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Z:\NUEVO_BASES_CEU\Dinero&amp;bancos\Morosidad\"/>
    </mc:Choice>
  </mc:AlternateContent>
  <xr:revisionPtr revIDLastSave="0" documentId="13_ncr:1_{07AA36BC-88C6-40AC-BD02-3E27ED57B524}" xr6:coauthVersionLast="47" xr6:coauthVersionMax="47" xr10:uidLastSave="{00000000-0000-0000-0000-000000000000}"/>
  <bookViews>
    <workbookView xWindow="-19310" yWindow="-110" windowWidth="19420" windowHeight="10300" xr2:uid="{7AC7A456-527A-4399-98D5-3D7D366A3BAF}"/>
  </bookViews>
  <sheets>
    <sheet name="Monitor" sheetId="1" r:id="rId1"/>
    <sheet name="Mar26" sheetId="28" r:id="rId2"/>
    <sheet name="SJ" sheetId="25" r:id="rId3"/>
    <sheet name="MZA" sheetId="27" r:id="rId4"/>
    <sheet name="Indice" sheetId="19" r:id="rId5"/>
    <sheet name="Calidad de Cartera" sheetId="14" r:id="rId6"/>
    <sheet name="Calidad de Cartera (por líneas)" sheetId="15" r:id="rId7"/>
    <sheet name="G. chqeues rechazados" sheetId="24" r:id="rId8"/>
    <sheet name="Cheques" sheetId="23" r:id="rId9"/>
    <sheet name="Solo Sectores" sheetId="2" r:id="rId10"/>
    <sheet name="TD- Industria total" sheetId="8" r:id="rId11"/>
    <sheet name="TD- Industria - s irregular" sheetId="9" r:id="rId12"/>
    <sheet name="Irregularidad industria" sheetId="10" r:id="rId13"/>
    <sheet name="TD-Saldo irregular" sheetId="3" r:id="rId14"/>
    <sheet name="TD-Saldo total" sheetId="4" r:id="rId15"/>
    <sheet name="Irregularidad x sector" sheetId="5" r:id="rId16"/>
    <sheet name="mora sgr" sheetId="21" r:id="rId17"/>
    <sheet name="GRAFICOS" sheetId="20" r:id="rId18"/>
    <sheet name="G. Irregularidad por sector" sheetId="6" r:id="rId19"/>
    <sheet name="G. morosidad sector privado" sheetId="17" r:id="rId20"/>
    <sheet name="G. morosidad familias" sheetId="18" r:id="rId21"/>
    <sheet name="G. mora-industria" sheetId="11" r:id="rId22"/>
    <sheet name="G. familias empresas" sheetId="22" r:id="rId23"/>
  </sheets>
  <definedNames>
    <definedName name="_xlnm._FilterDatabase" localSheetId="0" hidden="1">Monitor!$D$1:$J$5676</definedName>
    <definedName name="_xlnm.Print_Area" localSheetId="5">'Calidad de Cartera'!$A$1:$AG$28</definedName>
    <definedName name="_xlnm.Print_Area" localSheetId="6">'Calidad de Cartera (por líneas)'!$A$1:$Y$40</definedName>
    <definedName name="EvM_em">#REF!</definedName>
    <definedName name="EvM_eva">#REF!</definedName>
    <definedName name="PEI">#REF!</definedName>
  </definedNames>
  <calcPr calcId="191029"/>
  <pivotCaches>
    <pivotCache cacheId="0" r:id="rId24"/>
    <pivotCache cacheId="1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77" i="1" l="1"/>
  <c r="C5677" i="1" s="1"/>
  <c r="B5677" i="1"/>
  <c r="A5678" i="1"/>
  <c r="C5678" i="1" s="1"/>
  <c r="B5678" i="1"/>
  <c r="A5679" i="1"/>
  <c r="C5679" i="1" s="1"/>
  <c r="B5679" i="1"/>
  <c r="A5680" i="1"/>
  <c r="C5680" i="1" s="1"/>
  <c r="B5680" i="1"/>
  <c r="A5681" i="1"/>
  <c r="B5681" i="1"/>
  <c r="C5681" i="1" s="1"/>
  <c r="A5682" i="1"/>
  <c r="C5682" i="1" s="1"/>
  <c r="B5682" i="1"/>
  <c r="A5683" i="1"/>
  <c r="C5683" i="1" s="1"/>
  <c r="B5683" i="1"/>
  <c r="A5684" i="1"/>
  <c r="C5684" i="1" s="1"/>
  <c r="B5684" i="1"/>
  <c r="A5685" i="1"/>
  <c r="C5685" i="1" s="1"/>
  <c r="B5685" i="1"/>
  <c r="A5686" i="1"/>
  <c r="C5686" i="1" s="1"/>
  <c r="B5686" i="1"/>
  <c r="A5687" i="1"/>
  <c r="C5687" i="1" s="1"/>
  <c r="B5687" i="1"/>
  <c r="A5688" i="1"/>
  <c r="C5688" i="1" s="1"/>
  <c r="B5688" i="1"/>
  <c r="A5689" i="1"/>
  <c r="C5689" i="1" s="1"/>
  <c r="B5689" i="1"/>
  <c r="A5690" i="1"/>
  <c r="C5690" i="1" s="1"/>
  <c r="B5690" i="1"/>
  <c r="A5691" i="1"/>
  <c r="C5691" i="1" s="1"/>
  <c r="B5691" i="1"/>
  <c r="A5692" i="1"/>
  <c r="C5692" i="1" s="1"/>
  <c r="B5692" i="1"/>
  <c r="A5693" i="1"/>
  <c r="C5693" i="1" s="1"/>
  <c r="B5693" i="1"/>
  <c r="A5694" i="1"/>
  <c r="C5694" i="1" s="1"/>
  <c r="B5694" i="1"/>
  <c r="A5695" i="1"/>
  <c r="C5695" i="1" s="1"/>
  <c r="B5695" i="1"/>
  <c r="A5696" i="1"/>
  <c r="C5696" i="1" s="1"/>
  <c r="B5696" i="1"/>
  <c r="A5697" i="1"/>
  <c r="C5697" i="1" s="1"/>
  <c r="B5697" i="1"/>
  <c r="A5698" i="1"/>
  <c r="C5698" i="1" s="1"/>
  <c r="B5698" i="1"/>
  <c r="A5699" i="1"/>
  <c r="C5699" i="1" s="1"/>
  <c r="B5699" i="1"/>
  <c r="A5700" i="1"/>
  <c r="C5700" i="1" s="1"/>
  <c r="B5700" i="1"/>
  <c r="A5701" i="1"/>
  <c r="C5701" i="1" s="1"/>
  <c r="B5701" i="1"/>
  <c r="A5702" i="1"/>
  <c r="C5702" i="1" s="1"/>
  <c r="B5702" i="1"/>
  <c r="A5703" i="1"/>
  <c r="C5703" i="1" s="1"/>
  <c r="B5703" i="1"/>
  <c r="A5704" i="1"/>
  <c r="C5704" i="1" s="1"/>
  <c r="B5704" i="1"/>
  <c r="A5705" i="1"/>
  <c r="C5705" i="1" s="1"/>
  <c r="B5705" i="1"/>
  <c r="A5706" i="1"/>
  <c r="C5706" i="1" s="1"/>
  <c r="B5706" i="1"/>
  <c r="A5707" i="1"/>
  <c r="C5707" i="1" s="1"/>
  <c r="B5707" i="1"/>
  <c r="A5708" i="1"/>
  <c r="C5708" i="1" s="1"/>
  <c r="B5708" i="1"/>
  <c r="A5709" i="1"/>
  <c r="C5709" i="1" s="1"/>
  <c r="B5709" i="1"/>
  <c r="A5710" i="1"/>
  <c r="C5710" i="1" s="1"/>
  <c r="B5710" i="1"/>
  <c r="A5711" i="1"/>
  <c r="C5711" i="1" s="1"/>
  <c r="B5711" i="1"/>
  <c r="A5712" i="1"/>
  <c r="C5712" i="1" s="1"/>
  <c r="B5712" i="1"/>
  <c r="A5713" i="1"/>
  <c r="C5713" i="1" s="1"/>
  <c r="B5713" i="1"/>
  <c r="A5714" i="1"/>
  <c r="C5714" i="1" s="1"/>
  <c r="B5714" i="1"/>
  <c r="A5715" i="1"/>
  <c r="C5715" i="1" s="1"/>
  <c r="B5715" i="1"/>
  <c r="A5716" i="1"/>
  <c r="C5716" i="1" s="1"/>
  <c r="B5716" i="1"/>
  <c r="A5717" i="1"/>
  <c r="C5717" i="1" s="1"/>
  <c r="B5717" i="1"/>
  <c r="A5718" i="1"/>
  <c r="C5718" i="1" s="1"/>
  <c r="B5718" i="1"/>
  <c r="A5719" i="1"/>
  <c r="C5719" i="1" s="1"/>
  <c r="B5719" i="1"/>
  <c r="A5720" i="1"/>
  <c r="C5720" i="1" s="1"/>
  <c r="B5720" i="1"/>
  <c r="A5721" i="1"/>
  <c r="C5721" i="1" s="1"/>
  <c r="B5721" i="1"/>
  <c r="A5722" i="1"/>
  <c r="C5722" i="1" s="1"/>
  <c r="B5722" i="1"/>
  <c r="A5723" i="1"/>
  <c r="C5723" i="1" s="1"/>
  <c r="B5723" i="1"/>
  <c r="A5724" i="1"/>
  <c r="C5724" i="1" s="1"/>
  <c r="B5724" i="1"/>
  <c r="A5725" i="1"/>
  <c r="C5725" i="1" s="1"/>
  <c r="B5725" i="1"/>
  <c r="A5726" i="1"/>
  <c r="C5726" i="1" s="1"/>
  <c r="B5726" i="1"/>
  <c r="A5727" i="1"/>
  <c r="C5727" i="1" s="1"/>
  <c r="B5727" i="1"/>
  <c r="A5728" i="1"/>
  <c r="C5728" i="1" s="1"/>
  <c r="B5728" i="1"/>
  <c r="A5729" i="1"/>
  <c r="C5729" i="1" s="1"/>
  <c r="B5729" i="1"/>
  <c r="A5730" i="1"/>
  <c r="C5730" i="1" s="1"/>
  <c r="B5730" i="1"/>
  <c r="A5731" i="1"/>
  <c r="C5731" i="1" s="1"/>
  <c r="B5731" i="1"/>
  <c r="A5732" i="1"/>
  <c r="C5732" i="1" s="1"/>
  <c r="B5732" i="1"/>
  <c r="A5733" i="1"/>
  <c r="C5733" i="1" s="1"/>
  <c r="B5733" i="1"/>
  <c r="A5734" i="1"/>
  <c r="C5734" i="1" s="1"/>
  <c r="B5734" i="1"/>
  <c r="A5735" i="1"/>
  <c r="C5735" i="1" s="1"/>
  <c r="B5735" i="1"/>
  <c r="A5736" i="1"/>
  <c r="C5736" i="1" s="1"/>
  <c r="B5736" i="1"/>
  <c r="A5737" i="1"/>
  <c r="C5737" i="1" s="1"/>
  <c r="B5737" i="1"/>
  <c r="A5738" i="1"/>
  <c r="C5738" i="1" s="1"/>
  <c r="B5738" i="1"/>
  <c r="A5739" i="1"/>
  <c r="C5739" i="1" s="1"/>
  <c r="B5739" i="1"/>
  <c r="A5740" i="1"/>
  <c r="C5740" i="1" s="1"/>
  <c r="B5740" i="1"/>
  <c r="A5741" i="1"/>
  <c r="C5741" i="1" s="1"/>
  <c r="B5741" i="1"/>
  <c r="A5742" i="1"/>
  <c r="C5742" i="1" s="1"/>
  <c r="B5742" i="1"/>
  <c r="A5743" i="1"/>
  <c r="C5743" i="1" s="1"/>
  <c r="B5743" i="1"/>
  <c r="A5744" i="1"/>
  <c r="C5744" i="1" s="1"/>
  <c r="B5744" i="1"/>
  <c r="A5745" i="1"/>
  <c r="C5745" i="1" s="1"/>
  <c r="B5745" i="1"/>
  <c r="A5746" i="1"/>
  <c r="C5746" i="1" s="1"/>
  <c r="B5746" i="1"/>
  <c r="A5747" i="1"/>
  <c r="C5747" i="1" s="1"/>
  <c r="B5747" i="1"/>
  <c r="A5748" i="1"/>
  <c r="C5748" i="1" s="1"/>
  <c r="B5748" i="1"/>
  <c r="A5749" i="1"/>
  <c r="C5749" i="1" s="1"/>
  <c r="B5749" i="1"/>
  <c r="A5750" i="1"/>
  <c r="C5750" i="1" s="1"/>
  <c r="B5750" i="1"/>
  <c r="A5751" i="1"/>
  <c r="C5751" i="1" s="1"/>
  <c r="B5751" i="1"/>
  <c r="A5752" i="1"/>
  <c r="C5752" i="1" s="1"/>
  <c r="B5752" i="1"/>
  <c r="A5753" i="1"/>
  <c r="C5753" i="1" s="1"/>
  <c r="B5753" i="1"/>
  <c r="A5754" i="1"/>
  <c r="C5754" i="1" s="1"/>
  <c r="B5754" i="1"/>
  <c r="A5755" i="1"/>
  <c r="C5755" i="1" s="1"/>
  <c r="B5755" i="1"/>
  <c r="A5756" i="1"/>
  <c r="C5756" i="1" s="1"/>
  <c r="B5756" i="1"/>
  <c r="A5757" i="1"/>
  <c r="C5757" i="1" s="1"/>
  <c r="B5757" i="1"/>
  <c r="A5758" i="1"/>
  <c r="C5758" i="1" s="1"/>
  <c r="B5758" i="1"/>
  <c r="A5759" i="1"/>
  <c r="C5759" i="1" s="1"/>
  <c r="B5759" i="1"/>
  <c r="A5760" i="1"/>
  <c r="C5760" i="1" s="1"/>
  <c r="B5760" i="1"/>
  <c r="A5761" i="1"/>
  <c r="C5761" i="1" s="1"/>
  <c r="B5761" i="1"/>
  <c r="A5762" i="1"/>
  <c r="C5762" i="1" s="1"/>
  <c r="B5762" i="1"/>
  <c r="A5763" i="1"/>
  <c r="C5763" i="1" s="1"/>
  <c r="B5763" i="1"/>
  <c r="A5764" i="1"/>
  <c r="C5764" i="1" s="1"/>
  <c r="B5764" i="1"/>
  <c r="A5765" i="1"/>
  <c r="C5765" i="1" s="1"/>
  <c r="B5765" i="1"/>
  <c r="A5766" i="1"/>
  <c r="C5766" i="1" s="1"/>
  <c r="B5766" i="1"/>
  <c r="A5767" i="1"/>
  <c r="C5767" i="1" s="1"/>
  <c r="B5767" i="1"/>
  <c r="A5768" i="1"/>
  <c r="C5768" i="1" s="1"/>
  <c r="B5768" i="1"/>
  <c r="A5769" i="1"/>
  <c r="C5769" i="1" s="1"/>
  <c r="B5769" i="1"/>
  <c r="A5770" i="1"/>
  <c r="C5770" i="1" s="1"/>
  <c r="B5770" i="1"/>
  <c r="A5771" i="1"/>
  <c r="C5771" i="1" s="1"/>
  <c r="B5771" i="1"/>
  <c r="A5772" i="1"/>
  <c r="C5772" i="1" s="1"/>
  <c r="B5772" i="1"/>
  <c r="A5773" i="1"/>
  <c r="C5773" i="1" s="1"/>
  <c r="B5773" i="1"/>
  <c r="A5774" i="1"/>
  <c r="C5774" i="1" s="1"/>
  <c r="B5774" i="1"/>
  <c r="A5775" i="1"/>
  <c r="C5775" i="1" s="1"/>
  <c r="B5775" i="1"/>
  <c r="A5776" i="1"/>
  <c r="C5776" i="1" s="1"/>
  <c r="B5776" i="1"/>
  <c r="A5777" i="1"/>
  <c r="C5777" i="1" s="1"/>
  <c r="B5777" i="1"/>
  <c r="A5778" i="1"/>
  <c r="C5778" i="1" s="1"/>
  <c r="B5778" i="1"/>
  <c r="A5779" i="1"/>
  <c r="C5779" i="1" s="1"/>
  <c r="B5779" i="1"/>
  <c r="A5780" i="1"/>
  <c r="C5780" i="1" s="1"/>
  <c r="B5780" i="1"/>
  <c r="A5781" i="1"/>
  <c r="C5781" i="1" s="1"/>
  <c r="B5781" i="1"/>
  <c r="A5782" i="1"/>
  <c r="C5782" i="1" s="1"/>
  <c r="B5782" i="1"/>
  <c r="A5783" i="1"/>
  <c r="C5783" i="1" s="1"/>
  <c r="B5783" i="1"/>
  <c r="A5784" i="1"/>
  <c r="C5784" i="1" s="1"/>
  <c r="B5784" i="1"/>
  <c r="A5785" i="1"/>
  <c r="C5785" i="1" s="1"/>
  <c r="B5785" i="1"/>
  <c r="A5786" i="1"/>
  <c r="C5786" i="1" s="1"/>
  <c r="B5786" i="1"/>
  <c r="A5787" i="1"/>
  <c r="C5787" i="1" s="1"/>
  <c r="B5787" i="1"/>
  <c r="A5788" i="1"/>
  <c r="C5788" i="1" s="1"/>
  <c r="B5788" i="1"/>
  <c r="A5789" i="1"/>
  <c r="C5789" i="1" s="1"/>
  <c r="B5789" i="1"/>
  <c r="A5790" i="1"/>
  <c r="C5790" i="1" s="1"/>
  <c r="B5790" i="1"/>
  <c r="A5791" i="1"/>
  <c r="C5791" i="1" s="1"/>
  <c r="B5791" i="1"/>
  <c r="A5792" i="1"/>
  <c r="C5792" i="1" s="1"/>
  <c r="B5792" i="1"/>
  <c r="A5793" i="1"/>
  <c r="C5793" i="1" s="1"/>
  <c r="B5793" i="1"/>
  <c r="A5794" i="1"/>
  <c r="C5794" i="1" s="1"/>
  <c r="B5794" i="1"/>
  <c r="A5795" i="1"/>
  <c r="C5795" i="1" s="1"/>
  <c r="B5795" i="1"/>
  <c r="A5796" i="1"/>
  <c r="C5796" i="1" s="1"/>
  <c r="B5796" i="1"/>
  <c r="A5797" i="1"/>
  <c r="C5797" i="1" s="1"/>
  <c r="B5797" i="1"/>
  <c r="A5798" i="1"/>
  <c r="C5798" i="1" s="1"/>
  <c r="B5798" i="1"/>
  <c r="A5799" i="1"/>
  <c r="C5799" i="1" s="1"/>
  <c r="B5799" i="1"/>
  <c r="A5800" i="1"/>
  <c r="C5800" i="1" s="1"/>
  <c r="B5800" i="1"/>
  <c r="A5801" i="1"/>
  <c r="C5801" i="1" s="1"/>
  <c r="B5801" i="1"/>
  <c r="A5802" i="1"/>
  <c r="C5802" i="1" s="1"/>
  <c r="B5802" i="1"/>
  <c r="A5803" i="1"/>
  <c r="C5803" i="1" s="1"/>
  <c r="B5803" i="1"/>
  <c r="A5804" i="1"/>
  <c r="C5804" i="1" s="1"/>
  <c r="B5804" i="1"/>
  <c r="A5805" i="1"/>
  <c r="C5805" i="1" s="1"/>
  <c r="B5805" i="1"/>
  <c r="A5806" i="1"/>
  <c r="C5806" i="1" s="1"/>
  <c r="B5806" i="1"/>
  <c r="A5807" i="1"/>
  <c r="C5807" i="1" s="1"/>
  <c r="B5807" i="1"/>
  <c r="A5808" i="1"/>
  <c r="C5808" i="1" s="1"/>
  <c r="B5808" i="1"/>
  <c r="A5809" i="1"/>
  <c r="C5809" i="1" s="1"/>
  <c r="B5809" i="1"/>
  <c r="A5810" i="1"/>
  <c r="C5810" i="1" s="1"/>
  <c r="B5810" i="1"/>
  <c r="A5811" i="1"/>
  <c r="C5811" i="1" s="1"/>
  <c r="B5811" i="1"/>
  <c r="A5812" i="1"/>
  <c r="C5812" i="1" s="1"/>
  <c r="B5812" i="1"/>
  <c r="A5813" i="1"/>
  <c r="C5813" i="1" s="1"/>
  <c r="B5813" i="1"/>
  <c r="A5814" i="1"/>
  <c r="C5814" i="1" s="1"/>
  <c r="B5814" i="1"/>
  <c r="A5815" i="1"/>
  <c r="C5815" i="1" s="1"/>
  <c r="B5815" i="1"/>
  <c r="A5816" i="1"/>
  <c r="C5816" i="1" s="1"/>
  <c r="B5816" i="1"/>
  <c r="A5817" i="1"/>
  <c r="C5817" i="1" s="1"/>
  <c r="B5817" i="1"/>
  <c r="A5818" i="1"/>
  <c r="C5818" i="1" s="1"/>
  <c r="B5818" i="1"/>
  <c r="A5819" i="1"/>
  <c r="C5819" i="1" s="1"/>
  <c r="B5819" i="1"/>
  <c r="A5820" i="1"/>
  <c r="C5820" i="1" s="1"/>
  <c r="B5820" i="1"/>
  <c r="A5821" i="1"/>
  <c r="C5821" i="1" s="1"/>
  <c r="B5821" i="1"/>
  <c r="A5822" i="1"/>
  <c r="C5822" i="1" s="1"/>
  <c r="B5822" i="1"/>
  <c r="A5823" i="1"/>
  <c r="C5823" i="1" s="1"/>
  <c r="B5823" i="1"/>
  <c r="A5824" i="1"/>
  <c r="C5824" i="1" s="1"/>
  <c r="B5824" i="1"/>
  <c r="A5825" i="1"/>
  <c r="C5825" i="1" s="1"/>
  <c r="B5825" i="1"/>
  <c r="A5826" i="1"/>
  <c r="C5826" i="1" s="1"/>
  <c r="B5826" i="1"/>
  <c r="A5827" i="1"/>
  <c r="C5827" i="1" s="1"/>
  <c r="B5827" i="1"/>
  <c r="A5828" i="1"/>
  <c r="C5828" i="1" s="1"/>
  <c r="B5828" i="1"/>
  <c r="A5829" i="1"/>
  <c r="C5829" i="1" s="1"/>
  <c r="B5829" i="1"/>
  <c r="A5830" i="1"/>
  <c r="C5830" i="1" s="1"/>
  <c r="B5830" i="1"/>
  <c r="A5831" i="1"/>
  <c r="C5831" i="1" s="1"/>
  <c r="B5831" i="1"/>
  <c r="A5832" i="1"/>
  <c r="C5832" i="1" s="1"/>
  <c r="B5832" i="1"/>
  <c r="A5833" i="1"/>
  <c r="C5833" i="1" s="1"/>
  <c r="B5833" i="1"/>
  <c r="A5834" i="1"/>
  <c r="C5834" i="1" s="1"/>
  <c r="B5834" i="1"/>
  <c r="A5835" i="1"/>
  <c r="C5835" i="1" s="1"/>
  <c r="B5835" i="1"/>
  <c r="A5836" i="1"/>
  <c r="C5836" i="1" s="1"/>
  <c r="B5836" i="1"/>
  <c r="A5837" i="1"/>
  <c r="C5837" i="1" s="1"/>
  <c r="B5837" i="1"/>
  <c r="A5838" i="1"/>
  <c r="C5838" i="1" s="1"/>
  <c r="B5838" i="1"/>
  <c r="A5839" i="1"/>
  <c r="C5839" i="1" s="1"/>
  <c r="B5839" i="1"/>
  <c r="A5840" i="1"/>
  <c r="C5840" i="1" s="1"/>
  <c r="B5840" i="1"/>
  <c r="A5841" i="1"/>
  <c r="C5841" i="1" s="1"/>
  <c r="B5841" i="1"/>
  <c r="A5842" i="1"/>
  <c r="C5842" i="1" s="1"/>
  <c r="B5842" i="1"/>
  <c r="A5843" i="1"/>
  <c r="C5843" i="1" s="1"/>
  <c r="B5843" i="1"/>
  <c r="A5844" i="1"/>
  <c r="C5844" i="1" s="1"/>
  <c r="B5844" i="1"/>
  <c r="A5845" i="1"/>
  <c r="C5845" i="1" s="1"/>
  <c r="B5845" i="1"/>
  <c r="A5846" i="1"/>
  <c r="C5846" i="1" s="1"/>
  <c r="B5846" i="1"/>
  <c r="A5847" i="1"/>
  <c r="C5847" i="1" s="1"/>
  <c r="B5847" i="1"/>
  <c r="A5848" i="1"/>
  <c r="C5848" i="1" s="1"/>
  <c r="B5848" i="1"/>
  <c r="A5849" i="1"/>
  <c r="C5849" i="1" s="1"/>
  <c r="B5849" i="1"/>
  <c r="A5850" i="1"/>
  <c r="C5850" i="1" s="1"/>
  <c r="B5850" i="1"/>
  <c r="A5851" i="1"/>
  <c r="C5851" i="1" s="1"/>
  <c r="B5851" i="1"/>
  <c r="A5852" i="1"/>
  <c r="C5852" i="1" s="1"/>
  <c r="B5852" i="1"/>
  <c r="A5853" i="1"/>
  <c r="C5853" i="1" s="1"/>
  <c r="B5853" i="1"/>
  <c r="A5854" i="1"/>
  <c r="C5854" i="1" s="1"/>
  <c r="B5854" i="1"/>
  <c r="A5855" i="1"/>
  <c r="C5855" i="1" s="1"/>
  <c r="B5855" i="1"/>
  <c r="A5856" i="1"/>
  <c r="C5856" i="1" s="1"/>
  <c r="B5856" i="1"/>
  <c r="A5857" i="1"/>
  <c r="C5857" i="1" s="1"/>
  <c r="B5857" i="1"/>
  <c r="A5858" i="1"/>
  <c r="C5858" i="1" s="1"/>
  <c r="B5858" i="1"/>
  <c r="A5859" i="1"/>
  <c r="C5859" i="1" s="1"/>
  <c r="B5859" i="1"/>
  <c r="A5860" i="1"/>
  <c r="C5860" i="1" s="1"/>
  <c r="B5860" i="1"/>
  <c r="A5861" i="1"/>
  <c r="C5861" i="1" s="1"/>
  <c r="B5861" i="1"/>
  <c r="A5862" i="1"/>
  <c r="C5862" i="1" s="1"/>
  <c r="B5862" i="1"/>
  <c r="A5863" i="1"/>
  <c r="C5863" i="1" s="1"/>
  <c r="B5863" i="1"/>
  <c r="A5864" i="1"/>
  <c r="C5864" i="1" s="1"/>
  <c r="B5864" i="1"/>
  <c r="A5865" i="1"/>
  <c r="C5865" i="1" s="1"/>
  <c r="B5865" i="1"/>
  <c r="A5866" i="1"/>
  <c r="C5866" i="1" s="1"/>
  <c r="B5866" i="1"/>
  <c r="A5867" i="1"/>
  <c r="C5867" i="1" s="1"/>
  <c r="B5867" i="1"/>
  <c r="A5868" i="1"/>
  <c r="C5868" i="1" s="1"/>
  <c r="B5868" i="1"/>
  <c r="A5869" i="1"/>
  <c r="C5869" i="1" s="1"/>
  <c r="B5869" i="1"/>
  <c r="A5870" i="1"/>
  <c r="C5870" i="1" s="1"/>
  <c r="B5870" i="1"/>
  <c r="A5871" i="1"/>
  <c r="C5871" i="1" s="1"/>
  <c r="B5871" i="1"/>
  <c r="A5872" i="1"/>
  <c r="C5872" i="1" s="1"/>
  <c r="B5872" i="1"/>
  <c r="A5873" i="1"/>
  <c r="C5873" i="1" s="1"/>
  <c r="B5873" i="1"/>
  <c r="A5874" i="1"/>
  <c r="C5874" i="1" s="1"/>
  <c r="B5874" i="1"/>
  <c r="A5875" i="1"/>
  <c r="C5875" i="1" s="1"/>
  <c r="B5875" i="1"/>
  <c r="A5876" i="1"/>
  <c r="C5876" i="1" s="1"/>
  <c r="B5876" i="1"/>
  <c r="A5877" i="1"/>
  <c r="C5877" i="1" s="1"/>
  <c r="B5877" i="1"/>
  <c r="A5878" i="1"/>
  <c r="C5878" i="1" s="1"/>
  <c r="B5878" i="1"/>
  <c r="A5879" i="1"/>
  <c r="C5879" i="1" s="1"/>
  <c r="B5879" i="1"/>
  <c r="A5880" i="1"/>
  <c r="C5880" i="1" s="1"/>
  <c r="B5880" i="1"/>
  <c r="A5881" i="1"/>
  <c r="C5881" i="1" s="1"/>
  <c r="B5881" i="1"/>
  <c r="A5882" i="1"/>
  <c r="C5882" i="1" s="1"/>
  <c r="B5882" i="1"/>
  <c r="A5883" i="1"/>
  <c r="C5883" i="1" s="1"/>
  <c r="B5883" i="1"/>
  <c r="A5884" i="1"/>
  <c r="C5884" i="1" s="1"/>
  <c r="B5884" i="1"/>
  <c r="A5885" i="1"/>
  <c r="C5885" i="1" s="1"/>
  <c r="B5885" i="1"/>
  <c r="A5886" i="1"/>
  <c r="C5886" i="1" s="1"/>
  <c r="B5886" i="1"/>
  <c r="A5887" i="1"/>
  <c r="C5887" i="1" s="1"/>
  <c r="B5887" i="1"/>
  <c r="A5888" i="1"/>
  <c r="C5888" i="1" s="1"/>
  <c r="B5888" i="1"/>
  <c r="A5889" i="1"/>
  <c r="C5889" i="1" s="1"/>
  <c r="B5889" i="1"/>
  <c r="A5890" i="1"/>
  <c r="C5890" i="1" s="1"/>
  <c r="B5890" i="1"/>
  <c r="A5891" i="1"/>
  <c r="C5891" i="1" s="1"/>
  <c r="B5891" i="1"/>
  <c r="A5892" i="1"/>
  <c r="C5892" i="1" s="1"/>
  <c r="B5892" i="1"/>
  <c r="A5893" i="1"/>
  <c r="C5893" i="1" s="1"/>
  <c r="B5893" i="1"/>
  <c r="A5894" i="1"/>
  <c r="C5894" i="1" s="1"/>
  <c r="B5894" i="1"/>
  <c r="A5895" i="1"/>
  <c r="C5895" i="1" s="1"/>
  <c r="B5895" i="1"/>
  <c r="A5896" i="1"/>
  <c r="C5896" i="1" s="1"/>
  <c r="B5896" i="1"/>
  <c r="A5897" i="1"/>
  <c r="C5897" i="1" s="1"/>
  <c r="B5897" i="1"/>
  <c r="A5898" i="1"/>
  <c r="C5898" i="1" s="1"/>
  <c r="B5898" i="1"/>
  <c r="A5899" i="1"/>
  <c r="C5899" i="1" s="1"/>
  <c r="B5899" i="1"/>
  <c r="A5900" i="1"/>
  <c r="C5900" i="1" s="1"/>
  <c r="B5900" i="1"/>
  <c r="A5901" i="1"/>
  <c r="C5901" i="1" s="1"/>
  <c r="B5901" i="1"/>
  <c r="A5902" i="1"/>
  <c r="C5902" i="1" s="1"/>
  <c r="B5902" i="1"/>
  <c r="A5903" i="1"/>
  <c r="C5903" i="1" s="1"/>
  <c r="B5903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E5449" i="28"/>
  <c r="E5448" i="28"/>
  <c r="E5447" i="28"/>
  <c r="E5446" i="28"/>
  <c r="E5445" i="28"/>
  <c r="E5444" i="28"/>
  <c r="E5443" i="28"/>
  <c r="E5442" i="28"/>
  <c r="E5441" i="28"/>
  <c r="E5440" i="28"/>
  <c r="E5439" i="28"/>
  <c r="E5438" i="28"/>
  <c r="E5437" i="28"/>
  <c r="E5436" i="28"/>
  <c r="E5435" i="28"/>
  <c r="E5434" i="28"/>
  <c r="E5433" i="28"/>
  <c r="E5432" i="28"/>
  <c r="E5431" i="28"/>
  <c r="E5430" i="28"/>
  <c r="E5429" i="28"/>
  <c r="E5428" i="28"/>
  <c r="E5427" i="28"/>
  <c r="E5426" i="28"/>
  <c r="E5425" i="28"/>
  <c r="E5424" i="28"/>
  <c r="E5423" i="28"/>
  <c r="E5422" i="28"/>
  <c r="E5421" i="28"/>
  <c r="E5420" i="28"/>
  <c r="E5419" i="28"/>
  <c r="E5418" i="28"/>
  <c r="E5417" i="28"/>
  <c r="E5416" i="28"/>
  <c r="E5415" i="28"/>
  <c r="E5414" i="28"/>
  <c r="E5413" i="28"/>
  <c r="E5412" i="28"/>
  <c r="E5411" i="28"/>
  <c r="E5410" i="28"/>
  <c r="E5409" i="28"/>
  <c r="E5408" i="28"/>
  <c r="E5407" i="28"/>
  <c r="E5406" i="28"/>
  <c r="E5405" i="28"/>
  <c r="E5404" i="28"/>
  <c r="E5403" i="28"/>
  <c r="E5402" i="28"/>
  <c r="E5401" i="28"/>
  <c r="E5400" i="28"/>
  <c r="E5399" i="28"/>
  <c r="E5398" i="28"/>
  <c r="E5397" i="28"/>
  <c r="E5396" i="28"/>
  <c r="E5395" i="28"/>
  <c r="E5394" i="28"/>
  <c r="E5393" i="28"/>
  <c r="E5392" i="28"/>
  <c r="E5391" i="28"/>
  <c r="E5390" i="28"/>
  <c r="E5389" i="28"/>
  <c r="E5388" i="28"/>
  <c r="E5387" i="28"/>
  <c r="E5386" i="28"/>
  <c r="E5385" i="28"/>
  <c r="E5384" i="28"/>
  <c r="E5383" i="28"/>
  <c r="E5382" i="28"/>
  <c r="E5381" i="28"/>
  <c r="E5380" i="28"/>
  <c r="E5379" i="28"/>
  <c r="E5378" i="28"/>
  <c r="E5377" i="28"/>
  <c r="E5376" i="28"/>
  <c r="E5375" i="28"/>
  <c r="E5374" i="28"/>
  <c r="E5373" i="28"/>
  <c r="E5372" i="28"/>
  <c r="E5371" i="28"/>
  <c r="E5370" i="28"/>
  <c r="E5369" i="28"/>
  <c r="E5368" i="28"/>
  <c r="E5367" i="28"/>
  <c r="E5366" i="28"/>
  <c r="E5365" i="28"/>
  <c r="E5364" i="28"/>
  <c r="E5363" i="28"/>
  <c r="E5362" i="28"/>
  <c r="E5361" i="28"/>
  <c r="E5360" i="28"/>
  <c r="E5359" i="28"/>
  <c r="E5358" i="28"/>
  <c r="E5357" i="28"/>
  <c r="E5356" i="28"/>
  <c r="E5355" i="28"/>
  <c r="E5354" i="28"/>
  <c r="E5353" i="28"/>
  <c r="E5352" i="28"/>
  <c r="E5351" i="28"/>
  <c r="E5350" i="28"/>
  <c r="E5349" i="28"/>
  <c r="E5348" i="28"/>
  <c r="E5347" i="28"/>
  <c r="E5346" i="28"/>
  <c r="E5345" i="28"/>
  <c r="E5344" i="28"/>
  <c r="E5343" i="28"/>
  <c r="E5342" i="28"/>
  <c r="E5341" i="28"/>
  <c r="E5340" i="28"/>
  <c r="E5339" i="28"/>
  <c r="E5338" i="28"/>
  <c r="E5337" i="28"/>
  <c r="E5336" i="28"/>
  <c r="E5335" i="28"/>
  <c r="E5334" i="28"/>
  <c r="E5333" i="28"/>
  <c r="E5332" i="28"/>
  <c r="E5331" i="28"/>
  <c r="E5330" i="28"/>
  <c r="E5329" i="28"/>
  <c r="E5328" i="28"/>
  <c r="E5327" i="28"/>
  <c r="E5326" i="28"/>
  <c r="E5325" i="28"/>
  <c r="E5324" i="28"/>
  <c r="E5323" i="28"/>
  <c r="E5322" i="28"/>
  <c r="E5321" i="28"/>
  <c r="E5320" i="28"/>
  <c r="E5319" i="28"/>
  <c r="E5318" i="28"/>
  <c r="E5317" i="28"/>
  <c r="E5316" i="28"/>
  <c r="E5315" i="28"/>
  <c r="E5314" i="28"/>
  <c r="E5313" i="28"/>
  <c r="E5312" i="28"/>
  <c r="E5311" i="28"/>
  <c r="E5310" i="28"/>
  <c r="E5309" i="28"/>
  <c r="E5308" i="28"/>
  <c r="E5307" i="28"/>
  <c r="E5306" i="28"/>
  <c r="E5305" i="28"/>
  <c r="E5304" i="28"/>
  <c r="E5303" i="28"/>
  <c r="E5302" i="28"/>
  <c r="E5301" i="28"/>
  <c r="E5300" i="28"/>
  <c r="E5299" i="28"/>
  <c r="E5298" i="28"/>
  <c r="E5297" i="28"/>
  <c r="E5296" i="28"/>
  <c r="E5295" i="28"/>
  <c r="E5294" i="28"/>
  <c r="E5293" i="28"/>
  <c r="E5292" i="28"/>
  <c r="E5291" i="28"/>
  <c r="E5290" i="28"/>
  <c r="E5289" i="28"/>
  <c r="E5288" i="28"/>
  <c r="E5287" i="28"/>
  <c r="E5286" i="28"/>
  <c r="E5285" i="28"/>
  <c r="E5284" i="28"/>
  <c r="E5283" i="28"/>
  <c r="E5282" i="28"/>
  <c r="E5281" i="28"/>
  <c r="E5280" i="28"/>
  <c r="E5279" i="28"/>
  <c r="E5278" i="28"/>
  <c r="E5277" i="28"/>
  <c r="E5276" i="28"/>
  <c r="E5275" i="28"/>
  <c r="E5274" i="28"/>
  <c r="E5273" i="28"/>
  <c r="E5272" i="28"/>
  <c r="E5271" i="28"/>
  <c r="E5270" i="28"/>
  <c r="E5269" i="28"/>
  <c r="E5268" i="28"/>
  <c r="E5267" i="28"/>
  <c r="E5266" i="28"/>
  <c r="E5265" i="28"/>
  <c r="E5264" i="28"/>
  <c r="E5263" i="28"/>
  <c r="E5262" i="28"/>
  <c r="E5261" i="28"/>
  <c r="E5260" i="28"/>
  <c r="E5259" i="28"/>
  <c r="E5258" i="28"/>
  <c r="E5257" i="28"/>
  <c r="E5256" i="28"/>
  <c r="E5255" i="28"/>
  <c r="E5254" i="28"/>
  <c r="E5253" i="28"/>
  <c r="E5252" i="28"/>
  <c r="E5251" i="28"/>
  <c r="E5250" i="28"/>
  <c r="E5249" i="28"/>
  <c r="E5248" i="28"/>
  <c r="E5247" i="28"/>
  <c r="E5246" i="28"/>
  <c r="E5245" i="28"/>
  <c r="E5244" i="28"/>
  <c r="E5243" i="28"/>
  <c r="E5242" i="28"/>
  <c r="E5241" i="28"/>
  <c r="E5240" i="28"/>
  <c r="E5239" i="28"/>
  <c r="E5238" i="28"/>
  <c r="E5237" i="28"/>
  <c r="E5236" i="28"/>
  <c r="E5235" i="28"/>
  <c r="E5234" i="28"/>
  <c r="E5233" i="28"/>
  <c r="E5232" i="28"/>
  <c r="E5231" i="28"/>
  <c r="E5230" i="28"/>
  <c r="E5229" i="28"/>
  <c r="E5228" i="28"/>
  <c r="E5227" i="28"/>
  <c r="E5226" i="28"/>
  <c r="E5225" i="28"/>
  <c r="E5224" i="28"/>
  <c r="E5223" i="28"/>
  <c r="E5222" i="28"/>
  <c r="E5221" i="28"/>
  <c r="E5220" i="28"/>
  <c r="E5219" i="28"/>
  <c r="E5218" i="28"/>
  <c r="E5217" i="28"/>
  <c r="E5216" i="28"/>
  <c r="E5215" i="28"/>
  <c r="E5214" i="28"/>
  <c r="E5213" i="28"/>
  <c r="E5212" i="28"/>
  <c r="E5211" i="28"/>
  <c r="E5210" i="28"/>
  <c r="E5209" i="28"/>
  <c r="E5208" i="28"/>
  <c r="E5207" i="28"/>
  <c r="E5206" i="28"/>
  <c r="E5205" i="28"/>
  <c r="E5204" i="28"/>
  <c r="E5203" i="28"/>
  <c r="E5202" i="28"/>
  <c r="E5201" i="28"/>
  <c r="E5200" i="28"/>
  <c r="E5199" i="28"/>
  <c r="E5198" i="28"/>
  <c r="E5197" i="28"/>
  <c r="E5196" i="28"/>
  <c r="E5195" i="28"/>
  <c r="E5194" i="28"/>
  <c r="E5193" i="28"/>
  <c r="E5192" i="28"/>
  <c r="E5191" i="28"/>
  <c r="E5190" i="28"/>
  <c r="E5189" i="28"/>
  <c r="E5188" i="28"/>
  <c r="E5187" i="28"/>
  <c r="E5186" i="28"/>
  <c r="E5185" i="28"/>
  <c r="E5184" i="28"/>
  <c r="E5183" i="28"/>
  <c r="E5182" i="28"/>
  <c r="E5181" i="28"/>
  <c r="E5180" i="28"/>
  <c r="E5179" i="28"/>
  <c r="E5178" i="28"/>
  <c r="E5177" i="28"/>
  <c r="E5176" i="28"/>
  <c r="E5175" i="28"/>
  <c r="E5174" i="28"/>
  <c r="E5173" i="28"/>
  <c r="E5172" i="28"/>
  <c r="E5171" i="28"/>
  <c r="E5170" i="28"/>
  <c r="E5169" i="28"/>
  <c r="E5168" i="28"/>
  <c r="E5167" i="28"/>
  <c r="E5166" i="28"/>
  <c r="E5165" i="28"/>
  <c r="E5164" i="28"/>
  <c r="E5163" i="28"/>
  <c r="E5162" i="28"/>
  <c r="E5161" i="28"/>
  <c r="E5160" i="28"/>
  <c r="E5159" i="28"/>
  <c r="E5158" i="28"/>
  <c r="E5157" i="28"/>
  <c r="E5156" i="28"/>
  <c r="E5155" i="28"/>
  <c r="E5154" i="28"/>
  <c r="E5153" i="28"/>
  <c r="E5152" i="28"/>
  <c r="E5151" i="28"/>
  <c r="E5150" i="28"/>
  <c r="E5149" i="28"/>
  <c r="E5148" i="28"/>
  <c r="E5147" i="28"/>
  <c r="E5146" i="28"/>
  <c r="E5145" i="28"/>
  <c r="E5144" i="28"/>
  <c r="E5143" i="28"/>
  <c r="E5142" i="28"/>
  <c r="E5141" i="28"/>
  <c r="E5140" i="28"/>
  <c r="E5139" i="28"/>
  <c r="E5138" i="28"/>
  <c r="E5137" i="28"/>
  <c r="E5136" i="28"/>
  <c r="E5135" i="28"/>
  <c r="E5134" i="28"/>
  <c r="E5133" i="28"/>
  <c r="E5132" i="28"/>
  <c r="E5131" i="28"/>
  <c r="E5130" i="28"/>
  <c r="E5129" i="28"/>
  <c r="E5128" i="28"/>
  <c r="E5127" i="28"/>
  <c r="E5126" i="28"/>
  <c r="E5125" i="28"/>
  <c r="E5124" i="28"/>
  <c r="E5123" i="28"/>
  <c r="E5122" i="28"/>
  <c r="E5121" i="28"/>
  <c r="E5120" i="28"/>
  <c r="E5119" i="28"/>
  <c r="E5118" i="28"/>
  <c r="E5117" i="28"/>
  <c r="E5116" i="28"/>
  <c r="E5115" i="28"/>
  <c r="E5114" i="28"/>
  <c r="E5113" i="28"/>
  <c r="E5112" i="28"/>
  <c r="E5111" i="28"/>
  <c r="E5110" i="28"/>
  <c r="E5109" i="28"/>
  <c r="E5108" i="28"/>
  <c r="E5107" i="28"/>
  <c r="E5106" i="28"/>
  <c r="E5105" i="28"/>
  <c r="E5104" i="28"/>
  <c r="E5103" i="28"/>
  <c r="E5102" i="28"/>
  <c r="E5101" i="28"/>
  <c r="E5100" i="28"/>
  <c r="E5099" i="28"/>
  <c r="E5098" i="28"/>
  <c r="E5097" i="28"/>
  <c r="E5096" i="28"/>
  <c r="E5095" i="28"/>
  <c r="E5094" i="28"/>
  <c r="E5093" i="28"/>
  <c r="E5092" i="28"/>
  <c r="E5091" i="28"/>
  <c r="E5090" i="28"/>
  <c r="E5089" i="28"/>
  <c r="E5088" i="28"/>
  <c r="E5087" i="28"/>
  <c r="E5086" i="28"/>
  <c r="E5085" i="28"/>
  <c r="E5084" i="28"/>
  <c r="E5083" i="28"/>
  <c r="E5082" i="28"/>
  <c r="E5081" i="28"/>
  <c r="E5080" i="28"/>
  <c r="E5079" i="28"/>
  <c r="E5078" i="28"/>
  <c r="E5077" i="28"/>
  <c r="E5076" i="28"/>
  <c r="E5075" i="28"/>
  <c r="E5074" i="28"/>
  <c r="E5073" i="28"/>
  <c r="E5072" i="28"/>
  <c r="E5071" i="28"/>
  <c r="E5070" i="28"/>
  <c r="E5069" i="28"/>
  <c r="E5068" i="28"/>
  <c r="E5067" i="28"/>
  <c r="E5066" i="28"/>
  <c r="E5065" i="28"/>
  <c r="E5064" i="28"/>
  <c r="E5063" i="28"/>
  <c r="E5062" i="28"/>
  <c r="E5061" i="28"/>
  <c r="E5060" i="28"/>
  <c r="E5059" i="28"/>
  <c r="E5058" i="28"/>
  <c r="E5057" i="28"/>
  <c r="E5056" i="28"/>
  <c r="E5055" i="28"/>
  <c r="E5054" i="28"/>
  <c r="E5053" i="28"/>
  <c r="E5052" i="28"/>
  <c r="E5051" i="28"/>
  <c r="E5050" i="28"/>
  <c r="E5049" i="28"/>
  <c r="E5048" i="28"/>
  <c r="E5047" i="28"/>
  <c r="E5046" i="28"/>
  <c r="E5045" i="28"/>
  <c r="E5044" i="28"/>
  <c r="E5043" i="28"/>
  <c r="E5042" i="28"/>
  <c r="E5041" i="28"/>
  <c r="E5040" i="28"/>
  <c r="E5039" i="28"/>
  <c r="E5038" i="28"/>
  <c r="E5037" i="28"/>
  <c r="E5036" i="28"/>
  <c r="E5035" i="28"/>
  <c r="E5034" i="28"/>
  <c r="E5033" i="28"/>
  <c r="E5032" i="28"/>
  <c r="E5031" i="28"/>
  <c r="E5030" i="28"/>
  <c r="E5029" i="28"/>
  <c r="E5028" i="28"/>
  <c r="E5027" i="28"/>
  <c r="E5026" i="28"/>
  <c r="E5025" i="28"/>
  <c r="E5024" i="28"/>
  <c r="E5023" i="28"/>
  <c r="E5022" i="28"/>
  <c r="E5021" i="28"/>
  <c r="E5020" i="28"/>
  <c r="E5019" i="28"/>
  <c r="E5018" i="28"/>
  <c r="E5017" i="28"/>
  <c r="E5016" i="28"/>
  <c r="E5015" i="28"/>
  <c r="E5014" i="28"/>
  <c r="E5013" i="28"/>
  <c r="E5012" i="28"/>
  <c r="E5011" i="28"/>
  <c r="E5010" i="28"/>
  <c r="E5009" i="28"/>
  <c r="E5008" i="28"/>
  <c r="E5007" i="28"/>
  <c r="E5006" i="28"/>
  <c r="E5005" i="28"/>
  <c r="E5004" i="28"/>
  <c r="E5003" i="28"/>
  <c r="E5002" i="28"/>
  <c r="E5001" i="28"/>
  <c r="E5000" i="28"/>
  <c r="E4999" i="28"/>
  <c r="E4998" i="28"/>
  <c r="E4997" i="28"/>
  <c r="E4996" i="28"/>
  <c r="E4995" i="28"/>
  <c r="E4994" i="28"/>
  <c r="E4993" i="28"/>
  <c r="E4992" i="28"/>
  <c r="E4991" i="28"/>
  <c r="E4990" i="28"/>
  <c r="E4989" i="28"/>
  <c r="E4988" i="28"/>
  <c r="E4987" i="28"/>
  <c r="E4986" i="28"/>
  <c r="E4985" i="28"/>
  <c r="E4984" i="28"/>
  <c r="E4983" i="28"/>
  <c r="E4982" i="28"/>
  <c r="E4981" i="28"/>
  <c r="E4980" i="28"/>
  <c r="E4979" i="28"/>
  <c r="E4978" i="28"/>
  <c r="E4977" i="28"/>
  <c r="E4976" i="28"/>
  <c r="E4975" i="28"/>
  <c r="E4974" i="28"/>
  <c r="E4973" i="28"/>
  <c r="E4972" i="28"/>
  <c r="E4971" i="28"/>
  <c r="E4970" i="28"/>
  <c r="E4969" i="28"/>
  <c r="E4968" i="28"/>
  <c r="E4967" i="28"/>
  <c r="E4966" i="28"/>
  <c r="E4965" i="28"/>
  <c r="E4964" i="28"/>
  <c r="E4963" i="28"/>
  <c r="E4962" i="28"/>
  <c r="E4961" i="28"/>
  <c r="E4960" i="28"/>
  <c r="E4959" i="28"/>
  <c r="E4958" i="28"/>
  <c r="E4957" i="28"/>
  <c r="E4956" i="28"/>
  <c r="E4955" i="28"/>
  <c r="E4954" i="28"/>
  <c r="E4953" i="28"/>
  <c r="E4952" i="28"/>
  <c r="E4951" i="28"/>
  <c r="E4950" i="28"/>
  <c r="E4949" i="28"/>
  <c r="E4948" i="28"/>
  <c r="E4947" i="28"/>
  <c r="E4946" i="28"/>
  <c r="E4945" i="28"/>
  <c r="E4944" i="28"/>
  <c r="E4943" i="28"/>
  <c r="E4942" i="28"/>
  <c r="E4941" i="28"/>
  <c r="E4940" i="28"/>
  <c r="E4939" i="28"/>
  <c r="E4938" i="28"/>
  <c r="E4937" i="28"/>
  <c r="E4936" i="28"/>
  <c r="E4935" i="28"/>
  <c r="E4934" i="28"/>
  <c r="E4933" i="28"/>
  <c r="E4932" i="28"/>
  <c r="E4931" i="28"/>
  <c r="E4930" i="28"/>
  <c r="E4929" i="28"/>
  <c r="E4928" i="28"/>
  <c r="E4927" i="28"/>
  <c r="E4926" i="28"/>
  <c r="E4925" i="28"/>
  <c r="E4924" i="28"/>
  <c r="E4923" i="28"/>
  <c r="E4922" i="28"/>
  <c r="E4921" i="28"/>
  <c r="E4920" i="28"/>
  <c r="E4919" i="28"/>
  <c r="E4918" i="28"/>
  <c r="E4917" i="28"/>
  <c r="E4916" i="28"/>
  <c r="E4915" i="28"/>
  <c r="E4914" i="28"/>
  <c r="E4913" i="28"/>
  <c r="E4912" i="28"/>
  <c r="E4911" i="28"/>
  <c r="E4910" i="28"/>
  <c r="E4909" i="28"/>
  <c r="E4908" i="28"/>
  <c r="E4907" i="28"/>
  <c r="E4906" i="28"/>
  <c r="E4905" i="28"/>
  <c r="E4904" i="28"/>
  <c r="E4903" i="28"/>
  <c r="E4902" i="28"/>
  <c r="E4901" i="28"/>
  <c r="E4900" i="28"/>
  <c r="E4899" i="28"/>
  <c r="E4898" i="28"/>
  <c r="E4897" i="28"/>
  <c r="E4896" i="28"/>
  <c r="E4895" i="28"/>
  <c r="E4894" i="28"/>
  <c r="E4893" i="28"/>
  <c r="E4892" i="28"/>
  <c r="E4891" i="28"/>
  <c r="E4890" i="28"/>
  <c r="E4889" i="28"/>
  <c r="E4888" i="28"/>
  <c r="E4887" i="28"/>
  <c r="E4886" i="28"/>
  <c r="E4885" i="28"/>
  <c r="E4884" i="28"/>
  <c r="E4883" i="28"/>
  <c r="E4882" i="28"/>
  <c r="E4881" i="28"/>
  <c r="E4880" i="28"/>
  <c r="E4879" i="28"/>
  <c r="E4878" i="28"/>
  <c r="E4877" i="28"/>
  <c r="E4876" i="28"/>
  <c r="E4875" i="28"/>
  <c r="E4874" i="28"/>
  <c r="E4873" i="28"/>
  <c r="E4872" i="28"/>
  <c r="E4871" i="28"/>
  <c r="E4870" i="28"/>
  <c r="E4869" i="28"/>
  <c r="E4868" i="28"/>
  <c r="E4867" i="28"/>
  <c r="E4866" i="28"/>
  <c r="E4865" i="28"/>
  <c r="E4864" i="28"/>
  <c r="E4863" i="28"/>
  <c r="E4862" i="28"/>
  <c r="E4861" i="28"/>
  <c r="E4860" i="28"/>
  <c r="E4859" i="28"/>
  <c r="E4858" i="28"/>
  <c r="E4857" i="28"/>
  <c r="E4856" i="28"/>
  <c r="E4855" i="28"/>
  <c r="E4854" i="28"/>
  <c r="E4853" i="28"/>
  <c r="E4852" i="28"/>
  <c r="E4851" i="28"/>
  <c r="E4850" i="28"/>
  <c r="E4849" i="28"/>
  <c r="E4848" i="28"/>
  <c r="E4847" i="28"/>
  <c r="E4846" i="28"/>
  <c r="E4845" i="28"/>
  <c r="E4844" i="28"/>
  <c r="E4843" i="28"/>
  <c r="E4842" i="28"/>
  <c r="E4841" i="28"/>
  <c r="E4840" i="28"/>
  <c r="E4839" i="28"/>
  <c r="E4838" i="28"/>
  <c r="E4837" i="28"/>
  <c r="E4836" i="28"/>
  <c r="E4835" i="28"/>
  <c r="E4834" i="28"/>
  <c r="E4833" i="28"/>
  <c r="E4832" i="28"/>
  <c r="E4831" i="28"/>
  <c r="E4830" i="28"/>
  <c r="E4829" i="28"/>
  <c r="E4828" i="28"/>
  <c r="E4827" i="28"/>
  <c r="E4826" i="28"/>
  <c r="E4825" i="28"/>
  <c r="E4824" i="28"/>
  <c r="E4823" i="28"/>
  <c r="E4822" i="28"/>
  <c r="E4821" i="28"/>
  <c r="E4820" i="28"/>
  <c r="E4819" i="28"/>
  <c r="E4818" i="28"/>
  <c r="E4817" i="28"/>
  <c r="E4816" i="28"/>
  <c r="E4815" i="28"/>
  <c r="E4814" i="28"/>
  <c r="E4813" i="28"/>
  <c r="E4812" i="28"/>
  <c r="E4811" i="28"/>
  <c r="E4810" i="28"/>
  <c r="E4809" i="28"/>
  <c r="E4808" i="28"/>
  <c r="E4807" i="28"/>
  <c r="E4806" i="28"/>
  <c r="E4805" i="28"/>
  <c r="E4804" i="28"/>
  <c r="E4803" i="28"/>
  <c r="E4802" i="28"/>
  <c r="E4801" i="28"/>
  <c r="E4800" i="28"/>
  <c r="E4799" i="28"/>
  <c r="E4798" i="28"/>
  <c r="E4797" i="28"/>
  <c r="E4796" i="28"/>
  <c r="E4795" i="28"/>
  <c r="E4794" i="28"/>
  <c r="E4793" i="28"/>
  <c r="E4792" i="28"/>
  <c r="E4791" i="28"/>
  <c r="E4790" i="28"/>
  <c r="E4789" i="28"/>
  <c r="E4788" i="28"/>
  <c r="E4787" i="28"/>
  <c r="E4786" i="28"/>
  <c r="E4785" i="28"/>
  <c r="E4784" i="28"/>
  <c r="E4783" i="28"/>
  <c r="E4782" i="28"/>
  <c r="E4781" i="28"/>
  <c r="E4780" i="28"/>
  <c r="E4779" i="28"/>
  <c r="E4778" i="28"/>
  <c r="E4777" i="28"/>
  <c r="E4776" i="28"/>
  <c r="E4775" i="28"/>
  <c r="E4774" i="28"/>
  <c r="E4773" i="28"/>
  <c r="E4772" i="28"/>
  <c r="E4771" i="28"/>
  <c r="E4770" i="28"/>
  <c r="E4769" i="28"/>
  <c r="E4768" i="28"/>
  <c r="E4767" i="28"/>
  <c r="E4766" i="28"/>
  <c r="E4765" i="28"/>
  <c r="E4764" i="28"/>
  <c r="E4763" i="28"/>
  <c r="E4762" i="28"/>
  <c r="E4761" i="28"/>
  <c r="E4760" i="28"/>
  <c r="E4759" i="28"/>
  <c r="E4758" i="28"/>
  <c r="E4757" i="28"/>
  <c r="E4756" i="28"/>
  <c r="E4755" i="28"/>
  <c r="E4754" i="28"/>
  <c r="E4753" i="28"/>
  <c r="E4752" i="28"/>
  <c r="E4751" i="28"/>
  <c r="E4750" i="28"/>
  <c r="E4749" i="28"/>
  <c r="E4748" i="28"/>
  <c r="E4747" i="28"/>
  <c r="E4746" i="28"/>
  <c r="E4745" i="28"/>
  <c r="E4744" i="28"/>
  <c r="E4743" i="28"/>
  <c r="E4742" i="28"/>
  <c r="E4741" i="28"/>
  <c r="E4740" i="28"/>
  <c r="E4739" i="28"/>
  <c r="E4738" i="28"/>
  <c r="E4737" i="28"/>
  <c r="E4736" i="28"/>
  <c r="E4735" i="28"/>
  <c r="E4734" i="28"/>
  <c r="E4733" i="28"/>
  <c r="E4732" i="28"/>
  <c r="E4731" i="28"/>
  <c r="E4730" i="28"/>
  <c r="E4729" i="28"/>
  <c r="E4728" i="28"/>
  <c r="E4727" i="28"/>
  <c r="E4726" i="28"/>
  <c r="E4725" i="28"/>
  <c r="E4724" i="28"/>
  <c r="E4723" i="28"/>
  <c r="E4722" i="28"/>
  <c r="E4721" i="28"/>
  <c r="E4720" i="28"/>
  <c r="E4719" i="28"/>
  <c r="E4718" i="28"/>
  <c r="E4717" i="28"/>
  <c r="E4716" i="28"/>
  <c r="E4715" i="28"/>
  <c r="E4714" i="28"/>
  <c r="E4713" i="28"/>
  <c r="E4712" i="28"/>
  <c r="E4711" i="28"/>
  <c r="E4710" i="28"/>
  <c r="E4709" i="28"/>
  <c r="E4708" i="28"/>
  <c r="E4707" i="28"/>
  <c r="E4706" i="28"/>
  <c r="E4705" i="28"/>
  <c r="E4704" i="28"/>
  <c r="E4703" i="28"/>
  <c r="E4702" i="28"/>
  <c r="E4701" i="28"/>
  <c r="E4700" i="28"/>
  <c r="E4699" i="28"/>
  <c r="E4698" i="28"/>
  <c r="E4697" i="28"/>
  <c r="E4696" i="28"/>
  <c r="E4695" i="28"/>
  <c r="E4694" i="28"/>
  <c r="E4693" i="28"/>
  <c r="E4692" i="28"/>
  <c r="E4691" i="28"/>
  <c r="E4690" i="28"/>
  <c r="E4689" i="28"/>
  <c r="E4688" i="28"/>
  <c r="E4687" i="28"/>
  <c r="E4686" i="28"/>
  <c r="E4685" i="28"/>
  <c r="E4684" i="28"/>
  <c r="E4683" i="28"/>
  <c r="E4682" i="28"/>
  <c r="E4681" i="28"/>
  <c r="E4680" i="28"/>
  <c r="E4679" i="28"/>
  <c r="E4678" i="28"/>
  <c r="E4677" i="28"/>
  <c r="E4676" i="28"/>
  <c r="E4675" i="28"/>
  <c r="E4674" i="28"/>
  <c r="E4673" i="28"/>
  <c r="E4672" i="28"/>
  <c r="E4671" i="28"/>
  <c r="E4670" i="28"/>
  <c r="E4669" i="28"/>
  <c r="E4668" i="28"/>
  <c r="E4667" i="28"/>
  <c r="E4666" i="28"/>
  <c r="E4665" i="28"/>
  <c r="E4664" i="28"/>
  <c r="E4663" i="28"/>
  <c r="E4662" i="28"/>
  <c r="E4661" i="28"/>
  <c r="E4660" i="28"/>
  <c r="E4659" i="28"/>
  <c r="E4658" i="28"/>
  <c r="E4657" i="28"/>
  <c r="E4656" i="28"/>
  <c r="E4655" i="28"/>
  <c r="E4654" i="28"/>
  <c r="E4653" i="28"/>
  <c r="E4652" i="28"/>
  <c r="E4651" i="28"/>
  <c r="E4650" i="28"/>
  <c r="E4649" i="28"/>
  <c r="E4648" i="28"/>
  <c r="E4647" i="28"/>
  <c r="E4646" i="28"/>
  <c r="E4645" i="28"/>
  <c r="E4644" i="28"/>
  <c r="E4643" i="28"/>
  <c r="E4642" i="28"/>
  <c r="E4641" i="28"/>
  <c r="E4640" i="28"/>
  <c r="E4639" i="28"/>
  <c r="E4638" i="28"/>
  <c r="E4637" i="28"/>
  <c r="E4636" i="28"/>
  <c r="E4635" i="28"/>
  <c r="E4634" i="28"/>
  <c r="E4633" i="28"/>
  <c r="E4632" i="28"/>
  <c r="E4631" i="28"/>
  <c r="E4630" i="28"/>
  <c r="E4629" i="28"/>
  <c r="E4628" i="28"/>
  <c r="E4627" i="28"/>
  <c r="E4626" i="28"/>
  <c r="E4625" i="28"/>
  <c r="E4624" i="28"/>
  <c r="E4623" i="28"/>
  <c r="E4622" i="28"/>
  <c r="E4621" i="28"/>
  <c r="E4620" i="28"/>
  <c r="E4619" i="28"/>
  <c r="E4618" i="28"/>
  <c r="E4617" i="28"/>
  <c r="E4616" i="28"/>
  <c r="E4615" i="28"/>
  <c r="E4614" i="28"/>
  <c r="E4613" i="28"/>
  <c r="E4612" i="28"/>
  <c r="E4611" i="28"/>
  <c r="E4610" i="28"/>
  <c r="E4609" i="28"/>
  <c r="E4608" i="28"/>
  <c r="E4607" i="28"/>
  <c r="E4606" i="28"/>
  <c r="E4605" i="28"/>
  <c r="E4604" i="28"/>
  <c r="E4603" i="28"/>
  <c r="E4602" i="28"/>
  <c r="E4601" i="28"/>
  <c r="E4600" i="28"/>
  <c r="E4599" i="28"/>
  <c r="E4598" i="28"/>
  <c r="E4597" i="28"/>
  <c r="E4596" i="28"/>
  <c r="E4595" i="28"/>
  <c r="E4594" i="28"/>
  <c r="E4593" i="28"/>
  <c r="E4592" i="28"/>
  <c r="E4591" i="28"/>
  <c r="E4590" i="28"/>
  <c r="E4589" i="28"/>
  <c r="E4588" i="28"/>
  <c r="E4587" i="28"/>
  <c r="E4586" i="28"/>
  <c r="E4585" i="28"/>
  <c r="E4584" i="28"/>
  <c r="E4583" i="28"/>
  <c r="E4582" i="28"/>
  <c r="E4581" i="28"/>
  <c r="E4580" i="28"/>
  <c r="E4579" i="28"/>
  <c r="E4578" i="28"/>
  <c r="E4577" i="28"/>
  <c r="E4576" i="28"/>
  <c r="E4575" i="28"/>
  <c r="E4574" i="28"/>
  <c r="E4573" i="28"/>
  <c r="E4572" i="28"/>
  <c r="E4571" i="28"/>
  <c r="E4570" i="28"/>
  <c r="E4569" i="28"/>
  <c r="E4568" i="28"/>
  <c r="E4567" i="28"/>
  <c r="E4566" i="28"/>
  <c r="E4565" i="28"/>
  <c r="E4564" i="28"/>
  <c r="E4563" i="28"/>
  <c r="E4562" i="28"/>
  <c r="E4561" i="28"/>
  <c r="E4560" i="28"/>
  <c r="E4559" i="28"/>
  <c r="E4558" i="28"/>
  <c r="E4557" i="28"/>
  <c r="E4556" i="28"/>
  <c r="E4555" i="28"/>
  <c r="E4554" i="28"/>
  <c r="E4553" i="28"/>
  <c r="E4552" i="28"/>
  <c r="E4551" i="28"/>
  <c r="E4550" i="28"/>
  <c r="E4549" i="28"/>
  <c r="E4548" i="28"/>
  <c r="E4547" i="28"/>
  <c r="E4546" i="28"/>
  <c r="E4545" i="28"/>
  <c r="E4544" i="28"/>
  <c r="E4543" i="28"/>
  <c r="E4542" i="28"/>
  <c r="E4541" i="28"/>
  <c r="E4540" i="28"/>
  <c r="E4539" i="28"/>
  <c r="E4538" i="28"/>
  <c r="E4537" i="28"/>
  <c r="E4536" i="28"/>
  <c r="E4535" i="28"/>
  <c r="E4534" i="28"/>
  <c r="E4533" i="28"/>
  <c r="E4532" i="28"/>
  <c r="E4531" i="28"/>
  <c r="E4530" i="28"/>
  <c r="E4529" i="28"/>
  <c r="E4528" i="28"/>
  <c r="E4527" i="28"/>
  <c r="E4526" i="28"/>
  <c r="E4525" i="28"/>
  <c r="E4524" i="28"/>
  <c r="E4523" i="28"/>
  <c r="E4522" i="28"/>
  <c r="E4521" i="28"/>
  <c r="E4520" i="28"/>
  <c r="E4519" i="28"/>
  <c r="E4518" i="28"/>
  <c r="E4517" i="28"/>
  <c r="E4516" i="28"/>
  <c r="E4515" i="28"/>
  <c r="E4514" i="28"/>
  <c r="E4513" i="28"/>
  <c r="E4512" i="28"/>
  <c r="E4511" i="28"/>
  <c r="E4510" i="28"/>
  <c r="E4509" i="28"/>
  <c r="E4508" i="28"/>
  <c r="E4507" i="28"/>
  <c r="E4506" i="28"/>
  <c r="E4505" i="28"/>
  <c r="E4504" i="28"/>
  <c r="E4503" i="28"/>
  <c r="E4502" i="28"/>
  <c r="E4501" i="28"/>
  <c r="E4500" i="28"/>
  <c r="E4499" i="28"/>
  <c r="E4498" i="28"/>
  <c r="E4497" i="28"/>
  <c r="E4496" i="28"/>
  <c r="E4495" i="28"/>
  <c r="E4494" i="28"/>
  <c r="E4493" i="28"/>
  <c r="E4492" i="28"/>
  <c r="E4491" i="28"/>
  <c r="E4490" i="28"/>
  <c r="E4489" i="28"/>
  <c r="E4488" i="28"/>
  <c r="E4487" i="28"/>
  <c r="E4486" i="28"/>
  <c r="E4485" i="28"/>
  <c r="E4484" i="28"/>
  <c r="E4483" i="28"/>
  <c r="E4482" i="28"/>
  <c r="E4481" i="28"/>
  <c r="E4480" i="28"/>
  <c r="E4479" i="28"/>
  <c r="E4478" i="28"/>
  <c r="E4477" i="28"/>
  <c r="E4476" i="28"/>
  <c r="E4475" i="28"/>
  <c r="E4474" i="28"/>
  <c r="E4473" i="28"/>
  <c r="E4472" i="28"/>
  <c r="E4471" i="28"/>
  <c r="E4470" i="28"/>
  <c r="E4469" i="28"/>
  <c r="E4468" i="28"/>
  <c r="E4467" i="28"/>
  <c r="E4466" i="28"/>
  <c r="E4465" i="28"/>
  <c r="E4464" i="28"/>
  <c r="E4463" i="28"/>
  <c r="E4462" i="28"/>
  <c r="E4461" i="28"/>
  <c r="E4460" i="28"/>
  <c r="E4459" i="28"/>
  <c r="E4458" i="28"/>
  <c r="E4457" i="28"/>
  <c r="E4456" i="28"/>
  <c r="E4455" i="28"/>
  <c r="E4454" i="28"/>
  <c r="E4453" i="28"/>
  <c r="E4452" i="28"/>
  <c r="E4451" i="28"/>
  <c r="E4450" i="28"/>
  <c r="E4449" i="28"/>
  <c r="E4448" i="28"/>
  <c r="E4447" i="28"/>
  <c r="E4446" i="28"/>
  <c r="E4445" i="28"/>
  <c r="E4444" i="28"/>
  <c r="E4443" i="28"/>
  <c r="E4442" i="28"/>
  <c r="E4441" i="28"/>
  <c r="E4440" i="28"/>
  <c r="E4439" i="28"/>
  <c r="E4438" i="28"/>
  <c r="E4437" i="28"/>
  <c r="E4436" i="28"/>
  <c r="E4435" i="28"/>
  <c r="E4434" i="28"/>
  <c r="E4433" i="28"/>
  <c r="E4432" i="28"/>
  <c r="E4431" i="28"/>
  <c r="E4430" i="28"/>
  <c r="E4429" i="28"/>
  <c r="E4428" i="28"/>
  <c r="E4427" i="28"/>
  <c r="E4426" i="28"/>
  <c r="E4425" i="28"/>
  <c r="E4424" i="28"/>
  <c r="E4423" i="28"/>
  <c r="E4422" i="28"/>
  <c r="E4421" i="28"/>
  <c r="E4420" i="28"/>
  <c r="E4419" i="28"/>
  <c r="E4418" i="28"/>
  <c r="E4417" i="28"/>
  <c r="E4416" i="28"/>
  <c r="E4415" i="28"/>
  <c r="E4414" i="28"/>
  <c r="E4413" i="28"/>
  <c r="E4412" i="28"/>
  <c r="E4411" i="28"/>
  <c r="E4410" i="28"/>
  <c r="E4409" i="28"/>
  <c r="E4408" i="28"/>
  <c r="E4407" i="28"/>
  <c r="E4406" i="28"/>
  <c r="E4405" i="28"/>
  <c r="E4404" i="28"/>
  <c r="E4403" i="28"/>
  <c r="E4402" i="28"/>
  <c r="E4401" i="28"/>
  <c r="E4400" i="28"/>
  <c r="E4399" i="28"/>
  <c r="E4398" i="28"/>
  <c r="E4397" i="28"/>
  <c r="E4396" i="28"/>
  <c r="E4395" i="28"/>
  <c r="E4394" i="28"/>
  <c r="E4393" i="28"/>
  <c r="E4392" i="28"/>
  <c r="E4391" i="28"/>
  <c r="E4390" i="28"/>
  <c r="E4389" i="28"/>
  <c r="E4388" i="28"/>
  <c r="E4387" i="28"/>
  <c r="E4386" i="28"/>
  <c r="E4385" i="28"/>
  <c r="E4384" i="28"/>
  <c r="E4383" i="28"/>
  <c r="E4382" i="28"/>
  <c r="E4381" i="28"/>
  <c r="E4380" i="28"/>
  <c r="E4379" i="28"/>
  <c r="E4378" i="28"/>
  <c r="E4377" i="28"/>
  <c r="E4376" i="28"/>
  <c r="E4375" i="28"/>
  <c r="E4374" i="28"/>
  <c r="E4373" i="28"/>
  <c r="E4372" i="28"/>
  <c r="E4371" i="28"/>
  <c r="E4370" i="28"/>
  <c r="E4369" i="28"/>
  <c r="E4368" i="28"/>
  <c r="E4367" i="28"/>
  <c r="E4366" i="28"/>
  <c r="E4365" i="28"/>
  <c r="E4364" i="28"/>
  <c r="E4363" i="28"/>
  <c r="E4362" i="28"/>
  <c r="E4361" i="28"/>
  <c r="E4360" i="28"/>
  <c r="E4359" i="28"/>
  <c r="E4358" i="28"/>
  <c r="E4357" i="28"/>
  <c r="E4356" i="28"/>
  <c r="E4355" i="28"/>
  <c r="E4354" i="28"/>
  <c r="E4353" i="28"/>
  <c r="E4352" i="28"/>
  <c r="E4351" i="28"/>
  <c r="E4350" i="28"/>
  <c r="E4349" i="28"/>
  <c r="E4348" i="28"/>
  <c r="E4347" i="28"/>
  <c r="E4346" i="28"/>
  <c r="E4345" i="28"/>
  <c r="E4344" i="28"/>
  <c r="E4343" i="28"/>
  <c r="E4342" i="28"/>
  <c r="E4341" i="28"/>
  <c r="E4340" i="28"/>
  <c r="E4339" i="28"/>
  <c r="E4338" i="28"/>
  <c r="E4337" i="28"/>
  <c r="E4336" i="28"/>
  <c r="E4335" i="28"/>
  <c r="E4334" i="28"/>
  <c r="E4333" i="28"/>
  <c r="E4332" i="28"/>
  <c r="E4331" i="28"/>
  <c r="E4330" i="28"/>
  <c r="E4329" i="28"/>
  <c r="E4328" i="28"/>
  <c r="E4327" i="28"/>
  <c r="E4326" i="28"/>
  <c r="E4325" i="28"/>
  <c r="E4324" i="28"/>
  <c r="E4323" i="28"/>
  <c r="E4322" i="28"/>
  <c r="E4321" i="28"/>
  <c r="E4320" i="28"/>
  <c r="E4319" i="28"/>
  <c r="E4318" i="28"/>
  <c r="E4317" i="28"/>
  <c r="E4316" i="28"/>
  <c r="E4315" i="28"/>
  <c r="E4314" i="28"/>
  <c r="E4313" i="28"/>
  <c r="E4312" i="28"/>
  <c r="E4311" i="28"/>
  <c r="E4310" i="28"/>
  <c r="E4309" i="28"/>
  <c r="E4308" i="28"/>
  <c r="E4307" i="28"/>
  <c r="E4306" i="28"/>
  <c r="E4305" i="28"/>
  <c r="E4304" i="28"/>
  <c r="E4303" i="28"/>
  <c r="E4302" i="28"/>
  <c r="E4301" i="28"/>
  <c r="E4300" i="28"/>
  <c r="E4299" i="28"/>
  <c r="E4298" i="28"/>
  <c r="E4297" i="28"/>
  <c r="E4296" i="28"/>
  <c r="E4295" i="28"/>
  <c r="E4294" i="28"/>
  <c r="E4293" i="28"/>
  <c r="E4292" i="28"/>
  <c r="E4291" i="28"/>
  <c r="E4290" i="28"/>
  <c r="E4289" i="28"/>
  <c r="E4288" i="28"/>
  <c r="E4287" i="28"/>
  <c r="E4286" i="28"/>
  <c r="E4285" i="28"/>
  <c r="E4284" i="28"/>
  <c r="E4283" i="28"/>
  <c r="E4282" i="28"/>
  <c r="E4281" i="28"/>
  <c r="E4280" i="28"/>
  <c r="E4279" i="28"/>
  <c r="E4278" i="28"/>
  <c r="E4277" i="28"/>
  <c r="E4276" i="28"/>
  <c r="E4275" i="28"/>
  <c r="E4274" i="28"/>
  <c r="E4273" i="28"/>
  <c r="E4272" i="28"/>
  <c r="E4271" i="28"/>
  <c r="E4270" i="28"/>
  <c r="E4269" i="28"/>
  <c r="E4268" i="28"/>
  <c r="E4267" i="28"/>
  <c r="E4266" i="28"/>
  <c r="E4265" i="28"/>
  <c r="E4264" i="28"/>
  <c r="E4263" i="28"/>
  <c r="E4262" i="28"/>
  <c r="E4261" i="28"/>
  <c r="E4260" i="28"/>
  <c r="E4259" i="28"/>
  <c r="E4258" i="28"/>
  <c r="E4257" i="28"/>
  <c r="E4256" i="28"/>
  <c r="E4255" i="28"/>
  <c r="E4254" i="28"/>
  <c r="E4253" i="28"/>
  <c r="E4252" i="28"/>
  <c r="E4251" i="28"/>
  <c r="E4250" i="28"/>
  <c r="E4249" i="28"/>
  <c r="E4248" i="28"/>
  <c r="E4247" i="28"/>
  <c r="E4246" i="28"/>
  <c r="E4245" i="28"/>
  <c r="E4244" i="28"/>
  <c r="E4243" i="28"/>
  <c r="E4242" i="28"/>
  <c r="E4241" i="28"/>
  <c r="E4240" i="28"/>
  <c r="E4239" i="28"/>
  <c r="E4238" i="28"/>
  <c r="E4237" i="28"/>
  <c r="E4236" i="28"/>
  <c r="E4235" i="28"/>
  <c r="E4234" i="28"/>
  <c r="E4233" i="28"/>
  <c r="E4232" i="28"/>
  <c r="E4231" i="28"/>
  <c r="E4230" i="28"/>
  <c r="E4229" i="28"/>
  <c r="E4228" i="28"/>
  <c r="E4227" i="28"/>
  <c r="E4226" i="28"/>
  <c r="E4225" i="28"/>
  <c r="E4224" i="28"/>
  <c r="E4223" i="28"/>
  <c r="E4222" i="28"/>
  <c r="E4221" i="28"/>
  <c r="E4220" i="28"/>
  <c r="E4219" i="28"/>
  <c r="E4218" i="28"/>
  <c r="E4217" i="28"/>
  <c r="E4216" i="28"/>
  <c r="E4215" i="28"/>
  <c r="E4214" i="28"/>
  <c r="E4213" i="28"/>
  <c r="E4212" i="28"/>
  <c r="E4211" i="28"/>
  <c r="E4210" i="28"/>
  <c r="E4209" i="28"/>
  <c r="E4208" i="28"/>
  <c r="E4207" i="28"/>
  <c r="E4206" i="28"/>
  <c r="E4205" i="28"/>
  <c r="E4204" i="28"/>
  <c r="E4203" i="28"/>
  <c r="E4202" i="28"/>
  <c r="E4201" i="28"/>
  <c r="E4200" i="28"/>
  <c r="E4199" i="28"/>
  <c r="E4198" i="28"/>
  <c r="E4197" i="28"/>
  <c r="E4196" i="28"/>
  <c r="E4195" i="28"/>
  <c r="E4194" i="28"/>
  <c r="E4193" i="28"/>
  <c r="E4192" i="28"/>
  <c r="E4191" i="28"/>
  <c r="E4190" i="28"/>
  <c r="E4189" i="28"/>
  <c r="E4188" i="28"/>
  <c r="E4187" i="28"/>
  <c r="E4186" i="28"/>
  <c r="E4185" i="28"/>
  <c r="E4184" i="28"/>
  <c r="E4183" i="28"/>
  <c r="E4182" i="28"/>
  <c r="E4181" i="28"/>
  <c r="E4180" i="28"/>
  <c r="E4179" i="28"/>
  <c r="E4178" i="28"/>
  <c r="E4177" i="28"/>
  <c r="E4176" i="28"/>
  <c r="E4175" i="28"/>
  <c r="E4174" i="28"/>
  <c r="E4173" i="28"/>
  <c r="E4172" i="28"/>
  <c r="E4171" i="28"/>
  <c r="E4170" i="28"/>
  <c r="E4169" i="28"/>
  <c r="E4168" i="28"/>
  <c r="E4167" i="28"/>
  <c r="E4166" i="28"/>
  <c r="E4165" i="28"/>
  <c r="E4164" i="28"/>
  <c r="E4163" i="28"/>
  <c r="E4162" i="28"/>
  <c r="E4161" i="28"/>
  <c r="E4160" i="28"/>
  <c r="E4159" i="28"/>
  <c r="E4158" i="28"/>
  <c r="E4157" i="28"/>
  <c r="E4156" i="28"/>
  <c r="E4155" i="28"/>
  <c r="E4154" i="28"/>
  <c r="E4153" i="28"/>
  <c r="E4152" i="28"/>
  <c r="E4151" i="28"/>
  <c r="E4150" i="28"/>
  <c r="E4149" i="28"/>
  <c r="E4148" i="28"/>
  <c r="E4147" i="28"/>
  <c r="E4146" i="28"/>
  <c r="E4145" i="28"/>
  <c r="E4144" i="28"/>
  <c r="E4143" i="28"/>
  <c r="E4142" i="28"/>
  <c r="E4141" i="28"/>
  <c r="E4140" i="28"/>
  <c r="E4139" i="28"/>
  <c r="E4138" i="28"/>
  <c r="E4137" i="28"/>
  <c r="E4136" i="28"/>
  <c r="E4135" i="28"/>
  <c r="E4134" i="28"/>
  <c r="E4133" i="28"/>
  <c r="E4132" i="28"/>
  <c r="E4131" i="28"/>
  <c r="E4130" i="28"/>
  <c r="E4129" i="28"/>
  <c r="E4128" i="28"/>
  <c r="E4127" i="28"/>
  <c r="E4126" i="28"/>
  <c r="E4125" i="28"/>
  <c r="E4124" i="28"/>
  <c r="E4123" i="28"/>
  <c r="E4122" i="28"/>
  <c r="E4121" i="28"/>
  <c r="E4120" i="28"/>
  <c r="E4119" i="28"/>
  <c r="E4118" i="28"/>
  <c r="E4117" i="28"/>
  <c r="E4116" i="28"/>
  <c r="E4115" i="28"/>
  <c r="E4114" i="28"/>
  <c r="E4113" i="28"/>
  <c r="E4112" i="28"/>
  <c r="E4111" i="28"/>
  <c r="E4110" i="28"/>
  <c r="E4109" i="28"/>
  <c r="E4108" i="28"/>
  <c r="E4107" i="28"/>
  <c r="E4106" i="28"/>
  <c r="E4105" i="28"/>
  <c r="E4104" i="28"/>
  <c r="E4103" i="28"/>
  <c r="E4102" i="28"/>
  <c r="E4101" i="28"/>
  <c r="E4100" i="28"/>
  <c r="E4099" i="28"/>
  <c r="E4098" i="28"/>
  <c r="E4097" i="28"/>
  <c r="E4096" i="28"/>
  <c r="E4095" i="28"/>
  <c r="E4094" i="28"/>
  <c r="E4093" i="28"/>
  <c r="E4092" i="28"/>
  <c r="E4091" i="28"/>
  <c r="E4090" i="28"/>
  <c r="E4089" i="28"/>
  <c r="E4088" i="28"/>
  <c r="E4087" i="28"/>
  <c r="E4086" i="28"/>
  <c r="E4085" i="28"/>
  <c r="E4084" i="28"/>
  <c r="E4083" i="28"/>
  <c r="E4082" i="28"/>
  <c r="E4081" i="28"/>
  <c r="E4080" i="28"/>
  <c r="E4079" i="28"/>
  <c r="E4078" i="28"/>
  <c r="E4077" i="28"/>
  <c r="E4076" i="28"/>
  <c r="E4075" i="28"/>
  <c r="E4074" i="28"/>
  <c r="E4073" i="28"/>
  <c r="E4072" i="28"/>
  <c r="E4071" i="28"/>
  <c r="E4070" i="28"/>
  <c r="E4069" i="28"/>
  <c r="E4068" i="28"/>
  <c r="E4067" i="28"/>
  <c r="E4066" i="28"/>
  <c r="E4065" i="28"/>
  <c r="E4064" i="28"/>
  <c r="E4063" i="28"/>
  <c r="E4062" i="28"/>
  <c r="E4061" i="28"/>
  <c r="E4060" i="28"/>
  <c r="E4059" i="28"/>
  <c r="E4058" i="28"/>
  <c r="E4057" i="28"/>
  <c r="E4056" i="28"/>
  <c r="E4055" i="28"/>
  <c r="E4054" i="28"/>
  <c r="E4053" i="28"/>
  <c r="E4052" i="28"/>
  <c r="E4051" i="28"/>
  <c r="E4050" i="28"/>
  <c r="E4049" i="28"/>
  <c r="E4048" i="28"/>
  <c r="E4047" i="28"/>
  <c r="E4046" i="28"/>
  <c r="E4045" i="28"/>
  <c r="E4044" i="28"/>
  <c r="E4043" i="28"/>
  <c r="E4042" i="28"/>
  <c r="E4041" i="28"/>
  <c r="E4040" i="28"/>
  <c r="E4039" i="28"/>
  <c r="E4038" i="28"/>
  <c r="E4037" i="28"/>
  <c r="E4036" i="28"/>
  <c r="E4035" i="28"/>
  <c r="E4034" i="28"/>
  <c r="E4033" i="28"/>
  <c r="E4032" i="28"/>
  <c r="E4031" i="28"/>
  <c r="E4030" i="28"/>
  <c r="E4029" i="28"/>
  <c r="E4028" i="28"/>
  <c r="E4027" i="28"/>
  <c r="E4026" i="28"/>
  <c r="E4025" i="28"/>
  <c r="E4024" i="28"/>
  <c r="E4023" i="28"/>
  <c r="E4022" i="28"/>
  <c r="E4021" i="28"/>
  <c r="E4020" i="28"/>
  <c r="E4019" i="28"/>
  <c r="E4018" i="28"/>
  <c r="E4017" i="28"/>
  <c r="E4016" i="28"/>
  <c r="E4015" i="28"/>
  <c r="E4014" i="28"/>
  <c r="E4013" i="28"/>
  <c r="E4012" i="28"/>
  <c r="E4011" i="28"/>
  <c r="E4010" i="28"/>
  <c r="E4009" i="28"/>
  <c r="E4008" i="28"/>
  <c r="E4007" i="28"/>
  <c r="E4006" i="28"/>
  <c r="E4005" i="28"/>
  <c r="E4004" i="28"/>
  <c r="E4003" i="28"/>
  <c r="E4002" i="28"/>
  <c r="E4001" i="28"/>
  <c r="E4000" i="28"/>
  <c r="E3999" i="28"/>
  <c r="E3998" i="28"/>
  <c r="E3997" i="28"/>
  <c r="E3996" i="28"/>
  <c r="E3995" i="28"/>
  <c r="E3994" i="28"/>
  <c r="E3993" i="28"/>
  <c r="E3992" i="28"/>
  <c r="E3991" i="28"/>
  <c r="E3990" i="28"/>
  <c r="E3989" i="28"/>
  <c r="E3988" i="28"/>
  <c r="E3987" i="28"/>
  <c r="E3986" i="28"/>
  <c r="E3985" i="28"/>
  <c r="E3984" i="28"/>
  <c r="E3983" i="28"/>
  <c r="E3982" i="28"/>
  <c r="E3981" i="28"/>
  <c r="E3980" i="28"/>
  <c r="E3979" i="28"/>
  <c r="E3978" i="28"/>
  <c r="E3977" i="28"/>
  <c r="E3976" i="28"/>
  <c r="E3975" i="28"/>
  <c r="E3974" i="28"/>
  <c r="E3973" i="28"/>
  <c r="E3972" i="28"/>
  <c r="E3971" i="28"/>
  <c r="E3970" i="28"/>
  <c r="E3969" i="28"/>
  <c r="E3968" i="28"/>
  <c r="E3967" i="28"/>
  <c r="E3966" i="28"/>
  <c r="E3965" i="28"/>
  <c r="E3964" i="28"/>
  <c r="E3963" i="28"/>
  <c r="E3962" i="28"/>
  <c r="E3961" i="28"/>
  <c r="E3960" i="28"/>
  <c r="E3959" i="28"/>
  <c r="E3958" i="28"/>
  <c r="E3957" i="28"/>
  <c r="E3956" i="28"/>
  <c r="E3955" i="28"/>
  <c r="E3954" i="28"/>
  <c r="E3953" i="28"/>
  <c r="E3952" i="28"/>
  <c r="E3951" i="28"/>
  <c r="E3950" i="28"/>
  <c r="E3949" i="28"/>
  <c r="E3948" i="28"/>
  <c r="E3947" i="28"/>
  <c r="E3946" i="28"/>
  <c r="E3945" i="28"/>
  <c r="E3944" i="28"/>
  <c r="E3943" i="28"/>
  <c r="E3942" i="28"/>
  <c r="E3941" i="28"/>
  <c r="E3940" i="28"/>
  <c r="E3939" i="28"/>
  <c r="E3938" i="28"/>
  <c r="E3937" i="28"/>
  <c r="E3936" i="28"/>
  <c r="E3935" i="28"/>
  <c r="E3934" i="28"/>
  <c r="E3933" i="28"/>
  <c r="E3932" i="28"/>
  <c r="E3931" i="28"/>
  <c r="E3930" i="28"/>
  <c r="E3929" i="28"/>
  <c r="E3928" i="28"/>
  <c r="E3927" i="28"/>
  <c r="E3926" i="28"/>
  <c r="E3925" i="28"/>
  <c r="E3924" i="28"/>
  <c r="E3923" i="28"/>
  <c r="E3922" i="28"/>
  <c r="E3921" i="28"/>
  <c r="E3920" i="28"/>
  <c r="E3919" i="28"/>
  <c r="E3918" i="28"/>
  <c r="E3917" i="28"/>
  <c r="E3916" i="28"/>
  <c r="E3915" i="28"/>
  <c r="E3914" i="28"/>
  <c r="E3913" i="28"/>
  <c r="E3912" i="28"/>
  <c r="E3911" i="28"/>
  <c r="E3910" i="28"/>
  <c r="E3909" i="28"/>
  <c r="E3908" i="28"/>
  <c r="E3907" i="28"/>
  <c r="E3906" i="28"/>
  <c r="E3905" i="28"/>
  <c r="E3904" i="28"/>
  <c r="E3903" i="28"/>
  <c r="E3902" i="28"/>
  <c r="E3901" i="28"/>
  <c r="E3900" i="28"/>
  <c r="E3899" i="28"/>
  <c r="E3898" i="28"/>
  <c r="E3897" i="28"/>
  <c r="E3896" i="28"/>
  <c r="E3895" i="28"/>
  <c r="E3894" i="28"/>
  <c r="E3893" i="28"/>
  <c r="E3892" i="28"/>
  <c r="E3891" i="28"/>
  <c r="E3890" i="28"/>
  <c r="E3889" i="28"/>
  <c r="E3888" i="28"/>
  <c r="E3887" i="28"/>
  <c r="E3886" i="28"/>
  <c r="E3885" i="28"/>
  <c r="E3884" i="28"/>
  <c r="E3883" i="28"/>
  <c r="E3882" i="28"/>
  <c r="E3881" i="28"/>
  <c r="E3880" i="28"/>
  <c r="E3879" i="28"/>
  <c r="E3878" i="28"/>
  <c r="E3877" i="28"/>
  <c r="E3876" i="28"/>
  <c r="E3875" i="28"/>
  <c r="E3874" i="28"/>
  <c r="E3873" i="28"/>
  <c r="E3872" i="28"/>
  <c r="E3871" i="28"/>
  <c r="E3870" i="28"/>
  <c r="E3869" i="28"/>
  <c r="E3868" i="28"/>
  <c r="E3867" i="28"/>
  <c r="E3866" i="28"/>
  <c r="E3865" i="28"/>
  <c r="E3864" i="28"/>
  <c r="E3863" i="28"/>
  <c r="E3862" i="28"/>
  <c r="E3861" i="28"/>
  <c r="E3860" i="28"/>
  <c r="E3859" i="28"/>
  <c r="E3858" i="28"/>
  <c r="E3857" i="28"/>
  <c r="E3856" i="28"/>
  <c r="E3855" i="28"/>
  <c r="E3854" i="28"/>
  <c r="E3853" i="28"/>
  <c r="E3852" i="28"/>
  <c r="E3851" i="28"/>
  <c r="E3850" i="28"/>
  <c r="E3849" i="28"/>
  <c r="E3848" i="28"/>
  <c r="E3847" i="28"/>
  <c r="E3846" i="28"/>
  <c r="E3845" i="28"/>
  <c r="E3844" i="28"/>
  <c r="E3843" i="28"/>
  <c r="E3842" i="28"/>
  <c r="E3841" i="28"/>
  <c r="E3840" i="28"/>
  <c r="E3839" i="28"/>
  <c r="E3838" i="28"/>
  <c r="E3837" i="28"/>
  <c r="E3836" i="28"/>
  <c r="E3835" i="28"/>
  <c r="E3834" i="28"/>
  <c r="E3833" i="28"/>
  <c r="E3832" i="28"/>
  <c r="E3831" i="28"/>
  <c r="E3830" i="28"/>
  <c r="E3829" i="28"/>
  <c r="E3828" i="28"/>
  <c r="E3827" i="28"/>
  <c r="E3826" i="28"/>
  <c r="E3825" i="28"/>
  <c r="E3824" i="28"/>
  <c r="E3823" i="28"/>
  <c r="E3822" i="28"/>
  <c r="E3821" i="28"/>
  <c r="E3820" i="28"/>
  <c r="E3819" i="28"/>
  <c r="E3818" i="28"/>
  <c r="E3817" i="28"/>
  <c r="E3816" i="28"/>
  <c r="E3815" i="28"/>
  <c r="E3814" i="28"/>
  <c r="E3813" i="28"/>
  <c r="E3812" i="28"/>
  <c r="E3811" i="28"/>
  <c r="E3810" i="28"/>
  <c r="E3809" i="28"/>
  <c r="E3808" i="28"/>
  <c r="E3807" i="28"/>
  <c r="E3806" i="28"/>
  <c r="E3805" i="28"/>
  <c r="E3804" i="28"/>
  <c r="E3803" i="28"/>
  <c r="E3802" i="28"/>
  <c r="E3801" i="28"/>
  <c r="E3800" i="28"/>
  <c r="E3799" i="28"/>
  <c r="E3798" i="28"/>
  <c r="E3797" i="28"/>
  <c r="E3796" i="28"/>
  <c r="E3795" i="28"/>
  <c r="E3794" i="28"/>
  <c r="E3793" i="28"/>
  <c r="E3792" i="28"/>
  <c r="E3791" i="28"/>
  <c r="E3790" i="28"/>
  <c r="E3789" i="28"/>
  <c r="E3788" i="28"/>
  <c r="E3787" i="28"/>
  <c r="E3786" i="28"/>
  <c r="E3785" i="28"/>
  <c r="E3784" i="28"/>
  <c r="E3783" i="28"/>
  <c r="E3782" i="28"/>
  <c r="E3781" i="28"/>
  <c r="E3780" i="28"/>
  <c r="E3779" i="28"/>
  <c r="E3778" i="28"/>
  <c r="E3777" i="28"/>
  <c r="E3776" i="28"/>
  <c r="E3775" i="28"/>
  <c r="E3774" i="28"/>
  <c r="E3773" i="28"/>
  <c r="E3772" i="28"/>
  <c r="E3771" i="28"/>
  <c r="E3770" i="28"/>
  <c r="E3769" i="28"/>
  <c r="E3768" i="28"/>
  <c r="E3767" i="28"/>
  <c r="E3766" i="28"/>
  <c r="E3765" i="28"/>
  <c r="E3764" i="28"/>
  <c r="E3763" i="28"/>
  <c r="E3762" i="28"/>
  <c r="E3761" i="28"/>
  <c r="E3760" i="28"/>
  <c r="E3759" i="28"/>
  <c r="E3758" i="28"/>
  <c r="E3757" i="28"/>
  <c r="E3756" i="28"/>
  <c r="E3755" i="28"/>
  <c r="E3754" i="28"/>
  <c r="E3753" i="28"/>
  <c r="E3752" i="28"/>
  <c r="E3751" i="28"/>
  <c r="E3750" i="28"/>
  <c r="E3749" i="28"/>
  <c r="E3748" i="28"/>
  <c r="E3747" i="28"/>
  <c r="E3746" i="28"/>
  <c r="E3745" i="28"/>
  <c r="E3744" i="28"/>
  <c r="E3743" i="28"/>
  <c r="E3742" i="28"/>
  <c r="E3741" i="28"/>
  <c r="E3740" i="28"/>
  <c r="E3739" i="28"/>
  <c r="E3738" i="28"/>
  <c r="E3737" i="28"/>
  <c r="E3736" i="28"/>
  <c r="E3735" i="28"/>
  <c r="E3734" i="28"/>
  <c r="E3733" i="28"/>
  <c r="E3732" i="28"/>
  <c r="E3731" i="28"/>
  <c r="E3730" i="28"/>
  <c r="E3729" i="28"/>
  <c r="E3728" i="28"/>
  <c r="E3727" i="28"/>
  <c r="E3726" i="28"/>
  <c r="E3725" i="28"/>
  <c r="E3724" i="28"/>
  <c r="E3723" i="28"/>
  <c r="E3722" i="28"/>
  <c r="E3721" i="28"/>
  <c r="E3720" i="28"/>
  <c r="E3719" i="28"/>
  <c r="E3718" i="28"/>
  <c r="E3717" i="28"/>
  <c r="E3716" i="28"/>
  <c r="E3715" i="28"/>
  <c r="E3714" i="28"/>
  <c r="E3713" i="28"/>
  <c r="E3712" i="28"/>
  <c r="E3711" i="28"/>
  <c r="E3710" i="28"/>
  <c r="E3709" i="28"/>
  <c r="E3708" i="28"/>
  <c r="E3707" i="28"/>
  <c r="E3706" i="28"/>
  <c r="E3705" i="28"/>
  <c r="E3704" i="28"/>
  <c r="E3703" i="28"/>
  <c r="E3702" i="28"/>
  <c r="E3701" i="28"/>
  <c r="E3700" i="28"/>
  <c r="E3699" i="28"/>
  <c r="E3698" i="28"/>
  <c r="E3697" i="28"/>
  <c r="E3696" i="28"/>
  <c r="E3695" i="28"/>
  <c r="E3694" i="28"/>
  <c r="E3693" i="28"/>
  <c r="E3692" i="28"/>
  <c r="E3691" i="28"/>
  <c r="E3690" i="28"/>
  <c r="E3689" i="28"/>
  <c r="E3688" i="28"/>
  <c r="E3687" i="28"/>
  <c r="E3686" i="28"/>
  <c r="E3685" i="28"/>
  <c r="E3684" i="28"/>
  <c r="E3683" i="28"/>
  <c r="E3682" i="28"/>
  <c r="E3681" i="28"/>
  <c r="E3680" i="28"/>
  <c r="E3679" i="28"/>
  <c r="E3678" i="28"/>
  <c r="E3677" i="28"/>
  <c r="E3676" i="28"/>
  <c r="E3675" i="28"/>
  <c r="E3674" i="28"/>
  <c r="E3673" i="28"/>
  <c r="E3672" i="28"/>
  <c r="E3671" i="28"/>
  <c r="E3670" i="28"/>
  <c r="E3669" i="28"/>
  <c r="E3668" i="28"/>
  <c r="E3667" i="28"/>
  <c r="E3666" i="28"/>
  <c r="E3665" i="28"/>
  <c r="E3664" i="28"/>
  <c r="E3663" i="28"/>
  <c r="E3662" i="28"/>
  <c r="E3661" i="28"/>
  <c r="E3660" i="28"/>
  <c r="E3659" i="28"/>
  <c r="E3658" i="28"/>
  <c r="E3657" i="28"/>
  <c r="E3656" i="28"/>
  <c r="E3655" i="28"/>
  <c r="E3654" i="28"/>
  <c r="E3653" i="28"/>
  <c r="E3652" i="28"/>
  <c r="E3651" i="28"/>
  <c r="E3650" i="28"/>
  <c r="E3649" i="28"/>
  <c r="E3648" i="28"/>
  <c r="E3647" i="28"/>
  <c r="E3646" i="28"/>
  <c r="E3645" i="28"/>
  <c r="E3644" i="28"/>
  <c r="E3643" i="28"/>
  <c r="E3642" i="28"/>
  <c r="E3641" i="28"/>
  <c r="E3640" i="28"/>
  <c r="E3639" i="28"/>
  <c r="E3638" i="28"/>
  <c r="E3637" i="28"/>
  <c r="E3636" i="28"/>
  <c r="E3635" i="28"/>
  <c r="E3634" i="28"/>
  <c r="E3633" i="28"/>
  <c r="E3632" i="28"/>
  <c r="E3631" i="28"/>
  <c r="E3630" i="28"/>
  <c r="E3629" i="28"/>
  <c r="E3628" i="28"/>
  <c r="E3627" i="28"/>
  <c r="E3626" i="28"/>
  <c r="E3625" i="28"/>
  <c r="E3624" i="28"/>
  <c r="E3623" i="28"/>
  <c r="E3622" i="28"/>
  <c r="E3621" i="28"/>
  <c r="E3620" i="28"/>
  <c r="E3619" i="28"/>
  <c r="E3618" i="28"/>
  <c r="E3617" i="28"/>
  <c r="E3616" i="28"/>
  <c r="E3615" i="28"/>
  <c r="E3614" i="28"/>
  <c r="E3613" i="28"/>
  <c r="E3612" i="28"/>
  <c r="E3611" i="28"/>
  <c r="E3610" i="28"/>
  <c r="E3609" i="28"/>
  <c r="E3608" i="28"/>
  <c r="E3607" i="28"/>
  <c r="E3606" i="28"/>
  <c r="E3605" i="28"/>
  <c r="E3604" i="28"/>
  <c r="E3603" i="28"/>
  <c r="E3602" i="28"/>
  <c r="E3601" i="28"/>
  <c r="E3600" i="28"/>
  <c r="E3599" i="28"/>
  <c r="E3598" i="28"/>
  <c r="E3597" i="28"/>
  <c r="E3596" i="28"/>
  <c r="E3595" i="28"/>
  <c r="E3594" i="28"/>
  <c r="E3593" i="28"/>
  <c r="E3592" i="28"/>
  <c r="E3591" i="28"/>
  <c r="E3590" i="28"/>
  <c r="E3589" i="28"/>
  <c r="E3588" i="28"/>
  <c r="E3587" i="28"/>
  <c r="E3586" i="28"/>
  <c r="E3585" i="28"/>
  <c r="E3584" i="28"/>
  <c r="E3583" i="28"/>
  <c r="E3582" i="28"/>
  <c r="E3581" i="28"/>
  <c r="E3580" i="28"/>
  <c r="E3579" i="28"/>
  <c r="E3578" i="28"/>
  <c r="E3577" i="28"/>
  <c r="E3576" i="28"/>
  <c r="E3575" i="28"/>
  <c r="E3574" i="28"/>
  <c r="E3573" i="28"/>
  <c r="E3572" i="28"/>
  <c r="E3571" i="28"/>
  <c r="E3570" i="28"/>
  <c r="E3569" i="28"/>
  <c r="E3568" i="28"/>
  <c r="E3567" i="28"/>
  <c r="E3566" i="28"/>
  <c r="E3565" i="28"/>
  <c r="E3564" i="28"/>
  <c r="E3563" i="28"/>
  <c r="E3562" i="28"/>
  <c r="E3561" i="28"/>
  <c r="E3560" i="28"/>
  <c r="E3559" i="28"/>
  <c r="E3558" i="28"/>
  <c r="E3557" i="28"/>
  <c r="E3556" i="28"/>
  <c r="E3555" i="28"/>
  <c r="E3554" i="28"/>
  <c r="E3553" i="28"/>
  <c r="E3552" i="28"/>
  <c r="E3551" i="28"/>
  <c r="E3550" i="28"/>
  <c r="E3549" i="28"/>
  <c r="E3548" i="28"/>
  <c r="E3547" i="28"/>
  <c r="E3546" i="28"/>
  <c r="E3545" i="28"/>
  <c r="E3544" i="28"/>
  <c r="E3543" i="28"/>
  <c r="E3542" i="28"/>
  <c r="E3541" i="28"/>
  <c r="E3540" i="28"/>
  <c r="E3539" i="28"/>
  <c r="E3538" i="28"/>
  <c r="E3537" i="28"/>
  <c r="E3536" i="28"/>
  <c r="E3535" i="28"/>
  <c r="E3534" i="28"/>
  <c r="E3533" i="28"/>
  <c r="E3532" i="28"/>
  <c r="E3531" i="28"/>
  <c r="E3530" i="28"/>
  <c r="E3529" i="28"/>
  <c r="E3528" i="28"/>
  <c r="E3527" i="28"/>
  <c r="E3526" i="28"/>
  <c r="E3525" i="28"/>
  <c r="E3524" i="28"/>
  <c r="E3523" i="28"/>
  <c r="E3522" i="28"/>
  <c r="E3521" i="28"/>
  <c r="E3520" i="28"/>
  <c r="E3519" i="28"/>
  <c r="E3518" i="28"/>
  <c r="E3517" i="28"/>
  <c r="E3516" i="28"/>
  <c r="E3515" i="28"/>
  <c r="E3514" i="28"/>
  <c r="E3513" i="28"/>
  <c r="E3512" i="28"/>
  <c r="E3511" i="28"/>
  <c r="E3510" i="28"/>
  <c r="E3509" i="28"/>
  <c r="E3508" i="28"/>
  <c r="E3507" i="28"/>
  <c r="E3506" i="28"/>
  <c r="E3505" i="28"/>
  <c r="E3504" i="28"/>
  <c r="E3503" i="28"/>
  <c r="E3502" i="28"/>
  <c r="E3501" i="28"/>
  <c r="E3500" i="28"/>
  <c r="E3499" i="28"/>
  <c r="E3498" i="28"/>
  <c r="E3497" i="28"/>
  <c r="E3496" i="28"/>
  <c r="E3495" i="28"/>
  <c r="E3494" i="28"/>
  <c r="E3493" i="28"/>
  <c r="E3492" i="28"/>
  <c r="E3491" i="28"/>
  <c r="E3490" i="28"/>
  <c r="E3489" i="28"/>
  <c r="E3488" i="28"/>
  <c r="E3487" i="28"/>
  <c r="E3486" i="28"/>
  <c r="E3485" i="28"/>
  <c r="E3484" i="28"/>
  <c r="E3483" i="28"/>
  <c r="E3482" i="28"/>
  <c r="E3481" i="28"/>
  <c r="E3480" i="28"/>
  <c r="E3479" i="28"/>
  <c r="E3478" i="28"/>
  <c r="E3477" i="28"/>
  <c r="E3476" i="28"/>
  <c r="E3475" i="28"/>
  <c r="E3474" i="28"/>
  <c r="E3473" i="28"/>
  <c r="E3472" i="28"/>
  <c r="E3471" i="28"/>
  <c r="E3470" i="28"/>
  <c r="E3469" i="28"/>
  <c r="E3468" i="28"/>
  <c r="E3467" i="28"/>
  <c r="E3466" i="28"/>
  <c r="E3465" i="28"/>
  <c r="E3464" i="28"/>
  <c r="E3463" i="28"/>
  <c r="E3462" i="28"/>
  <c r="E3461" i="28"/>
  <c r="E3460" i="28"/>
  <c r="E3459" i="28"/>
  <c r="E3458" i="28"/>
  <c r="E3457" i="28"/>
  <c r="E3456" i="28"/>
  <c r="E3455" i="28"/>
  <c r="E3454" i="28"/>
  <c r="E3453" i="28"/>
  <c r="E3452" i="28"/>
  <c r="E3451" i="28"/>
  <c r="E3450" i="28"/>
  <c r="E3449" i="28"/>
  <c r="E3448" i="28"/>
  <c r="E3447" i="28"/>
  <c r="E3446" i="28"/>
  <c r="E3445" i="28"/>
  <c r="E3444" i="28"/>
  <c r="E3443" i="28"/>
  <c r="E3442" i="28"/>
  <c r="E3441" i="28"/>
  <c r="E3440" i="28"/>
  <c r="E3439" i="28"/>
  <c r="E3438" i="28"/>
  <c r="E3437" i="28"/>
  <c r="E3436" i="28"/>
  <c r="E3435" i="28"/>
  <c r="E3434" i="28"/>
  <c r="E3433" i="28"/>
  <c r="E3432" i="28"/>
  <c r="E3431" i="28"/>
  <c r="E3430" i="28"/>
  <c r="E3429" i="28"/>
  <c r="E3428" i="28"/>
  <c r="E3427" i="28"/>
  <c r="E3426" i="28"/>
  <c r="E3425" i="28"/>
  <c r="E3424" i="28"/>
  <c r="E3423" i="28"/>
  <c r="E3422" i="28"/>
  <c r="E3421" i="28"/>
  <c r="E3420" i="28"/>
  <c r="E3419" i="28"/>
  <c r="E3418" i="28"/>
  <c r="E3417" i="28"/>
  <c r="E3416" i="28"/>
  <c r="E3415" i="28"/>
  <c r="E3414" i="28"/>
  <c r="E3413" i="28"/>
  <c r="E3412" i="28"/>
  <c r="E3411" i="28"/>
  <c r="E3410" i="28"/>
  <c r="E3409" i="28"/>
  <c r="E3408" i="28"/>
  <c r="E3407" i="28"/>
  <c r="E3406" i="28"/>
  <c r="E3405" i="28"/>
  <c r="E3404" i="28"/>
  <c r="E3403" i="28"/>
  <c r="E3402" i="28"/>
  <c r="E3401" i="28"/>
  <c r="E3400" i="28"/>
  <c r="E3399" i="28"/>
  <c r="E3398" i="28"/>
  <c r="E3397" i="28"/>
  <c r="E3396" i="28"/>
  <c r="E3395" i="28"/>
  <c r="E3394" i="28"/>
  <c r="E3393" i="28"/>
  <c r="E3392" i="28"/>
  <c r="E3391" i="28"/>
  <c r="E3390" i="28"/>
  <c r="E3389" i="28"/>
  <c r="E3388" i="28"/>
  <c r="E3387" i="28"/>
  <c r="E3386" i="28"/>
  <c r="E3385" i="28"/>
  <c r="E3384" i="28"/>
  <c r="E3383" i="28"/>
  <c r="E3382" i="28"/>
  <c r="E3381" i="28"/>
  <c r="E3380" i="28"/>
  <c r="E3379" i="28"/>
  <c r="E3378" i="28"/>
  <c r="E3377" i="28"/>
  <c r="E3376" i="28"/>
  <c r="E3375" i="28"/>
  <c r="E3374" i="28"/>
  <c r="E3373" i="28"/>
  <c r="E3372" i="28"/>
  <c r="E3371" i="28"/>
  <c r="E3370" i="28"/>
  <c r="E3369" i="28"/>
  <c r="E3368" i="28"/>
  <c r="E3367" i="28"/>
  <c r="E3366" i="28"/>
  <c r="E3365" i="28"/>
  <c r="E3364" i="28"/>
  <c r="E3363" i="28"/>
  <c r="E3362" i="28"/>
  <c r="E3361" i="28"/>
  <c r="E3360" i="28"/>
  <c r="E3359" i="28"/>
  <c r="E3358" i="28"/>
  <c r="E3357" i="28"/>
  <c r="E3356" i="28"/>
  <c r="E3355" i="28"/>
  <c r="E3354" i="28"/>
  <c r="E3353" i="28"/>
  <c r="E3352" i="28"/>
  <c r="E3351" i="28"/>
  <c r="E3350" i="28"/>
  <c r="E3349" i="28"/>
  <c r="E3348" i="28"/>
  <c r="E3347" i="28"/>
  <c r="E3346" i="28"/>
  <c r="E3345" i="28"/>
  <c r="E3344" i="28"/>
  <c r="E3343" i="28"/>
  <c r="E3342" i="28"/>
  <c r="E3341" i="28"/>
  <c r="E3340" i="28"/>
  <c r="E3339" i="28"/>
  <c r="E3338" i="28"/>
  <c r="E3337" i="28"/>
  <c r="E3336" i="28"/>
  <c r="E3335" i="28"/>
  <c r="E3334" i="28"/>
  <c r="E3333" i="28"/>
  <c r="E3332" i="28"/>
  <c r="E3331" i="28"/>
  <c r="E3330" i="28"/>
  <c r="E3329" i="28"/>
  <c r="E3328" i="28"/>
  <c r="E3327" i="28"/>
  <c r="E3326" i="28"/>
  <c r="E3325" i="28"/>
  <c r="E3324" i="28"/>
  <c r="E3323" i="28"/>
  <c r="E3322" i="28"/>
  <c r="E3321" i="28"/>
  <c r="E3320" i="28"/>
  <c r="E3319" i="28"/>
  <c r="E3318" i="28"/>
  <c r="E3317" i="28"/>
  <c r="E3316" i="28"/>
  <c r="E3315" i="28"/>
  <c r="E3314" i="28"/>
  <c r="E3313" i="28"/>
  <c r="E3312" i="28"/>
  <c r="E3311" i="28"/>
  <c r="E3310" i="28"/>
  <c r="E3309" i="28"/>
  <c r="E3308" i="28"/>
  <c r="E3307" i="28"/>
  <c r="E3306" i="28"/>
  <c r="E3305" i="28"/>
  <c r="E3304" i="28"/>
  <c r="E3303" i="28"/>
  <c r="E3302" i="28"/>
  <c r="E3301" i="28"/>
  <c r="E3300" i="28"/>
  <c r="E3299" i="28"/>
  <c r="E3298" i="28"/>
  <c r="E3297" i="28"/>
  <c r="E3296" i="28"/>
  <c r="E3295" i="28"/>
  <c r="E3294" i="28"/>
  <c r="E3293" i="28"/>
  <c r="E3292" i="28"/>
  <c r="E3291" i="28"/>
  <c r="E3290" i="28"/>
  <c r="E3289" i="28"/>
  <c r="E3288" i="28"/>
  <c r="E3287" i="28"/>
  <c r="E3286" i="28"/>
  <c r="E3285" i="28"/>
  <c r="E3284" i="28"/>
  <c r="E3283" i="28"/>
  <c r="E3282" i="28"/>
  <c r="E3281" i="28"/>
  <c r="E3280" i="28"/>
  <c r="E3279" i="28"/>
  <c r="E3278" i="28"/>
  <c r="E3277" i="28"/>
  <c r="E3276" i="28"/>
  <c r="E3275" i="28"/>
  <c r="E3274" i="28"/>
  <c r="E3273" i="28"/>
  <c r="E3272" i="28"/>
  <c r="E3271" i="28"/>
  <c r="E3270" i="28"/>
  <c r="E3269" i="28"/>
  <c r="E3268" i="28"/>
  <c r="E3267" i="28"/>
  <c r="E3266" i="28"/>
  <c r="E3265" i="28"/>
  <c r="E3264" i="28"/>
  <c r="E3263" i="28"/>
  <c r="E3262" i="28"/>
  <c r="E3261" i="28"/>
  <c r="E3260" i="28"/>
  <c r="E3259" i="28"/>
  <c r="E3258" i="28"/>
  <c r="E3257" i="28"/>
  <c r="E3256" i="28"/>
  <c r="E3255" i="28"/>
  <c r="E3254" i="28"/>
  <c r="E3253" i="28"/>
  <c r="E3252" i="28"/>
  <c r="E3251" i="28"/>
  <c r="E3250" i="28"/>
  <c r="E3249" i="28"/>
  <c r="E3248" i="28"/>
  <c r="E3247" i="28"/>
  <c r="E3246" i="28"/>
  <c r="E3245" i="28"/>
  <c r="E3244" i="28"/>
  <c r="E3243" i="28"/>
  <c r="E3242" i="28"/>
  <c r="E3241" i="28"/>
  <c r="E3240" i="28"/>
  <c r="E3239" i="28"/>
  <c r="E3238" i="28"/>
  <c r="E3237" i="28"/>
  <c r="E3236" i="28"/>
  <c r="E3235" i="28"/>
  <c r="E3234" i="28"/>
  <c r="E3233" i="28"/>
  <c r="E3232" i="28"/>
  <c r="E3231" i="28"/>
  <c r="E3230" i="28"/>
  <c r="E3229" i="28"/>
  <c r="E3228" i="28"/>
  <c r="E3227" i="28"/>
  <c r="E3226" i="28"/>
  <c r="E3225" i="28"/>
  <c r="E3224" i="28"/>
  <c r="E3223" i="28"/>
  <c r="E3222" i="28"/>
  <c r="E3221" i="28"/>
  <c r="E3220" i="28"/>
  <c r="E3219" i="28"/>
  <c r="E3218" i="28"/>
  <c r="E3217" i="28"/>
  <c r="E3216" i="28"/>
  <c r="E3215" i="28"/>
  <c r="E3214" i="28"/>
  <c r="E3213" i="28"/>
  <c r="E3212" i="28"/>
  <c r="E3211" i="28"/>
  <c r="E3210" i="28"/>
  <c r="E3209" i="28"/>
  <c r="E3208" i="28"/>
  <c r="E3207" i="28"/>
  <c r="E3206" i="28"/>
  <c r="E3205" i="28"/>
  <c r="E3204" i="28"/>
  <c r="E3203" i="28"/>
  <c r="E3202" i="28"/>
  <c r="E3201" i="28"/>
  <c r="E3200" i="28"/>
  <c r="E3199" i="28"/>
  <c r="E3198" i="28"/>
  <c r="E3197" i="28"/>
  <c r="E3196" i="28"/>
  <c r="E3195" i="28"/>
  <c r="E3194" i="28"/>
  <c r="E3193" i="28"/>
  <c r="E3192" i="28"/>
  <c r="E3191" i="28"/>
  <c r="E3190" i="28"/>
  <c r="E3189" i="28"/>
  <c r="E3188" i="28"/>
  <c r="E3187" i="28"/>
  <c r="E3186" i="28"/>
  <c r="E3185" i="28"/>
  <c r="E3184" i="28"/>
  <c r="E3183" i="28"/>
  <c r="E3182" i="28"/>
  <c r="E3181" i="28"/>
  <c r="E3180" i="28"/>
  <c r="E3179" i="28"/>
  <c r="E3178" i="28"/>
  <c r="E3177" i="28"/>
  <c r="E3176" i="28"/>
  <c r="E3175" i="28"/>
  <c r="E3174" i="28"/>
  <c r="E3173" i="28"/>
  <c r="E3172" i="28"/>
  <c r="E3171" i="28"/>
  <c r="E3170" i="28"/>
  <c r="E3169" i="28"/>
  <c r="E3168" i="28"/>
  <c r="E3167" i="28"/>
  <c r="E3166" i="28"/>
  <c r="E3165" i="28"/>
  <c r="E3164" i="28"/>
  <c r="E3163" i="28"/>
  <c r="E3162" i="28"/>
  <c r="E3161" i="28"/>
  <c r="E3160" i="28"/>
  <c r="E3159" i="28"/>
  <c r="E3158" i="28"/>
  <c r="E3157" i="28"/>
  <c r="E3156" i="28"/>
  <c r="E3155" i="28"/>
  <c r="E3154" i="28"/>
  <c r="E3153" i="28"/>
  <c r="E3152" i="28"/>
  <c r="E3151" i="28"/>
  <c r="E3150" i="28"/>
  <c r="E3149" i="28"/>
  <c r="E3148" i="28"/>
  <c r="E3147" i="28"/>
  <c r="E3146" i="28"/>
  <c r="E3145" i="28"/>
  <c r="E3144" i="28"/>
  <c r="E3143" i="28"/>
  <c r="E3142" i="28"/>
  <c r="E3141" i="28"/>
  <c r="E3140" i="28"/>
  <c r="E3139" i="28"/>
  <c r="E3138" i="28"/>
  <c r="E3137" i="28"/>
  <c r="E3136" i="28"/>
  <c r="E3135" i="28"/>
  <c r="E3134" i="28"/>
  <c r="E3133" i="28"/>
  <c r="E3132" i="28"/>
  <c r="E3131" i="28"/>
  <c r="E3130" i="28"/>
  <c r="E3129" i="28"/>
  <c r="E3128" i="28"/>
  <c r="E3127" i="28"/>
  <c r="E3126" i="28"/>
  <c r="E3125" i="28"/>
  <c r="E3124" i="28"/>
  <c r="E3123" i="28"/>
  <c r="E3122" i="28"/>
  <c r="E3121" i="28"/>
  <c r="E3120" i="28"/>
  <c r="E3119" i="28"/>
  <c r="E3118" i="28"/>
  <c r="E3117" i="28"/>
  <c r="E3116" i="28"/>
  <c r="E3115" i="28"/>
  <c r="E3114" i="28"/>
  <c r="E3113" i="28"/>
  <c r="E3112" i="28"/>
  <c r="E3111" i="28"/>
  <c r="E3110" i="28"/>
  <c r="E3109" i="28"/>
  <c r="E3108" i="28"/>
  <c r="E3107" i="28"/>
  <c r="E3106" i="28"/>
  <c r="E3105" i="28"/>
  <c r="E3104" i="28"/>
  <c r="E3103" i="28"/>
  <c r="E3102" i="28"/>
  <c r="E3101" i="28"/>
  <c r="E3100" i="28"/>
  <c r="E3099" i="28"/>
  <c r="E3098" i="28"/>
  <c r="E3097" i="28"/>
  <c r="E3096" i="28"/>
  <c r="E3095" i="28"/>
  <c r="E3094" i="28"/>
  <c r="E3093" i="28"/>
  <c r="E3092" i="28"/>
  <c r="E3091" i="28"/>
  <c r="E3090" i="28"/>
  <c r="E3089" i="28"/>
  <c r="E3088" i="28"/>
  <c r="E3087" i="28"/>
  <c r="E3086" i="28"/>
  <c r="E3085" i="28"/>
  <c r="E3084" i="28"/>
  <c r="E3083" i="28"/>
  <c r="E3082" i="28"/>
  <c r="E3081" i="28"/>
  <c r="E3080" i="28"/>
  <c r="E3079" i="28"/>
  <c r="E3078" i="28"/>
  <c r="E3077" i="28"/>
  <c r="E3076" i="28"/>
  <c r="E3075" i="28"/>
  <c r="E3074" i="28"/>
  <c r="E3073" i="28"/>
  <c r="E3072" i="28"/>
  <c r="E3071" i="28"/>
  <c r="E3070" i="28"/>
  <c r="E3069" i="28"/>
  <c r="E3068" i="28"/>
  <c r="E3067" i="28"/>
  <c r="E3066" i="28"/>
  <c r="E3065" i="28"/>
  <c r="E3064" i="28"/>
  <c r="E3063" i="28"/>
  <c r="E3062" i="28"/>
  <c r="E3061" i="28"/>
  <c r="E3060" i="28"/>
  <c r="E3059" i="28"/>
  <c r="E3058" i="28"/>
  <c r="E3057" i="28"/>
  <c r="E3056" i="28"/>
  <c r="E3055" i="28"/>
  <c r="E3054" i="28"/>
  <c r="E3053" i="28"/>
  <c r="E3052" i="28"/>
  <c r="E3051" i="28"/>
  <c r="E3050" i="28"/>
  <c r="E3049" i="28"/>
  <c r="E3048" i="28"/>
  <c r="E3047" i="28"/>
  <c r="E3046" i="28"/>
  <c r="E3045" i="28"/>
  <c r="E3044" i="28"/>
  <c r="E3043" i="28"/>
  <c r="E3042" i="28"/>
  <c r="E3041" i="28"/>
  <c r="E3040" i="28"/>
  <c r="E3039" i="28"/>
  <c r="E3038" i="28"/>
  <c r="E3037" i="28"/>
  <c r="E3036" i="28"/>
  <c r="E3035" i="28"/>
  <c r="E3034" i="28"/>
  <c r="E3033" i="28"/>
  <c r="E3032" i="28"/>
  <c r="E3031" i="28"/>
  <c r="E3030" i="28"/>
  <c r="E3029" i="28"/>
  <c r="E3028" i="28"/>
  <c r="E3027" i="28"/>
  <c r="E3026" i="28"/>
  <c r="E3025" i="28"/>
  <c r="E3024" i="28"/>
  <c r="E3023" i="28"/>
  <c r="E3022" i="28"/>
  <c r="E3021" i="28"/>
  <c r="E3020" i="28"/>
  <c r="E3019" i="28"/>
  <c r="E3018" i="28"/>
  <c r="E3017" i="28"/>
  <c r="E3016" i="28"/>
  <c r="E3015" i="28"/>
  <c r="E3014" i="28"/>
  <c r="E3013" i="28"/>
  <c r="E3012" i="28"/>
  <c r="E3011" i="28"/>
  <c r="E3010" i="28"/>
  <c r="E3009" i="28"/>
  <c r="E3008" i="28"/>
  <c r="E3007" i="28"/>
  <c r="E3006" i="28"/>
  <c r="E3005" i="28"/>
  <c r="E3004" i="28"/>
  <c r="E3003" i="28"/>
  <c r="E3002" i="28"/>
  <c r="E3001" i="28"/>
  <c r="E3000" i="28"/>
  <c r="E2999" i="28"/>
  <c r="E2998" i="28"/>
  <c r="E2997" i="28"/>
  <c r="E2996" i="28"/>
  <c r="E2995" i="28"/>
  <c r="E2994" i="28"/>
  <c r="E2993" i="28"/>
  <c r="E2992" i="28"/>
  <c r="E2991" i="28"/>
  <c r="E2990" i="28"/>
  <c r="E2989" i="28"/>
  <c r="E2988" i="28"/>
  <c r="E2987" i="28"/>
  <c r="E2986" i="28"/>
  <c r="E2985" i="28"/>
  <c r="E2984" i="28"/>
  <c r="E2983" i="28"/>
  <c r="E2982" i="28"/>
  <c r="E2981" i="28"/>
  <c r="E2980" i="28"/>
  <c r="E2979" i="28"/>
  <c r="E2978" i="28"/>
  <c r="E2977" i="28"/>
  <c r="E2976" i="28"/>
  <c r="E2975" i="28"/>
  <c r="E2974" i="28"/>
  <c r="E2973" i="28"/>
  <c r="E2972" i="28"/>
  <c r="E2971" i="28"/>
  <c r="E2970" i="28"/>
  <c r="E2969" i="28"/>
  <c r="E2968" i="28"/>
  <c r="E2967" i="28"/>
  <c r="E2966" i="28"/>
  <c r="E2965" i="28"/>
  <c r="E2964" i="28"/>
  <c r="E2963" i="28"/>
  <c r="E2962" i="28"/>
  <c r="E2961" i="28"/>
  <c r="E2960" i="28"/>
  <c r="E2959" i="28"/>
  <c r="E2958" i="28"/>
  <c r="E2957" i="28"/>
  <c r="E2956" i="28"/>
  <c r="E2955" i="28"/>
  <c r="E2954" i="28"/>
  <c r="E2953" i="28"/>
  <c r="E2952" i="28"/>
  <c r="E2951" i="28"/>
  <c r="E2950" i="28"/>
  <c r="E2949" i="28"/>
  <c r="E2948" i="28"/>
  <c r="E2947" i="28"/>
  <c r="E2946" i="28"/>
  <c r="E2945" i="28"/>
  <c r="E2944" i="28"/>
  <c r="E2943" i="28"/>
  <c r="E2942" i="28"/>
  <c r="E2941" i="28"/>
  <c r="E2940" i="28"/>
  <c r="E2939" i="28"/>
  <c r="E2938" i="28"/>
  <c r="E2937" i="28"/>
  <c r="E2936" i="28"/>
  <c r="E2935" i="28"/>
  <c r="E2934" i="28"/>
  <c r="E2933" i="28"/>
  <c r="E2932" i="28"/>
  <c r="E2931" i="28"/>
  <c r="E2930" i="28"/>
  <c r="E2929" i="28"/>
  <c r="E2928" i="28"/>
  <c r="E2927" i="28"/>
  <c r="E2926" i="28"/>
  <c r="E2925" i="28"/>
  <c r="E2924" i="28"/>
  <c r="E2923" i="28"/>
  <c r="E2922" i="28"/>
  <c r="E2921" i="28"/>
  <c r="E2920" i="28"/>
  <c r="E2919" i="28"/>
  <c r="E2918" i="28"/>
  <c r="E2917" i="28"/>
  <c r="E2916" i="28"/>
  <c r="E2915" i="28"/>
  <c r="E2914" i="28"/>
  <c r="E2913" i="28"/>
  <c r="E2912" i="28"/>
  <c r="E2911" i="28"/>
  <c r="E2910" i="28"/>
  <c r="E2909" i="28"/>
  <c r="E2908" i="28"/>
  <c r="E2907" i="28"/>
  <c r="E2906" i="28"/>
  <c r="E2905" i="28"/>
  <c r="E2904" i="28"/>
  <c r="E2903" i="28"/>
  <c r="E2902" i="28"/>
  <c r="E2901" i="28"/>
  <c r="E2900" i="28"/>
  <c r="E2899" i="28"/>
  <c r="E2898" i="28"/>
  <c r="E2897" i="28"/>
  <c r="E2896" i="28"/>
  <c r="E2895" i="28"/>
  <c r="E2894" i="28"/>
  <c r="E2893" i="28"/>
  <c r="E2892" i="28"/>
  <c r="E2891" i="28"/>
  <c r="E2890" i="28"/>
  <c r="E2889" i="28"/>
  <c r="E2888" i="28"/>
  <c r="E2887" i="28"/>
  <c r="E2886" i="28"/>
  <c r="E2885" i="28"/>
  <c r="E2884" i="28"/>
  <c r="E2883" i="28"/>
  <c r="E2882" i="28"/>
  <c r="E2881" i="28"/>
  <c r="E2880" i="28"/>
  <c r="E2879" i="28"/>
  <c r="E2878" i="28"/>
  <c r="E2877" i="28"/>
  <c r="E2876" i="28"/>
  <c r="E2875" i="28"/>
  <c r="E2874" i="28"/>
  <c r="E2873" i="28"/>
  <c r="E2872" i="28"/>
  <c r="E2871" i="28"/>
  <c r="E2870" i="28"/>
  <c r="E2869" i="28"/>
  <c r="E2868" i="28"/>
  <c r="E2867" i="28"/>
  <c r="E2866" i="28"/>
  <c r="E2865" i="28"/>
  <c r="E2864" i="28"/>
  <c r="E2863" i="28"/>
  <c r="E2862" i="28"/>
  <c r="E2861" i="28"/>
  <c r="E2860" i="28"/>
  <c r="E2859" i="28"/>
  <c r="E2858" i="28"/>
  <c r="E2857" i="28"/>
  <c r="E2856" i="28"/>
  <c r="E2855" i="28"/>
  <c r="E2854" i="28"/>
  <c r="E2853" i="28"/>
  <c r="E2852" i="28"/>
  <c r="E2851" i="28"/>
  <c r="E2850" i="28"/>
  <c r="E2849" i="28"/>
  <c r="E2848" i="28"/>
  <c r="E2847" i="28"/>
  <c r="E2846" i="28"/>
  <c r="E2845" i="28"/>
  <c r="E2844" i="28"/>
  <c r="E2843" i="28"/>
  <c r="E2842" i="28"/>
  <c r="E2841" i="28"/>
  <c r="E2840" i="28"/>
  <c r="E2839" i="28"/>
  <c r="E2838" i="28"/>
  <c r="E2837" i="28"/>
  <c r="E2836" i="28"/>
  <c r="E2835" i="28"/>
  <c r="E2834" i="28"/>
  <c r="E2833" i="28"/>
  <c r="E2832" i="28"/>
  <c r="E2831" i="28"/>
  <c r="E2830" i="28"/>
  <c r="E2829" i="28"/>
  <c r="E2828" i="28"/>
  <c r="E2827" i="28"/>
  <c r="E2826" i="28"/>
  <c r="E2825" i="28"/>
  <c r="E2824" i="28"/>
  <c r="E2823" i="28"/>
  <c r="E2822" i="28"/>
  <c r="E2821" i="28"/>
  <c r="E2820" i="28"/>
  <c r="E2819" i="28"/>
  <c r="E2818" i="28"/>
  <c r="E2817" i="28"/>
  <c r="E2816" i="28"/>
  <c r="E2815" i="28"/>
  <c r="E2814" i="28"/>
  <c r="E2813" i="28"/>
  <c r="E2812" i="28"/>
  <c r="E2811" i="28"/>
  <c r="E2810" i="28"/>
  <c r="E2809" i="28"/>
  <c r="E2808" i="28"/>
  <c r="E2807" i="28"/>
  <c r="E2806" i="28"/>
  <c r="E2805" i="28"/>
  <c r="E2804" i="28"/>
  <c r="E2803" i="28"/>
  <c r="E2802" i="28"/>
  <c r="E2801" i="28"/>
  <c r="E2800" i="28"/>
  <c r="E2799" i="28"/>
  <c r="E2798" i="28"/>
  <c r="E2797" i="28"/>
  <c r="E2796" i="28"/>
  <c r="E2795" i="28"/>
  <c r="E2794" i="28"/>
  <c r="E2793" i="28"/>
  <c r="E2792" i="28"/>
  <c r="E2791" i="28"/>
  <c r="E2790" i="28"/>
  <c r="E2789" i="28"/>
  <c r="E2788" i="28"/>
  <c r="E2787" i="28"/>
  <c r="E2786" i="28"/>
  <c r="E2785" i="28"/>
  <c r="E2784" i="28"/>
  <c r="E2783" i="28"/>
  <c r="E2782" i="28"/>
  <c r="E2781" i="28"/>
  <c r="E2780" i="28"/>
  <c r="E2779" i="28"/>
  <c r="E2778" i="28"/>
  <c r="E2777" i="28"/>
  <c r="E2776" i="28"/>
  <c r="E2775" i="28"/>
  <c r="E2774" i="28"/>
  <c r="E2773" i="28"/>
  <c r="E2772" i="28"/>
  <c r="E2771" i="28"/>
  <c r="E2770" i="28"/>
  <c r="E2769" i="28"/>
  <c r="E2768" i="28"/>
  <c r="E2767" i="28"/>
  <c r="E2766" i="28"/>
  <c r="E2765" i="28"/>
  <c r="E2764" i="28"/>
  <c r="E2763" i="28"/>
  <c r="E2762" i="28"/>
  <c r="E2761" i="28"/>
  <c r="E2760" i="28"/>
  <c r="E2759" i="28"/>
  <c r="E2758" i="28"/>
  <c r="E2757" i="28"/>
  <c r="E2756" i="28"/>
  <c r="E2755" i="28"/>
  <c r="E2754" i="28"/>
  <c r="E2753" i="28"/>
  <c r="E2752" i="28"/>
  <c r="E2751" i="28"/>
  <c r="E2750" i="28"/>
  <c r="E2749" i="28"/>
  <c r="E2748" i="28"/>
  <c r="E2747" i="28"/>
  <c r="E2746" i="28"/>
  <c r="E2745" i="28"/>
  <c r="E2744" i="28"/>
  <c r="E2743" i="28"/>
  <c r="E2742" i="28"/>
  <c r="E2741" i="28"/>
  <c r="E2740" i="28"/>
  <c r="E2739" i="28"/>
  <c r="E2738" i="28"/>
  <c r="E2737" i="28"/>
  <c r="E2736" i="28"/>
  <c r="E2735" i="28"/>
  <c r="E2734" i="28"/>
  <c r="E2733" i="28"/>
  <c r="E2732" i="28"/>
  <c r="E2731" i="28"/>
  <c r="E2730" i="28"/>
  <c r="E2729" i="28"/>
  <c r="E2728" i="28"/>
  <c r="E2727" i="28"/>
  <c r="E2726" i="28"/>
  <c r="E2725" i="28"/>
  <c r="E2724" i="28"/>
  <c r="E2723" i="28"/>
  <c r="E2722" i="28"/>
  <c r="E2721" i="28"/>
  <c r="E2720" i="28"/>
  <c r="E2719" i="28"/>
  <c r="E2718" i="28"/>
  <c r="E2717" i="28"/>
  <c r="E2716" i="28"/>
  <c r="E2715" i="28"/>
  <c r="E2714" i="28"/>
  <c r="E2713" i="28"/>
  <c r="E2712" i="28"/>
  <c r="E2711" i="28"/>
  <c r="E2710" i="28"/>
  <c r="E2709" i="28"/>
  <c r="E2708" i="28"/>
  <c r="E2707" i="28"/>
  <c r="E2706" i="28"/>
  <c r="E2705" i="28"/>
  <c r="E2704" i="28"/>
  <c r="E2703" i="28"/>
  <c r="E2702" i="28"/>
  <c r="E2701" i="28"/>
  <c r="E2700" i="28"/>
  <c r="E2699" i="28"/>
  <c r="E2698" i="28"/>
  <c r="E2697" i="28"/>
  <c r="E2696" i="28"/>
  <c r="E2695" i="28"/>
  <c r="E2694" i="28"/>
  <c r="E2693" i="28"/>
  <c r="E2692" i="28"/>
  <c r="E2691" i="28"/>
  <c r="E2690" i="28"/>
  <c r="E2689" i="28"/>
  <c r="E2688" i="28"/>
  <c r="E2687" i="28"/>
  <c r="E2686" i="28"/>
  <c r="E2685" i="28"/>
  <c r="E2684" i="28"/>
  <c r="E2683" i="28"/>
  <c r="E2682" i="28"/>
  <c r="E2681" i="28"/>
  <c r="E2680" i="28"/>
  <c r="E2679" i="28"/>
  <c r="E2678" i="28"/>
  <c r="E2677" i="28"/>
  <c r="E2676" i="28"/>
  <c r="E2675" i="28"/>
  <c r="E2674" i="28"/>
  <c r="E2673" i="28"/>
  <c r="E2672" i="28"/>
  <c r="E2671" i="28"/>
  <c r="E2670" i="28"/>
  <c r="E2669" i="28"/>
  <c r="E2668" i="28"/>
  <c r="E2667" i="28"/>
  <c r="E2666" i="28"/>
  <c r="E2665" i="28"/>
  <c r="E2664" i="28"/>
  <c r="E2663" i="28"/>
  <c r="E2662" i="28"/>
  <c r="E2661" i="28"/>
  <c r="E2660" i="28"/>
  <c r="E2659" i="28"/>
  <c r="E2658" i="28"/>
  <c r="E2657" i="28"/>
  <c r="E2656" i="28"/>
  <c r="E2655" i="28"/>
  <c r="E2654" i="28"/>
  <c r="E2653" i="28"/>
  <c r="E2652" i="28"/>
  <c r="E2651" i="28"/>
  <c r="E2650" i="28"/>
  <c r="E2649" i="28"/>
  <c r="E2648" i="28"/>
  <c r="E2647" i="28"/>
  <c r="E2646" i="28"/>
  <c r="E2645" i="28"/>
  <c r="E2644" i="28"/>
  <c r="E2643" i="28"/>
  <c r="E2642" i="28"/>
  <c r="E2641" i="28"/>
  <c r="E2640" i="28"/>
  <c r="E2639" i="28"/>
  <c r="E2638" i="28"/>
  <c r="E2637" i="28"/>
  <c r="E2636" i="28"/>
  <c r="E2635" i="28"/>
  <c r="E2634" i="28"/>
  <c r="E2633" i="28"/>
  <c r="E2632" i="28"/>
  <c r="E2631" i="28"/>
  <c r="E2630" i="28"/>
  <c r="E2629" i="28"/>
  <c r="E2628" i="28"/>
  <c r="E2627" i="28"/>
  <c r="E2626" i="28"/>
  <c r="E2625" i="28"/>
  <c r="E2624" i="28"/>
  <c r="E2623" i="28"/>
  <c r="E2622" i="28"/>
  <c r="E2621" i="28"/>
  <c r="E2620" i="28"/>
  <c r="E2619" i="28"/>
  <c r="E2618" i="28"/>
  <c r="E2617" i="28"/>
  <c r="E2616" i="28"/>
  <c r="E2615" i="28"/>
  <c r="E2614" i="28"/>
  <c r="E2613" i="28"/>
  <c r="E2612" i="28"/>
  <c r="E2611" i="28"/>
  <c r="E2610" i="28"/>
  <c r="E2609" i="28"/>
  <c r="E2608" i="28"/>
  <c r="E2607" i="28"/>
  <c r="E2606" i="28"/>
  <c r="E2605" i="28"/>
  <c r="E2604" i="28"/>
  <c r="E2603" i="28"/>
  <c r="E2602" i="28"/>
  <c r="E2601" i="28"/>
  <c r="E2600" i="28"/>
  <c r="E2599" i="28"/>
  <c r="E2598" i="28"/>
  <c r="E2597" i="28"/>
  <c r="E2596" i="28"/>
  <c r="E2595" i="28"/>
  <c r="E2594" i="28"/>
  <c r="E2593" i="28"/>
  <c r="E2592" i="28"/>
  <c r="E2591" i="28"/>
  <c r="E2590" i="28"/>
  <c r="E2589" i="28"/>
  <c r="E2588" i="28"/>
  <c r="E2587" i="28"/>
  <c r="E2586" i="28"/>
  <c r="E2585" i="28"/>
  <c r="E2584" i="28"/>
  <c r="E2583" i="28"/>
  <c r="E2582" i="28"/>
  <c r="E2581" i="28"/>
  <c r="E2580" i="28"/>
  <c r="E2579" i="28"/>
  <c r="E2578" i="28"/>
  <c r="E2577" i="28"/>
  <c r="E2576" i="28"/>
  <c r="E2575" i="28"/>
  <c r="E2574" i="28"/>
  <c r="E2573" i="28"/>
  <c r="E2572" i="28"/>
  <c r="E2571" i="28"/>
  <c r="E2570" i="28"/>
  <c r="E2569" i="28"/>
  <c r="E2568" i="28"/>
  <c r="E2567" i="28"/>
  <c r="E2566" i="28"/>
  <c r="E2565" i="28"/>
  <c r="E2564" i="28"/>
  <c r="E2563" i="28"/>
  <c r="E2562" i="28"/>
  <c r="E2561" i="28"/>
  <c r="E2560" i="28"/>
  <c r="E2559" i="28"/>
  <c r="E2558" i="28"/>
  <c r="E2557" i="28"/>
  <c r="E2556" i="28"/>
  <c r="E2555" i="28"/>
  <c r="E2554" i="28"/>
  <c r="E2553" i="28"/>
  <c r="E2552" i="28"/>
  <c r="E2551" i="28"/>
  <c r="E2550" i="28"/>
  <c r="E2549" i="28"/>
  <c r="E2548" i="28"/>
  <c r="E2547" i="28"/>
  <c r="E2546" i="28"/>
  <c r="E2545" i="28"/>
  <c r="E2544" i="28"/>
  <c r="E2543" i="28"/>
  <c r="E2542" i="28"/>
  <c r="E2541" i="28"/>
  <c r="E2540" i="28"/>
  <c r="E2539" i="28"/>
  <c r="E2538" i="28"/>
  <c r="E2537" i="28"/>
  <c r="E2536" i="28"/>
  <c r="E2535" i="28"/>
  <c r="E2534" i="28"/>
  <c r="E2533" i="28"/>
  <c r="E2532" i="28"/>
  <c r="E2531" i="28"/>
  <c r="E2530" i="28"/>
  <c r="E2529" i="28"/>
  <c r="E2528" i="28"/>
  <c r="E2527" i="28"/>
  <c r="E2526" i="28"/>
  <c r="E2525" i="28"/>
  <c r="E2524" i="28"/>
  <c r="E2523" i="28"/>
  <c r="E2522" i="28"/>
  <c r="E2521" i="28"/>
  <c r="E2520" i="28"/>
  <c r="E2519" i="28"/>
  <c r="E2518" i="28"/>
  <c r="E2517" i="28"/>
  <c r="E2516" i="28"/>
  <c r="E2515" i="28"/>
  <c r="E2514" i="28"/>
  <c r="E2513" i="28"/>
  <c r="E2512" i="28"/>
  <c r="E2511" i="28"/>
  <c r="E2510" i="28"/>
  <c r="E2509" i="28"/>
  <c r="E2508" i="28"/>
  <c r="E2507" i="28"/>
  <c r="E2506" i="28"/>
  <c r="E2505" i="28"/>
  <c r="E2504" i="28"/>
  <c r="E2503" i="28"/>
  <c r="E2502" i="28"/>
  <c r="E2501" i="28"/>
  <c r="E2500" i="28"/>
  <c r="E2499" i="28"/>
  <c r="E2498" i="28"/>
  <c r="E2497" i="28"/>
  <c r="E2496" i="28"/>
  <c r="E2495" i="28"/>
  <c r="E2494" i="28"/>
  <c r="E2493" i="28"/>
  <c r="E2492" i="28"/>
  <c r="E2491" i="28"/>
  <c r="E2490" i="28"/>
  <c r="E2489" i="28"/>
  <c r="E2488" i="28"/>
  <c r="E2487" i="28"/>
  <c r="E2486" i="28"/>
  <c r="E2485" i="28"/>
  <c r="E2484" i="28"/>
  <c r="E2483" i="28"/>
  <c r="E2482" i="28"/>
  <c r="E2481" i="28"/>
  <c r="E2480" i="28"/>
  <c r="E2479" i="28"/>
  <c r="E2478" i="28"/>
  <c r="E2477" i="28"/>
  <c r="E2476" i="28"/>
  <c r="E2475" i="28"/>
  <c r="E2474" i="28"/>
  <c r="E2473" i="28"/>
  <c r="E2472" i="28"/>
  <c r="E2471" i="28"/>
  <c r="E2470" i="28"/>
  <c r="E2469" i="28"/>
  <c r="E2468" i="28"/>
  <c r="E2467" i="28"/>
  <c r="E2466" i="28"/>
  <c r="E2465" i="28"/>
  <c r="E2464" i="28"/>
  <c r="E2463" i="28"/>
  <c r="E2462" i="28"/>
  <c r="E2461" i="28"/>
  <c r="E2460" i="28"/>
  <c r="E2459" i="28"/>
  <c r="E2458" i="28"/>
  <c r="E2457" i="28"/>
  <c r="E2456" i="28"/>
  <c r="E2455" i="28"/>
  <c r="E2454" i="28"/>
  <c r="E2453" i="28"/>
  <c r="E2452" i="28"/>
  <c r="E2451" i="28"/>
  <c r="E2450" i="28"/>
  <c r="E2449" i="28"/>
  <c r="E2448" i="28"/>
  <c r="E2447" i="28"/>
  <c r="E2446" i="28"/>
  <c r="E2445" i="28"/>
  <c r="E2444" i="28"/>
  <c r="E2443" i="28"/>
  <c r="E2442" i="28"/>
  <c r="E2441" i="28"/>
  <c r="E2440" i="28"/>
  <c r="E2439" i="28"/>
  <c r="E2438" i="28"/>
  <c r="E2437" i="28"/>
  <c r="E2436" i="28"/>
  <c r="E2435" i="28"/>
  <c r="E2434" i="28"/>
  <c r="E2433" i="28"/>
  <c r="E2432" i="28"/>
  <c r="E2431" i="28"/>
  <c r="E2430" i="28"/>
  <c r="E2429" i="28"/>
  <c r="E2428" i="28"/>
  <c r="E2427" i="28"/>
  <c r="E2426" i="28"/>
  <c r="E2425" i="28"/>
  <c r="E2424" i="28"/>
  <c r="E2423" i="28"/>
  <c r="E2422" i="28"/>
  <c r="E2421" i="28"/>
  <c r="E2420" i="28"/>
  <c r="E2419" i="28"/>
  <c r="E2418" i="28"/>
  <c r="E2417" i="28"/>
  <c r="E2416" i="28"/>
  <c r="E2415" i="28"/>
  <c r="E2414" i="28"/>
  <c r="E2413" i="28"/>
  <c r="E2412" i="28"/>
  <c r="E2411" i="28"/>
  <c r="E2410" i="28"/>
  <c r="E2409" i="28"/>
  <c r="E2408" i="28"/>
  <c r="E2407" i="28"/>
  <c r="E2406" i="28"/>
  <c r="E2405" i="28"/>
  <c r="E2404" i="28"/>
  <c r="E2403" i="28"/>
  <c r="E2402" i="28"/>
  <c r="E2401" i="28"/>
  <c r="E2400" i="28"/>
  <c r="E2399" i="28"/>
  <c r="E2398" i="28"/>
  <c r="E2397" i="28"/>
  <c r="E2396" i="28"/>
  <c r="E2395" i="28"/>
  <c r="E2394" i="28"/>
  <c r="E2393" i="28"/>
  <c r="E2392" i="28"/>
  <c r="E2391" i="28"/>
  <c r="E2390" i="28"/>
  <c r="E2389" i="28"/>
  <c r="E2388" i="28"/>
  <c r="E2387" i="28"/>
  <c r="E2386" i="28"/>
  <c r="E2385" i="28"/>
  <c r="E2384" i="28"/>
  <c r="E2383" i="28"/>
  <c r="E2382" i="28"/>
  <c r="E2381" i="28"/>
  <c r="E2380" i="28"/>
  <c r="E2379" i="28"/>
  <c r="E2378" i="28"/>
  <c r="E2377" i="28"/>
  <c r="E2376" i="28"/>
  <c r="E2375" i="28"/>
  <c r="E2374" i="28"/>
  <c r="E2373" i="28"/>
  <c r="E2372" i="28"/>
  <c r="E2371" i="28"/>
  <c r="E2370" i="28"/>
  <c r="E2369" i="28"/>
  <c r="E2368" i="28"/>
  <c r="E2367" i="28"/>
  <c r="E2366" i="28"/>
  <c r="E2365" i="28"/>
  <c r="E2364" i="28"/>
  <c r="E2363" i="28"/>
  <c r="E2362" i="28"/>
  <c r="E2361" i="28"/>
  <c r="E2360" i="28"/>
  <c r="E2359" i="28"/>
  <c r="E2358" i="28"/>
  <c r="E2357" i="28"/>
  <c r="E2356" i="28"/>
  <c r="E2355" i="28"/>
  <c r="E2354" i="28"/>
  <c r="E2353" i="28"/>
  <c r="E2352" i="28"/>
  <c r="E2351" i="28"/>
  <c r="E2350" i="28"/>
  <c r="E2349" i="28"/>
  <c r="E2348" i="28"/>
  <c r="E2347" i="28"/>
  <c r="E2346" i="28"/>
  <c r="E2345" i="28"/>
  <c r="E2344" i="28"/>
  <c r="E2343" i="28"/>
  <c r="E2342" i="28"/>
  <c r="E2341" i="28"/>
  <c r="E2340" i="28"/>
  <c r="E2339" i="28"/>
  <c r="E2338" i="28"/>
  <c r="E2337" i="28"/>
  <c r="E2336" i="28"/>
  <c r="E2335" i="28"/>
  <c r="E2334" i="28"/>
  <c r="E2333" i="28"/>
  <c r="E2332" i="28"/>
  <c r="E2331" i="28"/>
  <c r="E2330" i="28"/>
  <c r="E2329" i="28"/>
  <c r="E2328" i="28"/>
  <c r="E2327" i="28"/>
  <c r="E2326" i="28"/>
  <c r="E2325" i="28"/>
  <c r="E2324" i="28"/>
  <c r="E2323" i="28"/>
  <c r="E2322" i="28"/>
  <c r="E2321" i="28"/>
  <c r="E2320" i="28"/>
  <c r="E2319" i="28"/>
  <c r="E2318" i="28"/>
  <c r="E2317" i="28"/>
  <c r="E2316" i="28"/>
  <c r="E2315" i="28"/>
  <c r="E2314" i="28"/>
  <c r="E2313" i="28"/>
  <c r="E2312" i="28"/>
  <c r="E2311" i="28"/>
  <c r="E2310" i="28"/>
  <c r="E2309" i="28"/>
  <c r="E2308" i="28"/>
  <c r="E2307" i="28"/>
  <c r="E2306" i="28"/>
  <c r="E2305" i="28"/>
  <c r="E2304" i="28"/>
  <c r="E2303" i="28"/>
  <c r="E2302" i="28"/>
  <c r="E2301" i="28"/>
  <c r="E2300" i="28"/>
  <c r="E2299" i="28"/>
  <c r="E2298" i="28"/>
  <c r="E2297" i="28"/>
  <c r="E2296" i="28"/>
  <c r="E2295" i="28"/>
  <c r="E2294" i="28"/>
  <c r="E2293" i="28"/>
  <c r="E2292" i="28"/>
  <c r="E2291" i="28"/>
  <c r="E2290" i="28"/>
  <c r="E2289" i="28"/>
  <c r="E2288" i="28"/>
  <c r="E2287" i="28"/>
  <c r="E2286" i="28"/>
  <c r="E2285" i="28"/>
  <c r="E2284" i="28"/>
  <c r="E2283" i="28"/>
  <c r="E2282" i="28"/>
  <c r="E2281" i="28"/>
  <c r="E2280" i="28"/>
  <c r="E2279" i="28"/>
  <c r="E2278" i="28"/>
  <c r="E2277" i="28"/>
  <c r="E2276" i="28"/>
  <c r="E2275" i="28"/>
  <c r="E2274" i="28"/>
  <c r="E2273" i="28"/>
  <c r="E2272" i="28"/>
  <c r="E2271" i="28"/>
  <c r="E2270" i="28"/>
  <c r="E2269" i="28"/>
  <c r="E2268" i="28"/>
  <c r="E2267" i="28"/>
  <c r="E2266" i="28"/>
  <c r="E2265" i="28"/>
  <c r="E2264" i="28"/>
  <c r="E2263" i="28"/>
  <c r="E2262" i="28"/>
  <c r="E2261" i="28"/>
  <c r="E2260" i="28"/>
  <c r="E2259" i="28"/>
  <c r="E2258" i="28"/>
  <c r="E2257" i="28"/>
  <c r="E2256" i="28"/>
  <c r="E2255" i="28"/>
  <c r="E2254" i="28"/>
  <c r="E2253" i="28"/>
  <c r="E2252" i="28"/>
  <c r="E2251" i="28"/>
  <c r="E2250" i="28"/>
  <c r="E2249" i="28"/>
  <c r="E2248" i="28"/>
  <c r="E2247" i="28"/>
  <c r="E2246" i="28"/>
  <c r="E2245" i="28"/>
  <c r="E2244" i="28"/>
  <c r="E2243" i="28"/>
  <c r="E2242" i="28"/>
  <c r="E2241" i="28"/>
  <c r="E2240" i="28"/>
  <c r="E2239" i="28"/>
  <c r="E2238" i="28"/>
  <c r="E2237" i="28"/>
  <c r="E2236" i="28"/>
  <c r="E2235" i="28"/>
  <c r="E2234" i="28"/>
  <c r="E2233" i="28"/>
  <c r="E2232" i="28"/>
  <c r="E2231" i="28"/>
  <c r="E2230" i="28"/>
  <c r="E2229" i="28"/>
  <c r="E2228" i="28"/>
  <c r="E2227" i="28"/>
  <c r="E2226" i="28"/>
  <c r="E2225" i="28"/>
  <c r="E2224" i="28"/>
  <c r="E2223" i="28"/>
  <c r="E2222" i="28"/>
  <c r="E2221" i="28"/>
  <c r="E2220" i="28"/>
  <c r="E2219" i="28"/>
  <c r="E2218" i="28"/>
  <c r="E2217" i="28"/>
  <c r="E2216" i="28"/>
  <c r="E2215" i="28"/>
  <c r="E2214" i="28"/>
  <c r="E2213" i="28"/>
  <c r="E2212" i="28"/>
  <c r="E2211" i="28"/>
  <c r="E2210" i="28"/>
  <c r="E2209" i="28"/>
  <c r="E2208" i="28"/>
  <c r="E2207" i="28"/>
  <c r="E2206" i="28"/>
  <c r="E2205" i="28"/>
  <c r="E2204" i="28"/>
  <c r="E2203" i="28"/>
  <c r="E2202" i="28"/>
  <c r="E2201" i="28"/>
  <c r="E2200" i="28"/>
  <c r="E2199" i="28"/>
  <c r="E2198" i="28"/>
  <c r="E2197" i="28"/>
  <c r="E2196" i="28"/>
  <c r="E2195" i="28"/>
  <c r="E2194" i="28"/>
  <c r="E2193" i="28"/>
  <c r="E2192" i="28"/>
  <c r="E2191" i="28"/>
  <c r="E2190" i="28"/>
  <c r="E2189" i="28"/>
  <c r="E2188" i="28"/>
  <c r="E2187" i="28"/>
  <c r="E2186" i="28"/>
  <c r="E2185" i="28"/>
  <c r="E2184" i="28"/>
  <c r="E2183" i="28"/>
  <c r="E2182" i="28"/>
  <c r="E2181" i="28"/>
  <c r="E2180" i="28"/>
  <c r="E2179" i="28"/>
  <c r="E2178" i="28"/>
  <c r="E2177" i="28"/>
  <c r="E2176" i="28"/>
  <c r="E2175" i="28"/>
  <c r="E2174" i="28"/>
  <c r="E2173" i="28"/>
  <c r="E2172" i="28"/>
  <c r="E2171" i="28"/>
  <c r="E2170" i="28"/>
  <c r="E2169" i="28"/>
  <c r="E2168" i="28"/>
  <c r="E2167" i="28"/>
  <c r="E2166" i="28"/>
  <c r="E2165" i="28"/>
  <c r="E2164" i="28"/>
  <c r="E2163" i="28"/>
  <c r="E2162" i="28"/>
  <c r="E2161" i="28"/>
  <c r="E2160" i="28"/>
  <c r="E2159" i="28"/>
  <c r="E2158" i="28"/>
  <c r="E2157" i="28"/>
  <c r="E2156" i="28"/>
  <c r="E2155" i="28"/>
  <c r="E2154" i="28"/>
  <c r="E2153" i="28"/>
  <c r="E2152" i="28"/>
  <c r="E2151" i="28"/>
  <c r="E2150" i="28"/>
  <c r="E2149" i="28"/>
  <c r="E2148" i="28"/>
  <c r="E2147" i="28"/>
  <c r="E2146" i="28"/>
  <c r="E2145" i="28"/>
  <c r="E2144" i="28"/>
  <c r="E2143" i="28"/>
  <c r="E2142" i="28"/>
  <c r="E2141" i="28"/>
  <c r="E2140" i="28"/>
  <c r="E2139" i="28"/>
  <c r="E2138" i="28"/>
  <c r="E2137" i="28"/>
  <c r="E2136" i="28"/>
  <c r="E2135" i="28"/>
  <c r="E2134" i="28"/>
  <c r="E2133" i="28"/>
  <c r="E2132" i="28"/>
  <c r="E2131" i="28"/>
  <c r="E2130" i="28"/>
  <c r="E2129" i="28"/>
  <c r="E2128" i="28"/>
  <c r="E2127" i="28"/>
  <c r="E2126" i="28"/>
  <c r="E2125" i="28"/>
  <c r="E2124" i="28"/>
  <c r="E2123" i="28"/>
  <c r="E2122" i="28"/>
  <c r="E2121" i="28"/>
  <c r="E2120" i="28"/>
  <c r="E2119" i="28"/>
  <c r="E2118" i="28"/>
  <c r="E2117" i="28"/>
  <c r="E2116" i="28"/>
  <c r="E2115" i="28"/>
  <c r="E2114" i="28"/>
  <c r="E2113" i="28"/>
  <c r="E2112" i="28"/>
  <c r="E2111" i="28"/>
  <c r="E2110" i="28"/>
  <c r="E2109" i="28"/>
  <c r="E2108" i="28"/>
  <c r="E2107" i="28"/>
  <c r="E2106" i="28"/>
  <c r="E2105" i="28"/>
  <c r="E2104" i="28"/>
  <c r="E2103" i="28"/>
  <c r="E2102" i="28"/>
  <c r="E2101" i="28"/>
  <c r="E2100" i="28"/>
  <c r="E2099" i="28"/>
  <c r="E2098" i="28"/>
  <c r="E2097" i="28"/>
  <c r="E2096" i="28"/>
  <c r="E2095" i="28"/>
  <c r="E2094" i="28"/>
  <c r="E2093" i="28"/>
  <c r="E2092" i="28"/>
  <c r="E2091" i="28"/>
  <c r="E2090" i="28"/>
  <c r="E2089" i="28"/>
  <c r="E2088" i="28"/>
  <c r="E2087" i="28"/>
  <c r="E2086" i="28"/>
  <c r="E2085" i="28"/>
  <c r="E2084" i="28"/>
  <c r="E2083" i="28"/>
  <c r="E2082" i="28"/>
  <c r="E2081" i="28"/>
  <c r="E2080" i="28"/>
  <c r="E2079" i="28"/>
  <c r="E2078" i="28"/>
  <c r="E2077" i="28"/>
  <c r="E2076" i="28"/>
  <c r="E2075" i="28"/>
  <c r="E2074" i="28"/>
  <c r="E2073" i="28"/>
  <c r="E2072" i="28"/>
  <c r="E2071" i="28"/>
  <c r="E2070" i="28"/>
  <c r="E2069" i="28"/>
  <c r="E2068" i="28"/>
  <c r="E2067" i="28"/>
  <c r="E2066" i="28"/>
  <c r="E2065" i="28"/>
  <c r="E2064" i="28"/>
  <c r="E2063" i="28"/>
  <c r="E2062" i="28"/>
  <c r="E2061" i="28"/>
  <c r="E2060" i="28"/>
  <c r="E2059" i="28"/>
  <c r="E2058" i="28"/>
  <c r="E2057" i="28"/>
  <c r="E2056" i="28"/>
  <c r="E2055" i="28"/>
  <c r="E2054" i="28"/>
  <c r="E2053" i="28"/>
  <c r="E2052" i="28"/>
  <c r="E2051" i="28"/>
  <c r="E2050" i="28"/>
  <c r="E2049" i="28"/>
  <c r="E2048" i="28"/>
  <c r="E2047" i="28"/>
  <c r="E2046" i="28"/>
  <c r="E2045" i="28"/>
  <c r="E2044" i="28"/>
  <c r="E2043" i="28"/>
  <c r="E2042" i="28"/>
  <c r="E2041" i="28"/>
  <c r="E2040" i="28"/>
  <c r="E2039" i="28"/>
  <c r="E2038" i="28"/>
  <c r="E2037" i="28"/>
  <c r="E2036" i="28"/>
  <c r="E2035" i="28"/>
  <c r="E2034" i="28"/>
  <c r="E2033" i="28"/>
  <c r="E2032" i="28"/>
  <c r="E2031" i="28"/>
  <c r="E2030" i="28"/>
  <c r="E2029" i="28"/>
  <c r="E2028" i="28"/>
  <c r="E2027" i="28"/>
  <c r="E2026" i="28"/>
  <c r="E2025" i="28"/>
  <c r="E2024" i="28"/>
  <c r="E2023" i="28"/>
  <c r="E2022" i="28"/>
  <c r="E2021" i="28"/>
  <c r="E2020" i="28"/>
  <c r="E2019" i="28"/>
  <c r="E2018" i="28"/>
  <c r="E2017" i="28"/>
  <c r="E2016" i="28"/>
  <c r="E2015" i="28"/>
  <c r="E2014" i="28"/>
  <c r="E2013" i="28"/>
  <c r="E2012" i="28"/>
  <c r="E2011" i="28"/>
  <c r="E2010" i="28"/>
  <c r="E2009" i="28"/>
  <c r="E2008" i="28"/>
  <c r="E2007" i="28"/>
  <c r="E2006" i="28"/>
  <c r="E2005" i="28"/>
  <c r="E2004" i="28"/>
  <c r="E2003" i="28"/>
  <c r="E2002" i="28"/>
  <c r="E2001" i="28"/>
  <c r="E2000" i="28"/>
  <c r="E1999" i="28"/>
  <c r="E1998" i="28"/>
  <c r="E1997" i="28"/>
  <c r="E1996" i="28"/>
  <c r="E1995" i="28"/>
  <c r="E1994" i="28"/>
  <c r="E1993" i="28"/>
  <c r="E1992" i="28"/>
  <c r="E1991" i="28"/>
  <c r="E1990" i="28"/>
  <c r="E1989" i="28"/>
  <c r="E1988" i="28"/>
  <c r="E1987" i="28"/>
  <c r="E1986" i="28"/>
  <c r="E1985" i="28"/>
  <c r="E1984" i="28"/>
  <c r="E1983" i="28"/>
  <c r="E1982" i="28"/>
  <c r="E1981" i="28"/>
  <c r="E1980" i="28"/>
  <c r="E1979" i="28"/>
  <c r="E1978" i="28"/>
  <c r="E1977" i="28"/>
  <c r="E1976" i="28"/>
  <c r="E1975" i="28"/>
  <c r="E1974" i="28"/>
  <c r="E1973" i="28"/>
  <c r="E1972" i="28"/>
  <c r="E1971" i="28"/>
  <c r="E1970" i="28"/>
  <c r="E1969" i="28"/>
  <c r="E1968" i="28"/>
  <c r="E1967" i="28"/>
  <c r="E1966" i="28"/>
  <c r="E1965" i="28"/>
  <c r="E1964" i="28"/>
  <c r="E1963" i="28"/>
  <c r="E1962" i="28"/>
  <c r="E1961" i="28"/>
  <c r="E1960" i="28"/>
  <c r="E1959" i="28"/>
  <c r="E1958" i="28"/>
  <c r="E1957" i="28"/>
  <c r="E1956" i="28"/>
  <c r="E1955" i="28"/>
  <c r="E1954" i="28"/>
  <c r="E1953" i="28"/>
  <c r="E1952" i="28"/>
  <c r="E1951" i="28"/>
  <c r="E1950" i="28"/>
  <c r="E1949" i="28"/>
  <c r="E1948" i="28"/>
  <c r="E1947" i="28"/>
  <c r="E1946" i="28"/>
  <c r="E1945" i="28"/>
  <c r="E1944" i="28"/>
  <c r="E1943" i="28"/>
  <c r="E1942" i="28"/>
  <c r="E1941" i="28"/>
  <c r="E1940" i="28"/>
  <c r="E1939" i="28"/>
  <c r="E1938" i="28"/>
  <c r="E1937" i="28"/>
  <c r="E1936" i="28"/>
  <c r="E1935" i="28"/>
  <c r="E1934" i="28"/>
  <c r="E1933" i="28"/>
  <c r="E1932" i="28"/>
  <c r="E1931" i="28"/>
  <c r="E1930" i="28"/>
  <c r="E1929" i="28"/>
  <c r="E1928" i="28"/>
  <c r="E1927" i="28"/>
  <c r="E1926" i="28"/>
  <c r="E1925" i="28"/>
  <c r="E1924" i="28"/>
  <c r="E1923" i="28"/>
  <c r="E1922" i="28"/>
  <c r="E1921" i="28"/>
  <c r="E1920" i="28"/>
  <c r="E1919" i="28"/>
  <c r="E1918" i="28"/>
  <c r="E1917" i="28"/>
  <c r="E1916" i="28"/>
  <c r="E1915" i="28"/>
  <c r="E1914" i="28"/>
  <c r="E1913" i="28"/>
  <c r="E1912" i="28"/>
  <c r="E1911" i="28"/>
  <c r="E1910" i="28"/>
  <c r="E1909" i="28"/>
  <c r="E1908" i="28"/>
  <c r="E1907" i="28"/>
  <c r="E1906" i="28"/>
  <c r="E1905" i="28"/>
  <c r="E1904" i="28"/>
  <c r="E1903" i="28"/>
  <c r="E1902" i="28"/>
  <c r="E1901" i="28"/>
  <c r="E1900" i="28"/>
  <c r="E1899" i="28"/>
  <c r="E1898" i="28"/>
  <c r="E1897" i="28"/>
  <c r="E1896" i="28"/>
  <c r="E1895" i="28"/>
  <c r="E1894" i="28"/>
  <c r="E1893" i="28"/>
  <c r="E1892" i="28"/>
  <c r="E1891" i="28"/>
  <c r="E1890" i="28"/>
  <c r="E1889" i="28"/>
  <c r="E1888" i="28"/>
  <c r="E1887" i="28"/>
  <c r="E1886" i="28"/>
  <c r="E1885" i="28"/>
  <c r="E1884" i="28"/>
  <c r="E1883" i="28"/>
  <c r="E1882" i="28"/>
  <c r="E1881" i="28"/>
  <c r="E1880" i="28"/>
  <c r="E1879" i="28"/>
  <c r="E1878" i="28"/>
  <c r="E1877" i="28"/>
  <c r="E1876" i="28"/>
  <c r="E1875" i="28"/>
  <c r="E1874" i="28"/>
  <c r="E1873" i="28"/>
  <c r="E1872" i="28"/>
  <c r="E1871" i="28"/>
  <c r="E1870" i="28"/>
  <c r="E1869" i="28"/>
  <c r="E1868" i="28"/>
  <c r="E1867" i="28"/>
  <c r="E1866" i="28"/>
  <c r="E1865" i="28"/>
  <c r="E1864" i="28"/>
  <c r="E1863" i="28"/>
  <c r="E1862" i="28"/>
  <c r="E1861" i="28"/>
  <c r="E1860" i="28"/>
  <c r="E1859" i="28"/>
  <c r="E1858" i="28"/>
  <c r="E1857" i="28"/>
  <c r="E1856" i="28"/>
  <c r="E1855" i="28"/>
  <c r="E1854" i="28"/>
  <c r="E1853" i="28"/>
  <c r="E1852" i="28"/>
  <c r="E1851" i="28"/>
  <c r="E1850" i="28"/>
  <c r="E1849" i="28"/>
  <c r="E1848" i="28"/>
  <c r="E1847" i="28"/>
  <c r="E1846" i="28"/>
  <c r="E1845" i="28"/>
  <c r="E1844" i="28"/>
  <c r="E1843" i="28"/>
  <c r="E1842" i="28"/>
  <c r="E1841" i="28"/>
  <c r="E1840" i="28"/>
  <c r="E1839" i="28"/>
  <c r="E1838" i="28"/>
  <c r="E1837" i="28"/>
  <c r="E1836" i="28"/>
  <c r="E1835" i="28"/>
  <c r="E1834" i="28"/>
  <c r="E1833" i="28"/>
  <c r="E1832" i="28"/>
  <c r="E1831" i="28"/>
  <c r="E1830" i="28"/>
  <c r="E1829" i="28"/>
  <c r="E1828" i="28"/>
  <c r="E1827" i="28"/>
  <c r="E1826" i="28"/>
  <c r="E1825" i="28"/>
  <c r="E1824" i="28"/>
  <c r="E1823" i="28"/>
  <c r="E1822" i="28"/>
  <c r="E1821" i="28"/>
  <c r="E1820" i="28"/>
  <c r="E1819" i="28"/>
  <c r="E1818" i="28"/>
  <c r="E1817" i="28"/>
  <c r="E1816" i="28"/>
  <c r="E1815" i="28"/>
  <c r="E1814" i="28"/>
  <c r="E1813" i="28"/>
  <c r="E1812" i="28"/>
  <c r="E1811" i="28"/>
  <c r="E1810" i="28"/>
  <c r="E1809" i="28"/>
  <c r="E1808" i="28"/>
  <c r="E1807" i="28"/>
  <c r="E1806" i="28"/>
  <c r="E1805" i="28"/>
  <c r="E1804" i="28"/>
  <c r="E1803" i="28"/>
  <c r="E1802" i="28"/>
  <c r="E1801" i="28"/>
  <c r="E1800" i="28"/>
  <c r="E1799" i="28"/>
  <c r="E1798" i="28"/>
  <c r="E1797" i="28"/>
  <c r="E1796" i="28"/>
  <c r="E1795" i="28"/>
  <c r="E1794" i="28"/>
  <c r="E1793" i="28"/>
  <c r="E1792" i="28"/>
  <c r="E1791" i="28"/>
  <c r="E1790" i="28"/>
  <c r="E1789" i="28"/>
  <c r="E1788" i="28"/>
  <c r="E1787" i="28"/>
  <c r="E1786" i="28"/>
  <c r="E1785" i="28"/>
  <c r="E1784" i="28"/>
  <c r="E1783" i="28"/>
  <c r="E1782" i="28"/>
  <c r="E1781" i="28"/>
  <c r="E1780" i="28"/>
  <c r="E1779" i="28"/>
  <c r="E1778" i="28"/>
  <c r="E1777" i="28"/>
  <c r="E1776" i="28"/>
  <c r="E1775" i="28"/>
  <c r="E1774" i="28"/>
  <c r="E1773" i="28"/>
  <c r="E1772" i="28"/>
  <c r="E1771" i="28"/>
  <c r="E1770" i="28"/>
  <c r="E1769" i="28"/>
  <c r="E1768" i="28"/>
  <c r="E1767" i="28"/>
  <c r="E1766" i="28"/>
  <c r="E1765" i="28"/>
  <c r="E1764" i="28"/>
  <c r="E1763" i="28"/>
  <c r="E1762" i="28"/>
  <c r="E1761" i="28"/>
  <c r="E1760" i="28"/>
  <c r="E1759" i="28"/>
  <c r="E1758" i="28"/>
  <c r="E1757" i="28"/>
  <c r="E1756" i="28"/>
  <c r="E1755" i="28"/>
  <c r="E1754" i="28"/>
  <c r="E1753" i="28"/>
  <c r="E1752" i="28"/>
  <c r="E1751" i="28"/>
  <c r="E1750" i="28"/>
  <c r="E1749" i="28"/>
  <c r="E1748" i="28"/>
  <c r="E1747" i="28"/>
  <c r="E1746" i="28"/>
  <c r="E1745" i="28"/>
  <c r="E1744" i="28"/>
  <c r="E1743" i="28"/>
  <c r="E1742" i="28"/>
  <c r="E1741" i="28"/>
  <c r="E1740" i="28"/>
  <c r="E1739" i="28"/>
  <c r="E1738" i="28"/>
  <c r="E1737" i="28"/>
  <c r="E1736" i="28"/>
  <c r="E1735" i="28"/>
  <c r="E1734" i="28"/>
  <c r="E1733" i="28"/>
  <c r="E1732" i="28"/>
  <c r="E1731" i="28"/>
  <c r="E1730" i="28"/>
  <c r="E1729" i="28"/>
  <c r="E1728" i="28"/>
  <c r="E1727" i="28"/>
  <c r="E1726" i="28"/>
  <c r="E1725" i="28"/>
  <c r="E1724" i="28"/>
  <c r="E1723" i="28"/>
  <c r="E1722" i="28"/>
  <c r="E1721" i="28"/>
  <c r="E1720" i="28"/>
  <c r="E1719" i="28"/>
  <c r="E1718" i="28"/>
  <c r="E1717" i="28"/>
  <c r="E1716" i="28"/>
  <c r="E1715" i="28"/>
  <c r="E1714" i="28"/>
  <c r="E1713" i="28"/>
  <c r="E1712" i="28"/>
  <c r="E1711" i="28"/>
  <c r="E1710" i="28"/>
  <c r="E1709" i="28"/>
  <c r="E1708" i="28"/>
  <c r="E1707" i="28"/>
  <c r="E1706" i="28"/>
  <c r="E1705" i="28"/>
  <c r="E1704" i="28"/>
  <c r="E1703" i="28"/>
  <c r="E1702" i="28"/>
  <c r="E1701" i="28"/>
  <c r="E1700" i="28"/>
  <c r="E1699" i="28"/>
  <c r="E1698" i="28"/>
  <c r="E1697" i="28"/>
  <c r="E1696" i="28"/>
  <c r="E1695" i="28"/>
  <c r="E1694" i="28"/>
  <c r="E1693" i="28"/>
  <c r="E1692" i="28"/>
  <c r="E1691" i="28"/>
  <c r="E1690" i="28"/>
  <c r="E1689" i="28"/>
  <c r="E1688" i="28"/>
  <c r="E1687" i="28"/>
  <c r="E1686" i="28"/>
  <c r="E1685" i="28"/>
  <c r="E1684" i="28"/>
  <c r="E1683" i="28"/>
  <c r="E1682" i="28"/>
  <c r="E1681" i="28"/>
  <c r="E1680" i="28"/>
  <c r="E1679" i="28"/>
  <c r="E1678" i="28"/>
  <c r="E1677" i="28"/>
  <c r="E1676" i="28"/>
  <c r="E1675" i="28"/>
  <c r="E1674" i="28"/>
  <c r="E1673" i="28"/>
  <c r="E1672" i="28"/>
  <c r="E1671" i="28"/>
  <c r="E1670" i="28"/>
  <c r="E1669" i="28"/>
  <c r="E1668" i="28"/>
  <c r="E1667" i="28"/>
  <c r="E1666" i="28"/>
  <c r="E1665" i="28"/>
  <c r="E1664" i="28"/>
  <c r="E1663" i="28"/>
  <c r="E1662" i="28"/>
  <c r="E1661" i="28"/>
  <c r="E1660" i="28"/>
  <c r="E1659" i="28"/>
  <c r="E1658" i="28"/>
  <c r="E1657" i="28"/>
  <c r="E1656" i="28"/>
  <c r="E1655" i="28"/>
  <c r="E1654" i="28"/>
  <c r="E1653" i="28"/>
  <c r="E1652" i="28"/>
  <c r="E1651" i="28"/>
  <c r="E1650" i="28"/>
  <c r="E1649" i="28"/>
  <c r="E1648" i="28"/>
  <c r="E1647" i="28"/>
  <c r="E1646" i="28"/>
  <c r="E1645" i="28"/>
  <c r="E1644" i="28"/>
  <c r="E1643" i="28"/>
  <c r="E1642" i="28"/>
  <c r="E1641" i="28"/>
  <c r="E1640" i="28"/>
  <c r="E1639" i="28"/>
  <c r="E1638" i="28"/>
  <c r="E1637" i="28"/>
  <c r="E1636" i="28"/>
  <c r="E1635" i="28"/>
  <c r="E1634" i="28"/>
  <c r="E1633" i="28"/>
  <c r="E1632" i="28"/>
  <c r="E1631" i="28"/>
  <c r="E1630" i="28"/>
  <c r="E1629" i="28"/>
  <c r="E1628" i="28"/>
  <c r="E1627" i="28"/>
  <c r="E1626" i="28"/>
  <c r="E1625" i="28"/>
  <c r="E1624" i="28"/>
  <c r="E1623" i="28"/>
  <c r="E1622" i="28"/>
  <c r="E1621" i="28"/>
  <c r="E1620" i="28"/>
  <c r="E1619" i="28"/>
  <c r="E1618" i="28"/>
  <c r="E1617" i="28"/>
  <c r="E1616" i="28"/>
  <c r="E1615" i="28"/>
  <c r="E1614" i="28"/>
  <c r="E1613" i="28"/>
  <c r="E1612" i="28"/>
  <c r="E1611" i="28"/>
  <c r="E1610" i="28"/>
  <c r="E1609" i="28"/>
  <c r="E1608" i="28"/>
  <c r="E1607" i="28"/>
  <c r="E1606" i="28"/>
  <c r="E1605" i="28"/>
  <c r="E1604" i="28"/>
  <c r="E1603" i="28"/>
  <c r="E1602" i="28"/>
  <c r="E1601" i="28"/>
  <c r="E1600" i="28"/>
  <c r="E1599" i="28"/>
  <c r="E1598" i="28"/>
  <c r="E1597" i="28"/>
  <c r="E1596" i="28"/>
  <c r="E1595" i="28"/>
  <c r="E1594" i="28"/>
  <c r="E1593" i="28"/>
  <c r="E1592" i="28"/>
  <c r="E1591" i="28"/>
  <c r="E1590" i="28"/>
  <c r="E1589" i="28"/>
  <c r="E1588" i="28"/>
  <c r="E1587" i="28"/>
  <c r="E1586" i="28"/>
  <c r="E1585" i="28"/>
  <c r="E1584" i="28"/>
  <c r="E1583" i="28"/>
  <c r="E1582" i="28"/>
  <c r="E1581" i="28"/>
  <c r="E1580" i="28"/>
  <c r="E1579" i="28"/>
  <c r="E1578" i="28"/>
  <c r="E1577" i="28"/>
  <c r="E1576" i="28"/>
  <c r="E1575" i="28"/>
  <c r="E1574" i="28"/>
  <c r="E1573" i="28"/>
  <c r="E1572" i="28"/>
  <c r="E1571" i="28"/>
  <c r="E1570" i="28"/>
  <c r="E1569" i="28"/>
  <c r="E1568" i="28"/>
  <c r="E1567" i="28"/>
  <c r="E1566" i="28"/>
  <c r="E1565" i="28"/>
  <c r="E1564" i="28"/>
  <c r="E1563" i="28"/>
  <c r="E1562" i="28"/>
  <c r="E1561" i="28"/>
  <c r="E1560" i="28"/>
  <c r="E1559" i="28"/>
  <c r="E1558" i="28"/>
  <c r="E1557" i="28"/>
  <c r="E1556" i="28"/>
  <c r="E1555" i="28"/>
  <c r="E1554" i="28"/>
  <c r="E1553" i="28"/>
  <c r="E1552" i="28"/>
  <c r="E1551" i="28"/>
  <c r="E1550" i="28"/>
  <c r="E1549" i="28"/>
  <c r="E1548" i="28"/>
  <c r="E1547" i="28"/>
  <c r="E1546" i="28"/>
  <c r="E1545" i="28"/>
  <c r="E1544" i="28"/>
  <c r="E1543" i="28"/>
  <c r="E1542" i="28"/>
  <c r="E1541" i="28"/>
  <c r="E1540" i="28"/>
  <c r="E1539" i="28"/>
  <c r="E1538" i="28"/>
  <c r="E1537" i="28"/>
  <c r="E1536" i="28"/>
  <c r="E1535" i="28"/>
  <c r="E1534" i="28"/>
  <c r="E1533" i="28"/>
  <c r="E1532" i="28"/>
  <c r="E1531" i="28"/>
  <c r="E1530" i="28"/>
  <c r="E1529" i="28"/>
  <c r="E1528" i="28"/>
  <c r="E1527" i="28"/>
  <c r="E1526" i="28"/>
  <c r="E1525" i="28"/>
  <c r="E1524" i="28"/>
  <c r="E1523" i="28"/>
  <c r="E1522" i="28"/>
  <c r="E1521" i="28"/>
  <c r="E1520" i="28"/>
  <c r="E1519" i="28"/>
  <c r="E1518" i="28"/>
  <c r="E1517" i="28"/>
  <c r="E1516" i="28"/>
  <c r="E1515" i="28"/>
  <c r="E1514" i="28"/>
  <c r="E1513" i="28"/>
  <c r="E1512" i="28"/>
  <c r="E1511" i="28"/>
  <c r="E1510" i="28"/>
  <c r="E1509" i="28"/>
  <c r="E1508" i="28"/>
  <c r="E1507" i="28"/>
  <c r="E1506" i="28"/>
  <c r="E1505" i="28"/>
  <c r="E1504" i="28"/>
  <c r="E1503" i="28"/>
  <c r="E1502" i="28"/>
  <c r="E1501" i="28"/>
  <c r="E1500" i="28"/>
  <c r="E1499" i="28"/>
  <c r="E1498" i="28"/>
  <c r="E1497" i="28"/>
  <c r="E1496" i="28"/>
  <c r="E1495" i="28"/>
  <c r="E1494" i="28"/>
  <c r="E1493" i="28"/>
  <c r="E1492" i="28"/>
  <c r="E1491" i="28"/>
  <c r="E1490" i="28"/>
  <c r="E1489" i="28"/>
  <c r="E1488" i="28"/>
  <c r="E1487" i="28"/>
  <c r="E1486" i="28"/>
  <c r="E1485" i="28"/>
  <c r="E1484" i="28"/>
  <c r="E1483" i="28"/>
  <c r="E1482" i="28"/>
  <c r="E1481" i="28"/>
  <c r="E1480" i="28"/>
  <c r="E1479" i="28"/>
  <c r="E1478" i="28"/>
  <c r="E1477" i="28"/>
  <c r="E1476" i="28"/>
  <c r="E1475" i="28"/>
  <c r="E1474" i="28"/>
  <c r="E1473" i="28"/>
  <c r="E1472" i="28"/>
  <c r="E1471" i="28"/>
  <c r="E1470" i="28"/>
  <c r="E1469" i="28"/>
  <c r="E1468" i="28"/>
  <c r="E1467" i="28"/>
  <c r="E1466" i="28"/>
  <c r="E1465" i="28"/>
  <c r="E1464" i="28"/>
  <c r="E1463" i="28"/>
  <c r="E1462" i="28"/>
  <c r="E1461" i="28"/>
  <c r="E1460" i="28"/>
  <c r="E1459" i="28"/>
  <c r="E1458" i="28"/>
  <c r="E1457" i="28"/>
  <c r="E1456" i="28"/>
  <c r="E1455" i="28"/>
  <c r="E1454" i="28"/>
  <c r="E1453" i="28"/>
  <c r="E1452" i="28"/>
  <c r="E1451" i="28"/>
  <c r="E1450" i="28"/>
  <c r="E1449" i="28"/>
  <c r="E1448" i="28"/>
  <c r="E1447" i="28"/>
  <c r="E1446" i="28"/>
  <c r="E1445" i="28"/>
  <c r="E1444" i="28"/>
  <c r="E1443" i="28"/>
  <c r="E1442" i="28"/>
  <c r="E1441" i="28"/>
  <c r="E1440" i="28"/>
  <c r="E1439" i="28"/>
  <c r="E1438" i="28"/>
  <c r="E1437" i="28"/>
  <c r="E1436" i="28"/>
  <c r="E1435" i="28"/>
  <c r="E1434" i="28"/>
  <c r="E1433" i="28"/>
  <c r="E1432" i="28"/>
  <c r="E1431" i="28"/>
  <c r="E1430" i="28"/>
  <c r="E1429" i="28"/>
  <c r="E1428" i="28"/>
  <c r="E1427" i="28"/>
  <c r="E1426" i="28"/>
  <c r="E1425" i="28"/>
  <c r="E1424" i="28"/>
  <c r="E1423" i="28"/>
  <c r="E1422" i="28"/>
  <c r="E1421" i="28"/>
  <c r="E1420" i="28"/>
  <c r="E1419" i="28"/>
  <c r="E1418" i="28"/>
  <c r="E1417" i="28"/>
  <c r="E1416" i="28"/>
  <c r="E1415" i="28"/>
  <c r="E1414" i="28"/>
  <c r="E1413" i="28"/>
  <c r="E1412" i="28"/>
  <c r="E1411" i="28"/>
  <c r="E1410" i="28"/>
  <c r="E1409" i="28"/>
  <c r="E1408" i="28"/>
  <c r="E1407" i="28"/>
  <c r="E1406" i="28"/>
  <c r="E1405" i="28"/>
  <c r="E1404" i="28"/>
  <c r="E1403" i="28"/>
  <c r="E1402" i="28"/>
  <c r="E1401" i="28"/>
  <c r="E1400" i="28"/>
  <c r="E1399" i="28"/>
  <c r="E1398" i="28"/>
  <c r="E1397" i="28"/>
  <c r="E1396" i="28"/>
  <c r="E1395" i="28"/>
  <c r="E1394" i="28"/>
  <c r="E1393" i="28"/>
  <c r="E1392" i="28"/>
  <c r="E1391" i="28"/>
  <c r="E1390" i="28"/>
  <c r="E1389" i="28"/>
  <c r="E1388" i="28"/>
  <c r="E1387" i="28"/>
  <c r="E1386" i="28"/>
  <c r="E1385" i="28"/>
  <c r="E1384" i="28"/>
  <c r="E1383" i="28"/>
  <c r="E1382" i="28"/>
  <c r="E1381" i="28"/>
  <c r="E1380" i="28"/>
  <c r="E1379" i="28"/>
  <c r="E1378" i="28"/>
  <c r="E1377" i="28"/>
  <c r="E1376" i="28"/>
  <c r="E1375" i="28"/>
  <c r="E1374" i="28"/>
  <c r="E1373" i="28"/>
  <c r="E1372" i="28"/>
  <c r="E1371" i="28"/>
  <c r="E1370" i="28"/>
  <c r="E1369" i="28"/>
  <c r="E1368" i="28"/>
  <c r="E1367" i="28"/>
  <c r="E1366" i="28"/>
  <c r="E1365" i="28"/>
  <c r="E1364" i="28"/>
  <c r="E1363" i="28"/>
  <c r="E1362" i="28"/>
  <c r="E1361" i="28"/>
  <c r="E1360" i="28"/>
  <c r="E1359" i="28"/>
  <c r="E1358" i="28"/>
  <c r="E1357" i="28"/>
  <c r="E1356" i="28"/>
  <c r="E1355" i="28"/>
  <c r="E1354" i="28"/>
  <c r="E1353" i="28"/>
  <c r="E1352" i="28"/>
  <c r="E1351" i="28"/>
  <c r="E1350" i="28"/>
  <c r="E1349" i="28"/>
  <c r="E1348" i="28"/>
  <c r="E1347" i="28"/>
  <c r="E1346" i="28"/>
  <c r="E1345" i="28"/>
  <c r="E1344" i="28"/>
  <c r="E1343" i="28"/>
  <c r="E1342" i="28"/>
  <c r="E1341" i="28"/>
  <c r="E1340" i="28"/>
  <c r="E1339" i="28"/>
  <c r="E1338" i="28"/>
  <c r="E1337" i="28"/>
  <c r="E1336" i="28"/>
  <c r="E1335" i="28"/>
  <c r="E1334" i="28"/>
  <c r="E1333" i="28"/>
  <c r="E1332" i="28"/>
  <c r="E1331" i="28"/>
  <c r="E1330" i="28"/>
  <c r="E1329" i="28"/>
  <c r="E1328" i="28"/>
  <c r="E1327" i="28"/>
  <c r="E1326" i="28"/>
  <c r="E1325" i="28"/>
  <c r="E1324" i="28"/>
  <c r="E1323" i="28"/>
  <c r="E1322" i="28"/>
  <c r="E1321" i="28"/>
  <c r="E1320" i="28"/>
  <c r="E1319" i="28"/>
  <c r="E1318" i="28"/>
  <c r="E1317" i="28"/>
  <c r="E1316" i="28"/>
  <c r="E1315" i="28"/>
  <c r="E1314" i="28"/>
  <c r="E1313" i="28"/>
  <c r="E1312" i="28"/>
  <c r="E1311" i="28"/>
  <c r="E1310" i="28"/>
  <c r="E1309" i="28"/>
  <c r="E1308" i="28"/>
  <c r="E1307" i="28"/>
  <c r="E1306" i="28"/>
  <c r="E1305" i="28"/>
  <c r="E1304" i="28"/>
  <c r="E1303" i="28"/>
  <c r="E1302" i="28"/>
  <c r="E1301" i="28"/>
  <c r="E1300" i="28"/>
  <c r="E1299" i="28"/>
  <c r="E1298" i="28"/>
  <c r="E1297" i="28"/>
  <c r="E1296" i="28"/>
  <c r="E1295" i="28"/>
  <c r="E1294" i="28"/>
  <c r="E1293" i="28"/>
  <c r="E1292" i="28"/>
  <c r="E1291" i="28"/>
  <c r="E1290" i="28"/>
  <c r="E1289" i="28"/>
  <c r="E1288" i="28"/>
  <c r="E1287" i="28"/>
  <c r="E1286" i="28"/>
  <c r="E1285" i="28"/>
  <c r="E1284" i="28"/>
  <c r="E1283" i="28"/>
  <c r="E1282" i="28"/>
  <c r="E1281" i="28"/>
  <c r="E1280" i="28"/>
  <c r="E1279" i="28"/>
  <c r="E1278" i="28"/>
  <c r="E1277" i="28"/>
  <c r="E1276" i="28"/>
  <c r="E1275" i="28"/>
  <c r="E1274" i="28"/>
  <c r="E1273" i="28"/>
  <c r="E1272" i="28"/>
  <c r="E1271" i="28"/>
  <c r="E1270" i="28"/>
  <c r="E1269" i="28"/>
  <c r="E1268" i="28"/>
  <c r="E1267" i="28"/>
  <c r="E1266" i="28"/>
  <c r="E1265" i="28"/>
  <c r="E1264" i="28"/>
  <c r="E1263" i="28"/>
  <c r="E1262" i="28"/>
  <c r="E1261" i="28"/>
  <c r="E1260" i="28"/>
  <c r="E1259" i="28"/>
  <c r="E1258" i="28"/>
  <c r="E1257" i="28"/>
  <c r="E1256" i="28"/>
  <c r="E1255" i="28"/>
  <c r="E1254" i="28"/>
  <c r="E1253" i="28"/>
  <c r="E1252" i="28"/>
  <c r="E1251" i="28"/>
  <c r="E1250" i="28"/>
  <c r="E1249" i="28"/>
  <c r="E1248" i="28"/>
  <c r="E1247" i="28"/>
  <c r="E1246" i="28"/>
  <c r="E1245" i="28"/>
  <c r="E1244" i="28"/>
  <c r="E1243" i="28"/>
  <c r="E1242" i="28"/>
  <c r="E1241" i="28"/>
  <c r="E1240" i="28"/>
  <c r="E1239" i="28"/>
  <c r="E1238" i="28"/>
  <c r="E1237" i="28"/>
  <c r="E1236" i="28"/>
  <c r="E1235" i="28"/>
  <c r="E1234" i="28"/>
  <c r="E1233" i="28"/>
  <c r="E1232" i="28"/>
  <c r="E1231" i="28"/>
  <c r="E1230" i="28"/>
  <c r="E1229" i="28"/>
  <c r="E1228" i="28"/>
  <c r="E1227" i="28"/>
  <c r="E1226" i="28"/>
  <c r="E1225" i="28"/>
  <c r="E1224" i="28"/>
  <c r="E1223" i="28"/>
  <c r="E1222" i="28"/>
  <c r="E1221" i="28"/>
  <c r="E1220" i="28"/>
  <c r="E1219" i="28"/>
  <c r="E1218" i="28"/>
  <c r="E1217" i="28"/>
  <c r="E1216" i="28"/>
  <c r="E1215" i="28"/>
  <c r="E1214" i="28"/>
  <c r="E1213" i="28"/>
  <c r="E1212" i="28"/>
  <c r="E1211" i="28"/>
  <c r="E1210" i="28"/>
  <c r="E1209" i="28"/>
  <c r="E1208" i="28"/>
  <c r="E1207" i="28"/>
  <c r="E1206" i="28"/>
  <c r="E1205" i="28"/>
  <c r="E1204" i="28"/>
  <c r="E1203" i="28"/>
  <c r="E1202" i="28"/>
  <c r="E1201" i="28"/>
  <c r="E1200" i="28"/>
  <c r="E1199" i="28"/>
  <c r="E1198" i="28"/>
  <c r="E1197" i="28"/>
  <c r="E1196" i="28"/>
  <c r="E1195" i="28"/>
  <c r="E1194" i="28"/>
  <c r="E1193" i="28"/>
  <c r="E1192" i="28"/>
  <c r="E1191" i="28"/>
  <c r="E1190" i="28"/>
  <c r="E1189" i="28"/>
  <c r="E1188" i="28"/>
  <c r="E1187" i="28"/>
  <c r="E1186" i="28"/>
  <c r="E1185" i="28"/>
  <c r="E1184" i="28"/>
  <c r="E1183" i="28"/>
  <c r="E1182" i="28"/>
  <c r="E1181" i="28"/>
  <c r="E1180" i="28"/>
  <c r="E1179" i="28"/>
  <c r="E1178" i="28"/>
  <c r="E1177" i="28"/>
  <c r="E1176" i="28"/>
  <c r="E1175" i="28"/>
  <c r="E1174" i="28"/>
  <c r="E1173" i="28"/>
  <c r="E1172" i="28"/>
  <c r="E1171" i="28"/>
  <c r="E1170" i="28"/>
  <c r="E1169" i="28"/>
  <c r="E1168" i="28"/>
  <c r="E1167" i="28"/>
  <c r="E1166" i="28"/>
  <c r="E1165" i="28"/>
  <c r="E1164" i="28"/>
  <c r="E1163" i="28"/>
  <c r="E1162" i="28"/>
  <c r="E1161" i="28"/>
  <c r="E1160" i="28"/>
  <c r="E1159" i="28"/>
  <c r="E1158" i="28"/>
  <c r="E1157" i="28"/>
  <c r="E1156" i="28"/>
  <c r="E1155" i="28"/>
  <c r="E1154" i="28"/>
  <c r="E1153" i="28"/>
  <c r="E1152" i="28"/>
  <c r="E1151" i="28"/>
  <c r="E1150" i="28"/>
  <c r="E1149" i="28"/>
  <c r="E1148" i="28"/>
  <c r="E1147" i="28"/>
  <c r="E1146" i="28"/>
  <c r="E1145" i="28"/>
  <c r="E1144" i="28"/>
  <c r="E1143" i="28"/>
  <c r="E1142" i="28"/>
  <c r="E1141" i="28"/>
  <c r="E1140" i="28"/>
  <c r="E1139" i="28"/>
  <c r="E1138" i="28"/>
  <c r="E1137" i="28"/>
  <c r="E1136" i="28"/>
  <c r="E1135" i="28"/>
  <c r="E1134" i="28"/>
  <c r="E1133" i="28"/>
  <c r="E1132" i="28"/>
  <c r="E1131" i="28"/>
  <c r="E1130" i="28"/>
  <c r="E1129" i="28"/>
  <c r="E1128" i="28"/>
  <c r="E1127" i="28"/>
  <c r="E1126" i="28"/>
  <c r="E1125" i="28"/>
  <c r="E1124" i="28"/>
  <c r="E1123" i="28"/>
  <c r="E1122" i="28"/>
  <c r="E1121" i="28"/>
  <c r="E1120" i="28"/>
  <c r="E1119" i="28"/>
  <c r="E1118" i="28"/>
  <c r="E1117" i="28"/>
  <c r="E1116" i="28"/>
  <c r="E1115" i="28"/>
  <c r="E1114" i="28"/>
  <c r="E1113" i="28"/>
  <c r="E1112" i="28"/>
  <c r="E1111" i="28"/>
  <c r="E1110" i="28"/>
  <c r="E1109" i="28"/>
  <c r="E1108" i="28"/>
  <c r="E1107" i="28"/>
  <c r="E1106" i="28"/>
  <c r="E1105" i="28"/>
  <c r="E1104" i="28"/>
  <c r="E1103" i="28"/>
  <c r="E1102" i="28"/>
  <c r="E1101" i="28"/>
  <c r="E1100" i="28"/>
  <c r="E1099" i="28"/>
  <c r="E1098" i="28"/>
  <c r="E1097" i="28"/>
  <c r="E1096" i="28"/>
  <c r="E1095" i="28"/>
  <c r="E1094" i="28"/>
  <c r="E1093" i="28"/>
  <c r="E1092" i="28"/>
  <c r="E1091" i="28"/>
  <c r="E1090" i="28"/>
  <c r="E1089" i="28"/>
  <c r="E1088" i="28"/>
  <c r="E1087" i="28"/>
  <c r="E1086" i="28"/>
  <c r="E1085" i="28"/>
  <c r="E1084" i="28"/>
  <c r="E1083" i="28"/>
  <c r="E1082" i="28"/>
  <c r="E1081" i="28"/>
  <c r="E1080" i="28"/>
  <c r="E1079" i="28"/>
  <c r="E1078" i="28"/>
  <c r="E1077" i="28"/>
  <c r="E1076" i="28"/>
  <c r="E1075" i="28"/>
  <c r="E1074" i="28"/>
  <c r="E1073" i="28"/>
  <c r="E1072" i="28"/>
  <c r="E1071" i="28"/>
  <c r="E1070" i="28"/>
  <c r="E1069" i="28"/>
  <c r="E1068" i="28"/>
  <c r="E1067" i="28"/>
  <c r="E1066" i="28"/>
  <c r="E1065" i="28"/>
  <c r="E1064" i="28"/>
  <c r="E1063" i="28"/>
  <c r="E1062" i="28"/>
  <c r="E1061" i="28"/>
  <c r="E1060" i="28"/>
  <c r="E1059" i="28"/>
  <c r="E1058" i="28"/>
  <c r="E1057" i="28"/>
  <c r="E1056" i="28"/>
  <c r="E1055" i="28"/>
  <c r="E1054" i="28"/>
  <c r="E1053" i="28"/>
  <c r="E1052" i="28"/>
  <c r="E1051" i="28"/>
  <c r="E1050" i="28"/>
  <c r="E1049" i="28"/>
  <c r="E1048" i="28"/>
  <c r="E1047" i="28"/>
  <c r="E1046" i="28"/>
  <c r="E1045" i="28"/>
  <c r="E1044" i="28"/>
  <c r="E1043" i="28"/>
  <c r="E1042" i="28"/>
  <c r="E1041" i="28"/>
  <c r="E1040" i="28"/>
  <c r="E1039" i="28"/>
  <c r="E1038" i="28"/>
  <c r="E1037" i="28"/>
  <c r="E1036" i="28"/>
  <c r="E1035" i="28"/>
  <c r="E1034" i="28"/>
  <c r="E1033" i="28"/>
  <c r="E1032" i="28"/>
  <c r="E1031" i="28"/>
  <c r="E1030" i="28"/>
  <c r="E1029" i="28"/>
  <c r="E1028" i="28"/>
  <c r="E1027" i="28"/>
  <c r="E1026" i="28"/>
  <c r="E1025" i="28"/>
  <c r="E1024" i="28"/>
  <c r="E1023" i="28"/>
  <c r="E1022" i="28"/>
  <c r="E1021" i="28"/>
  <c r="E1020" i="28"/>
  <c r="E1019" i="28"/>
  <c r="E1018" i="28"/>
  <c r="E1017" i="28"/>
  <c r="E1016" i="28"/>
  <c r="E1015" i="28"/>
  <c r="E1014" i="28"/>
  <c r="E1013" i="28"/>
  <c r="E1012" i="28"/>
  <c r="E1011" i="28"/>
  <c r="E1010" i="28"/>
  <c r="E1009" i="28"/>
  <c r="E1008" i="28"/>
  <c r="E1007" i="28"/>
  <c r="E1006" i="28"/>
  <c r="E1005" i="28"/>
  <c r="E1004" i="28"/>
  <c r="E1003" i="28"/>
  <c r="E1002" i="28"/>
  <c r="E1001" i="28"/>
  <c r="E1000" i="28"/>
  <c r="E999" i="28"/>
  <c r="E998" i="28"/>
  <c r="E997" i="28"/>
  <c r="E996" i="28"/>
  <c r="E995" i="28"/>
  <c r="E994" i="28"/>
  <c r="E993" i="28"/>
  <c r="E992" i="28"/>
  <c r="E991" i="28"/>
  <c r="E990" i="28"/>
  <c r="E989" i="28"/>
  <c r="E988" i="28"/>
  <c r="E987" i="28"/>
  <c r="E986" i="28"/>
  <c r="E985" i="28"/>
  <c r="E984" i="28"/>
  <c r="E983" i="28"/>
  <c r="E982" i="28"/>
  <c r="E981" i="28"/>
  <c r="E980" i="28"/>
  <c r="E979" i="28"/>
  <c r="E978" i="28"/>
  <c r="E977" i="28"/>
  <c r="E976" i="28"/>
  <c r="E975" i="28"/>
  <c r="E974" i="28"/>
  <c r="E973" i="28"/>
  <c r="E972" i="28"/>
  <c r="E971" i="28"/>
  <c r="E970" i="28"/>
  <c r="E969" i="28"/>
  <c r="E968" i="28"/>
  <c r="E967" i="28"/>
  <c r="E966" i="28"/>
  <c r="E965" i="28"/>
  <c r="E964" i="28"/>
  <c r="E963" i="28"/>
  <c r="E962" i="28"/>
  <c r="E961" i="28"/>
  <c r="E960" i="28"/>
  <c r="E959" i="28"/>
  <c r="E958" i="28"/>
  <c r="E957" i="28"/>
  <c r="E956" i="28"/>
  <c r="E955" i="28"/>
  <c r="E954" i="28"/>
  <c r="E953" i="28"/>
  <c r="E952" i="28"/>
  <c r="E951" i="28"/>
  <c r="E950" i="28"/>
  <c r="E949" i="28"/>
  <c r="E948" i="28"/>
  <c r="E947" i="28"/>
  <c r="E946" i="28"/>
  <c r="E945" i="28"/>
  <c r="E944" i="28"/>
  <c r="E943" i="28"/>
  <c r="E942" i="28"/>
  <c r="E941" i="28"/>
  <c r="E940" i="28"/>
  <c r="E939" i="28"/>
  <c r="E938" i="28"/>
  <c r="E937" i="28"/>
  <c r="E936" i="28"/>
  <c r="E935" i="28"/>
  <c r="E934" i="28"/>
  <c r="E933" i="28"/>
  <c r="E932" i="28"/>
  <c r="E931" i="28"/>
  <c r="E930" i="28"/>
  <c r="E929" i="28"/>
  <c r="E928" i="28"/>
  <c r="E927" i="28"/>
  <c r="E926" i="28"/>
  <c r="E925" i="28"/>
  <c r="E924" i="28"/>
  <c r="E923" i="28"/>
  <c r="E922" i="28"/>
  <c r="E921" i="28"/>
  <c r="E920" i="28"/>
  <c r="E919" i="28"/>
  <c r="E918" i="28"/>
  <c r="E917" i="28"/>
  <c r="E916" i="28"/>
  <c r="E915" i="28"/>
  <c r="E914" i="28"/>
  <c r="E913" i="28"/>
  <c r="E912" i="28"/>
  <c r="E911" i="28"/>
  <c r="E910" i="28"/>
  <c r="E909" i="28"/>
  <c r="E908" i="28"/>
  <c r="E907" i="28"/>
  <c r="E906" i="28"/>
  <c r="E905" i="28"/>
  <c r="E904" i="28"/>
  <c r="E903" i="28"/>
  <c r="E902" i="28"/>
  <c r="E901" i="28"/>
  <c r="E900" i="28"/>
  <c r="E899" i="28"/>
  <c r="E898" i="28"/>
  <c r="E897" i="28"/>
  <c r="E896" i="28"/>
  <c r="E895" i="28"/>
  <c r="E894" i="28"/>
  <c r="E893" i="28"/>
  <c r="E892" i="28"/>
  <c r="E891" i="28"/>
  <c r="E890" i="28"/>
  <c r="E889" i="28"/>
  <c r="E888" i="28"/>
  <c r="E887" i="28"/>
  <c r="E886" i="28"/>
  <c r="E885" i="28"/>
  <c r="E884" i="28"/>
  <c r="E883" i="28"/>
  <c r="E882" i="28"/>
  <c r="E881" i="28"/>
  <c r="E880" i="28"/>
  <c r="E879" i="28"/>
  <c r="E878" i="28"/>
  <c r="E877" i="28"/>
  <c r="E876" i="28"/>
  <c r="E875" i="28"/>
  <c r="E874" i="28"/>
  <c r="E873" i="28"/>
  <c r="E872" i="28"/>
  <c r="E871" i="28"/>
  <c r="E870" i="28"/>
  <c r="E869" i="28"/>
  <c r="E868" i="28"/>
  <c r="E867" i="28"/>
  <c r="E866" i="28"/>
  <c r="E865" i="28"/>
  <c r="E864" i="28"/>
  <c r="E863" i="28"/>
  <c r="E862" i="28"/>
  <c r="E861" i="28"/>
  <c r="E860" i="28"/>
  <c r="E859" i="28"/>
  <c r="E858" i="28"/>
  <c r="E857" i="28"/>
  <c r="E856" i="28"/>
  <c r="E855" i="28"/>
  <c r="E854" i="28"/>
  <c r="E853" i="28"/>
  <c r="E852" i="28"/>
  <c r="E851" i="28"/>
  <c r="E850" i="28"/>
  <c r="E849" i="28"/>
  <c r="E848" i="28"/>
  <c r="E847" i="28"/>
  <c r="E846" i="28"/>
  <c r="E845" i="28"/>
  <c r="E844" i="28"/>
  <c r="E843" i="28"/>
  <c r="E842" i="28"/>
  <c r="E841" i="28"/>
  <c r="E840" i="28"/>
  <c r="E839" i="28"/>
  <c r="E838" i="28"/>
  <c r="E837" i="28"/>
  <c r="E836" i="28"/>
  <c r="E835" i="28"/>
  <c r="E834" i="28"/>
  <c r="E833" i="28"/>
  <c r="E832" i="28"/>
  <c r="E831" i="28"/>
  <c r="E830" i="28"/>
  <c r="E829" i="28"/>
  <c r="E828" i="28"/>
  <c r="E827" i="28"/>
  <c r="E826" i="28"/>
  <c r="E825" i="28"/>
  <c r="E824" i="28"/>
  <c r="E823" i="28"/>
  <c r="E822" i="28"/>
  <c r="E821" i="28"/>
  <c r="E820" i="28"/>
  <c r="E819" i="28"/>
  <c r="E818" i="28"/>
  <c r="E817" i="28"/>
  <c r="E816" i="28"/>
  <c r="E815" i="28"/>
  <c r="E814" i="28"/>
  <c r="E813" i="28"/>
  <c r="E812" i="28"/>
  <c r="E811" i="28"/>
  <c r="E810" i="28"/>
  <c r="E809" i="28"/>
  <c r="E808" i="28"/>
  <c r="E807" i="28"/>
  <c r="E806" i="28"/>
  <c r="E805" i="28"/>
  <c r="E804" i="28"/>
  <c r="E803" i="28"/>
  <c r="E802" i="28"/>
  <c r="E801" i="28"/>
  <c r="E800" i="28"/>
  <c r="E799" i="28"/>
  <c r="E798" i="28"/>
  <c r="E797" i="28"/>
  <c r="E796" i="28"/>
  <c r="E795" i="28"/>
  <c r="E794" i="28"/>
  <c r="E793" i="28"/>
  <c r="E792" i="28"/>
  <c r="E791" i="28"/>
  <c r="E790" i="28"/>
  <c r="E789" i="28"/>
  <c r="E788" i="28"/>
  <c r="E787" i="28"/>
  <c r="E786" i="28"/>
  <c r="E785" i="28"/>
  <c r="E784" i="28"/>
  <c r="E783" i="28"/>
  <c r="E782" i="28"/>
  <c r="E781" i="28"/>
  <c r="E780" i="28"/>
  <c r="E779" i="28"/>
  <c r="E778" i="28"/>
  <c r="E777" i="28"/>
  <c r="E776" i="28"/>
  <c r="E775" i="28"/>
  <c r="E774" i="28"/>
  <c r="E773" i="28"/>
  <c r="E772" i="28"/>
  <c r="E771" i="28"/>
  <c r="E770" i="28"/>
  <c r="E769" i="28"/>
  <c r="E768" i="28"/>
  <c r="E767" i="28"/>
  <c r="E766" i="28"/>
  <c r="E765" i="28"/>
  <c r="E764" i="28"/>
  <c r="E763" i="28"/>
  <c r="E762" i="28"/>
  <c r="E761" i="28"/>
  <c r="E760" i="28"/>
  <c r="E759" i="28"/>
  <c r="E758" i="28"/>
  <c r="E757" i="28"/>
  <c r="E756" i="28"/>
  <c r="E755" i="28"/>
  <c r="E754" i="28"/>
  <c r="E753" i="28"/>
  <c r="E752" i="28"/>
  <c r="E751" i="28"/>
  <c r="E750" i="28"/>
  <c r="E749" i="28"/>
  <c r="E748" i="28"/>
  <c r="E747" i="28"/>
  <c r="E746" i="28"/>
  <c r="E745" i="28"/>
  <c r="E744" i="28"/>
  <c r="E743" i="28"/>
  <c r="E742" i="28"/>
  <c r="E741" i="28"/>
  <c r="E740" i="28"/>
  <c r="E739" i="28"/>
  <c r="E738" i="28"/>
  <c r="E737" i="28"/>
  <c r="E736" i="28"/>
  <c r="E735" i="28"/>
  <c r="E734" i="28"/>
  <c r="E733" i="28"/>
  <c r="E732" i="28"/>
  <c r="E731" i="28"/>
  <c r="E730" i="28"/>
  <c r="E729" i="28"/>
  <c r="E728" i="28"/>
  <c r="E727" i="28"/>
  <c r="E726" i="28"/>
  <c r="E725" i="28"/>
  <c r="E724" i="28"/>
  <c r="E723" i="28"/>
  <c r="E722" i="28"/>
  <c r="E721" i="28"/>
  <c r="E720" i="28"/>
  <c r="E719" i="28"/>
  <c r="E718" i="28"/>
  <c r="E717" i="28"/>
  <c r="E716" i="28"/>
  <c r="E715" i="28"/>
  <c r="E714" i="28"/>
  <c r="E713" i="28"/>
  <c r="E712" i="28"/>
  <c r="E711" i="28"/>
  <c r="E710" i="28"/>
  <c r="E709" i="28"/>
  <c r="E708" i="28"/>
  <c r="E707" i="28"/>
  <c r="E706" i="28"/>
  <c r="E705" i="28"/>
  <c r="E704" i="28"/>
  <c r="E703" i="28"/>
  <c r="E702" i="28"/>
  <c r="E701" i="28"/>
  <c r="E700" i="28"/>
  <c r="E699" i="28"/>
  <c r="E698" i="28"/>
  <c r="E697" i="28"/>
  <c r="E696" i="28"/>
  <c r="E695" i="28"/>
  <c r="E694" i="28"/>
  <c r="E693" i="28"/>
  <c r="E692" i="28"/>
  <c r="E691" i="28"/>
  <c r="E690" i="28"/>
  <c r="E689" i="28"/>
  <c r="E688" i="28"/>
  <c r="E687" i="28"/>
  <c r="E686" i="28"/>
  <c r="E685" i="28"/>
  <c r="E684" i="28"/>
  <c r="E683" i="28"/>
  <c r="E682" i="28"/>
  <c r="E681" i="28"/>
  <c r="E680" i="28"/>
  <c r="E679" i="28"/>
  <c r="E678" i="28"/>
  <c r="E677" i="28"/>
  <c r="E676" i="28"/>
  <c r="E675" i="28"/>
  <c r="E674" i="28"/>
  <c r="E673" i="28"/>
  <c r="E672" i="28"/>
  <c r="E671" i="28"/>
  <c r="E670" i="28"/>
  <c r="E669" i="28"/>
  <c r="E668" i="28"/>
  <c r="E667" i="28"/>
  <c r="E666" i="28"/>
  <c r="E665" i="28"/>
  <c r="E664" i="28"/>
  <c r="E663" i="28"/>
  <c r="E662" i="28"/>
  <c r="E661" i="28"/>
  <c r="E660" i="28"/>
  <c r="E659" i="28"/>
  <c r="E658" i="28"/>
  <c r="E657" i="28"/>
  <c r="E656" i="28"/>
  <c r="E655" i="28"/>
  <c r="E654" i="28"/>
  <c r="E653" i="28"/>
  <c r="E652" i="28"/>
  <c r="E651" i="28"/>
  <c r="E650" i="28"/>
  <c r="E649" i="28"/>
  <c r="E648" i="28"/>
  <c r="E647" i="28"/>
  <c r="E646" i="28"/>
  <c r="E645" i="28"/>
  <c r="E644" i="28"/>
  <c r="E643" i="28"/>
  <c r="E642" i="28"/>
  <c r="E641" i="28"/>
  <c r="E640" i="28"/>
  <c r="E639" i="28"/>
  <c r="E638" i="28"/>
  <c r="E637" i="28"/>
  <c r="E636" i="28"/>
  <c r="E635" i="28"/>
  <c r="E634" i="28"/>
  <c r="E633" i="28"/>
  <c r="E632" i="28"/>
  <c r="E631" i="28"/>
  <c r="E630" i="28"/>
  <c r="E629" i="28"/>
  <c r="E628" i="28"/>
  <c r="E627" i="28"/>
  <c r="E626" i="28"/>
  <c r="E625" i="28"/>
  <c r="E624" i="28"/>
  <c r="E623" i="28"/>
  <c r="E622" i="28"/>
  <c r="E621" i="28"/>
  <c r="E620" i="28"/>
  <c r="E619" i="28"/>
  <c r="E618" i="28"/>
  <c r="E617" i="28"/>
  <c r="E616" i="28"/>
  <c r="E615" i="28"/>
  <c r="E614" i="28"/>
  <c r="E613" i="28"/>
  <c r="E612" i="28"/>
  <c r="E611" i="28"/>
  <c r="E610" i="28"/>
  <c r="E609" i="28"/>
  <c r="E608" i="28"/>
  <c r="E607" i="28"/>
  <c r="E606" i="28"/>
  <c r="E605" i="28"/>
  <c r="E604" i="28"/>
  <c r="E603" i="28"/>
  <c r="E602" i="28"/>
  <c r="E601" i="28"/>
  <c r="E600" i="28"/>
  <c r="E599" i="28"/>
  <c r="E598" i="28"/>
  <c r="E597" i="28"/>
  <c r="E596" i="28"/>
  <c r="E595" i="28"/>
  <c r="E594" i="28"/>
  <c r="E593" i="28"/>
  <c r="E592" i="28"/>
  <c r="E591" i="28"/>
  <c r="E590" i="28"/>
  <c r="E589" i="28"/>
  <c r="E588" i="28"/>
  <c r="E587" i="28"/>
  <c r="E586" i="28"/>
  <c r="E585" i="28"/>
  <c r="E584" i="28"/>
  <c r="E583" i="28"/>
  <c r="E582" i="28"/>
  <c r="E581" i="28"/>
  <c r="E580" i="28"/>
  <c r="E579" i="28"/>
  <c r="E578" i="28"/>
  <c r="E577" i="28"/>
  <c r="E576" i="28"/>
  <c r="E575" i="28"/>
  <c r="E574" i="28"/>
  <c r="E573" i="28"/>
  <c r="E572" i="28"/>
  <c r="E571" i="28"/>
  <c r="E570" i="28"/>
  <c r="E569" i="28"/>
  <c r="E568" i="28"/>
  <c r="E567" i="28"/>
  <c r="E566" i="28"/>
  <c r="E565" i="28"/>
  <c r="E564" i="28"/>
  <c r="E563" i="28"/>
  <c r="E562" i="28"/>
  <c r="E561" i="28"/>
  <c r="E560" i="28"/>
  <c r="E559" i="28"/>
  <c r="E558" i="28"/>
  <c r="E557" i="28"/>
  <c r="E556" i="28"/>
  <c r="E555" i="28"/>
  <c r="E554" i="28"/>
  <c r="E553" i="28"/>
  <c r="E552" i="28"/>
  <c r="E551" i="28"/>
  <c r="E550" i="28"/>
  <c r="E549" i="28"/>
  <c r="E548" i="28"/>
  <c r="E547" i="28"/>
  <c r="E546" i="28"/>
  <c r="E545" i="28"/>
  <c r="E544" i="28"/>
  <c r="E543" i="28"/>
  <c r="E542" i="28"/>
  <c r="E541" i="28"/>
  <c r="E540" i="28"/>
  <c r="E539" i="28"/>
  <c r="E538" i="28"/>
  <c r="E537" i="28"/>
  <c r="E536" i="28"/>
  <c r="E535" i="28"/>
  <c r="E534" i="28"/>
  <c r="E533" i="28"/>
  <c r="E532" i="28"/>
  <c r="E531" i="28"/>
  <c r="E530" i="28"/>
  <c r="E529" i="28"/>
  <c r="E528" i="28"/>
  <c r="E527" i="28"/>
  <c r="E526" i="28"/>
  <c r="E525" i="28"/>
  <c r="E524" i="28"/>
  <c r="E523" i="28"/>
  <c r="E522" i="28"/>
  <c r="E521" i="28"/>
  <c r="E520" i="28"/>
  <c r="E519" i="28"/>
  <c r="E518" i="28"/>
  <c r="E517" i="28"/>
  <c r="E516" i="28"/>
  <c r="E515" i="28"/>
  <c r="E514" i="28"/>
  <c r="E513" i="28"/>
  <c r="E512" i="28"/>
  <c r="E511" i="28"/>
  <c r="E510" i="28"/>
  <c r="E509" i="28"/>
  <c r="E508" i="28"/>
  <c r="E507" i="28"/>
  <c r="E506" i="28"/>
  <c r="E505" i="28"/>
  <c r="E504" i="28"/>
  <c r="E503" i="28"/>
  <c r="E502" i="28"/>
  <c r="E501" i="28"/>
  <c r="E500" i="28"/>
  <c r="E499" i="28"/>
  <c r="E498" i="28"/>
  <c r="E497" i="28"/>
  <c r="E496" i="28"/>
  <c r="E495" i="28"/>
  <c r="E494" i="28"/>
  <c r="E493" i="28"/>
  <c r="E492" i="28"/>
  <c r="E491" i="28"/>
  <c r="E490" i="28"/>
  <c r="E489" i="28"/>
  <c r="E488" i="28"/>
  <c r="E487" i="28"/>
  <c r="E486" i="28"/>
  <c r="E485" i="28"/>
  <c r="E484" i="28"/>
  <c r="E483" i="28"/>
  <c r="E482" i="28"/>
  <c r="E481" i="28"/>
  <c r="E480" i="28"/>
  <c r="E479" i="28"/>
  <c r="E478" i="28"/>
  <c r="E477" i="28"/>
  <c r="E476" i="28"/>
  <c r="E475" i="28"/>
  <c r="E474" i="28"/>
  <c r="E473" i="28"/>
  <c r="E472" i="28"/>
  <c r="E471" i="28"/>
  <c r="E470" i="28"/>
  <c r="E469" i="28"/>
  <c r="E468" i="28"/>
  <c r="E467" i="28"/>
  <c r="E466" i="28"/>
  <c r="E465" i="28"/>
  <c r="E464" i="28"/>
  <c r="E463" i="28"/>
  <c r="E462" i="28"/>
  <c r="E461" i="28"/>
  <c r="E460" i="28"/>
  <c r="E459" i="28"/>
  <c r="E458" i="28"/>
  <c r="E457" i="28"/>
  <c r="E456" i="28"/>
  <c r="E455" i="28"/>
  <c r="E454" i="28"/>
  <c r="E453" i="28"/>
  <c r="E452" i="28"/>
  <c r="E451" i="28"/>
  <c r="E450" i="28"/>
  <c r="E449" i="28"/>
  <c r="E448" i="28"/>
  <c r="E447" i="28"/>
  <c r="E446" i="28"/>
  <c r="E445" i="28"/>
  <c r="E444" i="28"/>
  <c r="E443" i="28"/>
  <c r="E442" i="28"/>
  <c r="E441" i="28"/>
  <c r="E440" i="28"/>
  <c r="E439" i="28"/>
  <c r="E438" i="28"/>
  <c r="E437" i="28"/>
  <c r="E436" i="28"/>
  <c r="E435" i="28"/>
  <c r="E434" i="28"/>
  <c r="E433" i="28"/>
  <c r="E432" i="28"/>
  <c r="E431" i="28"/>
  <c r="E430" i="28"/>
  <c r="E429" i="28"/>
  <c r="E428" i="28"/>
  <c r="E427" i="28"/>
  <c r="E426" i="28"/>
  <c r="E425" i="28"/>
  <c r="E424" i="28"/>
  <c r="E423" i="28"/>
  <c r="E422" i="28"/>
  <c r="E421" i="28"/>
  <c r="E420" i="28"/>
  <c r="E419" i="28"/>
  <c r="E418" i="28"/>
  <c r="E417" i="28"/>
  <c r="E416" i="28"/>
  <c r="E415" i="28"/>
  <c r="E414" i="28"/>
  <c r="E413" i="28"/>
  <c r="E412" i="28"/>
  <c r="E411" i="28"/>
  <c r="E410" i="28"/>
  <c r="E409" i="28"/>
  <c r="E408" i="28"/>
  <c r="E407" i="28"/>
  <c r="E406" i="28"/>
  <c r="E405" i="28"/>
  <c r="E404" i="28"/>
  <c r="E403" i="28"/>
  <c r="E402" i="28"/>
  <c r="E401" i="28"/>
  <c r="E400" i="28"/>
  <c r="E399" i="28"/>
  <c r="E398" i="28"/>
  <c r="E397" i="28"/>
  <c r="E396" i="28"/>
  <c r="E395" i="28"/>
  <c r="E394" i="28"/>
  <c r="E393" i="28"/>
  <c r="E392" i="28"/>
  <c r="E391" i="28"/>
  <c r="E390" i="28"/>
  <c r="E389" i="28"/>
  <c r="E388" i="28"/>
  <c r="E387" i="28"/>
  <c r="E386" i="28"/>
  <c r="E385" i="28"/>
  <c r="E384" i="28"/>
  <c r="E383" i="28"/>
  <c r="E382" i="28"/>
  <c r="E381" i="28"/>
  <c r="E380" i="28"/>
  <c r="E379" i="28"/>
  <c r="E378" i="28"/>
  <c r="E377" i="28"/>
  <c r="E376" i="28"/>
  <c r="E375" i="28"/>
  <c r="E374" i="28"/>
  <c r="E373" i="28"/>
  <c r="E372" i="28"/>
  <c r="E371" i="28"/>
  <c r="E370" i="28"/>
  <c r="E369" i="28"/>
  <c r="E368" i="28"/>
  <c r="E367" i="28"/>
  <c r="E366" i="28"/>
  <c r="E365" i="28"/>
  <c r="E364" i="28"/>
  <c r="E363" i="28"/>
  <c r="E362" i="28"/>
  <c r="E361" i="28"/>
  <c r="E360" i="28"/>
  <c r="E359" i="28"/>
  <c r="E358" i="28"/>
  <c r="E357" i="28"/>
  <c r="E356" i="28"/>
  <c r="E355" i="28"/>
  <c r="E354" i="28"/>
  <c r="E353" i="28"/>
  <c r="E352" i="28"/>
  <c r="E351" i="28"/>
  <c r="E350" i="28"/>
  <c r="E349" i="28"/>
  <c r="E348" i="28"/>
  <c r="E347" i="28"/>
  <c r="E346" i="28"/>
  <c r="E345" i="28"/>
  <c r="E344" i="28"/>
  <c r="E343" i="28"/>
  <c r="E342" i="28"/>
  <c r="E341" i="28"/>
  <c r="E340" i="28"/>
  <c r="E339" i="28"/>
  <c r="E338" i="28"/>
  <c r="E337" i="28"/>
  <c r="E336" i="28"/>
  <c r="E335" i="28"/>
  <c r="E334" i="28"/>
  <c r="E333" i="28"/>
  <c r="E332" i="28"/>
  <c r="E331" i="28"/>
  <c r="E330" i="28"/>
  <c r="E329" i="28"/>
  <c r="E328" i="28"/>
  <c r="E327" i="28"/>
  <c r="E326" i="28"/>
  <c r="E325" i="28"/>
  <c r="E324" i="28"/>
  <c r="E323" i="28"/>
  <c r="E322" i="28"/>
  <c r="E321" i="28"/>
  <c r="E320" i="28"/>
  <c r="E319" i="28"/>
  <c r="E318" i="28"/>
  <c r="E317" i="28"/>
  <c r="E316" i="28"/>
  <c r="E315" i="28"/>
  <c r="E314" i="28"/>
  <c r="E313" i="28"/>
  <c r="E312" i="28"/>
  <c r="E311" i="28"/>
  <c r="E310" i="28"/>
  <c r="E309" i="28"/>
  <c r="E308" i="28"/>
  <c r="E307" i="28"/>
  <c r="E306" i="28"/>
  <c r="E305" i="28"/>
  <c r="E304" i="28"/>
  <c r="E303" i="28"/>
  <c r="E302" i="28"/>
  <c r="E301" i="28"/>
  <c r="E300" i="28"/>
  <c r="E299" i="28"/>
  <c r="E298" i="28"/>
  <c r="E297" i="28"/>
  <c r="E296" i="28"/>
  <c r="E295" i="28"/>
  <c r="E294" i="28"/>
  <c r="E293" i="28"/>
  <c r="E292" i="28"/>
  <c r="E291" i="28"/>
  <c r="E290" i="28"/>
  <c r="E289" i="28"/>
  <c r="E288" i="28"/>
  <c r="E287" i="28"/>
  <c r="E286" i="28"/>
  <c r="E285" i="28"/>
  <c r="E284" i="28"/>
  <c r="E283" i="28"/>
  <c r="E282" i="28"/>
  <c r="E281" i="28"/>
  <c r="E280" i="28"/>
  <c r="E279" i="28"/>
  <c r="E278" i="28"/>
  <c r="E277" i="28"/>
  <c r="E276" i="28"/>
  <c r="E275" i="28"/>
  <c r="E274" i="28"/>
  <c r="E273" i="28"/>
  <c r="E272" i="28"/>
  <c r="E271" i="28"/>
  <c r="E270" i="28"/>
  <c r="E269" i="28"/>
  <c r="E268" i="28"/>
  <c r="E267" i="28"/>
  <c r="E266" i="28"/>
  <c r="E265" i="28"/>
  <c r="E264" i="28"/>
  <c r="E263" i="28"/>
  <c r="E262" i="28"/>
  <c r="E261" i="28"/>
  <c r="E260" i="28"/>
  <c r="E259" i="28"/>
  <c r="E258" i="28"/>
  <c r="E257" i="28"/>
  <c r="E256" i="28"/>
  <c r="E255" i="28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214" i="28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10" i="28"/>
  <c r="E109" i="28"/>
  <c r="E108" i="28"/>
  <c r="E107" i="28"/>
  <c r="E106" i="28"/>
  <c r="E105" i="28"/>
  <c r="E104" i="28"/>
  <c r="E103" i="28"/>
  <c r="E102" i="28"/>
  <c r="E101" i="28"/>
  <c r="E100" i="28"/>
  <c r="E99" i="28"/>
  <c r="E98" i="28"/>
  <c r="E97" i="28"/>
  <c r="E96" i="28"/>
  <c r="E95" i="28"/>
  <c r="E94" i="28"/>
  <c r="E93" i="28"/>
  <c r="E92" i="28"/>
  <c r="E91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5" i="27"/>
  <c r="J35" i="25"/>
  <c r="I35" i="25"/>
  <c r="I33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7" i="25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A5452" i="1"/>
  <c r="B5452" i="1"/>
  <c r="A5453" i="1"/>
  <c r="C5453" i="1" s="1"/>
  <c r="B5453" i="1"/>
  <c r="A5454" i="1"/>
  <c r="B5454" i="1"/>
  <c r="A5455" i="1"/>
  <c r="B5455" i="1"/>
  <c r="A5456" i="1"/>
  <c r="B5456" i="1"/>
  <c r="A5457" i="1"/>
  <c r="B5457" i="1"/>
  <c r="A5458" i="1"/>
  <c r="B5458" i="1"/>
  <c r="A5459" i="1"/>
  <c r="B5459" i="1"/>
  <c r="C5459" i="1" s="1"/>
  <c r="A5460" i="1"/>
  <c r="B5460" i="1"/>
  <c r="A5461" i="1"/>
  <c r="B5461" i="1"/>
  <c r="A5462" i="1"/>
  <c r="B5462" i="1"/>
  <c r="A5463" i="1"/>
  <c r="B5463" i="1"/>
  <c r="A5464" i="1"/>
  <c r="B5464" i="1"/>
  <c r="A5465" i="1"/>
  <c r="B5465" i="1"/>
  <c r="A5466" i="1"/>
  <c r="B5466" i="1"/>
  <c r="A5467" i="1"/>
  <c r="B5467" i="1"/>
  <c r="A5468" i="1"/>
  <c r="B5468" i="1"/>
  <c r="A5469" i="1"/>
  <c r="B5469" i="1"/>
  <c r="A5470" i="1"/>
  <c r="B5470" i="1"/>
  <c r="A5471" i="1"/>
  <c r="B5471" i="1"/>
  <c r="A5472" i="1"/>
  <c r="B5472" i="1"/>
  <c r="A5473" i="1"/>
  <c r="B5473" i="1"/>
  <c r="A5474" i="1"/>
  <c r="B5474" i="1"/>
  <c r="A5475" i="1"/>
  <c r="B5475" i="1"/>
  <c r="A5476" i="1"/>
  <c r="B5476" i="1"/>
  <c r="A5477" i="1"/>
  <c r="B5477" i="1"/>
  <c r="A5478" i="1"/>
  <c r="B5478" i="1"/>
  <c r="A5479" i="1"/>
  <c r="B5479" i="1"/>
  <c r="A5480" i="1"/>
  <c r="B5480" i="1"/>
  <c r="A5481" i="1"/>
  <c r="B5481" i="1"/>
  <c r="A5482" i="1"/>
  <c r="B5482" i="1"/>
  <c r="A5483" i="1"/>
  <c r="B5483" i="1"/>
  <c r="A5484" i="1"/>
  <c r="B5484" i="1"/>
  <c r="A5485" i="1"/>
  <c r="B5485" i="1"/>
  <c r="A5486" i="1"/>
  <c r="B5486" i="1"/>
  <c r="A5487" i="1"/>
  <c r="B5487" i="1"/>
  <c r="A5488" i="1"/>
  <c r="B5488" i="1"/>
  <c r="A5489" i="1"/>
  <c r="B5489" i="1"/>
  <c r="A5490" i="1"/>
  <c r="B5490" i="1"/>
  <c r="A5491" i="1"/>
  <c r="B5491" i="1"/>
  <c r="A5492" i="1"/>
  <c r="B5492" i="1"/>
  <c r="A5493" i="1"/>
  <c r="B5493" i="1"/>
  <c r="A5494" i="1"/>
  <c r="B5494" i="1"/>
  <c r="C5494" i="1" s="1"/>
  <c r="A5495" i="1"/>
  <c r="B5495" i="1"/>
  <c r="A5496" i="1"/>
  <c r="B5496" i="1"/>
  <c r="A5497" i="1"/>
  <c r="B5497" i="1"/>
  <c r="A5498" i="1"/>
  <c r="B5498" i="1"/>
  <c r="A5499" i="1"/>
  <c r="B5499" i="1"/>
  <c r="C5499" i="1" s="1"/>
  <c r="A5500" i="1"/>
  <c r="B5500" i="1"/>
  <c r="A5501" i="1"/>
  <c r="B5501" i="1"/>
  <c r="A5502" i="1"/>
  <c r="B5502" i="1"/>
  <c r="A5503" i="1"/>
  <c r="B5503" i="1"/>
  <c r="A5504" i="1"/>
  <c r="B5504" i="1"/>
  <c r="A5505" i="1"/>
  <c r="B5505" i="1"/>
  <c r="A5506" i="1"/>
  <c r="B5506" i="1"/>
  <c r="A5507" i="1"/>
  <c r="B5507" i="1"/>
  <c r="A5508" i="1"/>
  <c r="B5508" i="1"/>
  <c r="A5509" i="1"/>
  <c r="B5509" i="1"/>
  <c r="A5510" i="1"/>
  <c r="B5510" i="1"/>
  <c r="A5511" i="1"/>
  <c r="B5511" i="1"/>
  <c r="C5511" i="1" s="1"/>
  <c r="A5512" i="1"/>
  <c r="B5512" i="1"/>
  <c r="A5513" i="1"/>
  <c r="B5513" i="1"/>
  <c r="A5514" i="1"/>
  <c r="B5514" i="1"/>
  <c r="A5515" i="1"/>
  <c r="B5515" i="1"/>
  <c r="A5516" i="1"/>
  <c r="B5516" i="1"/>
  <c r="A5517" i="1"/>
  <c r="B5517" i="1"/>
  <c r="A5518" i="1"/>
  <c r="B5518" i="1"/>
  <c r="C5518" i="1" s="1"/>
  <c r="A5519" i="1"/>
  <c r="B5519" i="1"/>
  <c r="A5520" i="1"/>
  <c r="B5520" i="1"/>
  <c r="A5521" i="1"/>
  <c r="B5521" i="1"/>
  <c r="A5522" i="1"/>
  <c r="B5522" i="1"/>
  <c r="A5523" i="1"/>
  <c r="B5523" i="1"/>
  <c r="A5524" i="1"/>
  <c r="B5524" i="1"/>
  <c r="A5525" i="1"/>
  <c r="B5525" i="1"/>
  <c r="A5526" i="1"/>
  <c r="B5526" i="1"/>
  <c r="A5527" i="1"/>
  <c r="B5527" i="1"/>
  <c r="C5527" i="1" s="1"/>
  <c r="A5528" i="1"/>
  <c r="B5528" i="1"/>
  <c r="A5529" i="1"/>
  <c r="B5529" i="1"/>
  <c r="A5530" i="1"/>
  <c r="B5530" i="1"/>
  <c r="A5531" i="1"/>
  <c r="B5531" i="1"/>
  <c r="A5532" i="1"/>
  <c r="B5532" i="1"/>
  <c r="A5533" i="1"/>
  <c r="B5533" i="1"/>
  <c r="A5534" i="1"/>
  <c r="B5534" i="1"/>
  <c r="A5535" i="1"/>
  <c r="B5535" i="1"/>
  <c r="A5536" i="1"/>
  <c r="B5536" i="1"/>
  <c r="A5537" i="1"/>
  <c r="B5537" i="1"/>
  <c r="A5538" i="1"/>
  <c r="B5538" i="1"/>
  <c r="A5539" i="1"/>
  <c r="B5539" i="1"/>
  <c r="C5539" i="1" s="1"/>
  <c r="A5540" i="1"/>
  <c r="B5540" i="1"/>
  <c r="A5541" i="1"/>
  <c r="B5541" i="1"/>
  <c r="A5542" i="1"/>
  <c r="B5542" i="1"/>
  <c r="A5543" i="1"/>
  <c r="B5543" i="1"/>
  <c r="A5544" i="1"/>
  <c r="B5544" i="1"/>
  <c r="C5544" i="1" s="1"/>
  <c r="A5545" i="1"/>
  <c r="B5545" i="1"/>
  <c r="A5546" i="1"/>
  <c r="B5546" i="1"/>
  <c r="A5547" i="1"/>
  <c r="B5547" i="1"/>
  <c r="A5548" i="1"/>
  <c r="B5548" i="1"/>
  <c r="A5549" i="1"/>
  <c r="B5549" i="1"/>
  <c r="A5550" i="1"/>
  <c r="B5550" i="1"/>
  <c r="A5551" i="1"/>
  <c r="B5551" i="1"/>
  <c r="A5552" i="1"/>
  <c r="B5552" i="1"/>
  <c r="C5552" i="1" s="1"/>
  <c r="A5553" i="1"/>
  <c r="B5553" i="1"/>
  <c r="A5554" i="1"/>
  <c r="B5554" i="1"/>
  <c r="A5555" i="1"/>
  <c r="B5555" i="1"/>
  <c r="A5556" i="1"/>
  <c r="B5556" i="1"/>
  <c r="A5557" i="1"/>
  <c r="B5557" i="1"/>
  <c r="A5558" i="1"/>
  <c r="B5558" i="1"/>
  <c r="A5559" i="1"/>
  <c r="B5559" i="1"/>
  <c r="A5560" i="1"/>
  <c r="B5560" i="1"/>
  <c r="A5561" i="1"/>
  <c r="B5561" i="1"/>
  <c r="A5562" i="1"/>
  <c r="B5562" i="1"/>
  <c r="A5563" i="1"/>
  <c r="B5563" i="1"/>
  <c r="C5563" i="1" s="1"/>
  <c r="A5564" i="1"/>
  <c r="B5564" i="1"/>
  <c r="A5565" i="1"/>
  <c r="B5565" i="1"/>
  <c r="A5566" i="1"/>
  <c r="B5566" i="1"/>
  <c r="A5567" i="1"/>
  <c r="B5567" i="1"/>
  <c r="A5568" i="1"/>
  <c r="B5568" i="1"/>
  <c r="A5569" i="1"/>
  <c r="B5569" i="1"/>
  <c r="A5570" i="1"/>
  <c r="B5570" i="1"/>
  <c r="A5571" i="1"/>
  <c r="B5571" i="1"/>
  <c r="A5572" i="1"/>
  <c r="B5572" i="1"/>
  <c r="A5573" i="1"/>
  <c r="B5573" i="1"/>
  <c r="A5574" i="1"/>
  <c r="B5574" i="1"/>
  <c r="A5575" i="1"/>
  <c r="B5575" i="1"/>
  <c r="C5575" i="1" s="1"/>
  <c r="A5576" i="1"/>
  <c r="B5576" i="1"/>
  <c r="C5576" i="1" s="1"/>
  <c r="A5577" i="1"/>
  <c r="B5577" i="1"/>
  <c r="A5578" i="1"/>
  <c r="B5578" i="1"/>
  <c r="A5579" i="1"/>
  <c r="B5579" i="1"/>
  <c r="A5580" i="1"/>
  <c r="B5580" i="1"/>
  <c r="A5581" i="1"/>
  <c r="B5581" i="1"/>
  <c r="A5582" i="1"/>
  <c r="B5582" i="1"/>
  <c r="A5583" i="1"/>
  <c r="B5583" i="1"/>
  <c r="A5584" i="1"/>
  <c r="B5584" i="1"/>
  <c r="A5585" i="1"/>
  <c r="B5585" i="1"/>
  <c r="A5586" i="1"/>
  <c r="B5586" i="1"/>
  <c r="A5587" i="1"/>
  <c r="B5587" i="1"/>
  <c r="A5588" i="1"/>
  <c r="B5588" i="1"/>
  <c r="A5589" i="1"/>
  <c r="B5589" i="1"/>
  <c r="A5590" i="1"/>
  <c r="B5590" i="1"/>
  <c r="A5591" i="1"/>
  <c r="B5591" i="1"/>
  <c r="A5592" i="1"/>
  <c r="B5592" i="1"/>
  <c r="A5593" i="1"/>
  <c r="B5593" i="1"/>
  <c r="A5594" i="1"/>
  <c r="B5594" i="1"/>
  <c r="A5595" i="1"/>
  <c r="B5595" i="1"/>
  <c r="C5595" i="1" s="1"/>
  <c r="A5596" i="1"/>
  <c r="B5596" i="1"/>
  <c r="A5597" i="1"/>
  <c r="B5597" i="1"/>
  <c r="A5598" i="1"/>
  <c r="B5598" i="1"/>
  <c r="A5599" i="1"/>
  <c r="B5599" i="1"/>
  <c r="A5600" i="1"/>
  <c r="B5600" i="1"/>
  <c r="A5601" i="1"/>
  <c r="B5601" i="1"/>
  <c r="A5602" i="1"/>
  <c r="B5602" i="1"/>
  <c r="A5603" i="1"/>
  <c r="B5603" i="1"/>
  <c r="A5604" i="1"/>
  <c r="B5604" i="1"/>
  <c r="A5605" i="1"/>
  <c r="B5605" i="1"/>
  <c r="A5606" i="1"/>
  <c r="B5606" i="1"/>
  <c r="A5607" i="1"/>
  <c r="B5607" i="1"/>
  <c r="A5608" i="1"/>
  <c r="B5608" i="1"/>
  <c r="A5609" i="1"/>
  <c r="B5609" i="1"/>
  <c r="A5610" i="1"/>
  <c r="B5610" i="1"/>
  <c r="A5611" i="1"/>
  <c r="B5611" i="1"/>
  <c r="A5612" i="1"/>
  <c r="B5612" i="1"/>
  <c r="A5613" i="1"/>
  <c r="B5613" i="1"/>
  <c r="A5614" i="1"/>
  <c r="B5614" i="1"/>
  <c r="A5615" i="1"/>
  <c r="B5615" i="1"/>
  <c r="A5616" i="1"/>
  <c r="B5616" i="1"/>
  <c r="A5617" i="1"/>
  <c r="B5617" i="1"/>
  <c r="A5618" i="1"/>
  <c r="B5618" i="1"/>
  <c r="A5619" i="1"/>
  <c r="B5619" i="1"/>
  <c r="A5620" i="1"/>
  <c r="B5620" i="1"/>
  <c r="A5621" i="1"/>
  <c r="B5621" i="1"/>
  <c r="A5622" i="1"/>
  <c r="B5622" i="1"/>
  <c r="A5623" i="1"/>
  <c r="B5623" i="1"/>
  <c r="C5623" i="1" s="1"/>
  <c r="A5624" i="1"/>
  <c r="B5624" i="1"/>
  <c r="A5625" i="1"/>
  <c r="B5625" i="1"/>
  <c r="A5626" i="1"/>
  <c r="B5626" i="1"/>
  <c r="A5627" i="1"/>
  <c r="B5627" i="1"/>
  <c r="A5628" i="1"/>
  <c r="B5628" i="1"/>
  <c r="A5629" i="1"/>
  <c r="B5629" i="1"/>
  <c r="A5630" i="1"/>
  <c r="B5630" i="1"/>
  <c r="A5631" i="1"/>
  <c r="B5631" i="1"/>
  <c r="A5632" i="1"/>
  <c r="B5632" i="1"/>
  <c r="A5633" i="1"/>
  <c r="B5633" i="1"/>
  <c r="A5634" i="1"/>
  <c r="B5634" i="1"/>
  <c r="A5635" i="1"/>
  <c r="B5635" i="1"/>
  <c r="A5636" i="1"/>
  <c r="B5636" i="1"/>
  <c r="A5637" i="1"/>
  <c r="B5637" i="1"/>
  <c r="A5638" i="1"/>
  <c r="B5638" i="1"/>
  <c r="A5639" i="1"/>
  <c r="B5639" i="1"/>
  <c r="C5639" i="1" s="1"/>
  <c r="A5640" i="1"/>
  <c r="B5640" i="1"/>
  <c r="C5640" i="1" s="1"/>
  <c r="A5641" i="1"/>
  <c r="B5641" i="1"/>
  <c r="A5642" i="1"/>
  <c r="B5642" i="1"/>
  <c r="A5643" i="1"/>
  <c r="B5643" i="1"/>
  <c r="A5644" i="1"/>
  <c r="B5644" i="1"/>
  <c r="A5645" i="1"/>
  <c r="B5645" i="1"/>
  <c r="A5646" i="1"/>
  <c r="B5646" i="1"/>
  <c r="A5647" i="1"/>
  <c r="B5647" i="1"/>
  <c r="C5647" i="1" s="1"/>
  <c r="A5648" i="1"/>
  <c r="B5648" i="1"/>
  <c r="C5648" i="1" s="1"/>
  <c r="A5649" i="1"/>
  <c r="B5649" i="1"/>
  <c r="A5650" i="1"/>
  <c r="B5650" i="1"/>
  <c r="A5651" i="1"/>
  <c r="B5651" i="1"/>
  <c r="A5652" i="1"/>
  <c r="B5652" i="1"/>
  <c r="A5653" i="1"/>
  <c r="B5653" i="1"/>
  <c r="A5654" i="1"/>
  <c r="B5654" i="1"/>
  <c r="A5655" i="1"/>
  <c r="B5655" i="1"/>
  <c r="A5656" i="1"/>
  <c r="B5656" i="1"/>
  <c r="A5657" i="1"/>
  <c r="B5657" i="1"/>
  <c r="A5658" i="1"/>
  <c r="B5658" i="1"/>
  <c r="A5659" i="1"/>
  <c r="B5659" i="1"/>
  <c r="A5660" i="1"/>
  <c r="B5660" i="1"/>
  <c r="A5661" i="1"/>
  <c r="B5661" i="1"/>
  <c r="A5662" i="1"/>
  <c r="B5662" i="1"/>
  <c r="A5663" i="1"/>
  <c r="B5663" i="1"/>
  <c r="A5664" i="1"/>
  <c r="B5664" i="1"/>
  <c r="A5665" i="1"/>
  <c r="B5665" i="1"/>
  <c r="A5666" i="1"/>
  <c r="B5666" i="1"/>
  <c r="A5667" i="1"/>
  <c r="B5667" i="1"/>
  <c r="A5668" i="1"/>
  <c r="B5668" i="1"/>
  <c r="A5669" i="1"/>
  <c r="B5669" i="1"/>
  <c r="A5670" i="1"/>
  <c r="B5670" i="1"/>
  <c r="A5671" i="1"/>
  <c r="B5671" i="1"/>
  <c r="C5671" i="1" s="1"/>
  <c r="A5672" i="1"/>
  <c r="B5672" i="1"/>
  <c r="A5673" i="1"/>
  <c r="B5673" i="1"/>
  <c r="A5674" i="1"/>
  <c r="B5674" i="1"/>
  <c r="A5675" i="1"/>
  <c r="B5675" i="1"/>
  <c r="A5676" i="1"/>
  <c r="B5676" i="1"/>
  <c r="A5451" i="1"/>
  <c r="B5451" i="1"/>
  <c r="A5450" i="1"/>
  <c r="B5450" i="1"/>
  <c r="S11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87" i="23"/>
  <c r="S88" i="23"/>
  <c r="S89" i="23"/>
  <c r="S90" i="23"/>
  <c r="S91" i="23"/>
  <c r="S92" i="23"/>
  <c r="S93" i="23"/>
  <c r="S94" i="23"/>
  <c r="S95" i="23"/>
  <c r="S96" i="23"/>
  <c r="S97" i="23"/>
  <c r="S98" i="23"/>
  <c r="S99" i="23"/>
  <c r="S100" i="23"/>
  <c r="S101" i="23"/>
  <c r="S102" i="23"/>
  <c r="S103" i="23"/>
  <c r="S104" i="23"/>
  <c r="S105" i="23"/>
  <c r="S106" i="23"/>
  <c r="S107" i="23"/>
  <c r="S108" i="23"/>
  <c r="S109" i="23"/>
  <c r="S110" i="23"/>
  <c r="S111" i="23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18" i="10"/>
  <c r="C34" i="10" s="1"/>
  <c r="B17" i="10"/>
  <c r="C33" i="10" s="1"/>
  <c r="B16" i="10"/>
  <c r="C32" i="10" s="1"/>
  <c r="B15" i="10"/>
  <c r="C31" i="10" s="1"/>
  <c r="B14" i="10"/>
  <c r="C30" i="10" s="1"/>
  <c r="B13" i="10"/>
  <c r="C29" i="10" s="1"/>
  <c r="B12" i="10"/>
  <c r="C28" i="10" s="1"/>
  <c r="B11" i="10"/>
  <c r="C27" i="10" s="1"/>
  <c r="B10" i="10"/>
  <c r="C26" i="10" s="1"/>
  <c r="B9" i="10"/>
  <c r="C25" i="10" s="1"/>
  <c r="B8" i="10"/>
  <c r="C24" i="10" s="1"/>
  <c r="B7" i="10"/>
  <c r="C23" i="10" s="1"/>
  <c r="B6" i="10"/>
  <c r="C22" i="10" s="1"/>
  <c r="B5" i="10"/>
  <c r="C21" i="10" s="1"/>
  <c r="A21" i="10" s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C19" i="1" s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C30" i="1" s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C43" i="1" s="1"/>
  <c r="A44" i="1"/>
  <c r="B44" i="1"/>
  <c r="A45" i="1"/>
  <c r="B45" i="1"/>
  <c r="A46" i="1"/>
  <c r="C46" i="1" s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C54" i="1" s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C91" i="1" s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C115" i="1" s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C139" i="1" s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C150" i="1" s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C175" i="1" s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C183" i="1" s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C191" i="1" s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C212" i="1" s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C254" i="1" s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C271" i="1" s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C323" i="1" s="1"/>
  <c r="A324" i="1"/>
  <c r="B324" i="1"/>
  <c r="A325" i="1"/>
  <c r="B325" i="1"/>
  <c r="A326" i="1"/>
  <c r="B326" i="1"/>
  <c r="A327" i="1"/>
  <c r="B327" i="1"/>
  <c r="C327" i="1" s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C383" i="1" s="1"/>
  <c r="A384" i="1"/>
  <c r="B384" i="1"/>
  <c r="A385" i="1"/>
  <c r="B385" i="1"/>
  <c r="A386" i="1"/>
  <c r="B386" i="1"/>
  <c r="A387" i="1"/>
  <c r="B387" i="1"/>
  <c r="C387" i="1" s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C484" i="1" s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C493" i="1" s="1"/>
  <c r="A494" i="1"/>
  <c r="B494" i="1"/>
  <c r="A495" i="1"/>
  <c r="B495" i="1"/>
  <c r="A496" i="1"/>
  <c r="B496" i="1"/>
  <c r="A497" i="1"/>
  <c r="B497" i="1"/>
  <c r="A498" i="1"/>
  <c r="B498" i="1"/>
  <c r="A499" i="1"/>
  <c r="B499" i="1"/>
  <c r="C499" i="1" s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C519" i="1" s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C560" i="1" s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C580" i="1" s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C608" i="1" s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C624" i="1" s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C648" i="1" s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C679" i="1" s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C707" i="1" s="1"/>
  <c r="A708" i="1"/>
  <c r="B708" i="1"/>
  <c r="A709" i="1"/>
  <c r="B709" i="1"/>
  <c r="A710" i="1"/>
  <c r="B710" i="1"/>
  <c r="A711" i="1"/>
  <c r="B711" i="1"/>
  <c r="A712" i="1"/>
  <c r="C712" i="1" s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C764" i="1" s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C775" i="1" s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C859" i="1" s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C891" i="1" s="1"/>
  <c r="A892" i="1"/>
  <c r="B892" i="1"/>
  <c r="C892" i="1" s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C900" i="1" s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C912" i="1" s="1"/>
  <c r="A913" i="1"/>
  <c r="B913" i="1"/>
  <c r="A914" i="1"/>
  <c r="B914" i="1"/>
  <c r="A915" i="1"/>
  <c r="B915" i="1"/>
  <c r="A916" i="1"/>
  <c r="B916" i="1"/>
  <c r="C916" i="1" s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C924" i="1" s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C987" i="1" s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C1007" i="1" s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C1015" i="1" s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C1038" i="1" s="1"/>
  <c r="A1039" i="1"/>
  <c r="B1039" i="1"/>
  <c r="A1040" i="1"/>
  <c r="B1040" i="1"/>
  <c r="A1041" i="1"/>
  <c r="B1041" i="1"/>
  <c r="A1042" i="1"/>
  <c r="B1042" i="1"/>
  <c r="A1043" i="1"/>
  <c r="B1043" i="1"/>
  <c r="C1043" i="1" s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C1139" i="1" s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C1150" i="1" s="1"/>
  <c r="A1151" i="1"/>
  <c r="B1151" i="1"/>
  <c r="C1151" i="1" s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C1275" i="1" s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C1299" i="1" s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C1362" i="1" s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C1386" i="1" s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C1447" i="1" s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C1453" i="1" s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C1463" i="1" s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C1482" i="1" s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C1529" i="1" s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C1554" i="1" s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C1562" i="1" s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C1586" i="1" s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C1601" i="1" s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C1617" i="1" s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C1626" i="1" s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C1682" i="1" s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C1721" i="1" s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C1729" i="1" s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C1761" i="1" s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C1803" i="1" s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C1834" i="1" s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C1889" i="1" s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C1901" i="1" s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C1917" i="1" s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C1933" i="1" s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C1953" i="1" s="1"/>
  <c r="B1953" i="1"/>
  <c r="A1954" i="1"/>
  <c r="B1954" i="1"/>
  <c r="A1955" i="1"/>
  <c r="B1955" i="1"/>
  <c r="A1956" i="1"/>
  <c r="B1956" i="1"/>
  <c r="C1956" i="1" s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C1964" i="1" s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C1972" i="1" s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C1988" i="1" s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C1996" i="1" s="1"/>
  <c r="A1997" i="1"/>
  <c r="B1997" i="1"/>
  <c r="A1998" i="1"/>
  <c r="B1998" i="1"/>
  <c r="A1999" i="1"/>
  <c r="B1999" i="1"/>
  <c r="A2000" i="1"/>
  <c r="B2000" i="1"/>
  <c r="A2001" i="1"/>
  <c r="B2001" i="1"/>
  <c r="C2001" i="1" s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C2046" i="1" s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C2060" i="1" s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C2118" i="1" s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C2134" i="1" s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C2150" i="1" s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C2165" i="1" s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C2200" i="1" s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C2225" i="1" s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C2250" i="1" s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C2258" i="1" s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C2270" i="1" s="1"/>
  <c r="A2271" i="1"/>
  <c r="B2271" i="1"/>
  <c r="A2272" i="1"/>
  <c r="B2272" i="1"/>
  <c r="A2273" i="1"/>
  <c r="B2273" i="1"/>
  <c r="A2274" i="1"/>
  <c r="B2274" i="1"/>
  <c r="C2274" i="1" s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C2282" i="1" s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C2290" i="1" s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C2302" i="1" s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C2377" i="1" s="1"/>
  <c r="A2378" i="1"/>
  <c r="B2378" i="1"/>
  <c r="A2379" i="1"/>
  <c r="B2379" i="1"/>
  <c r="C2379" i="1" s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C2434" i="1" s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C2450" i="1" s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C2489" i="1" s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C2505" i="1" s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C2521" i="1" s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C2531" i="1" s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C2544" i="1" s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C2564" i="1" s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C2636" i="1" s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C2651" i="1" s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C2659" i="1" s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C2667" i="1" s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C2723" i="1" s="1"/>
  <c r="A2724" i="1"/>
  <c r="B2724" i="1"/>
  <c r="A2725" i="1"/>
  <c r="B2725" i="1"/>
  <c r="A2726" i="1"/>
  <c r="B2726" i="1"/>
  <c r="A2727" i="1"/>
  <c r="B2727" i="1"/>
  <c r="A2728" i="1"/>
  <c r="B2728" i="1"/>
  <c r="C2728" i="1" s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C2735" i="1" s="1"/>
  <c r="A2736" i="1"/>
  <c r="B2736" i="1"/>
  <c r="A2737" i="1"/>
  <c r="B2737" i="1"/>
  <c r="A2738" i="1"/>
  <c r="B2738" i="1"/>
  <c r="A2739" i="1"/>
  <c r="B2739" i="1"/>
  <c r="C2739" i="1" s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C2755" i="1" s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C2763" i="1" s="1"/>
  <c r="A2764" i="1"/>
  <c r="B2764" i="1"/>
  <c r="A2765" i="1"/>
  <c r="B2765" i="1"/>
  <c r="A2766" i="1"/>
  <c r="B2766" i="1"/>
  <c r="A2767" i="1"/>
  <c r="B2767" i="1"/>
  <c r="C2767" i="1" s="1"/>
  <c r="A2768" i="1"/>
  <c r="B2768" i="1"/>
  <c r="A2769" i="1"/>
  <c r="B2769" i="1"/>
  <c r="A2770" i="1"/>
  <c r="B2770" i="1"/>
  <c r="A2771" i="1"/>
  <c r="B2771" i="1"/>
  <c r="C2771" i="1" s="1"/>
  <c r="A2772" i="1"/>
  <c r="B2772" i="1"/>
  <c r="A2773" i="1"/>
  <c r="B2773" i="1"/>
  <c r="A2774" i="1"/>
  <c r="B2774" i="1"/>
  <c r="A2775" i="1"/>
  <c r="B2775" i="1"/>
  <c r="A2776" i="1"/>
  <c r="B2776" i="1"/>
  <c r="C2776" i="1" s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C2792" i="1" s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C2895" i="1" s="1"/>
  <c r="A2896" i="1"/>
  <c r="B2896" i="1"/>
  <c r="A2897" i="1"/>
  <c r="B2897" i="1"/>
  <c r="A2898" i="1"/>
  <c r="B2898" i="1"/>
  <c r="A2899" i="1"/>
  <c r="B2899" i="1"/>
  <c r="C2899" i="1" s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C2927" i="1" s="1"/>
  <c r="A2928" i="1"/>
  <c r="B2928" i="1"/>
  <c r="A2929" i="1"/>
  <c r="B2929" i="1"/>
  <c r="A2930" i="1"/>
  <c r="B2930" i="1"/>
  <c r="A2931" i="1"/>
  <c r="B2931" i="1"/>
  <c r="C2931" i="1" s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C2955" i="1" s="1"/>
  <c r="A2956" i="1"/>
  <c r="B2956" i="1"/>
  <c r="A2957" i="1"/>
  <c r="B2957" i="1"/>
  <c r="A2958" i="1"/>
  <c r="B2958" i="1"/>
  <c r="A2959" i="1"/>
  <c r="B2959" i="1"/>
  <c r="C2959" i="1" s="1"/>
  <c r="A2960" i="1"/>
  <c r="B2960" i="1"/>
  <c r="A2961" i="1"/>
  <c r="B2961" i="1"/>
  <c r="A2962" i="1"/>
  <c r="B2962" i="1"/>
  <c r="A2963" i="1"/>
  <c r="B2963" i="1"/>
  <c r="C2963" i="1" s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C2987" i="1" s="1"/>
  <c r="A2988" i="1"/>
  <c r="B2988" i="1"/>
  <c r="C2988" i="1" s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C3012" i="1" s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C3084" i="1" s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C3096" i="1" s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C3107" i="1" s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C3116" i="1" s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C3148" i="1" s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C3183" i="1" s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C3240" i="1" s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C3324" i="1" s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C3336" i="1" s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C3354" i="1" s="1"/>
  <c r="A3355" i="1"/>
  <c r="B3355" i="1"/>
  <c r="A3356" i="1"/>
  <c r="B3356" i="1"/>
  <c r="A3357" i="1"/>
  <c r="B3357" i="1"/>
  <c r="A3358" i="1"/>
  <c r="B3358" i="1"/>
  <c r="A3359" i="1"/>
  <c r="B3359" i="1"/>
  <c r="C3359" i="1" s="1"/>
  <c r="A3360" i="1"/>
  <c r="B3360" i="1"/>
  <c r="A3361" i="1"/>
  <c r="B3361" i="1"/>
  <c r="A3362" i="1"/>
  <c r="B3362" i="1"/>
  <c r="A3363" i="1"/>
  <c r="B3363" i="1"/>
  <c r="C3363" i="1" s="1"/>
  <c r="A3364" i="1"/>
  <c r="B3364" i="1"/>
  <c r="A3365" i="1"/>
  <c r="B3365" i="1"/>
  <c r="A3366" i="1"/>
  <c r="B3366" i="1"/>
  <c r="A3367" i="1"/>
  <c r="B3367" i="1"/>
  <c r="C3367" i="1" s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C3391" i="1" s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C3503" i="1" s="1"/>
  <c r="A3504" i="1"/>
  <c r="B3504" i="1"/>
  <c r="A3505" i="1"/>
  <c r="B3505" i="1"/>
  <c r="A3506" i="1"/>
  <c r="B3506" i="1"/>
  <c r="A3507" i="1"/>
  <c r="B3507" i="1"/>
  <c r="C3507" i="1" s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C3534" i="1" s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C3551" i="1" s="1"/>
  <c r="A3552" i="1"/>
  <c r="B3552" i="1"/>
  <c r="A3553" i="1"/>
  <c r="B3553" i="1"/>
  <c r="A3554" i="1"/>
  <c r="B3554" i="1"/>
  <c r="A3555" i="1"/>
  <c r="B3555" i="1"/>
  <c r="C3555" i="1" s="1"/>
  <c r="A3556" i="1"/>
  <c r="B3556" i="1"/>
  <c r="A3557" i="1"/>
  <c r="B3557" i="1"/>
  <c r="A3558" i="1"/>
  <c r="B3558" i="1"/>
  <c r="A3559" i="1"/>
  <c r="B3559" i="1"/>
  <c r="C3559" i="1" s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C3610" i="1" s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C3626" i="1" s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B3650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B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C3737" i="1" s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C3749" i="1" s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B3761" i="1"/>
  <c r="A3762" i="1"/>
  <c r="B3762" i="1"/>
  <c r="A3763" i="1"/>
  <c r="B3763" i="1"/>
  <c r="A3764" i="1"/>
  <c r="B3764" i="1"/>
  <c r="A3765" i="1"/>
  <c r="B3765" i="1"/>
  <c r="A3766" i="1"/>
  <c r="B3766" i="1"/>
  <c r="A3767" i="1"/>
  <c r="B3767" i="1"/>
  <c r="A3768" i="1"/>
  <c r="B3768" i="1"/>
  <c r="A3769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B3810" i="1"/>
  <c r="A3811" i="1"/>
  <c r="B3811" i="1"/>
  <c r="A3812" i="1"/>
  <c r="B3812" i="1"/>
  <c r="A3813" i="1"/>
  <c r="B3813" i="1"/>
  <c r="A3814" i="1"/>
  <c r="C3814" i="1" s="1"/>
  <c r="B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C3825" i="1" s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C3836" i="1" s="1"/>
  <c r="A3837" i="1"/>
  <c r="B3837" i="1"/>
  <c r="A3838" i="1"/>
  <c r="B3838" i="1"/>
  <c r="A3839" i="1"/>
  <c r="B3839" i="1"/>
  <c r="A3840" i="1"/>
  <c r="B3840" i="1"/>
  <c r="C3840" i="1" s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C3852" i="1" s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C3868" i="1" s="1"/>
  <c r="A3869" i="1"/>
  <c r="B3869" i="1"/>
  <c r="A3870" i="1"/>
  <c r="B3870" i="1"/>
  <c r="A3871" i="1"/>
  <c r="B3871" i="1"/>
  <c r="A3872" i="1"/>
  <c r="B3872" i="1"/>
  <c r="C3872" i="1" s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C3884" i="1" s="1"/>
  <c r="A3885" i="1"/>
  <c r="B3885" i="1"/>
  <c r="A3886" i="1"/>
  <c r="B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C3897" i="1" s="1"/>
  <c r="A3898" i="1"/>
  <c r="B3898" i="1"/>
  <c r="A3899" i="1"/>
  <c r="B3899" i="1"/>
  <c r="A3900" i="1"/>
  <c r="B3900" i="1"/>
  <c r="C3900" i="1" s="1"/>
  <c r="A3901" i="1"/>
  <c r="B3901" i="1"/>
  <c r="A3902" i="1"/>
  <c r="B3902" i="1"/>
  <c r="A3903" i="1"/>
  <c r="B3903" i="1"/>
  <c r="A3904" i="1"/>
  <c r="B3904" i="1"/>
  <c r="C3904" i="1" s="1"/>
  <c r="A3905" i="1"/>
  <c r="B3905" i="1"/>
  <c r="A3906" i="1"/>
  <c r="B3906" i="1"/>
  <c r="A3907" i="1"/>
  <c r="B3907" i="1"/>
  <c r="A3908" i="1"/>
  <c r="B3908" i="1"/>
  <c r="C3908" i="1" s="1"/>
  <c r="A3909" i="1"/>
  <c r="B3909" i="1"/>
  <c r="C3909" i="1" s="1"/>
  <c r="A3910" i="1"/>
  <c r="B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C3916" i="1" s="1"/>
  <c r="A3917" i="1"/>
  <c r="B3917" i="1"/>
  <c r="A3918" i="1"/>
  <c r="B3918" i="1"/>
  <c r="A3919" i="1"/>
  <c r="B3919" i="1"/>
  <c r="A3920" i="1"/>
  <c r="B3920" i="1"/>
  <c r="A3921" i="1"/>
  <c r="B3921" i="1"/>
  <c r="C3921" i="1" s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C3932" i="1" s="1"/>
  <c r="A3933" i="1"/>
  <c r="B3933" i="1"/>
  <c r="A3934" i="1"/>
  <c r="B3934" i="1"/>
  <c r="A3935" i="1"/>
  <c r="B3935" i="1"/>
  <c r="A3936" i="1"/>
  <c r="B3936" i="1"/>
  <c r="C3936" i="1" s="1"/>
  <c r="A3937" i="1"/>
  <c r="B3937" i="1"/>
  <c r="A3938" i="1"/>
  <c r="B3938" i="1"/>
  <c r="A3939" i="1"/>
  <c r="B3939" i="1"/>
  <c r="A3940" i="1"/>
  <c r="B3940" i="1"/>
  <c r="A3941" i="1"/>
  <c r="B3941" i="1"/>
  <c r="C3941" i="1" s="1"/>
  <c r="A3942" i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C3948" i="1" s="1"/>
  <c r="A3949" i="1"/>
  <c r="B3949" i="1"/>
  <c r="A3950" i="1"/>
  <c r="B3950" i="1"/>
  <c r="A3951" i="1"/>
  <c r="B3951" i="1"/>
  <c r="A3952" i="1"/>
  <c r="B3952" i="1"/>
  <c r="A3953" i="1"/>
  <c r="B3953" i="1"/>
  <c r="C3953" i="1" s="1"/>
  <c r="A3954" i="1"/>
  <c r="B3954" i="1"/>
  <c r="A3955" i="1"/>
  <c r="B3955" i="1"/>
  <c r="A3956" i="1"/>
  <c r="B3956" i="1"/>
  <c r="A3957" i="1"/>
  <c r="B3957" i="1"/>
  <c r="A3958" i="1"/>
  <c r="B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C3973" i="1" s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B3983" i="1"/>
  <c r="A3984" i="1"/>
  <c r="B3984" i="1"/>
  <c r="A3985" i="1"/>
  <c r="B3985" i="1"/>
  <c r="C3985" i="1" s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B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C4028" i="1" s="1"/>
  <c r="A4029" i="1"/>
  <c r="B4029" i="1"/>
  <c r="A4030" i="1"/>
  <c r="B4030" i="1"/>
  <c r="A4031" i="1"/>
  <c r="B4031" i="1"/>
  <c r="A4032" i="1"/>
  <c r="B4032" i="1"/>
  <c r="A4033" i="1"/>
  <c r="B4033" i="1"/>
  <c r="A4034" i="1"/>
  <c r="B4034" i="1"/>
  <c r="A4035" i="1"/>
  <c r="B4035" i="1"/>
  <c r="A4036" i="1"/>
  <c r="B4036" i="1"/>
  <c r="C4036" i="1" s="1"/>
  <c r="A4037" i="1"/>
  <c r="B4037" i="1"/>
  <c r="A4038" i="1"/>
  <c r="B4038" i="1"/>
  <c r="A4039" i="1"/>
  <c r="B4039" i="1"/>
  <c r="A4040" i="1"/>
  <c r="B4040" i="1"/>
  <c r="A4041" i="1"/>
  <c r="B4041" i="1"/>
  <c r="A4042" i="1"/>
  <c r="B4042" i="1"/>
  <c r="A4043" i="1"/>
  <c r="B4043" i="1"/>
  <c r="A4044" i="1"/>
  <c r="B4044" i="1"/>
  <c r="C4044" i="1" s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B4073" i="1"/>
  <c r="A4074" i="1"/>
  <c r="B4074" i="1"/>
  <c r="A4075" i="1"/>
  <c r="B4075" i="1"/>
  <c r="A4076" i="1"/>
  <c r="B4076" i="1"/>
  <c r="A4077" i="1"/>
  <c r="B4077" i="1"/>
  <c r="A4078" i="1"/>
  <c r="B4078" i="1"/>
  <c r="A4079" i="1"/>
  <c r="B4079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088" i="1"/>
  <c r="B4088" i="1"/>
  <c r="A4089" i="1"/>
  <c r="B4089" i="1"/>
  <c r="A4090" i="1"/>
  <c r="B4090" i="1"/>
  <c r="A4091" i="1"/>
  <c r="B4091" i="1"/>
  <c r="A4092" i="1"/>
  <c r="B4092" i="1"/>
  <c r="A4093" i="1"/>
  <c r="B4093" i="1"/>
  <c r="A4094" i="1"/>
  <c r="B4094" i="1"/>
  <c r="A4095" i="1"/>
  <c r="B4095" i="1"/>
  <c r="A4096" i="1"/>
  <c r="B4096" i="1"/>
  <c r="A4097" i="1"/>
  <c r="B4097" i="1"/>
  <c r="A4098" i="1"/>
  <c r="B4098" i="1"/>
  <c r="A4099" i="1"/>
  <c r="B4099" i="1"/>
  <c r="A4100" i="1"/>
  <c r="B4100" i="1"/>
  <c r="A4101" i="1"/>
  <c r="B4101" i="1"/>
  <c r="A4102" i="1"/>
  <c r="B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B4111" i="1"/>
  <c r="A4112" i="1"/>
  <c r="B4112" i="1"/>
  <c r="A4113" i="1"/>
  <c r="B4113" i="1"/>
  <c r="A4114" i="1"/>
  <c r="B4114" i="1"/>
  <c r="A4115" i="1"/>
  <c r="B4115" i="1"/>
  <c r="A4116" i="1"/>
  <c r="B4116" i="1"/>
  <c r="A4117" i="1"/>
  <c r="B4117" i="1"/>
  <c r="C4117" i="1" s="1"/>
  <c r="A4118" i="1"/>
  <c r="B4118" i="1"/>
  <c r="A4119" i="1"/>
  <c r="B4119" i="1"/>
  <c r="A4120" i="1"/>
  <c r="B4120" i="1"/>
  <c r="A4121" i="1"/>
  <c r="B4121" i="1"/>
  <c r="A4122" i="1"/>
  <c r="B4122" i="1"/>
  <c r="A4123" i="1"/>
  <c r="B4123" i="1"/>
  <c r="A4124" i="1"/>
  <c r="B4124" i="1"/>
  <c r="C4124" i="1" s="1"/>
  <c r="A4125" i="1"/>
  <c r="B4125" i="1"/>
  <c r="A4126" i="1"/>
  <c r="B4126" i="1"/>
  <c r="A4127" i="1"/>
  <c r="B4127" i="1"/>
  <c r="A4128" i="1"/>
  <c r="B4128" i="1"/>
  <c r="C4128" i="1" s="1"/>
  <c r="A4129" i="1"/>
  <c r="B4129" i="1"/>
  <c r="A4130" i="1"/>
  <c r="B4130" i="1"/>
  <c r="A4131" i="1"/>
  <c r="B4131" i="1"/>
  <c r="A4132" i="1"/>
  <c r="B4132" i="1"/>
  <c r="A4133" i="1"/>
  <c r="B4133" i="1"/>
  <c r="A4134" i="1"/>
  <c r="B4134" i="1"/>
  <c r="A4135" i="1"/>
  <c r="B4135" i="1"/>
  <c r="A4136" i="1"/>
  <c r="B4136" i="1"/>
  <c r="A4137" i="1"/>
  <c r="B4137" i="1"/>
  <c r="A4138" i="1"/>
  <c r="B4138" i="1"/>
  <c r="A4139" i="1"/>
  <c r="B4139" i="1"/>
  <c r="A4140" i="1"/>
  <c r="B4140" i="1"/>
  <c r="A4141" i="1"/>
  <c r="B4141" i="1"/>
  <c r="A4142" i="1"/>
  <c r="B4142" i="1"/>
  <c r="A4143" i="1"/>
  <c r="B4143" i="1"/>
  <c r="A4144" i="1"/>
  <c r="B4144" i="1"/>
  <c r="A4145" i="1"/>
  <c r="B4145" i="1"/>
  <c r="A4146" i="1"/>
  <c r="B4146" i="1"/>
  <c r="A4147" i="1"/>
  <c r="B4147" i="1"/>
  <c r="A4148" i="1"/>
  <c r="B4148" i="1"/>
  <c r="A4149" i="1"/>
  <c r="B4149" i="1"/>
  <c r="A4150" i="1"/>
  <c r="B4150" i="1"/>
  <c r="A4151" i="1"/>
  <c r="B4151" i="1"/>
  <c r="A4152" i="1"/>
  <c r="B4152" i="1"/>
  <c r="A4153" i="1"/>
  <c r="B4153" i="1"/>
  <c r="A4154" i="1"/>
  <c r="B4154" i="1"/>
  <c r="A4155" i="1"/>
  <c r="B4155" i="1"/>
  <c r="A4156" i="1"/>
  <c r="B4156" i="1"/>
  <c r="C4156" i="1" s="1"/>
  <c r="A4157" i="1"/>
  <c r="B4157" i="1"/>
  <c r="A4158" i="1"/>
  <c r="B4158" i="1"/>
  <c r="A4159" i="1"/>
  <c r="B4159" i="1"/>
  <c r="A4160" i="1"/>
  <c r="B4160" i="1"/>
  <c r="C4160" i="1" s="1"/>
  <c r="A4161" i="1"/>
  <c r="B4161" i="1"/>
  <c r="A4162" i="1"/>
  <c r="B4162" i="1"/>
  <c r="A4163" i="1"/>
  <c r="B4163" i="1"/>
  <c r="A4164" i="1"/>
  <c r="B4164" i="1"/>
  <c r="A4165" i="1"/>
  <c r="B4165" i="1"/>
  <c r="C4165" i="1" s="1"/>
  <c r="A4166" i="1"/>
  <c r="B4166" i="1"/>
  <c r="A4167" i="1"/>
  <c r="B4167" i="1"/>
  <c r="A4168" i="1"/>
  <c r="B4168" i="1"/>
  <c r="A4169" i="1"/>
  <c r="B4169" i="1"/>
  <c r="A4170" i="1"/>
  <c r="B4170" i="1"/>
  <c r="A4171" i="1"/>
  <c r="B4171" i="1"/>
  <c r="A4172" i="1"/>
  <c r="B4172" i="1"/>
  <c r="A4173" i="1"/>
  <c r="B4173" i="1"/>
  <c r="A4174" i="1"/>
  <c r="B4174" i="1"/>
  <c r="A4175" i="1"/>
  <c r="B4175" i="1"/>
  <c r="A4176" i="1"/>
  <c r="B4176" i="1"/>
  <c r="A4177" i="1"/>
  <c r="B4177" i="1"/>
  <c r="C4177" i="1" s="1"/>
  <c r="A4178" i="1"/>
  <c r="B4178" i="1"/>
  <c r="C4178" i="1" s="1"/>
  <c r="A4179" i="1"/>
  <c r="B4179" i="1"/>
  <c r="A4180" i="1"/>
  <c r="B4180" i="1"/>
  <c r="A4181" i="1"/>
  <c r="B4181" i="1"/>
  <c r="A4182" i="1"/>
  <c r="B4182" i="1"/>
  <c r="A4183" i="1"/>
  <c r="B4183" i="1"/>
  <c r="A4184" i="1"/>
  <c r="B4184" i="1"/>
  <c r="A4185" i="1"/>
  <c r="B4185" i="1"/>
  <c r="A4186" i="1"/>
  <c r="B4186" i="1"/>
  <c r="C4186" i="1" s="1"/>
  <c r="A4187" i="1"/>
  <c r="B4187" i="1"/>
  <c r="A4188" i="1"/>
  <c r="B4188" i="1"/>
  <c r="A4189" i="1"/>
  <c r="B4189" i="1"/>
  <c r="A4190" i="1"/>
  <c r="B4190" i="1"/>
  <c r="A4191" i="1"/>
  <c r="B4191" i="1"/>
  <c r="A4192" i="1"/>
  <c r="B4192" i="1"/>
  <c r="A4193" i="1"/>
  <c r="B4193" i="1"/>
  <c r="A4194" i="1"/>
  <c r="B4194" i="1"/>
  <c r="A4195" i="1"/>
  <c r="B4195" i="1"/>
  <c r="A4196" i="1"/>
  <c r="B4196" i="1"/>
  <c r="A4197" i="1"/>
  <c r="B4197" i="1"/>
  <c r="A4198" i="1"/>
  <c r="B4198" i="1"/>
  <c r="A4199" i="1"/>
  <c r="B4199" i="1"/>
  <c r="A4200" i="1"/>
  <c r="B4200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209" i="1"/>
  <c r="B4209" i="1"/>
  <c r="A4210" i="1"/>
  <c r="B4210" i="1"/>
  <c r="A4211" i="1"/>
  <c r="B4211" i="1"/>
  <c r="A4212" i="1"/>
  <c r="B4212" i="1"/>
  <c r="A4213" i="1"/>
  <c r="B4213" i="1"/>
  <c r="C4213" i="1" s="1"/>
  <c r="A4214" i="1"/>
  <c r="B4214" i="1"/>
  <c r="A4215" i="1"/>
  <c r="B4215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22" i="1"/>
  <c r="B4222" i="1"/>
  <c r="A4223" i="1"/>
  <c r="B4223" i="1"/>
  <c r="A4224" i="1"/>
  <c r="B4224" i="1"/>
  <c r="A4225" i="1"/>
  <c r="B4225" i="1"/>
  <c r="A4226" i="1"/>
  <c r="B4226" i="1"/>
  <c r="A4227" i="1"/>
  <c r="B4227" i="1"/>
  <c r="A4228" i="1"/>
  <c r="B4228" i="1"/>
  <c r="A4229" i="1"/>
  <c r="B4229" i="1"/>
  <c r="A4230" i="1"/>
  <c r="B4230" i="1"/>
  <c r="A4231" i="1"/>
  <c r="B4231" i="1"/>
  <c r="A4232" i="1"/>
  <c r="B4232" i="1"/>
  <c r="A4233" i="1"/>
  <c r="B4233" i="1"/>
  <c r="A4234" i="1"/>
  <c r="B4234" i="1"/>
  <c r="A4235" i="1"/>
  <c r="B4235" i="1"/>
  <c r="A4236" i="1"/>
  <c r="B4236" i="1"/>
  <c r="A4237" i="1"/>
  <c r="B4237" i="1"/>
  <c r="A4238" i="1"/>
  <c r="B4238" i="1"/>
  <c r="A4239" i="1"/>
  <c r="B4239" i="1"/>
  <c r="A4240" i="1"/>
  <c r="B4240" i="1"/>
  <c r="A4241" i="1"/>
  <c r="B4241" i="1"/>
  <c r="A4242" i="1"/>
  <c r="B4242" i="1"/>
  <c r="A4243" i="1"/>
  <c r="B4243" i="1"/>
  <c r="A4244" i="1"/>
  <c r="B4244" i="1"/>
  <c r="A4245" i="1"/>
  <c r="B4245" i="1"/>
  <c r="A4246" i="1"/>
  <c r="B4246" i="1"/>
  <c r="A4247" i="1"/>
  <c r="B4247" i="1"/>
  <c r="A4248" i="1"/>
  <c r="B4248" i="1"/>
  <c r="A4249" i="1"/>
  <c r="B4249" i="1"/>
  <c r="A4250" i="1"/>
  <c r="B4250" i="1"/>
  <c r="C4250" i="1" s="1"/>
  <c r="A4251" i="1"/>
  <c r="B4251" i="1"/>
  <c r="A4252" i="1"/>
  <c r="B4252" i="1"/>
  <c r="A4253" i="1"/>
  <c r="B4253" i="1"/>
  <c r="A4254" i="1"/>
  <c r="B4254" i="1"/>
  <c r="A4255" i="1"/>
  <c r="B4255" i="1"/>
  <c r="A4256" i="1"/>
  <c r="B4256" i="1"/>
  <c r="A4257" i="1"/>
  <c r="B4257" i="1"/>
  <c r="A4258" i="1"/>
  <c r="B4258" i="1"/>
  <c r="A4259" i="1"/>
  <c r="B4259" i="1"/>
  <c r="A4260" i="1"/>
  <c r="B4260" i="1"/>
  <c r="A4261" i="1"/>
  <c r="B4261" i="1"/>
  <c r="A4262" i="1"/>
  <c r="B4262" i="1"/>
  <c r="A4263" i="1"/>
  <c r="B4263" i="1"/>
  <c r="A4264" i="1"/>
  <c r="B4264" i="1"/>
  <c r="A4265" i="1"/>
  <c r="B4265" i="1"/>
  <c r="A4266" i="1"/>
  <c r="B4266" i="1"/>
  <c r="A4267" i="1"/>
  <c r="B4267" i="1"/>
  <c r="A4268" i="1"/>
  <c r="B4268" i="1"/>
  <c r="A4269" i="1"/>
  <c r="B4269" i="1"/>
  <c r="A4270" i="1"/>
  <c r="B4270" i="1"/>
  <c r="A4271" i="1"/>
  <c r="B4271" i="1"/>
  <c r="A4272" i="1"/>
  <c r="B4272" i="1"/>
  <c r="A4273" i="1"/>
  <c r="B4273" i="1"/>
  <c r="A4274" i="1"/>
  <c r="B4274" i="1"/>
  <c r="A4275" i="1"/>
  <c r="B4275" i="1"/>
  <c r="A4276" i="1"/>
  <c r="B4276" i="1"/>
  <c r="A4277" i="1"/>
  <c r="B4277" i="1"/>
  <c r="A4278" i="1"/>
  <c r="B4278" i="1"/>
  <c r="A4279" i="1"/>
  <c r="B4279" i="1"/>
  <c r="A4280" i="1"/>
  <c r="B4280" i="1"/>
  <c r="A4281" i="1"/>
  <c r="B4281" i="1"/>
  <c r="A4282" i="1"/>
  <c r="B4282" i="1"/>
  <c r="A4283" i="1"/>
  <c r="B4283" i="1"/>
  <c r="A4284" i="1"/>
  <c r="B4284" i="1"/>
  <c r="A4285" i="1"/>
  <c r="B4285" i="1"/>
  <c r="A4286" i="1"/>
  <c r="B4286" i="1"/>
  <c r="A4287" i="1"/>
  <c r="B4287" i="1"/>
  <c r="A4288" i="1"/>
  <c r="B4288" i="1"/>
  <c r="A4289" i="1"/>
  <c r="B4289" i="1"/>
  <c r="A4290" i="1"/>
  <c r="B4290" i="1"/>
  <c r="A4291" i="1"/>
  <c r="B4291" i="1"/>
  <c r="A4292" i="1"/>
  <c r="B4292" i="1"/>
  <c r="A4293" i="1"/>
  <c r="B4293" i="1"/>
  <c r="A4294" i="1"/>
  <c r="B4294" i="1"/>
  <c r="A4295" i="1"/>
  <c r="B4295" i="1"/>
  <c r="A4296" i="1"/>
  <c r="B4296" i="1"/>
  <c r="A4297" i="1"/>
  <c r="B4297" i="1"/>
  <c r="A4298" i="1"/>
  <c r="B4298" i="1"/>
  <c r="A4299" i="1"/>
  <c r="B4299" i="1"/>
  <c r="A4300" i="1"/>
  <c r="B4300" i="1"/>
  <c r="A4301" i="1"/>
  <c r="B4301" i="1"/>
  <c r="A4302" i="1"/>
  <c r="B4302" i="1"/>
  <c r="A4303" i="1"/>
  <c r="B4303" i="1"/>
  <c r="A4304" i="1"/>
  <c r="B4304" i="1"/>
  <c r="A4305" i="1"/>
  <c r="B4305" i="1"/>
  <c r="A4306" i="1"/>
  <c r="B4306" i="1"/>
  <c r="A4307" i="1"/>
  <c r="B4307" i="1"/>
  <c r="A4308" i="1"/>
  <c r="B4308" i="1"/>
  <c r="A4309" i="1"/>
  <c r="B4309" i="1"/>
  <c r="A4310" i="1"/>
  <c r="B4310" i="1"/>
  <c r="A4311" i="1"/>
  <c r="B4311" i="1"/>
  <c r="A4312" i="1"/>
  <c r="B4312" i="1"/>
  <c r="A4313" i="1"/>
  <c r="B4313" i="1"/>
  <c r="A4314" i="1"/>
  <c r="B4314" i="1"/>
  <c r="C4314" i="1" s="1"/>
  <c r="A4315" i="1"/>
  <c r="B4315" i="1"/>
  <c r="A4316" i="1"/>
  <c r="B4316" i="1"/>
  <c r="A4317" i="1"/>
  <c r="B4317" i="1"/>
  <c r="A4318" i="1"/>
  <c r="B4318" i="1"/>
  <c r="A4319" i="1"/>
  <c r="B4319" i="1"/>
  <c r="A4320" i="1"/>
  <c r="B4320" i="1"/>
  <c r="A4321" i="1"/>
  <c r="B4321" i="1"/>
  <c r="A4322" i="1"/>
  <c r="B4322" i="1"/>
  <c r="A4323" i="1"/>
  <c r="B4323" i="1"/>
  <c r="A4324" i="1"/>
  <c r="B4324" i="1"/>
  <c r="A4325" i="1"/>
  <c r="B4325" i="1"/>
  <c r="A4326" i="1"/>
  <c r="B4326" i="1"/>
  <c r="A4327" i="1"/>
  <c r="B4327" i="1"/>
  <c r="A4328" i="1"/>
  <c r="B4328" i="1"/>
  <c r="A4329" i="1"/>
  <c r="B4329" i="1"/>
  <c r="A4330" i="1"/>
  <c r="B4330" i="1"/>
  <c r="C4330" i="1" s="1"/>
  <c r="A4331" i="1"/>
  <c r="B4331" i="1"/>
  <c r="A4332" i="1"/>
  <c r="B4332" i="1"/>
  <c r="A4333" i="1"/>
  <c r="B4333" i="1"/>
  <c r="A4334" i="1"/>
  <c r="B4334" i="1"/>
  <c r="A4335" i="1"/>
  <c r="B4335" i="1"/>
  <c r="A4336" i="1"/>
  <c r="B4336" i="1"/>
  <c r="A4337" i="1"/>
  <c r="B4337" i="1"/>
  <c r="A4338" i="1"/>
  <c r="B4338" i="1"/>
  <c r="A4339" i="1"/>
  <c r="B4339" i="1"/>
  <c r="A4340" i="1"/>
  <c r="B4340" i="1"/>
  <c r="A4341" i="1"/>
  <c r="B4341" i="1"/>
  <c r="A4342" i="1"/>
  <c r="B4342" i="1"/>
  <c r="A4343" i="1"/>
  <c r="B4343" i="1"/>
  <c r="A4344" i="1"/>
  <c r="B4344" i="1"/>
  <c r="A4345" i="1"/>
  <c r="B4345" i="1"/>
  <c r="A4346" i="1"/>
  <c r="B4346" i="1"/>
  <c r="C4346" i="1" s="1"/>
  <c r="A4347" i="1"/>
  <c r="B4347" i="1"/>
  <c r="A4348" i="1"/>
  <c r="B4348" i="1"/>
  <c r="A4349" i="1"/>
  <c r="B4349" i="1"/>
  <c r="A4350" i="1"/>
  <c r="B4350" i="1"/>
  <c r="C4350" i="1" s="1"/>
  <c r="A4351" i="1"/>
  <c r="B4351" i="1"/>
  <c r="A4352" i="1"/>
  <c r="B4352" i="1"/>
  <c r="A4353" i="1"/>
  <c r="B4353" i="1"/>
  <c r="A4354" i="1"/>
  <c r="B4354" i="1"/>
  <c r="A4355" i="1"/>
  <c r="B4355" i="1"/>
  <c r="A4356" i="1"/>
  <c r="B4356" i="1"/>
  <c r="A4357" i="1"/>
  <c r="B4357" i="1"/>
  <c r="A4358" i="1"/>
  <c r="B4358" i="1"/>
  <c r="A4359" i="1"/>
  <c r="B4359" i="1"/>
  <c r="A4360" i="1"/>
  <c r="B4360" i="1"/>
  <c r="A4361" i="1"/>
  <c r="B4361" i="1"/>
  <c r="A4362" i="1"/>
  <c r="B4362" i="1"/>
  <c r="A4363" i="1"/>
  <c r="B4363" i="1"/>
  <c r="A4364" i="1"/>
  <c r="B4364" i="1"/>
  <c r="A4365" i="1"/>
  <c r="B4365" i="1"/>
  <c r="A4366" i="1"/>
  <c r="B4366" i="1"/>
  <c r="A4367" i="1"/>
  <c r="B4367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C4373" i="1" s="1"/>
  <c r="A4374" i="1"/>
  <c r="B4374" i="1"/>
  <c r="A4375" i="1"/>
  <c r="B4375" i="1"/>
  <c r="A4376" i="1"/>
  <c r="B4376" i="1"/>
  <c r="A4377" i="1"/>
  <c r="B4377" i="1"/>
  <c r="A4378" i="1"/>
  <c r="B4378" i="1"/>
  <c r="A4379" i="1"/>
  <c r="B4379" i="1"/>
  <c r="A4380" i="1"/>
  <c r="B4380" i="1"/>
  <c r="A4381" i="1"/>
  <c r="B4381" i="1"/>
  <c r="A4382" i="1"/>
  <c r="B4382" i="1"/>
  <c r="A4383" i="1"/>
  <c r="B4383" i="1"/>
  <c r="A4384" i="1"/>
  <c r="B4384" i="1"/>
  <c r="A4385" i="1"/>
  <c r="B4385" i="1"/>
  <c r="A4386" i="1"/>
  <c r="B4386" i="1"/>
  <c r="A4387" i="1"/>
  <c r="B4387" i="1"/>
  <c r="A4388" i="1"/>
  <c r="B4388" i="1"/>
  <c r="A4389" i="1"/>
  <c r="B4389" i="1"/>
  <c r="C4389" i="1" s="1"/>
  <c r="A4390" i="1"/>
  <c r="B4390" i="1"/>
  <c r="A4391" i="1"/>
  <c r="B4391" i="1"/>
  <c r="A4392" i="1"/>
  <c r="B4392" i="1"/>
  <c r="A4393" i="1"/>
  <c r="B4393" i="1"/>
  <c r="A4394" i="1"/>
  <c r="B4394" i="1"/>
  <c r="A4395" i="1"/>
  <c r="B4395" i="1"/>
  <c r="A4396" i="1"/>
  <c r="B4396" i="1"/>
  <c r="A4397" i="1"/>
  <c r="B4397" i="1"/>
  <c r="A4398" i="1"/>
  <c r="B4398" i="1"/>
  <c r="A4399" i="1"/>
  <c r="B4399" i="1"/>
  <c r="A4400" i="1"/>
  <c r="B4400" i="1"/>
  <c r="A4401" i="1"/>
  <c r="B4401" i="1"/>
  <c r="A4402" i="1"/>
  <c r="B4402" i="1"/>
  <c r="A4403" i="1"/>
  <c r="B4403" i="1"/>
  <c r="A4404" i="1"/>
  <c r="B4404" i="1"/>
  <c r="A4405" i="1"/>
  <c r="B4405" i="1"/>
  <c r="A4406" i="1"/>
  <c r="B4406" i="1"/>
  <c r="A4407" i="1"/>
  <c r="B4407" i="1"/>
  <c r="A4408" i="1"/>
  <c r="B4408" i="1"/>
  <c r="A4409" i="1"/>
  <c r="B4409" i="1"/>
  <c r="A4410" i="1"/>
  <c r="B4410" i="1"/>
  <c r="A4411" i="1"/>
  <c r="B4411" i="1"/>
  <c r="A4412" i="1"/>
  <c r="B4412" i="1"/>
  <c r="A4413" i="1"/>
  <c r="B4413" i="1"/>
  <c r="A4414" i="1"/>
  <c r="B4414" i="1"/>
  <c r="A4415" i="1"/>
  <c r="B4415" i="1"/>
  <c r="A4416" i="1"/>
  <c r="B4416" i="1"/>
  <c r="A4417" i="1"/>
  <c r="B4417" i="1"/>
  <c r="A4418" i="1"/>
  <c r="B4418" i="1"/>
  <c r="A4419" i="1"/>
  <c r="B4419" i="1"/>
  <c r="A4420" i="1"/>
  <c r="B4420" i="1"/>
  <c r="A4421" i="1"/>
  <c r="B4421" i="1"/>
  <c r="A4422" i="1"/>
  <c r="B4422" i="1"/>
  <c r="A4423" i="1"/>
  <c r="B4423" i="1"/>
  <c r="A4424" i="1"/>
  <c r="B4424" i="1"/>
  <c r="A4425" i="1"/>
  <c r="B4425" i="1"/>
  <c r="A4426" i="1"/>
  <c r="B4426" i="1"/>
  <c r="A4427" i="1"/>
  <c r="B4427" i="1"/>
  <c r="A4428" i="1"/>
  <c r="B4428" i="1"/>
  <c r="A4429" i="1"/>
  <c r="B4429" i="1"/>
  <c r="A4430" i="1"/>
  <c r="B4430" i="1"/>
  <c r="A4431" i="1"/>
  <c r="B4431" i="1"/>
  <c r="A4432" i="1"/>
  <c r="B4432" i="1"/>
  <c r="A4433" i="1"/>
  <c r="B4433" i="1"/>
  <c r="A4434" i="1"/>
  <c r="B4434" i="1"/>
  <c r="A4435" i="1"/>
  <c r="B4435" i="1"/>
  <c r="A4436" i="1"/>
  <c r="B4436" i="1"/>
  <c r="A4437" i="1"/>
  <c r="B4437" i="1"/>
  <c r="A4438" i="1"/>
  <c r="B4438" i="1"/>
  <c r="A4439" i="1"/>
  <c r="B4439" i="1"/>
  <c r="A4440" i="1"/>
  <c r="B4440" i="1"/>
  <c r="A4441" i="1"/>
  <c r="B4441" i="1"/>
  <c r="A4442" i="1"/>
  <c r="B4442" i="1"/>
  <c r="A4443" i="1"/>
  <c r="B4443" i="1"/>
  <c r="A4444" i="1"/>
  <c r="B4444" i="1"/>
  <c r="A4445" i="1"/>
  <c r="B444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452" i="1"/>
  <c r="B4452" i="1"/>
  <c r="A4453" i="1"/>
  <c r="B4453" i="1"/>
  <c r="A4454" i="1"/>
  <c r="B4454" i="1"/>
  <c r="A4455" i="1"/>
  <c r="B4455" i="1"/>
  <c r="A4456" i="1"/>
  <c r="B4456" i="1"/>
  <c r="A4457" i="1"/>
  <c r="B4457" i="1"/>
  <c r="A4458" i="1"/>
  <c r="B4458" i="1"/>
  <c r="A4459" i="1"/>
  <c r="B4459" i="1"/>
  <c r="A4460" i="1"/>
  <c r="B4460" i="1"/>
  <c r="A4461" i="1"/>
  <c r="B4461" i="1"/>
  <c r="A4462" i="1"/>
  <c r="B4462" i="1"/>
  <c r="A4463" i="1"/>
  <c r="B4463" i="1"/>
  <c r="A4464" i="1"/>
  <c r="B4464" i="1"/>
  <c r="A4465" i="1"/>
  <c r="B4465" i="1"/>
  <c r="A4466" i="1"/>
  <c r="B4466" i="1"/>
  <c r="A4467" i="1"/>
  <c r="B4467" i="1"/>
  <c r="A4468" i="1"/>
  <c r="B4468" i="1"/>
  <c r="A4469" i="1"/>
  <c r="B4469" i="1"/>
  <c r="A4470" i="1"/>
  <c r="B4470" i="1"/>
  <c r="A4471" i="1"/>
  <c r="B4471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479" i="1"/>
  <c r="B4479" i="1"/>
  <c r="A4480" i="1"/>
  <c r="B4480" i="1"/>
  <c r="A4481" i="1"/>
  <c r="B4481" i="1"/>
  <c r="A4482" i="1"/>
  <c r="B4482" i="1"/>
  <c r="A4483" i="1"/>
  <c r="B4483" i="1"/>
  <c r="A4484" i="1"/>
  <c r="B4484" i="1"/>
  <c r="A4485" i="1"/>
  <c r="B4485" i="1"/>
  <c r="A4486" i="1"/>
  <c r="B4486" i="1"/>
  <c r="A4487" i="1"/>
  <c r="B4487" i="1"/>
  <c r="A4488" i="1"/>
  <c r="B4488" i="1"/>
  <c r="A4489" i="1"/>
  <c r="B4489" i="1"/>
  <c r="A4490" i="1"/>
  <c r="B4490" i="1"/>
  <c r="A4491" i="1"/>
  <c r="B4491" i="1"/>
  <c r="A4492" i="1"/>
  <c r="B4492" i="1"/>
  <c r="A4493" i="1"/>
  <c r="B4493" i="1"/>
  <c r="A4494" i="1"/>
  <c r="B4494" i="1"/>
  <c r="A4495" i="1"/>
  <c r="B4495" i="1"/>
  <c r="A4496" i="1"/>
  <c r="B4496" i="1"/>
  <c r="A4497" i="1"/>
  <c r="B4497" i="1"/>
  <c r="A4498" i="1"/>
  <c r="B4498" i="1"/>
  <c r="A4499" i="1"/>
  <c r="B4499" i="1"/>
  <c r="A4500" i="1"/>
  <c r="B4500" i="1"/>
  <c r="A4501" i="1"/>
  <c r="B4501" i="1"/>
  <c r="C4501" i="1" s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515" i="1"/>
  <c r="B4515" i="1"/>
  <c r="A4516" i="1"/>
  <c r="B4516" i="1"/>
  <c r="A4517" i="1"/>
  <c r="B4517" i="1"/>
  <c r="C4517" i="1" s="1"/>
  <c r="A4518" i="1"/>
  <c r="B4518" i="1"/>
  <c r="A4519" i="1"/>
  <c r="B4519" i="1"/>
  <c r="A4520" i="1"/>
  <c r="B4520" i="1"/>
  <c r="A4521" i="1"/>
  <c r="B4521" i="1"/>
  <c r="A4522" i="1"/>
  <c r="B4522" i="1"/>
  <c r="A4523" i="1"/>
  <c r="B4523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542" i="1"/>
  <c r="B4542" i="1"/>
  <c r="A4543" i="1"/>
  <c r="B4543" i="1"/>
  <c r="A4544" i="1"/>
  <c r="B4544" i="1"/>
  <c r="A4545" i="1"/>
  <c r="B4545" i="1"/>
  <c r="A4546" i="1"/>
  <c r="B4546" i="1"/>
  <c r="A4547" i="1"/>
  <c r="B4547" i="1"/>
  <c r="A4548" i="1"/>
  <c r="B4548" i="1"/>
  <c r="A4549" i="1"/>
  <c r="B4549" i="1"/>
  <c r="C4549" i="1" s="1"/>
  <c r="A4550" i="1"/>
  <c r="B4550" i="1"/>
  <c r="A4551" i="1"/>
  <c r="B4551" i="1"/>
  <c r="A4552" i="1"/>
  <c r="B4552" i="1"/>
  <c r="A4553" i="1"/>
  <c r="B4553" i="1"/>
  <c r="A4554" i="1"/>
  <c r="B4554" i="1"/>
  <c r="A4555" i="1"/>
  <c r="B4555" i="1"/>
  <c r="A4556" i="1"/>
  <c r="B4556" i="1"/>
  <c r="A4557" i="1"/>
  <c r="B4557" i="1"/>
  <c r="A4558" i="1"/>
  <c r="B4558" i="1"/>
  <c r="A4559" i="1"/>
  <c r="B4559" i="1"/>
  <c r="A4560" i="1"/>
  <c r="B4560" i="1"/>
  <c r="A4561" i="1"/>
  <c r="B4561" i="1"/>
  <c r="A4562" i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570" i="1"/>
  <c r="B4570" i="1"/>
  <c r="A4571" i="1"/>
  <c r="B4571" i="1"/>
  <c r="A4572" i="1"/>
  <c r="B4572" i="1"/>
  <c r="A4573" i="1"/>
  <c r="B4573" i="1"/>
  <c r="A4574" i="1"/>
  <c r="B4574" i="1"/>
  <c r="A4575" i="1"/>
  <c r="B4575" i="1"/>
  <c r="A4576" i="1"/>
  <c r="B4576" i="1"/>
  <c r="A4577" i="1"/>
  <c r="B4577" i="1"/>
  <c r="A4578" i="1"/>
  <c r="B4578" i="1"/>
  <c r="A4579" i="1"/>
  <c r="B4579" i="1"/>
  <c r="A4580" i="1"/>
  <c r="B4580" i="1"/>
  <c r="A4581" i="1"/>
  <c r="B4581" i="1"/>
  <c r="A4582" i="1"/>
  <c r="B4582" i="1"/>
  <c r="A4583" i="1"/>
  <c r="B4583" i="1"/>
  <c r="A4584" i="1"/>
  <c r="B4584" i="1"/>
  <c r="A4585" i="1"/>
  <c r="B4585" i="1"/>
  <c r="A4586" i="1"/>
  <c r="B4586" i="1"/>
  <c r="A4587" i="1"/>
  <c r="B4587" i="1"/>
  <c r="A4588" i="1"/>
  <c r="B4588" i="1"/>
  <c r="A4589" i="1"/>
  <c r="B4589" i="1"/>
  <c r="A4590" i="1"/>
  <c r="B4590" i="1"/>
  <c r="A4591" i="1"/>
  <c r="B4591" i="1"/>
  <c r="A4592" i="1"/>
  <c r="B4592" i="1"/>
  <c r="A4593" i="1"/>
  <c r="B4593" i="1"/>
  <c r="A4594" i="1"/>
  <c r="B4594" i="1"/>
  <c r="A4595" i="1"/>
  <c r="B4595" i="1"/>
  <c r="A4596" i="1"/>
  <c r="B4596" i="1"/>
  <c r="A4597" i="1"/>
  <c r="B4597" i="1"/>
  <c r="A4598" i="1"/>
  <c r="B4598" i="1"/>
  <c r="A4599" i="1"/>
  <c r="B4599" i="1"/>
  <c r="A4600" i="1"/>
  <c r="B4600" i="1"/>
  <c r="A4601" i="1"/>
  <c r="B4601" i="1"/>
  <c r="A4602" i="1"/>
  <c r="B4602" i="1"/>
  <c r="A4603" i="1"/>
  <c r="B4603" i="1"/>
  <c r="A4604" i="1"/>
  <c r="B4604" i="1"/>
  <c r="A4605" i="1"/>
  <c r="B4605" i="1"/>
  <c r="A4606" i="1"/>
  <c r="B4606" i="1"/>
  <c r="A4607" i="1"/>
  <c r="B4607" i="1"/>
  <c r="A4608" i="1"/>
  <c r="B4608" i="1"/>
  <c r="A4609" i="1"/>
  <c r="B4609" i="1"/>
  <c r="A4610" i="1"/>
  <c r="B4610" i="1"/>
  <c r="A4611" i="1"/>
  <c r="B4611" i="1"/>
  <c r="A4612" i="1"/>
  <c r="B4612" i="1"/>
  <c r="A4613" i="1"/>
  <c r="B4613" i="1"/>
  <c r="A4614" i="1"/>
  <c r="B4614" i="1"/>
  <c r="A4615" i="1"/>
  <c r="B4615" i="1"/>
  <c r="A4616" i="1"/>
  <c r="B4616" i="1"/>
  <c r="A4617" i="1"/>
  <c r="B4617" i="1"/>
  <c r="A4618" i="1"/>
  <c r="B4618" i="1"/>
  <c r="A4619" i="1"/>
  <c r="B4619" i="1"/>
  <c r="A4620" i="1"/>
  <c r="B4620" i="1"/>
  <c r="A4621" i="1"/>
  <c r="B4621" i="1"/>
  <c r="A4622" i="1"/>
  <c r="B4622" i="1"/>
  <c r="A4623" i="1"/>
  <c r="B4623" i="1"/>
  <c r="A4624" i="1"/>
  <c r="B4624" i="1"/>
  <c r="A4625" i="1"/>
  <c r="B4625" i="1"/>
  <c r="A4626" i="1"/>
  <c r="B4626" i="1"/>
  <c r="A4627" i="1"/>
  <c r="B4627" i="1"/>
  <c r="A4628" i="1"/>
  <c r="B4628" i="1"/>
  <c r="A4629" i="1"/>
  <c r="B4629" i="1"/>
  <c r="A4630" i="1"/>
  <c r="B4630" i="1"/>
  <c r="A4631" i="1"/>
  <c r="B4631" i="1"/>
  <c r="A4632" i="1"/>
  <c r="B4632" i="1"/>
  <c r="A4633" i="1"/>
  <c r="B4633" i="1"/>
  <c r="C4633" i="1" s="1"/>
  <c r="A4634" i="1"/>
  <c r="B4634" i="1"/>
  <c r="A4635" i="1"/>
  <c r="B4635" i="1"/>
  <c r="A4636" i="1"/>
  <c r="B4636" i="1"/>
  <c r="A4637" i="1"/>
  <c r="B4637" i="1"/>
  <c r="A4638" i="1"/>
  <c r="B4638" i="1"/>
  <c r="A4639" i="1"/>
  <c r="B4639" i="1"/>
  <c r="A4640" i="1"/>
  <c r="B4640" i="1"/>
  <c r="A4641" i="1"/>
  <c r="B4641" i="1"/>
  <c r="A4642" i="1"/>
  <c r="B4642" i="1"/>
  <c r="A4643" i="1"/>
  <c r="B4643" i="1"/>
  <c r="A4644" i="1"/>
  <c r="B4644" i="1"/>
  <c r="A4645" i="1"/>
  <c r="B4645" i="1"/>
  <c r="A4646" i="1"/>
  <c r="B4646" i="1"/>
  <c r="C4646" i="1" s="1"/>
  <c r="A4647" i="1"/>
  <c r="B4647" i="1"/>
  <c r="A4648" i="1"/>
  <c r="B4648" i="1"/>
  <c r="A4649" i="1"/>
  <c r="B4649" i="1"/>
  <c r="C4649" i="1" s="1"/>
  <c r="A4650" i="1"/>
  <c r="B4650" i="1"/>
  <c r="A4651" i="1"/>
  <c r="B4651" i="1"/>
  <c r="A4652" i="1"/>
  <c r="B4652" i="1"/>
  <c r="A4653" i="1"/>
  <c r="B4653" i="1"/>
  <c r="A4654" i="1"/>
  <c r="B4654" i="1"/>
  <c r="A4655" i="1"/>
  <c r="B4655" i="1"/>
  <c r="A4656" i="1"/>
  <c r="B4656" i="1"/>
  <c r="A4657" i="1"/>
  <c r="B4657" i="1"/>
  <c r="A4658" i="1"/>
  <c r="B4658" i="1"/>
  <c r="A4659" i="1"/>
  <c r="B4659" i="1"/>
  <c r="A4660" i="1"/>
  <c r="B4660" i="1"/>
  <c r="A4661" i="1"/>
  <c r="B4661" i="1"/>
  <c r="A4662" i="1"/>
  <c r="B4662" i="1"/>
  <c r="A4663" i="1"/>
  <c r="B4663" i="1"/>
  <c r="A4664" i="1"/>
  <c r="B4664" i="1"/>
  <c r="A4665" i="1"/>
  <c r="B4665" i="1"/>
  <c r="C4665" i="1" s="1"/>
  <c r="A4666" i="1"/>
  <c r="B4666" i="1"/>
  <c r="A4667" i="1"/>
  <c r="B4667" i="1"/>
  <c r="A4668" i="1"/>
  <c r="B4668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B4682" i="1"/>
  <c r="A4683" i="1"/>
  <c r="B4683" i="1"/>
  <c r="A4684" i="1"/>
  <c r="B4684" i="1"/>
  <c r="A4685" i="1"/>
  <c r="B4685" i="1"/>
  <c r="A4686" i="1"/>
  <c r="B4686" i="1"/>
  <c r="A4687" i="1"/>
  <c r="B4687" i="1"/>
  <c r="A4688" i="1"/>
  <c r="B4688" i="1"/>
  <c r="A4689" i="1"/>
  <c r="B4689" i="1"/>
  <c r="A4690" i="1"/>
  <c r="B4690" i="1"/>
  <c r="A4691" i="1"/>
  <c r="B4691" i="1"/>
  <c r="A4692" i="1"/>
  <c r="B4692" i="1"/>
  <c r="A4693" i="1"/>
  <c r="B4693" i="1"/>
  <c r="A4694" i="1"/>
  <c r="B4694" i="1"/>
  <c r="A4695" i="1"/>
  <c r="B4695" i="1"/>
  <c r="A4696" i="1"/>
  <c r="B4696" i="1"/>
  <c r="A4697" i="1"/>
  <c r="B4697" i="1"/>
  <c r="A4698" i="1"/>
  <c r="B4698" i="1"/>
  <c r="A4699" i="1"/>
  <c r="B4699" i="1"/>
  <c r="A4700" i="1"/>
  <c r="B4700" i="1"/>
  <c r="A4701" i="1"/>
  <c r="B4701" i="1"/>
  <c r="A4702" i="1"/>
  <c r="B4702" i="1"/>
  <c r="A4703" i="1"/>
  <c r="B4703" i="1"/>
  <c r="C4703" i="1" s="1"/>
  <c r="A4704" i="1"/>
  <c r="B4704" i="1"/>
  <c r="A4705" i="1"/>
  <c r="B4705" i="1"/>
  <c r="A4706" i="1"/>
  <c r="B4706" i="1"/>
  <c r="A4707" i="1"/>
  <c r="B4707" i="1"/>
  <c r="A4708" i="1"/>
  <c r="B4708" i="1"/>
  <c r="A4709" i="1"/>
  <c r="B4709" i="1"/>
  <c r="A4710" i="1"/>
  <c r="B4710" i="1"/>
  <c r="A4711" i="1"/>
  <c r="B4711" i="1"/>
  <c r="A4712" i="1"/>
  <c r="B4712" i="1"/>
  <c r="A4713" i="1"/>
  <c r="B4713" i="1"/>
  <c r="A4714" i="1"/>
  <c r="B4714" i="1"/>
  <c r="A4715" i="1"/>
  <c r="B4715" i="1"/>
  <c r="A4716" i="1"/>
  <c r="B4716" i="1"/>
  <c r="A4717" i="1"/>
  <c r="B4717" i="1"/>
  <c r="A4718" i="1"/>
  <c r="B4718" i="1"/>
  <c r="A4719" i="1"/>
  <c r="B4719" i="1"/>
  <c r="A4720" i="1"/>
  <c r="B4720" i="1"/>
  <c r="A4721" i="1"/>
  <c r="B4721" i="1"/>
  <c r="A4722" i="1"/>
  <c r="B4722" i="1"/>
  <c r="A4723" i="1"/>
  <c r="B4723" i="1"/>
  <c r="A4724" i="1"/>
  <c r="B4724" i="1"/>
  <c r="A4725" i="1"/>
  <c r="B4725" i="1"/>
  <c r="A4726" i="1"/>
  <c r="B4726" i="1"/>
  <c r="A4727" i="1"/>
  <c r="B4727" i="1"/>
  <c r="A4728" i="1"/>
  <c r="B4728" i="1"/>
  <c r="A4729" i="1"/>
  <c r="B4729" i="1"/>
  <c r="A4730" i="1"/>
  <c r="B4730" i="1"/>
  <c r="A4731" i="1"/>
  <c r="B4731" i="1"/>
  <c r="A4732" i="1"/>
  <c r="B4732" i="1"/>
  <c r="A4733" i="1"/>
  <c r="B4733" i="1"/>
  <c r="A4734" i="1"/>
  <c r="B4734" i="1"/>
  <c r="A4735" i="1"/>
  <c r="B4735" i="1"/>
  <c r="A4736" i="1"/>
  <c r="B4736" i="1"/>
  <c r="A4737" i="1"/>
  <c r="B4737" i="1"/>
  <c r="A4738" i="1"/>
  <c r="B4738" i="1"/>
  <c r="A4739" i="1"/>
  <c r="B4739" i="1"/>
  <c r="A4740" i="1"/>
  <c r="B4740" i="1"/>
  <c r="A4741" i="1"/>
  <c r="B4741" i="1"/>
  <c r="A4742" i="1"/>
  <c r="B4742" i="1"/>
  <c r="A4743" i="1"/>
  <c r="B4743" i="1"/>
  <c r="A4744" i="1"/>
  <c r="B4744" i="1"/>
  <c r="A4745" i="1"/>
  <c r="B4745" i="1"/>
  <c r="A4746" i="1"/>
  <c r="B4746" i="1"/>
  <c r="A4747" i="1"/>
  <c r="B4747" i="1"/>
  <c r="A4748" i="1"/>
  <c r="B4748" i="1"/>
  <c r="A4749" i="1"/>
  <c r="B4749" i="1"/>
  <c r="A4750" i="1"/>
  <c r="B4750" i="1"/>
  <c r="A4751" i="1"/>
  <c r="B4751" i="1"/>
  <c r="A4752" i="1"/>
  <c r="B4752" i="1"/>
  <c r="A4753" i="1"/>
  <c r="B4753" i="1"/>
  <c r="A4754" i="1"/>
  <c r="B4754" i="1"/>
  <c r="A4755" i="1"/>
  <c r="B4755" i="1"/>
  <c r="A4756" i="1"/>
  <c r="B4756" i="1"/>
  <c r="A4757" i="1"/>
  <c r="B4757" i="1"/>
  <c r="A4758" i="1"/>
  <c r="B4758" i="1"/>
  <c r="A4759" i="1"/>
  <c r="B4759" i="1"/>
  <c r="A4760" i="1"/>
  <c r="B4760" i="1"/>
  <c r="A4761" i="1"/>
  <c r="B4761" i="1"/>
  <c r="A4762" i="1"/>
  <c r="B4762" i="1"/>
  <c r="A4763" i="1"/>
  <c r="B4763" i="1"/>
  <c r="A4764" i="1"/>
  <c r="B4764" i="1"/>
  <c r="A4765" i="1"/>
  <c r="B4765" i="1"/>
  <c r="A4766" i="1"/>
  <c r="B4766" i="1"/>
  <c r="A4767" i="1"/>
  <c r="B4767" i="1"/>
  <c r="A4768" i="1"/>
  <c r="B4768" i="1"/>
  <c r="A4769" i="1"/>
  <c r="B4769" i="1"/>
  <c r="A4770" i="1"/>
  <c r="B4770" i="1"/>
  <c r="A4771" i="1"/>
  <c r="B4771" i="1"/>
  <c r="A4772" i="1"/>
  <c r="B4772" i="1"/>
  <c r="A4773" i="1"/>
  <c r="B4773" i="1"/>
  <c r="A4774" i="1"/>
  <c r="B4774" i="1"/>
  <c r="A4775" i="1"/>
  <c r="B4775" i="1"/>
  <c r="A4776" i="1"/>
  <c r="B4776" i="1"/>
  <c r="A4777" i="1"/>
  <c r="B4777" i="1"/>
  <c r="A4778" i="1"/>
  <c r="B4778" i="1"/>
  <c r="A4779" i="1"/>
  <c r="B4779" i="1"/>
  <c r="A4780" i="1"/>
  <c r="B4780" i="1"/>
  <c r="A4781" i="1"/>
  <c r="B4781" i="1"/>
  <c r="A4782" i="1"/>
  <c r="B4782" i="1"/>
  <c r="A4783" i="1"/>
  <c r="B4783" i="1"/>
  <c r="A4784" i="1"/>
  <c r="B4784" i="1"/>
  <c r="A4785" i="1"/>
  <c r="B4785" i="1"/>
  <c r="A4786" i="1"/>
  <c r="B4786" i="1"/>
  <c r="A4787" i="1"/>
  <c r="B4787" i="1"/>
  <c r="A4788" i="1"/>
  <c r="B4788" i="1"/>
  <c r="A4789" i="1"/>
  <c r="B4789" i="1"/>
  <c r="A4790" i="1"/>
  <c r="B4790" i="1"/>
  <c r="A4791" i="1"/>
  <c r="B4791" i="1"/>
  <c r="A4792" i="1"/>
  <c r="B4792" i="1"/>
  <c r="A4793" i="1"/>
  <c r="B4793" i="1"/>
  <c r="A4794" i="1"/>
  <c r="B4794" i="1"/>
  <c r="C4794" i="1" s="1"/>
  <c r="A4795" i="1"/>
  <c r="B4795" i="1"/>
  <c r="A4796" i="1"/>
  <c r="B4796" i="1"/>
  <c r="A4797" i="1"/>
  <c r="B4797" i="1"/>
  <c r="A4798" i="1"/>
  <c r="B4798" i="1"/>
  <c r="A4799" i="1"/>
  <c r="B4799" i="1"/>
  <c r="A4800" i="1"/>
  <c r="B4800" i="1"/>
  <c r="A4801" i="1"/>
  <c r="B4801" i="1"/>
  <c r="A4802" i="1"/>
  <c r="B4802" i="1"/>
  <c r="A4803" i="1"/>
  <c r="B4803" i="1"/>
  <c r="A4804" i="1"/>
  <c r="B4804" i="1"/>
  <c r="A4805" i="1"/>
  <c r="B4805" i="1"/>
  <c r="A4806" i="1"/>
  <c r="B4806" i="1"/>
  <c r="C4806" i="1" s="1"/>
  <c r="A4807" i="1"/>
  <c r="B4807" i="1"/>
  <c r="A4808" i="1"/>
  <c r="B4808" i="1"/>
  <c r="A4809" i="1"/>
  <c r="B4809" i="1"/>
  <c r="A4810" i="1"/>
  <c r="B4810" i="1"/>
  <c r="A4811" i="1"/>
  <c r="B4811" i="1"/>
  <c r="A4812" i="1"/>
  <c r="B4812" i="1"/>
  <c r="A4813" i="1"/>
  <c r="B4813" i="1"/>
  <c r="A4814" i="1"/>
  <c r="B4814" i="1"/>
  <c r="A4815" i="1"/>
  <c r="B4815" i="1"/>
  <c r="A4816" i="1"/>
  <c r="B4816" i="1"/>
  <c r="A4817" i="1"/>
  <c r="B4817" i="1"/>
  <c r="A4818" i="1"/>
  <c r="B4818" i="1"/>
  <c r="C4818" i="1" s="1"/>
  <c r="A4819" i="1"/>
  <c r="B4819" i="1"/>
  <c r="A4820" i="1"/>
  <c r="B4820" i="1"/>
  <c r="A4821" i="1"/>
  <c r="B4821" i="1"/>
  <c r="A4822" i="1"/>
  <c r="B4822" i="1"/>
  <c r="C4822" i="1" s="1"/>
  <c r="A4823" i="1"/>
  <c r="B4823" i="1"/>
  <c r="A4824" i="1"/>
  <c r="B4824" i="1"/>
  <c r="A4825" i="1"/>
  <c r="B4825" i="1"/>
  <c r="A4826" i="1"/>
  <c r="B4826" i="1"/>
  <c r="C4826" i="1" s="1"/>
  <c r="A4827" i="1"/>
  <c r="B4827" i="1"/>
  <c r="A4828" i="1"/>
  <c r="B4828" i="1"/>
  <c r="A4829" i="1"/>
  <c r="B4829" i="1"/>
  <c r="A4830" i="1"/>
  <c r="B4830" i="1"/>
  <c r="A4831" i="1"/>
  <c r="B4831" i="1"/>
  <c r="A4832" i="1"/>
  <c r="B4832" i="1"/>
  <c r="A4833" i="1"/>
  <c r="B4833" i="1"/>
  <c r="A4834" i="1"/>
  <c r="B4834" i="1"/>
  <c r="C4834" i="1" s="1"/>
  <c r="A4835" i="1"/>
  <c r="B4835" i="1"/>
  <c r="A4836" i="1"/>
  <c r="B4836" i="1"/>
  <c r="A4837" i="1"/>
  <c r="B4837" i="1"/>
  <c r="A4838" i="1"/>
  <c r="B4838" i="1"/>
  <c r="A4839" i="1"/>
  <c r="B4839" i="1"/>
  <c r="A4840" i="1"/>
  <c r="B4840" i="1"/>
  <c r="A4841" i="1"/>
  <c r="B4841" i="1"/>
  <c r="A4842" i="1"/>
  <c r="B4842" i="1"/>
  <c r="A4843" i="1"/>
  <c r="B4843" i="1"/>
  <c r="A4844" i="1"/>
  <c r="B4844" i="1"/>
  <c r="A4845" i="1"/>
  <c r="B4845" i="1"/>
  <c r="A4846" i="1"/>
  <c r="B4846" i="1"/>
  <c r="A4847" i="1"/>
  <c r="B4847" i="1"/>
  <c r="A4848" i="1"/>
  <c r="B4848" i="1"/>
  <c r="A4849" i="1"/>
  <c r="B4849" i="1"/>
  <c r="A4850" i="1"/>
  <c r="B4850" i="1"/>
  <c r="A4851" i="1"/>
  <c r="B4851" i="1"/>
  <c r="A4852" i="1"/>
  <c r="B4852" i="1"/>
  <c r="A4853" i="1"/>
  <c r="B4853" i="1"/>
  <c r="A4854" i="1"/>
  <c r="B4854" i="1"/>
  <c r="A4855" i="1"/>
  <c r="B4855" i="1"/>
  <c r="A4856" i="1"/>
  <c r="B4856" i="1"/>
  <c r="A4857" i="1"/>
  <c r="B4857" i="1"/>
  <c r="A4858" i="1"/>
  <c r="B4858" i="1"/>
  <c r="A4859" i="1"/>
  <c r="B4859" i="1"/>
  <c r="A4860" i="1"/>
  <c r="B4860" i="1"/>
  <c r="A4861" i="1"/>
  <c r="B4861" i="1"/>
  <c r="A4862" i="1"/>
  <c r="B4862" i="1"/>
  <c r="A4863" i="1"/>
  <c r="B4863" i="1"/>
  <c r="A4864" i="1"/>
  <c r="B4864" i="1"/>
  <c r="A4865" i="1"/>
  <c r="B4865" i="1"/>
  <c r="A4866" i="1"/>
  <c r="B4866" i="1"/>
  <c r="A4867" i="1"/>
  <c r="B4867" i="1"/>
  <c r="A4868" i="1"/>
  <c r="B4868" i="1"/>
  <c r="A4869" i="1"/>
  <c r="B4869" i="1"/>
  <c r="A4870" i="1"/>
  <c r="B4870" i="1"/>
  <c r="A4871" i="1"/>
  <c r="B4871" i="1"/>
  <c r="A4872" i="1"/>
  <c r="B4872" i="1"/>
  <c r="A4873" i="1"/>
  <c r="B4873" i="1"/>
  <c r="A4874" i="1"/>
  <c r="B4874" i="1"/>
  <c r="A4875" i="1"/>
  <c r="B4875" i="1"/>
  <c r="A4876" i="1"/>
  <c r="B4876" i="1"/>
  <c r="A4877" i="1"/>
  <c r="B4877" i="1"/>
  <c r="A4878" i="1"/>
  <c r="B4878" i="1"/>
  <c r="A4879" i="1"/>
  <c r="B4879" i="1"/>
  <c r="C4879" i="1" s="1"/>
  <c r="A4880" i="1"/>
  <c r="B4880" i="1"/>
  <c r="C4880" i="1" s="1"/>
  <c r="A4881" i="1"/>
  <c r="B4881" i="1"/>
  <c r="A4882" i="1"/>
  <c r="B4882" i="1"/>
  <c r="A4883" i="1"/>
  <c r="B4883" i="1"/>
  <c r="A4884" i="1"/>
  <c r="B4884" i="1"/>
  <c r="C4884" i="1" s="1"/>
  <c r="A4885" i="1"/>
  <c r="B4885" i="1"/>
  <c r="A4886" i="1"/>
  <c r="B4886" i="1"/>
  <c r="A4887" i="1"/>
  <c r="B4887" i="1"/>
  <c r="A4888" i="1"/>
  <c r="B4888" i="1"/>
  <c r="C4888" i="1" s="1"/>
  <c r="A4889" i="1"/>
  <c r="B4889" i="1"/>
  <c r="A4890" i="1"/>
  <c r="B4890" i="1"/>
  <c r="A4891" i="1"/>
  <c r="B4891" i="1"/>
  <c r="A4892" i="1"/>
  <c r="B4892" i="1"/>
  <c r="A4893" i="1"/>
  <c r="B4893" i="1"/>
  <c r="A4894" i="1"/>
  <c r="B4894" i="1"/>
  <c r="A4895" i="1"/>
  <c r="B4895" i="1"/>
  <c r="A4896" i="1"/>
  <c r="B4896" i="1"/>
  <c r="A4897" i="1"/>
  <c r="B4897" i="1"/>
  <c r="A4898" i="1"/>
  <c r="B4898" i="1"/>
  <c r="A4899" i="1"/>
  <c r="B4899" i="1"/>
  <c r="A4900" i="1"/>
  <c r="B4900" i="1"/>
  <c r="C4900" i="1" s="1"/>
  <c r="A4901" i="1"/>
  <c r="B4901" i="1"/>
  <c r="A4902" i="1"/>
  <c r="B4902" i="1"/>
  <c r="A4903" i="1"/>
  <c r="B4903" i="1"/>
  <c r="A4904" i="1"/>
  <c r="B4904" i="1"/>
  <c r="C4904" i="1" s="1"/>
  <c r="A4905" i="1"/>
  <c r="B4905" i="1"/>
  <c r="A4906" i="1"/>
  <c r="B4906" i="1"/>
  <c r="A4907" i="1"/>
  <c r="B4907" i="1"/>
  <c r="A4908" i="1"/>
  <c r="B4908" i="1"/>
  <c r="A4909" i="1"/>
  <c r="B4909" i="1"/>
  <c r="A4910" i="1"/>
  <c r="B4910" i="1"/>
  <c r="A4911" i="1"/>
  <c r="B4911" i="1"/>
  <c r="A4912" i="1"/>
  <c r="B4912" i="1"/>
  <c r="A4913" i="1"/>
  <c r="B4913" i="1"/>
  <c r="A4914" i="1"/>
  <c r="B4914" i="1"/>
  <c r="A4915" i="1"/>
  <c r="B4915" i="1"/>
  <c r="A4916" i="1"/>
  <c r="B4916" i="1"/>
  <c r="A4917" i="1"/>
  <c r="B4917" i="1"/>
  <c r="A4918" i="1"/>
  <c r="B4918" i="1"/>
  <c r="A4919" i="1"/>
  <c r="B4919" i="1"/>
  <c r="A4920" i="1"/>
  <c r="B4920" i="1"/>
  <c r="A4921" i="1"/>
  <c r="B4921" i="1"/>
  <c r="A4922" i="1"/>
  <c r="B4922" i="1"/>
  <c r="A4923" i="1"/>
  <c r="B4923" i="1"/>
  <c r="A4924" i="1"/>
  <c r="B4924" i="1"/>
  <c r="A4925" i="1"/>
  <c r="B4925" i="1"/>
  <c r="A4926" i="1"/>
  <c r="B4926" i="1"/>
  <c r="A4927" i="1"/>
  <c r="B4927" i="1"/>
  <c r="A4928" i="1"/>
  <c r="B4928" i="1"/>
  <c r="A4929" i="1"/>
  <c r="B4929" i="1"/>
  <c r="A4930" i="1"/>
  <c r="B4930" i="1"/>
  <c r="A4931" i="1"/>
  <c r="B4931" i="1"/>
  <c r="A4932" i="1"/>
  <c r="B4932" i="1"/>
  <c r="C4932" i="1" s="1"/>
  <c r="A4933" i="1"/>
  <c r="B4933" i="1"/>
  <c r="A4934" i="1"/>
  <c r="B4934" i="1"/>
  <c r="A4935" i="1"/>
  <c r="B4935" i="1"/>
  <c r="A4936" i="1"/>
  <c r="B4936" i="1"/>
  <c r="C4936" i="1" s="1"/>
  <c r="A4937" i="1"/>
  <c r="B4937" i="1"/>
  <c r="A4938" i="1"/>
  <c r="B4938" i="1"/>
  <c r="A4939" i="1"/>
  <c r="B4939" i="1"/>
  <c r="A4940" i="1"/>
  <c r="B4940" i="1"/>
  <c r="A4941" i="1"/>
  <c r="B4941" i="1"/>
  <c r="A4942" i="1"/>
  <c r="B4942" i="1"/>
  <c r="A4943" i="1"/>
  <c r="B4943" i="1"/>
  <c r="A4944" i="1"/>
  <c r="B4944" i="1"/>
  <c r="C4944" i="1" s="1"/>
  <c r="A4945" i="1"/>
  <c r="B4945" i="1"/>
  <c r="A4946" i="1"/>
  <c r="B4946" i="1"/>
  <c r="A4947" i="1"/>
  <c r="B4947" i="1"/>
  <c r="A4948" i="1"/>
  <c r="B4948" i="1"/>
  <c r="C4948" i="1" s="1"/>
  <c r="A4949" i="1"/>
  <c r="B4949" i="1"/>
  <c r="A4950" i="1"/>
  <c r="B4950" i="1"/>
  <c r="A4951" i="1"/>
  <c r="B4951" i="1"/>
  <c r="A4952" i="1"/>
  <c r="B4952" i="1"/>
  <c r="C4952" i="1" s="1"/>
  <c r="A4953" i="1"/>
  <c r="B4953" i="1"/>
  <c r="A4954" i="1"/>
  <c r="B4954" i="1"/>
  <c r="A4955" i="1"/>
  <c r="B4955" i="1"/>
  <c r="A4956" i="1"/>
  <c r="B4956" i="1"/>
  <c r="A4957" i="1"/>
  <c r="B4957" i="1"/>
  <c r="A4958" i="1"/>
  <c r="B4958" i="1"/>
  <c r="A4959" i="1"/>
  <c r="B4959" i="1"/>
  <c r="A4960" i="1"/>
  <c r="B4960" i="1"/>
  <c r="A4961" i="1"/>
  <c r="B4961" i="1"/>
  <c r="A4962" i="1"/>
  <c r="B4962" i="1"/>
  <c r="A4963" i="1"/>
  <c r="B4963" i="1"/>
  <c r="A4964" i="1"/>
  <c r="B4964" i="1"/>
  <c r="C4964" i="1" s="1"/>
  <c r="A4965" i="1"/>
  <c r="B4965" i="1"/>
  <c r="A4966" i="1"/>
  <c r="B4966" i="1"/>
  <c r="A4967" i="1"/>
  <c r="B4967" i="1"/>
  <c r="A4968" i="1"/>
  <c r="B4968" i="1"/>
  <c r="C4968" i="1" s="1"/>
  <c r="A4969" i="1"/>
  <c r="B4969" i="1"/>
  <c r="A4970" i="1"/>
  <c r="B4970" i="1"/>
  <c r="A4971" i="1"/>
  <c r="B4971" i="1"/>
  <c r="A4972" i="1"/>
  <c r="B4972" i="1"/>
  <c r="A4973" i="1"/>
  <c r="B4973" i="1"/>
  <c r="A4974" i="1"/>
  <c r="B4974" i="1"/>
  <c r="A4975" i="1"/>
  <c r="B4975" i="1"/>
  <c r="A4976" i="1"/>
  <c r="B4976" i="1"/>
  <c r="A4977" i="1"/>
  <c r="B4977" i="1"/>
  <c r="A4978" i="1"/>
  <c r="B4978" i="1"/>
  <c r="A4979" i="1"/>
  <c r="B4979" i="1"/>
  <c r="A4980" i="1"/>
  <c r="B4980" i="1"/>
  <c r="A4981" i="1"/>
  <c r="B4981" i="1"/>
  <c r="A4982" i="1"/>
  <c r="B4982" i="1"/>
  <c r="A4983" i="1"/>
  <c r="B4983" i="1"/>
  <c r="A4984" i="1"/>
  <c r="B4984" i="1"/>
  <c r="A4985" i="1"/>
  <c r="B4985" i="1"/>
  <c r="A4986" i="1"/>
  <c r="B4986" i="1"/>
  <c r="A4987" i="1"/>
  <c r="B4987" i="1"/>
  <c r="A4988" i="1"/>
  <c r="B4988" i="1"/>
  <c r="A4989" i="1"/>
  <c r="B4989" i="1"/>
  <c r="A4990" i="1"/>
  <c r="B4990" i="1"/>
  <c r="A4991" i="1"/>
  <c r="B4991" i="1"/>
  <c r="A4992" i="1"/>
  <c r="B4992" i="1"/>
  <c r="A4993" i="1"/>
  <c r="B4993" i="1"/>
  <c r="A4994" i="1"/>
  <c r="B4994" i="1"/>
  <c r="A4995" i="1"/>
  <c r="B4995" i="1"/>
  <c r="A4996" i="1"/>
  <c r="B4996" i="1"/>
  <c r="A4997" i="1"/>
  <c r="B4997" i="1"/>
  <c r="A4998" i="1"/>
  <c r="B4998" i="1"/>
  <c r="A4999" i="1"/>
  <c r="B4999" i="1"/>
  <c r="A5000" i="1"/>
  <c r="B5000" i="1"/>
  <c r="A5001" i="1"/>
  <c r="B5001" i="1"/>
  <c r="A5002" i="1"/>
  <c r="B5002" i="1"/>
  <c r="A5003" i="1"/>
  <c r="B5003" i="1"/>
  <c r="A5004" i="1"/>
  <c r="B5004" i="1"/>
  <c r="A5005" i="1"/>
  <c r="B5005" i="1"/>
  <c r="A5006" i="1"/>
  <c r="B5006" i="1"/>
  <c r="A5007" i="1"/>
  <c r="B5007" i="1"/>
  <c r="A5008" i="1"/>
  <c r="B5008" i="1"/>
  <c r="C5008" i="1" s="1"/>
  <c r="A5009" i="1"/>
  <c r="B5009" i="1"/>
  <c r="A5010" i="1"/>
  <c r="B5010" i="1"/>
  <c r="A5011" i="1"/>
  <c r="B5011" i="1"/>
  <c r="A5012" i="1"/>
  <c r="B5012" i="1"/>
  <c r="C5012" i="1" s="1"/>
  <c r="A5013" i="1"/>
  <c r="B5013" i="1"/>
  <c r="A5014" i="1"/>
  <c r="B5014" i="1"/>
  <c r="A5015" i="1"/>
  <c r="B5015" i="1"/>
  <c r="A5016" i="1"/>
  <c r="B5016" i="1"/>
  <c r="C5016" i="1" s="1"/>
  <c r="A5017" i="1"/>
  <c r="B5017" i="1"/>
  <c r="A5018" i="1"/>
  <c r="B5018" i="1"/>
  <c r="A5019" i="1"/>
  <c r="B5019" i="1"/>
  <c r="A5020" i="1"/>
  <c r="B5020" i="1"/>
  <c r="A5021" i="1"/>
  <c r="B5021" i="1"/>
  <c r="A5022" i="1"/>
  <c r="B5022" i="1"/>
  <c r="A5023" i="1"/>
  <c r="B5023" i="1"/>
  <c r="A5024" i="1"/>
  <c r="B5024" i="1"/>
  <c r="A5025" i="1"/>
  <c r="B5025" i="1"/>
  <c r="A5026" i="1"/>
  <c r="B5026" i="1"/>
  <c r="A5027" i="1"/>
  <c r="B5027" i="1"/>
  <c r="A5028" i="1"/>
  <c r="B5028" i="1"/>
  <c r="A5029" i="1"/>
  <c r="B5029" i="1"/>
  <c r="A5030" i="1"/>
  <c r="B5030" i="1"/>
  <c r="A5031" i="1"/>
  <c r="B5031" i="1"/>
  <c r="A5032" i="1"/>
  <c r="B5032" i="1"/>
  <c r="A5033" i="1"/>
  <c r="B5033" i="1"/>
  <c r="A5034" i="1"/>
  <c r="B5034" i="1"/>
  <c r="A5035" i="1"/>
  <c r="B5035" i="1"/>
  <c r="A5036" i="1"/>
  <c r="B5036" i="1"/>
  <c r="A5037" i="1"/>
  <c r="B5037" i="1"/>
  <c r="A5038" i="1"/>
  <c r="B5038" i="1"/>
  <c r="A5039" i="1"/>
  <c r="B5039" i="1"/>
  <c r="C5039" i="1" s="1"/>
  <c r="A5040" i="1"/>
  <c r="B5040" i="1"/>
  <c r="A5041" i="1"/>
  <c r="B5041" i="1"/>
  <c r="A5042" i="1"/>
  <c r="B5042" i="1"/>
  <c r="A5043" i="1"/>
  <c r="B5043" i="1"/>
  <c r="A5044" i="1"/>
  <c r="B5044" i="1"/>
  <c r="A5045" i="1"/>
  <c r="B5045" i="1"/>
  <c r="A5046" i="1"/>
  <c r="B5046" i="1"/>
  <c r="A5047" i="1"/>
  <c r="B5047" i="1"/>
  <c r="A5048" i="1"/>
  <c r="B5048" i="1"/>
  <c r="A5049" i="1"/>
  <c r="B5049" i="1"/>
  <c r="A5050" i="1"/>
  <c r="B5050" i="1"/>
  <c r="A5051" i="1"/>
  <c r="B5051" i="1"/>
  <c r="A5052" i="1"/>
  <c r="B5052" i="1"/>
  <c r="A5053" i="1"/>
  <c r="B5053" i="1"/>
  <c r="A5054" i="1"/>
  <c r="B5054" i="1"/>
  <c r="A5055" i="1"/>
  <c r="B5055" i="1"/>
  <c r="A5056" i="1"/>
  <c r="B5056" i="1"/>
  <c r="A5057" i="1"/>
  <c r="B5057" i="1"/>
  <c r="A5058" i="1"/>
  <c r="B5058" i="1"/>
  <c r="A5059" i="1"/>
  <c r="B5059" i="1"/>
  <c r="A5060" i="1"/>
  <c r="B5060" i="1"/>
  <c r="A5061" i="1"/>
  <c r="B5061" i="1"/>
  <c r="A5062" i="1"/>
  <c r="B5062" i="1"/>
  <c r="A5063" i="1"/>
  <c r="B5063" i="1"/>
  <c r="A5064" i="1"/>
  <c r="B5064" i="1"/>
  <c r="A5065" i="1"/>
  <c r="B5065" i="1"/>
  <c r="A5066" i="1"/>
  <c r="B5066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5074" i="1"/>
  <c r="B5074" i="1"/>
  <c r="A5075" i="1"/>
  <c r="B5075" i="1"/>
  <c r="A5076" i="1"/>
  <c r="B5076" i="1"/>
  <c r="A5077" i="1"/>
  <c r="B5077" i="1"/>
  <c r="A5078" i="1"/>
  <c r="B5078" i="1"/>
  <c r="A5079" i="1"/>
  <c r="B5079" i="1"/>
  <c r="A5080" i="1"/>
  <c r="B5080" i="1"/>
  <c r="A5081" i="1"/>
  <c r="B5081" i="1"/>
  <c r="A5082" i="1"/>
  <c r="B5082" i="1"/>
  <c r="A5083" i="1"/>
  <c r="B5083" i="1"/>
  <c r="A5084" i="1"/>
  <c r="B5084" i="1"/>
  <c r="A5085" i="1"/>
  <c r="B5085" i="1"/>
  <c r="A5086" i="1"/>
  <c r="B5086" i="1"/>
  <c r="A5087" i="1"/>
  <c r="B5087" i="1"/>
  <c r="A5088" i="1"/>
  <c r="B5088" i="1"/>
  <c r="A5089" i="1"/>
  <c r="B5089" i="1"/>
  <c r="A5090" i="1"/>
  <c r="B5090" i="1"/>
  <c r="A5091" i="1"/>
  <c r="B5091" i="1"/>
  <c r="A5092" i="1"/>
  <c r="B5092" i="1"/>
  <c r="C5092" i="1" s="1"/>
  <c r="A5093" i="1"/>
  <c r="B5093" i="1"/>
  <c r="A5094" i="1"/>
  <c r="B5094" i="1"/>
  <c r="A5095" i="1"/>
  <c r="B5095" i="1"/>
  <c r="A5096" i="1"/>
  <c r="B5096" i="1"/>
  <c r="A5097" i="1"/>
  <c r="B5097" i="1"/>
  <c r="A5098" i="1"/>
  <c r="B5098" i="1"/>
  <c r="A5099" i="1"/>
  <c r="B5099" i="1"/>
  <c r="C5099" i="1" s="1"/>
  <c r="A5100" i="1"/>
  <c r="B5100" i="1"/>
  <c r="A5101" i="1"/>
  <c r="B5101" i="1"/>
  <c r="A5102" i="1"/>
  <c r="B5102" i="1"/>
  <c r="A5103" i="1"/>
  <c r="B5103" i="1"/>
  <c r="A5104" i="1"/>
  <c r="B5104" i="1"/>
  <c r="A5105" i="1"/>
  <c r="B5105" i="1"/>
  <c r="A5106" i="1"/>
  <c r="B5106" i="1"/>
  <c r="A5107" i="1"/>
  <c r="B5107" i="1"/>
  <c r="A5108" i="1"/>
  <c r="B5108" i="1"/>
  <c r="A5109" i="1"/>
  <c r="B5109" i="1"/>
  <c r="A5110" i="1"/>
  <c r="B5110" i="1"/>
  <c r="A5111" i="1"/>
  <c r="B5111" i="1"/>
  <c r="A5112" i="1"/>
  <c r="B5112" i="1"/>
  <c r="A5113" i="1"/>
  <c r="B5113" i="1"/>
  <c r="A5114" i="1"/>
  <c r="B5114" i="1"/>
  <c r="A5115" i="1"/>
  <c r="B5115" i="1"/>
  <c r="A5116" i="1"/>
  <c r="B5116" i="1"/>
  <c r="A5117" i="1"/>
  <c r="B5117" i="1"/>
  <c r="A5118" i="1"/>
  <c r="B5118" i="1"/>
  <c r="A5119" i="1"/>
  <c r="B5119" i="1"/>
  <c r="A5120" i="1"/>
  <c r="B5120" i="1"/>
  <c r="A5121" i="1"/>
  <c r="B5121" i="1"/>
  <c r="A5122" i="1"/>
  <c r="B5122" i="1"/>
  <c r="A5123" i="1"/>
  <c r="B5123" i="1"/>
  <c r="A5124" i="1"/>
  <c r="B5124" i="1"/>
  <c r="A5125" i="1"/>
  <c r="B5125" i="1"/>
  <c r="A5126" i="1"/>
  <c r="B5126" i="1"/>
  <c r="A5127" i="1"/>
  <c r="B5127" i="1"/>
  <c r="A5128" i="1"/>
  <c r="B5128" i="1"/>
  <c r="A5129" i="1"/>
  <c r="B5129" i="1"/>
  <c r="A5130" i="1"/>
  <c r="B5130" i="1"/>
  <c r="A5131" i="1"/>
  <c r="B5131" i="1"/>
  <c r="A5132" i="1"/>
  <c r="B5132" i="1"/>
  <c r="A5133" i="1"/>
  <c r="B5133" i="1"/>
  <c r="A5134" i="1"/>
  <c r="B5134" i="1"/>
  <c r="A5135" i="1"/>
  <c r="B5135" i="1"/>
  <c r="A5136" i="1"/>
  <c r="B5136" i="1"/>
  <c r="A5137" i="1"/>
  <c r="B5137" i="1"/>
  <c r="A5138" i="1"/>
  <c r="B5138" i="1"/>
  <c r="A5139" i="1"/>
  <c r="B5139" i="1"/>
  <c r="A5140" i="1"/>
  <c r="B5140" i="1"/>
  <c r="C5140" i="1" s="1"/>
  <c r="A5141" i="1"/>
  <c r="B5141" i="1"/>
  <c r="A5142" i="1"/>
  <c r="B5142" i="1"/>
  <c r="A5143" i="1"/>
  <c r="B5143" i="1"/>
  <c r="A5144" i="1"/>
  <c r="B5144" i="1"/>
  <c r="C5144" i="1" s="1"/>
  <c r="A5145" i="1"/>
  <c r="B5145" i="1"/>
  <c r="A5146" i="1"/>
  <c r="B5146" i="1"/>
  <c r="A5147" i="1"/>
  <c r="B5147" i="1"/>
  <c r="A5148" i="1"/>
  <c r="B5148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5155" i="1"/>
  <c r="B5155" i="1"/>
  <c r="A5156" i="1"/>
  <c r="B5156" i="1"/>
  <c r="A5157" i="1"/>
  <c r="B5157" i="1"/>
  <c r="A5158" i="1"/>
  <c r="B5158" i="1"/>
  <c r="A5159" i="1"/>
  <c r="B5159" i="1"/>
  <c r="A5160" i="1"/>
  <c r="B5160" i="1"/>
  <c r="C5160" i="1" s="1"/>
  <c r="A5161" i="1"/>
  <c r="B5161" i="1"/>
  <c r="A5162" i="1"/>
  <c r="B5162" i="1"/>
  <c r="A5163" i="1"/>
  <c r="B5163" i="1"/>
  <c r="A5164" i="1"/>
  <c r="B5164" i="1"/>
  <c r="A5165" i="1"/>
  <c r="B5165" i="1"/>
  <c r="A5166" i="1"/>
  <c r="B5166" i="1"/>
  <c r="A5167" i="1"/>
  <c r="B5167" i="1"/>
  <c r="A5168" i="1"/>
  <c r="B5168" i="1"/>
  <c r="A5169" i="1"/>
  <c r="B5169" i="1"/>
  <c r="A5170" i="1"/>
  <c r="B5170" i="1"/>
  <c r="A5171" i="1"/>
  <c r="B5171" i="1"/>
  <c r="A5172" i="1"/>
  <c r="B5172" i="1"/>
  <c r="A5173" i="1"/>
  <c r="B5173" i="1"/>
  <c r="A5174" i="1"/>
  <c r="B5174" i="1"/>
  <c r="A5175" i="1"/>
  <c r="B5175" i="1"/>
  <c r="A5176" i="1"/>
  <c r="B5176" i="1"/>
  <c r="A5177" i="1"/>
  <c r="B5177" i="1"/>
  <c r="A5178" i="1"/>
  <c r="B5178" i="1"/>
  <c r="A5179" i="1"/>
  <c r="B5179" i="1"/>
  <c r="A5180" i="1"/>
  <c r="B5180" i="1"/>
  <c r="A5181" i="1"/>
  <c r="B5181" i="1"/>
  <c r="A5182" i="1"/>
  <c r="B5182" i="1"/>
  <c r="A5183" i="1"/>
  <c r="B5183" i="1"/>
  <c r="A5184" i="1"/>
  <c r="B5184" i="1"/>
  <c r="A5185" i="1"/>
  <c r="B5185" i="1"/>
  <c r="A5186" i="1"/>
  <c r="B5186" i="1"/>
  <c r="A5187" i="1"/>
  <c r="B5187" i="1"/>
  <c r="A5188" i="1"/>
  <c r="B5188" i="1"/>
  <c r="A5189" i="1"/>
  <c r="B5189" i="1"/>
  <c r="A5190" i="1"/>
  <c r="B5190" i="1"/>
  <c r="A5191" i="1"/>
  <c r="B5191" i="1"/>
  <c r="A5192" i="1"/>
  <c r="B5192" i="1"/>
  <c r="A5193" i="1"/>
  <c r="B5193" i="1"/>
  <c r="A5194" i="1"/>
  <c r="B5194" i="1"/>
  <c r="A5195" i="1"/>
  <c r="B5195" i="1"/>
  <c r="A5196" i="1"/>
  <c r="B5196" i="1"/>
  <c r="A5197" i="1"/>
  <c r="B5197" i="1"/>
  <c r="A5198" i="1"/>
  <c r="B5198" i="1"/>
  <c r="A5199" i="1"/>
  <c r="B5199" i="1"/>
  <c r="A5200" i="1"/>
  <c r="B5200" i="1"/>
  <c r="A5201" i="1"/>
  <c r="B5201" i="1"/>
  <c r="A5202" i="1"/>
  <c r="B5202" i="1"/>
  <c r="A5203" i="1"/>
  <c r="B5203" i="1"/>
  <c r="A5204" i="1"/>
  <c r="B5204" i="1"/>
  <c r="A5205" i="1"/>
  <c r="B5205" i="1"/>
  <c r="A5206" i="1"/>
  <c r="B5206" i="1"/>
  <c r="A5207" i="1"/>
  <c r="B5207" i="1"/>
  <c r="A5208" i="1"/>
  <c r="B5208" i="1"/>
  <c r="A5209" i="1"/>
  <c r="B5209" i="1"/>
  <c r="A5210" i="1"/>
  <c r="B5210" i="1"/>
  <c r="A5211" i="1"/>
  <c r="B5211" i="1"/>
  <c r="A5212" i="1"/>
  <c r="B5212" i="1"/>
  <c r="A5213" i="1"/>
  <c r="B5213" i="1"/>
  <c r="A5214" i="1"/>
  <c r="B5214" i="1"/>
  <c r="A5215" i="1"/>
  <c r="B5215" i="1"/>
  <c r="A5216" i="1"/>
  <c r="B5216" i="1"/>
  <c r="A5217" i="1"/>
  <c r="B5217" i="1"/>
  <c r="A5218" i="1"/>
  <c r="B5218" i="1"/>
  <c r="A5219" i="1"/>
  <c r="B5219" i="1"/>
  <c r="A5220" i="1"/>
  <c r="B5220" i="1"/>
  <c r="C5220" i="1" s="1"/>
  <c r="A5221" i="1"/>
  <c r="B5221" i="1"/>
  <c r="A5222" i="1"/>
  <c r="B5222" i="1"/>
  <c r="A5223" i="1"/>
  <c r="B5223" i="1"/>
  <c r="A5224" i="1"/>
  <c r="B5224" i="1"/>
  <c r="C5224" i="1" s="1"/>
  <c r="A5225" i="1"/>
  <c r="B5225" i="1"/>
  <c r="A5226" i="1"/>
  <c r="B5226" i="1"/>
  <c r="A5227" i="1"/>
  <c r="B5227" i="1"/>
  <c r="A5228" i="1"/>
  <c r="B5228" i="1"/>
  <c r="A5229" i="1"/>
  <c r="B5229" i="1"/>
  <c r="A5230" i="1"/>
  <c r="B5230" i="1"/>
  <c r="A5231" i="1"/>
  <c r="B5231" i="1"/>
  <c r="A5232" i="1"/>
  <c r="B5232" i="1"/>
  <c r="A5233" i="1"/>
  <c r="B5233" i="1"/>
  <c r="A5234" i="1"/>
  <c r="B5234" i="1"/>
  <c r="A5235" i="1"/>
  <c r="B5235" i="1"/>
  <c r="A5236" i="1"/>
  <c r="B5236" i="1"/>
  <c r="A5237" i="1"/>
  <c r="B5237" i="1"/>
  <c r="A5238" i="1"/>
  <c r="B5238" i="1"/>
  <c r="A5239" i="1"/>
  <c r="B5239" i="1"/>
  <c r="A5240" i="1"/>
  <c r="B5240" i="1"/>
  <c r="A5241" i="1"/>
  <c r="C5241" i="1" s="1"/>
  <c r="B5241" i="1"/>
  <c r="A5242" i="1"/>
  <c r="B5242" i="1"/>
  <c r="A5243" i="1"/>
  <c r="B5243" i="1"/>
  <c r="C5243" i="1" s="1"/>
  <c r="A5244" i="1"/>
  <c r="B5244" i="1"/>
  <c r="A5245" i="1"/>
  <c r="B5245" i="1"/>
  <c r="A5246" i="1"/>
  <c r="B5246" i="1"/>
  <c r="A5247" i="1"/>
  <c r="B5247" i="1"/>
  <c r="A5248" i="1"/>
  <c r="B5248" i="1"/>
  <c r="A5249" i="1"/>
  <c r="B5249" i="1"/>
  <c r="A5250" i="1"/>
  <c r="B5250" i="1"/>
  <c r="A5251" i="1"/>
  <c r="C5251" i="1" s="1"/>
  <c r="B5251" i="1"/>
  <c r="A5252" i="1"/>
  <c r="B5252" i="1"/>
  <c r="A5253" i="1"/>
  <c r="B5253" i="1"/>
  <c r="A5254" i="1"/>
  <c r="B5254" i="1"/>
  <c r="A5255" i="1"/>
  <c r="B5255" i="1"/>
  <c r="A5256" i="1"/>
  <c r="B5256" i="1"/>
  <c r="A5257" i="1"/>
  <c r="B5257" i="1"/>
  <c r="A5258" i="1"/>
  <c r="B5258" i="1"/>
  <c r="A5259" i="1"/>
  <c r="B5259" i="1"/>
  <c r="A5260" i="1"/>
  <c r="B5260" i="1"/>
  <c r="A5261" i="1"/>
  <c r="B5261" i="1"/>
  <c r="A5262" i="1"/>
  <c r="B5262" i="1"/>
  <c r="A5263" i="1"/>
  <c r="B5263" i="1"/>
  <c r="A5264" i="1"/>
  <c r="B5264" i="1"/>
  <c r="C5264" i="1" s="1"/>
  <c r="A5265" i="1"/>
  <c r="B5265" i="1"/>
  <c r="A5266" i="1"/>
  <c r="B5266" i="1"/>
  <c r="A5267" i="1"/>
  <c r="B5267" i="1"/>
  <c r="A5268" i="1"/>
  <c r="B5268" i="1"/>
  <c r="C5268" i="1" s="1"/>
  <c r="A5269" i="1"/>
  <c r="B5269" i="1"/>
  <c r="A5270" i="1"/>
  <c r="B5270" i="1"/>
  <c r="A5271" i="1"/>
  <c r="B5271" i="1"/>
  <c r="A5272" i="1"/>
  <c r="B5272" i="1"/>
  <c r="C5272" i="1" s="1"/>
  <c r="A5273" i="1"/>
  <c r="B5273" i="1"/>
  <c r="A5274" i="1"/>
  <c r="B5274" i="1"/>
  <c r="A5275" i="1"/>
  <c r="B5275" i="1"/>
  <c r="A5276" i="1"/>
  <c r="B5276" i="1"/>
  <c r="A5277" i="1"/>
  <c r="B5277" i="1"/>
  <c r="A5278" i="1"/>
  <c r="B5278" i="1"/>
  <c r="A5279" i="1"/>
  <c r="B5279" i="1"/>
  <c r="A5280" i="1"/>
  <c r="B5280" i="1"/>
  <c r="A5281" i="1"/>
  <c r="B5281" i="1"/>
  <c r="A5282" i="1"/>
  <c r="B5282" i="1"/>
  <c r="A5283" i="1"/>
  <c r="B5283" i="1"/>
  <c r="A5284" i="1"/>
  <c r="B5284" i="1"/>
  <c r="A5285" i="1"/>
  <c r="B5285" i="1"/>
  <c r="A5286" i="1"/>
  <c r="B5286" i="1"/>
  <c r="A5287" i="1"/>
  <c r="B5287" i="1"/>
  <c r="A5288" i="1"/>
  <c r="B5288" i="1"/>
  <c r="C5288" i="1" s="1"/>
  <c r="A5289" i="1"/>
  <c r="B5289" i="1"/>
  <c r="A5290" i="1"/>
  <c r="B5290" i="1"/>
  <c r="A5291" i="1"/>
  <c r="B5291" i="1"/>
  <c r="A5292" i="1"/>
  <c r="B5292" i="1"/>
  <c r="A5293" i="1"/>
  <c r="B5293" i="1"/>
  <c r="A5294" i="1"/>
  <c r="B5294" i="1"/>
  <c r="A5295" i="1"/>
  <c r="B5295" i="1"/>
  <c r="A5296" i="1"/>
  <c r="B5296" i="1"/>
  <c r="A5297" i="1"/>
  <c r="B5297" i="1"/>
  <c r="A5298" i="1"/>
  <c r="B5298" i="1"/>
  <c r="A5299" i="1"/>
  <c r="B5299" i="1"/>
  <c r="A5300" i="1"/>
  <c r="B5300" i="1"/>
  <c r="A5301" i="1"/>
  <c r="B5301" i="1"/>
  <c r="A5302" i="1"/>
  <c r="B5302" i="1"/>
  <c r="A5303" i="1"/>
  <c r="B5303" i="1"/>
  <c r="A5304" i="1"/>
  <c r="B5304" i="1"/>
  <c r="A5305" i="1"/>
  <c r="B5305" i="1"/>
  <c r="A5306" i="1"/>
  <c r="B5306" i="1"/>
  <c r="A5307" i="1"/>
  <c r="B5307" i="1"/>
  <c r="A5308" i="1"/>
  <c r="B5308" i="1"/>
  <c r="A5309" i="1"/>
  <c r="B5309" i="1"/>
  <c r="A5310" i="1"/>
  <c r="B5310" i="1"/>
  <c r="A5311" i="1"/>
  <c r="B5311" i="1"/>
  <c r="A5312" i="1"/>
  <c r="B5312" i="1"/>
  <c r="A5313" i="1"/>
  <c r="B5313" i="1"/>
  <c r="A5314" i="1"/>
  <c r="B5314" i="1"/>
  <c r="A5315" i="1"/>
  <c r="B5315" i="1"/>
  <c r="A5316" i="1"/>
  <c r="B5316" i="1"/>
  <c r="C5316" i="1" s="1"/>
  <c r="A5317" i="1"/>
  <c r="B5317" i="1"/>
  <c r="A5318" i="1"/>
  <c r="B5318" i="1"/>
  <c r="A5319" i="1"/>
  <c r="B5319" i="1"/>
  <c r="A5320" i="1"/>
  <c r="B5320" i="1"/>
  <c r="A5321" i="1"/>
  <c r="B5321" i="1"/>
  <c r="A5322" i="1"/>
  <c r="B5322" i="1"/>
  <c r="A5323" i="1"/>
  <c r="B5323" i="1"/>
  <c r="A5324" i="1"/>
  <c r="B5324" i="1"/>
  <c r="A5325" i="1"/>
  <c r="B5325" i="1"/>
  <c r="A5326" i="1"/>
  <c r="B5326" i="1"/>
  <c r="A5327" i="1"/>
  <c r="B5327" i="1"/>
  <c r="A5328" i="1"/>
  <c r="B5328" i="1"/>
  <c r="A5329" i="1"/>
  <c r="B5329" i="1"/>
  <c r="A5330" i="1"/>
  <c r="B5330" i="1"/>
  <c r="A5331" i="1"/>
  <c r="B5331" i="1"/>
  <c r="A5332" i="1"/>
  <c r="B5332" i="1"/>
  <c r="A5333" i="1"/>
  <c r="B5333" i="1"/>
  <c r="A5334" i="1"/>
  <c r="B5334" i="1"/>
  <c r="A5335" i="1"/>
  <c r="B5335" i="1"/>
  <c r="A5336" i="1"/>
  <c r="B5336" i="1"/>
  <c r="A5337" i="1"/>
  <c r="B5337" i="1"/>
  <c r="A5338" i="1"/>
  <c r="B5338" i="1"/>
  <c r="A5339" i="1"/>
  <c r="B5339" i="1"/>
  <c r="A5340" i="1"/>
  <c r="B5340" i="1"/>
  <c r="A5341" i="1"/>
  <c r="B5341" i="1"/>
  <c r="A5342" i="1"/>
  <c r="B5342" i="1"/>
  <c r="A5343" i="1"/>
  <c r="B5343" i="1"/>
  <c r="A5344" i="1"/>
  <c r="B5344" i="1"/>
  <c r="A5345" i="1"/>
  <c r="B5345" i="1"/>
  <c r="A5346" i="1"/>
  <c r="B5346" i="1"/>
  <c r="A5347" i="1"/>
  <c r="B5347" i="1"/>
  <c r="A5348" i="1"/>
  <c r="B5348" i="1"/>
  <c r="A5349" i="1"/>
  <c r="B5349" i="1"/>
  <c r="A5350" i="1"/>
  <c r="B5350" i="1"/>
  <c r="A5351" i="1"/>
  <c r="B5351" i="1"/>
  <c r="A5352" i="1"/>
  <c r="B5352" i="1"/>
  <c r="A5353" i="1"/>
  <c r="B5353" i="1"/>
  <c r="A5354" i="1"/>
  <c r="B5354" i="1"/>
  <c r="A5355" i="1"/>
  <c r="B5355" i="1"/>
  <c r="A5356" i="1"/>
  <c r="B5356" i="1"/>
  <c r="A5357" i="1"/>
  <c r="B5357" i="1"/>
  <c r="A5358" i="1"/>
  <c r="B5358" i="1"/>
  <c r="A5359" i="1"/>
  <c r="B5359" i="1"/>
  <c r="A5360" i="1"/>
  <c r="B5360" i="1"/>
  <c r="C5360" i="1" s="1"/>
  <c r="A5361" i="1"/>
  <c r="B5361" i="1"/>
  <c r="A5362" i="1"/>
  <c r="B5362" i="1"/>
  <c r="A5363" i="1"/>
  <c r="B5363" i="1"/>
  <c r="A5364" i="1"/>
  <c r="B5364" i="1"/>
  <c r="C5364" i="1" s="1"/>
  <c r="A5365" i="1"/>
  <c r="B5365" i="1"/>
  <c r="A5366" i="1"/>
  <c r="B5366" i="1"/>
  <c r="A5367" i="1"/>
  <c r="B5367" i="1"/>
  <c r="A5368" i="1"/>
  <c r="B5368" i="1"/>
  <c r="C5368" i="1" s="1"/>
  <c r="A5369" i="1"/>
  <c r="B5369" i="1"/>
  <c r="A5370" i="1"/>
  <c r="B5370" i="1"/>
  <c r="A5371" i="1"/>
  <c r="B5371" i="1"/>
  <c r="A5372" i="1"/>
  <c r="B5372" i="1"/>
  <c r="A5373" i="1"/>
  <c r="B5373" i="1"/>
  <c r="A5374" i="1"/>
  <c r="B5374" i="1"/>
  <c r="A5375" i="1"/>
  <c r="B5375" i="1"/>
  <c r="A5376" i="1"/>
  <c r="B5376" i="1"/>
  <c r="A5377" i="1"/>
  <c r="B5377" i="1"/>
  <c r="A5378" i="1"/>
  <c r="B5378" i="1"/>
  <c r="A5379" i="1"/>
  <c r="B5379" i="1"/>
  <c r="A5380" i="1"/>
  <c r="B5380" i="1"/>
  <c r="A5381" i="1"/>
  <c r="B5381" i="1"/>
  <c r="A5382" i="1"/>
  <c r="B5382" i="1"/>
  <c r="A5383" i="1"/>
  <c r="B5383" i="1"/>
  <c r="A5384" i="1"/>
  <c r="B5384" i="1"/>
  <c r="A5385" i="1"/>
  <c r="B5385" i="1"/>
  <c r="A5386" i="1"/>
  <c r="B5386" i="1"/>
  <c r="A5387" i="1"/>
  <c r="B5387" i="1"/>
  <c r="A5388" i="1"/>
  <c r="B5388" i="1"/>
  <c r="A5389" i="1"/>
  <c r="B5389" i="1"/>
  <c r="A5390" i="1"/>
  <c r="B5390" i="1"/>
  <c r="A5391" i="1"/>
  <c r="B5391" i="1"/>
  <c r="C5391" i="1" s="1"/>
  <c r="A5392" i="1"/>
  <c r="B5392" i="1"/>
  <c r="A5393" i="1"/>
  <c r="B5393" i="1"/>
  <c r="A5394" i="1"/>
  <c r="B5394" i="1"/>
  <c r="A5395" i="1"/>
  <c r="B5395" i="1"/>
  <c r="A5396" i="1"/>
  <c r="B5396" i="1"/>
  <c r="A5397" i="1"/>
  <c r="B5397" i="1"/>
  <c r="A5398" i="1"/>
  <c r="B5398" i="1"/>
  <c r="A5399" i="1"/>
  <c r="B5399" i="1"/>
  <c r="A5400" i="1"/>
  <c r="B5400" i="1"/>
  <c r="A5401" i="1"/>
  <c r="B5401" i="1"/>
  <c r="A5402" i="1"/>
  <c r="B5402" i="1"/>
  <c r="A5403" i="1"/>
  <c r="B5403" i="1"/>
  <c r="A5404" i="1"/>
  <c r="B5404" i="1"/>
  <c r="A5405" i="1"/>
  <c r="B5405" i="1"/>
  <c r="A5406" i="1"/>
  <c r="B5406" i="1"/>
  <c r="A5407" i="1"/>
  <c r="C5407" i="1" s="1"/>
  <c r="B5407" i="1"/>
  <c r="A5408" i="1"/>
  <c r="B5408" i="1"/>
  <c r="A5409" i="1"/>
  <c r="B5409" i="1"/>
  <c r="A5410" i="1"/>
  <c r="B5410" i="1"/>
  <c r="A5411" i="1"/>
  <c r="B5411" i="1"/>
  <c r="A5412" i="1"/>
  <c r="B5412" i="1"/>
  <c r="A5413" i="1"/>
  <c r="B5413" i="1"/>
  <c r="A5414" i="1"/>
  <c r="B5414" i="1"/>
  <c r="A5415" i="1"/>
  <c r="B5415" i="1"/>
  <c r="A5416" i="1"/>
  <c r="B5416" i="1"/>
  <c r="A5417" i="1"/>
  <c r="B5417" i="1"/>
  <c r="A5418" i="1"/>
  <c r="B5418" i="1"/>
  <c r="A5419" i="1"/>
  <c r="B5419" i="1"/>
  <c r="A5420" i="1"/>
  <c r="B5420" i="1"/>
  <c r="A5421" i="1"/>
  <c r="B5421" i="1"/>
  <c r="A5422" i="1"/>
  <c r="B5422" i="1"/>
  <c r="A5423" i="1"/>
  <c r="B5423" i="1"/>
  <c r="A5424" i="1"/>
  <c r="B5424" i="1"/>
  <c r="A5425" i="1"/>
  <c r="B5425" i="1"/>
  <c r="A5426" i="1"/>
  <c r="B5426" i="1"/>
  <c r="A5427" i="1"/>
  <c r="B5427" i="1"/>
  <c r="A5428" i="1"/>
  <c r="B5428" i="1"/>
  <c r="A5429" i="1"/>
  <c r="B5429" i="1"/>
  <c r="A5430" i="1"/>
  <c r="B5430" i="1"/>
  <c r="A5431" i="1"/>
  <c r="B5431" i="1"/>
  <c r="A5432" i="1"/>
  <c r="B5432" i="1"/>
  <c r="A5433" i="1"/>
  <c r="B5433" i="1"/>
  <c r="A5434" i="1"/>
  <c r="B5434" i="1"/>
  <c r="A5435" i="1"/>
  <c r="B5435" i="1"/>
  <c r="A5436" i="1"/>
  <c r="B5436" i="1"/>
  <c r="A5437" i="1"/>
  <c r="B5437" i="1"/>
  <c r="A5438" i="1"/>
  <c r="B5438" i="1"/>
  <c r="A5439" i="1"/>
  <c r="B5439" i="1"/>
  <c r="A5440" i="1"/>
  <c r="B5440" i="1"/>
  <c r="A5441" i="1"/>
  <c r="B5441" i="1"/>
  <c r="A5442" i="1"/>
  <c r="B5442" i="1"/>
  <c r="A5443" i="1"/>
  <c r="B5443" i="1"/>
  <c r="A5444" i="1"/>
  <c r="B5444" i="1"/>
  <c r="A5445" i="1"/>
  <c r="B5445" i="1"/>
  <c r="A5446" i="1"/>
  <c r="B5446" i="1"/>
  <c r="A5447" i="1"/>
  <c r="B5447" i="1"/>
  <c r="A5448" i="1"/>
  <c r="B5448" i="1"/>
  <c r="A5449" i="1"/>
  <c r="B5449" i="1"/>
  <c r="A2" i="1"/>
  <c r="B2" i="1"/>
  <c r="C5531" i="1" l="1"/>
  <c r="C392" i="1"/>
  <c r="C407" i="1"/>
  <c r="C703" i="1"/>
  <c r="C3256" i="1"/>
  <c r="C3486" i="1"/>
  <c r="C5517" i="1"/>
  <c r="C356" i="1"/>
  <c r="C1985" i="1"/>
  <c r="C2153" i="1"/>
  <c r="C1070" i="1"/>
  <c r="C3385" i="1"/>
  <c r="C5583" i="1"/>
  <c r="C94" i="1"/>
  <c r="C147" i="1"/>
  <c r="C3389" i="1"/>
  <c r="C3670" i="1"/>
  <c r="C2226" i="1"/>
  <c r="C1155" i="1"/>
  <c r="C1370" i="1"/>
  <c r="C1437" i="1"/>
  <c r="C1474" i="1"/>
  <c r="C1497" i="1"/>
  <c r="C2173" i="1"/>
  <c r="C5359" i="1"/>
  <c r="C784" i="1"/>
  <c r="C2764" i="1"/>
  <c r="C3115" i="1"/>
  <c r="C3247" i="1"/>
  <c r="C3317" i="1"/>
  <c r="C3625" i="1"/>
  <c r="C3766" i="1"/>
  <c r="C3797" i="1"/>
  <c r="C1338" i="1"/>
  <c r="C2017" i="1"/>
  <c r="C2238" i="1"/>
  <c r="C3321" i="1"/>
  <c r="C3798" i="1"/>
  <c r="C5138" i="1"/>
  <c r="C695" i="1"/>
  <c r="C2216" i="1"/>
  <c r="C2426" i="1"/>
  <c r="C2487" i="1"/>
  <c r="C2539" i="1"/>
  <c r="C2892" i="1"/>
  <c r="C5355" i="1"/>
  <c r="C5635" i="1"/>
  <c r="C1473" i="1"/>
  <c r="C1818" i="1"/>
  <c r="C2013" i="1"/>
  <c r="C3334" i="1"/>
  <c r="C3422" i="1"/>
  <c r="C3640" i="1"/>
  <c r="C3862" i="1"/>
  <c r="C5156" i="1"/>
  <c r="C171" i="1"/>
  <c r="C1135" i="1"/>
  <c r="C1870" i="1"/>
  <c r="C2385" i="1"/>
  <c r="C2536" i="1"/>
  <c r="C3565" i="1"/>
  <c r="C5059" i="1"/>
  <c r="C5284" i="1"/>
  <c r="C2445" i="1"/>
  <c r="C3461" i="1"/>
  <c r="C3727" i="1"/>
  <c r="C3942" i="1"/>
  <c r="C5415" i="1"/>
  <c r="C5524" i="1"/>
  <c r="C827" i="1"/>
  <c r="C5295" i="1"/>
  <c r="C5439" i="1"/>
  <c r="C5631" i="1"/>
  <c r="C1048" i="1"/>
  <c r="C2121" i="1"/>
  <c r="C3958" i="1"/>
  <c r="C5202" i="1"/>
  <c r="C5507" i="1"/>
  <c r="C5591" i="1"/>
  <c r="C5646" i="1"/>
  <c r="C343" i="1"/>
  <c r="C1841" i="1"/>
  <c r="C3395" i="1"/>
  <c r="C127" i="1"/>
  <c r="C134" i="1"/>
  <c r="C2071" i="1"/>
  <c r="C1681" i="1"/>
  <c r="C1997" i="1"/>
  <c r="C2540" i="1"/>
  <c r="C2589" i="1"/>
  <c r="C3831" i="1"/>
  <c r="C5035" i="1"/>
  <c r="C2946" i="1"/>
  <c r="C2948" i="1"/>
  <c r="C3042" i="1"/>
  <c r="C3068" i="1"/>
  <c r="C3076" i="1"/>
  <c r="C3125" i="1"/>
  <c r="C3204" i="1"/>
  <c r="C3216" i="1"/>
  <c r="C3480" i="1"/>
  <c r="C3609" i="1"/>
  <c r="C736" i="1"/>
  <c r="C2299" i="1"/>
  <c r="C2648" i="1"/>
  <c r="C3180" i="1"/>
  <c r="C5375" i="1"/>
  <c r="C5674" i="1"/>
  <c r="C1857" i="1"/>
  <c r="C2419" i="1"/>
  <c r="C2430" i="1"/>
  <c r="C2446" i="1"/>
  <c r="C2515" i="1"/>
  <c r="C2724" i="1"/>
  <c r="C3192" i="1"/>
  <c r="C3266" i="1"/>
  <c r="C5023" i="1"/>
  <c r="C5055" i="1"/>
  <c r="C1211" i="1"/>
  <c r="C3448" i="1"/>
  <c r="C5263" i="1"/>
  <c r="C5561" i="1"/>
  <c r="C5614" i="1"/>
  <c r="C5659" i="1"/>
  <c r="C532" i="1"/>
  <c r="C1114" i="1"/>
  <c r="C1993" i="1"/>
  <c r="C2279" i="1"/>
  <c r="C2311" i="1"/>
  <c r="C3072" i="1"/>
  <c r="C3177" i="1"/>
  <c r="C3549" i="1"/>
  <c r="C5010" i="1"/>
  <c r="C5179" i="1"/>
  <c r="C130" i="1"/>
  <c r="C255" i="1"/>
  <c r="C759" i="1"/>
  <c r="C777" i="1"/>
  <c r="C1099" i="1"/>
  <c r="C2081" i="1"/>
  <c r="C2411" i="1"/>
  <c r="C2614" i="1"/>
  <c r="C3284" i="1"/>
  <c r="C5075" i="1"/>
  <c r="C5079" i="1"/>
  <c r="C5173" i="1"/>
  <c r="C1642" i="1"/>
  <c r="C1750" i="1"/>
  <c r="C1825" i="1"/>
  <c r="C1937" i="1"/>
  <c r="C1980" i="1"/>
  <c r="C2038" i="1"/>
  <c r="C3187" i="1"/>
  <c r="C3224" i="1"/>
  <c r="C3272" i="1"/>
  <c r="C3705" i="1"/>
  <c r="C5403" i="1"/>
  <c r="C3469" i="1"/>
  <c r="C5096" i="1"/>
  <c r="C4032" i="1"/>
  <c r="C5435" i="1"/>
  <c r="C440" i="1"/>
  <c r="C577" i="1"/>
  <c r="C689" i="1"/>
  <c r="C1789" i="1"/>
  <c r="C2113" i="1"/>
  <c r="C2287" i="1"/>
  <c r="C2455" i="1"/>
  <c r="C3329" i="1"/>
  <c r="C3352" i="1"/>
  <c r="C3374" i="1"/>
  <c r="C3502" i="1"/>
  <c r="C3890" i="1"/>
  <c r="C5063" i="1"/>
  <c r="C5071" i="1"/>
  <c r="C5255" i="1"/>
  <c r="C5578" i="1"/>
  <c r="C569" i="1"/>
  <c r="C716" i="1"/>
  <c r="C955" i="1"/>
  <c r="C983" i="1"/>
  <c r="C1655" i="1"/>
  <c r="C2087" i="1"/>
  <c r="C2477" i="1"/>
  <c r="C2656" i="1"/>
  <c r="C2936" i="1"/>
  <c r="C3044" i="1"/>
  <c r="C3258" i="1"/>
  <c r="C3967" i="1"/>
  <c r="C4958" i="1"/>
  <c r="C5452" i="1"/>
  <c r="C5615" i="1"/>
  <c r="C5668" i="1"/>
  <c r="C176" i="1"/>
  <c r="C299" i="1"/>
  <c r="C1052" i="1"/>
  <c r="C1144" i="1"/>
  <c r="C1176" i="1"/>
  <c r="C1226" i="1"/>
  <c r="C1657" i="1"/>
  <c r="C1672" i="1"/>
  <c r="C1698" i="1"/>
  <c r="C1730" i="1"/>
  <c r="C2253" i="1"/>
  <c r="C2549" i="1"/>
  <c r="C2552" i="1"/>
  <c r="C2621" i="1"/>
  <c r="C3621" i="1"/>
  <c r="C4895" i="1"/>
  <c r="C5083" i="1"/>
  <c r="C123" i="1"/>
  <c r="C536" i="1"/>
  <c r="C1203" i="1"/>
  <c r="C2247" i="1"/>
  <c r="C2255" i="1"/>
  <c r="C2638" i="1"/>
  <c r="C3036" i="1"/>
  <c r="C3453" i="1"/>
  <c r="C4838" i="1"/>
  <c r="C5102" i="1"/>
  <c r="C5237" i="1"/>
  <c r="C5294" i="1"/>
  <c r="C281" i="1"/>
  <c r="C1732" i="1"/>
  <c r="C1769" i="1"/>
  <c r="C1905" i="1"/>
  <c r="C3926" i="1"/>
  <c r="C1249" i="1"/>
  <c r="C1821" i="1"/>
  <c r="C1977" i="1"/>
  <c r="C2451" i="1"/>
  <c r="C3401" i="1"/>
  <c r="C3438" i="1"/>
  <c r="C3510" i="1"/>
  <c r="C3702" i="1"/>
  <c r="C3938" i="1"/>
  <c r="C5320" i="1"/>
  <c r="C4959" i="1"/>
  <c r="C4987" i="1"/>
  <c r="C5087" i="1"/>
  <c r="C5466" i="1"/>
  <c r="C5523" i="1"/>
  <c r="C5546" i="1"/>
  <c r="C5571" i="1"/>
  <c r="C5588" i="1"/>
  <c r="C5612" i="1"/>
  <c r="C548" i="1"/>
  <c r="C562" i="1"/>
  <c r="C728" i="1"/>
  <c r="C805" i="1"/>
  <c r="C985" i="1"/>
  <c r="C1036" i="1"/>
  <c r="C1238" i="1"/>
  <c r="C1700" i="1"/>
  <c r="C1809" i="1"/>
  <c r="C1861" i="1"/>
  <c r="C1967" i="1"/>
  <c r="C2014" i="1"/>
  <c r="C2083" i="1"/>
  <c r="C2097" i="1"/>
  <c r="C2625" i="1"/>
  <c r="C2984" i="1"/>
  <c r="C3557" i="1"/>
  <c r="C3646" i="1"/>
  <c r="C3961" i="1"/>
  <c r="C4975" i="1"/>
  <c r="C5423" i="1"/>
  <c r="C5475" i="1"/>
  <c r="C5555" i="1"/>
  <c r="C400" i="1"/>
  <c r="C561" i="1"/>
  <c r="C855" i="1"/>
  <c r="C921" i="1"/>
  <c r="C1126" i="1"/>
  <c r="C1170" i="1"/>
  <c r="C1206" i="1"/>
  <c r="C1210" i="1"/>
  <c r="C1218" i="1"/>
  <c r="C1752" i="1"/>
  <c r="C1777" i="1"/>
  <c r="C2125" i="1"/>
  <c r="C2433" i="1"/>
  <c r="C2593" i="1"/>
  <c r="C2891" i="1"/>
  <c r="C3340" i="1"/>
  <c r="C3344" i="1"/>
  <c r="C3711" i="1"/>
  <c r="C5042" i="1"/>
  <c r="C5167" i="1"/>
  <c r="C5559" i="1"/>
  <c r="C5565" i="1"/>
  <c r="C265" i="1"/>
  <c r="C269" i="1"/>
  <c r="C280" i="1"/>
  <c r="C333" i="1"/>
  <c r="C353" i="1"/>
  <c r="C420" i="1"/>
  <c r="C690" i="1"/>
  <c r="C997" i="1"/>
  <c r="C1094" i="1"/>
  <c r="C1118" i="1"/>
  <c r="C1266" i="1"/>
  <c r="C1684" i="1"/>
  <c r="C2073" i="1"/>
  <c r="C2105" i="1"/>
  <c r="C2208" i="1"/>
  <c r="C2522" i="1"/>
  <c r="C2601" i="1"/>
  <c r="C2658" i="1"/>
  <c r="C3077" i="1"/>
  <c r="C3288" i="1"/>
  <c r="C3654" i="1"/>
  <c r="C3733" i="1"/>
  <c r="C4882" i="1"/>
  <c r="C5177" i="1"/>
  <c r="C5473" i="1"/>
  <c r="C5491" i="1"/>
  <c r="C5504" i="1"/>
  <c r="C5611" i="1"/>
  <c r="C5667" i="1"/>
  <c r="C5669" i="1"/>
  <c r="C267" i="1"/>
  <c r="C429" i="1"/>
  <c r="C570" i="1"/>
  <c r="C750" i="1"/>
  <c r="C1134" i="1"/>
  <c r="C1215" i="1"/>
  <c r="C1666" i="1"/>
  <c r="C1753" i="1"/>
  <c r="C1762" i="1"/>
  <c r="C1780" i="1"/>
  <c r="C1784" i="1"/>
  <c r="C1815" i="1"/>
  <c r="C1965" i="1"/>
  <c r="C2307" i="1"/>
  <c r="C2313" i="1"/>
  <c r="C2356" i="1"/>
  <c r="C2364" i="1"/>
  <c r="C2465" i="1"/>
  <c r="C2573" i="1"/>
  <c r="C3028" i="1"/>
  <c r="C3032" i="1"/>
  <c r="C3128" i="1"/>
  <c r="C3179" i="1"/>
  <c r="C3228" i="1"/>
  <c r="C3490" i="1"/>
  <c r="C3963" i="1"/>
  <c r="C4045" i="1"/>
  <c r="C5115" i="1"/>
  <c r="C5259" i="1"/>
  <c r="C5307" i="1"/>
  <c r="C5394" i="1"/>
  <c r="C126" i="1"/>
  <c r="C228" i="1"/>
  <c r="C408" i="1"/>
  <c r="C416" i="1"/>
  <c r="C540" i="1"/>
  <c r="C993" i="1"/>
  <c r="C1172" i="1"/>
  <c r="C1242" i="1"/>
  <c r="C1725" i="1"/>
  <c r="C1872" i="1"/>
  <c r="C1896" i="1"/>
  <c r="C1957" i="1"/>
  <c r="C2158" i="1"/>
  <c r="C2321" i="1"/>
  <c r="C3074" i="1"/>
  <c r="C4041" i="1"/>
  <c r="C5231" i="1"/>
  <c r="C5247" i="1"/>
  <c r="C5266" i="1"/>
  <c r="C5411" i="1"/>
  <c r="C1278" i="1"/>
  <c r="C1284" i="1"/>
  <c r="C1288" i="1"/>
  <c r="C1290" i="1"/>
  <c r="C1294" i="1"/>
  <c r="C1310" i="1"/>
  <c r="C1311" i="1"/>
  <c r="C1314" i="1"/>
  <c r="C1318" i="1"/>
  <c r="C1322" i="1"/>
  <c r="C1614" i="1"/>
  <c r="C1616" i="1"/>
  <c r="C1619" i="1"/>
  <c r="C1633" i="1"/>
  <c r="C1635" i="1"/>
  <c r="C1641" i="1"/>
  <c r="C1645" i="1"/>
  <c r="C1649" i="1"/>
  <c r="C1651" i="1"/>
  <c r="C1714" i="1"/>
  <c r="C1813" i="1"/>
  <c r="C1998" i="1"/>
  <c r="C2271" i="1"/>
  <c r="C2596" i="1"/>
  <c r="C2872" i="1"/>
  <c r="C3304" i="1"/>
  <c r="C3332" i="1"/>
  <c r="C3397" i="1"/>
  <c r="C3707" i="1"/>
  <c r="C3922" i="1"/>
  <c r="C3983" i="1"/>
  <c r="C4901" i="1"/>
  <c r="C4985" i="1"/>
  <c r="C5103" i="1"/>
  <c r="C2662" i="1"/>
  <c r="C2680" i="1"/>
  <c r="C3040" i="1"/>
  <c r="C3236" i="1"/>
  <c r="C3465" i="1"/>
  <c r="C3650" i="1"/>
  <c r="C3835" i="1"/>
  <c r="C4049" i="1"/>
  <c r="C5275" i="1"/>
  <c r="C5279" i="1"/>
  <c r="C5327" i="1"/>
  <c r="C5339" i="1"/>
  <c r="C5343" i="1"/>
  <c r="C4061" i="1"/>
  <c r="C4065" i="1"/>
  <c r="C4073" i="1"/>
  <c r="C4081" i="1"/>
  <c r="C4085" i="1"/>
  <c r="C4091" i="1"/>
  <c r="C4094" i="1"/>
  <c r="C4095" i="1"/>
  <c r="C4102" i="1"/>
  <c r="C4111" i="1"/>
  <c r="C4113" i="1"/>
  <c r="C4121" i="1"/>
  <c r="C4130" i="1"/>
  <c r="C4141" i="1"/>
  <c r="C4145" i="1"/>
  <c r="C4150" i="1"/>
  <c r="C4153" i="1"/>
  <c r="C4161" i="1"/>
  <c r="C4183" i="1"/>
  <c r="C4215" i="1"/>
  <c r="C4248" i="1"/>
  <c r="C4257" i="1"/>
  <c r="C4264" i="1"/>
  <c r="C4272" i="1"/>
  <c r="C4273" i="1"/>
  <c r="C4309" i="1"/>
  <c r="C4312" i="1"/>
  <c r="C4345" i="1"/>
  <c r="C4369" i="1"/>
  <c r="C4411" i="1"/>
  <c r="C4415" i="1"/>
  <c r="C4431" i="1"/>
  <c r="C4439" i="1"/>
  <c r="C4443" i="1"/>
  <c r="C4447" i="1"/>
  <c r="C4453" i="1"/>
  <c r="C4456" i="1"/>
  <c r="C4497" i="1"/>
  <c r="C4537" i="1"/>
  <c r="C4559" i="1"/>
  <c r="C4571" i="1"/>
  <c r="C4581" i="1"/>
  <c r="C4595" i="1"/>
  <c r="C4602" i="1"/>
  <c r="C4631" i="1"/>
  <c r="C4642" i="1"/>
  <c r="C4699" i="1"/>
  <c r="C4727" i="1"/>
  <c r="C4743" i="1"/>
  <c r="C4747" i="1"/>
  <c r="C4755" i="1"/>
  <c r="C4759" i="1"/>
  <c r="C4767" i="1"/>
  <c r="C4779" i="1"/>
  <c r="C4783" i="1"/>
  <c r="C4796" i="1"/>
  <c r="C4808" i="1"/>
  <c r="C4844" i="1"/>
  <c r="C4891" i="1"/>
  <c r="C5456" i="1"/>
  <c r="C5458" i="1"/>
  <c r="C5469" i="1"/>
  <c r="C5593" i="1"/>
  <c r="C5676" i="1"/>
  <c r="C223" i="1"/>
  <c r="C376" i="1"/>
  <c r="C732" i="1"/>
  <c r="C755" i="1"/>
  <c r="C1005" i="1"/>
  <c r="C1062" i="1"/>
  <c r="C1072" i="1"/>
  <c r="C1081" i="1"/>
  <c r="C1122" i="1"/>
  <c r="C1131" i="1"/>
  <c r="C1298" i="1"/>
  <c r="C1623" i="1"/>
  <c r="C1639" i="1"/>
  <c r="C1837" i="1"/>
  <c r="C1904" i="1"/>
  <c r="C2103" i="1"/>
  <c r="C2184" i="1"/>
  <c r="C2506" i="1"/>
  <c r="C2978" i="1"/>
  <c r="C3172" i="1"/>
  <c r="C3250" i="1"/>
  <c r="C3296" i="1"/>
  <c r="C3339" i="1"/>
  <c r="C3545" i="1"/>
  <c r="C3761" i="1"/>
  <c r="C4033" i="1"/>
  <c r="C4249" i="1"/>
  <c r="C4489" i="1"/>
  <c r="C5163" i="1"/>
  <c r="C5311" i="1"/>
  <c r="C5457" i="1"/>
  <c r="C5496" i="1"/>
  <c r="C5604" i="1"/>
  <c r="C5650" i="1"/>
  <c r="C178" i="1"/>
  <c r="C467" i="1"/>
  <c r="C719" i="1"/>
  <c r="C757" i="1"/>
  <c r="C1032" i="1"/>
  <c r="C1054" i="1"/>
  <c r="C1079" i="1"/>
  <c r="C1106" i="1"/>
  <c r="C1111" i="1"/>
  <c r="C1136" i="1"/>
  <c r="C1148" i="1"/>
  <c r="C1193" i="1"/>
  <c r="C1196" i="1"/>
  <c r="C1250" i="1"/>
  <c r="C1262" i="1"/>
  <c r="C1282" i="1"/>
  <c r="C1305" i="1"/>
  <c r="C1704" i="1"/>
  <c r="C1778" i="1"/>
  <c r="C2054" i="1"/>
  <c r="C2085" i="1"/>
  <c r="C2257" i="1"/>
  <c r="C2461" i="1"/>
  <c r="C2524" i="1"/>
  <c r="C2541" i="1"/>
  <c r="C3011" i="1"/>
  <c r="C3052" i="1"/>
  <c r="C3117" i="1"/>
  <c r="C3160" i="1"/>
  <c r="C3268" i="1"/>
  <c r="C3426" i="1"/>
  <c r="C3430" i="1"/>
  <c r="C3662" i="1"/>
  <c r="C3855" i="1"/>
  <c r="C4077" i="1"/>
  <c r="C4087" i="1"/>
  <c r="C4175" i="1"/>
  <c r="C4763" i="1"/>
  <c r="C4817" i="1"/>
  <c r="C5347" i="1"/>
  <c r="C5492" i="1"/>
  <c r="C5497" i="1"/>
  <c r="C5501" i="1"/>
  <c r="C5547" i="1"/>
  <c r="C5585" i="1"/>
  <c r="C5597" i="1"/>
  <c r="C5649" i="1"/>
  <c r="C235" i="1"/>
  <c r="C264" i="1"/>
  <c r="C296" i="1"/>
  <c r="C345" i="1"/>
  <c r="C684" i="1"/>
  <c r="C692" i="1"/>
  <c r="C751" i="1"/>
  <c r="C753" i="1"/>
  <c r="C1110" i="1"/>
  <c r="C1212" i="1"/>
  <c r="C1222" i="1"/>
  <c r="C1321" i="1"/>
  <c r="C1627" i="1"/>
  <c r="C1668" i="1"/>
  <c r="C1678" i="1"/>
  <c r="C1773" i="1"/>
  <c r="C1811" i="1"/>
  <c r="C1863" i="1"/>
  <c r="C1894" i="1"/>
  <c r="C1902" i="1"/>
  <c r="C1973" i="1"/>
  <c r="C2006" i="1"/>
  <c r="C2138" i="1"/>
  <c r="C2259" i="1"/>
  <c r="C2303" i="1"/>
  <c r="C2360" i="1"/>
  <c r="C2429" i="1"/>
  <c r="C2670" i="1"/>
  <c r="C3308" i="1"/>
  <c r="C3348" i="1"/>
  <c r="C3414" i="1"/>
  <c r="C3512" i="1"/>
  <c r="C3769" i="1"/>
  <c r="C3806" i="1"/>
  <c r="C3839" i="1"/>
  <c r="C3929" i="1"/>
  <c r="C4187" i="1"/>
  <c r="C4349" i="1"/>
  <c r="C4575" i="1"/>
  <c r="C4791" i="1"/>
  <c r="C4811" i="1"/>
  <c r="C4821" i="1"/>
  <c r="C4842" i="1"/>
  <c r="C4942" i="1"/>
  <c r="C5157" i="1"/>
  <c r="C5267" i="1"/>
  <c r="C5468" i="1"/>
  <c r="C5472" i="1"/>
  <c r="C5493" i="1"/>
  <c r="C5551" i="1"/>
  <c r="C5651" i="1"/>
  <c r="C5655" i="1"/>
  <c r="C5451" i="1"/>
  <c r="C216" i="1"/>
  <c r="C236" i="1"/>
  <c r="C283" i="1"/>
  <c r="C292" i="1"/>
  <c r="C785" i="1"/>
  <c r="C801" i="1"/>
  <c r="C1009" i="1"/>
  <c r="C1058" i="1"/>
  <c r="C1219" i="1"/>
  <c r="C1629" i="1"/>
  <c r="C1637" i="1"/>
  <c r="C1717" i="1"/>
  <c r="C1736" i="1"/>
  <c r="C1835" i="1"/>
  <c r="C1865" i="1"/>
  <c r="C1961" i="1"/>
  <c r="C2166" i="1"/>
  <c r="C3232" i="1"/>
  <c r="C4469" i="1"/>
  <c r="C4869" i="1"/>
  <c r="C4981" i="1"/>
  <c r="C4" i="1"/>
  <c r="C6" i="1"/>
  <c r="C55" i="1"/>
  <c r="C59" i="1"/>
  <c r="C63" i="1"/>
  <c r="C64" i="1"/>
  <c r="C68" i="1"/>
  <c r="C75" i="1"/>
  <c r="C76" i="1"/>
  <c r="C77" i="1"/>
  <c r="C87" i="1"/>
  <c r="C102" i="1"/>
  <c r="C107" i="1"/>
  <c r="C108" i="1"/>
  <c r="C110" i="1"/>
  <c r="C220" i="1"/>
  <c r="C232" i="1"/>
  <c r="C396" i="1"/>
  <c r="C923" i="1"/>
  <c r="C1177" i="1"/>
  <c r="C1315" i="1"/>
  <c r="C1643" i="1"/>
  <c r="C1696" i="1"/>
  <c r="C1748" i="1"/>
  <c r="C1765" i="1"/>
  <c r="C1935" i="1"/>
  <c r="C1975" i="1"/>
  <c r="C2089" i="1"/>
  <c r="C2291" i="1"/>
  <c r="C2368" i="1"/>
  <c r="C3024" i="1"/>
  <c r="C3049" i="1"/>
  <c r="C3053" i="1"/>
  <c r="C3309" i="1"/>
  <c r="C3405" i="1"/>
  <c r="C3561" i="1"/>
  <c r="C4098" i="1"/>
  <c r="C4134" i="1"/>
  <c r="C4357" i="1"/>
  <c r="C4751" i="1"/>
  <c r="C4974" i="1"/>
  <c r="C5051" i="1"/>
  <c r="C5093" i="1"/>
  <c r="C5271" i="1"/>
  <c r="C5419" i="1"/>
  <c r="C1326" i="1"/>
  <c r="C1327" i="1"/>
  <c r="C1330" i="1"/>
  <c r="C1331" i="1"/>
  <c r="C1340" i="1"/>
  <c r="C1346" i="1"/>
  <c r="C1351" i="1"/>
  <c r="C1355" i="1"/>
  <c r="C1359" i="1"/>
  <c r="C1361" i="1"/>
  <c r="C1377" i="1"/>
  <c r="C1385" i="1"/>
  <c r="C1390" i="1"/>
  <c r="C1398" i="1"/>
  <c r="C1400" i="1"/>
  <c r="C1402" i="1"/>
  <c r="C1422" i="1"/>
  <c r="C1430" i="1"/>
  <c r="C1434" i="1"/>
  <c r="C1446" i="1"/>
  <c r="C1450" i="1"/>
  <c r="C1470" i="1"/>
  <c r="C1472" i="1"/>
  <c r="C1477" i="1"/>
  <c r="C1481" i="1"/>
  <c r="C1483" i="1"/>
  <c r="C1491" i="1"/>
  <c r="C1493" i="1"/>
  <c r="C1495" i="1"/>
  <c r="C1504" i="1"/>
  <c r="C1506" i="1"/>
  <c r="C1508" i="1"/>
  <c r="C1512" i="1"/>
  <c r="C1520" i="1"/>
  <c r="C1522" i="1"/>
  <c r="C1524" i="1"/>
  <c r="C1528" i="1"/>
  <c r="C1534" i="1"/>
  <c r="C1536" i="1"/>
  <c r="C1539" i="1"/>
  <c r="C1541" i="1"/>
  <c r="C1543" i="1"/>
  <c r="C1545" i="1"/>
  <c r="C1549" i="1"/>
  <c r="C1553" i="1"/>
  <c r="C1555" i="1"/>
  <c r="C1557" i="1"/>
  <c r="C1559" i="1"/>
  <c r="C1561" i="1"/>
  <c r="C1563" i="1"/>
  <c r="C1565" i="1"/>
  <c r="C1569" i="1"/>
  <c r="C1579" i="1"/>
  <c r="C1581" i="1"/>
  <c r="C1585" i="1"/>
  <c r="C1589" i="1"/>
  <c r="C1593" i="1"/>
  <c r="C1598" i="1"/>
  <c r="C1600" i="1"/>
  <c r="C1602" i="1"/>
  <c r="C1680" i="1"/>
  <c r="C1688" i="1"/>
  <c r="C1805" i="1"/>
  <c r="C1817" i="1"/>
  <c r="C1847" i="1"/>
  <c r="C1983" i="1"/>
  <c r="C2146" i="1"/>
  <c r="C2485" i="1"/>
  <c r="C2650" i="1"/>
  <c r="C2968" i="1"/>
  <c r="C3080" i="1"/>
  <c r="C3399" i="1"/>
  <c r="C3810" i="1"/>
  <c r="C3861" i="1"/>
  <c r="C3934" i="1"/>
  <c r="C4191" i="1"/>
  <c r="C4353" i="1"/>
  <c r="C4735" i="1"/>
  <c r="C4828" i="1"/>
  <c r="C5125" i="1"/>
  <c r="C5227" i="1"/>
  <c r="C5331" i="1"/>
  <c r="C5335" i="1"/>
  <c r="C5371" i="1"/>
  <c r="C2684" i="1"/>
  <c r="C2688" i="1"/>
  <c r="C2692" i="1"/>
  <c r="C2693" i="1"/>
  <c r="C2702" i="1"/>
  <c r="C2704" i="1"/>
  <c r="C2708" i="1"/>
  <c r="C2712" i="1"/>
  <c r="C2716" i="1"/>
  <c r="C2720" i="1"/>
  <c r="C2733" i="1"/>
  <c r="C2741" i="1"/>
  <c r="C2757" i="1"/>
  <c r="C2761" i="1"/>
  <c r="C2765" i="1"/>
  <c r="C2773" i="1"/>
  <c r="C2793" i="1"/>
  <c r="C2804" i="1"/>
  <c r="C2808" i="1"/>
  <c r="C2812" i="1"/>
  <c r="C2816" i="1"/>
  <c r="C2818" i="1"/>
  <c r="C2820" i="1"/>
  <c r="C2822" i="1"/>
  <c r="C2832" i="1"/>
  <c r="C2836" i="1"/>
  <c r="C2840" i="1"/>
  <c r="C2852" i="1"/>
  <c r="C2854" i="1"/>
  <c r="C2856" i="1"/>
  <c r="C2860" i="1"/>
  <c r="C3013" i="1"/>
  <c r="C3205" i="1"/>
  <c r="C3220" i="1"/>
  <c r="C3280" i="1"/>
  <c r="C3300" i="1"/>
  <c r="C3494" i="1"/>
  <c r="C3613" i="1"/>
  <c r="C3629" i="1"/>
  <c r="C4137" i="1"/>
  <c r="C4792" i="1"/>
  <c r="C4802" i="1"/>
  <c r="C5067" i="1"/>
  <c r="C5351" i="1"/>
  <c r="C5234" i="1"/>
  <c r="C5223" i="1"/>
  <c r="C5219" i="1"/>
  <c r="C5215" i="1"/>
  <c r="C5211" i="1"/>
  <c r="C5207" i="1"/>
  <c r="C5203" i="1"/>
  <c r="C5199" i="1"/>
  <c r="C5195" i="1"/>
  <c r="C5191" i="1"/>
  <c r="C5187" i="1"/>
  <c r="C5183" i="1"/>
  <c r="C5113" i="1"/>
  <c r="C5109" i="1"/>
  <c r="C4781" i="1"/>
  <c r="C4313" i="1"/>
  <c r="C5438" i="1"/>
  <c r="C5304" i="1"/>
  <c r="C5300" i="1"/>
  <c r="C5296" i="1"/>
  <c r="C5285" i="1"/>
  <c r="C5230" i="1"/>
  <c r="C5074" i="1"/>
  <c r="C4863" i="1"/>
  <c r="C4859" i="1"/>
  <c r="C4855" i="1"/>
  <c r="C4851" i="1"/>
  <c r="C4847" i="1"/>
  <c r="C4831" i="1"/>
  <c r="C4827" i="1"/>
  <c r="C4795" i="1"/>
  <c r="C4725" i="1"/>
  <c r="C4709" i="1"/>
  <c r="C4705" i="1"/>
  <c r="C4241" i="1"/>
  <c r="C5170" i="1"/>
  <c r="C5159" i="1"/>
  <c r="C5155" i="1"/>
  <c r="C5151" i="1"/>
  <c r="C5147" i="1"/>
  <c r="C5143" i="1"/>
  <c r="C5139" i="1"/>
  <c r="C5135" i="1"/>
  <c r="C5131" i="1"/>
  <c r="C5127" i="1"/>
  <c r="C5123" i="1"/>
  <c r="C5119" i="1"/>
  <c r="C5038" i="1"/>
  <c r="C5019" i="1"/>
  <c r="C5015" i="1"/>
  <c r="C5011" i="1"/>
  <c r="C5007" i="1"/>
  <c r="C5003" i="1"/>
  <c r="C4999" i="1"/>
  <c r="C4995" i="1"/>
  <c r="C4991" i="1"/>
  <c r="C4878" i="1"/>
  <c r="C4850" i="1"/>
  <c r="C4744" i="1"/>
  <c r="C4732" i="1"/>
  <c r="C4685" i="1"/>
  <c r="C4669" i="1"/>
  <c r="C4021" i="1"/>
  <c r="C5413" i="1"/>
  <c r="C5448" i="1"/>
  <c r="C5444" i="1"/>
  <c r="C5432" i="1"/>
  <c r="C5428" i="1"/>
  <c r="C5424" i="1"/>
  <c r="C5401" i="1"/>
  <c r="C5397" i="1"/>
  <c r="C5374" i="1"/>
  <c r="C5358" i="1"/>
  <c r="C5221" i="1"/>
  <c r="C5189" i="1"/>
  <c r="C5166" i="1"/>
  <c r="C5080" i="1"/>
  <c r="C5076" i="1"/>
  <c r="C5072" i="1"/>
  <c r="C5049" i="1"/>
  <c r="C5045" i="1"/>
  <c r="C4786" i="1"/>
  <c r="C4715" i="1"/>
  <c r="C4700" i="1"/>
  <c r="C3857" i="1"/>
  <c r="C5384" i="1"/>
  <c r="C5380" i="1"/>
  <c r="C5337" i="1"/>
  <c r="C5317" i="1"/>
  <c r="C5298" i="1"/>
  <c r="C5106" i="1"/>
  <c r="C5029" i="1"/>
  <c r="C4955" i="1"/>
  <c r="C4951" i="1"/>
  <c r="C4947" i="1"/>
  <c r="C4943" i="1"/>
  <c r="C4939" i="1"/>
  <c r="C4935" i="1"/>
  <c r="C4931" i="1"/>
  <c r="C4927" i="1"/>
  <c r="C4923" i="1"/>
  <c r="C4919" i="1"/>
  <c r="C4915" i="1"/>
  <c r="C4911" i="1"/>
  <c r="C4872" i="1"/>
  <c r="C4868" i="1"/>
  <c r="C4856" i="1"/>
  <c r="C4852" i="1"/>
  <c r="C4848" i="1"/>
  <c r="C4805" i="1"/>
  <c r="C4797" i="1"/>
  <c r="C4778" i="1"/>
  <c r="C4770" i="1"/>
  <c r="C4738" i="1"/>
  <c r="C4722" i="1"/>
  <c r="C4714" i="1"/>
  <c r="C4710" i="1"/>
  <c r="C4706" i="1"/>
  <c r="C4636" i="1"/>
  <c r="C4533" i="1"/>
  <c r="C5032" i="1"/>
  <c r="C5028" i="1"/>
  <c r="C4495" i="1"/>
  <c r="C4487" i="1"/>
  <c r="C4392" i="1"/>
  <c r="C4376" i="1"/>
  <c r="C4151" i="1"/>
  <c r="C4143" i="1"/>
  <c r="C4127" i="1"/>
  <c r="C4123" i="1"/>
  <c r="C4017" i="1"/>
  <c r="C4013" i="1"/>
  <c r="C4009" i="1"/>
  <c r="C4001" i="1"/>
  <c r="C3997" i="1"/>
  <c r="C3989" i="1"/>
  <c r="C3791" i="1"/>
  <c r="C3787" i="1"/>
  <c r="C3775" i="1"/>
  <c r="C3771" i="1"/>
  <c r="C3767" i="1"/>
  <c r="C3680" i="1"/>
  <c r="C3533" i="1"/>
  <c r="C3529" i="1"/>
  <c r="C3525" i="1"/>
  <c r="C3517" i="1"/>
  <c r="C3513" i="1"/>
  <c r="C3478" i="1"/>
  <c r="C3474" i="1"/>
  <c r="C3462" i="1"/>
  <c r="C3458" i="1"/>
  <c r="C3454" i="1"/>
  <c r="C3435" i="1"/>
  <c r="C3419" i="1"/>
  <c r="C3289" i="1"/>
  <c r="C3277" i="1"/>
  <c r="C3273" i="1"/>
  <c r="C3269" i="1"/>
  <c r="C3257" i="1"/>
  <c r="C3156" i="1"/>
  <c r="C3144" i="1"/>
  <c r="C4663" i="1"/>
  <c r="C4659" i="1"/>
  <c r="C4655" i="1"/>
  <c r="C4647" i="1"/>
  <c r="C4577" i="1"/>
  <c r="C4569" i="1"/>
  <c r="C4490" i="1"/>
  <c r="C4482" i="1"/>
  <c r="C4478" i="1"/>
  <c r="C4474" i="1"/>
  <c r="C4328" i="1"/>
  <c r="C4305" i="1"/>
  <c r="C4301" i="1"/>
  <c r="C4297" i="1"/>
  <c r="C4289" i="1"/>
  <c r="C4281" i="1"/>
  <c r="C4261" i="1"/>
  <c r="C4245" i="1"/>
  <c r="C4166" i="1"/>
  <c r="C4162" i="1"/>
  <c r="C4119" i="1"/>
  <c r="C3957" i="1"/>
  <c r="C3925" i="1"/>
  <c r="C3893" i="1"/>
  <c r="C3889" i="1"/>
  <c r="C3885" i="1"/>
  <c r="C3881" i="1"/>
  <c r="C3873" i="1"/>
  <c r="C3759" i="1"/>
  <c r="C3743" i="1"/>
  <c r="C3739" i="1"/>
  <c r="C3735" i="1"/>
  <c r="C3679" i="1"/>
  <c r="C3655" i="1"/>
  <c r="C3651" i="1"/>
  <c r="C3647" i="1"/>
  <c r="C3608" i="1"/>
  <c r="C3604" i="1"/>
  <c r="C3600" i="1"/>
  <c r="C3596" i="1"/>
  <c r="C3592" i="1"/>
  <c r="C3588" i="1"/>
  <c r="C3584" i="1"/>
  <c r="C3576" i="1"/>
  <c r="C3572" i="1"/>
  <c r="C3568" i="1"/>
  <c r="C3564" i="1"/>
  <c r="C3560" i="1"/>
  <c r="C3556" i="1"/>
  <c r="C3552" i="1"/>
  <c r="C3544" i="1"/>
  <c r="C3540" i="1"/>
  <c r="C3536" i="1"/>
  <c r="C3406" i="1"/>
  <c r="C3402" i="1"/>
  <c r="C3386" i="1"/>
  <c r="C3260" i="1"/>
  <c r="C3253" i="1"/>
  <c r="C3245" i="1"/>
  <c r="C3155" i="1"/>
  <c r="C3151" i="1"/>
  <c r="C3147" i="1"/>
  <c r="C3139" i="1"/>
  <c r="C3124" i="1"/>
  <c r="C3112" i="1"/>
  <c r="C3108" i="1"/>
  <c r="C3104" i="1"/>
  <c r="C3100" i="1"/>
  <c r="C3048" i="1"/>
  <c r="C3016" i="1"/>
  <c r="C2985" i="1"/>
  <c r="C2958" i="1"/>
  <c r="C2859" i="1"/>
  <c r="C2851" i="1"/>
  <c r="C2057" i="1"/>
  <c r="C1537" i="1"/>
  <c r="C4690" i="1"/>
  <c r="C4682" i="1"/>
  <c r="C4666" i="1"/>
  <c r="C4658" i="1"/>
  <c r="C4650" i="1"/>
  <c r="C4638" i="1"/>
  <c r="C4614" i="1"/>
  <c r="C4606" i="1"/>
  <c r="C4473" i="1"/>
  <c r="C4446" i="1"/>
  <c r="C4442" i="1"/>
  <c r="C4434" i="1"/>
  <c r="C4426" i="1"/>
  <c r="C4418" i="1"/>
  <c r="C4410" i="1"/>
  <c r="C4367" i="1"/>
  <c r="C4351" i="1"/>
  <c r="C4347" i="1"/>
  <c r="C4335" i="1"/>
  <c r="C4319" i="1"/>
  <c r="C4315" i="1"/>
  <c r="C4296" i="1"/>
  <c r="C4237" i="1"/>
  <c r="C4233" i="1"/>
  <c r="C4225" i="1"/>
  <c r="C4217" i="1"/>
  <c r="C4209" i="1"/>
  <c r="C4205" i="1"/>
  <c r="C4201" i="1"/>
  <c r="C4185" i="1"/>
  <c r="C4181" i="1"/>
  <c r="C4149" i="1"/>
  <c r="C4118" i="1"/>
  <c r="C4023" i="1"/>
  <c r="C3853" i="1"/>
  <c r="C3849" i="1"/>
  <c r="C3841" i="1"/>
  <c r="C3833" i="1"/>
  <c r="C3829" i="1"/>
  <c r="C3813" i="1"/>
  <c r="C3801" i="1"/>
  <c r="C3781" i="1"/>
  <c r="C3750" i="1"/>
  <c r="C3746" i="1"/>
  <c r="C3742" i="1"/>
  <c r="C3734" i="1"/>
  <c r="C3674" i="1"/>
  <c r="C3627" i="1"/>
  <c r="C3611" i="1"/>
  <c r="C3595" i="1"/>
  <c r="C3579" i="1"/>
  <c r="C3527" i="1"/>
  <c r="C3523" i="1"/>
  <c r="C3519" i="1"/>
  <c r="C3508" i="1"/>
  <c r="C3504" i="1"/>
  <c r="C3366" i="1"/>
  <c r="C3362" i="1"/>
  <c r="C3346" i="1"/>
  <c r="C3342" i="1"/>
  <c r="C3299" i="1"/>
  <c r="C3252" i="1"/>
  <c r="C3244" i="1"/>
  <c r="C3170" i="1"/>
  <c r="C3059" i="1"/>
  <c r="C3055" i="1"/>
  <c r="C3043" i="1"/>
  <c r="C3008" i="1"/>
  <c r="C3004" i="1"/>
  <c r="C3000" i="1"/>
  <c r="C2996" i="1"/>
  <c r="C2972" i="1"/>
  <c r="C2965" i="1"/>
  <c r="C2957" i="1"/>
  <c r="C2953" i="1"/>
  <c r="C2894" i="1"/>
  <c r="C2886" i="1"/>
  <c r="C2862" i="1"/>
  <c r="C4543" i="1"/>
  <c r="C4539" i="1"/>
  <c r="C4520" i="1"/>
  <c r="C4504" i="1"/>
  <c r="C4303" i="1"/>
  <c r="C4299" i="1"/>
  <c r="C4287" i="1"/>
  <c r="C4283" i="1"/>
  <c r="C4240" i="1"/>
  <c r="C4232" i="1"/>
  <c r="C4216" i="1"/>
  <c r="C4208" i="1"/>
  <c r="C4200" i="1"/>
  <c r="C4176" i="1"/>
  <c r="C4168" i="1"/>
  <c r="C4050" i="1"/>
  <c r="C4038" i="1"/>
  <c r="C4034" i="1"/>
  <c r="C4030" i="1"/>
  <c r="C3927" i="1"/>
  <c r="C3919" i="1"/>
  <c r="C3903" i="1"/>
  <c r="C3899" i="1"/>
  <c r="C3895" i="1"/>
  <c r="C3887" i="1"/>
  <c r="C3883" i="1"/>
  <c r="C3871" i="1"/>
  <c r="C3867" i="1"/>
  <c r="C3638" i="1"/>
  <c r="C3630" i="1"/>
  <c r="C3606" i="1"/>
  <c r="C3602" i="1"/>
  <c r="C3590" i="1"/>
  <c r="C3586" i="1"/>
  <c r="C3582" i="1"/>
  <c r="C3574" i="1"/>
  <c r="C3566" i="1"/>
  <c r="C3558" i="1"/>
  <c r="C3554" i="1"/>
  <c r="C3550" i="1"/>
  <c r="C3499" i="1"/>
  <c r="C3483" i="1"/>
  <c r="C3444" i="1"/>
  <c r="C3440" i="1"/>
  <c r="C3373" i="1"/>
  <c r="C3369" i="1"/>
  <c r="C3365" i="1"/>
  <c r="C3357" i="1"/>
  <c r="C3353" i="1"/>
  <c r="C3341" i="1"/>
  <c r="C3314" i="1"/>
  <c r="C2979" i="1"/>
  <c r="C2964" i="1"/>
  <c r="C2960" i="1"/>
  <c r="C2885" i="1"/>
  <c r="C2869" i="1"/>
  <c r="C2861" i="1"/>
  <c r="C4629" i="1"/>
  <c r="C4625" i="1"/>
  <c r="C4605" i="1"/>
  <c r="C4574" i="1"/>
  <c r="C4570" i="1"/>
  <c r="C4562" i="1"/>
  <c r="C4554" i="1"/>
  <c r="C4546" i="1"/>
  <c r="C4538" i="1"/>
  <c r="C4496" i="1"/>
  <c r="C4480" i="1"/>
  <c r="C4472" i="1"/>
  <c r="C4449" i="1"/>
  <c r="C4441" i="1"/>
  <c r="C4433" i="1"/>
  <c r="C4425" i="1"/>
  <c r="C4417" i="1"/>
  <c r="C4409" i="1"/>
  <c r="C4325" i="1"/>
  <c r="C4306" i="1"/>
  <c r="C4302" i="1"/>
  <c r="C4298" i="1"/>
  <c r="C4282" i="1"/>
  <c r="C4271" i="1"/>
  <c r="C4267" i="1"/>
  <c r="C4255" i="1"/>
  <c r="C4251" i="1"/>
  <c r="C4247" i="1"/>
  <c r="C4109" i="1"/>
  <c r="C4105" i="1"/>
  <c r="C4097" i="1"/>
  <c r="C4053" i="1"/>
  <c r="C3974" i="1"/>
  <c r="C3970" i="1"/>
  <c r="C3966" i="1"/>
  <c r="C3729" i="1"/>
  <c r="C3725" i="1"/>
  <c r="C3721" i="1"/>
  <c r="C3713" i="1"/>
  <c r="C3701" i="1"/>
  <c r="C3697" i="1"/>
  <c r="C3693" i="1"/>
  <c r="C3689" i="1"/>
  <c r="C3677" i="1"/>
  <c r="C3673" i="1"/>
  <c r="C3526" i="1"/>
  <c r="C3522" i="1"/>
  <c r="C3518" i="1"/>
  <c r="C3467" i="1"/>
  <c r="C3451" i="1"/>
  <c r="C3436" i="1"/>
  <c r="C3432" i="1"/>
  <c r="C3428" i="1"/>
  <c r="C3424" i="1"/>
  <c r="C3416" i="1"/>
  <c r="C3412" i="1"/>
  <c r="C3408" i="1"/>
  <c r="C3404" i="1"/>
  <c r="C3400" i="1"/>
  <c r="C3396" i="1"/>
  <c r="C3392" i="1"/>
  <c r="C3384" i="1"/>
  <c r="C3380" i="1"/>
  <c r="C3376" i="1"/>
  <c r="C3093" i="1"/>
  <c r="C3085" i="1"/>
  <c r="C3081" i="1"/>
  <c r="C2932" i="1"/>
  <c r="C2924" i="1"/>
  <c r="C2916" i="1"/>
  <c r="C2912" i="1"/>
  <c r="C2908" i="1"/>
  <c r="C2904" i="1"/>
  <c r="C2888" i="1"/>
  <c r="C2884" i="1"/>
  <c r="C2880" i="1"/>
  <c r="C2876" i="1"/>
  <c r="C2796" i="1"/>
  <c r="C1705" i="1"/>
  <c r="C2857" i="1"/>
  <c r="C2837" i="1"/>
  <c r="C2829" i="1"/>
  <c r="C2825" i="1"/>
  <c r="C2786" i="1"/>
  <c r="C2766" i="1"/>
  <c r="C2754" i="1"/>
  <c r="C2734" i="1"/>
  <c r="C2726" i="1"/>
  <c r="C2635" i="1"/>
  <c r="C2627" i="1"/>
  <c r="C2603" i="1"/>
  <c r="C2595" i="1"/>
  <c r="C2583" i="1"/>
  <c r="C2509" i="1"/>
  <c r="C2457" i="1"/>
  <c r="C2418" i="1"/>
  <c r="C2410" i="1"/>
  <c r="C2398" i="1"/>
  <c r="C2386" i="1"/>
  <c r="C2355" i="1"/>
  <c r="C2351" i="1"/>
  <c r="C2343" i="1"/>
  <c r="C2335" i="1"/>
  <c r="C2323" i="1"/>
  <c r="C2315" i="1"/>
  <c r="C2248" i="1"/>
  <c r="C2240" i="1"/>
  <c r="C2232" i="1"/>
  <c r="C2164" i="1"/>
  <c r="C2160" i="1"/>
  <c r="C2148" i="1"/>
  <c r="C2140" i="1"/>
  <c r="C2132" i="1"/>
  <c r="C2109" i="1"/>
  <c r="C2070" i="1"/>
  <c r="C2062" i="1"/>
  <c r="C2007" i="1"/>
  <c r="C1999" i="1"/>
  <c r="C1932" i="1"/>
  <c r="C1924" i="1"/>
  <c r="C1873" i="1"/>
  <c r="C1862" i="1"/>
  <c r="C1854" i="1"/>
  <c r="C1846" i="1"/>
  <c r="C1814" i="1"/>
  <c r="C1806" i="1"/>
  <c r="C1794" i="1"/>
  <c r="C1690" i="1"/>
  <c r="C1671" i="1"/>
  <c r="C1667" i="1"/>
  <c r="C1656" i="1"/>
  <c r="C1652" i="1"/>
  <c r="C1640" i="1"/>
  <c r="C1636" i="1"/>
  <c r="C1632" i="1"/>
  <c r="C1577" i="1"/>
  <c r="C1550" i="1"/>
  <c r="C1538" i="1"/>
  <c r="C1515" i="1"/>
  <c r="C1511" i="1"/>
  <c r="C1507" i="1"/>
  <c r="C1499" i="1"/>
  <c r="C1433" i="1"/>
  <c r="C1421" i="1"/>
  <c r="C1417" i="1"/>
  <c r="C1401" i="1"/>
  <c r="C1397" i="1"/>
  <c r="C1366" i="1"/>
  <c r="C1354" i="1"/>
  <c r="C1350" i="1"/>
  <c r="C1202" i="1"/>
  <c r="C1198" i="1"/>
  <c r="C1194" i="1"/>
  <c r="C1190" i="1"/>
  <c r="C1186" i="1"/>
  <c r="C1182" i="1"/>
  <c r="C1178" i="1"/>
  <c r="C1174" i="1"/>
  <c r="C2425" i="1"/>
  <c r="C2370" i="1"/>
  <c r="C2366" i="1"/>
  <c r="C2346" i="1"/>
  <c r="C2338" i="1"/>
  <c r="C2334" i="1"/>
  <c r="C2065" i="1"/>
  <c r="C2061" i="1"/>
  <c r="C1853" i="1"/>
  <c r="C1833" i="1"/>
  <c r="C1514" i="1"/>
  <c r="C1498" i="1"/>
  <c r="C948" i="1"/>
  <c r="C944" i="1"/>
  <c r="C932" i="1"/>
  <c r="C2606" i="1"/>
  <c r="C2582" i="1"/>
  <c r="C2574" i="1"/>
  <c r="C2484" i="1"/>
  <c r="C2417" i="1"/>
  <c r="C2413" i="1"/>
  <c r="C2143" i="1"/>
  <c r="C2131" i="1"/>
  <c r="C2127" i="1"/>
  <c r="C2049" i="1"/>
  <c r="C2041" i="1"/>
  <c r="C2033" i="1"/>
  <c r="C1962" i="1"/>
  <c r="C1950" i="1"/>
  <c r="C1942" i="1"/>
  <c r="C1927" i="1"/>
  <c r="C1911" i="1"/>
  <c r="C1785" i="1"/>
  <c r="C1781" i="1"/>
  <c r="C1774" i="1"/>
  <c r="C1751" i="1"/>
  <c r="C1747" i="1"/>
  <c r="C1739" i="1"/>
  <c r="C1735" i="1"/>
  <c r="C1731" i="1"/>
  <c r="C1728" i="1"/>
  <c r="C1720" i="1"/>
  <c r="C1716" i="1"/>
  <c r="C1697" i="1"/>
  <c r="C1693" i="1"/>
  <c r="C1689" i="1"/>
  <c r="C1685" i="1"/>
  <c r="C1611" i="1"/>
  <c r="C1607" i="1"/>
  <c r="C1603" i="1"/>
  <c r="C1576" i="1"/>
  <c r="C1572" i="1"/>
  <c r="C1560" i="1"/>
  <c r="C1556" i="1"/>
  <c r="C1533" i="1"/>
  <c r="C1372" i="1"/>
  <c r="C1283" i="1"/>
  <c r="C1090" i="1"/>
  <c r="C1086" i="1"/>
  <c r="C1082" i="1"/>
  <c r="C1067" i="1"/>
  <c r="C1063" i="1"/>
  <c r="C2819" i="1"/>
  <c r="C2788" i="1"/>
  <c r="C2784" i="1"/>
  <c r="C2760" i="1"/>
  <c r="C2756" i="1"/>
  <c r="C2744" i="1"/>
  <c r="C2740" i="1"/>
  <c r="C2732" i="1"/>
  <c r="C2689" i="1"/>
  <c r="C2677" i="1"/>
  <c r="C2653" i="1"/>
  <c r="C2637" i="1"/>
  <c r="C2550" i="1"/>
  <c r="C2542" i="1"/>
  <c r="C2511" i="1"/>
  <c r="C2381" i="1"/>
  <c r="C2353" i="1"/>
  <c r="C2349" i="1"/>
  <c r="C2337" i="1"/>
  <c r="C2333" i="1"/>
  <c r="C2329" i="1"/>
  <c r="C2325" i="1"/>
  <c r="C2119" i="1"/>
  <c r="C2115" i="1"/>
  <c r="C2028" i="1"/>
  <c r="C1934" i="1"/>
  <c r="C1906" i="1"/>
  <c r="C1903" i="1"/>
  <c r="C1899" i="1"/>
  <c r="C1840" i="1"/>
  <c r="C1832" i="1"/>
  <c r="C1828" i="1"/>
  <c r="C1824" i="1"/>
  <c r="C1816" i="1"/>
  <c r="C1812" i="1"/>
  <c r="C1792" i="1"/>
  <c r="C1738" i="1"/>
  <c r="C1677" i="1"/>
  <c r="C1673" i="1"/>
  <c r="C1669" i="1"/>
  <c r="C1654" i="1"/>
  <c r="C1650" i="1"/>
  <c r="C1618" i="1"/>
  <c r="C1552" i="1"/>
  <c r="C1544" i="1"/>
  <c r="C1540" i="1"/>
  <c r="C1521" i="1"/>
  <c r="C1517" i="1"/>
  <c r="C1489" i="1"/>
  <c r="C1462" i="1"/>
  <c r="C1458" i="1"/>
  <c r="C1438" i="1"/>
  <c r="C1431" i="1"/>
  <c r="C1427" i="1"/>
  <c r="C1411" i="1"/>
  <c r="C1407" i="1"/>
  <c r="C1403" i="1"/>
  <c r="C1399" i="1"/>
  <c r="C1383" i="1"/>
  <c r="C1368" i="1"/>
  <c r="C1364" i="1"/>
  <c r="C1356" i="1"/>
  <c r="C1274" i="1"/>
  <c r="C1258" i="1"/>
  <c r="C1234" i="1"/>
  <c r="C811" i="1"/>
  <c r="C676" i="1"/>
  <c r="C5519" i="1"/>
  <c r="C2660" i="1"/>
  <c r="C2640" i="1"/>
  <c r="C2514" i="1"/>
  <c r="C2510" i="1"/>
  <c r="C2281" i="1"/>
  <c r="C2269" i="1"/>
  <c r="C2261" i="1"/>
  <c r="C2245" i="1"/>
  <c r="C2237" i="1"/>
  <c r="C1882" i="1"/>
  <c r="C1874" i="1"/>
  <c r="C1625" i="1"/>
  <c r="C1347" i="1"/>
  <c r="C2632" i="1"/>
  <c r="C2624" i="1"/>
  <c r="C2616" i="1"/>
  <c r="C2612" i="1"/>
  <c r="C2592" i="1"/>
  <c r="C2584" i="1"/>
  <c r="C2576" i="1"/>
  <c r="C2517" i="1"/>
  <c r="C2458" i="1"/>
  <c r="C2407" i="1"/>
  <c r="C2399" i="1"/>
  <c r="C2387" i="1"/>
  <c r="C2217" i="1"/>
  <c r="C2213" i="1"/>
  <c r="C2209" i="1"/>
  <c r="C2201" i="1"/>
  <c r="C2193" i="1"/>
  <c r="C2189" i="1"/>
  <c r="C2181" i="1"/>
  <c r="C2149" i="1"/>
  <c r="C2145" i="1"/>
  <c r="C2137" i="1"/>
  <c r="C2055" i="1"/>
  <c r="C2051" i="1"/>
  <c r="C2039" i="1"/>
  <c r="C2031" i="1"/>
  <c r="C1929" i="1"/>
  <c r="C1787" i="1"/>
  <c r="C1783" i="1"/>
  <c r="C1779" i="1"/>
  <c r="C1776" i="1"/>
  <c r="C1768" i="1"/>
  <c r="C1764" i="1"/>
  <c r="C1737" i="1"/>
  <c r="C1733" i="1"/>
  <c r="C1703" i="1"/>
  <c r="C1699" i="1"/>
  <c r="C1691" i="1"/>
  <c r="C1687" i="1"/>
  <c r="C1683" i="1"/>
  <c r="C1664" i="1"/>
  <c r="C1609" i="1"/>
  <c r="C1605" i="1"/>
  <c r="C1590" i="1"/>
  <c r="C1582" i="1"/>
  <c r="C1574" i="1"/>
  <c r="C1527" i="1"/>
  <c r="C1523" i="1"/>
  <c r="C1488" i="1"/>
  <c r="C1465" i="1"/>
  <c r="C1441" i="1"/>
  <c r="C1343" i="1"/>
  <c r="C1324" i="1"/>
  <c r="C1304" i="1"/>
  <c r="C1300" i="1"/>
  <c r="C1297" i="1"/>
  <c r="C1289" i="1"/>
  <c r="C1281" i="1"/>
  <c r="C1273" i="1"/>
  <c r="C1265" i="1"/>
  <c r="C1159" i="1"/>
  <c r="C1132" i="1"/>
  <c r="C1128" i="1"/>
  <c r="C1120" i="1"/>
  <c r="C1104" i="1"/>
  <c r="C1100" i="1"/>
  <c r="C1096" i="1"/>
  <c r="C5603" i="1"/>
  <c r="C1337" i="1"/>
  <c r="C1267" i="1"/>
  <c r="C1235" i="1"/>
  <c r="C1231" i="1"/>
  <c r="C1227" i="1"/>
  <c r="C1223" i="1"/>
  <c r="C1169" i="1"/>
  <c r="C1161" i="1"/>
  <c r="C1154" i="1"/>
  <c r="C1142" i="1"/>
  <c r="C1102" i="1"/>
  <c r="C1068" i="1"/>
  <c r="C1064" i="1"/>
  <c r="C1056" i="1"/>
  <c r="C953" i="1"/>
  <c r="C945" i="1"/>
  <c r="C933" i="1"/>
  <c r="C929" i="1"/>
  <c r="C807" i="1"/>
  <c r="C803" i="1"/>
  <c r="C791" i="1"/>
  <c r="C787" i="1"/>
  <c r="C783" i="1"/>
  <c r="C779" i="1"/>
  <c r="C744" i="1"/>
  <c r="C720" i="1"/>
  <c r="C680" i="1"/>
  <c r="C673" i="1"/>
  <c r="C665" i="1"/>
  <c r="C657" i="1"/>
  <c r="C641" i="1"/>
  <c r="C633" i="1"/>
  <c r="C625" i="1"/>
  <c r="C593" i="1"/>
  <c r="C546" i="1"/>
  <c r="C538" i="1"/>
  <c r="C530" i="1"/>
  <c r="C502" i="1"/>
  <c r="C482" i="1"/>
  <c r="C450" i="1"/>
  <c r="C398" i="1"/>
  <c r="C331" i="1"/>
  <c r="C319" i="1"/>
  <c r="C315" i="1"/>
  <c r="C303" i="1"/>
  <c r="C291" i="1"/>
  <c r="C275" i="1"/>
  <c r="C259" i="1"/>
  <c r="C247" i="1"/>
  <c r="C219" i="1"/>
  <c r="C200" i="1"/>
  <c r="C196" i="1"/>
  <c r="C192" i="1"/>
  <c r="C141" i="1"/>
  <c r="C122" i="1"/>
  <c r="C118" i="1"/>
  <c r="C95" i="1"/>
  <c r="C83" i="1"/>
  <c r="C51" i="1"/>
  <c r="C44" i="1"/>
  <c r="C36" i="1"/>
  <c r="C32" i="1"/>
  <c r="C12" i="1"/>
  <c r="C5661" i="1"/>
  <c r="C5657" i="1"/>
  <c r="C5642" i="1"/>
  <c r="C5619" i="1"/>
  <c r="C5607" i="1"/>
  <c r="C5592" i="1"/>
  <c r="C5584" i="1"/>
  <c r="C5581" i="1"/>
  <c r="C5573" i="1"/>
  <c r="C5554" i="1"/>
  <c r="C5550" i="1"/>
  <c r="C5535" i="1"/>
  <c r="C5516" i="1"/>
  <c r="C5508" i="1"/>
  <c r="C5481" i="1"/>
  <c r="C5477" i="1"/>
  <c r="C889" i="1"/>
  <c r="C857" i="1"/>
  <c r="C786" i="1"/>
  <c r="C782" i="1"/>
  <c r="C747" i="1"/>
  <c r="C668" i="1"/>
  <c r="C660" i="1"/>
  <c r="C644" i="1"/>
  <c r="C636" i="1"/>
  <c r="C632" i="1"/>
  <c r="C596" i="1"/>
  <c r="C592" i="1"/>
  <c r="C545" i="1"/>
  <c r="C537" i="1"/>
  <c r="C529" i="1"/>
  <c r="C525" i="1"/>
  <c r="C501" i="1"/>
  <c r="C465" i="1"/>
  <c r="C461" i="1"/>
  <c r="C449" i="1"/>
  <c r="C354" i="1"/>
  <c r="C346" i="1"/>
  <c r="C338" i="1"/>
  <c r="C334" i="1"/>
  <c r="C310" i="1"/>
  <c r="C302" i="1"/>
  <c r="C164" i="1"/>
  <c r="C160" i="1"/>
  <c r="C140" i="1"/>
  <c r="C98" i="1"/>
  <c r="C31" i="1"/>
  <c r="C27" i="1"/>
  <c r="C23" i="1"/>
  <c r="C11" i="1"/>
  <c r="C5645" i="1"/>
  <c r="C5637" i="1"/>
  <c r="C5618" i="1"/>
  <c r="C5599" i="1"/>
  <c r="C5580" i="1"/>
  <c r="C5572" i="1"/>
  <c r="C5553" i="1"/>
  <c r="C5515" i="1"/>
  <c r="C5488" i="1"/>
  <c r="C5484" i="1"/>
  <c r="C1199" i="1"/>
  <c r="C1195" i="1"/>
  <c r="C1187" i="1"/>
  <c r="C1183" i="1"/>
  <c r="C1179" i="1"/>
  <c r="C1171" i="1"/>
  <c r="C1167" i="1"/>
  <c r="C1113" i="1"/>
  <c r="C1078" i="1"/>
  <c r="C1047" i="1"/>
  <c r="C1035" i="1"/>
  <c r="C1031" i="1"/>
  <c r="C1023" i="1"/>
  <c r="C975" i="1"/>
  <c r="C951" i="1"/>
  <c r="C943" i="1"/>
  <c r="C884" i="1"/>
  <c r="C880" i="1"/>
  <c r="C868" i="1"/>
  <c r="C860" i="1"/>
  <c r="C825" i="1"/>
  <c r="C758" i="1"/>
  <c r="C754" i="1"/>
  <c r="C731" i="1"/>
  <c r="C723" i="1"/>
  <c r="C647" i="1"/>
  <c r="C623" i="1"/>
  <c r="C615" i="1"/>
  <c r="C607" i="1"/>
  <c r="C599" i="1"/>
  <c r="C591" i="1"/>
  <c r="C583" i="1"/>
  <c r="C572" i="1"/>
  <c r="C568" i="1"/>
  <c r="C564" i="1"/>
  <c r="C524" i="1"/>
  <c r="C512" i="1"/>
  <c r="C492" i="1"/>
  <c r="C472" i="1"/>
  <c r="C456" i="1"/>
  <c r="C436" i="1"/>
  <c r="C412" i="1"/>
  <c r="C388" i="1"/>
  <c r="C373" i="1"/>
  <c r="C294" i="1"/>
  <c r="C270" i="1"/>
  <c r="C238" i="1"/>
  <c r="C222" i="1"/>
  <c r="C202" i="1"/>
  <c r="C132" i="1"/>
  <c r="C128" i="1"/>
  <c r="C109" i="1"/>
  <c r="C90" i="1"/>
  <c r="C86" i="1"/>
  <c r="C78" i="1"/>
  <c r="C70" i="1"/>
  <c r="C66" i="1"/>
  <c r="C58" i="1"/>
  <c r="C3" i="1"/>
  <c r="C5675" i="1"/>
  <c r="C5652" i="1"/>
  <c r="C5629" i="1"/>
  <c r="C5625" i="1"/>
  <c r="C5610" i="1"/>
  <c r="C5587" i="1"/>
  <c r="C5549" i="1"/>
  <c r="C5541" i="1"/>
  <c r="C5522" i="1"/>
  <c r="C5503" i="1"/>
  <c r="C911" i="1"/>
  <c r="C820" i="1"/>
  <c r="C816" i="1"/>
  <c r="C559" i="1"/>
  <c r="C551" i="1"/>
  <c r="C360" i="1"/>
  <c r="C317" i="1"/>
  <c r="C198" i="1"/>
  <c r="C174" i="1"/>
  <c r="C167" i="1"/>
  <c r="C159" i="1"/>
  <c r="C155" i="1"/>
  <c r="C151" i="1"/>
  <c r="C38" i="1"/>
  <c r="C34" i="1"/>
  <c r="C26" i="1"/>
  <c r="C14" i="1"/>
  <c r="C5450" i="1"/>
  <c r="C5663" i="1"/>
  <c r="C5644" i="1"/>
  <c r="C5636" i="1"/>
  <c r="C5617" i="1"/>
  <c r="C5579" i="1"/>
  <c r="C5556" i="1"/>
  <c r="C5533" i="1"/>
  <c r="C5529" i="1"/>
  <c r="C5514" i="1"/>
  <c r="C5487" i="1"/>
  <c r="C5483" i="1"/>
  <c r="C1050" i="1"/>
  <c r="C1046" i="1"/>
  <c r="C1042" i="1"/>
  <c r="C1030" i="1"/>
  <c r="C1026" i="1"/>
  <c r="C1018" i="1"/>
  <c r="C1010" i="1"/>
  <c r="C5613" i="1"/>
  <c r="C5605" i="1"/>
  <c r="C5586" i="1"/>
  <c r="C5582" i="1"/>
  <c r="C5567" i="1"/>
  <c r="C5548" i="1"/>
  <c r="C5540" i="1"/>
  <c r="C5521" i="1"/>
  <c r="C5471" i="1"/>
  <c r="C5467" i="1"/>
  <c r="C5463" i="1"/>
  <c r="C1334" i="1"/>
  <c r="C1291" i="1"/>
  <c r="C1272" i="1"/>
  <c r="C1268" i="1"/>
  <c r="C1260" i="1"/>
  <c r="C1256" i="1"/>
  <c r="C1252" i="1"/>
  <c r="C1244" i="1"/>
  <c r="C1228" i="1"/>
  <c r="C1209" i="1"/>
  <c r="C1166" i="1"/>
  <c r="C1147" i="1"/>
  <c r="C1143" i="1"/>
  <c r="C1123" i="1"/>
  <c r="C1103" i="1"/>
  <c r="C1091" i="1"/>
  <c r="C887" i="1"/>
  <c r="C883" i="1"/>
  <c r="C875" i="1"/>
  <c r="C871" i="1"/>
  <c r="C867" i="1"/>
  <c r="C863" i="1"/>
  <c r="C847" i="1"/>
  <c r="C823" i="1"/>
  <c r="C815" i="1"/>
  <c r="C776" i="1"/>
  <c r="C768" i="1"/>
  <c r="C745" i="1"/>
  <c r="C666" i="1"/>
  <c r="C658" i="1"/>
  <c r="C634" i="1"/>
  <c r="C626" i="1"/>
  <c r="C594" i="1"/>
  <c r="C503" i="1"/>
  <c r="C463" i="1"/>
  <c r="C459" i="1"/>
  <c r="C455" i="1"/>
  <c r="C443" i="1"/>
  <c r="C399" i="1"/>
  <c r="C391" i="1"/>
  <c r="C367" i="1"/>
  <c r="C352" i="1"/>
  <c r="C348" i="1"/>
  <c r="C344" i="1"/>
  <c r="C340" i="1"/>
  <c r="C336" i="1"/>
  <c r="C332" i="1"/>
  <c r="C312" i="1"/>
  <c r="C308" i="1"/>
  <c r="C304" i="1"/>
  <c r="C276" i="1"/>
  <c r="C170" i="1"/>
  <c r="C162" i="1"/>
  <c r="C158" i="1"/>
  <c r="C154" i="1"/>
  <c r="C142" i="1"/>
  <c r="C119" i="1"/>
  <c r="C100" i="1"/>
  <c r="C96" i="1"/>
  <c r="C45" i="1"/>
  <c r="C5643" i="1"/>
  <c r="C5627" i="1"/>
  <c r="C5620" i="1"/>
  <c r="C5543" i="1"/>
  <c r="C5509" i="1"/>
  <c r="C5490" i="1"/>
  <c r="C5482" i="1"/>
  <c r="C5470" i="1"/>
  <c r="C5660" i="1"/>
  <c r="C5656" i="1"/>
  <c r="C5653" i="1"/>
  <c r="C5628" i="1"/>
  <c r="C5624" i="1"/>
  <c r="C5621" i="1"/>
  <c r="C5596" i="1"/>
  <c r="C5589" i="1"/>
  <c r="C5564" i="1"/>
  <c r="C5560" i="1"/>
  <c r="C5557" i="1"/>
  <c r="C5532" i="1"/>
  <c r="C5528" i="1"/>
  <c r="C5525" i="1"/>
  <c r="C5500" i="1"/>
  <c r="C5489" i="1"/>
  <c r="C5485" i="1"/>
  <c r="C5474" i="1"/>
  <c r="C5462" i="1"/>
  <c r="C5455" i="1"/>
  <c r="C5670" i="1"/>
  <c r="C5638" i="1"/>
  <c r="C5606" i="1"/>
  <c r="C5574" i="1"/>
  <c r="C5542" i="1"/>
  <c r="C5510" i="1"/>
  <c r="C5454" i="1"/>
  <c r="C5673" i="1"/>
  <c r="C5666" i="1"/>
  <c r="C5662" i="1"/>
  <c r="C5641" i="1"/>
  <c r="C5634" i="1"/>
  <c r="C5630" i="1"/>
  <c r="C5616" i="1"/>
  <c r="C5609" i="1"/>
  <c r="C5602" i="1"/>
  <c r="C5598" i="1"/>
  <c r="C5577" i="1"/>
  <c r="C5570" i="1"/>
  <c r="C5566" i="1"/>
  <c r="C5545" i="1"/>
  <c r="C5538" i="1"/>
  <c r="C5534" i="1"/>
  <c r="C5520" i="1"/>
  <c r="C5513" i="1"/>
  <c r="C5506" i="1"/>
  <c r="C5502" i="1"/>
  <c r="C5495" i="1"/>
  <c r="C5480" i="1"/>
  <c r="C5476" i="1"/>
  <c r="C5465" i="1"/>
  <c r="C5461" i="1"/>
  <c r="C5672" i="1"/>
  <c r="C5665" i="1"/>
  <c r="C5658" i="1"/>
  <c r="C5654" i="1"/>
  <c r="C5633" i="1"/>
  <c r="C5626" i="1"/>
  <c r="C5622" i="1"/>
  <c r="C5608" i="1"/>
  <c r="C5601" i="1"/>
  <c r="C5594" i="1"/>
  <c r="C5590" i="1"/>
  <c r="C5569" i="1"/>
  <c r="C5562" i="1"/>
  <c r="C5558" i="1"/>
  <c r="C5537" i="1"/>
  <c r="C5530" i="1"/>
  <c r="C5526" i="1"/>
  <c r="C5512" i="1"/>
  <c r="C5505" i="1"/>
  <c r="C5498" i="1"/>
  <c r="C5486" i="1"/>
  <c r="C5479" i="1"/>
  <c r="C5464" i="1"/>
  <c r="C5460" i="1"/>
  <c r="C5664" i="1"/>
  <c r="C5632" i="1"/>
  <c r="C5600" i="1"/>
  <c r="C5568" i="1"/>
  <c r="C5536" i="1"/>
  <c r="C5478" i="1"/>
  <c r="C2" i="1"/>
  <c r="C5431" i="1"/>
  <c r="C5427" i="1"/>
  <c r="C5400" i="1"/>
  <c r="C5396" i="1"/>
  <c r="C5392" i="1"/>
  <c r="C5381" i="1"/>
  <c r="C5362" i="1"/>
  <c r="C5305" i="1"/>
  <c r="C5301" i="1"/>
  <c r="C5278" i="1"/>
  <c r="C5240" i="1"/>
  <c r="C5236" i="1"/>
  <c r="C5232" i="1"/>
  <c r="C5214" i="1"/>
  <c r="C5176" i="1"/>
  <c r="C5172" i="1"/>
  <c r="C5168" i="1"/>
  <c r="C5150" i="1"/>
  <c r="C5112" i="1"/>
  <c r="C5108" i="1"/>
  <c r="C5104" i="1"/>
  <c r="C5086" i="1"/>
  <c r="C5048" i="1"/>
  <c r="C5044" i="1"/>
  <c r="C5040" i="1"/>
  <c r="C5022" i="1"/>
  <c r="C4984" i="1"/>
  <c r="C4980" i="1"/>
  <c r="C4976" i="1"/>
  <c r="C4965" i="1"/>
  <c r="C4946" i="1"/>
  <c r="C4889" i="1"/>
  <c r="C4885" i="1"/>
  <c r="C4862" i="1"/>
  <c r="C4843" i="1"/>
  <c r="C4839" i="1"/>
  <c r="C4835" i="1"/>
  <c r="C4812" i="1"/>
  <c r="C4789" i="1"/>
  <c r="C4762" i="1"/>
  <c r="C4758" i="1"/>
  <c r="C4754" i="1"/>
  <c r="C4731" i="1"/>
  <c r="C4724" i="1"/>
  <c r="C4716" i="1"/>
  <c r="C4708" i="1"/>
  <c r="C4693" i="1"/>
  <c r="C4643" i="1"/>
  <c r="C4593" i="1"/>
  <c r="C4589" i="1"/>
  <c r="C4405" i="1"/>
  <c r="C4401" i="1"/>
  <c r="C4397" i="1"/>
  <c r="C4393" i="1"/>
  <c r="C4385" i="1"/>
  <c r="C4381" i="1"/>
  <c r="C4377" i="1"/>
  <c r="C4193" i="1"/>
  <c r="C5365" i="1"/>
  <c r="C5342" i="1"/>
  <c r="C5319" i="1"/>
  <c r="C5006" i="1"/>
  <c r="C4953" i="1"/>
  <c r="C4903" i="1"/>
  <c r="C4846" i="1"/>
  <c r="C4815" i="1"/>
  <c r="C4788" i="1"/>
  <c r="C4719" i="1"/>
  <c r="C4553" i="1"/>
  <c r="C4440" i="1"/>
  <c r="C4424" i="1"/>
  <c r="C4337" i="1"/>
  <c r="C3842" i="1"/>
  <c r="C3660" i="1"/>
  <c r="C5395" i="1"/>
  <c r="C5273" i="1"/>
  <c r="C5209" i="1"/>
  <c r="C5145" i="1"/>
  <c r="C5111" i="1"/>
  <c r="C5081" i="1"/>
  <c r="C5047" i="1"/>
  <c r="C4983" i="1"/>
  <c r="C4914" i="1"/>
  <c r="C4853" i="1"/>
  <c r="C4799" i="1"/>
  <c r="C4757" i="1"/>
  <c r="C4684" i="1"/>
  <c r="C4657" i="1"/>
  <c r="C4129" i="1"/>
  <c r="C5445" i="1"/>
  <c r="C5369" i="1"/>
  <c r="C5323" i="1"/>
  <c r="C5198" i="1"/>
  <c r="C4899" i="1"/>
  <c r="C4823" i="1"/>
  <c r="C4773" i="1"/>
  <c r="C4711" i="1"/>
  <c r="C4561" i="1"/>
  <c r="C4545" i="1"/>
  <c r="C4448" i="1"/>
  <c r="C4432" i="1"/>
  <c r="C4333" i="1"/>
  <c r="C4321" i="1"/>
  <c r="C3846" i="1"/>
  <c r="C3672" i="1"/>
  <c r="C3668" i="1"/>
  <c r="C3648" i="1"/>
  <c r="C2176" i="1"/>
  <c r="C5399" i="1"/>
  <c r="C5349" i="1"/>
  <c r="C5239" i="1"/>
  <c r="C5205" i="1"/>
  <c r="C5171" i="1"/>
  <c r="C5077" i="1"/>
  <c r="C5013" i="1"/>
  <c r="C4979" i="1"/>
  <c r="C4803" i="1"/>
  <c r="C4780" i="1"/>
  <c r="C4749" i="1"/>
  <c r="C4455" i="1"/>
  <c r="C4360" i="1"/>
  <c r="C5433" i="1"/>
  <c r="C5429" i="1"/>
  <c r="C5406" i="1"/>
  <c r="C5387" i="1"/>
  <c r="C5383" i="1"/>
  <c r="C5379" i="1"/>
  <c r="C5352" i="1"/>
  <c r="C5348" i="1"/>
  <c r="C5326" i="1"/>
  <c r="C5303" i="1"/>
  <c r="C5299" i="1"/>
  <c r="C5246" i="1"/>
  <c r="C5208" i="1"/>
  <c r="C5204" i="1"/>
  <c r="C5200" i="1"/>
  <c r="C5182" i="1"/>
  <c r="C5136" i="1"/>
  <c r="C5118" i="1"/>
  <c r="C5054" i="1"/>
  <c r="C4990" i="1"/>
  <c r="C4971" i="1"/>
  <c r="C4967" i="1"/>
  <c r="C4963" i="1"/>
  <c r="C4910" i="1"/>
  <c r="C4887" i="1"/>
  <c r="C4883" i="1"/>
  <c r="C4837" i="1"/>
  <c r="C4695" i="1"/>
  <c r="C4691" i="1"/>
  <c r="C4687" i="1"/>
  <c r="C4626" i="1"/>
  <c r="C4618" i="1"/>
  <c r="C4591" i="1"/>
  <c r="C4587" i="1"/>
  <c r="C4583" i="1"/>
  <c r="C4576" i="1"/>
  <c r="C4568" i="1"/>
  <c r="C4560" i="1"/>
  <c r="C4552" i="1"/>
  <c r="C4529" i="1"/>
  <c r="C4525" i="1"/>
  <c r="C4521" i="1"/>
  <c r="C4513" i="1"/>
  <c r="C4509" i="1"/>
  <c r="C4505" i="1"/>
  <c r="C4277" i="1"/>
  <c r="C3703" i="1"/>
  <c r="C3656" i="1"/>
  <c r="C5330" i="1"/>
  <c r="C5235" i="1"/>
  <c r="C5107" i="1"/>
  <c r="C5043" i="1"/>
  <c r="C4463" i="1"/>
  <c r="C4368" i="1"/>
  <c r="C5333" i="1"/>
  <c r="C5310" i="1"/>
  <c r="C5291" i="1"/>
  <c r="C5287" i="1"/>
  <c r="C5283" i="1"/>
  <c r="C5253" i="1"/>
  <c r="C5095" i="1"/>
  <c r="C5091" i="1"/>
  <c r="C5061" i="1"/>
  <c r="C5031" i="1"/>
  <c r="C5027" i="1"/>
  <c r="C4997" i="1"/>
  <c r="C4978" i="1"/>
  <c r="C4921" i="1"/>
  <c r="C4917" i="1"/>
  <c r="C4894" i="1"/>
  <c r="C4875" i="1"/>
  <c r="C4871" i="1"/>
  <c r="C4867" i="1"/>
  <c r="C4764" i="1"/>
  <c r="C4637" i="1"/>
  <c r="C4621" i="1"/>
  <c r="C4594" i="1"/>
  <c r="C4590" i="1"/>
  <c r="C4238" i="1"/>
  <c r="C4234" i="1"/>
  <c r="C4218" i="1"/>
  <c r="C3951" i="1"/>
  <c r="C3947" i="1"/>
  <c r="C3935" i="1"/>
  <c r="C3931" i="1"/>
  <c r="C3500" i="1"/>
  <c r="C3496" i="1"/>
  <c r="C5426" i="1"/>
  <c r="C5315" i="1"/>
  <c r="C5262" i="1"/>
  <c r="C5134" i="1"/>
  <c r="C5070" i="1"/>
  <c r="C4949" i="1"/>
  <c r="C4926" i="1"/>
  <c r="C4907" i="1"/>
  <c r="C4819" i="1"/>
  <c r="C4661" i="1"/>
  <c r="C4479" i="1"/>
  <c r="C4329" i="1"/>
  <c r="C3865" i="1"/>
  <c r="C3838" i="1"/>
  <c r="C3664" i="1"/>
  <c r="C3652" i="1"/>
  <c r="C5422" i="1"/>
  <c r="C5269" i="1"/>
  <c r="C5175" i="1"/>
  <c r="C5141" i="1"/>
  <c r="C5017" i="1"/>
  <c r="C4933" i="1"/>
  <c r="C4857" i="1"/>
  <c r="C4807" i="1"/>
  <c r="C4753" i="1"/>
  <c r="C4668" i="1"/>
  <c r="C4599" i="1"/>
  <c r="C4459" i="1"/>
  <c r="C5447" i="1"/>
  <c r="C5443" i="1"/>
  <c r="C5416" i="1"/>
  <c r="C5412" i="1"/>
  <c r="C5390" i="1"/>
  <c r="C5367" i="1"/>
  <c r="C5363" i="1"/>
  <c r="C5336" i="1"/>
  <c r="C5332" i="1"/>
  <c r="C5328" i="1"/>
  <c r="C5256" i="1"/>
  <c r="C5252" i="1"/>
  <c r="C5192" i="1"/>
  <c r="C5188" i="1"/>
  <c r="C5128" i="1"/>
  <c r="C5124" i="1"/>
  <c r="C5064" i="1"/>
  <c r="C5060" i="1"/>
  <c r="C5000" i="1"/>
  <c r="C4996" i="1"/>
  <c r="C4920" i="1"/>
  <c r="C4916" i="1"/>
  <c r="C4912" i="1"/>
  <c r="C4678" i="1"/>
  <c r="C4670" i="1"/>
  <c r="C4485" i="1"/>
  <c r="C4481" i="1"/>
  <c r="C4477" i="1"/>
  <c r="C4025" i="1"/>
  <c r="C3788" i="1"/>
  <c r="C3780" i="1"/>
  <c r="C3776" i="1"/>
  <c r="C3772" i="1"/>
  <c r="C3765" i="1"/>
  <c r="C3730" i="1"/>
  <c r="C3562" i="1"/>
  <c r="C3546" i="1"/>
  <c r="C3515" i="1"/>
  <c r="C2918" i="1"/>
  <c r="C4567" i="1"/>
  <c r="C4536" i="1"/>
  <c r="C4462" i="1"/>
  <c r="C4458" i="1"/>
  <c r="C4408" i="1"/>
  <c r="C4365" i="1"/>
  <c r="C4341" i="1"/>
  <c r="C4280" i="1"/>
  <c r="C4269" i="1"/>
  <c r="C4265" i="1"/>
  <c r="C4242" i="1"/>
  <c r="C4239" i="1"/>
  <c r="C4223" i="1"/>
  <c r="C4219" i="1"/>
  <c r="C4174" i="1"/>
  <c r="C4170" i="1"/>
  <c r="C4159" i="1"/>
  <c r="C4155" i="1"/>
  <c r="C4140" i="1"/>
  <c r="C4132" i="1"/>
  <c r="C4006" i="1"/>
  <c r="C4002" i="1"/>
  <c r="C3998" i="1"/>
  <c r="C3990" i="1"/>
  <c r="C3877" i="1"/>
  <c r="C3820" i="1"/>
  <c r="C3812" i="1"/>
  <c r="C3808" i="1"/>
  <c r="C3804" i="1"/>
  <c r="C3793" i="1"/>
  <c r="C3789" i="1"/>
  <c r="C3785" i="1"/>
  <c r="C3777" i="1"/>
  <c r="C3692" i="1"/>
  <c r="C3661" i="1"/>
  <c r="C3657" i="1"/>
  <c r="C3653" i="1"/>
  <c r="C3645" i="1"/>
  <c r="C3641" i="1"/>
  <c r="C3622" i="1"/>
  <c r="C3618" i="1"/>
  <c r="C3614" i="1"/>
  <c r="C3598" i="1"/>
  <c r="C3594" i="1"/>
  <c r="C3578" i="1"/>
  <c r="C3563" i="1"/>
  <c r="C3547" i="1"/>
  <c r="C3539" i="1"/>
  <c r="C3535" i="1"/>
  <c r="C3532" i="1"/>
  <c r="C3528" i="1"/>
  <c r="C3524" i="1"/>
  <c r="C3520" i="1"/>
  <c r="C3501" i="1"/>
  <c r="C3497" i="1"/>
  <c r="C3493" i="1"/>
  <c r="C3485" i="1"/>
  <c r="C3481" i="1"/>
  <c r="C3446" i="1"/>
  <c r="C3434" i="1"/>
  <c r="C3418" i="1"/>
  <c r="C3387" i="1"/>
  <c r="C3379" i="1"/>
  <c r="C3375" i="1"/>
  <c r="C3372" i="1"/>
  <c r="C3368" i="1"/>
  <c r="C3333" i="1"/>
  <c r="C3298" i="1"/>
  <c r="C3290" i="1"/>
  <c r="C3282" i="1"/>
  <c r="C2824" i="1"/>
  <c r="C2129" i="1"/>
  <c r="C2110" i="1"/>
  <c r="C4775" i="1"/>
  <c r="C4748" i="1"/>
  <c r="C4741" i="1"/>
  <c r="C4737" i="1"/>
  <c r="C4733" i="1"/>
  <c r="C4694" i="1"/>
  <c r="C4679" i="1"/>
  <c r="C4675" i="1"/>
  <c r="C4667" i="1"/>
  <c r="C4660" i="1"/>
  <c r="C4634" i="1"/>
  <c r="C4630" i="1"/>
  <c r="C4623" i="1"/>
  <c r="C4611" i="1"/>
  <c r="C4603" i="1"/>
  <c r="C4596" i="1"/>
  <c r="C4565" i="1"/>
  <c r="C4527" i="1"/>
  <c r="C4523" i="1"/>
  <c r="C4511" i="1"/>
  <c r="C4503" i="1"/>
  <c r="C4488" i="1"/>
  <c r="C4465" i="1"/>
  <c r="C4461" i="1"/>
  <c r="C4457" i="1"/>
  <c r="C4399" i="1"/>
  <c r="C4395" i="1"/>
  <c r="C4383" i="1"/>
  <c r="C4379" i="1"/>
  <c r="C4375" i="1"/>
  <c r="C4344" i="1"/>
  <c r="C4229" i="1"/>
  <c r="C4210" i="1"/>
  <c r="C4207" i="1"/>
  <c r="C4203" i="1"/>
  <c r="C4184" i="1"/>
  <c r="C4173" i="1"/>
  <c r="C4169" i="1"/>
  <c r="C4089" i="1"/>
  <c r="C4070" i="1"/>
  <c r="C4066" i="1"/>
  <c r="C4062" i="1"/>
  <c r="C4054" i="1"/>
  <c r="C4047" i="1"/>
  <c r="C4043" i="1"/>
  <c r="C4031" i="1"/>
  <c r="C4027" i="1"/>
  <c r="C4012" i="1"/>
  <c r="C4000" i="1"/>
  <c r="C3996" i="1"/>
  <c r="C3981" i="1"/>
  <c r="C3977" i="1"/>
  <c r="C3969" i="1"/>
  <c r="C3845" i="1"/>
  <c r="C3830" i="1"/>
  <c r="C3823" i="1"/>
  <c r="C3819" i="1"/>
  <c r="C3807" i="1"/>
  <c r="C3803" i="1"/>
  <c r="C3799" i="1"/>
  <c r="C3757" i="1"/>
  <c r="C3753" i="1"/>
  <c r="C3745" i="1"/>
  <c r="C3741" i="1"/>
  <c r="C3718" i="1"/>
  <c r="C3714" i="1"/>
  <c r="C3710" i="1"/>
  <c r="C3695" i="1"/>
  <c r="C3691" i="1"/>
  <c r="C3675" i="1"/>
  <c r="C3667" i="1"/>
  <c r="C3663" i="1"/>
  <c r="C3636" i="1"/>
  <c r="C3632" i="1"/>
  <c r="C3597" i="1"/>
  <c r="C3593" i="1"/>
  <c r="C3589" i="1"/>
  <c r="C3581" i="1"/>
  <c r="C3203" i="1"/>
  <c r="C3176" i="1"/>
  <c r="C3157" i="1"/>
  <c r="C3149" i="1"/>
  <c r="C3145" i="1"/>
  <c r="C2980" i="1"/>
  <c r="C2239" i="1"/>
  <c r="C2235" i="1"/>
  <c r="C2227" i="1"/>
  <c r="C4530" i="1"/>
  <c r="C4526" i="1"/>
  <c r="C4522" i="1"/>
  <c r="C4506" i="1"/>
  <c r="C4437" i="1"/>
  <c r="C4421" i="1"/>
  <c r="C4402" i="1"/>
  <c r="C4398" i="1"/>
  <c r="C4394" i="1"/>
  <c r="C4378" i="1"/>
  <c r="C4293" i="1"/>
  <c r="C4274" i="1"/>
  <c r="C4206" i="1"/>
  <c r="C4202" i="1"/>
  <c r="C4108" i="1"/>
  <c r="C4096" i="1"/>
  <c r="C4092" i="1"/>
  <c r="C4069" i="1"/>
  <c r="C4057" i="1"/>
  <c r="C3980" i="1"/>
  <c r="C3972" i="1"/>
  <c r="C3968" i="1"/>
  <c r="C3964" i="1"/>
  <c r="C3756" i="1"/>
  <c r="C3744" i="1"/>
  <c r="C3740" i="1"/>
  <c r="C3717" i="1"/>
  <c r="C3475" i="1"/>
  <c r="C3471" i="1"/>
  <c r="C3463" i="1"/>
  <c r="C3459" i="1"/>
  <c r="C3455" i="1"/>
  <c r="C2952" i="1"/>
  <c r="C2933" i="1"/>
  <c r="C2925" i="1"/>
  <c r="C2696" i="1"/>
  <c r="C2598" i="1"/>
  <c r="C2594" i="1"/>
  <c r="C4362" i="1"/>
  <c r="C4270" i="1"/>
  <c r="C4266" i="1"/>
  <c r="C3658" i="1"/>
  <c r="C3642" i="1"/>
  <c r="C3623" i="1"/>
  <c r="C3619" i="1"/>
  <c r="C3615" i="1"/>
  <c r="C3498" i="1"/>
  <c r="C3482" i="1"/>
  <c r="C3443" i="1"/>
  <c r="C3439" i="1"/>
  <c r="C3338" i="1"/>
  <c r="C3287" i="1"/>
  <c r="C3283" i="1"/>
  <c r="C3279" i="1"/>
  <c r="C3264" i="1"/>
  <c r="C3241" i="1"/>
  <c r="C3234" i="1"/>
  <c r="C3140" i="1"/>
  <c r="C2672" i="1"/>
  <c r="C4197" i="1"/>
  <c r="C4133" i="1"/>
  <c r="C4126" i="1"/>
  <c r="C4076" i="1"/>
  <c r="C4068" i="1"/>
  <c r="C4064" i="1"/>
  <c r="C4060" i="1"/>
  <c r="C4037" i="1"/>
  <c r="C4022" i="1"/>
  <c r="C4015" i="1"/>
  <c r="C3999" i="1"/>
  <c r="C3995" i="1"/>
  <c r="C3991" i="1"/>
  <c r="C3949" i="1"/>
  <c r="C3945" i="1"/>
  <c r="C3937" i="1"/>
  <c r="C3933" i="1"/>
  <c r="C3910" i="1"/>
  <c r="C3906" i="1"/>
  <c r="C3902" i="1"/>
  <c r="C3894" i="1"/>
  <c r="C3863" i="1"/>
  <c r="C3794" i="1"/>
  <c r="C3685" i="1"/>
  <c r="C3603" i="1"/>
  <c r="C3599" i="1"/>
  <c r="C3591" i="1"/>
  <c r="C3587" i="1"/>
  <c r="C3583" i="1"/>
  <c r="C3571" i="1"/>
  <c r="C3567" i="1"/>
  <c r="C3470" i="1"/>
  <c r="C3466" i="1"/>
  <c r="C3450" i="1"/>
  <c r="C3431" i="1"/>
  <c r="C3427" i="1"/>
  <c r="C3423" i="1"/>
  <c r="C3411" i="1"/>
  <c r="C3407" i="1"/>
  <c r="C3267" i="1"/>
  <c r="C1464" i="1"/>
  <c r="C3398" i="1"/>
  <c r="C3394" i="1"/>
  <c r="C3390" i="1"/>
  <c r="C3371" i="1"/>
  <c r="C3355" i="1"/>
  <c r="C3305" i="1"/>
  <c r="C3208" i="1"/>
  <c r="C2519" i="1"/>
  <c r="C2409" i="1"/>
  <c r="C4158" i="1"/>
  <c r="C4101" i="1"/>
  <c r="C4086" i="1"/>
  <c r="C4079" i="1"/>
  <c r="C4075" i="1"/>
  <c r="C4063" i="1"/>
  <c r="C4059" i="1"/>
  <c r="C4055" i="1"/>
  <c r="C4005" i="1"/>
  <c r="C3993" i="1"/>
  <c r="C3986" i="1"/>
  <c r="C3959" i="1"/>
  <c r="C3917" i="1"/>
  <c r="C3913" i="1"/>
  <c r="C3905" i="1"/>
  <c r="C3901" i="1"/>
  <c r="C3878" i="1"/>
  <c r="C3874" i="1"/>
  <c r="C3870" i="1"/>
  <c r="C3821" i="1"/>
  <c r="C3817" i="1"/>
  <c r="C3809" i="1"/>
  <c r="C3805" i="1"/>
  <c r="C3782" i="1"/>
  <c r="C3778" i="1"/>
  <c r="C3774" i="1"/>
  <c r="C3724" i="1"/>
  <c r="C3716" i="1"/>
  <c r="C3712" i="1"/>
  <c r="C3708" i="1"/>
  <c r="C3686" i="1"/>
  <c r="C3682" i="1"/>
  <c r="C3678" i="1"/>
  <c r="C3643" i="1"/>
  <c r="C3635" i="1"/>
  <c r="C3631" i="1"/>
  <c r="C3628" i="1"/>
  <c r="C3624" i="1"/>
  <c r="C3542" i="1"/>
  <c r="C3530" i="1"/>
  <c r="C3514" i="1"/>
  <c r="C3495" i="1"/>
  <c r="C3491" i="1"/>
  <c r="C3487" i="1"/>
  <c r="C3476" i="1"/>
  <c r="C3472" i="1"/>
  <c r="C3468" i="1"/>
  <c r="C3464" i="1"/>
  <c r="C3460" i="1"/>
  <c r="C3456" i="1"/>
  <c r="C3437" i="1"/>
  <c r="C3433" i="1"/>
  <c r="C3429" i="1"/>
  <c r="C3421" i="1"/>
  <c r="C3417" i="1"/>
  <c r="C3292" i="1"/>
  <c r="C3276" i="1"/>
  <c r="C3235" i="1"/>
  <c r="C3219" i="1"/>
  <c r="C3215" i="1"/>
  <c r="C3211" i="1"/>
  <c r="C3200" i="1"/>
  <c r="C3138" i="1"/>
  <c r="C3064" i="1"/>
  <c r="C2920" i="1"/>
  <c r="C2850" i="1"/>
  <c r="C2694" i="1"/>
  <c r="C2604" i="1"/>
  <c r="C2507" i="1"/>
  <c r="C2503" i="1"/>
  <c r="C2499" i="1"/>
  <c r="C2491" i="1"/>
  <c r="C3020" i="1"/>
  <c r="C2572" i="1"/>
  <c r="C2568" i="1"/>
  <c r="C2560" i="1"/>
  <c r="C2537" i="1"/>
  <c r="C2529" i="1"/>
  <c r="C2525" i="1"/>
  <c r="C2423" i="1"/>
  <c r="C2376" i="1"/>
  <c r="C2372" i="1"/>
  <c r="C1945" i="1"/>
  <c r="C1867" i="1"/>
  <c r="C3188" i="1"/>
  <c r="C3123" i="1"/>
  <c r="C3119" i="1"/>
  <c r="C3051" i="1"/>
  <c r="C3029" i="1"/>
  <c r="C3021" i="1"/>
  <c r="C3017" i="1"/>
  <c r="C3010" i="1"/>
  <c r="C2976" i="1"/>
  <c r="C2956" i="1"/>
  <c r="C2949" i="1"/>
  <c r="C2926" i="1"/>
  <c r="C2915" i="1"/>
  <c r="C2900" i="1"/>
  <c r="C2896" i="1"/>
  <c r="C2835" i="1"/>
  <c r="C2831" i="1"/>
  <c r="C2827" i="1"/>
  <c r="C2805" i="1"/>
  <c r="C2797" i="1"/>
  <c r="C2790" i="1"/>
  <c r="C2752" i="1"/>
  <c r="C2748" i="1"/>
  <c r="C2729" i="1"/>
  <c r="C2722" i="1"/>
  <c r="C2691" i="1"/>
  <c r="C2679" i="1"/>
  <c r="C2668" i="1"/>
  <c r="C2664" i="1"/>
  <c r="C2645" i="1"/>
  <c r="C2630" i="1"/>
  <c r="C2618" i="1"/>
  <c r="C2587" i="1"/>
  <c r="C2561" i="1"/>
  <c r="C2557" i="1"/>
  <c r="C2534" i="1"/>
  <c r="C2530" i="1"/>
  <c r="C2504" i="1"/>
  <c r="C2500" i="1"/>
  <c r="C2492" i="1"/>
  <c r="C2408" i="1"/>
  <c r="C2404" i="1"/>
  <c r="C2400" i="1"/>
  <c r="C2396" i="1"/>
  <c r="C2392" i="1"/>
  <c r="C2388" i="1"/>
  <c r="C2177" i="1"/>
  <c r="C2169" i="1"/>
  <c r="C2161" i="1"/>
  <c r="C2157" i="1"/>
  <c r="C2141" i="1"/>
  <c r="C2133" i="1"/>
  <c r="C2126" i="1"/>
  <c r="C2052" i="1"/>
  <c r="C2036" i="1"/>
  <c r="C2025" i="1"/>
  <c r="C1994" i="1"/>
  <c r="C1801" i="1"/>
  <c r="C1797" i="1"/>
  <c r="C1713" i="1"/>
  <c r="C1709" i="1"/>
  <c r="C1674" i="1"/>
  <c r="C1570" i="1"/>
  <c r="C3382" i="1"/>
  <c r="C3370" i="1"/>
  <c r="C3320" i="1"/>
  <c r="C3316" i="1"/>
  <c r="C3221" i="1"/>
  <c r="C3213" i="1"/>
  <c r="C3209" i="1"/>
  <c r="C3202" i="1"/>
  <c r="C3168" i="1"/>
  <c r="C3164" i="1"/>
  <c r="C3141" i="1"/>
  <c r="C3092" i="1"/>
  <c r="C3088" i="1"/>
  <c r="C3027" i="1"/>
  <c r="C3023" i="1"/>
  <c r="C3019" i="1"/>
  <c r="C2997" i="1"/>
  <c r="C2989" i="1"/>
  <c r="C2944" i="1"/>
  <c r="C2940" i="1"/>
  <c r="C2921" i="1"/>
  <c r="C2914" i="1"/>
  <c r="C2883" i="1"/>
  <c r="C2868" i="1"/>
  <c r="C2830" i="1"/>
  <c r="C2803" i="1"/>
  <c r="C2799" i="1"/>
  <c r="C2758" i="1"/>
  <c r="C2731" i="1"/>
  <c r="C2709" i="1"/>
  <c r="C2701" i="1"/>
  <c r="C2697" i="1"/>
  <c r="C2690" i="1"/>
  <c r="C2682" i="1"/>
  <c r="C2647" i="1"/>
  <c r="C2628" i="1"/>
  <c r="C2613" i="1"/>
  <c r="C2605" i="1"/>
  <c r="C2586" i="1"/>
  <c r="C2571" i="1"/>
  <c r="C2563" i="1"/>
  <c r="C2483" i="1"/>
  <c r="C2479" i="1"/>
  <c r="C2475" i="1"/>
  <c r="C2471" i="1"/>
  <c r="C2467" i="1"/>
  <c r="C2459" i="1"/>
  <c r="C2452" i="1"/>
  <c r="C2383" i="1"/>
  <c r="C2344" i="1"/>
  <c r="C2340" i="1"/>
  <c r="C2336" i="1"/>
  <c r="C2332" i="1"/>
  <c r="C2328" i="1"/>
  <c r="C2324" i="1"/>
  <c r="C2317" i="1"/>
  <c r="C2223" i="1"/>
  <c r="C2215" i="1"/>
  <c r="C2207" i="1"/>
  <c r="C2203" i="1"/>
  <c r="C2195" i="1"/>
  <c r="C2191" i="1"/>
  <c r="C2183" i="1"/>
  <c r="C2102" i="1"/>
  <c r="C2094" i="1"/>
  <c r="C1886" i="1"/>
  <c r="C1878" i="1"/>
  <c r="C1746" i="1"/>
  <c r="C1742" i="1"/>
  <c r="C1592" i="1"/>
  <c r="C1588" i="1"/>
  <c r="C1479" i="1"/>
  <c r="C1475" i="1"/>
  <c r="C1240" i="1"/>
  <c r="C1236" i="1"/>
  <c r="C3358" i="1"/>
  <c r="C3331" i="1"/>
  <c r="C3319" i="1"/>
  <c r="C3315" i="1"/>
  <c r="C3311" i="1"/>
  <c r="C3285" i="1"/>
  <c r="C3212" i="1"/>
  <c r="C3171" i="1"/>
  <c r="C3152" i="1"/>
  <c r="C3091" i="1"/>
  <c r="C3087" i="1"/>
  <c r="C3083" i="1"/>
  <c r="C3061" i="1"/>
  <c r="C2947" i="1"/>
  <c r="C2867" i="1"/>
  <c r="C2863" i="1"/>
  <c r="C2795" i="1"/>
  <c r="C2780" i="1"/>
  <c r="C2700" i="1"/>
  <c r="C2608" i="1"/>
  <c r="C2551" i="1"/>
  <c r="C2490" i="1"/>
  <c r="C2482" i="1"/>
  <c r="C2478" i="1"/>
  <c r="C2440" i="1"/>
  <c r="C2436" i="1"/>
  <c r="C2428" i="1"/>
  <c r="C2421" i="1"/>
  <c r="C2378" i="1"/>
  <c r="C2375" i="1"/>
  <c r="C2367" i="1"/>
  <c r="C2347" i="1"/>
  <c r="C2305" i="1"/>
  <c r="C2301" i="1"/>
  <c r="C2297" i="1"/>
  <c r="C2293" i="1"/>
  <c r="C2289" i="1"/>
  <c r="C2285" i="1"/>
  <c r="C2273" i="1"/>
  <c r="C2265" i="1"/>
  <c r="C2249" i="1"/>
  <c r="C2218" i="1"/>
  <c r="C2023" i="1"/>
  <c r="C2019" i="1"/>
  <c r="C1921" i="1"/>
  <c r="C1913" i="1"/>
  <c r="C1909" i="1"/>
  <c r="C1842" i="1"/>
  <c r="C1831" i="1"/>
  <c r="C1827" i="1"/>
  <c r="C1757" i="1"/>
  <c r="C1665" i="1"/>
  <c r="C1661" i="1"/>
  <c r="C1610" i="1"/>
  <c r="C1490" i="1"/>
  <c r="C1306" i="1"/>
  <c r="C1302" i="1"/>
  <c r="C1295" i="1"/>
  <c r="C3189" i="1"/>
  <c r="C3181" i="1"/>
  <c r="C3136" i="1"/>
  <c r="C3132" i="1"/>
  <c r="C3113" i="1"/>
  <c r="C3106" i="1"/>
  <c r="C3075" i="1"/>
  <c r="C3060" i="1"/>
  <c r="C2995" i="1"/>
  <c r="C2991" i="1"/>
  <c r="C2950" i="1"/>
  <c r="C2923" i="1"/>
  <c r="C2901" i="1"/>
  <c r="C2893" i="1"/>
  <c r="C2889" i="1"/>
  <c r="C2882" i="1"/>
  <c r="C2848" i="1"/>
  <c r="C2844" i="1"/>
  <c r="C2828" i="1"/>
  <c r="C2821" i="1"/>
  <c r="C2798" i="1"/>
  <c r="C2787" i="1"/>
  <c r="C2772" i="1"/>
  <c r="C2768" i="1"/>
  <c r="C2707" i="1"/>
  <c r="C2703" i="1"/>
  <c r="C2699" i="1"/>
  <c r="C2669" i="1"/>
  <c r="C2657" i="1"/>
  <c r="C2646" i="1"/>
  <c r="C2615" i="1"/>
  <c r="C2600" i="1"/>
  <c r="C2588" i="1"/>
  <c r="C2581" i="1"/>
  <c r="C2566" i="1"/>
  <c r="C2562" i="1"/>
  <c r="C2554" i="1"/>
  <c r="C2523" i="1"/>
  <c r="C2516" i="1"/>
  <c r="C2497" i="1"/>
  <c r="C2493" i="1"/>
  <c r="C2447" i="1"/>
  <c r="C2443" i="1"/>
  <c r="C2439" i="1"/>
  <c r="C2427" i="1"/>
  <c r="C2420" i="1"/>
  <c r="C2401" i="1"/>
  <c r="C2397" i="1"/>
  <c r="C2393" i="1"/>
  <c r="C2389" i="1"/>
  <c r="C2354" i="1"/>
  <c r="C2312" i="1"/>
  <c r="C2308" i="1"/>
  <c r="C2304" i="1"/>
  <c r="C2300" i="1"/>
  <c r="C2296" i="1"/>
  <c r="C2292" i="1"/>
  <c r="C2205" i="1"/>
  <c r="C2185" i="1"/>
  <c r="C2104" i="1"/>
  <c r="C2100" i="1"/>
  <c r="C2088" i="1"/>
  <c r="C2084" i="1"/>
  <c r="C2068" i="1"/>
  <c r="C2045" i="1"/>
  <c r="C2030" i="1"/>
  <c r="C1959" i="1"/>
  <c r="C1826" i="1"/>
  <c r="C1786" i="1"/>
  <c r="C1394" i="1"/>
  <c r="C2029" i="1"/>
  <c r="C2022" i="1"/>
  <c r="C1991" i="1"/>
  <c r="C1987" i="1"/>
  <c r="C1944" i="1"/>
  <c r="C1940" i="1"/>
  <c r="C1918" i="1"/>
  <c r="C1910" i="1"/>
  <c r="C1898" i="1"/>
  <c r="C1883" i="1"/>
  <c r="C1879" i="1"/>
  <c r="C1871" i="1"/>
  <c r="C1864" i="1"/>
  <c r="C1838" i="1"/>
  <c r="C1819" i="1"/>
  <c r="C1808" i="1"/>
  <c r="C1793" i="1"/>
  <c r="C1782" i="1"/>
  <c r="C1771" i="1"/>
  <c r="C1760" i="1"/>
  <c r="C1749" i="1"/>
  <c r="C1723" i="1"/>
  <c r="C1701" i="1"/>
  <c r="C1634" i="1"/>
  <c r="C1526" i="1"/>
  <c r="C1461" i="1"/>
  <c r="C1233" i="1"/>
  <c r="C1074" i="1"/>
  <c r="C2548" i="1"/>
  <c r="C2532" i="1"/>
  <c r="C2498" i="1"/>
  <c r="C2494" i="1"/>
  <c r="C2472" i="1"/>
  <c r="C2468" i="1"/>
  <c r="C2460" i="1"/>
  <c r="C2453" i="1"/>
  <c r="C2415" i="1"/>
  <c r="C2369" i="1"/>
  <c r="C2365" i="1"/>
  <c r="C2361" i="1"/>
  <c r="C2357" i="1"/>
  <c r="C2322" i="1"/>
  <c r="C2319" i="1"/>
  <c r="C2280" i="1"/>
  <c r="C2276" i="1"/>
  <c r="C2272" i="1"/>
  <c r="C2264" i="1"/>
  <c r="C2260" i="1"/>
  <c r="C2241" i="1"/>
  <c r="C2233" i="1"/>
  <c r="C2210" i="1"/>
  <c r="C2206" i="1"/>
  <c r="C2194" i="1"/>
  <c r="C2186" i="1"/>
  <c r="C2175" i="1"/>
  <c r="C2163" i="1"/>
  <c r="C2159" i="1"/>
  <c r="C2151" i="1"/>
  <c r="C2116" i="1"/>
  <c r="C2093" i="1"/>
  <c r="C2086" i="1"/>
  <c r="C2078" i="1"/>
  <c r="C2063" i="1"/>
  <c r="C2020" i="1"/>
  <c r="C2009" i="1"/>
  <c r="C2005" i="1"/>
  <c r="C1982" i="1"/>
  <c r="C1974" i="1"/>
  <c r="C1966" i="1"/>
  <c r="C1943" i="1"/>
  <c r="C1916" i="1"/>
  <c r="C1912" i="1"/>
  <c r="C1908" i="1"/>
  <c r="C1897" i="1"/>
  <c r="C1810" i="1"/>
  <c r="C1802" i="1"/>
  <c r="C1799" i="1"/>
  <c r="C1795" i="1"/>
  <c r="C1755" i="1"/>
  <c r="C1744" i="1"/>
  <c r="C1718" i="1"/>
  <c r="C1707" i="1"/>
  <c r="C1670" i="1"/>
  <c r="C1659" i="1"/>
  <c r="C1648" i="1"/>
  <c r="C1621" i="1"/>
  <c r="C1595" i="1"/>
  <c r="C1573" i="1"/>
  <c r="C1566" i="1"/>
  <c r="C1513" i="1"/>
  <c r="C1505" i="1"/>
  <c r="C1501" i="1"/>
  <c r="C1486" i="1"/>
  <c r="C1467" i="1"/>
  <c r="C1363" i="1"/>
  <c r="C1127" i="1"/>
  <c r="C1088" i="1"/>
  <c r="C439" i="1"/>
  <c r="C2345" i="1"/>
  <c r="C2314" i="1"/>
  <c r="C2283" i="1"/>
  <c r="C2174" i="1"/>
  <c r="C2077" i="1"/>
  <c r="C2012" i="1"/>
  <c r="C2004" i="1"/>
  <c r="C1981" i="1"/>
  <c r="C1969" i="1"/>
  <c r="C1869" i="1"/>
  <c r="C1754" i="1"/>
  <c r="C1706" i="1"/>
  <c r="C1658" i="1"/>
  <c r="C1546" i="1"/>
  <c r="C1389" i="1"/>
  <c r="C1251" i="1"/>
  <c r="C1138" i="1"/>
  <c r="C1095" i="1"/>
  <c r="C1033" i="1"/>
  <c r="C752" i="1"/>
  <c r="C1949" i="1"/>
  <c r="C1850" i="1"/>
  <c r="C1530" i="1"/>
  <c r="C1442" i="1"/>
  <c r="C1207" i="1"/>
  <c r="C1145" i="1"/>
  <c r="C1059" i="1"/>
  <c r="C1630" i="1"/>
  <c r="C1608" i="1"/>
  <c r="C1604" i="1"/>
  <c r="C1597" i="1"/>
  <c r="C1578" i="1"/>
  <c r="C1575" i="1"/>
  <c r="C1571" i="1"/>
  <c r="C1568" i="1"/>
  <c r="C1542" i="1"/>
  <c r="C1531" i="1"/>
  <c r="C1509" i="1"/>
  <c r="C1502" i="1"/>
  <c r="C1480" i="1"/>
  <c r="C1476" i="1"/>
  <c r="C1469" i="1"/>
  <c r="C1454" i="1"/>
  <c r="C1443" i="1"/>
  <c r="C1439" i="1"/>
  <c r="C1405" i="1"/>
  <c r="C1395" i="1"/>
  <c r="C1369" i="1"/>
  <c r="C1358" i="1"/>
  <c r="C1339" i="1"/>
  <c r="C1336" i="1"/>
  <c r="C1332" i="1"/>
  <c r="C1329" i="1"/>
  <c r="C1292" i="1"/>
  <c r="C1270" i="1"/>
  <c r="C1263" i="1"/>
  <c r="C1259" i="1"/>
  <c r="C1241" i="1"/>
  <c r="C1230" i="1"/>
  <c r="C1208" i="1"/>
  <c r="C1204" i="1"/>
  <c r="C1201" i="1"/>
  <c r="C1164" i="1"/>
  <c r="C1160" i="1"/>
  <c r="C1146" i="1"/>
  <c r="C1049" i="1"/>
  <c r="C1034" i="1"/>
  <c r="C1022" i="1"/>
  <c r="C1011" i="1"/>
  <c r="C1003" i="1"/>
  <c r="C999" i="1"/>
  <c r="C995" i="1"/>
  <c r="C991" i="1"/>
  <c r="C795" i="1"/>
  <c r="C652" i="1"/>
  <c r="C22" i="1"/>
  <c r="C1449" i="1"/>
  <c r="C1426" i="1"/>
  <c r="C1415" i="1"/>
  <c r="C1379" i="1"/>
  <c r="C1375" i="1"/>
  <c r="C1371" i="1"/>
  <c r="C1353" i="1"/>
  <c r="C1342" i="1"/>
  <c r="C1323" i="1"/>
  <c r="C1320" i="1"/>
  <c r="C1316" i="1"/>
  <c r="C1313" i="1"/>
  <c r="C1287" i="1"/>
  <c r="C1276" i="1"/>
  <c r="C1254" i="1"/>
  <c r="C1247" i="1"/>
  <c r="C1243" i="1"/>
  <c r="C1225" i="1"/>
  <c r="C1214" i="1"/>
  <c r="C1192" i="1"/>
  <c r="C1188" i="1"/>
  <c r="C1185" i="1"/>
  <c r="C1130" i="1"/>
  <c r="C1119" i="1"/>
  <c r="C1116" i="1"/>
  <c r="C1112" i="1"/>
  <c r="C1098" i="1"/>
  <c r="C1084" i="1"/>
  <c r="C1080" i="1"/>
  <c r="C1066" i="1"/>
  <c r="C1055" i="1"/>
  <c r="C1040" i="1"/>
  <c r="C1017" i="1"/>
  <c r="C919" i="1"/>
  <c r="C879" i="1"/>
  <c r="C852" i="1"/>
  <c r="C848" i="1"/>
  <c r="C836" i="1"/>
  <c r="C828" i="1"/>
  <c r="C767" i="1"/>
  <c r="C415" i="1"/>
  <c r="C372" i="1"/>
  <c r="C477" i="1"/>
  <c r="C328" i="1"/>
  <c r="C1893" i="1"/>
  <c r="C1859" i="1"/>
  <c r="C1851" i="1"/>
  <c r="C1829" i="1"/>
  <c r="C1800" i="1"/>
  <c r="C1796" i="1"/>
  <c r="C1770" i="1"/>
  <c r="C1767" i="1"/>
  <c r="C1763" i="1"/>
  <c r="C1745" i="1"/>
  <c r="C1741" i="1"/>
  <c r="C1722" i="1"/>
  <c r="C1719" i="1"/>
  <c r="C1715" i="1"/>
  <c r="C1712" i="1"/>
  <c r="C1686" i="1"/>
  <c r="C1675" i="1"/>
  <c r="C1653" i="1"/>
  <c r="C1646" i="1"/>
  <c r="C1624" i="1"/>
  <c r="C1620" i="1"/>
  <c r="C1613" i="1"/>
  <c r="C1594" i="1"/>
  <c r="C1591" i="1"/>
  <c r="C1587" i="1"/>
  <c r="C1584" i="1"/>
  <c r="C1558" i="1"/>
  <c r="C1547" i="1"/>
  <c r="C1525" i="1"/>
  <c r="C1518" i="1"/>
  <c r="C1496" i="1"/>
  <c r="C1492" i="1"/>
  <c r="C1485" i="1"/>
  <c r="C1466" i="1"/>
  <c r="C1418" i="1"/>
  <c r="C1414" i="1"/>
  <c r="C1382" i="1"/>
  <c r="C1374" i="1"/>
  <c r="C1352" i="1"/>
  <c r="C1348" i="1"/>
  <c r="C1345" i="1"/>
  <c r="C1319" i="1"/>
  <c r="C1308" i="1"/>
  <c r="C1286" i="1"/>
  <c r="C1279" i="1"/>
  <c r="C1257" i="1"/>
  <c r="C1246" i="1"/>
  <c r="C1224" i="1"/>
  <c r="C1220" i="1"/>
  <c r="C1217" i="1"/>
  <c r="C1191" i="1"/>
  <c r="C1180" i="1"/>
  <c r="C1158" i="1"/>
  <c r="C1129" i="1"/>
  <c r="C1097" i="1"/>
  <c r="C1065" i="1"/>
  <c r="C1024" i="1"/>
  <c r="C1020" i="1"/>
  <c r="C914" i="1"/>
  <c r="C743" i="1"/>
  <c r="C500" i="1"/>
  <c r="C1307" i="1"/>
  <c r="C1107" i="1"/>
  <c r="C1075" i="1"/>
  <c r="C1027" i="1"/>
  <c r="C976" i="1"/>
  <c r="C964" i="1"/>
  <c r="C956" i="1"/>
  <c r="C708" i="1"/>
  <c r="C62" i="1"/>
  <c r="C1008" i="1"/>
  <c r="C996" i="1"/>
  <c r="C988" i="1"/>
  <c r="C977" i="1"/>
  <c r="C973" i="1"/>
  <c r="C965" i="1"/>
  <c r="C961" i="1"/>
  <c r="C946" i="1"/>
  <c r="C915" i="1"/>
  <c r="C907" i="1"/>
  <c r="C903" i="1"/>
  <c r="C899" i="1"/>
  <c r="C895" i="1"/>
  <c r="C849" i="1"/>
  <c r="C837" i="1"/>
  <c r="C833" i="1"/>
  <c r="C818" i="1"/>
  <c r="C780" i="1"/>
  <c r="C773" i="1"/>
  <c r="C769" i="1"/>
  <c r="C766" i="1"/>
  <c r="C740" i="1"/>
  <c r="C718" i="1"/>
  <c r="C687" i="1"/>
  <c r="C672" i="1"/>
  <c r="C656" i="1"/>
  <c r="C649" i="1"/>
  <c r="C618" i="1"/>
  <c r="C614" i="1"/>
  <c r="C610" i="1"/>
  <c r="C602" i="1"/>
  <c r="C575" i="1"/>
  <c r="C567" i="1"/>
  <c r="C556" i="1"/>
  <c r="C544" i="1"/>
  <c r="C528" i="1"/>
  <c r="C521" i="1"/>
  <c r="C513" i="1"/>
  <c r="C509" i="1"/>
  <c r="C505" i="1"/>
  <c r="C475" i="1"/>
  <c r="C471" i="1"/>
  <c r="C448" i="1"/>
  <c r="C437" i="1"/>
  <c r="C433" i="1"/>
  <c r="C421" i="1"/>
  <c r="C395" i="1"/>
  <c r="C384" i="1"/>
  <c r="C361" i="1"/>
  <c r="C330" i="1"/>
  <c r="C311" i="1"/>
  <c r="C300" i="1"/>
  <c r="C274" i="1"/>
  <c r="C266" i="1"/>
  <c r="C248" i="1"/>
  <c r="C244" i="1"/>
  <c r="C217" i="1"/>
  <c r="C210" i="1"/>
  <c r="C206" i="1"/>
  <c r="C187" i="1"/>
  <c r="C179" i="1"/>
  <c r="C172" i="1"/>
  <c r="C157" i="1"/>
  <c r="C146" i="1"/>
  <c r="C135" i="1"/>
  <c r="C131" i="1"/>
  <c r="C124" i="1"/>
  <c r="C106" i="1"/>
  <c r="C84" i="1"/>
  <c r="C80" i="1"/>
  <c r="C47" i="1"/>
  <c r="C29" i="1"/>
  <c r="C18" i="1"/>
  <c r="C7" i="1"/>
  <c r="C817" i="1"/>
  <c r="C772" i="1"/>
  <c r="C761" i="1"/>
  <c r="C739" i="1"/>
  <c r="C724" i="1"/>
  <c r="C702" i="1"/>
  <c r="C667" i="1"/>
  <c r="C663" i="1"/>
  <c r="C655" i="1"/>
  <c r="C640" i="1"/>
  <c r="C628" i="1"/>
  <c r="C621" i="1"/>
  <c r="C609" i="1"/>
  <c r="C601" i="1"/>
  <c r="C586" i="1"/>
  <c r="C582" i="1"/>
  <c r="C539" i="1"/>
  <c r="C535" i="1"/>
  <c r="C527" i="1"/>
  <c r="C520" i="1"/>
  <c r="C516" i="1"/>
  <c r="C504" i="1"/>
  <c r="C497" i="1"/>
  <c r="C481" i="1"/>
  <c r="C470" i="1"/>
  <c r="C466" i="1"/>
  <c r="C424" i="1"/>
  <c r="C413" i="1"/>
  <c r="C375" i="1"/>
  <c r="C368" i="1"/>
  <c r="C364" i="1"/>
  <c r="C326" i="1"/>
  <c r="C318" i="1"/>
  <c r="C262" i="1"/>
  <c r="C258" i="1"/>
  <c r="C251" i="1"/>
  <c r="C239" i="1"/>
  <c r="C205" i="1"/>
  <c r="C190" i="1"/>
  <c r="C182" i="1"/>
  <c r="C163" i="1"/>
  <c r="C156" i="1"/>
  <c r="C138" i="1"/>
  <c r="C116" i="1"/>
  <c r="C112" i="1"/>
  <c r="C79" i="1"/>
  <c r="C61" i="1"/>
  <c r="C50" i="1"/>
  <c r="C39" i="1"/>
  <c r="C35" i="1"/>
  <c r="C28" i="1"/>
  <c r="C10" i="1"/>
  <c r="C13" i="1"/>
  <c r="C979" i="1"/>
  <c r="C971" i="1"/>
  <c r="C967" i="1"/>
  <c r="C963" i="1"/>
  <c r="C913" i="1"/>
  <c r="C901" i="1"/>
  <c r="C897" i="1"/>
  <c r="C882" i="1"/>
  <c r="C851" i="1"/>
  <c r="C843" i="1"/>
  <c r="C839" i="1"/>
  <c r="C835" i="1"/>
  <c r="C804" i="1"/>
  <c r="C796" i="1"/>
  <c r="C793" i="1"/>
  <c r="C771" i="1"/>
  <c r="C760" i="1"/>
  <c r="C742" i="1"/>
  <c r="C738" i="1"/>
  <c r="C705" i="1"/>
  <c r="C682" i="1"/>
  <c r="C639" i="1"/>
  <c r="C631" i="1"/>
  <c r="C620" i="1"/>
  <c r="C612" i="1"/>
  <c r="C604" i="1"/>
  <c r="C554" i="1"/>
  <c r="C511" i="1"/>
  <c r="C507" i="1"/>
  <c r="C488" i="1"/>
  <c r="C473" i="1"/>
  <c r="C423" i="1"/>
  <c r="C401" i="1"/>
  <c r="C386" i="1"/>
  <c r="C378" i="1"/>
  <c r="C355" i="1"/>
  <c r="C351" i="1"/>
  <c r="C298" i="1"/>
  <c r="C287" i="1"/>
  <c r="C272" i="1"/>
  <c r="C242" i="1"/>
  <c r="C215" i="1"/>
  <c r="C208" i="1"/>
  <c r="C204" i="1"/>
  <c r="C189" i="1"/>
  <c r="C148" i="1"/>
  <c r="C144" i="1"/>
  <c r="C111" i="1"/>
  <c r="C93" i="1"/>
  <c r="C82" i="1"/>
  <c r="C71" i="1"/>
  <c r="C67" i="1"/>
  <c r="C60" i="1"/>
  <c r="C42" i="1"/>
  <c r="C20" i="1"/>
  <c r="C16" i="1"/>
  <c r="C978" i="1"/>
  <c r="C947" i="1"/>
  <c r="C939" i="1"/>
  <c r="C935" i="1"/>
  <c r="C931" i="1"/>
  <c r="C927" i="1"/>
  <c r="C881" i="1"/>
  <c r="C869" i="1"/>
  <c r="C865" i="1"/>
  <c r="C850" i="1"/>
  <c r="C819" i="1"/>
  <c r="C788" i="1"/>
  <c r="C774" i="1"/>
  <c r="C770" i="1"/>
  <c r="C763" i="1"/>
  <c r="C748" i="1"/>
  <c r="C741" i="1"/>
  <c r="C737" i="1"/>
  <c r="C711" i="1"/>
  <c r="C704" i="1"/>
  <c r="C700" i="1"/>
  <c r="C696" i="1"/>
  <c r="C688" i="1"/>
  <c r="C681" i="1"/>
  <c r="C650" i="1"/>
  <c r="C646" i="1"/>
  <c r="C588" i="1"/>
  <c r="C584" i="1"/>
  <c r="C576" i="1"/>
  <c r="C557" i="1"/>
  <c r="C522" i="1"/>
  <c r="C495" i="1"/>
  <c r="C487" i="1"/>
  <c r="C468" i="1"/>
  <c r="C460" i="1"/>
  <c r="C404" i="1"/>
  <c r="C385" i="1"/>
  <c r="C377" i="1"/>
  <c r="C370" i="1"/>
  <c r="C366" i="1"/>
  <c r="C335" i="1"/>
  <c r="C324" i="1"/>
  <c r="C320" i="1"/>
  <c r="C301" i="1"/>
  <c r="C286" i="1"/>
  <c r="C282" i="1"/>
  <c r="C260" i="1"/>
  <c r="C249" i="1"/>
  <c r="C207" i="1"/>
  <c r="C203" i="1"/>
  <c r="C199" i="1"/>
  <c r="C195" i="1"/>
  <c r="C184" i="1"/>
  <c r="C180" i="1"/>
  <c r="C143" i="1"/>
  <c r="C125" i="1"/>
  <c r="C114" i="1"/>
  <c r="C103" i="1"/>
  <c r="C99" i="1"/>
  <c r="C92" i="1"/>
  <c r="C74" i="1"/>
  <c r="C52" i="1"/>
  <c r="C48" i="1"/>
  <c r="C15" i="1"/>
  <c r="C5418" i="1"/>
  <c r="C5354" i="1"/>
  <c r="C5329" i="1"/>
  <c r="C5169" i="1"/>
  <c r="C5073" i="1"/>
  <c r="C4977" i="1"/>
  <c r="C4628" i="1"/>
  <c r="C4391" i="1"/>
  <c r="C4171" i="1"/>
  <c r="C3954" i="1"/>
  <c r="C3851" i="1"/>
  <c r="C3570" i="1"/>
  <c r="C5436" i="1"/>
  <c r="C5404" i="1"/>
  <c r="C5372" i="1"/>
  <c r="C5340" i="1"/>
  <c r="C5308" i="1"/>
  <c r="C5276" i="1"/>
  <c r="C5244" i="1"/>
  <c r="C5212" i="1"/>
  <c r="C5180" i="1"/>
  <c r="C5148" i="1"/>
  <c r="C5116" i="1"/>
  <c r="C5084" i="1"/>
  <c r="C5052" i="1"/>
  <c r="C5020" i="1"/>
  <c r="C4988" i="1"/>
  <c r="C4956" i="1"/>
  <c r="C4924" i="1"/>
  <c r="C4892" i="1"/>
  <c r="C4860" i="1"/>
  <c r="C4810" i="1"/>
  <c r="C4726" i="1"/>
  <c r="C4578" i="1"/>
  <c r="C4494" i="1"/>
  <c r="C4450" i="1"/>
  <c r="C4366" i="1"/>
  <c r="C4004" i="1"/>
  <c r="C3748" i="1"/>
  <c r="C5393" i="1"/>
  <c r="C5361" i="1"/>
  <c r="C5265" i="1"/>
  <c r="C5105" i="1"/>
  <c r="C5009" i="1"/>
  <c r="C4970" i="1"/>
  <c r="C4913" i="1"/>
  <c r="C4813" i="1"/>
  <c r="C4610" i="1"/>
  <c r="C4384" i="1"/>
  <c r="C4107" i="1"/>
  <c r="C2371" i="1"/>
  <c r="C5421" i="1"/>
  <c r="C5414" i="1"/>
  <c r="C5389" i="1"/>
  <c r="C5382" i="1"/>
  <c r="C5357" i="1"/>
  <c r="C5350" i="1"/>
  <c r="C5325" i="1"/>
  <c r="C5318" i="1"/>
  <c r="C5293" i="1"/>
  <c r="C5286" i="1"/>
  <c r="C5261" i="1"/>
  <c r="C5254" i="1"/>
  <c r="C5229" i="1"/>
  <c r="C5222" i="1"/>
  <c r="C5197" i="1"/>
  <c r="C5190" i="1"/>
  <c r="C5165" i="1"/>
  <c r="C5158" i="1"/>
  <c r="C5133" i="1"/>
  <c r="C5126" i="1"/>
  <c r="C5101" i="1"/>
  <c r="C5094" i="1"/>
  <c r="C5069" i="1"/>
  <c r="C5062" i="1"/>
  <c r="C5037" i="1"/>
  <c r="C5030" i="1"/>
  <c r="C5005" i="1"/>
  <c r="C4998" i="1"/>
  <c r="C4973" i="1"/>
  <c r="C4966" i="1"/>
  <c r="C4941" i="1"/>
  <c r="C4934" i="1"/>
  <c r="C4909" i="1"/>
  <c r="C4902" i="1"/>
  <c r="C4877" i="1"/>
  <c r="C4870" i="1"/>
  <c r="C4845" i="1"/>
  <c r="C4820" i="1"/>
  <c r="C4787" i="1"/>
  <c r="C4776" i="1"/>
  <c r="C4765" i="1"/>
  <c r="C4721" i="1"/>
  <c r="C4692" i="1"/>
  <c r="C4674" i="1"/>
  <c r="C4635" i="1"/>
  <c r="C4613" i="1"/>
  <c r="C4555" i="1"/>
  <c r="C4493" i="1"/>
  <c r="C4471" i="1"/>
  <c r="C4464" i="1"/>
  <c r="C4427" i="1"/>
  <c r="C4361" i="1"/>
  <c r="C4253" i="1"/>
  <c r="C4189" i="1"/>
  <c r="C4125" i="1"/>
  <c r="C4114" i="1"/>
  <c r="C4011" i="1"/>
  <c r="C3869" i="1"/>
  <c r="C3858" i="1"/>
  <c r="C3755" i="1"/>
  <c r="C3659" i="1"/>
  <c r="C3620" i="1"/>
  <c r="C3616" i="1"/>
  <c r="C3577" i="1"/>
  <c r="C3531" i="1"/>
  <c r="C3492" i="1"/>
  <c r="C3488" i="1"/>
  <c r="C3449" i="1"/>
  <c r="C3403" i="1"/>
  <c r="C3364" i="1"/>
  <c r="C3360" i="1"/>
  <c r="C2718" i="1"/>
  <c r="C5386" i="1"/>
  <c r="C5297" i="1"/>
  <c r="C5162" i="1"/>
  <c r="C5137" i="1"/>
  <c r="C5034" i="1"/>
  <c r="C4906" i="1"/>
  <c r="C4849" i="1"/>
  <c r="C4824" i="1"/>
  <c r="C4740" i="1"/>
  <c r="C4689" i="1"/>
  <c r="C4512" i="1"/>
  <c r="C4343" i="1"/>
  <c r="C4317" i="1"/>
  <c r="C3442" i="1"/>
  <c r="C2363" i="1"/>
  <c r="C5446" i="1"/>
  <c r="C5449" i="1"/>
  <c r="C5442" i="1"/>
  <c r="C5420" i="1"/>
  <c r="C5417" i="1"/>
  <c r="C5410" i="1"/>
  <c r="C5388" i="1"/>
  <c r="C5385" i="1"/>
  <c r="C5378" i="1"/>
  <c r="C5356" i="1"/>
  <c r="C5353" i="1"/>
  <c r="C5346" i="1"/>
  <c r="C5324" i="1"/>
  <c r="C5321" i="1"/>
  <c r="C5314" i="1"/>
  <c r="C5292" i="1"/>
  <c r="C5289" i="1"/>
  <c r="C5282" i="1"/>
  <c r="C5260" i="1"/>
  <c r="C5257" i="1"/>
  <c r="C5250" i="1"/>
  <c r="C5228" i="1"/>
  <c r="C5225" i="1"/>
  <c r="C5218" i="1"/>
  <c r="C5196" i="1"/>
  <c r="C5193" i="1"/>
  <c r="C5186" i="1"/>
  <c r="C5164" i="1"/>
  <c r="C5161" i="1"/>
  <c r="C5154" i="1"/>
  <c r="C5132" i="1"/>
  <c r="C5129" i="1"/>
  <c r="C5122" i="1"/>
  <c r="C5100" i="1"/>
  <c r="C5097" i="1"/>
  <c r="C5090" i="1"/>
  <c r="C5068" i="1"/>
  <c r="C5065" i="1"/>
  <c r="C5058" i="1"/>
  <c r="C5036" i="1"/>
  <c r="C5033" i="1"/>
  <c r="C5026" i="1"/>
  <c r="C5004" i="1"/>
  <c r="C5001" i="1"/>
  <c r="C4994" i="1"/>
  <c r="C4972" i="1"/>
  <c r="C4969" i="1"/>
  <c r="C4962" i="1"/>
  <c r="C4940" i="1"/>
  <c r="C4937" i="1"/>
  <c r="C4930" i="1"/>
  <c r="C4908" i="1"/>
  <c r="C4905" i="1"/>
  <c r="C4898" i="1"/>
  <c r="C4876" i="1"/>
  <c r="C4873" i="1"/>
  <c r="C4866" i="1"/>
  <c r="C4841" i="1"/>
  <c r="C4801" i="1"/>
  <c r="C4790" i="1"/>
  <c r="C4772" i="1"/>
  <c r="C4746" i="1"/>
  <c r="C4739" i="1"/>
  <c r="C4728" i="1"/>
  <c r="C4717" i="1"/>
  <c r="C4677" i="1"/>
  <c r="C4627" i="1"/>
  <c r="C4620" i="1"/>
  <c r="C4573" i="1"/>
  <c r="C4558" i="1"/>
  <c r="C4551" i="1"/>
  <c r="C4544" i="1"/>
  <c r="C4514" i="1"/>
  <c r="C4507" i="1"/>
  <c r="C4445" i="1"/>
  <c r="C4430" i="1"/>
  <c r="C4423" i="1"/>
  <c r="C4416" i="1"/>
  <c r="C4386" i="1"/>
  <c r="C4338" i="1"/>
  <c r="C4331" i="1"/>
  <c r="C4327" i="1"/>
  <c r="C4320" i="1"/>
  <c r="C4286" i="1"/>
  <c r="C4279" i="1"/>
  <c r="C4029" i="1"/>
  <c r="C4018" i="1"/>
  <c r="C3915" i="1"/>
  <c r="C3876" i="1"/>
  <c r="C3773" i="1"/>
  <c r="C3762" i="1"/>
  <c r="C3666" i="1"/>
  <c r="C3538" i="1"/>
  <c r="C3410" i="1"/>
  <c r="C2782" i="1"/>
  <c r="C5425" i="1"/>
  <c r="C5322" i="1"/>
  <c r="C5258" i="1"/>
  <c r="C5233" i="1"/>
  <c r="C5130" i="1"/>
  <c r="C5066" i="1"/>
  <c r="C5002" i="1"/>
  <c r="C4945" i="1"/>
  <c r="C4874" i="1"/>
  <c r="C4653" i="1"/>
  <c r="C4541" i="1"/>
  <c r="C4336" i="1"/>
  <c r="C3709" i="1"/>
  <c r="C3196" i="1"/>
  <c r="C4742" i="1"/>
  <c r="C4698" i="1"/>
  <c r="C4601" i="1"/>
  <c r="C4510" i="1"/>
  <c r="C4466" i="1"/>
  <c r="C4382" i="1"/>
  <c r="C4334" i="1"/>
  <c r="C2846" i="1"/>
  <c r="C5290" i="1"/>
  <c r="C5226" i="1"/>
  <c r="C5201" i="1"/>
  <c r="C4707" i="1"/>
  <c r="C4585" i="1"/>
  <c r="C4519" i="1"/>
  <c r="C4475" i="1"/>
  <c r="C5441" i="1"/>
  <c r="C5434" i="1"/>
  <c r="C5345" i="1"/>
  <c r="C5338" i="1"/>
  <c r="C5313" i="1"/>
  <c r="C5306" i="1"/>
  <c r="C5274" i="1"/>
  <c r="C5249" i="1"/>
  <c r="C5242" i="1"/>
  <c r="C5217" i="1"/>
  <c r="C5210" i="1"/>
  <c r="C5185" i="1"/>
  <c r="C5178" i="1"/>
  <c r="C5153" i="1"/>
  <c r="C5146" i="1"/>
  <c r="C5121" i="1"/>
  <c r="C5114" i="1"/>
  <c r="C5089" i="1"/>
  <c r="C5082" i="1"/>
  <c r="C5057" i="1"/>
  <c r="C5050" i="1"/>
  <c r="C5025" i="1"/>
  <c r="C5018" i="1"/>
  <c r="C4993" i="1"/>
  <c r="C4986" i="1"/>
  <c r="C4961" i="1"/>
  <c r="C4954" i="1"/>
  <c r="C4929" i="1"/>
  <c r="C4922" i="1"/>
  <c r="C4897" i="1"/>
  <c r="C4890" i="1"/>
  <c r="C4865" i="1"/>
  <c r="C4858" i="1"/>
  <c r="C4840" i="1"/>
  <c r="C4833" i="1"/>
  <c r="C4804" i="1"/>
  <c r="C4771" i="1"/>
  <c r="C4760" i="1"/>
  <c r="C4651" i="1"/>
  <c r="C4644" i="1"/>
  <c r="C4641" i="1"/>
  <c r="C4139" i="1"/>
  <c r="C4093" i="1"/>
  <c r="C4082" i="1"/>
  <c r="C3979" i="1"/>
  <c r="C3940" i="1"/>
  <c r="C3837" i="1"/>
  <c r="C3826" i="1"/>
  <c r="C3723" i="1"/>
  <c r="C3684" i="1"/>
  <c r="C3634" i="1"/>
  <c r="C3506" i="1"/>
  <c r="C3378" i="1"/>
  <c r="C3312" i="1"/>
  <c r="C3301" i="1"/>
  <c r="C2910" i="1"/>
  <c r="C5194" i="1"/>
  <c r="C5098" i="1"/>
  <c r="C5041" i="1"/>
  <c r="C4938" i="1"/>
  <c r="C4881" i="1"/>
  <c r="C4769" i="1"/>
  <c r="C4696" i="1"/>
  <c r="C4639" i="1"/>
  <c r="C4413" i="1"/>
  <c r="C4235" i="1"/>
  <c r="C3965" i="1"/>
  <c r="C3698" i="1"/>
  <c r="C5409" i="1"/>
  <c r="C5402" i="1"/>
  <c r="C5377" i="1"/>
  <c r="C5370" i="1"/>
  <c r="C5281" i="1"/>
  <c r="C5440" i="1"/>
  <c r="C5437" i="1"/>
  <c r="C5430" i="1"/>
  <c r="C5408" i="1"/>
  <c r="C5405" i="1"/>
  <c r="C5398" i="1"/>
  <c r="C5376" i="1"/>
  <c r="C5373" i="1"/>
  <c r="C5366" i="1"/>
  <c r="C5344" i="1"/>
  <c r="C5341" i="1"/>
  <c r="C5334" i="1"/>
  <c r="C5312" i="1"/>
  <c r="C5309" i="1"/>
  <c r="C5302" i="1"/>
  <c r="C5280" i="1"/>
  <c r="C5277" i="1"/>
  <c r="C5270" i="1"/>
  <c r="C5248" i="1"/>
  <c r="C5245" i="1"/>
  <c r="C5238" i="1"/>
  <c r="C5216" i="1"/>
  <c r="C5213" i="1"/>
  <c r="C5206" i="1"/>
  <c r="C5184" i="1"/>
  <c r="C5181" i="1"/>
  <c r="C5174" i="1"/>
  <c r="C5152" i="1"/>
  <c r="C5149" i="1"/>
  <c r="C5142" i="1"/>
  <c r="C5120" i="1"/>
  <c r="C5117" i="1"/>
  <c r="C5110" i="1"/>
  <c r="C5088" i="1"/>
  <c r="C5085" i="1"/>
  <c r="C5078" i="1"/>
  <c r="C5056" i="1"/>
  <c r="C5053" i="1"/>
  <c r="C5046" i="1"/>
  <c r="C5024" i="1"/>
  <c r="C5021" i="1"/>
  <c r="C5014" i="1"/>
  <c r="C4992" i="1"/>
  <c r="C4989" i="1"/>
  <c r="C4982" i="1"/>
  <c r="C4960" i="1"/>
  <c r="C4957" i="1"/>
  <c r="C4950" i="1"/>
  <c r="C4928" i="1"/>
  <c r="C4925" i="1"/>
  <c r="C4918" i="1"/>
  <c r="C4896" i="1"/>
  <c r="C4893" i="1"/>
  <c r="C4886" i="1"/>
  <c r="C4864" i="1"/>
  <c r="C4861" i="1"/>
  <c r="C4854" i="1"/>
  <c r="C4836" i="1"/>
  <c r="C4829" i="1"/>
  <c r="C4785" i="1"/>
  <c r="C4774" i="1"/>
  <c r="C4756" i="1"/>
  <c r="C4730" i="1"/>
  <c r="C4723" i="1"/>
  <c r="C4712" i="1"/>
  <c r="C4701" i="1"/>
  <c r="C4654" i="1"/>
  <c r="C4615" i="1"/>
  <c r="C4604" i="1"/>
  <c r="C4597" i="1"/>
  <c r="C4557" i="1"/>
  <c r="C4542" i="1"/>
  <c r="C4535" i="1"/>
  <c r="C4528" i="1"/>
  <c r="C4498" i="1"/>
  <c r="C4491" i="1"/>
  <c r="C4429" i="1"/>
  <c r="C4414" i="1"/>
  <c r="C4407" i="1"/>
  <c r="C4400" i="1"/>
  <c r="C4370" i="1"/>
  <c r="C4363" i="1"/>
  <c r="C4359" i="1"/>
  <c r="C4352" i="1"/>
  <c r="C4318" i="1"/>
  <c r="C4311" i="1"/>
  <c r="C4304" i="1"/>
  <c r="C4285" i="1"/>
  <c r="C4221" i="1"/>
  <c r="C4164" i="1"/>
  <c r="C4157" i="1"/>
  <c r="C4146" i="1"/>
  <c r="C4100" i="1"/>
  <c r="C3844" i="1"/>
  <c r="C3323" i="1"/>
  <c r="C2974" i="1"/>
  <c r="C4830" i="1"/>
  <c r="C4816" i="1"/>
  <c r="C4809" i="1"/>
  <c r="C4798" i="1"/>
  <c r="C4784" i="1"/>
  <c r="C4777" i="1"/>
  <c r="C4766" i="1"/>
  <c r="C4752" i="1"/>
  <c r="C4745" i="1"/>
  <c r="C4734" i="1"/>
  <c r="C4720" i="1"/>
  <c r="C4713" i="1"/>
  <c r="C4702" i="1"/>
  <c r="C4681" i="1"/>
  <c r="C4671" i="1"/>
  <c r="C4622" i="1"/>
  <c r="C4619" i="1"/>
  <c r="C4612" i="1"/>
  <c r="C4609" i="1"/>
  <c r="C4598" i="1"/>
  <c r="C4566" i="1"/>
  <c r="C4563" i="1"/>
  <c r="C4534" i="1"/>
  <c r="C4531" i="1"/>
  <c r="C4502" i="1"/>
  <c r="C4499" i="1"/>
  <c r="C4470" i="1"/>
  <c r="C4467" i="1"/>
  <c r="C4438" i="1"/>
  <c r="C4435" i="1"/>
  <c r="C4406" i="1"/>
  <c r="C4403" i="1"/>
  <c r="C4374" i="1"/>
  <c r="C4371" i="1"/>
  <c r="C4342" i="1"/>
  <c r="C4339" i="1"/>
  <c r="C4310" i="1"/>
  <c r="C4307" i="1"/>
  <c r="C4278" i="1"/>
  <c r="C4275" i="1"/>
  <c r="C4246" i="1"/>
  <c r="C4243" i="1"/>
  <c r="C4214" i="1"/>
  <c r="C4211" i="1"/>
  <c r="C4182" i="1"/>
  <c r="C4179" i="1"/>
  <c r="C4154" i="1"/>
  <c r="C4147" i="1"/>
  <c r="C4136" i="1"/>
  <c r="C4122" i="1"/>
  <c r="C4115" i="1"/>
  <c r="C4104" i="1"/>
  <c r="C4090" i="1"/>
  <c r="C4083" i="1"/>
  <c r="C4072" i="1"/>
  <c r="C4058" i="1"/>
  <c r="C4051" i="1"/>
  <c r="C4040" i="1"/>
  <c r="C4026" i="1"/>
  <c r="C4019" i="1"/>
  <c r="C4008" i="1"/>
  <c r="C3994" i="1"/>
  <c r="C3987" i="1"/>
  <c r="C3976" i="1"/>
  <c r="C3962" i="1"/>
  <c r="C3955" i="1"/>
  <c r="C3944" i="1"/>
  <c r="C3930" i="1"/>
  <c r="C3923" i="1"/>
  <c r="C3912" i="1"/>
  <c r="C3898" i="1"/>
  <c r="C3891" i="1"/>
  <c r="C3880" i="1"/>
  <c r="C3866" i="1"/>
  <c r="C3859" i="1"/>
  <c r="C3848" i="1"/>
  <c r="C3834" i="1"/>
  <c r="C3827" i="1"/>
  <c r="C3816" i="1"/>
  <c r="C3802" i="1"/>
  <c r="C3795" i="1"/>
  <c r="C3784" i="1"/>
  <c r="C3770" i="1"/>
  <c r="C3763" i="1"/>
  <c r="C3752" i="1"/>
  <c r="C3738" i="1"/>
  <c r="C3731" i="1"/>
  <c r="C3720" i="1"/>
  <c r="C3706" i="1"/>
  <c r="C3699" i="1"/>
  <c r="C3688" i="1"/>
  <c r="C3335" i="1"/>
  <c r="C3328" i="1"/>
  <c r="C3265" i="1"/>
  <c r="C3223" i="1"/>
  <c r="C3159" i="1"/>
  <c r="C3095" i="1"/>
  <c r="C3031" i="1"/>
  <c r="C2967" i="1"/>
  <c r="C2903" i="1"/>
  <c r="C2839" i="1"/>
  <c r="C2775" i="1"/>
  <c r="C2711" i="1"/>
  <c r="C2306" i="1"/>
  <c r="C4295" i="1"/>
  <c r="C4288" i="1"/>
  <c r="C4263" i="1"/>
  <c r="C4256" i="1"/>
  <c r="C4231" i="1"/>
  <c r="C4224" i="1"/>
  <c r="C4199" i="1"/>
  <c r="C4192" i="1"/>
  <c r="C4167" i="1"/>
  <c r="C4142" i="1"/>
  <c r="C4135" i="1"/>
  <c r="C4110" i="1"/>
  <c r="C4103" i="1"/>
  <c r="C4078" i="1"/>
  <c r="C4071" i="1"/>
  <c r="C4046" i="1"/>
  <c r="C4039" i="1"/>
  <c r="C4014" i="1"/>
  <c r="C4007" i="1"/>
  <c r="C3982" i="1"/>
  <c r="C3975" i="1"/>
  <c r="C3950" i="1"/>
  <c r="C3943" i="1"/>
  <c r="C3918" i="1"/>
  <c r="C3911" i="1"/>
  <c r="C3886" i="1"/>
  <c r="C3879" i="1"/>
  <c r="C3854" i="1"/>
  <c r="C3847" i="1"/>
  <c r="C3822" i="1"/>
  <c r="C3815" i="1"/>
  <c r="C3790" i="1"/>
  <c r="C3783" i="1"/>
  <c r="C3758" i="1"/>
  <c r="C3751" i="1"/>
  <c r="C3726" i="1"/>
  <c r="C3719" i="1"/>
  <c r="C3694" i="1"/>
  <c r="C3687" i="1"/>
  <c r="C3676" i="1"/>
  <c r="C3669" i="1"/>
  <c r="C3644" i="1"/>
  <c r="C3637" i="1"/>
  <c r="C3612" i="1"/>
  <c r="C3605" i="1"/>
  <c r="C3580" i="1"/>
  <c r="C3573" i="1"/>
  <c r="C3548" i="1"/>
  <c r="C3541" i="1"/>
  <c r="C3516" i="1"/>
  <c r="C3509" i="1"/>
  <c r="C3484" i="1"/>
  <c r="C3477" i="1"/>
  <c r="C3452" i="1"/>
  <c r="C3445" i="1"/>
  <c r="C3420" i="1"/>
  <c r="C3413" i="1"/>
  <c r="C3388" i="1"/>
  <c r="C3381" i="1"/>
  <c r="C3356" i="1"/>
  <c r="C3349" i="1"/>
  <c r="C3297" i="1"/>
  <c r="C3248" i="1"/>
  <c r="C3237" i="1"/>
  <c r="C3184" i="1"/>
  <c r="C3173" i="1"/>
  <c r="C3120" i="1"/>
  <c r="C3109" i="1"/>
  <c r="C3056" i="1"/>
  <c r="C3045" i="1"/>
  <c r="C2992" i="1"/>
  <c r="C2981" i="1"/>
  <c r="C2928" i="1"/>
  <c r="C2917" i="1"/>
  <c r="C2864" i="1"/>
  <c r="C2853" i="1"/>
  <c r="C2800" i="1"/>
  <c r="C2789" i="1"/>
  <c r="C2736" i="1"/>
  <c r="C2725" i="1"/>
  <c r="C2626" i="1"/>
  <c r="C2435" i="1"/>
  <c r="C4832" i="1"/>
  <c r="C4825" i="1"/>
  <c r="C4814" i="1"/>
  <c r="C4800" i="1"/>
  <c r="C4793" i="1"/>
  <c r="C4782" i="1"/>
  <c r="C4768" i="1"/>
  <c r="C4761" i="1"/>
  <c r="C4750" i="1"/>
  <c r="C4736" i="1"/>
  <c r="C4729" i="1"/>
  <c r="C4718" i="1"/>
  <c r="C4704" i="1"/>
  <c r="C4697" i="1"/>
  <c r="C4686" i="1"/>
  <c r="C4683" i="1"/>
  <c r="C4676" i="1"/>
  <c r="C4673" i="1"/>
  <c r="C4662" i="1"/>
  <c r="C4652" i="1"/>
  <c r="C4645" i="1"/>
  <c r="C4617" i="1"/>
  <c r="C4607" i="1"/>
  <c r="C4586" i="1"/>
  <c r="C4582" i="1"/>
  <c r="C4579" i="1"/>
  <c r="C4550" i="1"/>
  <c r="C4547" i="1"/>
  <c r="C4518" i="1"/>
  <c r="C4515" i="1"/>
  <c r="C4486" i="1"/>
  <c r="C4483" i="1"/>
  <c r="C4454" i="1"/>
  <c r="C4451" i="1"/>
  <c r="C4422" i="1"/>
  <c r="C4419" i="1"/>
  <c r="C4390" i="1"/>
  <c r="C4387" i="1"/>
  <c r="C4358" i="1"/>
  <c r="C4355" i="1"/>
  <c r="C4326" i="1"/>
  <c r="C4323" i="1"/>
  <c r="C4294" i="1"/>
  <c r="C4291" i="1"/>
  <c r="C4262" i="1"/>
  <c r="C4259" i="1"/>
  <c r="C4230" i="1"/>
  <c r="C4227" i="1"/>
  <c r="C4198" i="1"/>
  <c r="C4195" i="1"/>
  <c r="C4163" i="1"/>
  <c r="C4152" i="1"/>
  <c r="C4138" i="1"/>
  <c r="C4131" i="1"/>
  <c r="C4120" i="1"/>
  <c r="C4106" i="1"/>
  <c r="C4099" i="1"/>
  <c r="C4088" i="1"/>
  <c r="C4074" i="1"/>
  <c r="C4067" i="1"/>
  <c r="C4056" i="1"/>
  <c r="C4042" i="1"/>
  <c r="C4035" i="1"/>
  <c r="C4024" i="1"/>
  <c r="C4010" i="1"/>
  <c r="C4003" i="1"/>
  <c r="C3992" i="1"/>
  <c r="C3978" i="1"/>
  <c r="C3971" i="1"/>
  <c r="C3960" i="1"/>
  <c r="C3946" i="1"/>
  <c r="C3939" i="1"/>
  <c r="C3928" i="1"/>
  <c r="C3914" i="1"/>
  <c r="C3907" i="1"/>
  <c r="C3896" i="1"/>
  <c r="C3882" i="1"/>
  <c r="C3875" i="1"/>
  <c r="C3864" i="1"/>
  <c r="C3850" i="1"/>
  <c r="C3843" i="1"/>
  <c r="C3832" i="1"/>
  <c r="C3818" i="1"/>
  <c r="C3811" i="1"/>
  <c r="C3800" i="1"/>
  <c r="C3786" i="1"/>
  <c r="C3779" i="1"/>
  <c r="C3768" i="1"/>
  <c r="C3754" i="1"/>
  <c r="C3747" i="1"/>
  <c r="C3736" i="1"/>
  <c r="C3722" i="1"/>
  <c r="C3715" i="1"/>
  <c r="C3704" i="1"/>
  <c r="C3690" i="1"/>
  <c r="C3683" i="1"/>
  <c r="C3337" i="1"/>
  <c r="C3330" i="1"/>
  <c r="C3322" i="1"/>
  <c r="C3255" i="1"/>
  <c r="C3251" i="1"/>
  <c r="C3233" i="1"/>
  <c r="C3191" i="1"/>
  <c r="C3127" i="1"/>
  <c r="C3063" i="1"/>
  <c r="C2999" i="1"/>
  <c r="C2935" i="1"/>
  <c r="C2871" i="1"/>
  <c r="C2807" i="1"/>
  <c r="C2743" i="1"/>
  <c r="C2671" i="1"/>
  <c r="C4354" i="1"/>
  <c r="C4322" i="1"/>
  <c r="C4290" i="1"/>
  <c r="C4258" i="1"/>
  <c r="C4226" i="1"/>
  <c r="C4194" i="1"/>
  <c r="C4148" i="1"/>
  <c r="C4116" i="1"/>
  <c r="C4084" i="1"/>
  <c r="C4052" i="1"/>
  <c r="C4020" i="1"/>
  <c r="C3988" i="1"/>
  <c r="C3956" i="1"/>
  <c r="C3924" i="1"/>
  <c r="C3892" i="1"/>
  <c r="C3860" i="1"/>
  <c r="C3828" i="1"/>
  <c r="C3796" i="1"/>
  <c r="C3764" i="1"/>
  <c r="C3732" i="1"/>
  <c r="C3700" i="1"/>
  <c r="C4254" i="1"/>
  <c r="C4222" i="1"/>
  <c r="C4190" i="1"/>
  <c r="C4144" i="1"/>
  <c r="C4112" i="1"/>
  <c r="C4080" i="1"/>
  <c r="C4048" i="1"/>
  <c r="C4016" i="1"/>
  <c r="C3984" i="1"/>
  <c r="C3952" i="1"/>
  <c r="C3920" i="1"/>
  <c r="C3888" i="1"/>
  <c r="C3856" i="1"/>
  <c r="C3824" i="1"/>
  <c r="C3792" i="1"/>
  <c r="C3760" i="1"/>
  <c r="C3728" i="1"/>
  <c r="C3696" i="1"/>
  <c r="C3671" i="1"/>
  <c r="C3639" i="1"/>
  <c r="C3607" i="1"/>
  <c r="C3575" i="1"/>
  <c r="C3543" i="1"/>
  <c r="C3511" i="1"/>
  <c r="C3479" i="1"/>
  <c r="C3447" i="1"/>
  <c r="C3415" i="1"/>
  <c r="C3383" i="1"/>
  <c r="C3351" i="1"/>
  <c r="C3347" i="1"/>
  <c r="C3343" i="1"/>
  <c r="C3291" i="1"/>
  <c r="C2942" i="1"/>
  <c r="C2878" i="1"/>
  <c r="C2814" i="1"/>
  <c r="C2750" i="1"/>
  <c r="C2229" i="1"/>
  <c r="C3259" i="1"/>
  <c r="C3227" i="1"/>
  <c r="C3195" i="1"/>
  <c r="C3163" i="1"/>
  <c r="C3131" i="1"/>
  <c r="C3099" i="1"/>
  <c r="C3067" i="1"/>
  <c r="C3035" i="1"/>
  <c r="C3003" i="1"/>
  <c r="C2971" i="1"/>
  <c r="C2939" i="1"/>
  <c r="C2907" i="1"/>
  <c r="C2875" i="1"/>
  <c r="C2843" i="1"/>
  <c r="C2811" i="1"/>
  <c r="C2779" i="1"/>
  <c r="C2747" i="1"/>
  <c r="C2715" i="1"/>
  <c r="C2619" i="1"/>
  <c r="C2555" i="1"/>
  <c r="C2473" i="1"/>
  <c r="C2402" i="1"/>
  <c r="C2092" i="1"/>
  <c r="C3226" i="1"/>
  <c r="C3201" i="1"/>
  <c r="C3194" i="1"/>
  <c r="C3169" i="1"/>
  <c r="C3162" i="1"/>
  <c r="C3137" i="1"/>
  <c r="C3130" i="1"/>
  <c r="C3105" i="1"/>
  <c r="C3098" i="1"/>
  <c r="C3073" i="1"/>
  <c r="C3066" i="1"/>
  <c r="C3041" i="1"/>
  <c r="C3034" i="1"/>
  <c r="C3009" i="1"/>
  <c r="C3002" i="1"/>
  <c r="C2977" i="1"/>
  <c r="C2970" i="1"/>
  <c r="C2945" i="1"/>
  <c r="C2938" i="1"/>
  <c r="C2913" i="1"/>
  <c r="C2906" i="1"/>
  <c r="C2881" i="1"/>
  <c r="C2874" i="1"/>
  <c r="C2849" i="1"/>
  <c r="C2842" i="1"/>
  <c r="C2817" i="1"/>
  <c r="C2810" i="1"/>
  <c r="C2785" i="1"/>
  <c r="C2778" i="1"/>
  <c r="C2753" i="1"/>
  <c r="C2746" i="1"/>
  <c r="C2721" i="1"/>
  <c r="C2714" i="1"/>
  <c r="C2678" i="1"/>
  <c r="C2652" i="1"/>
  <c r="C2275" i="1"/>
  <c r="C2267" i="1"/>
  <c r="C2221" i="1"/>
  <c r="C2099" i="1"/>
  <c r="C3350" i="1"/>
  <c r="C3325" i="1"/>
  <c r="C3307" i="1"/>
  <c r="C3293" i="1"/>
  <c r="C3275" i="1"/>
  <c r="C3261" i="1"/>
  <c r="C3243" i="1"/>
  <c r="C3229" i="1"/>
  <c r="C3197" i="1"/>
  <c r="C3165" i="1"/>
  <c r="C3133" i="1"/>
  <c r="C3101" i="1"/>
  <c r="C3069" i="1"/>
  <c r="C3037" i="1"/>
  <c r="C3005" i="1"/>
  <c r="C2973" i="1"/>
  <c r="C2966" i="1"/>
  <c r="C2941" i="1"/>
  <c r="C2934" i="1"/>
  <c r="C2909" i="1"/>
  <c r="C2902" i="1"/>
  <c r="C2877" i="1"/>
  <c r="C2870" i="1"/>
  <c r="C2845" i="1"/>
  <c r="C2838" i="1"/>
  <c r="C2813" i="1"/>
  <c r="C2806" i="1"/>
  <c r="C2781" i="1"/>
  <c r="C2774" i="1"/>
  <c r="C2749" i="1"/>
  <c r="C2742" i="1"/>
  <c r="C2717" i="1"/>
  <c r="C2710" i="1"/>
  <c r="C2685" i="1"/>
  <c r="C2644" i="1"/>
  <c r="C2633" i="1"/>
  <c r="C2580" i="1"/>
  <c r="C2569" i="1"/>
  <c r="C2442" i="1"/>
  <c r="C2228" i="1"/>
  <c r="C2171" i="1"/>
  <c r="C3303" i="1"/>
  <c r="C3271" i="1"/>
  <c r="C3239" i="1"/>
  <c r="C3225" i="1"/>
  <c r="C3218" i="1"/>
  <c r="C3207" i="1"/>
  <c r="C3193" i="1"/>
  <c r="C3186" i="1"/>
  <c r="C3175" i="1"/>
  <c r="C3161" i="1"/>
  <c r="C3154" i="1"/>
  <c r="C3143" i="1"/>
  <c r="C3129" i="1"/>
  <c r="C3122" i="1"/>
  <c r="C3111" i="1"/>
  <c r="C3097" i="1"/>
  <c r="C3090" i="1"/>
  <c r="C3079" i="1"/>
  <c r="C3065" i="1"/>
  <c r="C3058" i="1"/>
  <c r="C3047" i="1"/>
  <c r="C3033" i="1"/>
  <c r="C3026" i="1"/>
  <c r="C3015" i="1"/>
  <c r="C3001" i="1"/>
  <c r="C2994" i="1"/>
  <c r="C2983" i="1"/>
  <c r="C2969" i="1"/>
  <c r="C2962" i="1"/>
  <c r="C2951" i="1"/>
  <c r="C2937" i="1"/>
  <c r="C2930" i="1"/>
  <c r="C2919" i="1"/>
  <c r="C2905" i="1"/>
  <c r="C2898" i="1"/>
  <c r="C2887" i="1"/>
  <c r="C2873" i="1"/>
  <c r="C2866" i="1"/>
  <c r="C2855" i="1"/>
  <c r="C2841" i="1"/>
  <c r="C2834" i="1"/>
  <c r="C2823" i="1"/>
  <c r="C2809" i="1"/>
  <c r="C2802" i="1"/>
  <c r="C2791" i="1"/>
  <c r="C2777" i="1"/>
  <c r="C2770" i="1"/>
  <c r="C2759" i="1"/>
  <c r="C2745" i="1"/>
  <c r="C2738" i="1"/>
  <c r="C2727" i="1"/>
  <c r="C2713" i="1"/>
  <c r="C2706" i="1"/>
  <c r="C2695" i="1"/>
  <c r="C2526" i="1"/>
  <c r="C2441" i="1"/>
  <c r="C2339" i="1"/>
  <c r="C2331" i="1"/>
  <c r="C2197" i="1"/>
  <c r="C2178" i="1"/>
  <c r="C3327" i="1"/>
  <c r="C3313" i="1"/>
  <c r="C3306" i="1"/>
  <c r="C3295" i="1"/>
  <c r="C3281" i="1"/>
  <c r="C3274" i="1"/>
  <c r="C3263" i="1"/>
  <c r="C3249" i="1"/>
  <c r="C3242" i="1"/>
  <c r="C3231" i="1"/>
  <c r="C3217" i="1"/>
  <c r="C3210" i="1"/>
  <c r="C3199" i="1"/>
  <c r="C3185" i="1"/>
  <c r="C3178" i="1"/>
  <c r="C3167" i="1"/>
  <c r="C3153" i="1"/>
  <c r="C3146" i="1"/>
  <c r="C3135" i="1"/>
  <c r="C3121" i="1"/>
  <c r="C3114" i="1"/>
  <c r="C3103" i="1"/>
  <c r="C3089" i="1"/>
  <c r="C3082" i="1"/>
  <c r="C3071" i="1"/>
  <c r="C3057" i="1"/>
  <c r="C3050" i="1"/>
  <c r="C3039" i="1"/>
  <c r="C3025" i="1"/>
  <c r="C3018" i="1"/>
  <c r="C3007" i="1"/>
  <c r="C2993" i="1"/>
  <c r="C2986" i="1"/>
  <c r="C2975" i="1"/>
  <c r="C2961" i="1"/>
  <c r="C2954" i="1"/>
  <c r="C2943" i="1"/>
  <c r="C2929" i="1"/>
  <c r="C2922" i="1"/>
  <c r="C2911" i="1"/>
  <c r="C2897" i="1"/>
  <c r="C2890" i="1"/>
  <c r="C2879" i="1"/>
  <c r="C2865" i="1"/>
  <c r="C2858" i="1"/>
  <c r="C2847" i="1"/>
  <c r="C2833" i="1"/>
  <c r="C2826" i="1"/>
  <c r="C2815" i="1"/>
  <c r="C2801" i="1"/>
  <c r="C2794" i="1"/>
  <c r="C2783" i="1"/>
  <c r="C2769" i="1"/>
  <c r="C2762" i="1"/>
  <c r="C2751" i="1"/>
  <c r="C2737" i="1"/>
  <c r="C2730" i="1"/>
  <c r="C2719" i="1"/>
  <c r="C2705" i="1"/>
  <c r="C2698" i="1"/>
  <c r="C2683" i="1"/>
  <c r="C2676" i="1"/>
  <c r="C2665" i="1"/>
  <c r="C2620" i="1"/>
  <c r="C2556" i="1"/>
  <c r="C2474" i="1"/>
  <c r="C2466" i="1"/>
  <c r="C2462" i="1"/>
  <c r="C2403" i="1"/>
  <c r="C2395" i="1"/>
  <c r="C2242" i="1"/>
  <c r="C2196" i="1"/>
  <c r="C2139" i="1"/>
  <c r="C2040" i="1"/>
  <c r="C45" i="10"/>
  <c r="B39" i="10"/>
  <c r="C39" i="10"/>
  <c r="B48" i="10"/>
  <c r="C1303" i="1"/>
  <c r="C1175" i="1"/>
  <c r="C2686" i="1"/>
  <c r="C2675" i="1"/>
  <c r="C2661" i="1"/>
  <c r="C2654" i="1"/>
  <c r="C2643" i="1"/>
  <c r="C2629" i="1"/>
  <c r="C2622" i="1"/>
  <c r="C2611" i="1"/>
  <c r="C2597" i="1"/>
  <c r="C2590" i="1"/>
  <c r="C2579" i="1"/>
  <c r="C2565" i="1"/>
  <c r="C2558" i="1"/>
  <c r="C2547" i="1"/>
  <c r="C2533" i="1"/>
  <c r="C2508" i="1"/>
  <c r="C2501" i="1"/>
  <c r="C2476" i="1"/>
  <c r="C2469" i="1"/>
  <c r="C2444" i="1"/>
  <c r="C2437" i="1"/>
  <c r="C2416" i="1"/>
  <c r="C2412" i="1"/>
  <c r="C2405" i="1"/>
  <c r="C2394" i="1"/>
  <c r="C2391" i="1"/>
  <c r="C2384" i="1"/>
  <c r="C2380" i="1"/>
  <c r="C2373" i="1"/>
  <c r="C2362" i="1"/>
  <c r="C2359" i="1"/>
  <c r="C2352" i="1"/>
  <c r="C2348" i="1"/>
  <c r="C2341" i="1"/>
  <c r="C2330" i="1"/>
  <c r="C2327" i="1"/>
  <c r="C2320" i="1"/>
  <c r="C2316" i="1"/>
  <c r="C2309" i="1"/>
  <c r="C2298" i="1"/>
  <c r="C2295" i="1"/>
  <c r="C2288" i="1"/>
  <c r="C2284" i="1"/>
  <c r="C2277" i="1"/>
  <c r="C2266" i="1"/>
  <c r="C2263" i="1"/>
  <c r="C2256" i="1"/>
  <c r="C2234" i="1"/>
  <c r="C2231" i="1"/>
  <c r="C2224" i="1"/>
  <c r="C2202" i="1"/>
  <c r="C2199" i="1"/>
  <c r="C2192" i="1"/>
  <c r="C2170" i="1"/>
  <c r="C2167" i="1"/>
  <c r="C2156" i="1"/>
  <c r="C2142" i="1"/>
  <c r="C2135" i="1"/>
  <c r="C2124" i="1"/>
  <c r="C2117" i="1"/>
  <c r="C2106" i="1"/>
  <c r="C2095" i="1"/>
  <c r="C2076" i="1"/>
  <c r="C2069" i="1"/>
  <c r="C2058" i="1"/>
  <c r="C2047" i="1"/>
  <c r="C2021" i="1"/>
  <c r="C1976" i="1"/>
  <c r="C1710" i="1"/>
  <c r="C1622" i="1"/>
  <c r="C1494" i="1"/>
  <c r="C1255" i="1"/>
  <c r="C2639" i="1"/>
  <c r="C2607" i="1"/>
  <c r="C2575" i="1"/>
  <c r="C2543" i="1"/>
  <c r="C2518" i="1"/>
  <c r="C2486" i="1"/>
  <c r="C2454" i="1"/>
  <c r="C2422" i="1"/>
  <c r="C2390" i="1"/>
  <c r="C2358" i="1"/>
  <c r="C2326" i="1"/>
  <c r="C2294" i="1"/>
  <c r="C2262" i="1"/>
  <c r="C2230" i="1"/>
  <c r="C2198" i="1"/>
  <c r="C2152" i="1"/>
  <c r="C2120" i="1"/>
  <c r="C2072" i="1"/>
  <c r="C1702" i="1"/>
  <c r="C1662" i="1"/>
  <c r="C1335" i="1"/>
  <c r="C2681" i="1"/>
  <c r="C2674" i="1"/>
  <c r="C2663" i="1"/>
  <c r="C2649" i="1"/>
  <c r="C2642" i="1"/>
  <c r="C2631" i="1"/>
  <c r="C2617" i="1"/>
  <c r="C2610" i="1"/>
  <c r="C2599" i="1"/>
  <c r="C2585" i="1"/>
  <c r="C2578" i="1"/>
  <c r="C2567" i="1"/>
  <c r="C2553" i="1"/>
  <c r="C2546" i="1"/>
  <c r="C2535" i="1"/>
  <c r="C2414" i="1"/>
  <c r="C2382" i="1"/>
  <c r="C2350" i="1"/>
  <c r="C2318" i="1"/>
  <c r="C2286" i="1"/>
  <c r="C2254" i="1"/>
  <c r="C2251" i="1"/>
  <c r="C2244" i="1"/>
  <c r="C2222" i="1"/>
  <c r="C2219" i="1"/>
  <c r="C2212" i="1"/>
  <c r="C2190" i="1"/>
  <c r="C2187" i="1"/>
  <c r="C2180" i="1"/>
  <c r="C2162" i="1"/>
  <c r="C2155" i="1"/>
  <c r="C2144" i="1"/>
  <c r="C2130" i="1"/>
  <c r="C2123" i="1"/>
  <c r="C2108" i="1"/>
  <c r="C2101" i="1"/>
  <c r="C2090" i="1"/>
  <c r="C2079" i="1"/>
  <c r="C2053" i="1"/>
  <c r="C2008" i="1"/>
  <c r="C1990" i="1"/>
  <c r="C1948" i="1"/>
  <c r="C1941" i="1"/>
  <c r="C1930" i="1"/>
  <c r="C1830" i="1"/>
  <c r="C1798" i="1"/>
  <c r="C1766" i="1"/>
  <c r="C1734" i="1"/>
  <c r="C1694" i="1"/>
  <c r="C1606" i="1"/>
  <c r="C1478" i="1"/>
  <c r="C1367" i="1"/>
  <c r="C1239" i="1"/>
  <c r="C2687" i="1"/>
  <c r="C2673" i="1"/>
  <c r="C2666" i="1"/>
  <c r="C2655" i="1"/>
  <c r="C2641" i="1"/>
  <c r="C2634" i="1"/>
  <c r="C2623" i="1"/>
  <c r="C2609" i="1"/>
  <c r="C2602" i="1"/>
  <c r="C2591" i="1"/>
  <c r="C2577" i="1"/>
  <c r="C2570" i="1"/>
  <c r="C2559" i="1"/>
  <c r="C2545" i="1"/>
  <c r="C2538" i="1"/>
  <c r="C2527" i="1"/>
  <c r="C2520" i="1"/>
  <c r="C2513" i="1"/>
  <c r="C2502" i="1"/>
  <c r="C2495" i="1"/>
  <c r="C2488" i="1"/>
  <c r="C2481" i="1"/>
  <c r="C2470" i="1"/>
  <c r="C2463" i="1"/>
  <c r="C2456" i="1"/>
  <c r="C2449" i="1"/>
  <c r="C2438" i="1"/>
  <c r="C2431" i="1"/>
  <c r="C2424" i="1"/>
  <c r="C2406" i="1"/>
  <c r="C2374" i="1"/>
  <c r="C2342" i="1"/>
  <c r="C2310" i="1"/>
  <c r="C2278" i="1"/>
  <c r="C2246" i="1"/>
  <c r="C2243" i="1"/>
  <c r="C2214" i="1"/>
  <c r="C2211" i="1"/>
  <c r="C2182" i="1"/>
  <c r="C2179" i="1"/>
  <c r="C2168" i="1"/>
  <c r="C2154" i="1"/>
  <c r="C2147" i="1"/>
  <c r="C2136" i="1"/>
  <c r="C2122" i="1"/>
  <c r="C2111" i="1"/>
  <c r="C2044" i="1"/>
  <c r="C2037" i="1"/>
  <c r="C2026" i="1"/>
  <c r="C2015" i="1"/>
  <c r="C1989" i="1"/>
  <c r="C1955" i="1"/>
  <c r="C1925" i="1"/>
  <c r="C1895" i="1"/>
  <c r="C1822" i="1"/>
  <c r="C1790" i="1"/>
  <c r="C1758" i="1"/>
  <c r="C1726" i="1"/>
  <c r="C1638" i="1"/>
  <c r="C1510" i="1"/>
  <c r="C1459" i="1"/>
  <c r="C1406" i="1"/>
  <c r="C1271" i="1"/>
  <c r="C1923" i="1"/>
  <c r="C1888" i="1"/>
  <c r="C1881" i="1"/>
  <c r="C1843" i="1"/>
  <c r="C1455" i="1"/>
  <c r="C1419" i="1"/>
  <c r="C1416" i="1"/>
  <c r="C1393" i="1"/>
  <c r="C1087" i="1"/>
  <c r="C1051" i="1"/>
  <c r="C1958" i="1"/>
  <c r="C1951" i="1"/>
  <c r="C1926" i="1"/>
  <c r="C1919" i="1"/>
  <c r="C1891" i="1"/>
  <c r="C1839" i="1"/>
  <c r="C1836" i="1"/>
  <c r="C1823" i="1"/>
  <c r="C1820" i="1"/>
  <c r="C1807" i="1"/>
  <c r="C1804" i="1"/>
  <c r="C1791" i="1"/>
  <c r="C1788" i="1"/>
  <c r="C1775" i="1"/>
  <c r="C1772" i="1"/>
  <c r="C1759" i="1"/>
  <c r="C1756" i="1"/>
  <c r="C1743" i="1"/>
  <c r="C1740" i="1"/>
  <c r="C1727" i="1"/>
  <c r="C1724" i="1"/>
  <c r="C1711" i="1"/>
  <c r="C1708" i="1"/>
  <c r="C1695" i="1"/>
  <c r="C1692" i="1"/>
  <c r="C1679" i="1"/>
  <c r="C1676" i="1"/>
  <c r="C1663" i="1"/>
  <c r="C1660" i="1"/>
  <c r="C1647" i="1"/>
  <c r="C1644" i="1"/>
  <c r="C1631" i="1"/>
  <c r="C1628" i="1"/>
  <c r="C1615" i="1"/>
  <c r="C1612" i="1"/>
  <c r="C1599" i="1"/>
  <c r="C1596" i="1"/>
  <c r="C1583" i="1"/>
  <c r="C1580" i="1"/>
  <c r="C1567" i="1"/>
  <c r="C1564" i="1"/>
  <c r="C1551" i="1"/>
  <c r="C1548" i="1"/>
  <c r="C1535" i="1"/>
  <c r="C1532" i="1"/>
  <c r="C1519" i="1"/>
  <c r="C1516" i="1"/>
  <c r="C1503" i="1"/>
  <c r="C1500" i="1"/>
  <c r="C1487" i="1"/>
  <c r="C1484" i="1"/>
  <c r="C1471" i="1"/>
  <c r="C1435" i="1"/>
  <c r="C1432" i="1"/>
  <c r="C1409" i="1"/>
  <c r="C1360" i="1"/>
  <c r="C1344" i="1"/>
  <c r="C1328" i="1"/>
  <c r="C1312" i="1"/>
  <c r="C1296" i="1"/>
  <c r="C1280" i="1"/>
  <c r="C1264" i="1"/>
  <c r="C1248" i="1"/>
  <c r="C1232" i="1"/>
  <c r="C1216" i="1"/>
  <c r="C1200" i="1"/>
  <c r="C1184" i="1"/>
  <c r="C1168" i="1"/>
  <c r="C1115" i="1"/>
  <c r="C1083" i="1"/>
  <c r="C959" i="1"/>
  <c r="C831" i="1"/>
  <c r="C727" i="1"/>
  <c r="C2128" i="1"/>
  <c r="C2114" i="1"/>
  <c r="C2107" i="1"/>
  <c r="C2096" i="1"/>
  <c r="C2082" i="1"/>
  <c r="C2075" i="1"/>
  <c r="C2064" i="1"/>
  <c r="C2050" i="1"/>
  <c r="C2043" i="1"/>
  <c r="C2032" i="1"/>
  <c r="C2018" i="1"/>
  <c r="C2011" i="1"/>
  <c r="C2000" i="1"/>
  <c r="C1986" i="1"/>
  <c r="C1979" i="1"/>
  <c r="C1968" i="1"/>
  <c r="C1954" i="1"/>
  <c r="C1947" i="1"/>
  <c r="C1936" i="1"/>
  <c r="C1922" i="1"/>
  <c r="C1915" i="1"/>
  <c r="C1890" i="1"/>
  <c r="C1887" i="1"/>
  <c r="C1880" i="1"/>
  <c r="C1877" i="1"/>
  <c r="C1866" i="1"/>
  <c r="C1856" i="1"/>
  <c r="C1849" i="1"/>
  <c r="C1451" i="1"/>
  <c r="C1448" i="1"/>
  <c r="C1425" i="1"/>
  <c r="C1039" i="1"/>
  <c r="C756" i="1"/>
  <c r="C2074" i="1"/>
  <c r="C2067" i="1"/>
  <c r="C2056" i="1"/>
  <c r="C2042" i="1"/>
  <c r="C2035" i="1"/>
  <c r="C2024" i="1"/>
  <c r="C2010" i="1"/>
  <c r="C2003" i="1"/>
  <c r="C1992" i="1"/>
  <c r="C1978" i="1"/>
  <c r="C1971" i="1"/>
  <c r="C1960" i="1"/>
  <c r="C1946" i="1"/>
  <c r="C1939" i="1"/>
  <c r="C1928" i="1"/>
  <c r="C1914" i="1"/>
  <c r="C1907" i="1"/>
  <c r="C1858" i="1"/>
  <c r="C1855" i="1"/>
  <c r="C1848" i="1"/>
  <c r="C1845" i="1"/>
  <c r="C1457" i="1"/>
  <c r="C1391" i="1"/>
  <c r="C1378" i="1"/>
  <c r="C1163" i="1"/>
  <c r="C1071" i="1"/>
  <c r="C1012" i="1"/>
  <c r="C799" i="1"/>
  <c r="C2112" i="1"/>
  <c r="C2098" i="1"/>
  <c r="C2091" i="1"/>
  <c r="C2080" i="1"/>
  <c r="C2066" i="1"/>
  <c r="C2059" i="1"/>
  <c r="C2048" i="1"/>
  <c r="C2034" i="1"/>
  <c r="C2027" i="1"/>
  <c r="C2016" i="1"/>
  <c r="C2002" i="1"/>
  <c r="C1995" i="1"/>
  <c r="C1984" i="1"/>
  <c r="C1970" i="1"/>
  <c r="C1963" i="1"/>
  <c r="C1952" i="1"/>
  <c r="C1938" i="1"/>
  <c r="C1931" i="1"/>
  <c r="C1920" i="1"/>
  <c r="C1885" i="1"/>
  <c r="C1875" i="1"/>
  <c r="C1423" i="1"/>
  <c r="C1410" i="1"/>
  <c r="C1387" i="1"/>
  <c r="C1384" i="1"/>
  <c r="C1162" i="1"/>
  <c r="C1152" i="1"/>
  <c r="C1019" i="1"/>
  <c r="C980" i="1"/>
  <c r="A29" i="10"/>
  <c r="C941" i="1"/>
  <c r="C909" i="1"/>
  <c r="C877" i="1"/>
  <c r="C845" i="1"/>
  <c r="C813" i="1"/>
  <c r="C733" i="1"/>
  <c r="C730" i="1"/>
  <c r="C678" i="1"/>
  <c r="C600" i="1"/>
  <c r="C589" i="1"/>
  <c r="C578" i="1"/>
  <c r="C552" i="1"/>
  <c r="A22" i="10"/>
  <c r="A30" i="10"/>
  <c r="C1156" i="1"/>
  <c r="C1153" i="1"/>
  <c r="C1140" i="1"/>
  <c r="C1137" i="1"/>
  <c r="C1124" i="1"/>
  <c r="C1121" i="1"/>
  <c r="C1108" i="1"/>
  <c r="C1105" i="1"/>
  <c r="C1092" i="1"/>
  <c r="C1089" i="1"/>
  <c r="C1076" i="1"/>
  <c r="C1073" i="1"/>
  <c r="C1060" i="1"/>
  <c r="C1057" i="1"/>
  <c r="C1044" i="1"/>
  <c r="C1041" i="1"/>
  <c r="C1028" i="1"/>
  <c r="C1025" i="1"/>
  <c r="C1004" i="1"/>
  <c r="C1001" i="1"/>
  <c r="C994" i="1"/>
  <c r="C972" i="1"/>
  <c r="C969" i="1"/>
  <c r="C962" i="1"/>
  <c r="C940" i="1"/>
  <c r="C937" i="1"/>
  <c r="C930" i="1"/>
  <c r="C908" i="1"/>
  <c r="C905" i="1"/>
  <c r="C898" i="1"/>
  <c r="C876" i="1"/>
  <c r="C873" i="1"/>
  <c r="C866" i="1"/>
  <c r="C844" i="1"/>
  <c r="C841" i="1"/>
  <c r="C834" i="1"/>
  <c r="C812" i="1"/>
  <c r="C809" i="1"/>
  <c r="C802" i="1"/>
  <c r="C781" i="1"/>
  <c r="C778" i="1"/>
  <c r="C765" i="1"/>
  <c r="C762" i="1"/>
  <c r="C749" i="1"/>
  <c r="C746" i="1"/>
  <c r="C699" i="1"/>
  <c r="C685" i="1"/>
  <c r="C674" i="1"/>
  <c r="C603" i="1"/>
  <c r="C585" i="1"/>
  <c r="C518" i="1"/>
  <c r="C514" i="1"/>
  <c r="C476" i="1"/>
  <c r="C469" i="1"/>
  <c r="A23" i="10"/>
  <c r="A31" i="10"/>
  <c r="C1000" i="1"/>
  <c r="C968" i="1"/>
  <c r="C936" i="1"/>
  <c r="C904" i="1"/>
  <c r="C872" i="1"/>
  <c r="C840" i="1"/>
  <c r="C808" i="1"/>
  <c r="C543" i="1"/>
  <c r="C483" i="1"/>
  <c r="A24" i="10"/>
  <c r="A32" i="10"/>
  <c r="A25" i="10"/>
  <c r="A33" i="10"/>
  <c r="C992" i="1"/>
  <c r="C989" i="1"/>
  <c r="C960" i="1"/>
  <c r="C957" i="1"/>
  <c r="C928" i="1"/>
  <c r="C925" i="1"/>
  <c r="C896" i="1"/>
  <c r="C893" i="1"/>
  <c r="C864" i="1"/>
  <c r="C861" i="1"/>
  <c r="C832" i="1"/>
  <c r="C829" i="1"/>
  <c r="C800" i="1"/>
  <c r="C797" i="1"/>
  <c r="C735" i="1"/>
  <c r="C715" i="1"/>
  <c r="C635" i="1"/>
  <c r="C617" i="1"/>
  <c r="C550" i="1"/>
  <c r="C445" i="1"/>
  <c r="A26" i="10"/>
  <c r="A34" i="10"/>
  <c r="C380" i="1"/>
  <c r="A27" i="10"/>
  <c r="C1016" i="1"/>
  <c r="C1013" i="1"/>
  <c r="C984" i="1"/>
  <c r="C981" i="1"/>
  <c r="C952" i="1"/>
  <c r="C949" i="1"/>
  <c r="C920" i="1"/>
  <c r="C917" i="1"/>
  <c r="C888" i="1"/>
  <c r="C885" i="1"/>
  <c r="C856" i="1"/>
  <c r="C853" i="1"/>
  <c r="C824" i="1"/>
  <c r="C821" i="1"/>
  <c r="C792" i="1"/>
  <c r="C789" i="1"/>
  <c r="C734" i="1"/>
  <c r="C721" i="1"/>
  <c r="C671" i="1"/>
  <c r="C664" i="1"/>
  <c r="C653" i="1"/>
  <c r="C642" i="1"/>
  <c r="C616" i="1"/>
  <c r="C571" i="1"/>
  <c r="C553" i="1"/>
  <c r="C452" i="1"/>
  <c r="A28" i="10"/>
  <c r="C725" i="1"/>
  <c r="C722" i="1"/>
  <c r="C709" i="1"/>
  <c r="C706" i="1"/>
  <c r="C693" i="1"/>
  <c r="C686" i="1"/>
  <c r="C675" i="1"/>
  <c r="C661" i="1"/>
  <c r="C654" i="1"/>
  <c r="C643" i="1"/>
  <c r="C629" i="1"/>
  <c r="C622" i="1"/>
  <c r="C611" i="1"/>
  <c r="C597" i="1"/>
  <c r="C590" i="1"/>
  <c r="C579" i="1"/>
  <c r="C565" i="1"/>
  <c r="C558" i="1"/>
  <c r="C547" i="1"/>
  <c r="C533" i="1"/>
  <c r="C526" i="1"/>
  <c r="C515" i="1"/>
  <c r="C508" i="1"/>
  <c r="C498" i="1"/>
  <c r="C491" i="1"/>
  <c r="C453" i="1"/>
  <c r="C432" i="1"/>
  <c r="C425" i="1"/>
  <c r="C422" i="1"/>
  <c r="C405" i="1"/>
  <c r="C381" i="1"/>
  <c r="C374" i="1"/>
  <c r="C363" i="1"/>
  <c r="C349" i="1"/>
  <c r="C342" i="1"/>
  <c r="C314" i="1"/>
  <c r="C307" i="1"/>
  <c r="C297" i="1"/>
  <c r="C290" i="1"/>
  <c r="C252" i="1"/>
  <c r="C231" i="1"/>
  <c r="C224" i="1"/>
  <c r="C221" i="1"/>
  <c r="C214" i="1"/>
  <c r="C186" i="1"/>
  <c r="C173" i="1"/>
  <c r="C166" i="1"/>
  <c r="C480" i="1"/>
  <c r="C435" i="1"/>
  <c r="C428" i="1"/>
  <c r="C411" i="1"/>
  <c r="C359" i="1"/>
  <c r="C279" i="1"/>
  <c r="C234" i="1"/>
  <c r="C227" i="1"/>
  <c r="C441" i="1"/>
  <c r="C438" i="1"/>
  <c r="C431" i="1"/>
  <c r="C417" i="1"/>
  <c r="C414" i="1"/>
  <c r="C397" i="1"/>
  <c r="C369" i="1"/>
  <c r="C362" i="1"/>
  <c r="C313" i="1"/>
  <c r="C306" i="1"/>
  <c r="C268" i="1"/>
  <c r="C240" i="1"/>
  <c r="C237" i="1"/>
  <c r="C230" i="1"/>
  <c r="C185" i="1"/>
  <c r="C165" i="1"/>
  <c r="C152" i="1"/>
  <c r="C149" i="1"/>
  <c r="C136" i="1"/>
  <c r="C133" i="1"/>
  <c r="C120" i="1"/>
  <c r="C117" i="1"/>
  <c r="C104" i="1"/>
  <c r="C101" i="1"/>
  <c r="C88" i="1"/>
  <c r="C85" i="1"/>
  <c r="C72" i="1"/>
  <c r="C69" i="1"/>
  <c r="C56" i="1"/>
  <c r="C53" i="1"/>
  <c r="C40" i="1"/>
  <c r="C37" i="1"/>
  <c r="C24" i="1"/>
  <c r="C21" i="1"/>
  <c r="C8" i="1"/>
  <c r="C5" i="1"/>
  <c r="C717" i="1"/>
  <c r="C714" i="1"/>
  <c r="C701" i="1"/>
  <c r="C698" i="1"/>
  <c r="C691" i="1"/>
  <c r="C677" i="1"/>
  <c r="C670" i="1"/>
  <c r="C659" i="1"/>
  <c r="C645" i="1"/>
  <c r="C638" i="1"/>
  <c r="C627" i="1"/>
  <c r="C613" i="1"/>
  <c r="C606" i="1"/>
  <c r="C595" i="1"/>
  <c r="C581" i="1"/>
  <c r="C574" i="1"/>
  <c r="C563" i="1"/>
  <c r="C549" i="1"/>
  <c r="C542" i="1"/>
  <c r="C531" i="1"/>
  <c r="C517" i="1"/>
  <c r="C496" i="1"/>
  <c r="C489" i="1"/>
  <c r="C486" i="1"/>
  <c r="C479" i="1"/>
  <c r="C451" i="1"/>
  <c r="C444" i="1"/>
  <c r="C434" i="1"/>
  <c r="C427" i="1"/>
  <c r="C403" i="1"/>
  <c r="C393" i="1"/>
  <c r="C390" i="1"/>
  <c r="C379" i="1"/>
  <c r="C365" i="1"/>
  <c r="C358" i="1"/>
  <c r="C347" i="1"/>
  <c r="C316" i="1"/>
  <c r="C295" i="1"/>
  <c r="C288" i="1"/>
  <c r="C285" i="1"/>
  <c r="C278" i="1"/>
  <c r="C250" i="1"/>
  <c r="C243" i="1"/>
  <c r="C233" i="1"/>
  <c r="C226" i="1"/>
  <c r="C188" i="1"/>
  <c r="C168" i="1"/>
  <c r="C729" i="1"/>
  <c r="C726" i="1"/>
  <c r="C713" i="1"/>
  <c r="C710" i="1"/>
  <c r="C697" i="1"/>
  <c r="C694" i="1"/>
  <c r="C683" i="1"/>
  <c r="C669" i="1"/>
  <c r="C662" i="1"/>
  <c r="C651" i="1"/>
  <c r="C637" i="1"/>
  <c r="C630" i="1"/>
  <c r="C619" i="1"/>
  <c r="C605" i="1"/>
  <c r="C598" i="1"/>
  <c r="C587" i="1"/>
  <c r="C573" i="1"/>
  <c r="C566" i="1"/>
  <c r="C555" i="1"/>
  <c r="C541" i="1"/>
  <c r="C534" i="1"/>
  <c r="C523" i="1"/>
  <c r="C485" i="1"/>
  <c r="C464" i="1"/>
  <c r="C457" i="1"/>
  <c r="C454" i="1"/>
  <c r="C447" i="1"/>
  <c r="C419" i="1"/>
  <c r="C409" i="1"/>
  <c r="C406" i="1"/>
  <c r="C389" i="1"/>
  <c r="C382" i="1"/>
  <c r="C371" i="1"/>
  <c r="C357" i="1"/>
  <c r="C350" i="1"/>
  <c r="C339" i="1"/>
  <c r="C329" i="1"/>
  <c r="C322" i="1"/>
  <c r="C284" i="1"/>
  <c r="C263" i="1"/>
  <c r="C256" i="1"/>
  <c r="C253" i="1"/>
  <c r="C246" i="1"/>
  <c r="C218" i="1"/>
  <c r="C211" i="1"/>
  <c r="C201" i="1"/>
  <c r="C194" i="1"/>
  <c r="C4688" i="1"/>
  <c r="C4672" i="1"/>
  <c r="C4656" i="1"/>
  <c r="C4640" i="1"/>
  <c r="C4624" i="1"/>
  <c r="C4608" i="1"/>
  <c r="C4592" i="1"/>
  <c r="C4584" i="1"/>
  <c r="C4572" i="1"/>
  <c r="C4556" i="1"/>
  <c r="C4540" i="1"/>
  <c r="C4524" i="1"/>
  <c r="C4508" i="1"/>
  <c r="C4492" i="1"/>
  <c r="C4476" i="1"/>
  <c r="C4460" i="1"/>
  <c r="C4444" i="1"/>
  <c r="C4428" i="1"/>
  <c r="C4412" i="1"/>
  <c r="C4396" i="1"/>
  <c r="C4380" i="1"/>
  <c r="C4364" i="1"/>
  <c r="C4348" i="1"/>
  <c r="C4332" i="1"/>
  <c r="C4316" i="1"/>
  <c r="C4300" i="1"/>
  <c r="C4284" i="1"/>
  <c r="C4268" i="1"/>
  <c r="C4252" i="1"/>
  <c r="C4236" i="1"/>
  <c r="C4220" i="1"/>
  <c r="C4204" i="1"/>
  <c r="C4188" i="1"/>
  <c r="C4172" i="1"/>
  <c r="C4680" i="1"/>
  <c r="C4664" i="1"/>
  <c r="C4648" i="1"/>
  <c r="C4632" i="1"/>
  <c r="C4616" i="1"/>
  <c r="C4600" i="1"/>
  <c r="C4588" i="1"/>
  <c r="C4580" i="1"/>
  <c r="C4564" i="1"/>
  <c r="C4548" i="1"/>
  <c r="C4532" i="1"/>
  <c r="C4516" i="1"/>
  <c r="C4500" i="1"/>
  <c r="C4484" i="1"/>
  <c r="C4468" i="1"/>
  <c r="C4452" i="1"/>
  <c r="C4436" i="1"/>
  <c r="C4420" i="1"/>
  <c r="C4404" i="1"/>
  <c r="C4388" i="1"/>
  <c r="C4372" i="1"/>
  <c r="C4356" i="1"/>
  <c r="C4340" i="1"/>
  <c r="C4324" i="1"/>
  <c r="C4308" i="1"/>
  <c r="C4292" i="1"/>
  <c r="C4276" i="1"/>
  <c r="C4260" i="1"/>
  <c r="C4244" i="1"/>
  <c r="C4228" i="1"/>
  <c r="C4212" i="1"/>
  <c r="C4196" i="1"/>
  <c r="C4180" i="1"/>
  <c r="C3681" i="1"/>
  <c r="C3665" i="1"/>
  <c r="C3649" i="1"/>
  <c r="C3633" i="1"/>
  <c r="C3617" i="1"/>
  <c r="C3601" i="1"/>
  <c r="C3585" i="1"/>
  <c r="C3569" i="1"/>
  <c r="C3553" i="1"/>
  <c r="C3537" i="1"/>
  <c r="C3521" i="1"/>
  <c r="C3505" i="1"/>
  <c r="C3489" i="1"/>
  <c r="C3473" i="1"/>
  <c r="C3457" i="1"/>
  <c r="C3441" i="1"/>
  <c r="C3425" i="1"/>
  <c r="C3409" i="1"/>
  <c r="C3393" i="1"/>
  <c r="C3377" i="1"/>
  <c r="C3361" i="1"/>
  <c r="C3345" i="1"/>
  <c r="C3326" i="1"/>
  <c r="C3318" i="1"/>
  <c r="C3310" i="1"/>
  <c r="C3302" i="1"/>
  <c r="C3294" i="1"/>
  <c r="C3286" i="1"/>
  <c r="C3278" i="1"/>
  <c r="C3270" i="1"/>
  <c r="C3262" i="1"/>
  <c r="C3254" i="1"/>
  <c r="C3246" i="1"/>
  <c r="C3238" i="1"/>
  <c r="C3230" i="1"/>
  <c r="C3222" i="1"/>
  <c r="C3214" i="1"/>
  <c r="C3206" i="1"/>
  <c r="C3198" i="1"/>
  <c r="C3190" i="1"/>
  <c r="C3182" i="1"/>
  <c r="C3174" i="1"/>
  <c r="C3166" i="1"/>
  <c r="C3158" i="1"/>
  <c r="C3150" i="1"/>
  <c r="C3142" i="1"/>
  <c r="C3134" i="1"/>
  <c r="C3126" i="1"/>
  <c r="C3118" i="1"/>
  <c r="C3110" i="1"/>
  <c r="C3102" i="1"/>
  <c r="C3094" i="1"/>
  <c r="C3086" i="1"/>
  <c r="C3078" i="1"/>
  <c r="C3070" i="1"/>
  <c r="C3062" i="1"/>
  <c r="C3054" i="1"/>
  <c r="C3046" i="1"/>
  <c r="C3038" i="1"/>
  <c r="C3030" i="1"/>
  <c r="C3022" i="1"/>
  <c r="C3014" i="1"/>
  <c r="C3006" i="1"/>
  <c r="C2998" i="1"/>
  <c r="C2990" i="1"/>
  <c r="C2982" i="1"/>
  <c r="C2528" i="1"/>
  <c r="C2512" i="1"/>
  <c r="C2496" i="1"/>
  <c r="C2480" i="1"/>
  <c r="C2464" i="1"/>
  <c r="C2448" i="1"/>
  <c r="C2432" i="1"/>
  <c r="C2268" i="1"/>
  <c r="C2252" i="1"/>
  <c r="C2236" i="1"/>
  <c r="C2220" i="1"/>
  <c r="C2204" i="1"/>
  <c r="C2188" i="1"/>
  <c r="C2172" i="1"/>
  <c r="C1892" i="1"/>
  <c r="C1876" i="1"/>
  <c r="C1860" i="1"/>
  <c r="C1844" i="1"/>
  <c r="C1413" i="1"/>
  <c r="C1468" i="1"/>
  <c r="C1429" i="1"/>
  <c r="C1900" i="1"/>
  <c r="C1884" i="1"/>
  <c r="C1868" i="1"/>
  <c r="C1852" i="1"/>
  <c r="C1445" i="1"/>
  <c r="C1381" i="1"/>
  <c r="C1452" i="1"/>
  <c r="C1436" i="1"/>
  <c r="C1420" i="1"/>
  <c r="C1404" i="1"/>
  <c r="C1388" i="1"/>
  <c r="C1006" i="1"/>
  <c r="C990" i="1"/>
  <c r="C974" i="1"/>
  <c r="C958" i="1"/>
  <c r="C942" i="1"/>
  <c r="C926" i="1"/>
  <c r="C910" i="1"/>
  <c r="C894" i="1"/>
  <c r="C878" i="1"/>
  <c r="C862" i="1"/>
  <c r="C846" i="1"/>
  <c r="C830" i="1"/>
  <c r="C814" i="1"/>
  <c r="C798" i="1"/>
  <c r="C1456" i="1"/>
  <c r="C1440" i="1"/>
  <c r="C1424" i="1"/>
  <c r="C1408" i="1"/>
  <c r="C1392" i="1"/>
  <c r="C1376" i="1"/>
  <c r="C1373" i="1"/>
  <c r="C1365" i="1"/>
  <c r="C1357" i="1"/>
  <c r="C1349" i="1"/>
  <c r="C1341" i="1"/>
  <c r="C1333" i="1"/>
  <c r="C1325" i="1"/>
  <c r="C1317" i="1"/>
  <c r="C1309" i="1"/>
  <c r="C1301" i="1"/>
  <c r="C1293" i="1"/>
  <c r="C1285" i="1"/>
  <c r="C1277" i="1"/>
  <c r="C1269" i="1"/>
  <c r="C1261" i="1"/>
  <c r="C1253" i="1"/>
  <c r="C1245" i="1"/>
  <c r="C1237" i="1"/>
  <c r="C1229" i="1"/>
  <c r="C1221" i="1"/>
  <c r="C1213" i="1"/>
  <c r="C1205" i="1"/>
  <c r="C1197" i="1"/>
  <c r="C1189" i="1"/>
  <c r="C1181" i="1"/>
  <c r="C1173" i="1"/>
  <c r="C1165" i="1"/>
  <c r="C1157" i="1"/>
  <c r="C1149" i="1"/>
  <c r="C1141" i="1"/>
  <c r="C1133" i="1"/>
  <c r="C1125" i="1"/>
  <c r="C1117" i="1"/>
  <c r="C1109" i="1"/>
  <c r="C1101" i="1"/>
  <c r="C1093" i="1"/>
  <c r="C1085" i="1"/>
  <c r="C1077" i="1"/>
  <c r="C1069" i="1"/>
  <c r="C1061" i="1"/>
  <c r="C1053" i="1"/>
  <c r="C1045" i="1"/>
  <c r="C1037" i="1"/>
  <c r="C1029" i="1"/>
  <c r="C1021" i="1"/>
  <c r="C1002" i="1"/>
  <c r="C986" i="1"/>
  <c r="C970" i="1"/>
  <c r="C954" i="1"/>
  <c r="C938" i="1"/>
  <c r="C922" i="1"/>
  <c r="C906" i="1"/>
  <c r="C890" i="1"/>
  <c r="C874" i="1"/>
  <c r="C858" i="1"/>
  <c r="C842" i="1"/>
  <c r="C826" i="1"/>
  <c r="C810" i="1"/>
  <c r="C794" i="1"/>
  <c r="C1460" i="1"/>
  <c r="C1444" i="1"/>
  <c r="C1428" i="1"/>
  <c r="C1412" i="1"/>
  <c r="C1396" i="1"/>
  <c r="C1380" i="1"/>
  <c r="C1014" i="1"/>
  <c r="C998" i="1"/>
  <c r="C982" i="1"/>
  <c r="C966" i="1"/>
  <c r="C950" i="1"/>
  <c r="C934" i="1"/>
  <c r="C918" i="1"/>
  <c r="C902" i="1"/>
  <c r="C886" i="1"/>
  <c r="C870" i="1"/>
  <c r="C854" i="1"/>
  <c r="C838" i="1"/>
  <c r="C822" i="1"/>
  <c r="C806" i="1"/>
  <c r="C790" i="1"/>
  <c r="C506" i="1"/>
  <c r="C490" i="1"/>
  <c r="C474" i="1"/>
  <c r="C458" i="1"/>
  <c r="C442" i="1"/>
  <c r="C426" i="1"/>
  <c r="C510" i="1"/>
  <c r="C494" i="1"/>
  <c r="C478" i="1"/>
  <c r="C462" i="1"/>
  <c r="C446" i="1"/>
  <c r="C430" i="1"/>
  <c r="C418" i="1"/>
  <c r="C410" i="1"/>
  <c r="C402" i="1"/>
  <c r="C394" i="1"/>
  <c r="C337" i="1"/>
  <c r="C321" i="1"/>
  <c r="C305" i="1"/>
  <c r="C289" i="1"/>
  <c r="C273" i="1"/>
  <c r="C257" i="1"/>
  <c r="C241" i="1"/>
  <c r="C225" i="1"/>
  <c r="C209" i="1"/>
  <c r="C193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341" i="1"/>
  <c r="C325" i="1"/>
  <c r="C309" i="1"/>
  <c r="C293" i="1"/>
  <c r="C277" i="1"/>
  <c r="C261" i="1"/>
  <c r="C245" i="1"/>
  <c r="C229" i="1"/>
  <c r="C213" i="1"/>
  <c r="C197" i="1"/>
  <c r="C181" i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3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2" i="2"/>
  <c r="A3" i="2"/>
  <c r="B3" i="2"/>
  <c r="A4" i="2"/>
  <c r="C4" i="2" s="1"/>
  <c r="B4" i="2"/>
  <c r="A5" i="2"/>
  <c r="B5" i="2"/>
  <c r="A6" i="2"/>
  <c r="B6" i="2"/>
  <c r="C6" i="2"/>
  <c r="A7" i="2"/>
  <c r="B7" i="2"/>
  <c r="A8" i="2"/>
  <c r="B8" i="2"/>
  <c r="A9" i="2"/>
  <c r="B9" i="2"/>
  <c r="C9" i="2" s="1"/>
  <c r="A10" i="2"/>
  <c r="C10" i="2" s="1"/>
  <c r="B10" i="2"/>
  <c r="A11" i="2"/>
  <c r="B11" i="2"/>
  <c r="A12" i="2"/>
  <c r="C12" i="2" s="1"/>
  <c r="B12" i="2"/>
  <c r="A13" i="2"/>
  <c r="B13" i="2"/>
  <c r="A14" i="2"/>
  <c r="B14" i="2"/>
  <c r="A15" i="2"/>
  <c r="B15" i="2"/>
  <c r="A16" i="2"/>
  <c r="B16" i="2"/>
  <c r="A17" i="2"/>
  <c r="B17" i="2"/>
  <c r="C17" i="2" s="1"/>
  <c r="A18" i="2"/>
  <c r="C18" i="2" s="1"/>
  <c r="B18" i="2"/>
  <c r="A19" i="2"/>
  <c r="B19" i="2"/>
  <c r="A20" i="2"/>
  <c r="C20" i="2" s="1"/>
  <c r="B20" i="2"/>
  <c r="A21" i="2"/>
  <c r="B21" i="2"/>
  <c r="C21" i="2" s="1"/>
  <c r="A22" i="2"/>
  <c r="B22" i="2"/>
  <c r="C22" i="2"/>
  <c r="A23" i="2"/>
  <c r="B23" i="2"/>
  <c r="A24" i="2"/>
  <c r="B24" i="2"/>
  <c r="A25" i="2"/>
  <c r="B25" i="2"/>
  <c r="A26" i="2"/>
  <c r="B26" i="2"/>
  <c r="A27" i="2"/>
  <c r="C27" i="2" s="1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C33" i="2" s="1"/>
  <c r="A34" i="2"/>
  <c r="B34" i="2"/>
  <c r="C34" i="2" s="1"/>
  <c r="A35" i="2"/>
  <c r="B35" i="2"/>
  <c r="A36" i="2"/>
  <c r="B36" i="2"/>
  <c r="A37" i="2"/>
  <c r="B37" i="2"/>
  <c r="A38" i="2"/>
  <c r="B38" i="2"/>
  <c r="C38" i="2"/>
  <c r="A39" i="2"/>
  <c r="C39" i="2" s="1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C49" i="2" s="1"/>
  <c r="A50" i="2"/>
  <c r="C50" i="2" s="1"/>
  <c r="B50" i="2"/>
  <c r="A51" i="2"/>
  <c r="B51" i="2"/>
  <c r="A52" i="2"/>
  <c r="B52" i="2"/>
  <c r="A53" i="2"/>
  <c r="B53" i="2"/>
  <c r="A54" i="2"/>
  <c r="C54" i="2" s="1"/>
  <c r="B54" i="2"/>
  <c r="A55" i="2"/>
  <c r="B55" i="2"/>
  <c r="A56" i="2"/>
  <c r="B56" i="2"/>
  <c r="A57" i="2"/>
  <c r="B57" i="2"/>
  <c r="A58" i="2"/>
  <c r="C58" i="2" s="1"/>
  <c r="B58" i="2"/>
  <c r="A59" i="2"/>
  <c r="B59" i="2"/>
  <c r="A60" i="2"/>
  <c r="B60" i="2"/>
  <c r="A61" i="2"/>
  <c r="B61" i="2"/>
  <c r="A62" i="2"/>
  <c r="C62" i="2" s="1"/>
  <c r="B62" i="2"/>
  <c r="A63" i="2"/>
  <c r="B63" i="2"/>
  <c r="A64" i="2"/>
  <c r="C64" i="2" s="1"/>
  <c r="B64" i="2"/>
  <c r="A65" i="2"/>
  <c r="B65" i="2"/>
  <c r="C65" i="2" s="1"/>
  <c r="A66" i="2"/>
  <c r="B66" i="2"/>
  <c r="A67" i="2"/>
  <c r="B67" i="2"/>
  <c r="A68" i="2"/>
  <c r="C68" i="2" s="1"/>
  <c r="B68" i="2"/>
  <c r="A69" i="2"/>
  <c r="B69" i="2"/>
  <c r="A70" i="2"/>
  <c r="C70" i="2" s="1"/>
  <c r="B70" i="2"/>
  <c r="A71" i="2"/>
  <c r="B71" i="2"/>
  <c r="A72" i="2"/>
  <c r="B72" i="2"/>
  <c r="A73" i="2"/>
  <c r="B73" i="2"/>
  <c r="A74" i="2"/>
  <c r="B74" i="2"/>
  <c r="C74" i="2"/>
  <c r="A75" i="2"/>
  <c r="C75" i="2" s="1"/>
  <c r="B75" i="2"/>
  <c r="A76" i="2"/>
  <c r="C76" i="2" s="1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C83" i="2" s="1"/>
  <c r="B83" i="2"/>
  <c r="A84" i="2"/>
  <c r="C84" i="2" s="1"/>
  <c r="B84" i="2"/>
  <c r="A85" i="2"/>
  <c r="B85" i="2"/>
  <c r="A86" i="2"/>
  <c r="B86" i="2"/>
  <c r="C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C96" i="2" s="1"/>
  <c r="B96" i="2"/>
  <c r="A97" i="2"/>
  <c r="B97" i="2"/>
  <c r="C97" i="2" s="1"/>
  <c r="A98" i="2"/>
  <c r="B98" i="2"/>
  <c r="A99" i="2"/>
  <c r="B99" i="2"/>
  <c r="A100" i="2"/>
  <c r="C100" i="2" s="1"/>
  <c r="B100" i="2"/>
  <c r="A101" i="2"/>
  <c r="B101" i="2"/>
  <c r="A102" i="2"/>
  <c r="C102" i="2" s="1"/>
  <c r="B102" i="2"/>
  <c r="A103" i="2"/>
  <c r="B103" i="2"/>
  <c r="A104" i="2"/>
  <c r="B104" i="2"/>
  <c r="A105" i="2"/>
  <c r="B105" i="2"/>
  <c r="C105" i="2" s="1"/>
  <c r="A106" i="2"/>
  <c r="B106" i="2"/>
  <c r="A107" i="2"/>
  <c r="B107" i="2"/>
  <c r="A108" i="2"/>
  <c r="C108" i="2" s="1"/>
  <c r="B108" i="2"/>
  <c r="A109" i="2"/>
  <c r="B109" i="2"/>
  <c r="A110" i="2"/>
  <c r="C110" i="2" s="1"/>
  <c r="B110" i="2"/>
  <c r="A111" i="2"/>
  <c r="B111" i="2"/>
  <c r="A112" i="2"/>
  <c r="B112" i="2"/>
  <c r="A113" i="2"/>
  <c r="B113" i="2"/>
  <c r="C113" i="2" s="1"/>
  <c r="A114" i="2"/>
  <c r="C114" i="2" s="1"/>
  <c r="B114" i="2"/>
  <c r="A115" i="2"/>
  <c r="B115" i="2"/>
  <c r="A116" i="2"/>
  <c r="C116" i="2" s="1"/>
  <c r="B116" i="2"/>
  <c r="A117" i="2"/>
  <c r="B117" i="2"/>
  <c r="C117" i="2" s="1"/>
  <c r="A118" i="2"/>
  <c r="B118" i="2"/>
  <c r="C118" i="2"/>
  <c r="A119" i="2"/>
  <c r="B119" i="2"/>
  <c r="A120" i="2"/>
  <c r="B120" i="2"/>
  <c r="A121" i="2"/>
  <c r="B121" i="2"/>
  <c r="A122" i="2"/>
  <c r="B122" i="2"/>
  <c r="C122" i="2" s="1"/>
  <c r="A123" i="2"/>
  <c r="C123" i="2" s="1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C129" i="2" s="1"/>
  <c r="A130" i="2"/>
  <c r="B130" i="2"/>
  <c r="A131" i="2"/>
  <c r="B131" i="2"/>
  <c r="A132" i="2"/>
  <c r="B132" i="2"/>
  <c r="A133" i="2"/>
  <c r="B133" i="2"/>
  <c r="A134" i="2"/>
  <c r="B134" i="2"/>
  <c r="C134" i="2"/>
  <c r="A135" i="2"/>
  <c r="C135" i="2" s="1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C145" i="2" s="1"/>
  <c r="A146" i="2"/>
  <c r="C146" i="2" s="1"/>
  <c r="B146" i="2"/>
  <c r="A147" i="2"/>
  <c r="B147" i="2"/>
  <c r="A148" i="2"/>
  <c r="B148" i="2"/>
  <c r="A149" i="2"/>
  <c r="B149" i="2"/>
  <c r="A150" i="2"/>
  <c r="C150" i="2" s="1"/>
  <c r="B150" i="2"/>
  <c r="A151" i="2"/>
  <c r="B151" i="2"/>
  <c r="A152" i="2"/>
  <c r="B152" i="2"/>
  <c r="A153" i="2"/>
  <c r="B153" i="2"/>
  <c r="A154" i="2"/>
  <c r="B154" i="2"/>
  <c r="A155" i="2"/>
  <c r="B155" i="2"/>
  <c r="A156" i="2"/>
  <c r="C156" i="2" s="1"/>
  <c r="B156" i="2"/>
  <c r="A157" i="2"/>
  <c r="B157" i="2"/>
  <c r="A158" i="2"/>
  <c r="C158" i="2" s="1"/>
  <c r="B158" i="2"/>
  <c r="A159" i="2"/>
  <c r="B159" i="2"/>
  <c r="A160" i="2"/>
  <c r="C160" i="2" s="1"/>
  <c r="B160" i="2"/>
  <c r="A161" i="2"/>
  <c r="B161" i="2"/>
  <c r="A162" i="2"/>
  <c r="C162" i="2" s="1"/>
  <c r="B162" i="2"/>
  <c r="A163" i="2"/>
  <c r="B163" i="2"/>
  <c r="A164" i="2"/>
  <c r="C164" i="2" s="1"/>
  <c r="B164" i="2"/>
  <c r="A165" i="2"/>
  <c r="B165" i="2"/>
  <c r="A166" i="2"/>
  <c r="C166" i="2" s="1"/>
  <c r="B166" i="2"/>
  <c r="A167" i="2"/>
  <c r="C167" i="2" s="1"/>
  <c r="B167" i="2"/>
  <c r="A168" i="2"/>
  <c r="B168" i="2"/>
  <c r="A169" i="2"/>
  <c r="B169" i="2"/>
  <c r="A170" i="2"/>
  <c r="B170" i="2"/>
  <c r="C170" i="2"/>
  <c r="A171" i="2"/>
  <c r="C171" i="2" s="1"/>
  <c r="B171" i="2"/>
  <c r="A172" i="2"/>
  <c r="C172" i="2" s="1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C179" i="2" s="1"/>
  <c r="B179" i="2"/>
  <c r="A180" i="2"/>
  <c r="C180" i="2" s="1"/>
  <c r="B180" i="2"/>
  <c r="A181" i="2"/>
  <c r="B181" i="2"/>
  <c r="A182" i="2"/>
  <c r="B182" i="2"/>
  <c r="C182" i="2" s="1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C190" i="2" s="1"/>
  <c r="B190" i="2"/>
  <c r="A191" i="2"/>
  <c r="B191" i="2"/>
  <c r="A192" i="2"/>
  <c r="C192" i="2" s="1"/>
  <c r="B192" i="2"/>
  <c r="A193" i="2"/>
  <c r="B193" i="2"/>
  <c r="C193" i="2" s="1"/>
  <c r="A194" i="2"/>
  <c r="C194" i="2" s="1"/>
  <c r="B194" i="2"/>
  <c r="A195" i="2"/>
  <c r="B195" i="2"/>
  <c r="A196" i="2"/>
  <c r="C196" i="2" s="1"/>
  <c r="B196" i="2"/>
  <c r="A197" i="2"/>
  <c r="B197" i="2"/>
  <c r="A198" i="2"/>
  <c r="C198" i="2" s="1"/>
  <c r="B198" i="2"/>
  <c r="A199" i="2"/>
  <c r="C199" i="2" s="1"/>
  <c r="B199" i="2"/>
  <c r="A200" i="2"/>
  <c r="B200" i="2"/>
  <c r="A201" i="2"/>
  <c r="B201" i="2"/>
  <c r="C201" i="2" s="1"/>
  <c r="A202" i="2"/>
  <c r="B202" i="2"/>
  <c r="A203" i="2"/>
  <c r="C203" i="2" s="1"/>
  <c r="B203" i="2"/>
  <c r="A204" i="2"/>
  <c r="C204" i="2" s="1"/>
  <c r="B204" i="2"/>
  <c r="A205" i="2"/>
  <c r="B205" i="2"/>
  <c r="A206" i="2"/>
  <c r="C206" i="2" s="1"/>
  <c r="B206" i="2"/>
  <c r="A207" i="2"/>
  <c r="B207" i="2"/>
  <c r="A208" i="2"/>
  <c r="B208" i="2"/>
  <c r="A209" i="2"/>
  <c r="B209" i="2"/>
  <c r="C209" i="2" s="1"/>
  <c r="A210" i="2"/>
  <c r="C210" i="2" s="1"/>
  <c r="B210" i="2"/>
  <c r="A211" i="2"/>
  <c r="C211" i="2" s="1"/>
  <c r="B211" i="2"/>
  <c r="A212" i="2"/>
  <c r="C212" i="2" s="1"/>
  <c r="B212" i="2"/>
  <c r="A213" i="2"/>
  <c r="B213" i="2"/>
  <c r="C213" i="2" s="1"/>
  <c r="A214" i="2"/>
  <c r="B214" i="2"/>
  <c r="C214" i="2"/>
  <c r="A215" i="2"/>
  <c r="B215" i="2"/>
  <c r="A216" i="2"/>
  <c r="B216" i="2"/>
  <c r="A217" i="2"/>
  <c r="B217" i="2"/>
  <c r="A218" i="2"/>
  <c r="B218" i="2"/>
  <c r="C218" i="2" s="1"/>
  <c r="A219" i="2"/>
  <c r="C219" i="2" s="1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C227" i="2" s="1"/>
  <c r="B227" i="2"/>
  <c r="A228" i="2"/>
  <c r="B228" i="2"/>
  <c r="A229" i="2"/>
  <c r="B229" i="2"/>
  <c r="A230" i="2"/>
  <c r="B230" i="2"/>
  <c r="C230" i="2" s="1"/>
  <c r="A231" i="2"/>
  <c r="C231" i="2" s="1"/>
  <c r="B231" i="2"/>
  <c r="A232" i="2"/>
  <c r="B232" i="2"/>
  <c r="A233" i="2"/>
  <c r="B233" i="2"/>
  <c r="A234" i="2"/>
  <c r="B234" i="2"/>
  <c r="A235" i="2"/>
  <c r="C235" i="2" s="1"/>
  <c r="B235" i="2"/>
  <c r="A236" i="2"/>
  <c r="B236" i="2"/>
  <c r="A237" i="2"/>
  <c r="B237" i="2"/>
  <c r="A238" i="2"/>
  <c r="C238" i="2" s="1"/>
  <c r="B238" i="2"/>
  <c r="A239" i="2"/>
  <c r="B239" i="2"/>
  <c r="A240" i="2"/>
  <c r="B240" i="2"/>
  <c r="A241" i="2"/>
  <c r="B241" i="2"/>
  <c r="A242" i="2"/>
  <c r="C242" i="2" s="1"/>
  <c r="B242" i="2"/>
  <c r="A243" i="2"/>
  <c r="C243" i="2" s="1"/>
  <c r="B243" i="2"/>
  <c r="A244" i="2"/>
  <c r="B244" i="2"/>
  <c r="A245" i="2"/>
  <c r="B245" i="2"/>
  <c r="A246" i="2"/>
  <c r="C246" i="2" s="1"/>
  <c r="B246" i="2"/>
  <c r="A247" i="2"/>
  <c r="B247" i="2"/>
  <c r="A248" i="2"/>
  <c r="B248" i="2"/>
  <c r="A249" i="2"/>
  <c r="B249" i="2"/>
  <c r="A250" i="2"/>
  <c r="B250" i="2"/>
  <c r="A251" i="2"/>
  <c r="B251" i="2"/>
  <c r="A252" i="2"/>
  <c r="C252" i="2" s="1"/>
  <c r="B252" i="2"/>
  <c r="A253" i="2"/>
  <c r="B253" i="2"/>
  <c r="A254" i="2"/>
  <c r="C254" i="2" s="1"/>
  <c r="B254" i="2"/>
  <c r="A255" i="2"/>
  <c r="B255" i="2"/>
  <c r="A256" i="2"/>
  <c r="C256" i="2" s="1"/>
  <c r="B256" i="2"/>
  <c r="A257" i="2"/>
  <c r="B257" i="2"/>
  <c r="C257" i="2" s="1"/>
  <c r="A258" i="2"/>
  <c r="C258" i="2" s="1"/>
  <c r="B258" i="2"/>
  <c r="A259" i="2"/>
  <c r="B259" i="2"/>
  <c r="A260" i="2"/>
  <c r="C260" i="2" s="1"/>
  <c r="B260" i="2"/>
  <c r="A261" i="2"/>
  <c r="B261" i="2"/>
  <c r="A262" i="2"/>
  <c r="C262" i="2" s="1"/>
  <c r="B262" i="2"/>
  <c r="A263" i="2"/>
  <c r="B263" i="2"/>
  <c r="A264" i="2"/>
  <c r="B264" i="2"/>
  <c r="A265" i="2"/>
  <c r="B265" i="2"/>
  <c r="A266" i="2"/>
  <c r="C266" i="2" s="1"/>
  <c r="B266" i="2"/>
  <c r="A267" i="2"/>
  <c r="C267" i="2" s="1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C275" i="2" s="1"/>
  <c r="B275" i="2"/>
  <c r="A276" i="2"/>
  <c r="B276" i="2"/>
  <c r="A277" i="2"/>
  <c r="B277" i="2"/>
  <c r="A278" i="2"/>
  <c r="B278" i="2"/>
  <c r="C278" i="2"/>
  <c r="A279" i="2"/>
  <c r="B279" i="2"/>
  <c r="A280" i="2"/>
  <c r="B280" i="2"/>
  <c r="A281" i="2"/>
  <c r="C281" i="2" s="1"/>
  <c r="B281" i="2"/>
  <c r="A282" i="2"/>
  <c r="B282" i="2"/>
  <c r="C282" i="2" s="1"/>
  <c r="A283" i="2"/>
  <c r="B283" i="2"/>
  <c r="C283" i="2"/>
  <c r="A284" i="2"/>
  <c r="C284" i="2" s="1"/>
  <c r="B284" i="2"/>
  <c r="A285" i="2"/>
  <c r="B285" i="2"/>
  <c r="A286" i="2"/>
  <c r="C286" i="2" s="1"/>
  <c r="B286" i="2"/>
  <c r="A287" i="2"/>
  <c r="B287" i="2"/>
  <c r="A288" i="2"/>
  <c r="B288" i="2"/>
  <c r="A289" i="2"/>
  <c r="B289" i="2"/>
  <c r="A290" i="2"/>
  <c r="C290" i="2" s="1"/>
  <c r="B290" i="2"/>
  <c r="A291" i="2"/>
  <c r="B291" i="2"/>
  <c r="A292" i="2"/>
  <c r="B292" i="2"/>
  <c r="A293" i="2"/>
  <c r="B293" i="2"/>
  <c r="A294" i="2"/>
  <c r="B294" i="2"/>
  <c r="A295" i="2"/>
  <c r="C295" i="2" s="1"/>
  <c r="B295" i="2"/>
  <c r="A296" i="2"/>
  <c r="B296" i="2"/>
  <c r="A297" i="2"/>
  <c r="C297" i="2" s="1"/>
  <c r="B297" i="2"/>
  <c r="A298" i="2"/>
  <c r="B298" i="2"/>
  <c r="C298" i="2" s="1"/>
  <c r="A299" i="2"/>
  <c r="C299" i="2" s="1"/>
  <c r="B299" i="2"/>
  <c r="A300" i="2"/>
  <c r="B300" i="2"/>
  <c r="A301" i="2"/>
  <c r="B301" i="2"/>
  <c r="A302" i="2"/>
  <c r="C302" i="2" s="1"/>
  <c r="B302" i="2"/>
  <c r="A303" i="2"/>
  <c r="B303" i="2"/>
  <c r="A304" i="2"/>
  <c r="B304" i="2"/>
  <c r="A305" i="2"/>
  <c r="B305" i="2"/>
  <c r="A306" i="2"/>
  <c r="C306" i="2" s="1"/>
  <c r="B306" i="2"/>
  <c r="A307" i="2"/>
  <c r="B307" i="2"/>
  <c r="C307" i="2"/>
  <c r="A308" i="2"/>
  <c r="B308" i="2"/>
  <c r="A309" i="2"/>
  <c r="B309" i="2"/>
  <c r="A310" i="2"/>
  <c r="C310" i="2" s="1"/>
  <c r="B310" i="2"/>
  <c r="A311" i="2"/>
  <c r="B311" i="2"/>
  <c r="A312" i="2"/>
  <c r="B312" i="2"/>
  <c r="A313" i="2"/>
  <c r="B313" i="2"/>
  <c r="A314" i="2"/>
  <c r="B314" i="2"/>
  <c r="A315" i="2"/>
  <c r="B315" i="2"/>
  <c r="C315" i="2" s="1"/>
  <c r="A316" i="2"/>
  <c r="B316" i="2"/>
  <c r="A317" i="2"/>
  <c r="B317" i="2"/>
  <c r="A318" i="2"/>
  <c r="B318" i="2"/>
  <c r="A319" i="2"/>
  <c r="C319" i="2" s="1"/>
  <c r="B319" i="2"/>
  <c r="A320" i="2"/>
  <c r="B320" i="2"/>
  <c r="A321" i="2"/>
  <c r="B321" i="2"/>
  <c r="A322" i="2"/>
  <c r="B322" i="2"/>
  <c r="A323" i="2"/>
  <c r="C323" i="2" s="1"/>
  <c r="B323" i="2"/>
  <c r="A324" i="2"/>
  <c r="B324" i="2"/>
  <c r="A325" i="2"/>
  <c r="B325" i="2"/>
  <c r="A326" i="2"/>
  <c r="B326" i="2"/>
  <c r="C326" i="2" s="1"/>
  <c r="A327" i="2"/>
  <c r="C327" i="2" s="1"/>
  <c r="B327" i="2"/>
  <c r="A328" i="2"/>
  <c r="B328" i="2"/>
  <c r="A329" i="2"/>
  <c r="B329" i="2"/>
  <c r="A330" i="2"/>
  <c r="B330" i="2"/>
  <c r="A331" i="2"/>
  <c r="B331" i="2"/>
  <c r="A332" i="2"/>
  <c r="B332" i="2"/>
  <c r="A333" i="2"/>
  <c r="C333" i="2" s="1"/>
  <c r="B333" i="2"/>
  <c r="A334" i="2"/>
  <c r="B334" i="2"/>
  <c r="A335" i="2"/>
  <c r="C335" i="2" s="1"/>
  <c r="B335" i="2"/>
  <c r="A336" i="2"/>
  <c r="B336" i="2"/>
  <c r="A337" i="2"/>
  <c r="B337" i="2"/>
  <c r="A338" i="2"/>
  <c r="B338" i="2"/>
  <c r="A339" i="2"/>
  <c r="C339" i="2" s="1"/>
  <c r="B339" i="2"/>
  <c r="A340" i="2"/>
  <c r="B340" i="2"/>
  <c r="A341" i="2"/>
  <c r="C341" i="2" s="1"/>
  <c r="B341" i="2"/>
  <c r="A342" i="2"/>
  <c r="B342" i="2"/>
  <c r="C342" i="2" s="1"/>
  <c r="A343" i="2"/>
  <c r="C343" i="2" s="1"/>
  <c r="B343" i="2"/>
  <c r="A344" i="2"/>
  <c r="B344" i="2"/>
  <c r="A345" i="2"/>
  <c r="C345" i="2" s="1"/>
  <c r="B345" i="2"/>
  <c r="A346" i="2"/>
  <c r="B346" i="2"/>
  <c r="A347" i="2"/>
  <c r="B347" i="2"/>
  <c r="C347" i="2"/>
  <c r="A348" i="2"/>
  <c r="C348" i="2" s="1"/>
  <c r="B348" i="2"/>
  <c r="A349" i="2"/>
  <c r="B349" i="2"/>
  <c r="A350" i="2"/>
  <c r="B350" i="2"/>
  <c r="A351" i="2"/>
  <c r="B351" i="2"/>
  <c r="C351" i="2" s="1"/>
  <c r="A352" i="2"/>
  <c r="C352" i="2" s="1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C360" i="2" s="1"/>
  <c r="B360" i="2"/>
  <c r="A361" i="2"/>
  <c r="B361" i="2"/>
  <c r="A362" i="2"/>
  <c r="B362" i="2"/>
  <c r="A363" i="2"/>
  <c r="B363" i="2"/>
  <c r="C363" i="2"/>
  <c r="A364" i="2"/>
  <c r="B364" i="2"/>
  <c r="A365" i="2"/>
  <c r="B365" i="2"/>
  <c r="A366" i="2"/>
  <c r="B366" i="2"/>
  <c r="A367" i="2"/>
  <c r="B367" i="2"/>
  <c r="C367" i="2" s="1"/>
  <c r="A368" i="2"/>
  <c r="C368" i="2" s="1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C382" i="2" s="1"/>
  <c r="A383" i="2"/>
  <c r="C383" i="2" s="1"/>
  <c r="B383" i="2"/>
  <c r="A384" i="2"/>
  <c r="B384" i="2"/>
  <c r="A385" i="2"/>
  <c r="C385" i="2" s="1"/>
  <c r="B385" i="2"/>
  <c r="A386" i="2"/>
  <c r="B386" i="2"/>
  <c r="A387" i="2"/>
  <c r="B387" i="2"/>
  <c r="A388" i="2"/>
  <c r="B388" i="2"/>
  <c r="A389" i="2"/>
  <c r="B389" i="2"/>
  <c r="A390" i="2"/>
  <c r="B390" i="2"/>
  <c r="C390" i="2" s="1"/>
  <c r="A391" i="2"/>
  <c r="C391" i="2" s="1"/>
  <c r="B391" i="2"/>
  <c r="A392" i="2"/>
  <c r="B392" i="2"/>
  <c r="A393" i="2"/>
  <c r="C393" i="2" s="1"/>
  <c r="B393" i="2"/>
  <c r="A394" i="2"/>
  <c r="B394" i="2"/>
  <c r="C394" i="2" s="1"/>
  <c r="A395" i="2"/>
  <c r="C395" i="2" s="1"/>
  <c r="B395" i="2"/>
  <c r="A396" i="2"/>
  <c r="B396" i="2"/>
  <c r="A397" i="2"/>
  <c r="B397" i="2"/>
  <c r="A398" i="2"/>
  <c r="B398" i="2"/>
  <c r="A399" i="2"/>
  <c r="B399" i="2"/>
  <c r="C399" i="2" s="1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C411" i="2"/>
  <c r="A412" i="2"/>
  <c r="C412" i="2" s="1"/>
  <c r="B412" i="2"/>
  <c r="A413" i="2"/>
  <c r="B413" i="2"/>
  <c r="A414" i="2"/>
  <c r="B414" i="2"/>
  <c r="A415" i="2"/>
  <c r="B415" i="2"/>
  <c r="C415" i="2"/>
  <c r="A416" i="2"/>
  <c r="B416" i="2"/>
  <c r="A417" i="2"/>
  <c r="C417" i="2" s="1"/>
  <c r="B417" i="2"/>
  <c r="A418" i="2"/>
  <c r="B418" i="2"/>
  <c r="A419" i="2"/>
  <c r="B419" i="2"/>
  <c r="A420" i="2"/>
  <c r="B420" i="2"/>
  <c r="A421" i="2"/>
  <c r="B421" i="2"/>
  <c r="A422" i="2"/>
  <c r="B422" i="2"/>
  <c r="C422" i="2" s="1"/>
  <c r="A423" i="2"/>
  <c r="B423" i="2"/>
  <c r="A424" i="2"/>
  <c r="B424" i="2"/>
  <c r="A425" i="2"/>
  <c r="C425" i="2" s="1"/>
  <c r="B425" i="2"/>
  <c r="A426" i="2"/>
  <c r="B426" i="2"/>
  <c r="A427" i="2"/>
  <c r="C427" i="2" s="1"/>
  <c r="B427" i="2"/>
  <c r="A428" i="2"/>
  <c r="B428" i="2"/>
  <c r="A429" i="2"/>
  <c r="B429" i="2"/>
  <c r="A430" i="2"/>
  <c r="B430" i="2"/>
  <c r="A431" i="2"/>
  <c r="B431" i="2"/>
  <c r="A432" i="2"/>
  <c r="C432" i="2" s="1"/>
  <c r="B432" i="2"/>
  <c r="A433" i="2"/>
  <c r="B433" i="2"/>
  <c r="A434" i="2"/>
  <c r="B434" i="2"/>
  <c r="A435" i="2"/>
  <c r="C435" i="2" s="1"/>
  <c r="B435" i="2"/>
  <c r="A436" i="2"/>
  <c r="B436" i="2"/>
  <c r="A437" i="2"/>
  <c r="C437" i="2" s="1"/>
  <c r="B437" i="2"/>
  <c r="A438" i="2"/>
  <c r="B438" i="2"/>
  <c r="C438" i="2" s="1"/>
  <c r="A439" i="2"/>
  <c r="C439" i="2" s="1"/>
  <c r="B439" i="2"/>
  <c r="A440" i="2"/>
  <c r="B440" i="2"/>
  <c r="A441" i="2"/>
  <c r="C441" i="2" s="1"/>
  <c r="B441" i="2"/>
  <c r="A442" i="2"/>
  <c r="B442" i="2"/>
  <c r="A443" i="2"/>
  <c r="B443" i="2"/>
  <c r="C443" i="2"/>
  <c r="A444" i="2"/>
  <c r="C444" i="2" s="1"/>
  <c r="B444" i="2"/>
  <c r="A445" i="2"/>
  <c r="B445" i="2"/>
  <c r="A446" i="2"/>
  <c r="B446" i="2"/>
  <c r="C446" i="2" s="1"/>
  <c r="A447" i="2"/>
  <c r="B447" i="2"/>
  <c r="C447" i="2" s="1"/>
  <c r="A448" i="2"/>
  <c r="C448" i="2" s="1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C455" i="2" s="1"/>
  <c r="B455" i="2"/>
  <c r="A456" i="2"/>
  <c r="C456" i="2" s="1"/>
  <c r="B456" i="2"/>
  <c r="A457" i="2"/>
  <c r="B457" i="2"/>
  <c r="A458" i="2"/>
  <c r="B458" i="2"/>
  <c r="A459" i="2"/>
  <c r="C459" i="2" s="1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C467" i="2" s="1"/>
  <c r="B467" i="2"/>
  <c r="A468" i="2"/>
  <c r="B468" i="2"/>
  <c r="A469" i="2"/>
  <c r="B469" i="2"/>
  <c r="A470" i="2"/>
  <c r="B470" i="2"/>
  <c r="C470" i="2" s="1"/>
  <c r="A471" i="2"/>
  <c r="C471" i="2" s="1"/>
  <c r="B471" i="2"/>
  <c r="A472" i="2"/>
  <c r="B472" i="2"/>
  <c r="A473" i="2"/>
  <c r="B473" i="2"/>
  <c r="A474" i="2"/>
  <c r="B474" i="2"/>
  <c r="A475" i="2"/>
  <c r="C475" i="2" s="1"/>
  <c r="B475" i="2"/>
  <c r="A476" i="2"/>
  <c r="B476" i="2"/>
  <c r="A477" i="2"/>
  <c r="B477" i="2"/>
  <c r="A478" i="2"/>
  <c r="B478" i="2"/>
  <c r="C478" i="2" s="1"/>
  <c r="A479" i="2"/>
  <c r="B479" i="2"/>
  <c r="A480" i="2"/>
  <c r="B480" i="2"/>
  <c r="A481" i="2"/>
  <c r="C481" i="2" s="1"/>
  <c r="B481" i="2"/>
  <c r="A482" i="2"/>
  <c r="B482" i="2"/>
  <c r="A483" i="2"/>
  <c r="C483" i="2" s="1"/>
  <c r="B483" i="2"/>
  <c r="A484" i="2"/>
  <c r="B484" i="2"/>
  <c r="A485" i="2"/>
  <c r="B485" i="2"/>
  <c r="A486" i="2"/>
  <c r="B486" i="2"/>
  <c r="C486" i="2" s="1"/>
  <c r="A487" i="2"/>
  <c r="C487" i="2" s="1"/>
  <c r="B487" i="2"/>
  <c r="A488" i="2"/>
  <c r="B488" i="2"/>
  <c r="A489" i="2"/>
  <c r="C489" i="2" s="1"/>
  <c r="B489" i="2"/>
  <c r="A490" i="2"/>
  <c r="B490" i="2"/>
  <c r="C490" i="2" s="1"/>
  <c r="A491" i="2"/>
  <c r="C491" i="2" s="1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C507" i="2"/>
  <c r="A508" i="2"/>
  <c r="C508" i="2" s="1"/>
  <c r="B508" i="2"/>
  <c r="A509" i="2"/>
  <c r="B509" i="2"/>
  <c r="A510" i="2"/>
  <c r="B510" i="2"/>
  <c r="A511" i="2"/>
  <c r="B511" i="2"/>
  <c r="C511" i="2" s="1"/>
  <c r="A512" i="2"/>
  <c r="C512" i="2" s="1"/>
  <c r="B512" i="2"/>
  <c r="A513" i="2"/>
  <c r="C513" i="2" s="1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C520" i="2" s="1"/>
  <c r="B520" i="2"/>
  <c r="A521" i="2"/>
  <c r="C521" i="2" s="1"/>
  <c r="B521" i="2"/>
  <c r="A522" i="2"/>
  <c r="B522" i="2"/>
  <c r="A523" i="2"/>
  <c r="B523" i="2"/>
  <c r="C523" i="2"/>
  <c r="A524" i="2"/>
  <c r="B524" i="2"/>
  <c r="A525" i="2"/>
  <c r="B525" i="2"/>
  <c r="A526" i="2"/>
  <c r="B526" i="2"/>
  <c r="A527" i="2"/>
  <c r="B527" i="2"/>
  <c r="A528" i="2"/>
  <c r="B528" i="2"/>
  <c r="A529" i="2"/>
  <c r="C529" i="2" s="1"/>
  <c r="B529" i="2"/>
  <c r="A530" i="2"/>
  <c r="B530" i="2"/>
  <c r="A531" i="2"/>
  <c r="B531" i="2"/>
  <c r="A532" i="2"/>
  <c r="B532" i="2"/>
  <c r="A533" i="2"/>
  <c r="C533" i="2" s="1"/>
  <c r="B533" i="2"/>
  <c r="A534" i="2"/>
  <c r="B534" i="2"/>
  <c r="C534" i="2" s="1"/>
  <c r="A535" i="2"/>
  <c r="B535" i="2"/>
  <c r="A536" i="2"/>
  <c r="B536" i="2"/>
  <c r="A537" i="2"/>
  <c r="C537" i="2" s="1"/>
  <c r="B537" i="2"/>
  <c r="A538" i="2"/>
  <c r="B538" i="2"/>
  <c r="A539" i="2"/>
  <c r="C539" i="2" s="1"/>
  <c r="B539" i="2"/>
  <c r="A540" i="2"/>
  <c r="B540" i="2"/>
  <c r="A541" i="2"/>
  <c r="B541" i="2"/>
  <c r="A542" i="2"/>
  <c r="B542" i="2"/>
  <c r="C542" i="2" s="1"/>
  <c r="A543" i="2"/>
  <c r="B543" i="2"/>
  <c r="C543" i="2"/>
  <c r="A544" i="2"/>
  <c r="C544" i="2" s="1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C550" i="2" s="1"/>
  <c r="A551" i="2"/>
  <c r="B551" i="2"/>
  <c r="A552" i="2"/>
  <c r="C552" i="2" s="1"/>
  <c r="B552" i="2"/>
  <c r="A553" i="2"/>
  <c r="B553" i="2"/>
  <c r="A554" i="2"/>
  <c r="B554" i="2"/>
  <c r="A555" i="2"/>
  <c r="B555" i="2"/>
  <c r="C555" i="2"/>
  <c r="A556" i="2"/>
  <c r="B556" i="2"/>
  <c r="A557" i="2"/>
  <c r="B557" i="2"/>
  <c r="A558" i="2"/>
  <c r="B558" i="2"/>
  <c r="A559" i="2"/>
  <c r="B559" i="2"/>
  <c r="A560" i="2"/>
  <c r="C560" i="2" s="1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C577" i="2" s="1"/>
  <c r="B577" i="2"/>
  <c r="A578" i="2"/>
  <c r="B578" i="2"/>
  <c r="A579" i="2"/>
  <c r="C579" i="2" s="1"/>
  <c r="B579" i="2"/>
  <c r="A580" i="2"/>
  <c r="B580" i="2"/>
  <c r="A581" i="2"/>
  <c r="B581" i="2"/>
  <c r="A582" i="2"/>
  <c r="B582" i="2"/>
  <c r="C582" i="2" s="1"/>
  <c r="A583" i="2"/>
  <c r="B583" i="2"/>
  <c r="A584" i="2"/>
  <c r="B584" i="2"/>
  <c r="A585" i="2"/>
  <c r="C585" i="2" s="1"/>
  <c r="B585" i="2"/>
  <c r="A586" i="2"/>
  <c r="B586" i="2"/>
  <c r="A587" i="2"/>
  <c r="C587" i="2" s="1"/>
  <c r="B587" i="2"/>
  <c r="A588" i="2"/>
  <c r="B588" i="2"/>
  <c r="A589" i="2"/>
  <c r="B589" i="2"/>
  <c r="A590" i="2"/>
  <c r="B590" i="2"/>
  <c r="C590" i="2" s="1"/>
  <c r="A591" i="2"/>
  <c r="C591" i="2" s="1"/>
  <c r="B591" i="2"/>
  <c r="A592" i="2"/>
  <c r="B592" i="2"/>
  <c r="A593" i="2"/>
  <c r="B593" i="2"/>
  <c r="A594" i="2"/>
  <c r="B594" i="2"/>
  <c r="A595" i="2"/>
  <c r="C595" i="2" s="1"/>
  <c r="B595" i="2"/>
  <c r="A596" i="2"/>
  <c r="B596" i="2"/>
  <c r="A597" i="2"/>
  <c r="C597" i="2" s="1"/>
  <c r="B597" i="2"/>
  <c r="A598" i="2"/>
  <c r="B598" i="2"/>
  <c r="A599" i="2"/>
  <c r="C599" i="2" s="1"/>
  <c r="B599" i="2"/>
  <c r="A600" i="2"/>
  <c r="C600" i="2" s="1"/>
  <c r="B600" i="2"/>
  <c r="A601" i="2"/>
  <c r="B601" i="2"/>
  <c r="A602" i="2"/>
  <c r="B602" i="2"/>
  <c r="A603" i="2"/>
  <c r="B603" i="2"/>
  <c r="C603" i="2"/>
  <c r="A604" i="2"/>
  <c r="B604" i="2"/>
  <c r="A605" i="2"/>
  <c r="B605" i="2"/>
  <c r="A606" i="2"/>
  <c r="C606" i="2" s="1"/>
  <c r="B606" i="2"/>
  <c r="A607" i="2"/>
  <c r="C607" i="2" s="1"/>
  <c r="B607" i="2"/>
  <c r="A608" i="2"/>
  <c r="B608" i="2"/>
  <c r="A609" i="2"/>
  <c r="C609" i="2" s="1"/>
  <c r="B609" i="2"/>
  <c r="A610" i="2"/>
  <c r="B610" i="2"/>
  <c r="C610" i="2" s="1"/>
  <c r="A611" i="2"/>
  <c r="C611" i="2" s="1"/>
  <c r="B611" i="2"/>
  <c r="A612" i="2"/>
  <c r="B612" i="2"/>
  <c r="A613" i="2"/>
  <c r="C613" i="2" s="1"/>
  <c r="B613" i="2"/>
  <c r="A614" i="2"/>
  <c r="B614" i="2"/>
  <c r="C614" i="2"/>
  <c r="A615" i="2"/>
  <c r="C615" i="2" s="1"/>
  <c r="B615" i="2"/>
  <c r="A616" i="2"/>
  <c r="C616" i="2" s="1"/>
  <c r="B616" i="2"/>
  <c r="A617" i="2"/>
  <c r="B617" i="2"/>
  <c r="A618" i="2"/>
  <c r="B618" i="2"/>
  <c r="A619" i="2"/>
  <c r="B619" i="2"/>
  <c r="C619" i="2"/>
  <c r="A620" i="2"/>
  <c r="B620" i="2"/>
  <c r="A621" i="2"/>
  <c r="B621" i="2"/>
  <c r="C621" i="2" s="1"/>
  <c r="A622" i="2"/>
  <c r="C622" i="2" s="1"/>
  <c r="B622" i="2"/>
  <c r="A623" i="2"/>
  <c r="B623" i="2"/>
  <c r="A624" i="2"/>
  <c r="C624" i="2" s="1"/>
  <c r="B624" i="2"/>
  <c r="A625" i="2"/>
  <c r="B625" i="2"/>
  <c r="C625" i="2"/>
  <c r="A626" i="2"/>
  <c r="B626" i="2"/>
  <c r="A627" i="2"/>
  <c r="B627" i="2"/>
  <c r="A628" i="2"/>
  <c r="B628" i="2"/>
  <c r="A629" i="2"/>
  <c r="B629" i="2"/>
  <c r="A630" i="2"/>
  <c r="C630" i="2" s="1"/>
  <c r="B630" i="2"/>
  <c r="A631" i="2"/>
  <c r="B631" i="2"/>
  <c r="A632" i="2"/>
  <c r="B632" i="2"/>
  <c r="A633" i="2"/>
  <c r="B633" i="2"/>
  <c r="A634" i="2"/>
  <c r="B634" i="2"/>
  <c r="A635" i="2"/>
  <c r="C635" i="2" s="1"/>
  <c r="B635" i="2"/>
  <c r="A636" i="2"/>
  <c r="B636" i="2"/>
  <c r="A637" i="2"/>
  <c r="B637" i="2"/>
  <c r="A638" i="2"/>
  <c r="C638" i="2" s="1"/>
  <c r="B638" i="2"/>
  <c r="A639" i="2"/>
  <c r="B639" i="2"/>
  <c r="A640" i="2"/>
  <c r="C640" i="2" s="1"/>
  <c r="B640" i="2"/>
  <c r="A641" i="2"/>
  <c r="B641" i="2"/>
  <c r="C641" i="2" s="1"/>
  <c r="A642" i="2"/>
  <c r="B642" i="2"/>
  <c r="C642" i="2" s="1"/>
  <c r="A643" i="2"/>
  <c r="B643" i="2"/>
  <c r="A644" i="2"/>
  <c r="B644" i="2"/>
  <c r="A645" i="2"/>
  <c r="B645" i="2"/>
  <c r="A646" i="2"/>
  <c r="B646" i="2"/>
  <c r="C646" i="2" s="1"/>
  <c r="A647" i="2"/>
  <c r="C647" i="2" s="1"/>
  <c r="B647" i="2"/>
  <c r="A648" i="2"/>
  <c r="B648" i="2"/>
  <c r="A649" i="2"/>
  <c r="C649" i="2" s="1"/>
  <c r="B649" i="2"/>
  <c r="A650" i="2"/>
  <c r="B650" i="2"/>
  <c r="A651" i="2"/>
  <c r="C651" i="2" s="1"/>
  <c r="B651" i="2"/>
  <c r="A652" i="2"/>
  <c r="B652" i="2"/>
  <c r="A653" i="2"/>
  <c r="B653" i="2"/>
  <c r="A654" i="2"/>
  <c r="B654" i="2"/>
  <c r="A655" i="2"/>
  <c r="C655" i="2" s="1"/>
  <c r="B655" i="2"/>
  <c r="A656" i="2"/>
  <c r="B656" i="2"/>
  <c r="A657" i="2"/>
  <c r="B657" i="2"/>
  <c r="C657" i="2"/>
  <c r="A658" i="2"/>
  <c r="B658" i="2"/>
  <c r="A659" i="2"/>
  <c r="B659" i="2"/>
  <c r="A660" i="2"/>
  <c r="B660" i="2"/>
  <c r="A661" i="2"/>
  <c r="B661" i="2"/>
  <c r="C661" i="2" s="1"/>
  <c r="A662" i="2"/>
  <c r="C662" i="2" s="1"/>
  <c r="B662" i="2"/>
  <c r="A663" i="2"/>
  <c r="B663" i="2"/>
  <c r="A664" i="2"/>
  <c r="B664" i="2"/>
  <c r="A665" i="2"/>
  <c r="C665" i="2" s="1"/>
  <c r="B665" i="2"/>
  <c r="A666" i="2"/>
  <c r="B666" i="2"/>
  <c r="A667" i="2"/>
  <c r="B667" i="2"/>
  <c r="A668" i="2"/>
  <c r="B668" i="2"/>
  <c r="A669" i="2"/>
  <c r="C669" i="2" s="1"/>
  <c r="B669" i="2"/>
  <c r="A670" i="2"/>
  <c r="B670" i="2"/>
  <c r="A671" i="2"/>
  <c r="B671" i="2"/>
  <c r="A672" i="2"/>
  <c r="B672" i="2"/>
  <c r="A673" i="2"/>
  <c r="C673" i="2" s="1"/>
  <c r="B673" i="2"/>
  <c r="A674" i="2"/>
  <c r="B674" i="2"/>
  <c r="A675" i="2"/>
  <c r="B675" i="2"/>
  <c r="A676" i="2"/>
  <c r="B676" i="2"/>
  <c r="A677" i="2"/>
  <c r="C677" i="2" s="1"/>
  <c r="B677" i="2"/>
  <c r="A678" i="2"/>
  <c r="B678" i="2"/>
  <c r="A679" i="2"/>
  <c r="B679" i="2"/>
  <c r="A680" i="2"/>
  <c r="B680" i="2"/>
  <c r="A681" i="2"/>
  <c r="B681" i="2"/>
  <c r="A682" i="2"/>
  <c r="B682" i="2"/>
  <c r="A683" i="2"/>
  <c r="C683" i="2" s="1"/>
  <c r="B683" i="2"/>
  <c r="A684" i="2"/>
  <c r="B684" i="2"/>
  <c r="A685" i="2"/>
  <c r="C685" i="2" s="1"/>
  <c r="B685" i="2"/>
  <c r="A686" i="2"/>
  <c r="B686" i="2"/>
  <c r="A687" i="2"/>
  <c r="C687" i="2" s="1"/>
  <c r="B687" i="2"/>
  <c r="A688" i="2"/>
  <c r="B688" i="2"/>
  <c r="A689" i="2"/>
  <c r="C689" i="2" s="1"/>
  <c r="B689" i="2"/>
  <c r="A690" i="2"/>
  <c r="B690" i="2"/>
  <c r="A691" i="2"/>
  <c r="B691" i="2"/>
  <c r="A692" i="2"/>
  <c r="B692" i="2"/>
  <c r="A693" i="2"/>
  <c r="B693" i="2"/>
  <c r="C693" i="2"/>
  <c r="A694" i="2"/>
  <c r="C694" i="2" s="1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C702" i="2" s="1"/>
  <c r="B702" i="2"/>
  <c r="A703" i="2"/>
  <c r="B703" i="2"/>
  <c r="A704" i="2"/>
  <c r="B704" i="2"/>
  <c r="A705" i="2"/>
  <c r="B705" i="2"/>
  <c r="C705" i="2"/>
  <c r="A706" i="2"/>
  <c r="B706" i="2"/>
  <c r="A707" i="2"/>
  <c r="B707" i="2"/>
  <c r="A708" i="2"/>
  <c r="B708" i="2"/>
  <c r="A709" i="2"/>
  <c r="B709" i="2"/>
  <c r="C709" i="2" s="1"/>
  <c r="A710" i="2"/>
  <c r="B710" i="2"/>
  <c r="A711" i="2"/>
  <c r="B711" i="2"/>
  <c r="A712" i="2"/>
  <c r="B712" i="2"/>
  <c r="A713" i="2"/>
  <c r="B713" i="2"/>
  <c r="A714" i="2"/>
  <c r="B714" i="2"/>
  <c r="A715" i="2"/>
  <c r="C715" i="2" s="1"/>
  <c r="B715" i="2"/>
  <c r="A716" i="2"/>
  <c r="B716" i="2"/>
  <c r="C716" i="2" s="1"/>
  <c r="A717" i="2"/>
  <c r="B717" i="2"/>
  <c r="A718" i="2"/>
  <c r="B718" i="2"/>
  <c r="A719" i="2"/>
  <c r="C719" i="2" s="1"/>
  <c r="B719" i="2"/>
  <c r="A720" i="2"/>
  <c r="B720" i="2"/>
  <c r="A721" i="2"/>
  <c r="B721" i="2"/>
  <c r="A722" i="2"/>
  <c r="C722" i="2" s="1"/>
  <c r="B722" i="2"/>
  <c r="A723" i="2"/>
  <c r="B723" i="2"/>
  <c r="A724" i="2"/>
  <c r="B724" i="2"/>
  <c r="A725" i="2"/>
  <c r="B725" i="2"/>
  <c r="C725" i="2"/>
  <c r="A726" i="2"/>
  <c r="C726" i="2" s="1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C737" i="2" s="1"/>
  <c r="A738" i="2"/>
  <c r="C738" i="2" s="1"/>
  <c r="B738" i="2"/>
  <c r="A739" i="2"/>
  <c r="B739" i="2"/>
  <c r="A740" i="2"/>
  <c r="C740" i="2" s="1"/>
  <c r="B740" i="2"/>
  <c r="A741" i="2"/>
  <c r="C741" i="2" s="1"/>
  <c r="B741" i="2"/>
  <c r="A742" i="2"/>
  <c r="B742" i="2"/>
  <c r="C742" i="2" s="1"/>
  <c r="A743" i="2"/>
  <c r="B743" i="2"/>
  <c r="A744" i="2"/>
  <c r="B744" i="2"/>
  <c r="A745" i="2"/>
  <c r="B745" i="2"/>
  <c r="A746" i="2"/>
  <c r="B746" i="2"/>
  <c r="C746" i="2" s="1"/>
  <c r="A747" i="2"/>
  <c r="C747" i="2" s="1"/>
  <c r="B747" i="2"/>
  <c r="A748" i="2"/>
  <c r="B748" i="2"/>
  <c r="A749" i="2"/>
  <c r="C749" i="2" s="1"/>
  <c r="B749" i="2"/>
  <c r="A750" i="2"/>
  <c r="B750" i="2"/>
  <c r="A751" i="2"/>
  <c r="C751" i="2" s="1"/>
  <c r="B751" i="2"/>
  <c r="A752" i="2"/>
  <c r="B752" i="2"/>
  <c r="C752" i="2" s="1"/>
  <c r="A753" i="2"/>
  <c r="C753" i="2" s="1"/>
  <c r="B753" i="2"/>
  <c r="A754" i="2"/>
  <c r="B754" i="2"/>
  <c r="A755" i="2"/>
  <c r="B755" i="2"/>
  <c r="A756" i="2"/>
  <c r="B756" i="2"/>
  <c r="A757" i="2"/>
  <c r="C757" i="2" s="1"/>
  <c r="B757" i="2"/>
  <c r="A758" i="2"/>
  <c r="C758" i="2" s="1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C769" i="2"/>
  <c r="A770" i="2"/>
  <c r="B770" i="2"/>
  <c r="A771" i="2"/>
  <c r="B771" i="2"/>
  <c r="A772" i="2"/>
  <c r="C772" i="2" s="1"/>
  <c r="B772" i="2"/>
  <c r="A773" i="2"/>
  <c r="B773" i="2"/>
  <c r="C773" i="2" s="1"/>
  <c r="A774" i="2"/>
  <c r="B774" i="2"/>
  <c r="A775" i="2"/>
  <c r="B775" i="2"/>
  <c r="A776" i="2"/>
  <c r="B776" i="2"/>
  <c r="A777" i="2"/>
  <c r="B777" i="2"/>
  <c r="A778" i="2"/>
  <c r="B778" i="2"/>
  <c r="A779" i="2"/>
  <c r="C779" i="2" s="1"/>
  <c r="B779" i="2"/>
  <c r="A780" i="2"/>
  <c r="B780" i="2"/>
  <c r="A781" i="2"/>
  <c r="B781" i="2"/>
  <c r="A782" i="2"/>
  <c r="B782" i="2"/>
  <c r="A783" i="2"/>
  <c r="C783" i="2" s="1"/>
  <c r="B783" i="2"/>
  <c r="A784" i="2"/>
  <c r="B784" i="2"/>
  <c r="A785" i="2"/>
  <c r="B785" i="2"/>
  <c r="C785" i="2" s="1"/>
  <c r="A786" i="2"/>
  <c r="B786" i="2"/>
  <c r="A787" i="2"/>
  <c r="B787" i="2"/>
  <c r="A788" i="2"/>
  <c r="B788" i="2"/>
  <c r="A789" i="2"/>
  <c r="C789" i="2" s="1"/>
  <c r="B789" i="2"/>
  <c r="A790" i="2"/>
  <c r="C790" i="2" s="1"/>
  <c r="B790" i="2"/>
  <c r="A791" i="2"/>
  <c r="B791" i="2"/>
  <c r="A792" i="2"/>
  <c r="B792" i="2"/>
  <c r="C792" i="2" s="1"/>
  <c r="A793" i="2"/>
  <c r="B793" i="2"/>
  <c r="A794" i="2"/>
  <c r="B794" i="2"/>
  <c r="A795" i="2"/>
  <c r="B795" i="2"/>
  <c r="A796" i="2"/>
  <c r="B796" i="2"/>
  <c r="C796" i="2" s="1"/>
  <c r="A797" i="2"/>
  <c r="C797" i="2" s="1"/>
  <c r="B797" i="2"/>
  <c r="A798" i="2"/>
  <c r="B798" i="2"/>
  <c r="A799" i="2"/>
  <c r="B799" i="2"/>
  <c r="A800" i="2"/>
  <c r="B800" i="2"/>
  <c r="C800" i="2" s="1"/>
  <c r="A801" i="2"/>
  <c r="C801" i="2" s="1"/>
  <c r="B801" i="2"/>
  <c r="A802" i="2"/>
  <c r="C802" i="2" s="1"/>
  <c r="B802" i="2"/>
  <c r="A803" i="2"/>
  <c r="B803" i="2"/>
  <c r="A804" i="2"/>
  <c r="B804" i="2"/>
  <c r="A805" i="2"/>
  <c r="B805" i="2"/>
  <c r="C805" i="2" s="1"/>
  <c r="A806" i="2"/>
  <c r="B806" i="2"/>
  <c r="A807" i="2"/>
  <c r="B807" i="2"/>
  <c r="A808" i="2"/>
  <c r="B808" i="2"/>
  <c r="A809" i="2"/>
  <c r="B809" i="2"/>
  <c r="A810" i="2"/>
  <c r="B810" i="2"/>
  <c r="C810" i="2" s="1"/>
  <c r="A811" i="2"/>
  <c r="B811" i="2"/>
  <c r="A812" i="2"/>
  <c r="B812" i="2"/>
  <c r="A813" i="2"/>
  <c r="C813" i="2" s="1"/>
  <c r="B813" i="2"/>
  <c r="A814" i="2"/>
  <c r="B814" i="2"/>
  <c r="C814" i="2" s="1"/>
  <c r="A815" i="2"/>
  <c r="B815" i="2"/>
  <c r="A816" i="2"/>
  <c r="B816" i="2"/>
  <c r="A817" i="2"/>
  <c r="C817" i="2" s="1"/>
  <c r="B817" i="2"/>
  <c r="A818" i="2"/>
  <c r="B818" i="2"/>
  <c r="A819" i="2"/>
  <c r="B819" i="2"/>
  <c r="A820" i="2"/>
  <c r="B820" i="2"/>
  <c r="A821" i="2"/>
  <c r="C821" i="2" s="1"/>
  <c r="B821" i="2"/>
  <c r="A822" i="2"/>
  <c r="B822" i="2"/>
  <c r="A823" i="2"/>
  <c r="B823" i="2"/>
  <c r="A824" i="2"/>
  <c r="B824" i="2"/>
  <c r="A825" i="2"/>
  <c r="B825" i="2"/>
  <c r="A826" i="2"/>
  <c r="B826" i="2"/>
  <c r="C826" i="2" s="1"/>
  <c r="A827" i="2"/>
  <c r="C827" i="2" s="1"/>
  <c r="B827" i="2"/>
  <c r="A828" i="2"/>
  <c r="B828" i="2"/>
  <c r="A829" i="2"/>
  <c r="B829" i="2"/>
  <c r="A830" i="2"/>
  <c r="B830" i="2"/>
  <c r="A831" i="2"/>
  <c r="B831" i="2"/>
  <c r="A832" i="2"/>
  <c r="B832" i="2"/>
  <c r="A833" i="2"/>
  <c r="C833" i="2" s="1"/>
  <c r="B833" i="2"/>
  <c r="A834" i="2"/>
  <c r="B834" i="2"/>
  <c r="A835" i="2"/>
  <c r="B835" i="2"/>
  <c r="A836" i="2"/>
  <c r="C836" i="2" s="1"/>
  <c r="B836" i="2"/>
  <c r="A837" i="2"/>
  <c r="B837" i="2"/>
  <c r="A838" i="2"/>
  <c r="B838" i="2"/>
  <c r="A839" i="2"/>
  <c r="B839" i="2"/>
  <c r="A840" i="2"/>
  <c r="B840" i="2"/>
  <c r="A841" i="2"/>
  <c r="C841" i="2" s="1"/>
  <c r="B841" i="2"/>
  <c r="A842" i="2"/>
  <c r="B842" i="2"/>
  <c r="A843" i="2"/>
  <c r="B843" i="2"/>
  <c r="A844" i="2"/>
  <c r="B844" i="2"/>
  <c r="A845" i="2"/>
  <c r="C845" i="2" s="1"/>
  <c r="B845" i="2"/>
  <c r="A846" i="2"/>
  <c r="B846" i="2"/>
  <c r="A847" i="2"/>
  <c r="B847" i="2"/>
  <c r="A848" i="2"/>
  <c r="B848" i="2"/>
  <c r="A849" i="2"/>
  <c r="B849" i="2"/>
  <c r="C849" i="2"/>
  <c r="A850" i="2"/>
  <c r="B850" i="2"/>
  <c r="A851" i="2"/>
  <c r="B851" i="2"/>
  <c r="A852" i="2"/>
  <c r="B852" i="2"/>
  <c r="A853" i="2"/>
  <c r="B853" i="2"/>
  <c r="C853" i="2" s="1"/>
  <c r="A854" i="2"/>
  <c r="B854" i="2"/>
  <c r="A855" i="2"/>
  <c r="C855" i="2" s="1"/>
  <c r="B855" i="2"/>
  <c r="A856" i="2"/>
  <c r="B856" i="2"/>
  <c r="A857" i="2"/>
  <c r="B857" i="2"/>
  <c r="A858" i="2"/>
  <c r="B858" i="2"/>
  <c r="C858" i="2" s="1"/>
  <c r="A859" i="2"/>
  <c r="C859" i="2" s="1"/>
  <c r="B859" i="2"/>
  <c r="A860" i="2"/>
  <c r="B860" i="2"/>
  <c r="A861" i="2"/>
  <c r="C861" i="2" s="1"/>
  <c r="B861" i="2"/>
  <c r="A862" i="2"/>
  <c r="B862" i="2"/>
  <c r="C862" i="2" s="1"/>
  <c r="A863" i="2"/>
  <c r="B863" i="2"/>
  <c r="A864" i="2"/>
  <c r="B864" i="2"/>
  <c r="A865" i="2"/>
  <c r="C865" i="2" s="1"/>
  <c r="B865" i="2"/>
  <c r="A866" i="2"/>
  <c r="B866" i="2"/>
  <c r="A867" i="2"/>
  <c r="B867" i="2"/>
  <c r="A868" i="2"/>
  <c r="B868" i="2"/>
  <c r="A869" i="2"/>
  <c r="B869" i="2"/>
  <c r="C869" i="2"/>
  <c r="A870" i="2"/>
  <c r="B870" i="2"/>
  <c r="A871" i="2"/>
  <c r="B871" i="2"/>
  <c r="A872" i="2"/>
  <c r="B872" i="2"/>
  <c r="A873" i="2"/>
  <c r="B873" i="2"/>
  <c r="A874" i="2"/>
  <c r="B874" i="2"/>
  <c r="A875" i="2"/>
  <c r="C875" i="2" s="1"/>
  <c r="B875" i="2"/>
  <c r="A876" i="2"/>
  <c r="B876" i="2"/>
  <c r="A877" i="2"/>
  <c r="B877" i="2"/>
  <c r="A878" i="2"/>
  <c r="B878" i="2"/>
  <c r="A879" i="2"/>
  <c r="C879" i="2" s="1"/>
  <c r="B879" i="2"/>
  <c r="A880" i="2"/>
  <c r="B880" i="2"/>
  <c r="A881" i="2"/>
  <c r="B881" i="2"/>
  <c r="C881" i="2" s="1"/>
  <c r="A882" i="2"/>
  <c r="B882" i="2"/>
  <c r="A883" i="2"/>
  <c r="B883" i="2"/>
  <c r="A884" i="2"/>
  <c r="C884" i="2" s="1"/>
  <c r="B884" i="2"/>
  <c r="A885" i="2"/>
  <c r="C885" i="2" s="1"/>
  <c r="B885" i="2"/>
  <c r="A886" i="2"/>
  <c r="B886" i="2"/>
  <c r="A887" i="2"/>
  <c r="B887" i="2"/>
  <c r="A888" i="2"/>
  <c r="B888" i="2"/>
  <c r="A889" i="2"/>
  <c r="C889" i="2" s="1"/>
  <c r="B889" i="2"/>
  <c r="A890" i="2"/>
  <c r="B890" i="2"/>
  <c r="A891" i="2"/>
  <c r="C891" i="2" s="1"/>
  <c r="B891" i="2"/>
  <c r="A892" i="2"/>
  <c r="B892" i="2"/>
  <c r="A893" i="2"/>
  <c r="C893" i="2" s="1"/>
  <c r="B893" i="2"/>
  <c r="A894" i="2"/>
  <c r="B894" i="2"/>
  <c r="A895" i="2"/>
  <c r="C895" i="2" s="1"/>
  <c r="B895" i="2"/>
  <c r="A896" i="2"/>
  <c r="C896" i="2" s="1"/>
  <c r="B896" i="2"/>
  <c r="A897" i="2"/>
  <c r="B897" i="2"/>
  <c r="A898" i="2"/>
  <c r="B898" i="2"/>
  <c r="A899" i="2"/>
  <c r="B899" i="2"/>
  <c r="A900" i="2"/>
  <c r="C900" i="2" s="1"/>
  <c r="B900" i="2"/>
  <c r="A901" i="2"/>
  <c r="B901" i="2"/>
  <c r="C901" i="2" s="1"/>
  <c r="A902" i="2"/>
  <c r="B902" i="2"/>
  <c r="C902" i="2" s="1"/>
  <c r="A903" i="2"/>
  <c r="B903" i="2"/>
  <c r="A904" i="2"/>
  <c r="B904" i="2"/>
  <c r="A905" i="2"/>
  <c r="B905" i="2"/>
  <c r="A906" i="2"/>
  <c r="B906" i="2"/>
  <c r="C906" i="2" s="1"/>
  <c r="A907" i="2"/>
  <c r="C907" i="2" s="1"/>
  <c r="B907" i="2"/>
  <c r="A908" i="2"/>
  <c r="B908" i="2"/>
  <c r="A909" i="2"/>
  <c r="B909" i="2"/>
  <c r="A910" i="2"/>
  <c r="B910" i="2"/>
  <c r="C910" i="2" s="1"/>
  <c r="A911" i="2"/>
  <c r="C911" i="2" s="1"/>
  <c r="B911" i="2"/>
  <c r="A912" i="2"/>
  <c r="C912" i="2" s="1"/>
  <c r="B912" i="2"/>
  <c r="A913" i="2"/>
  <c r="B913" i="2"/>
  <c r="A914" i="2"/>
  <c r="B914" i="2"/>
  <c r="A915" i="2"/>
  <c r="B915" i="2"/>
  <c r="A916" i="2"/>
  <c r="C916" i="2" s="1"/>
  <c r="B916" i="2"/>
  <c r="A917" i="2"/>
  <c r="B917" i="2"/>
  <c r="C917" i="2"/>
  <c r="A918" i="2"/>
  <c r="B918" i="2"/>
  <c r="A919" i="2"/>
  <c r="C919" i="2" s="1"/>
  <c r="B919" i="2"/>
  <c r="A920" i="2"/>
  <c r="B920" i="2"/>
  <c r="A921" i="2"/>
  <c r="B921" i="2"/>
  <c r="A922" i="2"/>
  <c r="B922" i="2"/>
  <c r="A923" i="2"/>
  <c r="C923" i="2" s="1"/>
  <c r="B923" i="2"/>
  <c r="A924" i="2"/>
  <c r="B924" i="2"/>
  <c r="A925" i="2"/>
  <c r="B925" i="2"/>
  <c r="A926" i="2"/>
  <c r="B926" i="2"/>
  <c r="A927" i="2"/>
  <c r="C927" i="2" s="1"/>
  <c r="B927" i="2"/>
  <c r="A928" i="2"/>
  <c r="C928" i="2" s="1"/>
  <c r="B928" i="2"/>
  <c r="A929" i="2"/>
  <c r="B929" i="2"/>
  <c r="A930" i="2"/>
  <c r="B930" i="2"/>
  <c r="A931" i="2"/>
  <c r="B931" i="2"/>
  <c r="A932" i="2"/>
  <c r="C932" i="2" s="1"/>
  <c r="B932" i="2"/>
  <c r="A933" i="2"/>
  <c r="C933" i="2" s="1"/>
  <c r="B933" i="2"/>
  <c r="A934" i="2"/>
  <c r="B934" i="2"/>
  <c r="A935" i="2"/>
  <c r="B935" i="2"/>
  <c r="A936" i="2"/>
  <c r="B936" i="2"/>
  <c r="A937" i="2"/>
  <c r="C937" i="2" s="1"/>
  <c r="B937" i="2"/>
  <c r="A938" i="2"/>
  <c r="B938" i="2"/>
  <c r="A939" i="2"/>
  <c r="B939" i="2"/>
  <c r="A940" i="2"/>
  <c r="B940" i="2"/>
  <c r="A941" i="2"/>
  <c r="B941" i="2"/>
  <c r="A942" i="2"/>
  <c r="C942" i="2" s="1"/>
  <c r="B942" i="2"/>
  <c r="A943" i="2"/>
  <c r="B943" i="2"/>
  <c r="A944" i="2"/>
  <c r="B944" i="2"/>
  <c r="A945" i="2"/>
  <c r="B945" i="2"/>
  <c r="A946" i="2"/>
  <c r="C946" i="2" s="1"/>
  <c r="B946" i="2"/>
  <c r="A947" i="2"/>
  <c r="B947" i="2"/>
  <c r="A948" i="2"/>
  <c r="B948" i="2"/>
  <c r="A949" i="2"/>
  <c r="B949" i="2"/>
  <c r="A950" i="2"/>
  <c r="C950" i="2" s="1"/>
  <c r="B950" i="2"/>
  <c r="A951" i="2"/>
  <c r="C951" i="2" s="1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C958" i="2" s="1"/>
  <c r="B958" i="2"/>
  <c r="A959" i="2"/>
  <c r="B959" i="2"/>
  <c r="A960" i="2"/>
  <c r="C960" i="2" s="1"/>
  <c r="B960" i="2"/>
  <c r="A961" i="2"/>
  <c r="B961" i="2"/>
  <c r="C961" i="2" s="1"/>
  <c r="A962" i="2"/>
  <c r="C962" i="2" s="1"/>
  <c r="B962" i="2"/>
  <c r="A963" i="2"/>
  <c r="B963" i="2"/>
  <c r="A964" i="2"/>
  <c r="C964" i="2" s="1"/>
  <c r="B964" i="2"/>
  <c r="A965" i="2"/>
  <c r="B965" i="2"/>
  <c r="A966" i="2"/>
  <c r="C966" i="2" s="1"/>
  <c r="B966" i="2"/>
  <c r="A967" i="2"/>
  <c r="B967" i="2"/>
  <c r="A968" i="2"/>
  <c r="B968" i="2"/>
  <c r="A969" i="2"/>
  <c r="B969" i="2"/>
  <c r="A970" i="2"/>
  <c r="C970" i="2" s="1"/>
  <c r="B970" i="2"/>
  <c r="A971" i="2"/>
  <c r="C971" i="2" s="1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C978" i="2" s="1"/>
  <c r="B978" i="2"/>
  <c r="A979" i="2"/>
  <c r="B979" i="2"/>
  <c r="A980" i="2"/>
  <c r="B980" i="2"/>
  <c r="A981" i="2"/>
  <c r="B981" i="2"/>
  <c r="A982" i="2"/>
  <c r="B982" i="2"/>
  <c r="C982" i="2"/>
  <c r="A983" i="2"/>
  <c r="C983" i="2" s="1"/>
  <c r="B983" i="2"/>
  <c r="A984" i="2"/>
  <c r="B984" i="2"/>
  <c r="A985" i="2"/>
  <c r="B985" i="2"/>
  <c r="A986" i="2"/>
  <c r="B986" i="2"/>
  <c r="C986" i="2" s="1"/>
  <c r="A987" i="2"/>
  <c r="B987" i="2"/>
  <c r="A988" i="2"/>
  <c r="B988" i="2"/>
  <c r="A989" i="2"/>
  <c r="B989" i="2"/>
  <c r="A990" i="2"/>
  <c r="B990" i="2"/>
  <c r="A991" i="2"/>
  <c r="B991" i="2"/>
  <c r="A992" i="2"/>
  <c r="C992" i="2" s="1"/>
  <c r="B992" i="2"/>
  <c r="A993" i="2"/>
  <c r="B993" i="2"/>
  <c r="A994" i="2"/>
  <c r="C994" i="2" s="1"/>
  <c r="B994" i="2"/>
  <c r="A995" i="2"/>
  <c r="B995" i="2"/>
  <c r="A996" i="2"/>
  <c r="C996" i="2" s="1"/>
  <c r="B996" i="2"/>
  <c r="A997" i="2"/>
  <c r="B997" i="2"/>
  <c r="A998" i="2"/>
  <c r="C998" i="2" s="1"/>
  <c r="B998" i="2"/>
  <c r="A999" i="2"/>
  <c r="C999" i="2" s="1"/>
  <c r="B999" i="2"/>
  <c r="A1000" i="2"/>
  <c r="B1000" i="2"/>
  <c r="A1001" i="2"/>
  <c r="B1001" i="2"/>
  <c r="A1002" i="2"/>
  <c r="B1002" i="2"/>
  <c r="C1002" i="2"/>
  <c r="A1003" i="2"/>
  <c r="C1003" i="2" s="1"/>
  <c r="B1003" i="2"/>
  <c r="A1004" i="2"/>
  <c r="B1004" i="2"/>
  <c r="A1005" i="2"/>
  <c r="B1005" i="2"/>
  <c r="A1006" i="2"/>
  <c r="B1006" i="2"/>
  <c r="A1007" i="2"/>
  <c r="B1007" i="2"/>
  <c r="A1008" i="2"/>
  <c r="C1008" i="2" s="1"/>
  <c r="B1008" i="2"/>
  <c r="A1009" i="2"/>
  <c r="B1009" i="2"/>
  <c r="A1010" i="2"/>
  <c r="B1010" i="2"/>
  <c r="A1011" i="2"/>
  <c r="C1011" i="2" s="1"/>
  <c r="B1011" i="2"/>
  <c r="A1012" i="2"/>
  <c r="B1012" i="2"/>
  <c r="A1013" i="2"/>
  <c r="B1013" i="2"/>
  <c r="A1014" i="2"/>
  <c r="B1014" i="2"/>
  <c r="C1014" i="2" s="1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C1022" i="2" s="1"/>
  <c r="B1022" i="2"/>
  <c r="A1023" i="2"/>
  <c r="B1023" i="2"/>
  <c r="A1024" i="2"/>
  <c r="B1024" i="2"/>
  <c r="A1025" i="2"/>
  <c r="B1025" i="2"/>
  <c r="A1026" i="2"/>
  <c r="C1026" i="2" s="1"/>
  <c r="B1026" i="2"/>
  <c r="A1027" i="2"/>
  <c r="B1027" i="2"/>
  <c r="A1028" i="2"/>
  <c r="B1028" i="2"/>
  <c r="A1029" i="2"/>
  <c r="B1029" i="2"/>
  <c r="A1030" i="2"/>
  <c r="C1030" i="2" s="1"/>
  <c r="B1030" i="2"/>
  <c r="A1031" i="2"/>
  <c r="C1031" i="2" s="1"/>
  <c r="B1031" i="2"/>
  <c r="A1032" i="2"/>
  <c r="B1032" i="2"/>
  <c r="A1033" i="2"/>
  <c r="B1033" i="2"/>
  <c r="A1034" i="2"/>
  <c r="C1034" i="2" s="1"/>
  <c r="B1034" i="2"/>
  <c r="A1035" i="2"/>
  <c r="B1035" i="2"/>
  <c r="A1036" i="2"/>
  <c r="C1036" i="2" s="1"/>
  <c r="B1036" i="2"/>
  <c r="A1037" i="2"/>
  <c r="B1037" i="2"/>
  <c r="A1038" i="2"/>
  <c r="B1038" i="2"/>
  <c r="A1039" i="2"/>
  <c r="B1039" i="2"/>
  <c r="A1040" i="2"/>
  <c r="C1040" i="2" s="1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C1046" i="2" s="1"/>
  <c r="B1046" i="2"/>
  <c r="A1047" i="2"/>
  <c r="C1047" i="2" s="1"/>
  <c r="B1047" i="2"/>
  <c r="A1048" i="2"/>
  <c r="B1048" i="2"/>
  <c r="A1049" i="2"/>
  <c r="B1049" i="2"/>
  <c r="A1050" i="2"/>
  <c r="B1050" i="2"/>
  <c r="C1050" i="2"/>
  <c r="A1051" i="2"/>
  <c r="B1051" i="2"/>
  <c r="A1052" i="2"/>
  <c r="C1052" i="2" s="1"/>
  <c r="B1052" i="2"/>
  <c r="A1053" i="2"/>
  <c r="B1053" i="2"/>
  <c r="A1054" i="2"/>
  <c r="B1054" i="2"/>
  <c r="A1055" i="2"/>
  <c r="B1055" i="2"/>
  <c r="A1056" i="2"/>
  <c r="C1056" i="2" s="1"/>
  <c r="B1056" i="2"/>
  <c r="A1057" i="2"/>
  <c r="B1057" i="2"/>
  <c r="C1057" i="2" s="1"/>
  <c r="A1058" i="2"/>
  <c r="B1058" i="2"/>
  <c r="A1059" i="2"/>
  <c r="C1059" i="2" s="1"/>
  <c r="B1059" i="2"/>
  <c r="A1060" i="2"/>
  <c r="C1060" i="2" s="1"/>
  <c r="B1060" i="2"/>
  <c r="A1061" i="2"/>
  <c r="B1061" i="2"/>
  <c r="C1061" i="2" s="1"/>
  <c r="A1062" i="2"/>
  <c r="B1062" i="2"/>
  <c r="C1062" i="2" s="1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C1070" i="2" s="1"/>
  <c r="B1070" i="2"/>
  <c r="A1071" i="2"/>
  <c r="B1071" i="2"/>
  <c r="A1072" i="2"/>
  <c r="C1072" i="2" s="1"/>
  <c r="B1072" i="2"/>
  <c r="A1073" i="2"/>
  <c r="B1073" i="2"/>
  <c r="A1074" i="2"/>
  <c r="C1074" i="2" s="1"/>
  <c r="B1074" i="2"/>
  <c r="A1075" i="2"/>
  <c r="B1075" i="2"/>
  <c r="A1076" i="2"/>
  <c r="B1076" i="2"/>
  <c r="A1077" i="2"/>
  <c r="B1077" i="2"/>
  <c r="A1078" i="2"/>
  <c r="C1078" i="2" s="1"/>
  <c r="B1078" i="2"/>
  <c r="A1079" i="2"/>
  <c r="C1079" i="2" s="1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C1086" i="2" s="1"/>
  <c r="B1086" i="2"/>
  <c r="A1087" i="2"/>
  <c r="B1087" i="2"/>
  <c r="A1088" i="2"/>
  <c r="B1088" i="2"/>
  <c r="A1089" i="2"/>
  <c r="B1089" i="2"/>
  <c r="C1089" i="2" s="1"/>
  <c r="A1090" i="2"/>
  <c r="C1090" i="2" s="1"/>
  <c r="B1090" i="2"/>
  <c r="A1091" i="2"/>
  <c r="B1091" i="2"/>
  <c r="A1092" i="2"/>
  <c r="B1092" i="2"/>
  <c r="A1093" i="2"/>
  <c r="B1093" i="2"/>
  <c r="A1094" i="2"/>
  <c r="B1094" i="2"/>
  <c r="C1094" i="2"/>
  <c r="A1095" i="2"/>
  <c r="C1095" i="2" s="1"/>
  <c r="B1095" i="2"/>
  <c r="A1096" i="2"/>
  <c r="B1096" i="2"/>
  <c r="A1097" i="2"/>
  <c r="B1097" i="2"/>
  <c r="A1098" i="2"/>
  <c r="B1098" i="2"/>
  <c r="C1098" i="2" s="1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C1106" i="2" s="1"/>
  <c r="B1106" i="2"/>
  <c r="A1107" i="2"/>
  <c r="B1107" i="2"/>
  <c r="A1108" i="2"/>
  <c r="B1108" i="2"/>
  <c r="A1109" i="2"/>
  <c r="B1109" i="2"/>
  <c r="A1110" i="2"/>
  <c r="C1110" i="2" s="1"/>
  <c r="B1110" i="2"/>
  <c r="A1111" i="2"/>
  <c r="C1111" i="2" s="1"/>
  <c r="B1111" i="2"/>
  <c r="A1112" i="2"/>
  <c r="B1112" i="2"/>
  <c r="A1113" i="2"/>
  <c r="B1113" i="2"/>
  <c r="A1114" i="2"/>
  <c r="C1114" i="2" s="1"/>
  <c r="B1114" i="2"/>
  <c r="A1115" i="2"/>
  <c r="B1115" i="2"/>
  <c r="A1116" i="2"/>
  <c r="C1116" i="2" s="1"/>
  <c r="B1116" i="2"/>
  <c r="A1117" i="2"/>
  <c r="B1117" i="2"/>
  <c r="A1118" i="2"/>
  <c r="B1118" i="2"/>
  <c r="A1119" i="2"/>
  <c r="B1119" i="2"/>
  <c r="A1120" i="2"/>
  <c r="C1120" i="2" s="1"/>
  <c r="B1120" i="2"/>
  <c r="A1121" i="2"/>
  <c r="B1121" i="2"/>
  <c r="A1122" i="2"/>
  <c r="B1122" i="2"/>
  <c r="A1123" i="2"/>
  <c r="B1123" i="2"/>
  <c r="A1124" i="2"/>
  <c r="C1124" i="2" s="1"/>
  <c r="B1124" i="2"/>
  <c r="A1125" i="2"/>
  <c r="B1125" i="2"/>
  <c r="A1126" i="2"/>
  <c r="C1126" i="2" s="1"/>
  <c r="B1126" i="2"/>
  <c r="A1127" i="2"/>
  <c r="C1127" i="2" s="1"/>
  <c r="B1127" i="2"/>
  <c r="A1128" i="2"/>
  <c r="B1128" i="2"/>
  <c r="A1129" i="2"/>
  <c r="B1129" i="2"/>
  <c r="A1130" i="2"/>
  <c r="B1130" i="2"/>
  <c r="A1131" i="2"/>
  <c r="C1131" i="2" s="1"/>
  <c r="B1131" i="2"/>
  <c r="A1132" i="2"/>
  <c r="B1132" i="2"/>
  <c r="A1133" i="2"/>
  <c r="B1133" i="2"/>
  <c r="A1134" i="2"/>
  <c r="C1134" i="2" s="1"/>
  <c r="B1134" i="2"/>
  <c r="A1135" i="2"/>
  <c r="B1135" i="2"/>
  <c r="A1136" i="2"/>
  <c r="B1136" i="2"/>
  <c r="A1137" i="2"/>
  <c r="B1137" i="2"/>
  <c r="A1138" i="2"/>
  <c r="C1138" i="2" s="1"/>
  <c r="B1138" i="2"/>
  <c r="A1139" i="2"/>
  <c r="C1139" i="2" s="1"/>
  <c r="B1139" i="2"/>
  <c r="A1140" i="2"/>
  <c r="B1140" i="2"/>
  <c r="A1141" i="2"/>
  <c r="B1141" i="2"/>
  <c r="A1142" i="2"/>
  <c r="B1142" i="2"/>
  <c r="C1142" i="2"/>
  <c r="A1143" i="2"/>
  <c r="C1143" i="2" s="1"/>
  <c r="B1143" i="2"/>
  <c r="A1144" i="2"/>
  <c r="B1144" i="2"/>
  <c r="A1145" i="2"/>
  <c r="B1145" i="2"/>
  <c r="A1146" i="2"/>
  <c r="B1146" i="2"/>
  <c r="C1146" i="2" s="1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C1153" i="2" s="1"/>
  <c r="A1154" i="2"/>
  <c r="B1154" i="2"/>
  <c r="A1155" i="2"/>
  <c r="B1155" i="2"/>
  <c r="A1156" i="2"/>
  <c r="B1156" i="2"/>
  <c r="A1157" i="2"/>
  <c r="B1157" i="2"/>
  <c r="A1158" i="2"/>
  <c r="B1158" i="2"/>
  <c r="C1158" i="2" s="1"/>
  <c r="A1159" i="2"/>
  <c r="B1159" i="2"/>
  <c r="A1160" i="2"/>
  <c r="B1160" i="2"/>
  <c r="A1161" i="2"/>
  <c r="B1161" i="2"/>
  <c r="A1162" i="2"/>
  <c r="C1162" i="2" s="1"/>
  <c r="B1162" i="2"/>
  <c r="A1163" i="2"/>
  <c r="C1163" i="2" s="1"/>
  <c r="B1163" i="2"/>
  <c r="A1164" i="2"/>
  <c r="B1164" i="2"/>
  <c r="A1165" i="2"/>
  <c r="B1165" i="2"/>
  <c r="C1165" i="2" s="1"/>
  <c r="A1166" i="2"/>
  <c r="B1166" i="2"/>
  <c r="A1167" i="2"/>
  <c r="B1167" i="2"/>
  <c r="A1168" i="2"/>
  <c r="B1168" i="2"/>
  <c r="A1169" i="2"/>
  <c r="B1169" i="2"/>
  <c r="C1169" i="2" s="1"/>
  <c r="A1170" i="2"/>
  <c r="C1170" i="2" s="1"/>
  <c r="B1170" i="2"/>
  <c r="A1171" i="2"/>
  <c r="B1171" i="2"/>
  <c r="A1172" i="2"/>
  <c r="B1172" i="2"/>
  <c r="A1173" i="2"/>
  <c r="B1173" i="2"/>
  <c r="A1174" i="2"/>
  <c r="B1174" i="2"/>
  <c r="C1174" i="2"/>
  <c r="A1175" i="2"/>
  <c r="C1175" i="2" s="1"/>
  <c r="B1175" i="2"/>
  <c r="A1176" i="2"/>
  <c r="B1176" i="2"/>
  <c r="A1177" i="2"/>
  <c r="B1177" i="2"/>
  <c r="A1178" i="2"/>
  <c r="B1178" i="2"/>
  <c r="C1178" i="2" s="1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C1186" i="2" s="1"/>
  <c r="B1186" i="2"/>
  <c r="A1187" i="2"/>
  <c r="B1187" i="2"/>
  <c r="A1188" i="2"/>
  <c r="B1188" i="2"/>
  <c r="A1189" i="2"/>
  <c r="B1189" i="2"/>
  <c r="A1190" i="2"/>
  <c r="C1190" i="2" s="1"/>
  <c r="B1190" i="2"/>
  <c r="A1191" i="2"/>
  <c r="C1191" i="2" s="1"/>
  <c r="B1191" i="2"/>
  <c r="A1192" i="2"/>
  <c r="B1192" i="2"/>
  <c r="A1193" i="2"/>
  <c r="B1193" i="2"/>
  <c r="A1194" i="2"/>
  <c r="B1194" i="2"/>
  <c r="A1195" i="2"/>
  <c r="C1195" i="2" s="1"/>
  <c r="B1195" i="2"/>
  <c r="A1196" i="2"/>
  <c r="B1196" i="2"/>
  <c r="A1197" i="2"/>
  <c r="B1197" i="2"/>
  <c r="C1197" i="2" s="1"/>
  <c r="A1198" i="2"/>
  <c r="C1198" i="2" s="1"/>
  <c r="B1198" i="2"/>
  <c r="A1199" i="2"/>
  <c r="B1199" i="2"/>
  <c r="A1200" i="2"/>
  <c r="C1200" i="2" s="1"/>
  <c r="B1200" i="2"/>
  <c r="A1201" i="2"/>
  <c r="B1201" i="2"/>
  <c r="C1201" i="2" s="1"/>
  <c r="A1202" i="2"/>
  <c r="C1202" i="2" s="1"/>
  <c r="B1202" i="2"/>
  <c r="A1203" i="2"/>
  <c r="C1203" i="2" s="1"/>
  <c r="B1203" i="2"/>
  <c r="A1204" i="2"/>
  <c r="B1204" i="2"/>
  <c r="A1205" i="2"/>
  <c r="B1205" i="2"/>
  <c r="C1205" i="2" s="1"/>
  <c r="A1206" i="2"/>
  <c r="C1206" i="2" s="1"/>
  <c r="B1206" i="2"/>
  <c r="A1207" i="2"/>
  <c r="B1207" i="2"/>
  <c r="A1208" i="2"/>
  <c r="B1208" i="2"/>
  <c r="A1209" i="2"/>
  <c r="B1209" i="2"/>
  <c r="A1210" i="2"/>
  <c r="B1210" i="2"/>
  <c r="C1210" i="2" s="1"/>
  <c r="A1211" i="2"/>
  <c r="B1211" i="2"/>
  <c r="A1212" i="2"/>
  <c r="B1212" i="2"/>
  <c r="A1213" i="2"/>
  <c r="B1213" i="2"/>
  <c r="A1214" i="2"/>
  <c r="B1214" i="2"/>
  <c r="A1215" i="2"/>
  <c r="B1215" i="2"/>
  <c r="A1216" i="2"/>
  <c r="C1216" i="2" s="1"/>
  <c r="B1216" i="2"/>
  <c r="A1217" i="2"/>
  <c r="B1217" i="2"/>
  <c r="A1218" i="2"/>
  <c r="B1218" i="2"/>
  <c r="A1219" i="2"/>
  <c r="B1219" i="2"/>
  <c r="A1220" i="2"/>
  <c r="C1220" i="2" s="1"/>
  <c r="B1220" i="2"/>
  <c r="A1221" i="2"/>
  <c r="B1221" i="2"/>
  <c r="A1222" i="2"/>
  <c r="C1222" i="2" s="1"/>
  <c r="B1222" i="2"/>
  <c r="A1223" i="2"/>
  <c r="C1223" i="2" s="1"/>
  <c r="B1223" i="2"/>
  <c r="A1224" i="2"/>
  <c r="B1224" i="2"/>
  <c r="A1225" i="2"/>
  <c r="B1225" i="2"/>
  <c r="A1226" i="2"/>
  <c r="B1226" i="2"/>
  <c r="C1226" i="2"/>
  <c r="A1227" i="2"/>
  <c r="C1227" i="2" s="1"/>
  <c r="B1227" i="2"/>
  <c r="A1228" i="2"/>
  <c r="C1228" i="2" s="1"/>
  <c r="B1228" i="2"/>
  <c r="A1229" i="2"/>
  <c r="B1229" i="2"/>
  <c r="C1229" i="2" s="1"/>
  <c r="A1230" i="2"/>
  <c r="B1230" i="2"/>
  <c r="A1231" i="2"/>
  <c r="B1231" i="2"/>
  <c r="A1232" i="2"/>
  <c r="C1232" i="2" s="1"/>
  <c r="B1232" i="2"/>
  <c r="A1233" i="2"/>
  <c r="B1233" i="2"/>
  <c r="C1233" i="2" s="1"/>
  <c r="A1234" i="2"/>
  <c r="B1234" i="2"/>
  <c r="A1235" i="2"/>
  <c r="B1235" i="2"/>
  <c r="A1236" i="2"/>
  <c r="B1236" i="2"/>
  <c r="A1237" i="2"/>
  <c r="B1237" i="2"/>
  <c r="A1238" i="2"/>
  <c r="B1238" i="2"/>
  <c r="C1238" i="2" s="1"/>
  <c r="A1239" i="2"/>
  <c r="B1239" i="2"/>
  <c r="A1240" i="2"/>
  <c r="B1240" i="2"/>
  <c r="A1241" i="2"/>
  <c r="B1241" i="2"/>
  <c r="A1242" i="2"/>
  <c r="C1242" i="2" s="1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C1249" i="2" s="1"/>
  <c r="A1250" i="2"/>
  <c r="C1250" i="2" s="1"/>
  <c r="B1250" i="2"/>
  <c r="A1251" i="2"/>
  <c r="C1251" i="2" s="1"/>
  <c r="B1251" i="2"/>
  <c r="A1252" i="2"/>
  <c r="B1252" i="2"/>
  <c r="A1253" i="2"/>
  <c r="B1253" i="2"/>
  <c r="C1253" i="2" s="1"/>
  <c r="A1254" i="2"/>
  <c r="C1254" i="2" s="1"/>
  <c r="B1254" i="2"/>
  <c r="A1255" i="2"/>
  <c r="C1255" i="2" s="1"/>
  <c r="B1255" i="2"/>
  <c r="A1256" i="2"/>
  <c r="B1256" i="2"/>
  <c r="A1257" i="2"/>
  <c r="B1257" i="2"/>
  <c r="A1258" i="2"/>
  <c r="B1258" i="2"/>
  <c r="C1258" i="2" s="1"/>
  <c r="A1259" i="2"/>
  <c r="C1259" i="2" s="1"/>
  <c r="B1259" i="2"/>
  <c r="A1260" i="2"/>
  <c r="B1260" i="2"/>
  <c r="A1261" i="2"/>
  <c r="B1261" i="2"/>
  <c r="C1261" i="2" s="1"/>
  <c r="A1262" i="2"/>
  <c r="B1262" i="2"/>
  <c r="A1263" i="2"/>
  <c r="B1263" i="2"/>
  <c r="A1264" i="2"/>
  <c r="C1264" i="2" s="1"/>
  <c r="B1264" i="2"/>
  <c r="A1265" i="2"/>
  <c r="B1265" i="2"/>
  <c r="A1266" i="2"/>
  <c r="B1266" i="2"/>
  <c r="A1267" i="2"/>
  <c r="C1267" i="2" s="1"/>
  <c r="B1267" i="2"/>
  <c r="A1268" i="2"/>
  <c r="B1268" i="2"/>
  <c r="A1269" i="2"/>
  <c r="B1269" i="2"/>
  <c r="A1270" i="2"/>
  <c r="B1270" i="2"/>
  <c r="C1270" i="2"/>
  <c r="A1271" i="2"/>
  <c r="C1271" i="2" s="1"/>
  <c r="B1271" i="2"/>
  <c r="A1272" i="2"/>
  <c r="C1272" i="2" s="1"/>
  <c r="B1272" i="2"/>
  <c r="A1273" i="2"/>
  <c r="B1273" i="2"/>
  <c r="A1274" i="2"/>
  <c r="C1274" i="2" s="1"/>
  <c r="B1274" i="2"/>
  <c r="A1275" i="2"/>
  <c r="B1275" i="2"/>
  <c r="A1276" i="2"/>
  <c r="B1276" i="2"/>
  <c r="A1277" i="2"/>
  <c r="B1277" i="2"/>
  <c r="A1278" i="2"/>
  <c r="C1278" i="2" s="1"/>
  <c r="B1278" i="2"/>
  <c r="A1279" i="2"/>
  <c r="B1279" i="2"/>
  <c r="C1279" i="2"/>
  <c r="A1280" i="2"/>
  <c r="B1280" i="2"/>
  <c r="A1281" i="2"/>
  <c r="B1281" i="2"/>
  <c r="A1282" i="2"/>
  <c r="C1282" i="2" s="1"/>
  <c r="B1282" i="2"/>
  <c r="A1283" i="2"/>
  <c r="B1283" i="2"/>
  <c r="A1284" i="2"/>
  <c r="B1284" i="2"/>
  <c r="A1285" i="2"/>
  <c r="C1285" i="2" s="1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C1291" i="2" s="1"/>
  <c r="B1291" i="2"/>
  <c r="A1292" i="2"/>
  <c r="B1292" i="2"/>
  <c r="A1293" i="2"/>
  <c r="B1293" i="2"/>
  <c r="A1294" i="2"/>
  <c r="B1294" i="2"/>
  <c r="C1294" i="2" s="1"/>
  <c r="A1295" i="2"/>
  <c r="B1295" i="2"/>
  <c r="C1295" i="2"/>
  <c r="A1296" i="2"/>
  <c r="B1296" i="2"/>
  <c r="A1297" i="2"/>
  <c r="B1297" i="2"/>
  <c r="A1298" i="2"/>
  <c r="C1298" i="2" s="1"/>
  <c r="B1298" i="2"/>
  <c r="A1299" i="2"/>
  <c r="B1299" i="2"/>
  <c r="A1300" i="2"/>
  <c r="B1300" i="2"/>
  <c r="A1301" i="2"/>
  <c r="B1301" i="2"/>
  <c r="A1302" i="2"/>
  <c r="B1302" i="2"/>
  <c r="C1302" i="2"/>
  <c r="A1303" i="2"/>
  <c r="C1303" i="2" s="1"/>
  <c r="B1303" i="2"/>
  <c r="A1304" i="2"/>
  <c r="B1304" i="2"/>
  <c r="A1305" i="2"/>
  <c r="B1305" i="2"/>
  <c r="A1306" i="2"/>
  <c r="C1306" i="2" s="1"/>
  <c r="B1306" i="2"/>
  <c r="A1307" i="2"/>
  <c r="B1307" i="2"/>
  <c r="A1308" i="2"/>
  <c r="B1308" i="2"/>
  <c r="A1309" i="2"/>
  <c r="C1309" i="2" s="1"/>
  <c r="B1309" i="2"/>
  <c r="A1310" i="2"/>
  <c r="C1310" i="2" s="1"/>
  <c r="B1310" i="2"/>
  <c r="A1311" i="2"/>
  <c r="B1311" i="2"/>
  <c r="C1311" i="2"/>
  <c r="A1312" i="2"/>
  <c r="C1312" i="2" s="1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C1318" i="2" s="1"/>
  <c r="A1319" i="2"/>
  <c r="B1319" i="2"/>
  <c r="C1319" i="2" s="1"/>
  <c r="A1320" i="2"/>
  <c r="B1320" i="2"/>
  <c r="A1321" i="2"/>
  <c r="B1321" i="2"/>
  <c r="A1322" i="2"/>
  <c r="C1322" i="2" s="1"/>
  <c r="B1322" i="2"/>
  <c r="A1323" i="2"/>
  <c r="C1323" i="2" s="1"/>
  <c r="B1323" i="2"/>
  <c r="A1324" i="2"/>
  <c r="B1324" i="2"/>
  <c r="A1325" i="2"/>
  <c r="C1325" i="2" s="1"/>
  <c r="B1325" i="2"/>
  <c r="A1326" i="2"/>
  <c r="B1326" i="2"/>
  <c r="C1326" i="2"/>
  <c r="A1327" i="2"/>
  <c r="C1327" i="2" s="1"/>
  <c r="B1327" i="2"/>
  <c r="A1328" i="2"/>
  <c r="C1328" i="2" s="1"/>
  <c r="B1328" i="2"/>
  <c r="A1329" i="2"/>
  <c r="B1329" i="2"/>
  <c r="A1330" i="2"/>
  <c r="C1330" i="2" s="1"/>
  <c r="B1330" i="2"/>
  <c r="A1331" i="2"/>
  <c r="B1331" i="2"/>
  <c r="A1332" i="2"/>
  <c r="B1332" i="2"/>
  <c r="A1333" i="2"/>
  <c r="C1333" i="2" s="1"/>
  <c r="B1333" i="2"/>
  <c r="A1334" i="2"/>
  <c r="C1334" i="2" s="1"/>
  <c r="B1334" i="2"/>
  <c r="A1335" i="2"/>
  <c r="C1335" i="2" s="1"/>
  <c r="B1335" i="2"/>
  <c r="A1336" i="2"/>
  <c r="C1336" i="2" s="1"/>
  <c r="B1336" i="2"/>
  <c r="A1337" i="2"/>
  <c r="B1337" i="2"/>
  <c r="A1338" i="2"/>
  <c r="B1338" i="2"/>
  <c r="A1339" i="2"/>
  <c r="B1339" i="2"/>
  <c r="A1340" i="2"/>
  <c r="B1340" i="2"/>
  <c r="A1341" i="2"/>
  <c r="C1341" i="2" s="1"/>
  <c r="B1341" i="2"/>
  <c r="A1342" i="2"/>
  <c r="B1342" i="2"/>
  <c r="C1342" i="2" s="1"/>
  <c r="A1343" i="2"/>
  <c r="C1343" i="2" s="1"/>
  <c r="B1343" i="2"/>
  <c r="A1344" i="2"/>
  <c r="B1344" i="2"/>
  <c r="A1345" i="2"/>
  <c r="B1345" i="2"/>
  <c r="A1346" i="2"/>
  <c r="C1346" i="2" s="1"/>
  <c r="B1346" i="2"/>
  <c r="A1347" i="2"/>
  <c r="B1347" i="2"/>
  <c r="A1348" i="2"/>
  <c r="B1348" i="2"/>
  <c r="A1349" i="2"/>
  <c r="B1349" i="2"/>
  <c r="A1350" i="2"/>
  <c r="B1350" i="2"/>
  <c r="A1351" i="2"/>
  <c r="B1351" i="2"/>
  <c r="C1351" i="2"/>
  <c r="A1352" i="2"/>
  <c r="C1352" i="2" s="1"/>
  <c r="B1352" i="2"/>
  <c r="A1353" i="2"/>
  <c r="B1353" i="2"/>
  <c r="A1354" i="2"/>
  <c r="B1354" i="2"/>
  <c r="A1355" i="2"/>
  <c r="B1355" i="2"/>
  <c r="A1356" i="2"/>
  <c r="B1356" i="2"/>
  <c r="A1357" i="2"/>
  <c r="C1357" i="2" s="1"/>
  <c r="B1357" i="2"/>
  <c r="A1358" i="2"/>
  <c r="C1358" i="2" s="1"/>
  <c r="B1358" i="2"/>
  <c r="A1359" i="2"/>
  <c r="C1359" i="2" s="1"/>
  <c r="B1359" i="2"/>
  <c r="A1360" i="2"/>
  <c r="C1360" i="2" s="1"/>
  <c r="B1360" i="2"/>
  <c r="A1361" i="2"/>
  <c r="B1361" i="2"/>
  <c r="A1362" i="2"/>
  <c r="B1362" i="2"/>
  <c r="A1363" i="2"/>
  <c r="C1363" i="2" s="1"/>
  <c r="B1363" i="2"/>
  <c r="A1364" i="2"/>
  <c r="B1364" i="2"/>
  <c r="A1365" i="2"/>
  <c r="B1365" i="2"/>
  <c r="A1366" i="2"/>
  <c r="B1366" i="2"/>
  <c r="C1366" i="2"/>
  <c r="A1367" i="2"/>
  <c r="B1367" i="2"/>
  <c r="C1367" i="2" s="1"/>
  <c r="A1368" i="2"/>
  <c r="B1368" i="2"/>
  <c r="A1369" i="2"/>
  <c r="B1369" i="2"/>
  <c r="A1370" i="2"/>
  <c r="C1370" i="2" s="1"/>
  <c r="B1370" i="2"/>
  <c r="A1371" i="2"/>
  <c r="B1371" i="2"/>
  <c r="A1372" i="2"/>
  <c r="B1372" i="2"/>
  <c r="A1373" i="2"/>
  <c r="B1373" i="2"/>
  <c r="A1374" i="2"/>
  <c r="B1374" i="2"/>
  <c r="C1374" i="2"/>
  <c r="A1375" i="2"/>
  <c r="C1375" i="2" s="1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C1381" i="2" s="1"/>
  <c r="B1381" i="2"/>
  <c r="A1382" i="2"/>
  <c r="B1382" i="2"/>
  <c r="C1382" i="2" s="1"/>
  <c r="A1383" i="2"/>
  <c r="C1383" i="2" s="1"/>
  <c r="B1383" i="2"/>
  <c r="A1384" i="2"/>
  <c r="C1384" i="2" s="1"/>
  <c r="B1384" i="2"/>
  <c r="A1385" i="2"/>
  <c r="B1385" i="2"/>
  <c r="A1386" i="2"/>
  <c r="C1386" i="2" s="1"/>
  <c r="B1386" i="2"/>
  <c r="A1387" i="2"/>
  <c r="C1387" i="2" s="1"/>
  <c r="B1387" i="2"/>
  <c r="A1388" i="2"/>
  <c r="B1388" i="2"/>
  <c r="A1389" i="2"/>
  <c r="B1389" i="2"/>
  <c r="A1390" i="2"/>
  <c r="C1390" i="2" s="1"/>
  <c r="B1390" i="2"/>
  <c r="A1391" i="2"/>
  <c r="B1391" i="2"/>
  <c r="C1391" i="2"/>
  <c r="A1392" i="2"/>
  <c r="B1392" i="2"/>
  <c r="A1393" i="2"/>
  <c r="B1393" i="2"/>
  <c r="A1394" i="2"/>
  <c r="C1394" i="2" s="1"/>
  <c r="B1394" i="2"/>
  <c r="A1395" i="2"/>
  <c r="B1395" i="2"/>
  <c r="A1396" i="2"/>
  <c r="B1396" i="2"/>
  <c r="A1397" i="2"/>
  <c r="C1397" i="2" s="1"/>
  <c r="B1397" i="2"/>
  <c r="A1398" i="2"/>
  <c r="B1398" i="2"/>
  <c r="C1398" i="2"/>
  <c r="A1399" i="2"/>
  <c r="C1399" i="2" s="1"/>
  <c r="B1399" i="2"/>
  <c r="A1400" i="2"/>
  <c r="C1400" i="2" s="1"/>
  <c r="B1400" i="2"/>
  <c r="A1401" i="2"/>
  <c r="B1401" i="2"/>
  <c r="A1402" i="2"/>
  <c r="B1402" i="2"/>
  <c r="A1403" i="2"/>
  <c r="B1403" i="2"/>
  <c r="A1404" i="2"/>
  <c r="B1404" i="2"/>
  <c r="A1405" i="2"/>
  <c r="C1405" i="2" s="1"/>
  <c r="B1405" i="2"/>
  <c r="A1406" i="2"/>
  <c r="B1406" i="2"/>
  <c r="A1407" i="2"/>
  <c r="C1407" i="2" s="1"/>
  <c r="B1407" i="2"/>
  <c r="A1408" i="2"/>
  <c r="C1408" i="2" s="1"/>
  <c r="B1408" i="2"/>
  <c r="A1409" i="2"/>
  <c r="B1409" i="2"/>
  <c r="A1410" i="2"/>
  <c r="B1410" i="2"/>
  <c r="A1411" i="2"/>
  <c r="B1411" i="2"/>
  <c r="A1412" i="2"/>
  <c r="B1412" i="2"/>
  <c r="A1413" i="2"/>
  <c r="C1413" i="2" s="1"/>
  <c r="B1413" i="2"/>
  <c r="A1414" i="2"/>
  <c r="B1414" i="2"/>
  <c r="C1414" i="2" s="1"/>
  <c r="A1415" i="2"/>
  <c r="C1415" i="2" s="1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C1421" i="2" s="1"/>
  <c r="B1421" i="2"/>
  <c r="A1422" i="2"/>
  <c r="B1422" i="2"/>
  <c r="A1423" i="2"/>
  <c r="B1423" i="2"/>
  <c r="C1423" i="2"/>
  <c r="A1424" i="2"/>
  <c r="C1424" i="2" s="1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C1430" i="2" s="1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C1438" i="2" s="1"/>
  <c r="A1439" i="2"/>
  <c r="B1439" i="2"/>
  <c r="C1439" i="2"/>
  <c r="A1440" i="2"/>
  <c r="B1440" i="2"/>
  <c r="A1441" i="2"/>
  <c r="B1441" i="2"/>
  <c r="A1442" i="2"/>
  <c r="C1442" i="2" s="1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C1448" i="2" s="1"/>
  <c r="B1448" i="2"/>
  <c r="A1449" i="2"/>
  <c r="B1449" i="2"/>
  <c r="A1450" i="2"/>
  <c r="B1450" i="2"/>
  <c r="A1451" i="2"/>
  <c r="C1451" i="2" s="1"/>
  <c r="B1451" i="2"/>
  <c r="A1452" i="2"/>
  <c r="B1452" i="2"/>
  <c r="A1453" i="2"/>
  <c r="C1453" i="2" s="1"/>
  <c r="B1453" i="2"/>
  <c r="A1454" i="2"/>
  <c r="B1454" i="2"/>
  <c r="C1454" i="2" s="1"/>
  <c r="A1455" i="2"/>
  <c r="C1455" i="2" s="1"/>
  <c r="B1455" i="2"/>
  <c r="A1456" i="2"/>
  <c r="C1456" i="2" s="1"/>
  <c r="B1456" i="2"/>
  <c r="A1457" i="2"/>
  <c r="B1457" i="2"/>
  <c r="A1458" i="2"/>
  <c r="C1458" i="2" s="1"/>
  <c r="B1458" i="2"/>
  <c r="A1459" i="2"/>
  <c r="C1459" i="2" s="1"/>
  <c r="B1459" i="2"/>
  <c r="A1460" i="2"/>
  <c r="B1460" i="2"/>
  <c r="A1461" i="2"/>
  <c r="B1461" i="2"/>
  <c r="A1462" i="2"/>
  <c r="C1462" i="2" s="1"/>
  <c r="B1462" i="2"/>
  <c r="A1463" i="2"/>
  <c r="B1463" i="2"/>
  <c r="C1463" i="2"/>
  <c r="A1464" i="2"/>
  <c r="B1464" i="2"/>
  <c r="A1465" i="2"/>
  <c r="B1465" i="2"/>
  <c r="A1466" i="2"/>
  <c r="C1466" i="2" s="1"/>
  <c r="B1466" i="2"/>
  <c r="A1467" i="2"/>
  <c r="B1467" i="2"/>
  <c r="A1468" i="2"/>
  <c r="B1468" i="2"/>
  <c r="A1469" i="2"/>
  <c r="C1469" i="2" s="1"/>
  <c r="B1469" i="2"/>
  <c r="A1470" i="2"/>
  <c r="B1470" i="2"/>
  <c r="C1470" i="2"/>
  <c r="A1471" i="2"/>
  <c r="C1471" i="2" s="1"/>
  <c r="B1471" i="2"/>
  <c r="A1472" i="2"/>
  <c r="C1472" i="2" s="1"/>
  <c r="B1472" i="2"/>
  <c r="A1473" i="2"/>
  <c r="B1473" i="2"/>
  <c r="A1474" i="2"/>
  <c r="B1474" i="2"/>
  <c r="A1475" i="2"/>
  <c r="B1475" i="2"/>
  <c r="A1476" i="2"/>
  <c r="B1476" i="2"/>
  <c r="A1477" i="2"/>
  <c r="C1477" i="2" s="1"/>
  <c r="B1477" i="2"/>
  <c r="A1478" i="2"/>
  <c r="B1478" i="2"/>
  <c r="C1478" i="2" s="1"/>
  <c r="A1479" i="2"/>
  <c r="B1479" i="2"/>
  <c r="C1479" i="2" s="1"/>
  <c r="A1480" i="2"/>
  <c r="B1480" i="2"/>
  <c r="A1481" i="2"/>
  <c r="B1481" i="2"/>
  <c r="A1482" i="2"/>
  <c r="C1482" i="2" s="1"/>
  <c r="B1482" i="2"/>
  <c r="A1483" i="2"/>
  <c r="C1483" i="2" s="1"/>
  <c r="B1483" i="2"/>
  <c r="A1484" i="2"/>
  <c r="B1484" i="2"/>
  <c r="A1485" i="2"/>
  <c r="B1485" i="2"/>
  <c r="A1486" i="2"/>
  <c r="C1486" i="2" s="1"/>
  <c r="B1486" i="2"/>
  <c r="A1487" i="2"/>
  <c r="C1487" i="2" s="1"/>
  <c r="B1487" i="2"/>
  <c r="A1488" i="2"/>
  <c r="B1488" i="2"/>
  <c r="A1489" i="2"/>
  <c r="B1489" i="2"/>
  <c r="A1490" i="2"/>
  <c r="C1490" i="2" s="1"/>
  <c r="B1490" i="2"/>
  <c r="A1491" i="2"/>
  <c r="B1491" i="2"/>
  <c r="A1492" i="2"/>
  <c r="B1492" i="2"/>
  <c r="A1493" i="2"/>
  <c r="C1493" i="2" s="1"/>
  <c r="B1493" i="2"/>
  <c r="A1494" i="2"/>
  <c r="C1494" i="2" s="1"/>
  <c r="B1494" i="2"/>
  <c r="A1495" i="2"/>
  <c r="B1495" i="2"/>
  <c r="C1495" i="2"/>
  <c r="A1496" i="2"/>
  <c r="C1496" i="2" s="1"/>
  <c r="B1496" i="2"/>
  <c r="A1497" i="2"/>
  <c r="B1497" i="2"/>
  <c r="A1498" i="2"/>
  <c r="B1498" i="2"/>
  <c r="A1499" i="2"/>
  <c r="B1499" i="2"/>
  <c r="A1500" i="2"/>
  <c r="B1500" i="2"/>
  <c r="A1501" i="2"/>
  <c r="C1501" i="2" s="1"/>
  <c r="B1501" i="2"/>
  <c r="A1502" i="2"/>
  <c r="C1502" i="2" s="1"/>
  <c r="B1502" i="2"/>
  <c r="A1503" i="2"/>
  <c r="C1503" i="2" s="1"/>
  <c r="B1503" i="2"/>
  <c r="A1504" i="2"/>
  <c r="C1504" i="2" s="1"/>
  <c r="B1504" i="2"/>
  <c r="A1505" i="2"/>
  <c r="B1505" i="2"/>
  <c r="A1506" i="2"/>
  <c r="B1506" i="2"/>
  <c r="A1507" i="2"/>
  <c r="B1507" i="2"/>
  <c r="A1508" i="2"/>
  <c r="C1508" i="2" s="1"/>
  <c r="B1508" i="2"/>
  <c r="A1509" i="2"/>
  <c r="B1509" i="2"/>
  <c r="A1510" i="2"/>
  <c r="B1510" i="2"/>
  <c r="C1510" i="2" s="1"/>
  <c r="A1511" i="2"/>
  <c r="B1511" i="2"/>
  <c r="A1512" i="2"/>
  <c r="C1512" i="2" s="1"/>
  <c r="B1512" i="2"/>
  <c r="A1513" i="2"/>
  <c r="B1513" i="2"/>
  <c r="A1514" i="2"/>
  <c r="B1514" i="2"/>
  <c r="C1514" i="2"/>
  <c r="A1515" i="2"/>
  <c r="B1515" i="2"/>
  <c r="A1516" i="2"/>
  <c r="B1516" i="2"/>
  <c r="A1517" i="2"/>
  <c r="C1517" i="2" s="1"/>
  <c r="B1517" i="2"/>
  <c r="A1518" i="2"/>
  <c r="B1518" i="2"/>
  <c r="A1519" i="2"/>
  <c r="B1519" i="2"/>
  <c r="C1519" i="2" s="1"/>
  <c r="A1520" i="2"/>
  <c r="B1520" i="2"/>
  <c r="A1521" i="2"/>
  <c r="B1521" i="2"/>
  <c r="A1522" i="2"/>
  <c r="C1522" i="2" s="1"/>
  <c r="B1522" i="2"/>
  <c r="A1523" i="2"/>
  <c r="B1523" i="2"/>
  <c r="A1524" i="2"/>
  <c r="B1524" i="2"/>
  <c r="A1525" i="2"/>
  <c r="B1525" i="2"/>
  <c r="A1526" i="2"/>
  <c r="B1526" i="2"/>
  <c r="C1526" i="2"/>
  <c r="A1527" i="2"/>
  <c r="C1527" i="2" s="1"/>
  <c r="B1527" i="2"/>
  <c r="A1528" i="2"/>
  <c r="B1528" i="2"/>
  <c r="A1529" i="2"/>
  <c r="B1529" i="2"/>
  <c r="A1530" i="2"/>
  <c r="B1530" i="2"/>
  <c r="A1531" i="2"/>
  <c r="C1531" i="2" s="1"/>
  <c r="B1531" i="2"/>
  <c r="A1532" i="2"/>
  <c r="B1532" i="2"/>
  <c r="A1533" i="2"/>
  <c r="B1533" i="2"/>
  <c r="A1534" i="2"/>
  <c r="C1534" i="2" s="1"/>
  <c r="B1534" i="2"/>
  <c r="A1535" i="2"/>
  <c r="B1535" i="2"/>
  <c r="A1536" i="2"/>
  <c r="C1536" i="2" s="1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C1542" i="2" s="1"/>
  <c r="B1542" i="2"/>
  <c r="A1543" i="2"/>
  <c r="B1543" i="2"/>
  <c r="A1544" i="2"/>
  <c r="B1544" i="2"/>
  <c r="A1545" i="2"/>
  <c r="B1545" i="2"/>
  <c r="A1546" i="2"/>
  <c r="B1546" i="2"/>
  <c r="A1547" i="2"/>
  <c r="C1547" i="2" s="1"/>
  <c r="B1547" i="2"/>
  <c r="A1548" i="2"/>
  <c r="B1548" i="2"/>
  <c r="A1549" i="2"/>
  <c r="B1549" i="2"/>
  <c r="A1550" i="2"/>
  <c r="B1550" i="2"/>
  <c r="C1550" i="2" s="1"/>
  <c r="A1551" i="2"/>
  <c r="C1551" i="2" s="1"/>
  <c r="B1551" i="2"/>
  <c r="A1552" i="2"/>
  <c r="C1552" i="2" s="1"/>
  <c r="B1552" i="2"/>
  <c r="A1553" i="2"/>
  <c r="B1553" i="2"/>
  <c r="A1554" i="2"/>
  <c r="B1554" i="2"/>
  <c r="A1555" i="2"/>
  <c r="C1555" i="2" s="1"/>
  <c r="B1555" i="2"/>
  <c r="A1556" i="2"/>
  <c r="C1556" i="2" s="1"/>
  <c r="B1556" i="2"/>
  <c r="A1557" i="2"/>
  <c r="B1557" i="2"/>
  <c r="A1558" i="2"/>
  <c r="B1558" i="2"/>
  <c r="C1558" i="2" s="1"/>
  <c r="A1559" i="2"/>
  <c r="B1559" i="2"/>
  <c r="C1559" i="2" s="1"/>
  <c r="A1560" i="2"/>
  <c r="B1560" i="2"/>
  <c r="A1561" i="2"/>
  <c r="B1561" i="2"/>
  <c r="A1562" i="2"/>
  <c r="C1562" i="2" s="1"/>
  <c r="B1562" i="2"/>
  <c r="A1563" i="2"/>
  <c r="B1563" i="2"/>
  <c r="C1563" i="2" s="1"/>
  <c r="A1564" i="2"/>
  <c r="B1564" i="2"/>
  <c r="A1565" i="2"/>
  <c r="B1565" i="2"/>
  <c r="A1566" i="2"/>
  <c r="C1566" i="2" s="1"/>
  <c r="B1566" i="2"/>
  <c r="A1567" i="2"/>
  <c r="C1567" i="2" s="1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C1578" i="2"/>
  <c r="A1579" i="2"/>
  <c r="B1579" i="2"/>
  <c r="A1580" i="2"/>
  <c r="B1580" i="2"/>
  <c r="C1580" i="2"/>
  <c r="A1581" i="2"/>
  <c r="B1581" i="2"/>
  <c r="A1582" i="2"/>
  <c r="C1582" i="2" s="1"/>
  <c r="B1582" i="2"/>
  <c r="A1583" i="2"/>
  <c r="B1583" i="2"/>
  <c r="A1584" i="2"/>
  <c r="B1584" i="2"/>
  <c r="C1584" i="2" s="1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C1594" i="2" s="1"/>
  <c r="B1594" i="2"/>
  <c r="A1595" i="2"/>
  <c r="B1595" i="2"/>
  <c r="A1596" i="2"/>
  <c r="B1596" i="2"/>
  <c r="C1596" i="2" s="1"/>
  <c r="A1597" i="2"/>
  <c r="B1597" i="2"/>
  <c r="C1597" i="2" s="1"/>
  <c r="A1598" i="2"/>
  <c r="B1598" i="2"/>
  <c r="A1599" i="2"/>
  <c r="C1599" i="2" s="1"/>
  <c r="B1599" i="2"/>
  <c r="A1600" i="2"/>
  <c r="C1600" i="2" s="1"/>
  <c r="B1600" i="2"/>
  <c r="A1601" i="2"/>
  <c r="B1601" i="2"/>
  <c r="A1602" i="2"/>
  <c r="B1602" i="2"/>
  <c r="A1603" i="2"/>
  <c r="B1603" i="2"/>
  <c r="A1604" i="2"/>
  <c r="C1604" i="2" s="1"/>
  <c r="B1604" i="2"/>
  <c r="A1605" i="2"/>
  <c r="B1605" i="2"/>
  <c r="C1605" i="2" s="1"/>
  <c r="A1606" i="2"/>
  <c r="C1606" i="2" s="1"/>
  <c r="B1606" i="2"/>
  <c r="A1607" i="2"/>
  <c r="B1607" i="2"/>
  <c r="A1608" i="2"/>
  <c r="B1608" i="2"/>
  <c r="A1609" i="2"/>
  <c r="B1609" i="2"/>
  <c r="C1609" i="2" s="1"/>
  <c r="A1610" i="2"/>
  <c r="B1610" i="2"/>
  <c r="A1611" i="2"/>
  <c r="B1611" i="2"/>
  <c r="A1612" i="2"/>
  <c r="C1612" i="2" s="1"/>
  <c r="B1612" i="2"/>
  <c r="A1613" i="2"/>
  <c r="B1613" i="2"/>
  <c r="A1614" i="2"/>
  <c r="B1614" i="2"/>
  <c r="A1615" i="2"/>
  <c r="C1615" i="2" s="1"/>
  <c r="B1615" i="2"/>
  <c r="A1616" i="2"/>
  <c r="C1616" i="2" s="1"/>
  <c r="B1616" i="2"/>
  <c r="A1617" i="2"/>
  <c r="B1617" i="2"/>
  <c r="C1617" i="2" s="1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C1624" i="2" s="1"/>
  <c r="B1624" i="2"/>
  <c r="A1625" i="2"/>
  <c r="B1625" i="2"/>
  <c r="A1626" i="2"/>
  <c r="C1626" i="2" s="1"/>
  <c r="B1626" i="2"/>
  <c r="A1627" i="2"/>
  <c r="B1627" i="2"/>
  <c r="A1628" i="2"/>
  <c r="B1628" i="2"/>
  <c r="C1628" i="2" s="1"/>
  <c r="A1629" i="2"/>
  <c r="B1629" i="2"/>
  <c r="A1630" i="2"/>
  <c r="B1630" i="2"/>
  <c r="A1631" i="2"/>
  <c r="B1631" i="2"/>
  <c r="A1632" i="2"/>
  <c r="B1632" i="2"/>
  <c r="A1633" i="2"/>
  <c r="B1633" i="2"/>
  <c r="A1634" i="2"/>
  <c r="C1634" i="2" s="1"/>
  <c r="B1634" i="2"/>
  <c r="A1635" i="2"/>
  <c r="B1635" i="2"/>
  <c r="A1636" i="2"/>
  <c r="B1636" i="2"/>
  <c r="C1636" i="2"/>
  <c r="A1637" i="2"/>
  <c r="B1637" i="2"/>
  <c r="C1637" i="2" s="1"/>
  <c r="A1638" i="2"/>
  <c r="B1638" i="2"/>
  <c r="A1639" i="2"/>
  <c r="C1639" i="2" s="1"/>
  <c r="B1639" i="2"/>
  <c r="A1640" i="2"/>
  <c r="B1640" i="2"/>
  <c r="A1641" i="2"/>
  <c r="B1641" i="2"/>
  <c r="C1641" i="2" s="1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C1650" i="2" s="1"/>
  <c r="B1650" i="2"/>
  <c r="A1651" i="2"/>
  <c r="B1651" i="2"/>
  <c r="A1652" i="2"/>
  <c r="B1652" i="2"/>
  <c r="A1653" i="2"/>
  <c r="B1653" i="2"/>
  <c r="A1654" i="2"/>
  <c r="C1654" i="2" s="1"/>
  <c r="B1654" i="2"/>
  <c r="A1655" i="2"/>
  <c r="B1655" i="2"/>
  <c r="A1656" i="2"/>
  <c r="C1656" i="2" s="1"/>
  <c r="B1656" i="2"/>
  <c r="A1657" i="2"/>
  <c r="B1657" i="2"/>
  <c r="A1658" i="2"/>
  <c r="C1658" i="2" s="1"/>
  <c r="B1658" i="2"/>
  <c r="A1659" i="2"/>
  <c r="B1659" i="2"/>
  <c r="A1660" i="2"/>
  <c r="C1660" i="2" s="1"/>
  <c r="B1660" i="2"/>
  <c r="A1661" i="2"/>
  <c r="B1661" i="2"/>
  <c r="A1662" i="2"/>
  <c r="B1662" i="2"/>
  <c r="A1663" i="2"/>
  <c r="C1663" i="2" s="1"/>
  <c r="B1663" i="2"/>
  <c r="A1664" i="2"/>
  <c r="C1664" i="2" s="1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C1672" i="2" s="1"/>
  <c r="B1672" i="2"/>
  <c r="A1673" i="2"/>
  <c r="B1673" i="2"/>
  <c r="A1674" i="2"/>
  <c r="B1674" i="2"/>
  <c r="A1675" i="2"/>
  <c r="B1675" i="2"/>
  <c r="A1676" i="2"/>
  <c r="C1676" i="2" s="1"/>
  <c r="B1676" i="2"/>
  <c r="A1677" i="2"/>
  <c r="B1677" i="2"/>
  <c r="A1678" i="2"/>
  <c r="B1678" i="2"/>
  <c r="A1679" i="2"/>
  <c r="B1679" i="2"/>
  <c r="A1680" i="2"/>
  <c r="B1680" i="2"/>
  <c r="C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C1692" i="2" s="1"/>
  <c r="A1693" i="2"/>
  <c r="B1693" i="2"/>
  <c r="C1693" i="2" s="1"/>
  <c r="A1694" i="2"/>
  <c r="B1694" i="2"/>
  <c r="A1695" i="2"/>
  <c r="C1695" i="2" s="1"/>
  <c r="B1695" i="2"/>
  <c r="A1696" i="2"/>
  <c r="C1696" i="2" s="1"/>
  <c r="B1696" i="2"/>
  <c r="A1697" i="2"/>
  <c r="B1697" i="2"/>
  <c r="A1698" i="2"/>
  <c r="B1698" i="2"/>
  <c r="A1699" i="2"/>
  <c r="B1699" i="2"/>
  <c r="A1700" i="2"/>
  <c r="C1700" i="2" s="1"/>
  <c r="B1700" i="2"/>
  <c r="A1701" i="2"/>
  <c r="B1701" i="2"/>
  <c r="C1701" i="2" s="1"/>
  <c r="A1702" i="2"/>
  <c r="C1702" i="2" s="1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C1708" i="2" s="1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C1716" i="2" s="1"/>
  <c r="B1716" i="2"/>
  <c r="A1717" i="2"/>
  <c r="B1717" i="2"/>
  <c r="A1718" i="2"/>
  <c r="B1718" i="2"/>
  <c r="A1719" i="2"/>
  <c r="B1719" i="2"/>
  <c r="A1720" i="2"/>
  <c r="C1720" i="2" s="1"/>
  <c r="B1720" i="2"/>
  <c r="A1721" i="2"/>
  <c r="B1721" i="2"/>
  <c r="A1722" i="2"/>
  <c r="B1722" i="2"/>
  <c r="A1723" i="2"/>
  <c r="B1723" i="2"/>
  <c r="A1724" i="2"/>
  <c r="B1724" i="2"/>
  <c r="C1724" i="2"/>
  <c r="A1725" i="2"/>
  <c r="B1725" i="2"/>
  <c r="A1726" i="2"/>
  <c r="B1726" i="2"/>
  <c r="A1727" i="2"/>
  <c r="C1727" i="2" s="1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C1734" i="2" s="1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C1744" i="2" s="1"/>
  <c r="A1745" i="2"/>
  <c r="B1745" i="2"/>
  <c r="C1745" i="2" s="1"/>
  <c r="A1746" i="2"/>
  <c r="B1746" i="2"/>
  <c r="A1747" i="2"/>
  <c r="B1747" i="2"/>
  <c r="A1748" i="2"/>
  <c r="B1748" i="2"/>
  <c r="A1749" i="2"/>
  <c r="B1749" i="2"/>
  <c r="C1749" i="2" s="1"/>
  <c r="A1750" i="2"/>
  <c r="B1750" i="2"/>
  <c r="A1751" i="2"/>
  <c r="B1751" i="2"/>
  <c r="A1752" i="2"/>
  <c r="C1752" i="2" s="1"/>
  <c r="B1752" i="2"/>
  <c r="A1753" i="2"/>
  <c r="B1753" i="2"/>
  <c r="A1754" i="2"/>
  <c r="B1754" i="2"/>
  <c r="A1755" i="2"/>
  <c r="B1755" i="2"/>
  <c r="A1756" i="2"/>
  <c r="C1756" i="2" s="1"/>
  <c r="B1756" i="2"/>
  <c r="A1757" i="2"/>
  <c r="B1757" i="2"/>
  <c r="A1758" i="2"/>
  <c r="B1758" i="2"/>
  <c r="A1759" i="2"/>
  <c r="B1759" i="2"/>
  <c r="A1760" i="2"/>
  <c r="C1760" i="2" s="1"/>
  <c r="B1760" i="2"/>
  <c r="A1761" i="2"/>
  <c r="B1761" i="2"/>
  <c r="A1762" i="2"/>
  <c r="B1762" i="2"/>
  <c r="A1763" i="2"/>
  <c r="B1763" i="2"/>
  <c r="A1764" i="2"/>
  <c r="C1764" i="2" s="1"/>
  <c r="B1764" i="2"/>
  <c r="A1765" i="2"/>
  <c r="B1765" i="2"/>
  <c r="A1766" i="2"/>
  <c r="B1766" i="2"/>
  <c r="A1767" i="2"/>
  <c r="B1767" i="2"/>
  <c r="A1768" i="2"/>
  <c r="C1768" i="2" s="1"/>
  <c r="B1768" i="2"/>
  <c r="A1769" i="2"/>
  <c r="B1769" i="2"/>
  <c r="A1770" i="2"/>
  <c r="B1770" i="2"/>
  <c r="A1771" i="2"/>
  <c r="B1771" i="2"/>
  <c r="A1772" i="2"/>
  <c r="C1772" i="2" s="1"/>
  <c r="B1772" i="2"/>
  <c r="A1773" i="2"/>
  <c r="B1773" i="2"/>
  <c r="A1774" i="2"/>
  <c r="B1774" i="2"/>
  <c r="A1775" i="2"/>
  <c r="B1775" i="2"/>
  <c r="A1776" i="2"/>
  <c r="B1776" i="2"/>
  <c r="C1776" i="2"/>
  <c r="A1777" i="2"/>
  <c r="B1777" i="2"/>
  <c r="C1777" i="2" s="1"/>
  <c r="A1778" i="2"/>
  <c r="C1778" i="2" s="1"/>
  <c r="B1778" i="2"/>
  <c r="A1779" i="2"/>
  <c r="B1779" i="2"/>
  <c r="A1780" i="2"/>
  <c r="B1780" i="2"/>
  <c r="C1780" i="2" s="1"/>
  <c r="A1781" i="2"/>
  <c r="B1781" i="2"/>
  <c r="C1781" i="2" s="1"/>
  <c r="A1782" i="2"/>
  <c r="B1782" i="2"/>
  <c r="A1783" i="2"/>
  <c r="B1783" i="2"/>
  <c r="A1784" i="2"/>
  <c r="B1784" i="2"/>
  <c r="A1785" i="2"/>
  <c r="B1785" i="2"/>
  <c r="A1786" i="2"/>
  <c r="C1786" i="2" s="1"/>
  <c r="B1786" i="2"/>
  <c r="A1787" i="2"/>
  <c r="B1787" i="2"/>
  <c r="A1788" i="2"/>
  <c r="B1788" i="2"/>
  <c r="A1789" i="2"/>
  <c r="B1789" i="2"/>
  <c r="C1789" i="2" s="1"/>
  <c r="A1790" i="2"/>
  <c r="B1790" i="2"/>
  <c r="A1791" i="2"/>
  <c r="C1791" i="2" s="1"/>
  <c r="B1791" i="2"/>
  <c r="A1792" i="2"/>
  <c r="C1792" i="2" s="1"/>
  <c r="B1792" i="2"/>
  <c r="A1793" i="2"/>
  <c r="B1793" i="2"/>
  <c r="A1794" i="2"/>
  <c r="B1794" i="2"/>
  <c r="A1795" i="2"/>
  <c r="B1795" i="2"/>
  <c r="A1796" i="2"/>
  <c r="C1796" i="2" s="1"/>
  <c r="B1796" i="2"/>
  <c r="A1797" i="2"/>
  <c r="B1797" i="2"/>
  <c r="C1797" i="2" s="1"/>
  <c r="A1798" i="2"/>
  <c r="B1798" i="2"/>
  <c r="A1799" i="2"/>
  <c r="B1799" i="2"/>
  <c r="A1800" i="2"/>
  <c r="C1800" i="2" s="1"/>
  <c r="B1800" i="2"/>
  <c r="A1801" i="2"/>
  <c r="B1801" i="2"/>
  <c r="C1801" i="2" s="1"/>
  <c r="A1802" i="2"/>
  <c r="B1802" i="2"/>
  <c r="A1803" i="2"/>
  <c r="B1803" i="2"/>
  <c r="A1804" i="2"/>
  <c r="C1804" i="2" s="1"/>
  <c r="B1804" i="2"/>
  <c r="A1805" i="2"/>
  <c r="B1805" i="2"/>
  <c r="A1806" i="2"/>
  <c r="B1806" i="2"/>
  <c r="A1807" i="2"/>
  <c r="B1807" i="2"/>
  <c r="A1808" i="2"/>
  <c r="C1808" i="2" s="1"/>
  <c r="B1808" i="2"/>
  <c r="A1809" i="2"/>
  <c r="B1809" i="2"/>
  <c r="A1810" i="2"/>
  <c r="C1810" i="2" s="1"/>
  <c r="B1810" i="2"/>
  <c r="A1811" i="2"/>
  <c r="B1811" i="2"/>
  <c r="A1812" i="2"/>
  <c r="B1812" i="2"/>
  <c r="C1812" i="2" s="1"/>
  <c r="A1813" i="2"/>
  <c r="B1813" i="2"/>
  <c r="A1814" i="2"/>
  <c r="B1814" i="2"/>
  <c r="A1815" i="2"/>
  <c r="B1815" i="2"/>
  <c r="A1816" i="2"/>
  <c r="B1816" i="2"/>
  <c r="A1817" i="2"/>
  <c r="B1817" i="2"/>
  <c r="A1818" i="2"/>
  <c r="C1818" i="2" s="1"/>
  <c r="B1818" i="2"/>
  <c r="A1819" i="2"/>
  <c r="B1819" i="2"/>
  <c r="A1820" i="2"/>
  <c r="B1820" i="2"/>
  <c r="C1820" i="2"/>
  <c r="A1821" i="2"/>
  <c r="B1821" i="2"/>
  <c r="C1821" i="2" s="1"/>
  <c r="A1822" i="2"/>
  <c r="B1822" i="2"/>
  <c r="A1823" i="2"/>
  <c r="C1823" i="2" s="1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C1829" i="2" s="1"/>
  <c r="A1830" i="2"/>
  <c r="C1830" i="2" s="1"/>
  <c r="B1830" i="2"/>
  <c r="A1831" i="2"/>
  <c r="B1831" i="2"/>
  <c r="A1832" i="2"/>
  <c r="B1832" i="2"/>
  <c r="A1833" i="2"/>
  <c r="B1833" i="2"/>
  <c r="C1833" i="2" s="1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C1848" i="2" s="1"/>
  <c r="B1848" i="2"/>
  <c r="A1849" i="2"/>
  <c r="B1849" i="2"/>
  <c r="A1850" i="2"/>
  <c r="B1850" i="2"/>
  <c r="A1851" i="2"/>
  <c r="B1851" i="2"/>
  <c r="A1852" i="2"/>
  <c r="B1852" i="2"/>
  <c r="C1852" i="2"/>
  <c r="A1853" i="2"/>
  <c r="B1853" i="2"/>
  <c r="A1854" i="2"/>
  <c r="B1854" i="2"/>
  <c r="A1855" i="2"/>
  <c r="C1855" i="2" s="1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C1862" i="2" s="1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C1872" i="2" s="1"/>
  <c r="A1873" i="2"/>
  <c r="B1873" i="2"/>
  <c r="C1873" i="2" s="1"/>
  <c r="A1874" i="2"/>
  <c r="B1874" i="2"/>
  <c r="A1875" i="2"/>
  <c r="B1875" i="2"/>
  <c r="A1876" i="2"/>
  <c r="B1876" i="2"/>
  <c r="A1877" i="2"/>
  <c r="B1877" i="2"/>
  <c r="C1877" i="2" s="1"/>
  <c r="A1878" i="2"/>
  <c r="B1878" i="2"/>
  <c r="A1879" i="2"/>
  <c r="B1879" i="2"/>
  <c r="A1880" i="2"/>
  <c r="C1880" i="2" s="1"/>
  <c r="B1880" i="2"/>
  <c r="A1881" i="2"/>
  <c r="B1881" i="2"/>
  <c r="A1882" i="2"/>
  <c r="B1882" i="2"/>
  <c r="A1883" i="2"/>
  <c r="B1883" i="2"/>
  <c r="A1884" i="2"/>
  <c r="C1884" i="2" s="1"/>
  <c r="B1884" i="2"/>
  <c r="A1885" i="2"/>
  <c r="B1885" i="2"/>
  <c r="A1886" i="2"/>
  <c r="B1886" i="2"/>
  <c r="A1887" i="2"/>
  <c r="B1887" i="2"/>
  <c r="A1888" i="2"/>
  <c r="C1888" i="2" s="1"/>
  <c r="B1888" i="2"/>
  <c r="A1889" i="2"/>
  <c r="B1889" i="2"/>
  <c r="A1890" i="2"/>
  <c r="B1890" i="2"/>
  <c r="A1891" i="2"/>
  <c r="B1891" i="2"/>
  <c r="A1892" i="2"/>
  <c r="C1892" i="2" s="1"/>
  <c r="B1892" i="2"/>
  <c r="A1893" i="2"/>
  <c r="B1893" i="2"/>
  <c r="A1894" i="2"/>
  <c r="B1894" i="2"/>
  <c r="A1895" i="2"/>
  <c r="B1895" i="2"/>
  <c r="A1896" i="2"/>
  <c r="C1896" i="2" s="1"/>
  <c r="B1896" i="2"/>
  <c r="A1897" i="2"/>
  <c r="B1897" i="2"/>
  <c r="A1898" i="2"/>
  <c r="B1898" i="2"/>
  <c r="A1899" i="2"/>
  <c r="B1899" i="2"/>
  <c r="A1900" i="2"/>
  <c r="C1900" i="2" s="1"/>
  <c r="B1900" i="2"/>
  <c r="A1901" i="2"/>
  <c r="B1901" i="2"/>
  <c r="A1902" i="2"/>
  <c r="B1902" i="2"/>
  <c r="A1903" i="2"/>
  <c r="B1903" i="2"/>
  <c r="A1904" i="2"/>
  <c r="C1904" i="2" s="1"/>
  <c r="B1904" i="2"/>
  <c r="A1905" i="2"/>
  <c r="B1905" i="2"/>
  <c r="C1905" i="2" s="1"/>
  <c r="A1906" i="2"/>
  <c r="C1906" i="2" s="1"/>
  <c r="B1906" i="2"/>
  <c r="A1907" i="2"/>
  <c r="B1907" i="2"/>
  <c r="A1908" i="2"/>
  <c r="B1908" i="2"/>
  <c r="C1908" i="2" s="1"/>
  <c r="A1909" i="2"/>
  <c r="B1909" i="2"/>
  <c r="C1909" i="2" s="1"/>
  <c r="A1910" i="2"/>
  <c r="B1910" i="2"/>
  <c r="A1911" i="2"/>
  <c r="B1911" i="2"/>
  <c r="A1912" i="2"/>
  <c r="B1912" i="2"/>
  <c r="A1913" i="2"/>
  <c r="B1913" i="2"/>
  <c r="A1914" i="2"/>
  <c r="C1914" i="2" s="1"/>
  <c r="B1914" i="2"/>
  <c r="A1915" i="2"/>
  <c r="B1915" i="2"/>
  <c r="A1916" i="2"/>
  <c r="C1916" i="2" s="1"/>
  <c r="B1916" i="2"/>
  <c r="A1917" i="2"/>
  <c r="B1917" i="2"/>
  <c r="A1918" i="2"/>
  <c r="B1918" i="2"/>
  <c r="A1919" i="2"/>
  <c r="C1919" i="2" s="1"/>
  <c r="B1919" i="2"/>
  <c r="A1920" i="2"/>
  <c r="C1920" i="2" s="1"/>
  <c r="B1920" i="2"/>
  <c r="A1921" i="2"/>
  <c r="B1921" i="2"/>
  <c r="A1922" i="2"/>
  <c r="B1922" i="2"/>
  <c r="A1923" i="2"/>
  <c r="B1923" i="2"/>
  <c r="A1924" i="2"/>
  <c r="C1924" i="2" s="1"/>
  <c r="B1924" i="2"/>
  <c r="A1925" i="2"/>
  <c r="B1925" i="2"/>
  <c r="A1926" i="2"/>
  <c r="B1926" i="2"/>
  <c r="A1927" i="2"/>
  <c r="B1927" i="2"/>
  <c r="A1928" i="2"/>
  <c r="C1928" i="2" s="1"/>
  <c r="B1928" i="2"/>
  <c r="A1929" i="2"/>
  <c r="B1929" i="2"/>
  <c r="A1930" i="2"/>
  <c r="B1930" i="2"/>
  <c r="A1931" i="2"/>
  <c r="B1931" i="2"/>
  <c r="A1932" i="2"/>
  <c r="C1932" i="2" s="1"/>
  <c r="B1932" i="2"/>
  <c r="A1933" i="2"/>
  <c r="B1933" i="2"/>
  <c r="A1934" i="2"/>
  <c r="B1934" i="2"/>
  <c r="A1935" i="2"/>
  <c r="B1935" i="2"/>
  <c r="A1936" i="2"/>
  <c r="B1936" i="2"/>
  <c r="C1936" i="2"/>
  <c r="A1937" i="2"/>
  <c r="B1937" i="2"/>
  <c r="A1938" i="2"/>
  <c r="B1938" i="2"/>
  <c r="A1939" i="2"/>
  <c r="B1939" i="2"/>
  <c r="A1940" i="2"/>
  <c r="B1940" i="2"/>
  <c r="C1940" i="2" s="1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C1948" i="2" s="1"/>
  <c r="A1949" i="2"/>
  <c r="B1949" i="2"/>
  <c r="C1949" i="2" s="1"/>
  <c r="A1950" i="2"/>
  <c r="B1950" i="2"/>
  <c r="A1951" i="2"/>
  <c r="C1951" i="2" s="1"/>
  <c r="B1951" i="2"/>
  <c r="A1952" i="2"/>
  <c r="C1952" i="2" s="1"/>
  <c r="B1952" i="2"/>
  <c r="A1953" i="2"/>
  <c r="B1953" i="2"/>
  <c r="A1954" i="2"/>
  <c r="B1954" i="2"/>
  <c r="A1955" i="2"/>
  <c r="B1955" i="2"/>
  <c r="A1956" i="2"/>
  <c r="C1956" i="2" s="1"/>
  <c r="B1956" i="2"/>
  <c r="A1957" i="2"/>
  <c r="B1957" i="2"/>
  <c r="C1957" i="2" s="1"/>
  <c r="A1958" i="2"/>
  <c r="C1958" i="2" s="1"/>
  <c r="B1958" i="2"/>
  <c r="A1959" i="2"/>
  <c r="B1959" i="2"/>
  <c r="A1960" i="2"/>
  <c r="C1960" i="2" s="1"/>
  <c r="B1960" i="2"/>
  <c r="A1961" i="2"/>
  <c r="B1961" i="2"/>
  <c r="C1961" i="2" s="1"/>
  <c r="A1962" i="2"/>
  <c r="B1962" i="2"/>
  <c r="A1963" i="2"/>
  <c r="B1963" i="2"/>
  <c r="A1964" i="2"/>
  <c r="C1964" i="2" s="1"/>
  <c r="B1964" i="2"/>
  <c r="A1965" i="2"/>
  <c r="B1965" i="2"/>
  <c r="A1966" i="2"/>
  <c r="B1966" i="2"/>
  <c r="A1967" i="2"/>
  <c r="B1967" i="2"/>
  <c r="A1968" i="2"/>
  <c r="C1968" i="2" s="1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C1976" i="2" s="1"/>
  <c r="B1976" i="2"/>
  <c r="A1977" i="2"/>
  <c r="B1977" i="2"/>
  <c r="A1978" i="2"/>
  <c r="B1978" i="2"/>
  <c r="A1979" i="2"/>
  <c r="B1979" i="2"/>
  <c r="A1980" i="2"/>
  <c r="B1980" i="2"/>
  <c r="C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C1990" i="2" s="1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C2000" i="2" s="1"/>
  <c r="A2001" i="2"/>
  <c r="B2001" i="2"/>
  <c r="C2001" i="2" s="1"/>
  <c r="A2002" i="2"/>
  <c r="B2002" i="2"/>
  <c r="A2003" i="2"/>
  <c r="B2003" i="2"/>
  <c r="A2004" i="2"/>
  <c r="B2004" i="2"/>
  <c r="A2005" i="2"/>
  <c r="B2005" i="2"/>
  <c r="C2005" i="2" s="1"/>
  <c r="A2006" i="2"/>
  <c r="B2006" i="2"/>
  <c r="A2007" i="2"/>
  <c r="B2007" i="2"/>
  <c r="A2008" i="2"/>
  <c r="C2008" i="2" s="1"/>
  <c r="B2008" i="2"/>
  <c r="A2009" i="2"/>
  <c r="B2009" i="2"/>
  <c r="A2010" i="2"/>
  <c r="B2010" i="2"/>
  <c r="A2011" i="2"/>
  <c r="B2011" i="2"/>
  <c r="A2012" i="2"/>
  <c r="C2012" i="2" s="1"/>
  <c r="B2012" i="2"/>
  <c r="A2013" i="2"/>
  <c r="B2013" i="2"/>
  <c r="A2014" i="2"/>
  <c r="B2014" i="2"/>
  <c r="A2015" i="2"/>
  <c r="B2015" i="2"/>
  <c r="A2016" i="2"/>
  <c r="C2016" i="2" s="1"/>
  <c r="B2016" i="2"/>
  <c r="A2017" i="2"/>
  <c r="B2017" i="2"/>
  <c r="A2018" i="2"/>
  <c r="B2018" i="2"/>
  <c r="A2019" i="2"/>
  <c r="B2019" i="2"/>
  <c r="A2020" i="2"/>
  <c r="C2020" i="2" s="1"/>
  <c r="B2020" i="2"/>
  <c r="A2021" i="2"/>
  <c r="B2021" i="2"/>
  <c r="A2022" i="2"/>
  <c r="C2022" i="2" s="1"/>
  <c r="B2022" i="2"/>
  <c r="A2023" i="2"/>
  <c r="B2023" i="2"/>
  <c r="A2024" i="2"/>
  <c r="C2024" i="2" s="1"/>
  <c r="B2024" i="2"/>
  <c r="A2025" i="2"/>
  <c r="B2025" i="2"/>
  <c r="A2026" i="2"/>
  <c r="B2026" i="2"/>
  <c r="A2027" i="2"/>
  <c r="B2027" i="2"/>
  <c r="A2028" i="2"/>
  <c r="C2028" i="2" s="1"/>
  <c r="B2028" i="2"/>
  <c r="A2029" i="2"/>
  <c r="B2029" i="2"/>
  <c r="A2030" i="2"/>
  <c r="B2030" i="2"/>
  <c r="A2031" i="2"/>
  <c r="B2031" i="2"/>
  <c r="A2032" i="2"/>
  <c r="C2032" i="2" s="1"/>
  <c r="B2032" i="2"/>
  <c r="A2033" i="2"/>
  <c r="B2033" i="2"/>
  <c r="C2033" i="2" s="1"/>
  <c r="A2034" i="2"/>
  <c r="C2034" i="2" s="1"/>
  <c r="B2034" i="2"/>
  <c r="A2035" i="2"/>
  <c r="B2035" i="2"/>
  <c r="A2036" i="2"/>
  <c r="B2036" i="2"/>
  <c r="C2036" i="2" s="1"/>
  <c r="A2037" i="2"/>
  <c r="B2037" i="2"/>
  <c r="C2037" i="2" s="1"/>
  <c r="A2038" i="2"/>
  <c r="B2038" i="2"/>
  <c r="A2039" i="2"/>
  <c r="B2039" i="2"/>
  <c r="A2040" i="2"/>
  <c r="B2040" i="2"/>
  <c r="A2041" i="2"/>
  <c r="B2041" i="2"/>
  <c r="A2042" i="2"/>
  <c r="C2042" i="2" s="1"/>
  <c r="B2042" i="2"/>
  <c r="A2043" i="2"/>
  <c r="B2043" i="2"/>
  <c r="A2044" i="2"/>
  <c r="B2044" i="2"/>
  <c r="C2044" i="2" s="1"/>
  <c r="A2045" i="2"/>
  <c r="B2045" i="2"/>
  <c r="A2046" i="2"/>
  <c r="B2046" i="2"/>
  <c r="C2046" i="2" s="1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C2054" i="2" s="1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C2062" i="2" s="1"/>
  <c r="B2062" i="2"/>
  <c r="A2063" i="2"/>
  <c r="B2063" i="2"/>
  <c r="A2064" i="2"/>
  <c r="B2064" i="2"/>
  <c r="A2065" i="2"/>
  <c r="B2065" i="2"/>
  <c r="A2066" i="2"/>
  <c r="C2066" i="2" s="1"/>
  <c r="B2066" i="2"/>
  <c r="A2067" i="2"/>
  <c r="B2067" i="2"/>
  <c r="A2068" i="2"/>
  <c r="B2068" i="2"/>
  <c r="C2068" i="2" s="1"/>
  <c r="A2069" i="2"/>
  <c r="B2069" i="2"/>
  <c r="A2070" i="2"/>
  <c r="C2070" i="2" s="1"/>
  <c r="B2070" i="2"/>
  <c r="A2071" i="2"/>
  <c r="B2071" i="2"/>
  <c r="A2072" i="2"/>
  <c r="B2072" i="2"/>
  <c r="A2073" i="2"/>
  <c r="B2073" i="2"/>
  <c r="A2074" i="2"/>
  <c r="C2074" i="2" s="1"/>
  <c r="B2074" i="2"/>
  <c r="A2075" i="2"/>
  <c r="B2075" i="2"/>
  <c r="A2076" i="2"/>
  <c r="B2076" i="2"/>
  <c r="C2076" i="2" s="1"/>
  <c r="A2077" i="2"/>
  <c r="B2077" i="2"/>
  <c r="C2077" i="2" s="1"/>
  <c r="A2078" i="2"/>
  <c r="C2078" i="2" s="1"/>
  <c r="B2078" i="2"/>
  <c r="A2079" i="2"/>
  <c r="B2079" i="2"/>
  <c r="A2080" i="2"/>
  <c r="C2080" i="2" s="1"/>
  <c r="B2080" i="2"/>
  <c r="A2081" i="2"/>
  <c r="B2081" i="2"/>
  <c r="A2082" i="2"/>
  <c r="B2082" i="2"/>
  <c r="A2083" i="2"/>
  <c r="B2083" i="2"/>
  <c r="A2084" i="2"/>
  <c r="C2084" i="2" s="1"/>
  <c r="B2084" i="2"/>
  <c r="A2085" i="2"/>
  <c r="B2085" i="2"/>
  <c r="A2086" i="2"/>
  <c r="B2086" i="2"/>
  <c r="A2087" i="2"/>
  <c r="B2087" i="2"/>
  <c r="A2088" i="2"/>
  <c r="C2088" i="2" s="1"/>
  <c r="B2088" i="2"/>
  <c r="A2089" i="2"/>
  <c r="B2089" i="2"/>
  <c r="A2090" i="2"/>
  <c r="B2090" i="2"/>
  <c r="A2091" i="2"/>
  <c r="B2091" i="2"/>
  <c r="A2092" i="2"/>
  <c r="C2092" i="2" s="1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C2102" i="2" s="1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C2108" i="2"/>
  <c r="A2109" i="2"/>
  <c r="B2109" i="2"/>
  <c r="A2110" i="2"/>
  <c r="B2110" i="2"/>
  <c r="C2110" i="2"/>
  <c r="A2111" i="2"/>
  <c r="B2111" i="2"/>
  <c r="A2112" i="2"/>
  <c r="C2112" i="2" s="1"/>
  <c r="B2112" i="2"/>
  <c r="A2113" i="2"/>
  <c r="B2113" i="2"/>
  <c r="A2114" i="2"/>
  <c r="B2114" i="2"/>
  <c r="A2115" i="2"/>
  <c r="B2115" i="2"/>
  <c r="A2116" i="2"/>
  <c r="C2116" i="2" s="1"/>
  <c r="B2116" i="2"/>
  <c r="A2117" i="2"/>
  <c r="B2117" i="2"/>
  <c r="C2117" i="2" s="1"/>
  <c r="A2118" i="2"/>
  <c r="B2118" i="2"/>
  <c r="A2119" i="2"/>
  <c r="C2119" i="2" s="1"/>
  <c r="B2119" i="2"/>
  <c r="A2120" i="2"/>
  <c r="C2120" i="2" s="1"/>
  <c r="B2120" i="2"/>
  <c r="A2121" i="2"/>
  <c r="B2121" i="2"/>
  <c r="C2121" i="2" s="1"/>
  <c r="A2122" i="2"/>
  <c r="B2122" i="2"/>
  <c r="A2123" i="2"/>
  <c r="C2123" i="2" s="1"/>
  <c r="B2123" i="2"/>
  <c r="A2124" i="2"/>
  <c r="C2124" i="2" s="1"/>
  <c r="B2124" i="2"/>
  <c r="A2125" i="2"/>
  <c r="B2125" i="2"/>
  <c r="A2126" i="2"/>
  <c r="B2126" i="2"/>
  <c r="A2127" i="2"/>
  <c r="C2127" i="2" s="1"/>
  <c r="B2127" i="2"/>
  <c r="A2128" i="2"/>
  <c r="B2128" i="2"/>
  <c r="A2129" i="2"/>
  <c r="B2129" i="2"/>
  <c r="C2129" i="2" s="1"/>
  <c r="A2130" i="2"/>
  <c r="B2130" i="2"/>
  <c r="A2131" i="2"/>
  <c r="C2131" i="2" s="1"/>
  <c r="B2131" i="2"/>
  <c r="A2132" i="2"/>
  <c r="B2132" i="2"/>
  <c r="A2133" i="2"/>
  <c r="B2133" i="2"/>
  <c r="C2133" i="2" s="1"/>
  <c r="A2134" i="2"/>
  <c r="B2134" i="2"/>
  <c r="C2134" i="2" s="1"/>
  <c r="A2135" i="2"/>
  <c r="B2135" i="2"/>
  <c r="A2136" i="2"/>
  <c r="B2136" i="2"/>
  <c r="A2137" i="2"/>
  <c r="B2137" i="2"/>
  <c r="A2138" i="2"/>
  <c r="B2138" i="2"/>
  <c r="A2139" i="2"/>
  <c r="B2139" i="2"/>
  <c r="A2140" i="2"/>
  <c r="C2140" i="2" s="1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C2149" i="2" s="1"/>
  <c r="A2150" i="2"/>
  <c r="C2150" i="2" s="1"/>
  <c r="B2150" i="2"/>
  <c r="A2151" i="2"/>
  <c r="C2151" i="2" s="1"/>
  <c r="B2151" i="2"/>
  <c r="A2152" i="2"/>
  <c r="B2152" i="2"/>
  <c r="A2153" i="2"/>
  <c r="B2153" i="2"/>
  <c r="C2153" i="2" s="1"/>
  <c r="A2154" i="2"/>
  <c r="B2154" i="2"/>
  <c r="A2155" i="2"/>
  <c r="C2155" i="2" s="1"/>
  <c r="B2155" i="2"/>
  <c r="A2156" i="2"/>
  <c r="B2156" i="2"/>
  <c r="A2157" i="2"/>
  <c r="B2157" i="2"/>
  <c r="A2158" i="2"/>
  <c r="C2158" i="2" s="1"/>
  <c r="B2158" i="2"/>
  <c r="A2159" i="2"/>
  <c r="C2159" i="2" s="1"/>
  <c r="B2159" i="2"/>
  <c r="A2160" i="2"/>
  <c r="B2160" i="2"/>
  <c r="A2161" i="2"/>
  <c r="B2161" i="2"/>
  <c r="C2161" i="2" s="1"/>
  <c r="A2162" i="2"/>
  <c r="C2162" i="2" s="1"/>
  <c r="B2162" i="2"/>
  <c r="A2163" i="2"/>
  <c r="C2163" i="2" s="1"/>
  <c r="B2163" i="2"/>
  <c r="A2164" i="2"/>
  <c r="B2164" i="2"/>
  <c r="C2164" i="2" s="1"/>
  <c r="A2165" i="2"/>
  <c r="B2165" i="2"/>
  <c r="C2165" i="2" s="1"/>
  <c r="A2166" i="2"/>
  <c r="B2166" i="2"/>
  <c r="A2167" i="2"/>
  <c r="B2167" i="2"/>
  <c r="A2168" i="2"/>
  <c r="B2168" i="2"/>
  <c r="A2169" i="2"/>
  <c r="B2169" i="2"/>
  <c r="A2170" i="2"/>
  <c r="C2170" i="2" s="1"/>
  <c r="B2170" i="2"/>
  <c r="A2171" i="2"/>
  <c r="B2171" i="2"/>
  <c r="A2172" i="2"/>
  <c r="B2172" i="2"/>
  <c r="C2172" i="2" s="1"/>
  <c r="A2173" i="2"/>
  <c r="B2173" i="2"/>
  <c r="A2174" i="2"/>
  <c r="B2174" i="2"/>
  <c r="C2174" i="2" s="1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C2182" i="2" s="1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C2190" i="2" s="1"/>
  <c r="B2190" i="2"/>
  <c r="A2191" i="2"/>
  <c r="B2191" i="2"/>
  <c r="A2192" i="2"/>
  <c r="B2192" i="2"/>
  <c r="A2193" i="2"/>
  <c r="B2193" i="2"/>
  <c r="A2194" i="2"/>
  <c r="C2194" i="2" s="1"/>
  <c r="B2194" i="2"/>
  <c r="A2195" i="2"/>
  <c r="B2195" i="2"/>
  <c r="A2196" i="2"/>
  <c r="B2196" i="2"/>
  <c r="C2196" i="2" s="1"/>
  <c r="A2197" i="2"/>
  <c r="B2197" i="2"/>
  <c r="A2198" i="2"/>
  <c r="C2198" i="2" s="1"/>
  <c r="B2198" i="2"/>
  <c r="A2199" i="2"/>
  <c r="B2199" i="2"/>
  <c r="A2200" i="2"/>
  <c r="B2200" i="2"/>
  <c r="A2201" i="2"/>
  <c r="B2201" i="2"/>
  <c r="A2202" i="2"/>
  <c r="C2202" i="2" s="1"/>
  <c r="B2202" i="2"/>
  <c r="A2203" i="2"/>
  <c r="B2203" i="2"/>
  <c r="A2204" i="2"/>
  <c r="B2204" i="2"/>
  <c r="C2204" i="2" s="1"/>
  <c r="A2205" i="2"/>
  <c r="B2205" i="2"/>
  <c r="C2205" i="2" s="1"/>
  <c r="A2206" i="2"/>
  <c r="B2206" i="2"/>
  <c r="C2206" i="2"/>
  <c r="A2207" i="2"/>
  <c r="B2207" i="2"/>
  <c r="A2208" i="2"/>
  <c r="C2208" i="2" s="1"/>
  <c r="B2208" i="2"/>
  <c r="A2209" i="2"/>
  <c r="B2209" i="2"/>
  <c r="A2210" i="2"/>
  <c r="B2210" i="2"/>
  <c r="A2211" i="2"/>
  <c r="B2211" i="2"/>
  <c r="A2212" i="2"/>
  <c r="C2212" i="2" s="1"/>
  <c r="B2212" i="2"/>
  <c r="A2213" i="2"/>
  <c r="B2213" i="2"/>
  <c r="A2214" i="2"/>
  <c r="B2214" i="2"/>
  <c r="A2215" i="2"/>
  <c r="B2215" i="2"/>
  <c r="A2216" i="2"/>
  <c r="C2216" i="2" s="1"/>
  <c r="B2216" i="2"/>
  <c r="A2217" i="2"/>
  <c r="B2217" i="2"/>
  <c r="A2218" i="2"/>
  <c r="B2218" i="2"/>
  <c r="A2219" i="2"/>
  <c r="B2219" i="2"/>
  <c r="A2220" i="2"/>
  <c r="C2220" i="2" s="1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C2236" i="2"/>
  <c r="A2237" i="2"/>
  <c r="B2237" i="2"/>
  <c r="A2238" i="2"/>
  <c r="B2238" i="2"/>
  <c r="C2238" i="2"/>
  <c r="A2239" i="2"/>
  <c r="B2239" i="2"/>
  <c r="A2240" i="2"/>
  <c r="C2240" i="2" s="1"/>
  <c r="B2240" i="2"/>
  <c r="A2241" i="2"/>
  <c r="B2241" i="2"/>
  <c r="A2242" i="2"/>
  <c r="B2242" i="2"/>
  <c r="A2243" i="2"/>
  <c r="B2243" i="2"/>
  <c r="A2244" i="2"/>
  <c r="C2244" i="2" s="1"/>
  <c r="B2244" i="2"/>
  <c r="A2245" i="2"/>
  <c r="B2245" i="2"/>
  <c r="C2245" i="2" s="1"/>
  <c r="A2246" i="2"/>
  <c r="B2246" i="2"/>
  <c r="A2247" i="2"/>
  <c r="C2247" i="2" s="1"/>
  <c r="B2247" i="2"/>
  <c r="A2248" i="2"/>
  <c r="C2248" i="2" s="1"/>
  <c r="B2248" i="2"/>
  <c r="A2249" i="2"/>
  <c r="B2249" i="2"/>
  <c r="C2249" i="2" s="1"/>
  <c r="A2250" i="2"/>
  <c r="B2250" i="2"/>
  <c r="A2251" i="2"/>
  <c r="C2251" i="2" s="1"/>
  <c r="B2251" i="2"/>
  <c r="A2252" i="2"/>
  <c r="C2252" i="2" s="1"/>
  <c r="B2252" i="2"/>
  <c r="A2253" i="2"/>
  <c r="B2253" i="2"/>
  <c r="A2254" i="2"/>
  <c r="B2254" i="2"/>
  <c r="A2255" i="2"/>
  <c r="C2255" i="2" s="1"/>
  <c r="B2255" i="2"/>
  <c r="A2256" i="2"/>
  <c r="B2256" i="2"/>
  <c r="A2257" i="2"/>
  <c r="B2257" i="2"/>
  <c r="C2257" i="2" s="1"/>
  <c r="A2258" i="2"/>
  <c r="B2258" i="2"/>
  <c r="A2259" i="2"/>
  <c r="C2259" i="2" s="1"/>
  <c r="B2259" i="2"/>
  <c r="A2260" i="2"/>
  <c r="B2260" i="2"/>
  <c r="A2261" i="2"/>
  <c r="B2261" i="2"/>
  <c r="C2261" i="2" s="1"/>
  <c r="A2262" i="2"/>
  <c r="B2262" i="2"/>
  <c r="A2263" i="2"/>
  <c r="B2263" i="2"/>
  <c r="A2264" i="2"/>
  <c r="C2264" i="2" s="1"/>
  <c r="B2264" i="2"/>
  <c r="A2265" i="2"/>
  <c r="B2265" i="2"/>
  <c r="A2266" i="2"/>
  <c r="B2266" i="2"/>
  <c r="A2267" i="2"/>
  <c r="B2267" i="2"/>
  <c r="C2267" i="2" s="1"/>
  <c r="A2268" i="2"/>
  <c r="C2268" i="2" s="1"/>
  <c r="B2268" i="2"/>
  <c r="A2269" i="2"/>
  <c r="B2269" i="2"/>
  <c r="A2270" i="2"/>
  <c r="B2270" i="2"/>
  <c r="A2271" i="2"/>
  <c r="B2271" i="2"/>
  <c r="A2272" i="2"/>
  <c r="B2272" i="2"/>
  <c r="A2273" i="2"/>
  <c r="C2273" i="2" s="1"/>
  <c r="B2273" i="2"/>
  <c r="A2274" i="2"/>
  <c r="B2274" i="2"/>
  <c r="A2275" i="2"/>
  <c r="B2275" i="2"/>
  <c r="A2276" i="2"/>
  <c r="C2276" i="2" s="1"/>
  <c r="B2276" i="2"/>
  <c r="A2277" i="2"/>
  <c r="B2277" i="2"/>
  <c r="A2278" i="2"/>
  <c r="C2278" i="2" s="1"/>
  <c r="B2278" i="2"/>
  <c r="A2279" i="2"/>
  <c r="B2279" i="2"/>
  <c r="A2280" i="2"/>
  <c r="C2280" i="2" s="1"/>
  <c r="B2280" i="2"/>
  <c r="A2281" i="2"/>
  <c r="B2281" i="2"/>
  <c r="A2282" i="2"/>
  <c r="B2282" i="2"/>
  <c r="A2283" i="2"/>
  <c r="B2283" i="2"/>
  <c r="A2284" i="2"/>
  <c r="C2284" i="2" s="1"/>
  <c r="B2284" i="2"/>
  <c r="A2285" i="2"/>
  <c r="C2285" i="2" s="1"/>
  <c r="B2285" i="2"/>
  <c r="A2286" i="2"/>
  <c r="B2286" i="2"/>
  <c r="A2287" i="2"/>
  <c r="B2287" i="2"/>
  <c r="A2288" i="2"/>
  <c r="B2288" i="2"/>
  <c r="C2288" i="2"/>
  <c r="A2289" i="2"/>
  <c r="B2289" i="2"/>
  <c r="A2290" i="2"/>
  <c r="B2290" i="2"/>
  <c r="A2291" i="2"/>
  <c r="B2291" i="2"/>
  <c r="A2292" i="2"/>
  <c r="B2292" i="2"/>
  <c r="C2292" i="2" s="1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C2300" i="2" s="1"/>
  <c r="A2301" i="2"/>
  <c r="B2301" i="2"/>
  <c r="A2302" i="2"/>
  <c r="B2302" i="2"/>
  <c r="A2303" i="2"/>
  <c r="B2303" i="2"/>
  <c r="A2304" i="2"/>
  <c r="B2304" i="2"/>
  <c r="A2305" i="2"/>
  <c r="C2305" i="2" s="1"/>
  <c r="B2305" i="2"/>
  <c r="A2306" i="2"/>
  <c r="B2306" i="2"/>
  <c r="A2307" i="2"/>
  <c r="B2307" i="2"/>
  <c r="A2308" i="2"/>
  <c r="C2308" i="2" s="1"/>
  <c r="B2308" i="2"/>
  <c r="A2309" i="2"/>
  <c r="B2309" i="2"/>
  <c r="A2310" i="2"/>
  <c r="B2310" i="2"/>
  <c r="A2311" i="2"/>
  <c r="B2311" i="2"/>
  <c r="A2312" i="2"/>
  <c r="C2312" i="2" s="1"/>
  <c r="B2312" i="2"/>
  <c r="A2313" i="2"/>
  <c r="B2313" i="2"/>
  <c r="A2314" i="2"/>
  <c r="B2314" i="2"/>
  <c r="A2315" i="2"/>
  <c r="B2315" i="2"/>
  <c r="A2316" i="2"/>
  <c r="C2316" i="2" s="1"/>
  <c r="B2316" i="2"/>
  <c r="A2317" i="2"/>
  <c r="C2317" i="2" s="1"/>
  <c r="B2317" i="2"/>
  <c r="A2318" i="2"/>
  <c r="B2318" i="2"/>
  <c r="A2319" i="2"/>
  <c r="B2319" i="2"/>
  <c r="A2320" i="2"/>
  <c r="B2320" i="2"/>
  <c r="C2320" i="2"/>
  <c r="A2321" i="2"/>
  <c r="B2321" i="2"/>
  <c r="A2322" i="2"/>
  <c r="C2322" i="2" s="1"/>
  <c r="B2322" i="2"/>
  <c r="A2323" i="2"/>
  <c r="B2323" i="2"/>
  <c r="A2324" i="2"/>
  <c r="B2324" i="2"/>
  <c r="C2324" i="2" s="1"/>
  <c r="A2325" i="2"/>
  <c r="B2325" i="2"/>
  <c r="A2326" i="2"/>
  <c r="B2326" i="2"/>
  <c r="A2327" i="2"/>
  <c r="B2327" i="2"/>
  <c r="C2327" i="2" s="1"/>
  <c r="A2328" i="2"/>
  <c r="B2328" i="2"/>
  <c r="A2329" i="2"/>
  <c r="B2329" i="2"/>
  <c r="A2330" i="2"/>
  <c r="C2330" i="2" s="1"/>
  <c r="B2330" i="2"/>
  <c r="A2331" i="2"/>
  <c r="B2331" i="2"/>
  <c r="C2331" i="2" s="1"/>
  <c r="A2332" i="2"/>
  <c r="C2332" i="2" s="1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C2340" i="2" s="1"/>
  <c r="B2340" i="2"/>
  <c r="A2341" i="2"/>
  <c r="B2341" i="2"/>
  <c r="A2342" i="2"/>
  <c r="C2342" i="2" s="1"/>
  <c r="B2342" i="2"/>
  <c r="A2343" i="2"/>
  <c r="B2343" i="2"/>
  <c r="A2344" i="2"/>
  <c r="C2344" i="2" s="1"/>
  <c r="B2344" i="2"/>
  <c r="A2345" i="2"/>
  <c r="B2345" i="2"/>
  <c r="A2346" i="2"/>
  <c r="B2346" i="2"/>
  <c r="A2347" i="2"/>
  <c r="B2347" i="2"/>
  <c r="A2348" i="2"/>
  <c r="C2348" i="2" s="1"/>
  <c r="B2348" i="2"/>
  <c r="A2349" i="2"/>
  <c r="B2349" i="2"/>
  <c r="A2350" i="2"/>
  <c r="B2350" i="2"/>
  <c r="A2351" i="2"/>
  <c r="B2351" i="2"/>
  <c r="A2352" i="2"/>
  <c r="C2352" i="2" s="1"/>
  <c r="B2352" i="2"/>
  <c r="A2353" i="2"/>
  <c r="B2353" i="2"/>
  <c r="A2354" i="2"/>
  <c r="B2354" i="2"/>
  <c r="A2355" i="2"/>
  <c r="B2355" i="2"/>
  <c r="A2356" i="2"/>
  <c r="B2356" i="2"/>
  <c r="C2356" i="2" s="1"/>
  <c r="A2357" i="2"/>
  <c r="B2357" i="2"/>
  <c r="A2358" i="2"/>
  <c r="B2358" i="2"/>
  <c r="A2359" i="2"/>
  <c r="B2359" i="2"/>
  <c r="C2359" i="2" s="1"/>
  <c r="A2360" i="2"/>
  <c r="B2360" i="2"/>
  <c r="A2361" i="2"/>
  <c r="C2361" i="2" s="1"/>
  <c r="B2361" i="2"/>
  <c r="A2362" i="2"/>
  <c r="B2362" i="2"/>
  <c r="A2363" i="2"/>
  <c r="B2363" i="2"/>
  <c r="C2363" i="2" s="1"/>
  <c r="A2364" i="2"/>
  <c r="B2364" i="2"/>
  <c r="C2364" i="2"/>
  <c r="A2365" i="2"/>
  <c r="B2365" i="2"/>
  <c r="A2366" i="2"/>
  <c r="B2366" i="2"/>
  <c r="A2367" i="2"/>
  <c r="B2367" i="2"/>
  <c r="A2368" i="2"/>
  <c r="B2368" i="2"/>
  <c r="A2369" i="2"/>
  <c r="C2369" i="2" s="1"/>
  <c r="B2369" i="2"/>
  <c r="A2370" i="2"/>
  <c r="B2370" i="2"/>
  <c r="A2371" i="2"/>
  <c r="B2371" i="2"/>
  <c r="A2372" i="2"/>
  <c r="B2372" i="2"/>
  <c r="A2373" i="2"/>
  <c r="B2373" i="2"/>
  <c r="A2374" i="2"/>
  <c r="C2374" i="2" s="1"/>
  <c r="B2374" i="2"/>
  <c r="A2375" i="2"/>
  <c r="B2375" i="2"/>
  <c r="A2376" i="2"/>
  <c r="B2376" i="2"/>
  <c r="C2376" i="2" s="1"/>
  <c r="A2377" i="2"/>
  <c r="B2377" i="2"/>
  <c r="A2378" i="2"/>
  <c r="B2378" i="2"/>
  <c r="A2379" i="2"/>
  <c r="B2379" i="2"/>
  <c r="A2380" i="2"/>
  <c r="B2380" i="2"/>
  <c r="A2381" i="2"/>
  <c r="C2381" i="2" s="1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C2391" i="2" s="1"/>
  <c r="A2392" i="2"/>
  <c r="C2392" i="2" s="1"/>
  <c r="B2392" i="2"/>
  <c r="A2393" i="2"/>
  <c r="B2393" i="2"/>
  <c r="A2394" i="2"/>
  <c r="B2394" i="2"/>
  <c r="A2395" i="2"/>
  <c r="B2395" i="2"/>
  <c r="C2395" i="2" s="1"/>
  <c r="A2396" i="2"/>
  <c r="C2396" i="2" s="1"/>
  <c r="B2396" i="2"/>
  <c r="A2397" i="2"/>
  <c r="B2397" i="2"/>
  <c r="A2398" i="2"/>
  <c r="B2398" i="2"/>
  <c r="A2399" i="2"/>
  <c r="B2399" i="2"/>
  <c r="A2400" i="2"/>
  <c r="B2400" i="2"/>
  <c r="A2401" i="2"/>
  <c r="C2401" i="2" s="1"/>
  <c r="B2401" i="2"/>
  <c r="A2402" i="2"/>
  <c r="B2402" i="2"/>
  <c r="A2403" i="2"/>
  <c r="B2403" i="2"/>
  <c r="A2404" i="2"/>
  <c r="C2404" i="2" s="1"/>
  <c r="B2404" i="2"/>
  <c r="A2405" i="2"/>
  <c r="B2405" i="2"/>
  <c r="A2406" i="2"/>
  <c r="C2406" i="2" s="1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C2412" i="2" s="1"/>
  <c r="B2412" i="2"/>
  <c r="A2413" i="2"/>
  <c r="C2413" i="2" s="1"/>
  <c r="B2413" i="2"/>
  <c r="A2414" i="2"/>
  <c r="B2414" i="2"/>
  <c r="A2415" i="2"/>
  <c r="B2415" i="2"/>
  <c r="A2416" i="2"/>
  <c r="B2416" i="2"/>
  <c r="C2416" i="2"/>
  <c r="A2417" i="2"/>
  <c r="B2417" i="2"/>
  <c r="A2418" i="2"/>
  <c r="B2418" i="2"/>
  <c r="A2419" i="2"/>
  <c r="B2419" i="2"/>
  <c r="A2420" i="2"/>
  <c r="B2420" i="2"/>
  <c r="C2420" i="2" s="1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C2428" i="2" s="1"/>
  <c r="A2429" i="2"/>
  <c r="B2429" i="2"/>
  <c r="A2430" i="2"/>
  <c r="B2430" i="2"/>
  <c r="A2431" i="2"/>
  <c r="B2431" i="2"/>
  <c r="A2432" i="2"/>
  <c r="B2432" i="2"/>
  <c r="A2433" i="2"/>
  <c r="C2433" i="2" s="1"/>
  <c r="B2433" i="2"/>
  <c r="A2434" i="2"/>
  <c r="B2434" i="2"/>
  <c r="A2435" i="2"/>
  <c r="B2435" i="2"/>
  <c r="A2436" i="2"/>
  <c r="C2436" i="2" s="1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C2444" i="2" s="1"/>
  <c r="B2444" i="2"/>
  <c r="A2445" i="2"/>
  <c r="C2445" i="2" s="1"/>
  <c r="B2445" i="2"/>
  <c r="A2446" i="2"/>
  <c r="B2446" i="2"/>
  <c r="A2447" i="2"/>
  <c r="B2447" i="2"/>
  <c r="A2448" i="2"/>
  <c r="B2448" i="2"/>
  <c r="C2448" i="2"/>
  <c r="A2449" i="2"/>
  <c r="B2449" i="2"/>
  <c r="A2450" i="2"/>
  <c r="C2450" i="2" s="1"/>
  <c r="B2450" i="2"/>
  <c r="A2451" i="2"/>
  <c r="B2451" i="2"/>
  <c r="A2452" i="2"/>
  <c r="B2452" i="2"/>
  <c r="C2452" i="2" s="1"/>
  <c r="A2453" i="2"/>
  <c r="B2453" i="2"/>
  <c r="A2454" i="2"/>
  <c r="B2454" i="2"/>
  <c r="A2455" i="2"/>
  <c r="B2455" i="2"/>
  <c r="C2455" i="2" s="1"/>
  <c r="A2456" i="2"/>
  <c r="B2456" i="2"/>
  <c r="A2457" i="2"/>
  <c r="B2457" i="2"/>
  <c r="A2458" i="2"/>
  <c r="C2458" i="2" s="1"/>
  <c r="B2458" i="2"/>
  <c r="A2459" i="2"/>
  <c r="B2459" i="2"/>
  <c r="C2459" i="2" s="1"/>
  <c r="A2460" i="2"/>
  <c r="C2460" i="2" s="1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C2468" i="2" s="1"/>
  <c r="B2468" i="2"/>
  <c r="A2469" i="2"/>
  <c r="B2469" i="2"/>
  <c r="A2470" i="2"/>
  <c r="C2470" i="2" s="1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C2476" i="2" s="1"/>
  <c r="B2476" i="2"/>
  <c r="A2477" i="2"/>
  <c r="B2477" i="2"/>
  <c r="A2478" i="2"/>
  <c r="B2478" i="2"/>
  <c r="A2479" i="2"/>
  <c r="B2479" i="2"/>
  <c r="A2480" i="2"/>
  <c r="C2480" i="2" s="1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C2487" i="2" s="1"/>
  <c r="A2488" i="2"/>
  <c r="B2488" i="2"/>
  <c r="A2489" i="2"/>
  <c r="C2489" i="2" s="1"/>
  <c r="B2489" i="2"/>
  <c r="A2490" i="2"/>
  <c r="B2490" i="2"/>
  <c r="A2491" i="2"/>
  <c r="B2491" i="2"/>
  <c r="C2491" i="2" s="1"/>
  <c r="A2492" i="2"/>
  <c r="B2492" i="2"/>
  <c r="C2492" i="2"/>
  <c r="A2493" i="2"/>
  <c r="B2493" i="2"/>
  <c r="A2494" i="2"/>
  <c r="B2494" i="2"/>
  <c r="A2495" i="2"/>
  <c r="B2495" i="2"/>
  <c r="A2496" i="2"/>
  <c r="B2496" i="2"/>
  <c r="A2497" i="2"/>
  <c r="C2497" i="2" s="1"/>
  <c r="B2497" i="2"/>
  <c r="A2498" i="2"/>
  <c r="B2498" i="2"/>
  <c r="A2499" i="2"/>
  <c r="B2499" i="2"/>
  <c r="A2500" i="2"/>
  <c r="B2500" i="2"/>
  <c r="A2501" i="2"/>
  <c r="B2501" i="2"/>
  <c r="A2502" i="2"/>
  <c r="C2502" i="2" s="1"/>
  <c r="B2502" i="2"/>
  <c r="A2503" i="2"/>
  <c r="B2503" i="2"/>
  <c r="A2504" i="2"/>
  <c r="B2504" i="2"/>
  <c r="C2504" i="2" s="1"/>
  <c r="A2505" i="2"/>
  <c r="B2505" i="2"/>
  <c r="A2506" i="2"/>
  <c r="B2506" i="2"/>
  <c r="A2507" i="2"/>
  <c r="B2507" i="2"/>
  <c r="A2508" i="2"/>
  <c r="B2508" i="2"/>
  <c r="A2509" i="2"/>
  <c r="C2509" i="2" s="1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C2516" i="2" s="1"/>
  <c r="B2516" i="2"/>
  <c r="A2517" i="2"/>
  <c r="B2517" i="2"/>
  <c r="A2518" i="2"/>
  <c r="B2518" i="2"/>
  <c r="A2519" i="2"/>
  <c r="B2519" i="2"/>
  <c r="C2519" i="2" s="1"/>
  <c r="A2520" i="2"/>
  <c r="C2520" i="2" s="1"/>
  <c r="B2520" i="2"/>
  <c r="A2521" i="2"/>
  <c r="B2521" i="2"/>
  <c r="A2522" i="2"/>
  <c r="B2522" i="2"/>
  <c r="A2523" i="2"/>
  <c r="B2523" i="2"/>
  <c r="C2523" i="2" s="1"/>
  <c r="A2524" i="2"/>
  <c r="C2524" i="2" s="1"/>
  <c r="B2524" i="2"/>
  <c r="A2525" i="2"/>
  <c r="B2525" i="2"/>
  <c r="A2526" i="2"/>
  <c r="B2526" i="2"/>
  <c r="A2527" i="2"/>
  <c r="B2527" i="2"/>
  <c r="A2528" i="2"/>
  <c r="B2528" i="2"/>
  <c r="A2529" i="2"/>
  <c r="C2529" i="2" s="1"/>
  <c r="B2529" i="2"/>
  <c r="A2530" i="2"/>
  <c r="B2530" i="2"/>
  <c r="A2531" i="2"/>
  <c r="B2531" i="2"/>
  <c r="A2532" i="2"/>
  <c r="C2532" i="2" s="1"/>
  <c r="B2532" i="2"/>
  <c r="A2533" i="2"/>
  <c r="B2533" i="2"/>
  <c r="A2534" i="2"/>
  <c r="C2534" i="2" s="1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C2540" i="2" s="1"/>
  <c r="B2540" i="2"/>
  <c r="A2541" i="2"/>
  <c r="C2541" i="2" s="1"/>
  <c r="B2541" i="2"/>
  <c r="A2542" i="2"/>
  <c r="B2542" i="2"/>
  <c r="A2543" i="2"/>
  <c r="B2543" i="2"/>
  <c r="A2544" i="2"/>
  <c r="B2544" i="2"/>
  <c r="C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C2556" i="2" s="1"/>
  <c r="A2557" i="2"/>
  <c r="B2557" i="2"/>
  <c r="A2558" i="2"/>
  <c r="B2558" i="2"/>
  <c r="A2559" i="2"/>
  <c r="B2559" i="2"/>
  <c r="A2560" i="2"/>
  <c r="B2560" i="2"/>
  <c r="A2561" i="2"/>
  <c r="C2561" i="2" s="1"/>
  <c r="B2561" i="2"/>
  <c r="A2562" i="2"/>
  <c r="B2562" i="2"/>
  <c r="A2563" i="2"/>
  <c r="B2563" i="2"/>
  <c r="A2564" i="2"/>
  <c r="C2564" i="2" s="1"/>
  <c r="B2564" i="2"/>
  <c r="A2565" i="2"/>
  <c r="B2565" i="2"/>
  <c r="A2566" i="2"/>
  <c r="C2566" i="2" s="1"/>
  <c r="B2566" i="2"/>
  <c r="A2567" i="2"/>
  <c r="B2567" i="2"/>
  <c r="C2567" i="2" s="1"/>
  <c r="A2568" i="2"/>
  <c r="B2568" i="2"/>
  <c r="C2568" i="2" s="1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C2575" i="2" s="1"/>
  <c r="A2576" i="2"/>
  <c r="C2576" i="2" s="1"/>
  <c r="B2576" i="2"/>
  <c r="A2577" i="2"/>
  <c r="B2577" i="2"/>
  <c r="A2578" i="2"/>
  <c r="C2578" i="2" s="1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C2584" i="2" s="1"/>
  <c r="B2584" i="2"/>
  <c r="A2585" i="2"/>
  <c r="B2585" i="2"/>
  <c r="A2586" i="2"/>
  <c r="C2586" i="2" s="1"/>
  <c r="B2586" i="2"/>
  <c r="A2587" i="2"/>
  <c r="B2587" i="2"/>
  <c r="A2588" i="2"/>
  <c r="C2588" i="2" s="1"/>
  <c r="B2588" i="2"/>
  <c r="A2589" i="2"/>
  <c r="B2589" i="2"/>
  <c r="A2590" i="2"/>
  <c r="B2590" i="2"/>
  <c r="A2591" i="2"/>
  <c r="B2591" i="2"/>
  <c r="A2592" i="2"/>
  <c r="B2592" i="2"/>
  <c r="A2593" i="2"/>
  <c r="C2593" i="2" s="1"/>
  <c r="B2593" i="2"/>
  <c r="A2594" i="2"/>
  <c r="B2594" i="2"/>
  <c r="A2595" i="2"/>
  <c r="B2595" i="2"/>
  <c r="C2595" i="2" s="1"/>
  <c r="A2596" i="2"/>
  <c r="B2596" i="2"/>
  <c r="A2597" i="2"/>
  <c r="B2597" i="2"/>
  <c r="A2598" i="2"/>
  <c r="B2598" i="2"/>
  <c r="A2599" i="2"/>
  <c r="B2599" i="2"/>
  <c r="C2599" i="2" s="1"/>
  <c r="A2600" i="2"/>
  <c r="B2600" i="2"/>
  <c r="C2600" i="2" s="1"/>
  <c r="A2601" i="2"/>
  <c r="B2601" i="2"/>
  <c r="A2602" i="2"/>
  <c r="B2602" i="2"/>
  <c r="A2603" i="2"/>
  <c r="B2603" i="2"/>
  <c r="A2604" i="2"/>
  <c r="B2604" i="2"/>
  <c r="A2605" i="2"/>
  <c r="C2605" i="2" s="1"/>
  <c r="B2605" i="2"/>
  <c r="A2606" i="2"/>
  <c r="B2606" i="2"/>
  <c r="A2607" i="2"/>
  <c r="B2607" i="2"/>
  <c r="C2607" i="2" s="1"/>
  <c r="A2608" i="2"/>
  <c r="B2608" i="2"/>
  <c r="C2608" i="2"/>
  <c r="A2609" i="2"/>
  <c r="B2609" i="2"/>
  <c r="A2610" i="2"/>
  <c r="C2610" i="2" s="1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C2617" i="2" s="1"/>
  <c r="B2617" i="2"/>
  <c r="A2618" i="2"/>
  <c r="C2618" i="2" s="1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C2624" i="2" s="1"/>
  <c r="B2624" i="2"/>
  <c r="A2625" i="2"/>
  <c r="B2625" i="2"/>
  <c r="A2626" i="2"/>
  <c r="B2626" i="2"/>
  <c r="A2627" i="2"/>
  <c r="B2627" i="2"/>
  <c r="C2627" i="2" s="1"/>
  <c r="A2628" i="2"/>
  <c r="C2628" i="2" s="1"/>
  <c r="B2628" i="2"/>
  <c r="A2629" i="2"/>
  <c r="B2629" i="2"/>
  <c r="A2630" i="2"/>
  <c r="C2630" i="2" s="1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C2636" i="2" s="1"/>
  <c r="B2636" i="2"/>
  <c r="A2637" i="2"/>
  <c r="C2637" i="2" s="1"/>
  <c r="B2637" i="2"/>
  <c r="A2638" i="2"/>
  <c r="B2638" i="2"/>
  <c r="A2639" i="2"/>
  <c r="B2639" i="2"/>
  <c r="A2640" i="2"/>
  <c r="B2640" i="2"/>
  <c r="C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C2652" i="2" s="1"/>
  <c r="A2653" i="2"/>
  <c r="B2653" i="2"/>
  <c r="A2654" i="2"/>
  <c r="B2654" i="2"/>
  <c r="A2655" i="2"/>
  <c r="B2655" i="2"/>
  <c r="A2656" i="2"/>
  <c r="B2656" i="2"/>
  <c r="A2657" i="2"/>
  <c r="C2657" i="2" s="1"/>
  <c r="B2657" i="2"/>
  <c r="A2658" i="2"/>
  <c r="B2658" i="2"/>
  <c r="A2659" i="2"/>
  <c r="B2659" i="2"/>
  <c r="A2660" i="2"/>
  <c r="C2660" i="2" s="1"/>
  <c r="B2660" i="2"/>
  <c r="A2661" i="2"/>
  <c r="B2661" i="2"/>
  <c r="A2662" i="2"/>
  <c r="C2662" i="2" s="1"/>
  <c r="B2662" i="2"/>
  <c r="A2663" i="2"/>
  <c r="B2663" i="2"/>
  <c r="C2663" i="2" s="1"/>
  <c r="A2664" i="2"/>
  <c r="B2664" i="2"/>
  <c r="C2664" i="2" s="1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C2671" i="2" s="1"/>
  <c r="A2672" i="2"/>
  <c r="C2672" i="2" s="1"/>
  <c r="B2672" i="2"/>
  <c r="A2673" i="2"/>
  <c r="B2673" i="2"/>
  <c r="A2674" i="2"/>
  <c r="C2674" i="2" s="1"/>
  <c r="B2674" i="2"/>
  <c r="A2675" i="2"/>
  <c r="B2675" i="2"/>
  <c r="A2676" i="2"/>
  <c r="C2676" i="2" s="1"/>
  <c r="B2676" i="2"/>
  <c r="A2677" i="2"/>
  <c r="B2677" i="2"/>
  <c r="A2678" i="2"/>
  <c r="B2678" i="2"/>
  <c r="A2679" i="2"/>
  <c r="B2679" i="2"/>
  <c r="A2680" i="2"/>
  <c r="C2680" i="2" s="1"/>
  <c r="B2680" i="2"/>
  <c r="A2681" i="2"/>
  <c r="C2681" i="2" s="1"/>
  <c r="B2681" i="2"/>
  <c r="A2682" i="2"/>
  <c r="C2682" i="2" s="1"/>
  <c r="B2682" i="2"/>
  <c r="A2683" i="2"/>
  <c r="B2683" i="2"/>
  <c r="A2684" i="2"/>
  <c r="C2684" i="2" s="1"/>
  <c r="B2684" i="2"/>
  <c r="A2685" i="2"/>
  <c r="B2685" i="2"/>
  <c r="A2686" i="2"/>
  <c r="B2686" i="2"/>
  <c r="A2687" i="2"/>
  <c r="B2687" i="2"/>
  <c r="A2688" i="2"/>
  <c r="B2688" i="2"/>
  <c r="A2689" i="2"/>
  <c r="C2689" i="2" s="1"/>
  <c r="B2689" i="2"/>
  <c r="A2690" i="2"/>
  <c r="B2690" i="2"/>
  <c r="A2691" i="2"/>
  <c r="B2691" i="2"/>
  <c r="C2691" i="2" s="1"/>
  <c r="A2692" i="2"/>
  <c r="B2692" i="2"/>
  <c r="C2692" i="2" s="1"/>
  <c r="A2693" i="2"/>
  <c r="B2693" i="2"/>
  <c r="A2694" i="2"/>
  <c r="C2694" i="2" s="1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C2700" i="2" s="1"/>
  <c r="B2700" i="2"/>
  <c r="A2701" i="2"/>
  <c r="C2701" i="2" s="1"/>
  <c r="B2701" i="2"/>
  <c r="A2702" i="2"/>
  <c r="B2702" i="2"/>
  <c r="A2703" i="2"/>
  <c r="B2703" i="2"/>
  <c r="A2704" i="2"/>
  <c r="C2704" i="2" s="1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C2711" i="2" s="1"/>
  <c r="A2712" i="2"/>
  <c r="C2712" i="2" s="1"/>
  <c r="B2712" i="2"/>
  <c r="A2713" i="2"/>
  <c r="B2713" i="2"/>
  <c r="A2714" i="2"/>
  <c r="B2714" i="2"/>
  <c r="A2715" i="2"/>
  <c r="B2715" i="2"/>
  <c r="C2715" i="2" s="1"/>
  <c r="A2716" i="2"/>
  <c r="C2716" i="2" s="1"/>
  <c r="B2716" i="2"/>
  <c r="A2717" i="2"/>
  <c r="B2717" i="2"/>
  <c r="A2718" i="2"/>
  <c r="B2718" i="2"/>
  <c r="A2719" i="2"/>
  <c r="B2719" i="2"/>
  <c r="A2720" i="2"/>
  <c r="B2720" i="2"/>
  <c r="A2721" i="2"/>
  <c r="C2721" i="2" s="1"/>
  <c r="B2721" i="2"/>
  <c r="A2722" i="2"/>
  <c r="B2722" i="2"/>
  <c r="A2723" i="2"/>
  <c r="B2723" i="2"/>
  <c r="A2724" i="2"/>
  <c r="B2724" i="2"/>
  <c r="C2724" i="2"/>
  <c r="A2725" i="2"/>
  <c r="B2725" i="2"/>
  <c r="A2726" i="2"/>
  <c r="B2726" i="2"/>
  <c r="A2727" i="2"/>
  <c r="B2727" i="2"/>
  <c r="A2728" i="2"/>
  <c r="B2728" i="2"/>
  <c r="C2728" i="2" s="1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C2736" i="2" s="1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C2744" i="2" s="1"/>
  <c r="B2744" i="2"/>
  <c r="A2745" i="2"/>
  <c r="C2745" i="2" s="1"/>
  <c r="B2745" i="2"/>
  <c r="A2746" i="2"/>
  <c r="B2746" i="2"/>
  <c r="A2747" i="2"/>
  <c r="B2747" i="2"/>
  <c r="A2748" i="2"/>
  <c r="C2748" i="2" s="1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C2755" i="2" s="1"/>
  <c r="A2756" i="2"/>
  <c r="B2756" i="2"/>
  <c r="A2757" i="2"/>
  <c r="B2757" i="2"/>
  <c r="A2758" i="2"/>
  <c r="C2758" i="2" s="1"/>
  <c r="B2758" i="2"/>
  <c r="A2759" i="2"/>
  <c r="B2759" i="2"/>
  <c r="C2759" i="2" s="1"/>
  <c r="A2760" i="2"/>
  <c r="B2760" i="2"/>
  <c r="C2760" i="2" s="1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C2767" i="2" s="1"/>
  <c r="A2768" i="2"/>
  <c r="C2768" i="2" s="1"/>
  <c r="B2768" i="2"/>
  <c r="A2769" i="2"/>
  <c r="B2769" i="2"/>
  <c r="A2770" i="2"/>
  <c r="C2770" i="2" s="1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C2776" i="2" s="1"/>
  <c r="B2776" i="2"/>
  <c r="A2777" i="2"/>
  <c r="B2777" i="2"/>
  <c r="A2778" i="2"/>
  <c r="C2778" i="2" s="1"/>
  <c r="B2778" i="2"/>
  <c r="A2779" i="2"/>
  <c r="B2779" i="2"/>
  <c r="A2780" i="2"/>
  <c r="C2780" i="2" s="1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C2787" i="2" s="1"/>
  <c r="A2788" i="2"/>
  <c r="B2788" i="2"/>
  <c r="C2788" i="2"/>
  <c r="A2789" i="2"/>
  <c r="B2789" i="2"/>
  <c r="A2790" i="2"/>
  <c r="C2790" i="2" s="1"/>
  <c r="B2790" i="2"/>
  <c r="A2791" i="2"/>
  <c r="B2791" i="2"/>
  <c r="A2792" i="2"/>
  <c r="B2792" i="2"/>
  <c r="C2792" i="2" s="1"/>
  <c r="A2793" i="2"/>
  <c r="B2793" i="2"/>
  <c r="A2794" i="2"/>
  <c r="B2794" i="2"/>
  <c r="A2795" i="2"/>
  <c r="B2795" i="2"/>
  <c r="A2796" i="2"/>
  <c r="B2796" i="2"/>
  <c r="A2797" i="2"/>
  <c r="C2797" i="2" s="1"/>
  <c r="B2797" i="2"/>
  <c r="A2798" i="2"/>
  <c r="C2798" i="2" s="1"/>
  <c r="B2798" i="2"/>
  <c r="A2799" i="2"/>
  <c r="B2799" i="2"/>
  <c r="A2800" i="2"/>
  <c r="B2800" i="2"/>
  <c r="C2800" i="2"/>
  <c r="A2801" i="2"/>
  <c r="B2801" i="2"/>
  <c r="A2802" i="2"/>
  <c r="B2802" i="2"/>
  <c r="A2803" i="2"/>
  <c r="B2803" i="2"/>
  <c r="A2804" i="2"/>
  <c r="B2804" i="2"/>
  <c r="C2804" i="2" s="1"/>
  <c r="A2805" i="2"/>
  <c r="B2805" i="2"/>
  <c r="A2806" i="2"/>
  <c r="B2806" i="2"/>
  <c r="A2807" i="2"/>
  <c r="B2807" i="2"/>
  <c r="C2807" i="2" s="1"/>
  <c r="A2808" i="2"/>
  <c r="B2808" i="2"/>
  <c r="A2809" i="2"/>
  <c r="C2809" i="2" s="1"/>
  <c r="B2809" i="2"/>
  <c r="A2810" i="2"/>
  <c r="C2810" i="2" s="1"/>
  <c r="B2810" i="2"/>
  <c r="A2811" i="2"/>
  <c r="B2811" i="2"/>
  <c r="C2811" i="2" s="1"/>
  <c r="A2812" i="2"/>
  <c r="C2812" i="2" s="1"/>
  <c r="B2812" i="2"/>
  <c r="A2813" i="2"/>
  <c r="B2813" i="2"/>
  <c r="A2814" i="2"/>
  <c r="B2814" i="2"/>
  <c r="A2815" i="2"/>
  <c r="B2815" i="2"/>
  <c r="A2816" i="2"/>
  <c r="B2816" i="2"/>
  <c r="A2817" i="2"/>
  <c r="C2817" i="2" s="1"/>
  <c r="B2817" i="2"/>
  <c r="A2818" i="2"/>
  <c r="B2818" i="2"/>
  <c r="A2819" i="2"/>
  <c r="B2819" i="2"/>
  <c r="C2819" i="2" s="1"/>
  <c r="A2820" i="2"/>
  <c r="B2820" i="2"/>
  <c r="A2821" i="2"/>
  <c r="B2821" i="2"/>
  <c r="A2822" i="2"/>
  <c r="B2822" i="2"/>
  <c r="A2823" i="2"/>
  <c r="B2823" i="2"/>
  <c r="C2823" i="2" s="1"/>
  <c r="A2824" i="2"/>
  <c r="B2824" i="2"/>
  <c r="C2824" i="2" s="1"/>
  <c r="A2825" i="2"/>
  <c r="B2825" i="2"/>
  <c r="A2826" i="2"/>
  <c r="B2826" i="2"/>
  <c r="A2827" i="2"/>
  <c r="B2827" i="2"/>
  <c r="A2828" i="2"/>
  <c r="B2828" i="2"/>
  <c r="A2829" i="2"/>
  <c r="C2829" i="2" s="1"/>
  <c r="B2829" i="2"/>
  <c r="A2830" i="2"/>
  <c r="B2830" i="2"/>
  <c r="A2831" i="2"/>
  <c r="B2831" i="2"/>
  <c r="C2831" i="2" s="1"/>
  <c r="A2832" i="2"/>
  <c r="B2832" i="2"/>
  <c r="C2832" i="2" s="1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C2838" i="2"/>
  <c r="A2839" i="2"/>
  <c r="B2839" i="2"/>
  <c r="C2839" i="2" s="1"/>
  <c r="A2840" i="2"/>
  <c r="C2840" i="2" s="1"/>
  <c r="B2840" i="2"/>
  <c r="A2841" i="2"/>
  <c r="B2841" i="2"/>
  <c r="A2842" i="2"/>
  <c r="B2842" i="2"/>
  <c r="A2843" i="2"/>
  <c r="B2843" i="2"/>
  <c r="C2843" i="2" s="1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C2851" i="2" s="1"/>
  <c r="A2852" i="2"/>
  <c r="C2852" i="2" s="1"/>
  <c r="B2852" i="2"/>
  <c r="A2853" i="2"/>
  <c r="B2853" i="2"/>
  <c r="A2854" i="2"/>
  <c r="B2854" i="2"/>
  <c r="C2854" i="2" s="1"/>
  <c r="A2855" i="2"/>
  <c r="B2855" i="2"/>
  <c r="C2855" i="2" s="1"/>
  <c r="A2856" i="2"/>
  <c r="B2856" i="2"/>
  <c r="A2857" i="2"/>
  <c r="B2857" i="2"/>
  <c r="A2858" i="2"/>
  <c r="B2858" i="2"/>
  <c r="A2859" i="2"/>
  <c r="B2859" i="2"/>
  <c r="A2860" i="2"/>
  <c r="C2860" i="2" s="1"/>
  <c r="B2860" i="2"/>
  <c r="A2861" i="2"/>
  <c r="B2861" i="2"/>
  <c r="A2862" i="2"/>
  <c r="B2862" i="2"/>
  <c r="C2862" i="2" s="1"/>
  <c r="A2863" i="2"/>
  <c r="B2863" i="2"/>
  <c r="C2863" i="2" s="1"/>
  <c r="A2864" i="2"/>
  <c r="B2864" i="2"/>
  <c r="A2865" i="2"/>
  <c r="B2865" i="2"/>
  <c r="A2866" i="2"/>
  <c r="B2866" i="2"/>
  <c r="A2867" i="2"/>
  <c r="B2867" i="2"/>
  <c r="C2867" i="2" s="1"/>
  <c r="A2868" i="2"/>
  <c r="B2868" i="2"/>
  <c r="C2868" i="2"/>
  <c r="A2869" i="2"/>
  <c r="B2869" i="2"/>
  <c r="A2870" i="2"/>
  <c r="C2870" i="2" s="1"/>
  <c r="B2870" i="2"/>
  <c r="A2871" i="2"/>
  <c r="C2871" i="2" s="1"/>
  <c r="B2871" i="2"/>
  <c r="A2872" i="2"/>
  <c r="B2872" i="2"/>
  <c r="A2873" i="2"/>
  <c r="B2873" i="2"/>
  <c r="A2874" i="2"/>
  <c r="B2874" i="2"/>
  <c r="A2875" i="2"/>
  <c r="C2875" i="2" s="1"/>
  <c r="B2875" i="2"/>
  <c r="A2876" i="2"/>
  <c r="C2876" i="2" s="1"/>
  <c r="B2876" i="2"/>
  <c r="A2877" i="2"/>
  <c r="B2877" i="2"/>
  <c r="A2878" i="2"/>
  <c r="B2878" i="2"/>
  <c r="C2878" i="2" s="1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C2887" i="2"/>
  <c r="A2888" i="2"/>
  <c r="B2888" i="2"/>
  <c r="C2888" i="2"/>
  <c r="A2889" i="2"/>
  <c r="B2889" i="2"/>
  <c r="A2890" i="2"/>
  <c r="B2890" i="2"/>
  <c r="C2890" i="2"/>
  <c r="A2891" i="2"/>
  <c r="B2891" i="2"/>
  <c r="C2891" i="2"/>
  <c r="A2892" i="2"/>
  <c r="B2892" i="2"/>
  <c r="A2893" i="2"/>
  <c r="B2893" i="2"/>
  <c r="A2894" i="2"/>
  <c r="C2894" i="2" s="1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C2901" i="2" s="1"/>
  <c r="B2901" i="2"/>
  <c r="A2902" i="2"/>
  <c r="B2902" i="2"/>
  <c r="A2903" i="2"/>
  <c r="B2903" i="2"/>
  <c r="C2903" i="2" s="1"/>
  <c r="A2904" i="2"/>
  <c r="B2904" i="2"/>
  <c r="A2905" i="2"/>
  <c r="B2905" i="2"/>
  <c r="A2906" i="2"/>
  <c r="C2906" i="2" s="1"/>
  <c r="B2906" i="2"/>
  <c r="A2907" i="2"/>
  <c r="B2907" i="2"/>
  <c r="A2908" i="2"/>
  <c r="B2908" i="2"/>
  <c r="A2909" i="2"/>
  <c r="B2909" i="2"/>
  <c r="A2910" i="2"/>
  <c r="B2910" i="2"/>
  <c r="C2910" i="2"/>
  <c r="A2911" i="2"/>
  <c r="B2911" i="2"/>
  <c r="C2911" i="2" s="1"/>
  <c r="A2912" i="2"/>
  <c r="C2912" i="2" s="1"/>
  <c r="B2912" i="2"/>
  <c r="A2913" i="2"/>
  <c r="C2913" i="2" s="1"/>
  <c r="B2913" i="2"/>
  <c r="A2914" i="2"/>
  <c r="B2914" i="2"/>
  <c r="A2915" i="2"/>
  <c r="B2915" i="2"/>
  <c r="A2916" i="2"/>
  <c r="B2916" i="2"/>
  <c r="A2917" i="2"/>
  <c r="C2917" i="2" s="1"/>
  <c r="B2917" i="2"/>
  <c r="A2918" i="2"/>
  <c r="B2918" i="2"/>
  <c r="A2919" i="2"/>
  <c r="B2919" i="2"/>
  <c r="A2920" i="2"/>
  <c r="B2920" i="2"/>
  <c r="A2921" i="2"/>
  <c r="C2921" i="2" s="1"/>
  <c r="B2921" i="2"/>
  <c r="A2922" i="2"/>
  <c r="B2922" i="2"/>
  <c r="A2923" i="2"/>
  <c r="B2923" i="2"/>
  <c r="A2924" i="2"/>
  <c r="B2924" i="2"/>
  <c r="A2925" i="2"/>
  <c r="B2925" i="2"/>
  <c r="C2925" i="2" s="1"/>
  <c r="A2926" i="2"/>
  <c r="B2926" i="2"/>
  <c r="C2926" i="2" s="1"/>
  <c r="A2927" i="2"/>
  <c r="B2927" i="2"/>
  <c r="A2928" i="2"/>
  <c r="B2928" i="2"/>
  <c r="A2929" i="2"/>
  <c r="B2929" i="2"/>
  <c r="A2930" i="2"/>
  <c r="C2930" i="2" s="1"/>
  <c r="B2930" i="2"/>
  <c r="A2931" i="2"/>
  <c r="B2931" i="2"/>
  <c r="A2932" i="2"/>
  <c r="B2932" i="2"/>
  <c r="A2933" i="2"/>
  <c r="B2933" i="2"/>
  <c r="A2934" i="2"/>
  <c r="B2934" i="2"/>
  <c r="A2935" i="2"/>
  <c r="C2935" i="2" s="1"/>
  <c r="B2935" i="2"/>
  <c r="A2936" i="2"/>
  <c r="B2936" i="2"/>
  <c r="A2937" i="2"/>
  <c r="B2937" i="2"/>
  <c r="C2937" i="2"/>
  <c r="A2938" i="2"/>
  <c r="B2938" i="2"/>
  <c r="A2939" i="2"/>
  <c r="B2939" i="2"/>
  <c r="A2940" i="2"/>
  <c r="B2940" i="2"/>
  <c r="A2941" i="2"/>
  <c r="B2941" i="2"/>
  <c r="A2942" i="2"/>
  <c r="C2942" i="2" s="1"/>
  <c r="B2942" i="2"/>
  <c r="A2943" i="2"/>
  <c r="B2943" i="2"/>
  <c r="A2944" i="2"/>
  <c r="B2944" i="2"/>
  <c r="A2945" i="2"/>
  <c r="B2945" i="2"/>
  <c r="A2946" i="2"/>
  <c r="C2946" i="2" s="1"/>
  <c r="B2946" i="2"/>
  <c r="A2947" i="2"/>
  <c r="B2947" i="2"/>
  <c r="A2948" i="2"/>
  <c r="B2948" i="2"/>
  <c r="A2949" i="2"/>
  <c r="B2949" i="2"/>
  <c r="C2949" i="2" s="1"/>
  <c r="A2950" i="2"/>
  <c r="C2950" i="2" s="1"/>
  <c r="B2950" i="2"/>
  <c r="A2951" i="2"/>
  <c r="C2951" i="2" s="1"/>
  <c r="B2951" i="2"/>
  <c r="A2952" i="2"/>
  <c r="B2952" i="2"/>
  <c r="A2953" i="2"/>
  <c r="C2953" i="2" s="1"/>
  <c r="B2953" i="2"/>
  <c r="A2954" i="2"/>
  <c r="B2954" i="2"/>
  <c r="A2955" i="2"/>
  <c r="B2955" i="2"/>
  <c r="A2956" i="2"/>
  <c r="B2956" i="2"/>
  <c r="A2957" i="2"/>
  <c r="C2957" i="2" s="1"/>
  <c r="B2957" i="2"/>
  <c r="A2958" i="2"/>
  <c r="C2958" i="2" s="1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C2965" i="2" s="1"/>
  <c r="A2966" i="2"/>
  <c r="C2966" i="2" s="1"/>
  <c r="B2966" i="2"/>
  <c r="A2967" i="2"/>
  <c r="B2967" i="2"/>
  <c r="A2968" i="2"/>
  <c r="B2968" i="2"/>
  <c r="A2969" i="2"/>
  <c r="B2969" i="2"/>
  <c r="A2970" i="2"/>
  <c r="B2970" i="2"/>
  <c r="C2970" i="2"/>
  <c r="A2971" i="2"/>
  <c r="B2971" i="2"/>
  <c r="A2972" i="2"/>
  <c r="B2972" i="2"/>
  <c r="A2973" i="2"/>
  <c r="C2973" i="2" s="1"/>
  <c r="B2973" i="2"/>
  <c r="A2974" i="2"/>
  <c r="B2974" i="2"/>
  <c r="A2975" i="2"/>
  <c r="C2975" i="2" s="1"/>
  <c r="B2975" i="2"/>
  <c r="A2976" i="2"/>
  <c r="B2976" i="2"/>
  <c r="A2977" i="2"/>
  <c r="B2977" i="2"/>
  <c r="C2977" i="2"/>
  <c r="A2978" i="2"/>
  <c r="B2978" i="2"/>
  <c r="A2979" i="2"/>
  <c r="C2979" i="2" s="1"/>
  <c r="B2979" i="2"/>
  <c r="A2980" i="2"/>
  <c r="B2980" i="2"/>
  <c r="A2981" i="2"/>
  <c r="B2981" i="2"/>
  <c r="A2982" i="2"/>
  <c r="C2982" i="2" s="1"/>
  <c r="B2982" i="2"/>
  <c r="A2983" i="2"/>
  <c r="B2983" i="2"/>
  <c r="A2984" i="2"/>
  <c r="C2984" i="2" s="1"/>
  <c r="B2984" i="2"/>
  <c r="A2985" i="2"/>
  <c r="B2985" i="2"/>
  <c r="C2985" i="2"/>
  <c r="A2986" i="2"/>
  <c r="C2986" i="2" s="1"/>
  <c r="B2986" i="2"/>
  <c r="A2987" i="2"/>
  <c r="C2987" i="2" s="1"/>
  <c r="B2987" i="2"/>
  <c r="A2988" i="2"/>
  <c r="B2988" i="2"/>
  <c r="A2989" i="2"/>
  <c r="C2989" i="2" s="1"/>
  <c r="B2989" i="2"/>
  <c r="A2990" i="2"/>
  <c r="C2990" i="2" s="1"/>
  <c r="B2990" i="2"/>
  <c r="A2991" i="2"/>
  <c r="C2991" i="2" s="1"/>
  <c r="B2991" i="2"/>
  <c r="A2992" i="2"/>
  <c r="B2992" i="2"/>
  <c r="A2993" i="2"/>
  <c r="C2993" i="2" s="1"/>
  <c r="B2993" i="2"/>
  <c r="A2994" i="2"/>
  <c r="B2994" i="2"/>
  <c r="C2994" i="2" s="1"/>
  <c r="A2995" i="2"/>
  <c r="C2995" i="2" s="1"/>
  <c r="B2995" i="2"/>
  <c r="A2996" i="2"/>
  <c r="B2996" i="2"/>
  <c r="A2997" i="2"/>
  <c r="C2997" i="2" s="1"/>
  <c r="B2997" i="2"/>
  <c r="A2998" i="2"/>
  <c r="B2998" i="2"/>
  <c r="A2999" i="2"/>
  <c r="B2999" i="2"/>
  <c r="A3000" i="2"/>
  <c r="B3000" i="2"/>
  <c r="A3001" i="2"/>
  <c r="C3001" i="2" s="1"/>
  <c r="B3001" i="2"/>
  <c r="A3002" i="2"/>
  <c r="C3002" i="2" s="1"/>
  <c r="B3002" i="2"/>
  <c r="A3003" i="2"/>
  <c r="B3003" i="2"/>
  <c r="A3004" i="2"/>
  <c r="C3004" i="2" s="1"/>
  <c r="B3004" i="2"/>
  <c r="A3005" i="2"/>
  <c r="C3005" i="2" s="1"/>
  <c r="B3005" i="2"/>
  <c r="A3006" i="2"/>
  <c r="B3006" i="2"/>
  <c r="A3007" i="2"/>
  <c r="B3007" i="2"/>
  <c r="A3008" i="2"/>
  <c r="C3008" i="2" s="1"/>
  <c r="B3008" i="2"/>
  <c r="A3009" i="2"/>
  <c r="B3009" i="2"/>
  <c r="C3009" i="2"/>
  <c r="A3010" i="2"/>
  <c r="B3010" i="2"/>
  <c r="C3010" i="2" s="1"/>
  <c r="A3011" i="2"/>
  <c r="B3011" i="2"/>
  <c r="A3012" i="2"/>
  <c r="B3012" i="2"/>
  <c r="A3013" i="2"/>
  <c r="B3013" i="2"/>
  <c r="A3014" i="2"/>
  <c r="B3014" i="2"/>
  <c r="A3015" i="2"/>
  <c r="B3015" i="2"/>
  <c r="A3016" i="2"/>
  <c r="C3016" i="2" s="1"/>
  <c r="B3016" i="2"/>
  <c r="A3017" i="2"/>
  <c r="B3017" i="2"/>
  <c r="A3018" i="2"/>
  <c r="B3018" i="2"/>
  <c r="C3018" i="2"/>
  <c r="A3019" i="2"/>
  <c r="C3019" i="2" s="1"/>
  <c r="B3019" i="2"/>
  <c r="A3020" i="2"/>
  <c r="C3020" i="2" s="1"/>
  <c r="B3020" i="2"/>
  <c r="A3021" i="2"/>
  <c r="C3021" i="2" s="1"/>
  <c r="B3021" i="2"/>
  <c r="A3022" i="2"/>
  <c r="B3022" i="2"/>
  <c r="A3023" i="2"/>
  <c r="C3023" i="2" s="1"/>
  <c r="B3023" i="2"/>
  <c r="A3024" i="2"/>
  <c r="C3024" i="2" s="1"/>
  <c r="B3024" i="2"/>
  <c r="A3025" i="2"/>
  <c r="C3025" i="2" s="1"/>
  <c r="B3025" i="2"/>
  <c r="A3026" i="2"/>
  <c r="B3026" i="2"/>
  <c r="C3026" i="2" s="1"/>
  <c r="A3027" i="2"/>
  <c r="C3027" i="2" s="1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C3033" i="2"/>
  <c r="A3034" i="2"/>
  <c r="C3034" i="2" s="1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C3041" i="2" s="1"/>
  <c r="B3041" i="2"/>
  <c r="A3042" i="2"/>
  <c r="B3042" i="2"/>
  <c r="A3043" i="2"/>
  <c r="C3043" i="2" s="1"/>
  <c r="B3043" i="2"/>
  <c r="A3044" i="2"/>
  <c r="B3044" i="2"/>
  <c r="A3045" i="2"/>
  <c r="C3045" i="2" s="1"/>
  <c r="B3045" i="2"/>
  <c r="A3046" i="2"/>
  <c r="C3046" i="2" s="1"/>
  <c r="B3046" i="2"/>
  <c r="A3047" i="2"/>
  <c r="B3047" i="2"/>
  <c r="A3048" i="2"/>
  <c r="B3048" i="2"/>
  <c r="A3049" i="2"/>
  <c r="C3049" i="2" s="1"/>
  <c r="B3049" i="2"/>
  <c r="A3050" i="2"/>
  <c r="B3050" i="2"/>
  <c r="A3051" i="2"/>
  <c r="B3051" i="2"/>
  <c r="A3052" i="2"/>
  <c r="C3052" i="2" s="1"/>
  <c r="B3052" i="2"/>
  <c r="A3053" i="2"/>
  <c r="C3053" i="2" s="1"/>
  <c r="B3053" i="2"/>
  <c r="A3054" i="2"/>
  <c r="C3054" i="2" s="1"/>
  <c r="B3054" i="2"/>
  <c r="A3055" i="2"/>
  <c r="B3055" i="2"/>
  <c r="A3056" i="2"/>
  <c r="C3056" i="2" s="1"/>
  <c r="B3056" i="2"/>
  <c r="A3057" i="2"/>
  <c r="B3057" i="2"/>
  <c r="C3057" i="2"/>
  <c r="A3058" i="2"/>
  <c r="B3058" i="2"/>
  <c r="C3058" i="2" s="1"/>
  <c r="A3059" i="2"/>
  <c r="B3059" i="2"/>
  <c r="A3060" i="2"/>
  <c r="B3060" i="2"/>
  <c r="A3061" i="2"/>
  <c r="B3061" i="2"/>
  <c r="A3062" i="2"/>
  <c r="B3062" i="2"/>
  <c r="A3063" i="2"/>
  <c r="B3063" i="2"/>
  <c r="A3064" i="2"/>
  <c r="C3064" i="2" s="1"/>
  <c r="B3064" i="2"/>
  <c r="A3065" i="2"/>
  <c r="B3065" i="2"/>
  <c r="A3066" i="2"/>
  <c r="B3066" i="2"/>
  <c r="C3066" i="2"/>
  <c r="A3067" i="2"/>
  <c r="C3067" i="2" s="1"/>
  <c r="B3067" i="2"/>
  <c r="A3068" i="2"/>
  <c r="B3068" i="2"/>
  <c r="A3069" i="2"/>
  <c r="B3069" i="2"/>
  <c r="A3070" i="2"/>
  <c r="B3070" i="2"/>
  <c r="A3071" i="2"/>
  <c r="C3071" i="2" s="1"/>
  <c r="B3071" i="2"/>
  <c r="A3072" i="2"/>
  <c r="B3072" i="2"/>
  <c r="A3073" i="2"/>
  <c r="B3073" i="2"/>
  <c r="C3073" i="2"/>
  <c r="A3074" i="2"/>
  <c r="B3074" i="2"/>
  <c r="A3075" i="2"/>
  <c r="C3075" i="2" s="1"/>
  <c r="B3075" i="2"/>
  <c r="A3076" i="2"/>
  <c r="B3076" i="2"/>
  <c r="A3077" i="2"/>
  <c r="B3077" i="2"/>
  <c r="A3078" i="2"/>
  <c r="C3078" i="2" s="1"/>
  <c r="B3078" i="2"/>
  <c r="A3079" i="2"/>
  <c r="B3079" i="2"/>
  <c r="A3080" i="2"/>
  <c r="C3080" i="2" s="1"/>
  <c r="B3080" i="2"/>
  <c r="A3081" i="2"/>
  <c r="B3081" i="2"/>
  <c r="C3081" i="2"/>
  <c r="A3082" i="2"/>
  <c r="C3082" i="2" s="1"/>
  <c r="B3082" i="2"/>
  <c r="A3083" i="2"/>
  <c r="C3083" i="2" s="1"/>
  <c r="B3083" i="2"/>
  <c r="A3084" i="2"/>
  <c r="B3084" i="2"/>
  <c r="A3085" i="2"/>
  <c r="C3085" i="2" s="1"/>
  <c r="B3085" i="2"/>
  <c r="A3086" i="2"/>
  <c r="C3086" i="2" s="1"/>
  <c r="B3086" i="2"/>
  <c r="A3087" i="2"/>
  <c r="C3087" i="2" s="1"/>
  <c r="B3087" i="2"/>
  <c r="A3088" i="2"/>
  <c r="B3088" i="2"/>
  <c r="A3089" i="2"/>
  <c r="C3089" i="2" s="1"/>
  <c r="B3089" i="2"/>
  <c r="A3090" i="2"/>
  <c r="B3090" i="2"/>
  <c r="A3091" i="2"/>
  <c r="B3091" i="2"/>
  <c r="A3092" i="2"/>
  <c r="B3092" i="2"/>
  <c r="A3093" i="2"/>
  <c r="C3093" i="2" s="1"/>
  <c r="B3093" i="2"/>
  <c r="A3094" i="2"/>
  <c r="B3094" i="2"/>
  <c r="A3095" i="2"/>
  <c r="B3095" i="2"/>
  <c r="A3096" i="2"/>
  <c r="B3096" i="2"/>
  <c r="A3097" i="2"/>
  <c r="C3097" i="2" s="1"/>
  <c r="B3097" i="2"/>
  <c r="A3098" i="2"/>
  <c r="C3098" i="2" s="1"/>
  <c r="B3098" i="2"/>
  <c r="A3099" i="2"/>
  <c r="B3099" i="2"/>
  <c r="A3100" i="2"/>
  <c r="C3100" i="2" s="1"/>
  <c r="B3100" i="2"/>
  <c r="A3101" i="2"/>
  <c r="B3101" i="2"/>
  <c r="A3102" i="2"/>
  <c r="B3102" i="2"/>
  <c r="A3103" i="2"/>
  <c r="B3103" i="2"/>
  <c r="A3104" i="2"/>
  <c r="C3104" i="2" s="1"/>
  <c r="B3104" i="2"/>
  <c r="A3105" i="2"/>
  <c r="B3105" i="2"/>
  <c r="A3106" i="2"/>
  <c r="B3106" i="2"/>
  <c r="A3107" i="2"/>
  <c r="C3107" i="2" s="1"/>
  <c r="B3107" i="2"/>
  <c r="A3108" i="2"/>
  <c r="B3108" i="2"/>
  <c r="A3109" i="2"/>
  <c r="C3109" i="2" s="1"/>
  <c r="B3109" i="2"/>
  <c r="A3110" i="2"/>
  <c r="B3110" i="2"/>
  <c r="C3110" i="2" s="1"/>
  <c r="A3111" i="2"/>
  <c r="B3111" i="2"/>
  <c r="A3112" i="2"/>
  <c r="C3112" i="2" s="1"/>
  <c r="B3112" i="2"/>
  <c r="A3113" i="2"/>
  <c r="C3113" i="2" s="1"/>
  <c r="B3113" i="2"/>
  <c r="A3114" i="2"/>
  <c r="C3114" i="2" s="1"/>
  <c r="B3114" i="2"/>
  <c r="A3115" i="2"/>
  <c r="C3115" i="2" s="1"/>
  <c r="B3115" i="2"/>
  <c r="A3116" i="2"/>
  <c r="C3116" i="2" s="1"/>
  <c r="B3116" i="2"/>
  <c r="A3117" i="2"/>
  <c r="B3117" i="2"/>
  <c r="A3118" i="2"/>
  <c r="C3118" i="2" s="1"/>
  <c r="B3118" i="2"/>
  <c r="A3119" i="2"/>
  <c r="C3119" i="2" s="1"/>
  <c r="B3119" i="2"/>
  <c r="A3120" i="2"/>
  <c r="C3120" i="2" s="1"/>
  <c r="B3120" i="2"/>
  <c r="A3121" i="2"/>
  <c r="B3121" i="2"/>
  <c r="C3121" i="2"/>
  <c r="A3122" i="2"/>
  <c r="C3122" i="2" s="1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C3129" i="2" s="1"/>
  <c r="B3129" i="2"/>
  <c r="A3130" i="2"/>
  <c r="B3130" i="2"/>
  <c r="C3130" i="2"/>
  <c r="A3131" i="2"/>
  <c r="B3131" i="2"/>
  <c r="A3132" i="2"/>
  <c r="B3132" i="2"/>
  <c r="A3133" i="2"/>
  <c r="C3133" i="2" s="1"/>
  <c r="B3133" i="2"/>
  <c r="A3134" i="2"/>
  <c r="B3134" i="2"/>
  <c r="A3135" i="2"/>
  <c r="B3135" i="2"/>
  <c r="A3136" i="2"/>
  <c r="B3136" i="2"/>
  <c r="A3137" i="2"/>
  <c r="C3137" i="2" s="1"/>
  <c r="B3137" i="2"/>
  <c r="A3138" i="2"/>
  <c r="B3138" i="2"/>
  <c r="A3139" i="2"/>
  <c r="B3139" i="2"/>
  <c r="A3140" i="2"/>
  <c r="B3140" i="2"/>
  <c r="A3141" i="2"/>
  <c r="C3141" i="2" s="1"/>
  <c r="B3141" i="2"/>
  <c r="A3142" i="2"/>
  <c r="C3142" i="2" s="1"/>
  <c r="B3142" i="2"/>
  <c r="A3143" i="2"/>
  <c r="B3143" i="2"/>
  <c r="A3144" i="2"/>
  <c r="C3144" i="2" s="1"/>
  <c r="B3144" i="2"/>
  <c r="A3145" i="2"/>
  <c r="B3145" i="2"/>
  <c r="C3145" i="2"/>
  <c r="A3146" i="2"/>
  <c r="B3146" i="2"/>
  <c r="C3146" i="2"/>
  <c r="A3147" i="2"/>
  <c r="C3147" i="2" s="1"/>
  <c r="B3147" i="2"/>
  <c r="A3148" i="2"/>
  <c r="C3148" i="2" s="1"/>
  <c r="B3148" i="2"/>
  <c r="A3149" i="2"/>
  <c r="C3149" i="2" s="1"/>
  <c r="B3149" i="2"/>
  <c r="A3150" i="2"/>
  <c r="B3150" i="2"/>
  <c r="A3151" i="2"/>
  <c r="C3151" i="2" s="1"/>
  <c r="B3151" i="2"/>
  <c r="A3152" i="2"/>
  <c r="C3152" i="2" s="1"/>
  <c r="B3152" i="2"/>
  <c r="A3153" i="2"/>
  <c r="C3153" i="2" s="1"/>
  <c r="B3153" i="2"/>
  <c r="A3154" i="2"/>
  <c r="B3154" i="2"/>
  <c r="C3154" i="2" s="1"/>
  <c r="A3155" i="2"/>
  <c r="C3155" i="2" s="1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C3161" i="2"/>
  <c r="A3162" i="2"/>
  <c r="C3162" i="2" s="1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C3169" i="2" s="1"/>
  <c r="B3169" i="2"/>
  <c r="A3170" i="2"/>
  <c r="B3170" i="2"/>
  <c r="A3171" i="2"/>
  <c r="C3171" i="2" s="1"/>
  <c r="B3171" i="2"/>
  <c r="A3172" i="2"/>
  <c r="B3172" i="2"/>
  <c r="A3173" i="2"/>
  <c r="C3173" i="2" s="1"/>
  <c r="B3173" i="2"/>
  <c r="A3174" i="2"/>
  <c r="C3174" i="2" s="1"/>
  <c r="B3174" i="2"/>
  <c r="A3175" i="2"/>
  <c r="B3175" i="2"/>
  <c r="A3176" i="2"/>
  <c r="B3176" i="2"/>
  <c r="A3177" i="2"/>
  <c r="C3177" i="2" s="1"/>
  <c r="B3177" i="2"/>
  <c r="A3178" i="2"/>
  <c r="C3178" i="2" s="1"/>
  <c r="B3178" i="2"/>
  <c r="A3179" i="2"/>
  <c r="B3179" i="2"/>
  <c r="A3180" i="2"/>
  <c r="C3180" i="2" s="1"/>
  <c r="B3180" i="2"/>
  <c r="A3181" i="2"/>
  <c r="C3181" i="2" s="1"/>
  <c r="B3181" i="2"/>
  <c r="A3182" i="2"/>
  <c r="C3182" i="2" s="1"/>
  <c r="B3182" i="2"/>
  <c r="A3183" i="2"/>
  <c r="B3183" i="2"/>
  <c r="A3184" i="2"/>
  <c r="C3184" i="2" s="1"/>
  <c r="B3184" i="2"/>
  <c r="A3185" i="2"/>
  <c r="B3185" i="2"/>
  <c r="C3185" i="2"/>
  <c r="A3186" i="2"/>
  <c r="B3186" i="2"/>
  <c r="C3186" i="2" s="1"/>
  <c r="A3187" i="2"/>
  <c r="B3187" i="2"/>
  <c r="A3188" i="2"/>
  <c r="B3188" i="2"/>
  <c r="A3189" i="2"/>
  <c r="B3189" i="2"/>
  <c r="A3190" i="2"/>
  <c r="B3190" i="2"/>
  <c r="A3191" i="2"/>
  <c r="B3191" i="2"/>
  <c r="A3192" i="2"/>
  <c r="C3192" i="2" s="1"/>
  <c r="B3192" i="2"/>
  <c r="A3193" i="2"/>
  <c r="B3193" i="2"/>
  <c r="A3194" i="2"/>
  <c r="B3194" i="2"/>
  <c r="C3194" i="2"/>
  <c r="A3195" i="2"/>
  <c r="C3195" i="2" s="1"/>
  <c r="B3195" i="2"/>
  <c r="A3196" i="2"/>
  <c r="B3196" i="2"/>
  <c r="A3197" i="2"/>
  <c r="B3197" i="2"/>
  <c r="A3198" i="2"/>
  <c r="B3198" i="2"/>
  <c r="A3199" i="2"/>
  <c r="C3199" i="2" s="1"/>
  <c r="B3199" i="2"/>
  <c r="A3200" i="2"/>
  <c r="B3200" i="2"/>
  <c r="A3201" i="2"/>
  <c r="B3201" i="2"/>
  <c r="C3201" i="2"/>
  <c r="A3202" i="2"/>
  <c r="B3202" i="2"/>
  <c r="A3203" i="2"/>
  <c r="C3203" i="2" s="1"/>
  <c r="B3203" i="2"/>
  <c r="A3204" i="2"/>
  <c r="B3204" i="2"/>
  <c r="A3205" i="2"/>
  <c r="B3205" i="2"/>
  <c r="A3206" i="2"/>
  <c r="C3206" i="2" s="1"/>
  <c r="B3206" i="2"/>
  <c r="A3207" i="2"/>
  <c r="B3207" i="2"/>
  <c r="A3208" i="2"/>
  <c r="C3208" i="2" s="1"/>
  <c r="B3208" i="2"/>
  <c r="A3209" i="2"/>
  <c r="B3209" i="2"/>
  <c r="C3209" i="2"/>
  <c r="A3210" i="2"/>
  <c r="C3210" i="2" s="1"/>
  <c r="B3210" i="2"/>
  <c r="A3211" i="2"/>
  <c r="C3211" i="2" s="1"/>
  <c r="B3211" i="2"/>
  <c r="A3212" i="2"/>
  <c r="B3212" i="2"/>
  <c r="A3213" i="2"/>
  <c r="C3213" i="2" s="1"/>
  <c r="B3213" i="2"/>
  <c r="A3214" i="2"/>
  <c r="C3214" i="2" s="1"/>
  <c r="B3214" i="2"/>
  <c r="A3215" i="2"/>
  <c r="C3215" i="2" s="1"/>
  <c r="B3215" i="2"/>
  <c r="A3216" i="2"/>
  <c r="B3216" i="2"/>
  <c r="A3217" i="2"/>
  <c r="C3217" i="2" s="1"/>
  <c r="B3217" i="2"/>
  <c r="A3218" i="2"/>
  <c r="B3218" i="2"/>
  <c r="C3218" i="2" s="1"/>
  <c r="A3219" i="2"/>
  <c r="B3219" i="2"/>
  <c r="A3220" i="2"/>
  <c r="B3220" i="2"/>
  <c r="A3221" i="2"/>
  <c r="C3221" i="2" s="1"/>
  <c r="B3221" i="2"/>
  <c r="A3222" i="2"/>
  <c r="B3222" i="2"/>
  <c r="A3223" i="2"/>
  <c r="B3223" i="2"/>
  <c r="A3224" i="2"/>
  <c r="B3224" i="2"/>
  <c r="A3225" i="2"/>
  <c r="C3225" i="2" s="1"/>
  <c r="B3225" i="2"/>
  <c r="A3226" i="2"/>
  <c r="C3226" i="2" s="1"/>
  <c r="B3226" i="2"/>
  <c r="A3227" i="2"/>
  <c r="B3227" i="2"/>
  <c r="A3228" i="2"/>
  <c r="C3228" i="2" s="1"/>
  <c r="B3228" i="2"/>
  <c r="A3229" i="2"/>
  <c r="B3229" i="2"/>
  <c r="A3230" i="2"/>
  <c r="B3230" i="2"/>
  <c r="A3231" i="2"/>
  <c r="B3231" i="2"/>
  <c r="A3232" i="2"/>
  <c r="C3232" i="2" s="1"/>
  <c r="B3232" i="2"/>
  <c r="A3233" i="2"/>
  <c r="B3233" i="2"/>
  <c r="A3234" i="2"/>
  <c r="B3234" i="2"/>
  <c r="C3234" i="2" s="1"/>
  <c r="A3235" i="2"/>
  <c r="C3235" i="2" s="1"/>
  <c r="B3235" i="2"/>
  <c r="A3236" i="2"/>
  <c r="B3236" i="2"/>
  <c r="A3237" i="2"/>
  <c r="C3237" i="2" s="1"/>
  <c r="B3237" i="2"/>
  <c r="A3238" i="2"/>
  <c r="B3238" i="2"/>
  <c r="A3239" i="2"/>
  <c r="B3239" i="2"/>
  <c r="A3240" i="2"/>
  <c r="C3240" i="2" s="1"/>
  <c r="B3240" i="2"/>
  <c r="A3241" i="2"/>
  <c r="C3241" i="2" s="1"/>
  <c r="B3241" i="2"/>
  <c r="A3242" i="2"/>
  <c r="C3242" i="2" s="1"/>
  <c r="B3242" i="2"/>
  <c r="A3243" i="2"/>
  <c r="C3243" i="2" s="1"/>
  <c r="B3243" i="2"/>
  <c r="A3244" i="2"/>
  <c r="C3244" i="2" s="1"/>
  <c r="B3244" i="2"/>
  <c r="A3245" i="2"/>
  <c r="B3245" i="2"/>
  <c r="A3246" i="2"/>
  <c r="C3246" i="2" s="1"/>
  <c r="B3246" i="2"/>
  <c r="A3247" i="2"/>
  <c r="C3247" i="2" s="1"/>
  <c r="B3247" i="2"/>
  <c r="A3248" i="2"/>
  <c r="C3248" i="2" s="1"/>
  <c r="B3248" i="2"/>
  <c r="A3249" i="2"/>
  <c r="B3249" i="2"/>
  <c r="C3249" i="2"/>
  <c r="A3250" i="2"/>
  <c r="B3250" i="2"/>
  <c r="A3251" i="2"/>
  <c r="B3251" i="2"/>
  <c r="A3252" i="2"/>
  <c r="B3252" i="2"/>
  <c r="A3253" i="2"/>
  <c r="B3253" i="2"/>
  <c r="A3254" i="2"/>
  <c r="C3254" i="2" s="1"/>
  <c r="B3254" i="2"/>
  <c r="A3255" i="2"/>
  <c r="B3255" i="2"/>
  <c r="A3256" i="2"/>
  <c r="B3256" i="2"/>
  <c r="A3257" i="2"/>
  <c r="C3257" i="2" s="1"/>
  <c r="B3257" i="2"/>
  <c r="A3258" i="2"/>
  <c r="B3258" i="2"/>
  <c r="C3258" i="2"/>
  <c r="A3259" i="2"/>
  <c r="B3259" i="2"/>
  <c r="A3260" i="2"/>
  <c r="B3260" i="2"/>
  <c r="A3261" i="2"/>
  <c r="C3261" i="2" s="1"/>
  <c r="B3261" i="2"/>
  <c r="A3262" i="2"/>
  <c r="B3262" i="2"/>
  <c r="A3263" i="2"/>
  <c r="B3263" i="2"/>
  <c r="A3264" i="2"/>
  <c r="B3264" i="2"/>
  <c r="A3265" i="2"/>
  <c r="C3265" i="2" s="1"/>
  <c r="B3265" i="2"/>
  <c r="A3266" i="2"/>
  <c r="B3266" i="2"/>
  <c r="A3267" i="2"/>
  <c r="B3267" i="2"/>
  <c r="A3268" i="2"/>
  <c r="B3268" i="2"/>
  <c r="A3269" i="2"/>
  <c r="C3269" i="2" s="1"/>
  <c r="B3269" i="2"/>
  <c r="A3270" i="2"/>
  <c r="C3270" i="2" s="1"/>
  <c r="B3270" i="2"/>
  <c r="A3271" i="2"/>
  <c r="B3271" i="2"/>
  <c r="A3272" i="2"/>
  <c r="C3272" i="2" s="1"/>
  <c r="B3272" i="2"/>
  <c r="A3273" i="2"/>
  <c r="B3273" i="2"/>
  <c r="C3273" i="2"/>
  <c r="A3274" i="2"/>
  <c r="B3274" i="2"/>
  <c r="C3274" i="2"/>
  <c r="A3275" i="2"/>
  <c r="C3275" i="2" s="1"/>
  <c r="B3275" i="2"/>
  <c r="A3276" i="2"/>
  <c r="C3276" i="2" s="1"/>
  <c r="B3276" i="2"/>
  <c r="A3277" i="2"/>
  <c r="C3277" i="2" s="1"/>
  <c r="B3277" i="2"/>
  <c r="A3278" i="2"/>
  <c r="B3278" i="2"/>
  <c r="A3279" i="2"/>
  <c r="C3279" i="2" s="1"/>
  <c r="B3279" i="2"/>
  <c r="A3280" i="2"/>
  <c r="C3280" i="2" s="1"/>
  <c r="B3280" i="2"/>
  <c r="A3281" i="2"/>
  <c r="C3281" i="2" s="1"/>
  <c r="B3281" i="2"/>
  <c r="A3282" i="2"/>
  <c r="B3282" i="2"/>
  <c r="C3282" i="2" s="1"/>
  <c r="A3283" i="2"/>
  <c r="C3283" i="2" s="1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C3289" i="2"/>
  <c r="A3290" i="2"/>
  <c r="C3290" i="2" s="1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C3297" i="2" s="1"/>
  <c r="B3297" i="2"/>
  <c r="A3298" i="2"/>
  <c r="B3298" i="2"/>
  <c r="A3299" i="2"/>
  <c r="C3299" i="2" s="1"/>
  <c r="B3299" i="2"/>
  <c r="A3300" i="2"/>
  <c r="B3300" i="2"/>
  <c r="A3301" i="2"/>
  <c r="C3301" i="2" s="1"/>
  <c r="B3301" i="2"/>
  <c r="A3302" i="2"/>
  <c r="C3302" i="2" s="1"/>
  <c r="B3302" i="2"/>
  <c r="A3303" i="2"/>
  <c r="B3303" i="2"/>
  <c r="A3304" i="2"/>
  <c r="B3304" i="2"/>
  <c r="A3305" i="2"/>
  <c r="C3305" i="2" s="1"/>
  <c r="B3305" i="2"/>
  <c r="A3306" i="2"/>
  <c r="B3306" i="2"/>
  <c r="A3307" i="2"/>
  <c r="B3307" i="2"/>
  <c r="A3308" i="2"/>
  <c r="C3308" i="2" s="1"/>
  <c r="B3308" i="2"/>
  <c r="A3309" i="2"/>
  <c r="C3309" i="2" s="1"/>
  <c r="B3309" i="2"/>
  <c r="A3310" i="2"/>
  <c r="C3310" i="2" s="1"/>
  <c r="B3310" i="2"/>
  <c r="A3311" i="2"/>
  <c r="B3311" i="2"/>
  <c r="A3312" i="2"/>
  <c r="C3312" i="2" s="1"/>
  <c r="B3312" i="2"/>
  <c r="A3313" i="2"/>
  <c r="B3313" i="2"/>
  <c r="C3313" i="2"/>
  <c r="A3314" i="2"/>
  <c r="B3314" i="2"/>
  <c r="C3314" i="2" s="1"/>
  <c r="A3315" i="2"/>
  <c r="B3315" i="2"/>
  <c r="A3316" i="2"/>
  <c r="B3316" i="2"/>
  <c r="A3317" i="2"/>
  <c r="B3317" i="2"/>
  <c r="A3318" i="2"/>
  <c r="B3318" i="2"/>
  <c r="A3319" i="2"/>
  <c r="B3319" i="2"/>
  <c r="A3320" i="2"/>
  <c r="C3320" i="2" s="1"/>
  <c r="B3320" i="2"/>
  <c r="A3321" i="2"/>
  <c r="C3321" i="2" s="1"/>
  <c r="B3321" i="2"/>
  <c r="A3322" i="2"/>
  <c r="B3322" i="2"/>
  <c r="C3322" i="2"/>
  <c r="A3323" i="2"/>
  <c r="C3323" i="2" s="1"/>
  <c r="B3323" i="2"/>
  <c r="A3324" i="2"/>
  <c r="B3324" i="2"/>
  <c r="A3325" i="2"/>
  <c r="B3325" i="2"/>
  <c r="A3326" i="2"/>
  <c r="B3326" i="2"/>
  <c r="A3327" i="2"/>
  <c r="C3327" i="2" s="1"/>
  <c r="B3327" i="2"/>
  <c r="A3328" i="2"/>
  <c r="B3328" i="2"/>
  <c r="A3329" i="2"/>
  <c r="B3329" i="2"/>
  <c r="C3329" i="2"/>
  <c r="A3330" i="2"/>
  <c r="B3330" i="2"/>
  <c r="A3331" i="2"/>
  <c r="C3331" i="2" s="1"/>
  <c r="B3331" i="2"/>
  <c r="A3332" i="2"/>
  <c r="B3332" i="2"/>
  <c r="A3333" i="2"/>
  <c r="B3333" i="2"/>
  <c r="A3334" i="2"/>
  <c r="C3334" i="2" s="1"/>
  <c r="B3334" i="2"/>
  <c r="A3335" i="2"/>
  <c r="B3335" i="2"/>
  <c r="A3336" i="2"/>
  <c r="C3336" i="2" s="1"/>
  <c r="B3336" i="2"/>
  <c r="A3337" i="2"/>
  <c r="B3337" i="2"/>
  <c r="C3337" i="2"/>
  <c r="A3338" i="2"/>
  <c r="C3338" i="2" s="1"/>
  <c r="B3338" i="2"/>
  <c r="A3339" i="2"/>
  <c r="C3339" i="2" s="1"/>
  <c r="B3339" i="2"/>
  <c r="A3340" i="2"/>
  <c r="B3340" i="2"/>
  <c r="A3341" i="2"/>
  <c r="C3341" i="2" s="1"/>
  <c r="B3341" i="2"/>
  <c r="A3342" i="2"/>
  <c r="C3342" i="2" s="1"/>
  <c r="B3342" i="2"/>
  <c r="A3343" i="2"/>
  <c r="C3343" i="2" s="1"/>
  <c r="B3343" i="2"/>
  <c r="A3344" i="2"/>
  <c r="B3344" i="2"/>
  <c r="A3345" i="2"/>
  <c r="C3345" i="2" s="1"/>
  <c r="B3345" i="2"/>
  <c r="A3346" i="2"/>
  <c r="B3346" i="2"/>
  <c r="C3346" i="2" s="1"/>
  <c r="A3347" i="2"/>
  <c r="B3347" i="2"/>
  <c r="A3348" i="2"/>
  <c r="B3348" i="2"/>
  <c r="A3349" i="2"/>
  <c r="C3349" i="2" s="1"/>
  <c r="B3349" i="2"/>
  <c r="A3350" i="2"/>
  <c r="B3350" i="2"/>
  <c r="A3351" i="2"/>
  <c r="B3351" i="2"/>
  <c r="A3352" i="2"/>
  <c r="B3352" i="2"/>
  <c r="A3353" i="2"/>
  <c r="C3353" i="2" s="1"/>
  <c r="B3353" i="2"/>
  <c r="A3354" i="2"/>
  <c r="C3354" i="2" s="1"/>
  <c r="B3354" i="2"/>
  <c r="A3355" i="2"/>
  <c r="B3355" i="2"/>
  <c r="A3356" i="2"/>
  <c r="C3356" i="2" s="1"/>
  <c r="B3356" i="2"/>
  <c r="A3357" i="2"/>
  <c r="B3357" i="2"/>
  <c r="A3358" i="2"/>
  <c r="B3358" i="2"/>
  <c r="A3359" i="2"/>
  <c r="B3359" i="2"/>
  <c r="A3360" i="2"/>
  <c r="C3360" i="2" s="1"/>
  <c r="B3360" i="2"/>
  <c r="A3361" i="2"/>
  <c r="B3361" i="2"/>
  <c r="A3362" i="2"/>
  <c r="B3362" i="2"/>
  <c r="C3362" i="2" s="1"/>
  <c r="A3363" i="2"/>
  <c r="C3363" i="2" s="1"/>
  <c r="B3363" i="2"/>
  <c r="A3364" i="2"/>
  <c r="B3364" i="2"/>
  <c r="A3365" i="2"/>
  <c r="C3365" i="2" s="1"/>
  <c r="B3365" i="2"/>
  <c r="A3366" i="2"/>
  <c r="B3366" i="2"/>
  <c r="A3367" i="2"/>
  <c r="B3367" i="2"/>
  <c r="A3368" i="2"/>
  <c r="C3368" i="2" s="1"/>
  <c r="B3368" i="2"/>
  <c r="A3369" i="2"/>
  <c r="C3369" i="2" s="1"/>
  <c r="B3369" i="2"/>
  <c r="A3370" i="2"/>
  <c r="C3370" i="2" s="1"/>
  <c r="B3370" i="2"/>
  <c r="A3371" i="2"/>
  <c r="C3371" i="2" s="1"/>
  <c r="B3371" i="2"/>
  <c r="A3372" i="2"/>
  <c r="C3372" i="2" s="1"/>
  <c r="B3372" i="2"/>
  <c r="A3373" i="2"/>
  <c r="B3373" i="2"/>
  <c r="A3374" i="2"/>
  <c r="C3374" i="2" s="1"/>
  <c r="B3374" i="2"/>
  <c r="A3375" i="2"/>
  <c r="C3375" i="2" s="1"/>
  <c r="B3375" i="2"/>
  <c r="A3376" i="2"/>
  <c r="C3376" i="2" s="1"/>
  <c r="B3376" i="2"/>
  <c r="A3377" i="2"/>
  <c r="B3377" i="2"/>
  <c r="C3377" i="2"/>
  <c r="A3378" i="2"/>
  <c r="B3378" i="2"/>
  <c r="A3379" i="2"/>
  <c r="B3379" i="2"/>
  <c r="A3380" i="2"/>
  <c r="B3380" i="2"/>
  <c r="A3381" i="2"/>
  <c r="B3381" i="2"/>
  <c r="A3382" i="2"/>
  <c r="C3382" i="2" s="1"/>
  <c r="B3382" i="2"/>
  <c r="A3383" i="2"/>
  <c r="B3383" i="2"/>
  <c r="A3384" i="2"/>
  <c r="B3384" i="2"/>
  <c r="A3385" i="2"/>
  <c r="C3385" i="2" s="1"/>
  <c r="B3385" i="2"/>
  <c r="A3386" i="2"/>
  <c r="B3386" i="2"/>
  <c r="C3386" i="2"/>
  <c r="A3387" i="2"/>
  <c r="B3387" i="2"/>
  <c r="A3388" i="2"/>
  <c r="B3388" i="2"/>
  <c r="A3389" i="2"/>
  <c r="C3389" i="2" s="1"/>
  <c r="B3389" i="2"/>
  <c r="A3390" i="2"/>
  <c r="B3390" i="2"/>
  <c r="A3391" i="2"/>
  <c r="B3391" i="2"/>
  <c r="A3392" i="2"/>
  <c r="B3392" i="2"/>
  <c r="A3393" i="2"/>
  <c r="C3393" i="2" s="1"/>
  <c r="B3393" i="2"/>
  <c r="A3394" i="2"/>
  <c r="B3394" i="2"/>
  <c r="A3395" i="2"/>
  <c r="B3395" i="2"/>
  <c r="A3396" i="2"/>
  <c r="B3396" i="2"/>
  <c r="A3397" i="2"/>
  <c r="C3397" i="2" s="1"/>
  <c r="B3397" i="2"/>
  <c r="A3398" i="2"/>
  <c r="C3398" i="2" s="1"/>
  <c r="B3398" i="2"/>
  <c r="A3399" i="2"/>
  <c r="B3399" i="2"/>
  <c r="A3400" i="2"/>
  <c r="C3400" i="2" s="1"/>
  <c r="B3400" i="2"/>
  <c r="A3401" i="2"/>
  <c r="B3401" i="2"/>
  <c r="C3401" i="2"/>
  <c r="A3402" i="2"/>
  <c r="B3402" i="2"/>
  <c r="C3402" i="2"/>
  <c r="A3403" i="2"/>
  <c r="C3403" i="2" s="1"/>
  <c r="B3403" i="2"/>
  <c r="A3404" i="2"/>
  <c r="C3404" i="2" s="1"/>
  <c r="B3404" i="2"/>
  <c r="A3405" i="2"/>
  <c r="C3405" i="2" s="1"/>
  <c r="B3405" i="2"/>
  <c r="A3406" i="2"/>
  <c r="B3406" i="2"/>
  <c r="A3407" i="2"/>
  <c r="C3407" i="2" s="1"/>
  <c r="B3407" i="2"/>
  <c r="A3408" i="2"/>
  <c r="C3408" i="2" s="1"/>
  <c r="B3408" i="2"/>
  <c r="A3409" i="2"/>
  <c r="C3409" i="2" s="1"/>
  <c r="B3409" i="2"/>
  <c r="A3410" i="2"/>
  <c r="B3410" i="2"/>
  <c r="C3410" i="2" s="1"/>
  <c r="A3411" i="2"/>
  <c r="C3411" i="2" s="1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C3417" i="2"/>
  <c r="A3418" i="2"/>
  <c r="C3418" i="2" s="1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C3425" i="2" s="1"/>
  <c r="B3425" i="2"/>
  <c r="A3426" i="2"/>
  <c r="B3426" i="2"/>
  <c r="A3427" i="2"/>
  <c r="C3427" i="2" s="1"/>
  <c r="B3427" i="2"/>
  <c r="A3428" i="2"/>
  <c r="B3428" i="2"/>
  <c r="A3429" i="2"/>
  <c r="C3429" i="2" s="1"/>
  <c r="B3429" i="2"/>
  <c r="A3430" i="2"/>
  <c r="C3430" i="2" s="1"/>
  <c r="B3430" i="2"/>
  <c r="A3431" i="2"/>
  <c r="B3431" i="2"/>
  <c r="A3432" i="2"/>
  <c r="B3432" i="2"/>
  <c r="A3433" i="2"/>
  <c r="C3433" i="2" s="1"/>
  <c r="B3433" i="2"/>
  <c r="A3434" i="2"/>
  <c r="B3434" i="2"/>
  <c r="A3435" i="2"/>
  <c r="B3435" i="2"/>
  <c r="A3436" i="2"/>
  <c r="C3436" i="2" s="1"/>
  <c r="B3436" i="2"/>
  <c r="A3437" i="2"/>
  <c r="C3437" i="2" s="1"/>
  <c r="B3437" i="2"/>
  <c r="A3438" i="2"/>
  <c r="C3438" i="2" s="1"/>
  <c r="B3438" i="2"/>
  <c r="A3439" i="2"/>
  <c r="B3439" i="2"/>
  <c r="A3440" i="2"/>
  <c r="C3440" i="2" s="1"/>
  <c r="B3440" i="2"/>
  <c r="A3441" i="2"/>
  <c r="B3441" i="2"/>
  <c r="C3441" i="2"/>
  <c r="A3442" i="2"/>
  <c r="B3442" i="2"/>
  <c r="C3442" i="2" s="1"/>
  <c r="A3443" i="2"/>
  <c r="B3443" i="2"/>
  <c r="A3444" i="2"/>
  <c r="B3444" i="2"/>
  <c r="A3445" i="2"/>
  <c r="B3445" i="2"/>
  <c r="A3446" i="2"/>
  <c r="B3446" i="2"/>
  <c r="A3447" i="2"/>
  <c r="B3447" i="2"/>
  <c r="A3448" i="2"/>
  <c r="C3448" i="2" s="1"/>
  <c r="B3448" i="2"/>
  <c r="A3449" i="2"/>
  <c r="B3449" i="2"/>
  <c r="A3450" i="2"/>
  <c r="B3450" i="2"/>
  <c r="C3450" i="2"/>
  <c r="A3451" i="2"/>
  <c r="C3451" i="2" s="1"/>
  <c r="B3451" i="2"/>
  <c r="A3452" i="2"/>
  <c r="B3452" i="2"/>
  <c r="A3453" i="2"/>
  <c r="B3453" i="2"/>
  <c r="A3454" i="2"/>
  <c r="B3454" i="2"/>
  <c r="A3455" i="2"/>
  <c r="C3455" i="2" s="1"/>
  <c r="B3455" i="2"/>
  <c r="A3456" i="2"/>
  <c r="B3456" i="2"/>
  <c r="A3457" i="2"/>
  <c r="B3457" i="2"/>
  <c r="C3457" i="2"/>
  <c r="A3458" i="2"/>
  <c r="B3458" i="2"/>
  <c r="A3459" i="2"/>
  <c r="C3459" i="2" s="1"/>
  <c r="B3459" i="2"/>
  <c r="A3460" i="2"/>
  <c r="B3460" i="2"/>
  <c r="A3461" i="2"/>
  <c r="B3461" i="2"/>
  <c r="A3462" i="2"/>
  <c r="C3462" i="2" s="1"/>
  <c r="B3462" i="2"/>
  <c r="A3463" i="2"/>
  <c r="B3463" i="2"/>
  <c r="A3464" i="2"/>
  <c r="C3464" i="2" s="1"/>
  <c r="B3464" i="2"/>
  <c r="A3465" i="2"/>
  <c r="B3465" i="2"/>
  <c r="C3465" i="2"/>
  <c r="A3466" i="2"/>
  <c r="C3466" i="2" s="1"/>
  <c r="B3466" i="2"/>
  <c r="A3467" i="2"/>
  <c r="C3467" i="2" s="1"/>
  <c r="B3467" i="2"/>
  <c r="A3468" i="2"/>
  <c r="B3468" i="2"/>
  <c r="A3469" i="2"/>
  <c r="C3469" i="2" s="1"/>
  <c r="B3469" i="2"/>
  <c r="A3470" i="2"/>
  <c r="C3470" i="2" s="1"/>
  <c r="B3470" i="2"/>
  <c r="A3471" i="2"/>
  <c r="C3471" i="2" s="1"/>
  <c r="B3471" i="2"/>
  <c r="A3472" i="2"/>
  <c r="B3472" i="2"/>
  <c r="A3473" i="2"/>
  <c r="C3473" i="2" s="1"/>
  <c r="B3473" i="2"/>
  <c r="A3474" i="2"/>
  <c r="B3474" i="2"/>
  <c r="C3474" i="2" s="1"/>
  <c r="A3475" i="2"/>
  <c r="B3475" i="2"/>
  <c r="A3476" i="2"/>
  <c r="B3476" i="2"/>
  <c r="A3477" i="2"/>
  <c r="C3477" i="2" s="1"/>
  <c r="B3477" i="2"/>
  <c r="A3478" i="2"/>
  <c r="B3478" i="2"/>
  <c r="A3479" i="2"/>
  <c r="B3479" i="2"/>
  <c r="A3480" i="2"/>
  <c r="B3480" i="2"/>
  <c r="A3481" i="2"/>
  <c r="C3481" i="2" s="1"/>
  <c r="B3481" i="2"/>
  <c r="A3482" i="2"/>
  <c r="C3482" i="2" s="1"/>
  <c r="B3482" i="2"/>
  <c r="A3483" i="2"/>
  <c r="B3483" i="2"/>
  <c r="A3484" i="2"/>
  <c r="C3484" i="2" s="1"/>
  <c r="B3484" i="2"/>
  <c r="A3485" i="2"/>
  <c r="B3485" i="2"/>
  <c r="A3486" i="2"/>
  <c r="B3486" i="2"/>
  <c r="A3487" i="2"/>
  <c r="B3487" i="2"/>
  <c r="A3488" i="2"/>
  <c r="C3488" i="2" s="1"/>
  <c r="B3488" i="2"/>
  <c r="A3489" i="2"/>
  <c r="C3489" i="2" s="1"/>
  <c r="B3489" i="2"/>
  <c r="A3490" i="2"/>
  <c r="B3490" i="2"/>
  <c r="C3490" i="2" s="1"/>
  <c r="A3491" i="2"/>
  <c r="C3491" i="2" s="1"/>
  <c r="B3491" i="2"/>
  <c r="A3492" i="2"/>
  <c r="B3492" i="2"/>
  <c r="A3493" i="2"/>
  <c r="C3493" i="2" s="1"/>
  <c r="B3493" i="2"/>
  <c r="A3494" i="2"/>
  <c r="B3494" i="2"/>
  <c r="A3495" i="2"/>
  <c r="B3495" i="2"/>
  <c r="A3496" i="2"/>
  <c r="C3496" i="2" s="1"/>
  <c r="B3496" i="2"/>
  <c r="A3497" i="2"/>
  <c r="C3497" i="2" s="1"/>
  <c r="B3497" i="2"/>
  <c r="A3498" i="2"/>
  <c r="C3498" i="2" s="1"/>
  <c r="B3498" i="2"/>
  <c r="A3499" i="2"/>
  <c r="C3499" i="2" s="1"/>
  <c r="B3499" i="2"/>
  <c r="A3500" i="2"/>
  <c r="C3500" i="2" s="1"/>
  <c r="B3500" i="2"/>
  <c r="A3501" i="2"/>
  <c r="B3501" i="2"/>
  <c r="A3502" i="2"/>
  <c r="C3502" i="2" s="1"/>
  <c r="B3502" i="2"/>
  <c r="A3503" i="2"/>
  <c r="C3503" i="2" s="1"/>
  <c r="B3503" i="2"/>
  <c r="A3504" i="2"/>
  <c r="C3504" i="2" s="1"/>
  <c r="B3504" i="2"/>
  <c r="A3505" i="2"/>
  <c r="B3505" i="2"/>
  <c r="C3505" i="2"/>
  <c r="A3506" i="2"/>
  <c r="B3506" i="2"/>
  <c r="A3507" i="2"/>
  <c r="B3507" i="2"/>
  <c r="A3508" i="2"/>
  <c r="B3508" i="2"/>
  <c r="A3509" i="2"/>
  <c r="B3509" i="2"/>
  <c r="A3510" i="2"/>
  <c r="C3510" i="2" s="1"/>
  <c r="B3510" i="2"/>
  <c r="A3511" i="2"/>
  <c r="B3511" i="2"/>
  <c r="A3512" i="2"/>
  <c r="B3512" i="2"/>
  <c r="A3513" i="2"/>
  <c r="C3513" i="2" s="1"/>
  <c r="B3513" i="2"/>
  <c r="A3514" i="2"/>
  <c r="B3514" i="2"/>
  <c r="C3514" i="2"/>
  <c r="A3515" i="2"/>
  <c r="B3515" i="2"/>
  <c r="A3516" i="2"/>
  <c r="B3516" i="2"/>
  <c r="A3517" i="2"/>
  <c r="C3517" i="2" s="1"/>
  <c r="B3517" i="2"/>
  <c r="A3518" i="2"/>
  <c r="B3518" i="2"/>
  <c r="A3519" i="2"/>
  <c r="B3519" i="2"/>
  <c r="A3520" i="2"/>
  <c r="B3520" i="2"/>
  <c r="A3521" i="2"/>
  <c r="C3521" i="2" s="1"/>
  <c r="B3521" i="2"/>
  <c r="A3522" i="2"/>
  <c r="B3522" i="2"/>
  <c r="A3523" i="2"/>
  <c r="B3523" i="2"/>
  <c r="A3524" i="2"/>
  <c r="B3524" i="2"/>
  <c r="A3525" i="2"/>
  <c r="C3525" i="2" s="1"/>
  <c r="B3525" i="2"/>
  <c r="A3526" i="2"/>
  <c r="C3526" i="2" s="1"/>
  <c r="B3526" i="2"/>
  <c r="A3527" i="2"/>
  <c r="B3527" i="2"/>
  <c r="A3528" i="2"/>
  <c r="C3528" i="2" s="1"/>
  <c r="B3528" i="2"/>
  <c r="A3529" i="2"/>
  <c r="B3529" i="2"/>
  <c r="C3529" i="2"/>
  <c r="A3530" i="2"/>
  <c r="B3530" i="2"/>
  <c r="C3530" i="2"/>
  <c r="A3531" i="2"/>
  <c r="C3531" i="2" s="1"/>
  <c r="B3531" i="2"/>
  <c r="A3532" i="2"/>
  <c r="C3532" i="2" s="1"/>
  <c r="B3532" i="2"/>
  <c r="A3533" i="2"/>
  <c r="C3533" i="2" s="1"/>
  <c r="B3533" i="2"/>
  <c r="A3534" i="2"/>
  <c r="B3534" i="2"/>
  <c r="A3535" i="2"/>
  <c r="C3535" i="2" s="1"/>
  <c r="B3535" i="2"/>
  <c r="A3536" i="2"/>
  <c r="C3536" i="2" s="1"/>
  <c r="B3536" i="2"/>
  <c r="A3537" i="2"/>
  <c r="C3537" i="2" s="1"/>
  <c r="B3537" i="2"/>
  <c r="A3538" i="2"/>
  <c r="B3538" i="2"/>
  <c r="C3538" i="2" s="1"/>
  <c r="A3539" i="2"/>
  <c r="C3539" i="2" s="1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C3545" i="2"/>
  <c r="A3546" i="2"/>
  <c r="C3546" i="2" s="1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C3553" i="2" s="1"/>
  <c r="B3553" i="2"/>
  <c r="A3554" i="2"/>
  <c r="B3554" i="2"/>
  <c r="C3554" i="2"/>
  <c r="A3555" i="2"/>
  <c r="B3555" i="2"/>
  <c r="A3556" i="2"/>
  <c r="B3556" i="2"/>
  <c r="A3557" i="2"/>
  <c r="C3557" i="2" s="1"/>
  <c r="B3557" i="2"/>
  <c r="A3558" i="2"/>
  <c r="B3558" i="2"/>
  <c r="A3559" i="2"/>
  <c r="B3559" i="2"/>
  <c r="A3560" i="2"/>
  <c r="B3560" i="2"/>
  <c r="A3561" i="2"/>
  <c r="B3561" i="2"/>
  <c r="A3562" i="2"/>
  <c r="C3562" i="2" s="1"/>
  <c r="B3562" i="2"/>
  <c r="A3563" i="2"/>
  <c r="B3563" i="2"/>
  <c r="A3564" i="2"/>
  <c r="B3564" i="2"/>
  <c r="A3565" i="2"/>
  <c r="C3565" i="2" s="1"/>
  <c r="B3565" i="2"/>
  <c r="A3566" i="2"/>
  <c r="C3566" i="2" s="1"/>
  <c r="B3566" i="2"/>
  <c r="A3567" i="2"/>
  <c r="B3567" i="2"/>
  <c r="A3568" i="2"/>
  <c r="C3568" i="2" s="1"/>
  <c r="B3568" i="2"/>
  <c r="A3569" i="2"/>
  <c r="B3569" i="2"/>
  <c r="C3569" i="2"/>
  <c r="A3570" i="2"/>
  <c r="B3570" i="2"/>
  <c r="C3570" i="2"/>
  <c r="A3571" i="2"/>
  <c r="C3571" i="2" s="1"/>
  <c r="B3571" i="2"/>
  <c r="A3572" i="2"/>
  <c r="B3572" i="2"/>
  <c r="A3573" i="2"/>
  <c r="C3573" i="2" s="1"/>
  <c r="B3573" i="2"/>
  <c r="A3574" i="2"/>
  <c r="B3574" i="2"/>
  <c r="A3575" i="2"/>
  <c r="B3575" i="2"/>
  <c r="A3576" i="2"/>
  <c r="C3576" i="2" s="1"/>
  <c r="B3576" i="2"/>
  <c r="A3577" i="2"/>
  <c r="C3577" i="2" s="1"/>
  <c r="B3577" i="2"/>
  <c r="A3578" i="2"/>
  <c r="C3578" i="2" s="1"/>
  <c r="B3578" i="2"/>
  <c r="A3579" i="2"/>
  <c r="C3579" i="2" s="1"/>
  <c r="B3579" i="2"/>
  <c r="A3580" i="2"/>
  <c r="B3580" i="2"/>
  <c r="A3581" i="2"/>
  <c r="B3581" i="2"/>
  <c r="A3582" i="2"/>
  <c r="B3582" i="2"/>
  <c r="A3583" i="2"/>
  <c r="B3583" i="2"/>
  <c r="A3584" i="2"/>
  <c r="C3584" i="2" s="1"/>
  <c r="B3584" i="2"/>
  <c r="A3585" i="2"/>
  <c r="B3585" i="2"/>
  <c r="C3585" i="2"/>
  <c r="A3586" i="2"/>
  <c r="C3586" i="2" s="1"/>
  <c r="B3586" i="2"/>
  <c r="A3587" i="2"/>
  <c r="C3587" i="2" s="1"/>
  <c r="B3587" i="2"/>
  <c r="A3588" i="2"/>
  <c r="B3588" i="2"/>
  <c r="A3589" i="2"/>
  <c r="C3589" i="2" s="1"/>
  <c r="B3589" i="2"/>
  <c r="A3590" i="2"/>
  <c r="B3590" i="2"/>
  <c r="A3591" i="2"/>
  <c r="B3591" i="2"/>
  <c r="A3592" i="2"/>
  <c r="B3592" i="2"/>
  <c r="A3593" i="2"/>
  <c r="B3593" i="2"/>
  <c r="A3594" i="2"/>
  <c r="B3594" i="2"/>
  <c r="C3594" i="2"/>
  <c r="A3595" i="2"/>
  <c r="B3595" i="2"/>
  <c r="A3596" i="2"/>
  <c r="B3596" i="2"/>
  <c r="A3597" i="2"/>
  <c r="C3597" i="2" s="1"/>
  <c r="B3597" i="2"/>
  <c r="A3598" i="2"/>
  <c r="B3598" i="2"/>
  <c r="A3599" i="2"/>
  <c r="B3599" i="2"/>
  <c r="A3600" i="2"/>
  <c r="B3600" i="2"/>
  <c r="A3601" i="2"/>
  <c r="C3601" i="2" s="1"/>
  <c r="B3601" i="2"/>
  <c r="A3602" i="2"/>
  <c r="C3602" i="2" s="1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C3608" i="2" s="1"/>
  <c r="B3608" i="2"/>
  <c r="A3609" i="2"/>
  <c r="B3609" i="2"/>
  <c r="A3610" i="2"/>
  <c r="B3610" i="2"/>
  <c r="C3610" i="2"/>
  <c r="A3611" i="2"/>
  <c r="C3611" i="2" s="1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C3617" i="2"/>
  <c r="A3618" i="2"/>
  <c r="C3618" i="2" s="1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C3625" i="2" s="1"/>
  <c r="A3626" i="2"/>
  <c r="C3626" i="2" s="1"/>
  <c r="B3626" i="2"/>
  <c r="A3627" i="2"/>
  <c r="C3627" i="2" s="1"/>
  <c r="B3627" i="2"/>
  <c r="A3628" i="2"/>
  <c r="B3628" i="2"/>
  <c r="A3629" i="2"/>
  <c r="C3629" i="2" s="1"/>
  <c r="B3629" i="2"/>
  <c r="A3630" i="2"/>
  <c r="C3630" i="2" s="1"/>
  <c r="B3630" i="2"/>
  <c r="A3631" i="2"/>
  <c r="B3631" i="2"/>
  <c r="A3632" i="2"/>
  <c r="B3632" i="2"/>
  <c r="A3633" i="2"/>
  <c r="C3633" i="2" s="1"/>
  <c r="B3633" i="2"/>
  <c r="A3634" i="2"/>
  <c r="C3634" i="2" s="1"/>
  <c r="B3634" i="2"/>
  <c r="A3635" i="2"/>
  <c r="B3635" i="2"/>
  <c r="A3636" i="2"/>
  <c r="B3636" i="2"/>
  <c r="A3637" i="2"/>
  <c r="C3637" i="2" s="1"/>
  <c r="B3637" i="2"/>
  <c r="A3638" i="2"/>
  <c r="C3638" i="2" s="1"/>
  <c r="B3638" i="2"/>
  <c r="A3639" i="2"/>
  <c r="B3639" i="2"/>
  <c r="A3640" i="2"/>
  <c r="C3640" i="2" s="1"/>
  <c r="B3640" i="2"/>
  <c r="A3641" i="2"/>
  <c r="B3641" i="2"/>
  <c r="C3641" i="2"/>
  <c r="A3642" i="2"/>
  <c r="B3642" i="2"/>
  <c r="C3642" i="2"/>
  <c r="A3643" i="2"/>
  <c r="C3643" i="2" s="1"/>
  <c r="B3643" i="2"/>
  <c r="A3644" i="2"/>
  <c r="C3644" i="2" s="1"/>
  <c r="B3644" i="2"/>
  <c r="A3645" i="2"/>
  <c r="C3645" i="2" s="1"/>
  <c r="B3645" i="2"/>
  <c r="A3646" i="2"/>
  <c r="B3646" i="2"/>
  <c r="A3647" i="2"/>
  <c r="C3647" i="2" s="1"/>
  <c r="B3647" i="2"/>
  <c r="A3648" i="2"/>
  <c r="C3648" i="2" s="1"/>
  <c r="B3648" i="2"/>
  <c r="A3649" i="2"/>
  <c r="C3649" i="2" s="1"/>
  <c r="B3649" i="2"/>
  <c r="A3650" i="2"/>
  <c r="B3650" i="2"/>
  <c r="C3650" i="2" s="1"/>
  <c r="A3651" i="2"/>
  <c r="C3651" i="2" s="1"/>
  <c r="B3651" i="2"/>
  <c r="A3652" i="2"/>
  <c r="B3652" i="2"/>
  <c r="A3653" i="2"/>
  <c r="B3653" i="2"/>
  <c r="C3653" i="2"/>
  <c r="A3654" i="2"/>
  <c r="B3654" i="2"/>
  <c r="A3655" i="2"/>
  <c r="B3655" i="2"/>
  <c r="A3656" i="2"/>
  <c r="C3656" i="2" s="1"/>
  <c r="B3656" i="2"/>
  <c r="A3657" i="2"/>
  <c r="B3657" i="2"/>
  <c r="A3658" i="2"/>
  <c r="C3658" i="2" s="1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C3664" i="2" s="1"/>
  <c r="B3664" i="2"/>
  <c r="A3665" i="2"/>
  <c r="C3665" i="2" s="1"/>
  <c r="B3665" i="2"/>
  <c r="A3666" i="2"/>
  <c r="B3666" i="2"/>
  <c r="A3667" i="2"/>
  <c r="C3667" i="2" s="1"/>
  <c r="B3667" i="2"/>
  <c r="A3668" i="2"/>
  <c r="B3668" i="2"/>
  <c r="A3669" i="2"/>
  <c r="C3669" i="2" s="1"/>
  <c r="B3669" i="2"/>
  <c r="A3670" i="2"/>
  <c r="B3670" i="2"/>
  <c r="A3671" i="2"/>
  <c r="B3671" i="2"/>
  <c r="A3672" i="2"/>
  <c r="B3672" i="2"/>
  <c r="A3673" i="2"/>
  <c r="C3673" i="2" s="1"/>
  <c r="B3673" i="2"/>
  <c r="A3674" i="2"/>
  <c r="C3674" i="2" s="1"/>
  <c r="B3674" i="2"/>
  <c r="A3675" i="2"/>
  <c r="B3675" i="2"/>
  <c r="A3676" i="2"/>
  <c r="C3676" i="2" s="1"/>
  <c r="B3676" i="2"/>
  <c r="A3677" i="2"/>
  <c r="C3677" i="2" s="1"/>
  <c r="B3677" i="2"/>
  <c r="A3678" i="2"/>
  <c r="C3678" i="2" s="1"/>
  <c r="B3678" i="2"/>
  <c r="A3679" i="2"/>
  <c r="B3679" i="2"/>
  <c r="A3680" i="2"/>
  <c r="C3680" i="2" s="1"/>
  <c r="B3680" i="2"/>
  <c r="A3681" i="2"/>
  <c r="B3681" i="2"/>
  <c r="C3681" i="2"/>
  <c r="A3682" i="2"/>
  <c r="B3682" i="2"/>
  <c r="A3683" i="2"/>
  <c r="B3683" i="2"/>
  <c r="A3684" i="2"/>
  <c r="B3684" i="2"/>
  <c r="A3685" i="2"/>
  <c r="C3685" i="2" s="1"/>
  <c r="B3685" i="2"/>
  <c r="A3686" i="2"/>
  <c r="B3686" i="2"/>
  <c r="A3687" i="2"/>
  <c r="B3687" i="2"/>
  <c r="A3688" i="2"/>
  <c r="C3688" i="2" s="1"/>
  <c r="B3688" i="2"/>
  <c r="A3689" i="2"/>
  <c r="C3689" i="2" s="1"/>
  <c r="B3689" i="2"/>
  <c r="A3690" i="2"/>
  <c r="B3690" i="2"/>
  <c r="C3690" i="2"/>
  <c r="A3691" i="2"/>
  <c r="C3691" i="2" s="1"/>
  <c r="B3691" i="2"/>
  <c r="A3692" i="2"/>
  <c r="B3692" i="2"/>
  <c r="A3693" i="2"/>
  <c r="C3693" i="2" s="1"/>
  <c r="B3693" i="2"/>
  <c r="A3694" i="2"/>
  <c r="B3694" i="2"/>
  <c r="A3695" i="2"/>
  <c r="C3695" i="2" s="1"/>
  <c r="B3695" i="2"/>
  <c r="A3696" i="2"/>
  <c r="B3696" i="2"/>
  <c r="A3697" i="2"/>
  <c r="B3697" i="2"/>
  <c r="C3697" i="2"/>
  <c r="A3698" i="2"/>
  <c r="B3698" i="2"/>
  <c r="A3699" i="2"/>
  <c r="C3699" i="2" s="1"/>
  <c r="B3699" i="2"/>
  <c r="A3700" i="2"/>
  <c r="B3700" i="2"/>
  <c r="A3701" i="2"/>
  <c r="B3701" i="2"/>
  <c r="A3702" i="2"/>
  <c r="C3702" i="2" s="1"/>
  <c r="B3702" i="2"/>
  <c r="A3703" i="2"/>
  <c r="B3703" i="2"/>
  <c r="A3704" i="2"/>
  <c r="C3704" i="2" s="1"/>
  <c r="B3704" i="2"/>
  <c r="A3705" i="2"/>
  <c r="B3705" i="2"/>
  <c r="C3705" i="2" s="1"/>
  <c r="A3706" i="2"/>
  <c r="C3706" i="2" s="1"/>
  <c r="B3706" i="2"/>
  <c r="A3707" i="2"/>
  <c r="B3707" i="2"/>
  <c r="A3708" i="2"/>
  <c r="B3708" i="2"/>
  <c r="A3709" i="2"/>
  <c r="B3709" i="2"/>
  <c r="A3710" i="2"/>
  <c r="C3710" i="2" s="1"/>
  <c r="B3710" i="2"/>
  <c r="A3711" i="2"/>
  <c r="B3711" i="2"/>
  <c r="A3712" i="2"/>
  <c r="C3712" i="2" s="1"/>
  <c r="B3712" i="2"/>
  <c r="A3713" i="2"/>
  <c r="B3713" i="2"/>
  <c r="C3713" i="2" s="1"/>
  <c r="A3714" i="2"/>
  <c r="B3714" i="2"/>
  <c r="A3715" i="2"/>
  <c r="C3715" i="2" s="1"/>
  <c r="B3715" i="2"/>
  <c r="A3716" i="2"/>
  <c r="B3716" i="2"/>
  <c r="A3717" i="2"/>
  <c r="C3717" i="2" s="1"/>
  <c r="B3717" i="2"/>
  <c r="A3718" i="2"/>
  <c r="B3718" i="2"/>
  <c r="A3719" i="2"/>
  <c r="B3719" i="2"/>
  <c r="A3720" i="2"/>
  <c r="B3720" i="2"/>
  <c r="A3721" i="2"/>
  <c r="B3721" i="2"/>
  <c r="A3722" i="2"/>
  <c r="C3722" i="2" s="1"/>
  <c r="B3722" i="2"/>
  <c r="A3723" i="2"/>
  <c r="B3723" i="2"/>
  <c r="A3724" i="2"/>
  <c r="B3724" i="2"/>
  <c r="A3725" i="2"/>
  <c r="C3725" i="2" s="1"/>
  <c r="B3725" i="2"/>
  <c r="A3726" i="2"/>
  <c r="C3726" i="2" s="1"/>
  <c r="B3726" i="2"/>
  <c r="A3727" i="2"/>
  <c r="B3727" i="2"/>
  <c r="A3728" i="2"/>
  <c r="C3728" i="2" s="1"/>
  <c r="B3728" i="2"/>
  <c r="A3729" i="2"/>
  <c r="B3729" i="2"/>
  <c r="C3729" i="2"/>
  <c r="A3730" i="2"/>
  <c r="B3730" i="2"/>
  <c r="C3730" i="2"/>
  <c r="A3731" i="2"/>
  <c r="C3731" i="2" s="1"/>
  <c r="B3731" i="2"/>
  <c r="A3732" i="2"/>
  <c r="B3732" i="2"/>
  <c r="A3733" i="2"/>
  <c r="C3733" i="2" s="1"/>
  <c r="B3733" i="2"/>
  <c r="A3734" i="2"/>
  <c r="B3734" i="2"/>
  <c r="A3735" i="2"/>
  <c r="B3735" i="2"/>
  <c r="A3736" i="2"/>
  <c r="C3736" i="2" s="1"/>
  <c r="B3736" i="2"/>
  <c r="A3737" i="2"/>
  <c r="C3737" i="2" s="1"/>
  <c r="B3737" i="2"/>
  <c r="A3738" i="2"/>
  <c r="B3738" i="2"/>
  <c r="C3738" i="2" s="1"/>
  <c r="A3739" i="2"/>
  <c r="C3739" i="2" s="1"/>
  <c r="B3739" i="2"/>
  <c r="A3740" i="2"/>
  <c r="B3740" i="2"/>
  <c r="A3741" i="2"/>
  <c r="B3741" i="2"/>
  <c r="A3742" i="2"/>
  <c r="C3742" i="2" s="1"/>
  <c r="B3742" i="2"/>
  <c r="A3743" i="2"/>
  <c r="B3743" i="2"/>
  <c r="A3744" i="2"/>
  <c r="C3744" i="2" s="1"/>
  <c r="B3744" i="2"/>
  <c r="A3745" i="2"/>
  <c r="B3745" i="2"/>
  <c r="C3745" i="2"/>
  <c r="A3746" i="2"/>
  <c r="C3746" i="2" s="1"/>
  <c r="B3746" i="2"/>
  <c r="A3747" i="2"/>
  <c r="C3747" i="2" s="1"/>
  <c r="B3747" i="2"/>
  <c r="A3748" i="2"/>
  <c r="B3748" i="2"/>
  <c r="A3749" i="2"/>
  <c r="C3749" i="2" s="1"/>
  <c r="B3749" i="2"/>
  <c r="A3750" i="2"/>
  <c r="C3750" i="2" s="1"/>
  <c r="B3750" i="2"/>
  <c r="A3751" i="2"/>
  <c r="B3751" i="2"/>
  <c r="A3752" i="2"/>
  <c r="B3752" i="2"/>
  <c r="A3753" i="2"/>
  <c r="C3753" i="2" s="1"/>
  <c r="B3753" i="2"/>
  <c r="A3754" i="2"/>
  <c r="B3754" i="2"/>
  <c r="C3754" i="2"/>
  <c r="A3755" i="2"/>
  <c r="C3755" i="2" s="1"/>
  <c r="B3755" i="2"/>
  <c r="A3756" i="2"/>
  <c r="B3756" i="2"/>
  <c r="A3757" i="2"/>
  <c r="C3757" i="2" s="1"/>
  <c r="B3757" i="2"/>
  <c r="A3758" i="2"/>
  <c r="B3758" i="2"/>
  <c r="A3759" i="2"/>
  <c r="B3759" i="2"/>
  <c r="A3760" i="2"/>
  <c r="B3760" i="2"/>
  <c r="A3761" i="2"/>
  <c r="C3761" i="2" s="1"/>
  <c r="B3761" i="2"/>
  <c r="A3762" i="2"/>
  <c r="C3762" i="2" s="1"/>
  <c r="B3762" i="2"/>
  <c r="A3763" i="2"/>
  <c r="B3763" i="2"/>
  <c r="A3764" i="2"/>
  <c r="B3764" i="2"/>
  <c r="A3765" i="2"/>
  <c r="B3765" i="2"/>
  <c r="A3766" i="2"/>
  <c r="C3766" i="2" s="1"/>
  <c r="B3766" i="2"/>
  <c r="A3767" i="2"/>
  <c r="B3767" i="2"/>
  <c r="A3768" i="2"/>
  <c r="C3768" i="2" s="1"/>
  <c r="B3768" i="2"/>
  <c r="A3769" i="2"/>
  <c r="B3769" i="2"/>
  <c r="C3769" i="2" s="1"/>
  <c r="A3770" i="2"/>
  <c r="B3770" i="2"/>
  <c r="C3770" i="2"/>
  <c r="A3771" i="2"/>
  <c r="C3771" i="2" s="1"/>
  <c r="B3771" i="2"/>
  <c r="A3772" i="2"/>
  <c r="B3772" i="2"/>
  <c r="A3773" i="2"/>
  <c r="C3773" i="2" s="1"/>
  <c r="B3773" i="2"/>
  <c r="A3774" i="2"/>
  <c r="B3774" i="2"/>
  <c r="A3775" i="2"/>
  <c r="C3775" i="2" s="1"/>
  <c r="B3775" i="2"/>
  <c r="A3776" i="2"/>
  <c r="B3776" i="2"/>
  <c r="A3777" i="2"/>
  <c r="B3777" i="2"/>
  <c r="A3778" i="2"/>
  <c r="B3778" i="2"/>
  <c r="C3778" i="2" s="1"/>
  <c r="A3779" i="2"/>
  <c r="C3779" i="2" s="1"/>
  <c r="B3779" i="2"/>
  <c r="A3780" i="2"/>
  <c r="B3780" i="2"/>
  <c r="A3781" i="2"/>
  <c r="B3781" i="2"/>
  <c r="C3781" i="2"/>
  <c r="A3782" i="2"/>
  <c r="B3782" i="2"/>
  <c r="A3783" i="2"/>
  <c r="B3783" i="2"/>
  <c r="A3784" i="2"/>
  <c r="C3784" i="2" s="1"/>
  <c r="B3784" i="2"/>
  <c r="A3785" i="2"/>
  <c r="B3785" i="2"/>
  <c r="A3786" i="2"/>
  <c r="C3786" i="2" s="1"/>
  <c r="B3786" i="2"/>
  <c r="A3787" i="2"/>
  <c r="B3787" i="2"/>
  <c r="A3788" i="2"/>
  <c r="C3788" i="2" s="1"/>
  <c r="B3788" i="2"/>
  <c r="A3789" i="2"/>
  <c r="B3789" i="2"/>
  <c r="A3790" i="2"/>
  <c r="B3790" i="2"/>
  <c r="A3791" i="2"/>
  <c r="B3791" i="2"/>
  <c r="A3792" i="2"/>
  <c r="C3792" i="2" s="1"/>
  <c r="B3792" i="2"/>
  <c r="A3793" i="2"/>
  <c r="B3793" i="2"/>
  <c r="C3793" i="2" s="1"/>
  <c r="A3794" i="2"/>
  <c r="B3794" i="2"/>
  <c r="A3795" i="2"/>
  <c r="B3795" i="2"/>
  <c r="A3796" i="2"/>
  <c r="B3796" i="2"/>
  <c r="A3797" i="2"/>
  <c r="B3797" i="2"/>
  <c r="C3797" i="2" s="1"/>
  <c r="A3798" i="2"/>
  <c r="B3798" i="2"/>
  <c r="A3799" i="2"/>
  <c r="B3799" i="2"/>
  <c r="A3800" i="2"/>
  <c r="B3800" i="2"/>
  <c r="A3801" i="2"/>
  <c r="C3801" i="2" s="1"/>
  <c r="B3801" i="2"/>
  <c r="A3802" i="2"/>
  <c r="B3802" i="2"/>
  <c r="C3802" i="2"/>
  <c r="A3803" i="2"/>
  <c r="C3803" i="2" s="1"/>
  <c r="B3803" i="2"/>
  <c r="A3804" i="2"/>
  <c r="B3804" i="2"/>
  <c r="A3805" i="2"/>
  <c r="C3805" i="2" s="1"/>
  <c r="B3805" i="2"/>
  <c r="A3806" i="2"/>
  <c r="B3806" i="2"/>
  <c r="A3807" i="2"/>
  <c r="C3807" i="2" s="1"/>
  <c r="B3807" i="2"/>
  <c r="A3808" i="2"/>
  <c r="B3808" i="2"/>
  <c r="A3809" i="2"/>
  <c r="B3809" i="2"/>
  <c r="A3810" i="2"/>
  <c r="B3810" i="2"/>
  <c r="C3810" i="2" s="1"/>
  <c r="A3811" i="2"/>
  <c r="C3811" i="2" s="1"/>
  <c r="B3811" i="2"/>
  <c r="A3812" i="2"/>
  <c r="B3812" i="2"/>
  <c r="A3813" i="2"/>
  <c r="C3813" i="2" s="1"/>
  <c r="B3813" i="2"/>
  <c r="A3814" i="2"/>
  <c r="B3814" i="2"/>
  <c r="A3815" i="2"/>
  <c r="B3815" i="2"/>
  <c r="A3816" i="2"/>
  <c r="C3816" i="2" s="1"/>
  <c r="B3816" i="2"/>
  <c r="A3817" i="2"/>
  <c r="C3817" i="2" s="1"/>
  <c r="B3817" i="2"/>
  <c r="A3818" i="2"/>
  <c r="C3818" i="2" s="1"/>
  <c r="B3818" i="2"/>
  <c r="A3819" i="2"/>
  <c r="B3819" i="2"/>
  <c r="A3820" i="2"/>
  <c r="B3820" i="2"/>
  <c r="A3821" i="2"/>
  <c r="B3821" i="2"/>
  <c r="A3822" i="2"/>
  <c r="C3822" i="2" s="1"/>
  <c r="B3822" i="2"/>
  <c r="A3823" i="2"/>
  <c r="B3823" i="2"/>
  <c r="A3824" i="2"/>
  <c r="C3824" i="2" s="1"/>
  <c r="B3824" i="2"/>
  <c r="A3825" i="2"/>
  <c r="B3825" i="2"/>
  <c r="C3825" i="2" s="1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C3832" i="2" s="1"/>
  <c r="B3832" i="2"/>
  <c r="A3833" i="2"/>
  <c r="B3833" i="2"/>
  <c r="C3833" i="2" s="1"/>
  <c r="A3834" i="2"/>
  <c r="B3834" i="2"/>
  <c r="A3835" i="2"/>
  <c r="B3835" i="2"/>
  <c r="A3836" i="2"/>
  <c r="B3836" i="2"/>
  <c r="A3837" i="2"/>
  <c r="B3837" i="2"/>
  <c r="C3837" i="2" s="1"/>
  <c r="A3838" i="2"/>
  <c r="B3838" i="2"/>
  <c r="A3839" i="2"/>
  <c r="C3839" i="2" s="1"/>
  <c r="B3839" i="2"/>
  <c r="A3840" i="2"/>
  <c r="C3840" i="2" s="1"/>
  <c r="B3840" i="2"/>
  <c r="A3841" i="2"/>
  <c r="C3841" i="2" s="1"/>
  <c r="B3841" i="2"/>
  <c r="A3842" i="2"/>
  <c r="B3842" i="2"/>
  <c r="C3842" i="2" s="1"/>
  <c r="A3843" i="2"/>
  <c r="C3843" i="2" s="1"/>
  <c r="B3843" i="2"/>
  <c r="A3844" i="2"/>
  <c r="B3844" i="2"/>
  <c r="A3845" i="2"/>
  <c r="C3845" i="2" s="1"/>
  <c r="B3845" i="2"/>
  <c r="A3846" i="2"/>
  <c r="B3846" i="2"/>
  <c r="A3847" i="2"/>
  <c r="B3847" i="2"/>
  <c r="A3848" i="2"/>
  <c r="B3848" i="2"/>
  <c r="A3849" i="2"/>
  <c r="C3849" i="2" s="1"/>
  <c r="B3849" i="2"/>
  <c r="A3850" i="2"/>
  <c r="B3850" i="2"/>
  <c r="C3850" i="2" s="1"/>
  <c r="A3851" i="2"/>
  <c r="C3851" i="2" s="1"/>
  <c r="B3851" i="2"/>
  <c r="A3852" i="2"/>
  <c r="C3852" i="2" s="1"/>
  <c r="B3852" i="2"/>
  <c r="A3853" i="2"/>
  <c r="B3853" i="2"/>
  <c r="C3853" i="2"/>
  <c r="A3854" i="2"/>
  <c r="B3854" i="2"/>
  <c r="A3855" i="2"/>
  <c r="B3855" i="2"/>
  <c r="A3856" i="2"/>
  <c r="C3856" i="2" s="1"/>
  <c r="B3856" i="2"/>
  <c r="A3857" i="2"/>
  <c r="B3857" i="2"/>
  <c r="A3858" i="2"/>
  <c r="C3858" i="2" s="1"/>
  <c r="B3858" i="2"/>
  <c r="A3859" i="2"/>
  <c r="C3859" i="2" s="1"/>
  <c r="B3859" i="2"/>
  <c r="A3860" i="2"/>
  <c r="B3860" i="2"/>
  <c r="A3861" i="2"/>
  <c r="C3861" i="2" s="1"/>
  <c r="B3861" i="2"/>
  <c r="A3862" i="2"/>
  <c r="C3862" i="2" s="1"/>
  <c r="B3862" i="2"/>
  <c r="A3863" i="2"/>
  <c r="B3863" i="2"/>
  <c r="A3864" i="2"/>
  <c r="B3864" i="2"/>
  <c r="A3865" i="2"/>
  <c r="C3865" i="2" s="1"/>
  <c r="B3865" i="2"/>
  <c r="A3866" i="2"/>
  <c r="B3866" i="2"/>
  <c r="C3866" i="2" s="1"/>
  <c r="A3867" i="2"/>
  <c r="B3867" i="2"/>
  <c r="A3868" i="2"/>
  <c r="C3868" i="2" s="1"/>
  <c r="B3868" i="2"/>
  <c r="A3869" i="2"/>
  <c r="C3869" i="2" s="1"/>
  <c r="B3869" i="2"/>
  <c r="A3870" i="2"/>
  <c r="C3870" i="2" s="1"/>
  <c r="B3870" i="2"/>
  <c r="A3871" i="2"/>
  <c r="B3871" i="2"/>
  <c r="A3872" i="2"/>
  <c r="C3872" i="2" s="1"/>
  <c r="B3872" i="2"/>
  <c r="A3873" i="2"/>
  <c r="C3873" i="2" s="1"/>
  <c r="B3873" i="2"/>
  <c r="A3874" i="2"/>
  <c r="C3874" i="2" s="1"/>
  <c r="B3874" i="2"/>
  <c r="A3875" i="2"/>
  <c r="B3875" i="2"/>
  <c r="A3876" i="2"/>
  <c r="C3876" i="2" s="1"/>
  <c r="B3876" i="2"/>
  <c r="A3877" i="2"/>
  <c r="B3877" i="2"/>
  <c r="A3878" i="2"/>
  <c r="C3878" i="2" s="1"/>
  <c r="B3878" i="2"/>
  <c r="A3879" i="2"/>
  <c r="B3879" i="2"/>
  <c r="A3880" i="2"/>
  <c r="C3880" i="2" s="1"/>
  <c r="B3880" i="2"/>
  <c r="A3881" i="2"/>
  <c r="B3881" i="2"/>
  <c r="C3881" i="2" s="1"/>
  <c r="A3882" i="2"/>
  <c r="B3882" i="2"/>
  <c r="C3882" i="2" s="1"/>
  <c r="A3883" i="2"/>
  <c r="C3883" i="2" s="1"/>
  <c r="B3883" i="2"/>
  <c r="A3884" i="2"/>
  <c r="C3884" i="2" s="1"/>
  <c r="B3884" i="2"/>
  <c r="A3885" i="2"/>
  <c r="C3885" i="2" s="1"/>
  <c r="B3885" i="2"/>
  <c r="A3886" i="2"/>
  <c r="B3886" i="2"/>
  <c r="A3887" i="2"/>
  <c r="C3887" i="2" s="1"/>
  <c r="B3887" i="2"/>
  <c r="A3888" i="2"/>
  <c r="B3888" i="2"/>
  <c r="A3889" i="2"/>
  <c r="B3889" i="2"/>
  <c r="A3890" i="2"/>
  <c r="B3890" i="2"/>
  <c r="C3890" i="2" s="1"/>
  <c r="A3891" i="2"/>
  <c r="C3891" i="2" s="1"/>
  <c r="B3891" i="2"/>
  <c r="A3892" i="2"/>
  <c r="B3892" i="2"/>
  <c r="A3893" i="2"/>
  <c r="C3893" i="2" s="1"/>
  <c r="B3893" i="2"/>
  <c r="A3894" i="2"/>
  <c r="B3894" i="2"/>
  <c r="A3895" i="2"/>
  <c r="C3895" i="2" s="1"/>
  <c r="B3895" i="2"/>
  <c r="A3896" i="2"/>
  <c r="B3896" i="2"/>
  <c r="A3897" i="2"/>
  <c r="B3897" i="2"/>
  <c r="A3898" i="2"/>
  <c r="B3898" i="2"/>
  <c r="C3898" i="2" s="1"/>
  <c r="A3899" i="2"/>
  <c r="C3899" i="2" s="1"/>
  <c r="B3899" i="2"/>
  <c r="A3900" i="2"/>
  <c r="B3900" i="2"/>
  <c r="A3901" i="2"/>
  <c r="B3901" i="2"/>
  <c r="C3901" i="2"/>
  <c r="A3902" i="2"/>
  <c r="B3902" i="2"/>
  <c r="A3903" i="2"/>
  <c r="C3903" i="2" s="1"/>
  <c r="B3903" i="2"/>
  <c r="A3904" i="2"/>
  <c r="C3904" i="2" s="1"/>
  <c r="B3904" i="2"/>
  <c r="A3905" i="2"/>
  <c r="B3905" i="2"/>
  <c r="A3906" i="2"/>
  <c r="B3906" i="2"/>
  <c r="A3907" i="2"/>
  <c r="C3907" i="2" s="1"/>
  <c r="B3907" i="2"/>
  <c r="A3908" i="2"/>
  <c r="B3908" i="2"/>
  <c r="A3909" i="2"/>
  <c r="B3909" i="2"/>
  <c r="C3909" i="2"/>
  <c r="A3910" i="2"/>
  <c r="B3910" i="2"/>
  <c r="A3911" i="2"/>
  <c r="B3911" i="2"/>
  <c r="A3912" i="2"/>
  <c r="C3912" i="2" s="1"/>
  <c r="B3912" i="2"/>
  <c r="A3913" i="2"/>
  <c r="B3913" i="2"/>
  <c r="A3914" i="2"/>
  <c r="C3914" i="2" s="1"/>
  <c r="B3914" i="2"/>
  <c r="A3915" i="2"/>
  <c r="C3915" i="2" s="1"/>
  <c r="B3915" i="2"/>
  <c r="A3916" i="2"/>
  <c r="B3916" i="2"/>
  <c r="A3917" i="2"/>
  <c r="C3917" i="2" s="1"/>
  <c r="B3917" i="2"/>
  <c r="A3918" i="2"/>
  <c r="B3918" i="2"/>
  <c r="A3919" i="2"/>
  <c r="B3919" i="2"/>
  <c r="A3920" i="2"/>
  <c r="B3920" i="2"/>
  <c r="A3921" i="2"/>
  <c r="C3921" i="2" s="1"/>
  <c r="B3921" i="2"/>
  <c r="A3922" i="2"/>
  <c r="B3922" i="2"/>
  <c r="C3922" i="2" s="1"/>
  <c r="A3923" i="2"/>
  <c r="B3923" i="2"/>
  <c r="A3924" i="2"/>
  <c r="C3924" i="2" s="1"/>
  <c r="B3924" i="2"/>
  <c r="A3925" i="2"/>
  <c r="C3925" i="2" s="1"/>
  <c r="B3925" i="2"/>
  <c r="A3926" i="2"/>
  <c r="C3926" i="2" s="1"/>
  <c r="B3926" i="2"/>
  <c r="A3927" i="2"/>
  <c r="B3927" i="2"/>
  <c r="A3928" i="2"/>
  <c r="C3928" i="2" s="1"/>
  <c r="B3928" i="2"/>
  <c r="A3929" i="2"/>
  <c r="B3929" i="2"/>
  <c r="C3929" i="2"/>
  <c r="A3930" i="2"/>
  <c r="B3930" i="2"/>
  <c r="C3930" i="2"/>
  <c r="A3931" i="2"/>
  <c r="C3931" i="2" s="1"/>
  <c r="B3931" i="2"/>
  <c r="A3932" i="2"/>
  <c r="C3932" i="2" s="1"/>
  <c r="B3932" i="2"/>
  <c r="A3933" i="2"/>
  <c r="C3933" i="2" s="1"/>
  <c r="B3933" i="2"/>
  <c r="A3934" i="2"/>
  <c r="B3934" i="2"/>
  <c r="A3935" i="2"/>
  <c r="B3935" i="2"/>
  <c r="A3936" i="2"/>
  <c r="C3936" i="2" s="1"/>
  <c r="B3936" i="2"/>
  <c r="A3937" i="2"/>
  <c r="C3937" i="2" s="1"/>
  <c r="B3937" i="2"/>
  <c r="A3938" i="2"/>
  <c r="B3938" i="2"/>
  <c r="C3938" i="2"/>
  <c r="A3939" i="2"/>
  <c r="C3939" i="2" s="1"/>
  <c r="B3939" i="2"/>
  <c r="A3940" i="2"/>
  <c r="B3940" i="2"/>
  <c r="A3941" i="2"/>
  <c r="C3941" i="2" s="1"/>
  <c r="B3941" i="2"/>
  <c r="A3942" i="2"/>
  <c r="B3942" i="2"/>
  <c r="A3943" i="2"/>
  <c r="C3943" i="2" s="1"/>
  <c r="B3943" i="2"/>
  <c r="A3944" i="2"/>
  <c r="B3944" i="2"/>
  <c r="A3945" i="2"/>
  <c r="B3945" i="2"/>
  <c r="C3945" i="2"/>
  <c r="A3946" i="2"/>
  <c r="B3946" i="2"/>
  <c r="A3947" i="2"/>
  <c r="C3947" i="2" s="1"/>
  <c r="B3947" i="2"/>
  <c r="A3948" i="2"/>
  <c r="C3948" i="2" s="1"/>
  <c r="B3948" i="2"/>
  <c r="A3949" i="2"/>
  <c r="B3949" i="2"/>
  <c r="C3949" i="2"/>
  <c r="A3950" i="2"/>
  <c r="C3950" i="2" s="1"/>
  <c r="B3950" i="2"/>
  <c r="A3951" i="2"/>
  <c r="B3951" i="2"/>
  <c r="A3952" i="2"/>
  <c r="C3952" i="2" s="1"/>
  <c r="B3952" i="2"/>
  <c r="A3953" i="2"/>
  <c r="B3953" i="2"/>
  <c r="C3953" i="2" s="1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C3960" i="2" s="1"/>
  <c r="B3960" i="2"/>
  <c r="A3961" i="2"/>
  <c r="B3961" i="2"/>
  <c r="C3961" i="2" s="1"/>
  <c r="A3962" i="2"/>
  <c r="B3962" i="2"/>
  <c r="A3963" i="2"/>
  <c r="B3963" i="2"/>
  <c r="A3964" i="2"/>
  <c r="B3964" i="2"/>
  <c r="A3965" i="2"/>
  <c r="B3965" i="2"/>
  <c r="C3965" i="2" s="1"/>
  <c r="A3966" i="2"/>
  <c r="B3966" i="2"/>
  <c r="A3967" i="2"/>
  <c r="C3967" i="2" s="1"/>
  <c r="B3967" i="2"/>
  <c r="A3968" i="2"/>
  <c r="B3968" i="2"/>
  <c r="A3969" i="2"/>
  <c r="C3969" i="2" s="1"/>
  <c r="B3969" i="2"/>
  <c r="A3970" i="2"/>
  <c r="C3970" i="2" s="1"/>
  <c r="B3970" i="2"/>
  <c r="A3971" i="2"/>
  <c r="C3971" i="2" s="1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C3977" i="2" s="1"/>
  <c r="B3977" i="2"/>
  <c r="A3978" i="2"/>
  <c r="B3978" i="2"/>
  <c r="C3978" i="2"/>
  <c r="A3979" i="2"/>
  <c r="B3979" i="2"/>
  <c r="A3980" i="2"/>
  <c r="B3980" i="2"/>
  <c r="A3981" i="2"/>
  <c r="C3981" i="2" s="1"/>
  <c r="B3981" i="2"/>
  <c r="A3982" i="2"/>
  <c r="B3982" i="2"/>
  <c r="C3982" i="2" s="1"/>
  <c r="A3983" i="2"/>
  <c r="B3983" i="2"/>
  <c r="A3984" i="2"/>
  <c r="C3984" i="2" s="1"/>
  <c r="B3984" i="2"/>
  <c r="A3985" i="2"/>
  <c r="C3985" i="2" s="1"/>
  <c r="B3985" i="2"/>
  <c r="A3986" i="2"/>
  <c r="C3986" i="2" s="1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C3993" i="2" s="1"/>
  <c r="B3993" i="2"/>
  <c r="A3994" i="2"/>
  <c r="C3994" i="2" s="1"/>
  <c r="B3994" i="2"/>
  <c r="A3995" i="2"/>
  <c r="B3995" i="2"/>
  <c r="A3996" i="2"/>
  <c r="C3996" i="2" s="1"/>
  <c r="B3996" i="2"/>
  <c r="A3997" i="2"/>
  <c r="B3997" i="2"/>
  <c r="A3998" i="2"/>
  <c r="B3998" i="2"/>
  <c r="C3998" i="2"/>
  <c r="A3999" i="2"/>
  <c r="C3999" i="2" s="1"/>
  <c r="B3999" i="2"/>
  <c r="A4000" i="2"/>
  <c r="C4000" i="2" s="1"/>
  <c r="B4000" i="2"/>
  <c r="A4001" i="2"/>
  <c r="C4001" i="2" s="1"/>
  <c r="B4001" i="2"/>
  <c r="A4002" i="2"/>
  <c r="B4002" i="2"/>
  <c r="A4003" i="2"/>
  <c r="C4003" i="2" s="1"/>
  <c r="B4003" i="2"/>
  <c r="A4004" i="2"/>
  <c r="B4004" i="2"/>
  <c r="A4005" i="2"/>
  <c r="B4005" i="2"/>
  <c r="A4006" i="2"/>
  <c r="B4006" i="2"/>
  <c r="C4006" i="2" s="1"/>
  <c r="A4007" i="2"/>
  <c r="B4007" i="2"/>
  <c r="A4008" i="2"/>
  <c r="B4008" i="2"/>
  <c r="A4009" i="2"/>
  <c r="C4009" i="2" s="1"/>
  <c r="B4009" i="2"/>
  <c r="A4010" i="2"/>
  <c r="B4010" i="2"/>
  <c r="C4010" i="2"/>
  <c r="A4011" i="2"/>
  <c r="B4011" i="2"/>
  <c r="A4012" i="2"/>
  <c r="B4012" i="2"/>
  <c r="A4013" i="2"/>
  <c r="B4013" i="2"/>
  <c r="A4014" i="2"/>
  <c r="B4014" i="2"/>
  <c r="A4015" i="2"/>
  <c r="C4015" i="2" s="1"/>
  <c r="B4015" i="2"/>
  <c r="A4016" i="2"/>
  <c r="B4016" i="2"/>
  <c r="A4017" i="2"/>
  <c r="B4017" i="2"/>
  <c r="C4017" i="2"/>
  <c r="A4018" i="2"/>
  <c r="B4018" i="2"/>
  <c r="A4019" i="2"/>
  <c r="B4019" i="2"/>
  <c r="A4020" i="2"/>
  <c r="B4020" i="2"/>
  <c r="A4021" i="2"/>
  <c r="B4021" i="2"/>
  <c r="A4022" i="2"/>
  <c r="C4022" i="2" s="1"/>
  <c r="B4022" i="2"/>
  <c r="A4023" i="2"/>
  <c r="C4023" i="2" s="1"/>
  <c r="B4023" i="2"/>
  <c r="A4024" i="2"/>
  <c r="B4024" i="2"/>
  <c r="A4025" i="2"/>
  <c r="B4025" i="2"/>
  <c r="C4025" i="2" s="1"/>
  <c r="A4026" i="2"/>
  <c r="B4026" i="2"/>
  <c r="A4027" i="2"/>
  <c r="B4027" i="2"/>
  <c r="A4028" i="2"/>
  <c r="B4028" i="2"/>
  <c r="A4029" i="2"/>
  <c r="B4029" i="2"/>
  <c r="A4030" i="2"/>
  <c r="C4030" i="2" s="1"/>
  <c r="B4030" i="2"/>
  <c r="A4031" i="2"/>
  <c r="C4031" i="2" s="1"/>
  <c r="B4031" i="2"/>
  <c r="A4032" i="2"/>
  <c r="B4032" i="2"/>
  <c r="A4033" i="2"/>
  <c r="B4033" i="2"/>
  <c r="C4033" i="2" s="1"/>
  <c r="A4034" i="2"/>
  <c r="C4034" i="2" s="1"/>
  <c r="B4034" i="2"/>
  <c r="A4035" i="2"/>
  <c r="C4035" i="2" s="1"/>
  <c r="B4035" i="2"/>
  <c r="A4036" i="2"/>
  <c r="B4036" i="2"/>
  <c r="A4037" i="2"/>
  <c r="B4037" i="2"/>
  <c r="C4037" i="2" s="1"/>
  <c r="A4038" i="2"/>
  <c r="C4038" i="2" s="1"/>
  <c r="B4038" i="2"/>
  <c r="A4039" i="2"/>
  <c r="B4039" i="2"/>
  <c r="A4040" i="2"/>
  <c r="B4040" i="2"/>
  <c r="A4041" i="2"/>
  <c r="B4041" i="2"/>
  <c r="A4042" i="2"/>
  <c r="C4042" i="2" s="1"/>
  <c r="B4042" i="2"/>
  <c r="A4043" i="2"/>
  <c r="B4043" i="2"/>
  <c r="A4044" i="2"/>
  <c r="B4044" i="2"/>
  <c r="A4045" i="2"/>
  <c r="B4045" i="2"/>
  <c r="C4045" i="2" s="1"/>
  <c r="A4046" i="2"/>
  <c r="C4046" i="2" s="1"/>
  <c r="B4046" i="2"/>
  <c r="A4047" i="2"/>
  <c r="B4047" i="2"/>
  <c r="A4048" i="2"/>
  <c r="B4048" i="2"/>
  <c r="A4049" i="2"/>
  <c r="B4049" i="2"/>
  <c r="A4050" i="2"/>
  <c r="C4050" i="2" s="1"/>
  <c r="B4050" i="2"/>
  <c r="A4051" i="2"/>
  <c r="B4051" i="2"/>
  <c r="A4052" i="2"/>
  <c r="C4052" i="2" s="1"/>
  <c r="B4052" i="2"/>
  <c r="A4053" i="2"/>
  <c r="B4053" i="2"/>
  <c r="C4053" i="2" s="1"/>
  <c r="A4054" i="2"/>
  <c r="C4054" i="2" s="1"/>
  <c r="B4054" i="2"/>
  <c r="A4055" i="2"/>
  <c r="B4055" i="2"/>
  <c r="A4056" i="2"/>
  <c r="B4056" i="2"/>
  <c r="A4057" i="2"/>
  <c r="C4057" i="2" s="1"/>
  <c r="B4057" i="2"/>
  <c r="A4058" i="2"/>
  <c r="B4058" i="2"/>
  <c r="C4058" i="2"/>
  <c r="A4059" i="2"/>
  <c r="C4059" i="2" s="1"/>
  <c r="B4059" i="2"/>
  <c r="A4060" i="2"/>
  <c r="B4060" i="2"/>
  <c r="A4061" i="2"/>
  <c r="B4061" i="2"/>
  <c r="A4062" i="2"/>
  <c r="B4062" i="2"/>
  <c r="C4062" i="2" s="1"/>
  <c r="A4063" i="2"/>
  <c r="B4063" i="2"/>
  <c r="A4064" i="2"/>
  <c r="B4064" i="2"/>
  <c r="A4065" i="2"/>
  <c r="C4065" i="2" s="1"/>
  <c r="B4065" i="2"/>
  <c r="A4066" i="2"/>
  <c r="C4066" i="2" s="1"/>
  <c r="B4066" i="2"/>
  <c r="A4067" i="2"/>
  <c r="B4067" i="2"/>
  <c r="A4068" i="2"/>
  <c r="C4068" i="2" s="1"/>
  <c r="B4068" i="2"/>
  <c r="A4069" i="2"/>
  <c r="B4069" i="2"/>
  <c r="A4070" i="2"/>
  <c r="B4070" i="2"/>
  <c r="A4071" i="2"/>
  <c r="B4071" i="2"/>
  <c r="A4072" i="2"/>
  <c r="B4072" i="2"/>
  <c r="A4073" i="2"/>
  <c r="C4073" i="2" s="1"/>
  <c r="B4073" i="2"/>
  <c r="A4074" i="2"/>
  <c r="C4074" i="2" s="1"/>
  <c r="B4074" i="2"/>
  <c r="A4075" i="2"/>
  <c r="B4075" i="2"/>
  <c r="A4076" i="2"/>
  <c r="C4076" i="2" s="1"/>
  <c r="B4076" i="2"/>
  <c r="A4077" i="2"/>
  <c r="B4077" i="2"/>
  <c r="A4078" i="2"/>
  <c r="C4078" i="2" s="1"/>
  <c r="B4078" i="2"/>
  <c r="A4079" i="2"/>
  <c r="B4079" i="2"/>
  <c r="A4080" i="2"/>
  <c r="B4080" i="2"/>
  <c r="A4081" i="2"/>
  <c r="B4081" i="2"/>
  <c r="C4081" i="2" s="1"/>
  <c r="A4082" i="2"/>
  <c r="B4082" i="2"/>
  <c r="C4082" i="2" s="1"/>
  <c r="A4083" i="2"/>
  <c r="B4083" i="2"/>
  <c r="A4084" i="2"/>
  <c r="B4084" i="2"/>
  <c r="A4085" i="2"/>
  <c r="B4085" i="2"/>
  <c r="A4086" i="2"/>
  <c r="B4086" i="2"/>
  <c r="A4087" i="2"/>
  <c r="C4087" i="2" s="1"/>
  <c r="B4087" i="2"/>
  <c r="A4088" i="2"/>
  <c r="B4088" i="2"/>
  <c r="A4089" i="2"/>
  <c r="B4089" i="2"/>
  <c r="A4090" i="2"/>
  <c r="B4090" i="2"/>
  <c r="C4090" i="2" s="1"/>
  <c r="A4091" i="2"/>
  <c r="B4091" i="2"/>
  <c r="A4092" i="2"/>
  <c r="B4092" i="2"/>
  <c r="A4093" i="2"/>
  <c r="B4093" i="2"/>
  <c r="A4094" i="2"/>
  <c r="B4094" i="2"/>
  <c r="A4095" i="2"/>
  <c r="C4095" i="2" s="1"/>
  <c r="B4095" i="2"/>
  <c r="A4096" i="2"/>
  <c r="B4096" i="2"/>
  <c r="A4097" i="2"/>
  <c r="B4097" i="2"/>
  <c r="A4098" i="2"/>
  <c r="B4098" i="2"/>
  <c r="A4099" i="2"/>
  <c r="C4099" i="2" s="1"/>
  <c r="B4099" i="2"/>
  <c r="A4100" i="2"/>
  <c r="B4100" i="2"/>
  <c r="A4101" i="2"/>
  <c r="B4101" i="2"/>
  <c r="A4102" i="2"/>
  <c r="B4102" i="2"/>
  <c r="C4102" i="2"/>
  <c r="A4103" i="2"/>
  <c r="C4103" i="2" s="1"/>
  <c r="B4103" i="2"/>
  <c r="A4104" i="2"/>
  <c r="B4104" i="2"/>
  <c r="A4105" i="2"/>
  <c r="C4105" i="2" s="1"/>
  <c r="B4105" i="2"/>
  <c r="A4106" i="2"/>
  <c r="B4106" i="2"/>
  <c r="A4107" i="2"/>
  <c r="C4107" i="2" s="1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C4113" i="2" s="1"/>
  <c r="B4113" i="2"/>
  <c r="A4114" i="2"/>
  <c r="B4114" i="2"/>
  <c r="A4115" i="2"/>
  <c r="C4115" i="2" s="1"/>
  <c r="B4115" i="2"/>
  <c r="A4116" i="2"/>
  <c r="B4116" i="2"/>
  <c r="A4117" i="2"/>
  <c r="B4117" i="2"/>
  <c r="A4118" i="2"/>
  <c r="B4118" i="2"/>
  <c r="C4118" i="2" s="1"/>
  <c r="A4119" i="2"/>
  <c r="B4119" i="2"/>
  <c r="A4120" i="2"/>
  <c r="B4120" i="2"/>
  <c r="A4121" i="2"/>
  <c r="B4121" i="2"/>
  <c r="A4122" i="2"/>
  <c r="C4122" i="2" s="1"/>
  <c r="B4122" i="2"/>
  <c r="A4123" i="2"/>
  <c r="B4123" i="2"/>
  <c r="A4124" i="2"/>
  <c r="C4124" i="2" s="1"/>
  <c r="B4124" i="2"/>
  <c r="A4125" i="2"/>
  <c r="B4125" i="2"/>
  <c r="C4125" i="2" s="1"/>
  <c r="A4126" i="2"/>
  <c r="B4126" i="2"/>
  <c r="A4127" i="2"/>
  <c r="B4127" i="2"/>
  <c r="A4128" i="2"/>
  <c r="B4128" i="2"/>
  <c r="A4129" i="2"/>
  <c r="B4129" i="2"/>
  <c r="C4129" i="2" s="1"/>
  <c r="A4130" i="2"/>
  <c r="C4130" i="2" s="1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C4137" i="2" s="1"/>
  <c r="B4137" i="2"/>
  <c r="A4138" i="2"/>
  <c r="B4138" i="2"/>
  <c r="C4138" i="2"/>
  <c r="A4139" i="2"/>
  <c r="B4139" i="2"/>
  <c r="A4140" i="2"/>
  <c r="B4140" i="2"/>
  <c r="A4141" i="2"/>
  <c r="B4141" i="2"/>
  <c r="A4142" i="2"/>
  <c r="B4142" i="2"/>
  <c r="A4143" i="2"/>
  <c r="C4143" i="2" s="1"/>
  <c r="B4143" i="2"/>
  <c r="A4144" i="2"/>
  <c r="B4144" i="2"/>
  <c r="A4145" i="2"/>
  <c r="C4145" i="2" s="1"/>
  <c r="B4145" i="2"/>
  <c r="A4146" i="2"/>
  <c r="B4146" i="2"/>
  <c r="A4147" i="2"/>
  <c r="B4147" i="2"/>
  <c r="A4148" i="2"/>
  <c r="B4148" i="2"/>
  <c r="A4149" i="2"/>
  <c r="B4149" i="2"/>
  <c r="A4150" i="2"/>
  <c r="C4150" i="2" s="1"/>
  <c r="B4150" i="2"/>
  <c r="A4151" i="2"/>
  <c r="B4151" i="2"/>
  <c r="A4152" i="2"/>
  <c r="B4152" i="2"/>
  <c r="A4153" i="2"/>
  <c r="B4153" i="2"/>
  <c r="A4154" i="2"/>
  <c r="B4154" i="2"/>
  <c r="A4155" i="2"/>
  <c r="B4155" i="2"/>
  <c r="A4156" i="2"/>
  <c r="B4156" i="2"/>
  <c r="A4157" i="2"/>
  <c r="B4157" i="2"/>
  <c r="A4158" i="2"/>
  <c r="C4158" i="2" s="1"/>
  <c r="B4158" i="2"/>
  <c r="A4159" i="2"/>
  <c r="B4159" i="2"/>
  <c r="A4160" i="2"/>
  <c r="B4160" i="2"/>
  <c r="A4161" i="2"/>
  <c r="B4161" i="2"/>
  <c r="A4162" i="2"/>
  <c r="C4162" i="2" s="1"/>
  <c r="B4162" i="2"/>
  <c r="A4163" i="2"/>
  <c r="B4163" i="2"/>
  <c r="A4164" i="2"/>
  <c r="B4164" i="2"/>
  <c r="A4165" i="2"/>
  <c r="B4165" i="2"/>
  <c r="A4166" i="2"/>
  <c r="C4166" i="2" s="1"/>
  <c r="B4166" i="2"/>
  <c r="A4167" i="2"/>
  <c r="B4167" i="2"/>
  <c r="A4168" i="2"/>
  <c r="B4168" i="2"/>
  <c r="A4169" i="2"/>
  <c r="B4169" i="2"/>
  <c r="A4170" i="2"/>
  <c r="C4170" i="2" s="1"/>
  <c r="B4170" i="2"/>
  <c r="A4171" i="2"/>
  <c r="B4171" i="2"/>
  <c r="A4172" i="2"/>
  <c r="B4172" i="2"/>
  <c r="A4173" i="2"/>
  <c r="B4173" i="2"/>
  <c r="C4173" i="2" s="1"/>
  <c r="A4174" i="2"/>
  <c r="C4174" i="2" s="1"/>
  <c r="B4174" i="2"/>
  <c r="A4175" i="2"/>
  <c r="B4175" i="2"/>
  <c r="A4176" i="2"/>
  <c r="B4176" i="2"/>
  <c r="A4177" i="2"/>
  <c r="B4177" i="2"/>
  <c r="A4178" i="2"/>
  <c r="C4178" i="2" s="1"/>
  <c r="B4178" i="2"/>
  <c r="A4179" i="2"/>
  <c r="B4179" i="2"/>
  <c r="A4180" i="2"/>
  <c r="C4180" i="2" s="1"/>
  <c r="B4180" i="2"/>
  <c r="A4181" i="2"/>
  <c r="B4181" i="2"/>
  <c r="C4181" i="2" s="1"/>
  <c r="A4182" i="2"/>
  <c r="B4182" i="2"/>
  <c r="C4182" i="2"/>
  <c r="A4183" i="2"/>
  <c r="B4183" i="2"/>
  <c r="A4184" i="2"/>
  <c r="B4184" i="2"/>
  <c r="A4185" i="2"/>
  <c r="C4185" i="2" s="1"/>
  <c r="B4185" i="2"/>
  <c r="A4186" i="2"/>
  <c r="B4186" i="2"/>
  <c r="C4186" i="2"/>
  <c r="A4187" i="2"/>
  <c r="C4187" i="2" s="1"/>
  <c r="B4187" i="2"/>
  <c r="A4188" i="2"/>
  <c r="B4188" i="2"/>
  <c r="A4189" i="2"/>
  <c r="B4189" i="2"/>
  <c r="A4190" i="2"/>
  <c r="B4190" i="2"/>
  <c r="C4190" i="2" s="1"/>
  <c r="A4191" i="2"/>
  <c r="B4191" i="2"/>
  <c r="A4192" i="2"/>
  <c r="B4192" i="2"/>
  <c r="A4193" i="2"/>
  <c r="B4193" i="2"/>
  <c r="C4193" i="2"/>
  <c r="A4194" i="2"/>
  <c r="C4194" i="2" s="1"/>
  <c r="B4194" i="2"/>
  <c r="A4195" i="2"/>
  <c r="B4195" i="2"/>
  <c r="A4196" i="2"/>
  <c r="C4196" i="2" s="1"/>
  <c r="B4196" i="2"/>
  <c r="A4197" i="2"/>
  <c r="B4197" i="2"/>
  <c r="A4198" i="2"/>
  <c r="B4198" i="2"/>
  <c r="A4199" i="2"/>
  <c r="B4199" i="2"/>
  <c r="A4200" i="2"/>
  <c r="B4200" i="2"/>
  <c r="A4201" i="2"/>
  <c r="B4201" i="2"/>
  <c r="A4202" i="2"/>
  <c r="C4202" i="2" s="1"/>
  <c r="B4202" i="2"/>
  <c r="A4203" i="2"/>
  <c r="B4203" i="2"/>
  <c r="A4204" i="2"/>
  <c r="C4204" i="2" s="1"/>
  <c r="B4204" i="2"/>
  <c r="A4205" i="2"/>
  <c r="B4205" i="2"/>
  <c r="A4206" i="2"/>
  <c r="C4206" i="2" s="1"/>
  <c r="B4206" i="2"/>
  <c r="A4207" i="2"/>
  <c r="B4207" i="2"/>
  <c r="A4208" i="2"/>
  <c r="B4208" i="2"/>
  <c r="A4209" i="2"/>
  <c r="B4209" i="2"/>
  <c r="C4209" i="2" s="1"/>
  <c r="A4210" i="2"/>
  <c r="B4210" i="2"/>
  <c r="A4211" i="2"/>
  <c r="C4211" i="2" s="1"/>
  <c r="B4211" i="2"/>
  <c r="A4212" i="2"/>
  <c r="B4212" i="2"/>
  <c r="A4213" i="2"/>
  <c r="C4213" i="2" s="1"/>
  <c r="B4213" i="2"/>
  <c r="A4214" i="2"/>
  <c r="B4214" i="2"/>
  <c r="A4215" i="2"/>
  <c r="C4215" i="2" s="1"/>
  <c r="B4215" i="2"/>
  <c r="A4216" i="2"/>
  <c r="B4216" i="2"/>
  <c r="A4217" i="2"/>
  <c r="C4217" i="2" s="1"/>
  <c r="B4217" i="2"/>
  <c r="A4218" i="2"/>
  <c r="B4218" i="2"/>
  <c r="A4219" i="2"/>
  <c r="B4219" i="2"/>
  <c r="A4220" i="2"/>
  <c r="B4220" i="2"/>
  <c r="C4220" i="2" s="1"/>
  <c r="A4221" i="2"/>
  <c r="B4221" i="2"/>
  <c r="A4222" i="2"/>
  <c r="B4222" i="2"/>
  <c r="A4223" i="2"/>
  <c r="B4223" i="2"/>
  <c r="A4224" i="2"/>
  <c r="B4224" i="2"/>
  <c r="A4225" i="2"/>
  <c r="C4225" i="2" s="1"/>
  <c r="B4225" i="2"/>
  <c r="A4226" i="2"/>
  <c r="B4226" i="2"/>
  <c r="A4227" i="2"/>
  <c r="B4227" i="2"/>
  <c r="A4228" i="2"/>
  <c r="B4228" i="2"/>
  <c r="A4229" i="2"/>
  <c r="B4229" i="2"/>
  <c r="C4229" i="2"/>
  <c r="A4230" i="2"/>
  <c r="C4230" i="2" s="1"/>
  <c r="B4230" i="2"/>
  <c r="A4231" i="2"/>
  <c r="B4231" i="2"/>
  <c r="A4232" i="2"/>
  <c r="C4232" i="2" s="1"/>
  <c r="B4232" i="2"/>
  <c r="A4233" i="2"/>
  <c r="B4233" i="2"/>
  <c r="A4234" i="2"/>
  <c r="C4234" i="2" s="1"/>
  <c r="B4234" i="2"/>
  <c r="A4235" i="2"/>
  <c r="B4235" i="2"/>
  <c r="A4236" i="2"/>
  <c r="B4236" i="2"/>
  <c r="A4237" i="2"/>
  <c r="B4237" i="2"/>
  <c r="C4237" i="2" s="1"/>
  <c r="A4238" i="2"/>
  <c r="B4238" i="2"/>
  <c r="A4239" i="2"/>
  <c r="B4239" i="2"/>
  <c r="A4240" i="2"/>
  <c r="C4240" i="2" s="1"/>
  <c r="B4240" i="2"/>
  <c r="A4241" i="2"/>
  <c r="B4241" i="2"/>
  <c r="C4241" i="2" s="1"/>
  <c r="A4242" i="2"/>
  <c r="B4242" i="2"/>
  <c r="A4243" i="2"/>
  <c r="C4243" i="2" s="1"/>
  <c r="B4243" i="2"/>
  <c r="A4244" i="2"/>
  <c r="C4244" i="2" s="1"/>
  <c r="B4244" i="2"/>
  <c r="A4245" i="2"/>
  <c r="C4245" i="2" s="1"/>
  <c r="B4245" i="2"/>
  <c r="A4246" i="2"/>
  <c r="B4246" i="2"/>
  <c r="A4247" i="2"/>
  <c r="C4247" i="2" s="1"/>
  <c r="B4247" i="2"/>
  <c r="A4248" i="2"/>
  <c r="B4248" i="2"/>
  <c r="A4249" i="2"/>
  <c r="C4249" i="2" s="1"/>
  <c r="B4249" i="2"/>
  <c r="A4250" i="2"/>
  <c r="B4250" i="2"/>
  <c r="A4251" i="2"/>
  <c r="B4251" i="2"/>
  <c r="A4252" i="2"/>
  <c r="B4252" i="2"/>
  <c r="C4252" i="2" s="1"/>
  <c r="A4253" i="2"/>
  <c r="B4253" i="2"/>
  <c r="A4254" i="2"/>
  <c r="B4254" i="2"/>
  <c r="A4255" i="2"/>
  <c r="B4255" i="2"/>
  <c r="A4256" i="2"/>
  <c r="B4256" i="2"/>
  <c r="A4257" i="2"/>
  <c r="B4257" i="2"/>
  <c r="C4257" i="2"/>
  <c r="A4258" i="2"/>
  <c r="B4258" i="2"/>
  <c r="A4259" i="2"/>
  <c r="C4259" i="2" s="1"/>
  <c r="B4259" i="2"/>
  <c r="A4260" i="2"/>
  <c r="C4260" i="2" s="1"/>
  <c r="B4260" i="2"/>
  <c r="A4261" i="2"/>
  <c r="B4261" i="2"/>
  <c r="C4261" i="2"/>
  <c r="A4262" i="2"/>
  <c r="C4262" i="2" s="1"/>
  <c r="B4262" i="2"/>
  <c r="A4263" i="2"/>
  <c r="B4263" i="2"/>
  <c r="A4264" i="2"/>
  <c r="C4264" i="2" s="1"/>
  <c r="B4264" i="2"/>
  <c r="A4265" i="2"/>
  <c r="B4265" i="2"/>
  <c r="A4266" i="2"/>
  <c r="C4266" i="2" s="1"/>
  <c r="B4266" i="2"/>
  <c r="A4267" i="2"/>
  <c r="B4267" i="2"/>
  <c r="A4268" i="2"/>
  <c r="B4268" i="2"/>
  <c r="A4269" i="2"/>
  <c r="B4269" i="2"/>
  <c r="C4269" i="2" s="1"/>
  <c r="A4270" i="2"/>
  <c r="B4270" i="2"/>
  <c r="A4271" i="2"/>
  <c r="B4271" i="2"/>
  <c r="A4272" i="2"/>
  <c r="C4272" i="2" s="1"/>
  <c r="B4272" i="2"/>
  <c r="A4273" i="2"/>
  <c r="B4273" i="2"/>
  <c r="C4273" i="2"/>
  <c r="A4274" i="2"/>
  <c r="B4274" i="2"/>
  <c r="A4275" i="2"/>
  <c r="C4275" i="2" s="1"/>
  <c r="B4275" i="2"/>
  <c r="A4276" i="2"/>
  <c r="B4276" i="2"/>
  <c r="A4277" i="2"/>
  <c r="B4277" i="2"/>
  <c r="A4278" i="2"/>
  <c r="B4278" i="2"/>
  <c r="A4279" i="2"/>
  <c r="C4279" i="2" s="1"/>
  <c r="B4279" i="2"/>
  <c r="A4280" i="2"/>
  <c r="B4280" i="2"/>
  <c r="A4281" i="2"/>
  <c r="C4281" i="2" s="1"/>
  <c r="B4281" i="2"/>
  <c r="A4282" i="2"/>
  <c r="B4282" i="2"/>
  <c r="A4283" i="2"/>
  <c r="B4283" i="2"/>
  <c r="A4284" i="2"/>
  <c r="B4284" i="2"/>
  <c r="C4284" i="2" s="1"/>
  <c r="A4285" i="2"/>
  <c r="B4285" i="2"/>
  <c r="A4286" i="2"/>
  <c r="B4286" i="2"/>
  <c r="A4287" i="2"/>
  <c r="B4287" i="2"/>
  <c r="A4288" i="2"/>
  <c r="B4288" i="2"/>
  <c r="A4289" i="2"/>
  <c r="C4289" i="2" s="1"/>
  <c r="B4289" i="2"/>
  <c r="A4290" i="2"/>
  <c r="B4290" i="2"/>
  <c r="A4291" i="2"/>
  <c r="B4291" i="2"/>
  <c r="A4292" i="2"/>
  <c r="B4292" i="2"/>
  <c r="A4293" i="2"/>
  <c r="B4293" i="2"/>
  <c r="C4293" i="2"/>
  <c r="A4294" i="2"/>
  <c r="C4294" i="2" s="1"/>
  <c r="B4294" i="2"/>
  <c r="A4295" i="2"/>
  <c r="C4295" i="2" s="1"/>
  <c r="B4295" i="2"/>
  <c r="A4296" i="2"/>
  <c r="C4296" i="2" s="1"/>
  <c r="B4296" i="2"/>
  <c r="A4297" i="2"/>
  <c r="B4297" i="2"/>
  <c r="A4298" i="2"/>
  <c r="C4298" i="2" s="1"/>
  <c r="B4298" i="2"/>
  <c r="A4299" i="2"/>
  <c r="B4299" i="2"/>
  <c r="A4300" i="2"/>
  <c r="B4300" i="2"/>
  <c r="A4301" i="2"/>
  <c r="B4301" i="2"/>
  <c r="C4301" i="2" s="1"/>
  <c r="A4302" i="2"/>
  <c r="B4302" i="2"/>
  <c r="A4303" i="2"/>
  <c r="B4303" i="2"/>
  <c r="A4304" i="2"/>
  <c r="C4304" i="2" s="1"/>
  <c r="B4304" i="2"/>
  <c r="A4305" i="2"/>
  <c r="B4305" i="2"/>
  <c r="C4305" i="2" s="1"/>
  <c r="A4306" i="2"/>
  <c r="B4306" i="2"/>
  <c r="A4307" i="2"/>
  <c r="C4307" i="2" s="1"/>
  <c r="B4307" i="2"/>
  <c r="A4308" i="2"/>
  <c r="C4308" i="2" s="1"/>
  <c r="B4308" i="2"/>
  <c r="A4309" i="2"/>
  <c r="C4309" i="2" s="1"/>
  <c r="B4309" i="2"/>
  <c r="A4310" i="2"/>
  <c r="B4310" i="2"/>
  <c r="A4311" i="2"/>
  <c r="C4311" i="2" s="1"/>
  <c r="B4311" i="2"/>
  <c r="A4312" i="2"/>
  <c r="B4312" i="2"/>
  <c r="A4313" i="2"/>
  <c r="C4313" i="2" s="1"/>
  <c r="B4313" i="2"/>
  <c r="A4314" i="2"/>
  <c r="B4314" i="2"/>
  <c r="A4315" i="2"/>
  <c r="B4315" i="2"/>
  <c r="A4316" i="2"/>
  <c r="B4316" i="2"/>
  <c r="C4316" i="2" s="1"/>
  <c r="A4317" i="2"/>
  <c r="B4317" i="2"/>
  <c r="A4318" i="2"/>
  <c r="B4318" i="2"/>
  <c r="A4319" i="2"/>
  <c r="B4319" i="2"/>
  <c r="A4320" i="2"/>
  <c r="B4320" i="2"/>
  <c r="A4321" i="2"/>
  <c r="B4321" i="2"/>
  <c r="C4321" i="2"/>
  <c r="A4322" i="2"/>
  <c r="B4322" i="2"/>
  <c r="A4323" i="2"/>
  <c r="C4323" i="2" s="1"/>
  <c r="B4323" i="2"/>
  <c r="A4324" i="2"/>
  <c r="C4324" i="2" s="1"/>
  <c r="B4324" i="2"/>
  <c r="A4325" i="2"/>
  <c r="B4325" i="2"/>
  <c r="C4325" i="2"/>
  <c r="A4326" i="2"/>
  <c r="C4326" i="2" s="1"/>
  <c r="B4326" i="2"/>
  <c r="A4327" i="2"/>
  <c r="B4327" i="2"/>
  <c r="A4328" i="2"/>
  <c r="C4328" i="2" s="1"/>
  <c r="B4328" i="2"/>
  <c r="A4329" i="2"/>
  <c r="B4329" i="2"/>
  <c r="A4330" i="2"/>
  <c r="C4330" i="2" s="1"/>
  <c r="B4330" i="2"/>
  <c r="A4331" i="2"/>
  <c r="B4331" i="2"/>
  <c r="A4332" i="2"/>
  <c r="B4332" i="2"/>
  <c r="A4333" i="2"/>
  <c r="B4333" i="2"/>
  <c r="C4333" i="2" s="1"/>
  <c r="A4334" i="2"/>
  <c r="B4334" i="2"/>
  <c r="A4335" i="2"/>
  <c r="B4335" i="2"/>
  <c r="A4336" i="2"/>
  <c r="C4336" i="2" s="1"/>
  <c r="B4336" i="2"/>
  <c r="A4337" i="2"/>
  <c r="B4337" i="2"/>
  <c r="C4337" i="2"/>
  <c r="A4338" i="2"/>
  <c r="B4338" i="2"/>
  <c r="A4339" i="2"/>
  <c r="C4339" i="2" s="1"/>
  <c r="B4339" i="2"/>
  <c r="A4340" i="2"/>
  <c r="B4340" i="2"/>
  <c r="A4341" i="2"/>
  <c r="B4341" i="2"/>
  <c r="A4342" i="2"/>
  <c r="B4342" i="2"/>
  <c r="A4343" i="2"/>
  <c r="C4343" i="2" s="1"/>
  <c r="B4343" i="2"/>
  <c r="A4344" i="2"/>
  <c r="B4344" i="2"/>
  <c r="A4345" i="2"/>
  <c r="C4345" i="2" s="1"/>
  <c r="B4345" i="2"/>
  <c r="A4346" i="2"/>
  <c r="B4346" i="2"/>
  <c r="A4347" i="2"/>
  <c r="B4347" i="2"/>
  <c r="A4348" i="2"/>
  <c r="B4348" i="2"/>
  <c r="C4348" i="2" s="1"/>
  <c r="A4349" i="2"/>
  <c r="B4349" i="2"/>
  <c r="A4350" i="2"/>
  <c r="B4350" i="2"/>
  <c r="A4351" i="2"/>
  <c r="B4351" i="2"/>
  <c r="A4352" i="2"/>
  <c r="B4352" i="2"/>
  <c r="A4353" i="2"/>
  <c r="C4353" i="2" s="1"/>
  <c r="B4353" i="2"/>
  <c r="A4354" i="2"/>
  <c r="B4354" i="2"/>
  <c r="A4355" i="2"/>
  <c r="B4355" i="2"/>
  <c r="A4356" i="2"/>
  <c r="B4356" i="2"/>
  <c r="A4357" i="2"/>
  <c r="C4357" i="2" s="1"/>
  <c r="B4357" i="2"/>
  <c r="A4358" i="2"/>
  <c r="C4358" i="2" s="1"/>
  <c r="B4358" i="2"/>
  <c r="A4359" i="2"/>
  <c r="B4359" i="2"/>
  <c r="A4360" i="2"/>
  <c r="B4360" i="2"/>
  <c r="A4361" i="2"/>
  <c r="B4361" i="2"/>
  <c r="A4362" i="2"/>
  <c r="C4362" i="2" s="1"/>
  <c r="B4362" i="2"/>
  <c r="A4363" i="2"/>
  <c r="B4363" i="2"/>
  <c r="A4364" i="2"/>
  <c r="B4364" i="2"/>
  <c r="C4364" i="2" s="1"/>
  <c r="A4365" i="2"/>
  <c r="B4365" i="2"/>
  <c r="C4365" i="2" s="1"/>
  <c r="A4366" i="2"/>
  <c r="B4366" i="2"/>
  <c r="A4367" i="2"/>
  <c r="B4367" i="2"/>
  <c r="A4368" i="2"/>
  <c r="B4368" i="2"/>
  <c r="A4369" i="2"/>
  <c r="B4369" i="2"/>
  <c r="C4369" i="2" s="1"/>
  <c r="A4370" i="2"/>
  <c r="B4370" i="2"/>
  <c r="A4371" i="2"/>
  <c r="B4371" i="2"/>
  <c r="A4372" i="2"/>
  <c r="C4372" i="2" s="1"/>
  <c r="B4372" i="2"/>
  <c r="A4373" i="2"/>
  <c r="C4373" i="2" s="1"/>
  <c r="B4373" i="2"/>
  <c r="A4374" i="2"/>
  <c r="B4374" i="2"/>
  <c r="A4375" i="2"/>
  <c r="B4375" i="2"/>
  <c r="A4376" i="2"/>
  <c r="B4376" i="2"/>
  <c r="A4377" i="2"/>
  <c r="C4377" i="2" s="1"/>
  <c r="B4377" i="2"/>
  <c r="A4378" i="2"/>
  <c r="B4378" i="2"/>
  <c r="A4379" i="2"/>
  <c r="B4379" i="2"/>
  <c r="A4380" i="2"/>
  <c r="B4380" i="2"/>
  <c r="C4380" i="2" s="1"/>
  <c r="A4381" i="2"/>
  <c r="B4381" i="2"/>
  <c r="A4382" i="2"/>
  <c r="B4382" i="2"/>
  <c r="A4383" i="2"/>
  <c r="B4383" i="2"/>
  <c r="A4384" i="2"/>
  <c r="B4384" i="2"/>
  <c r="A4385" i="2"/>
  <c r="B4385" i="2"/>
  <c r="C4385" i="2"/>
  <c r="A4386" i="2"/>
  <c r="B4386" i="2"/>
  <c r="A4387" i="2"/>
  <c r="C4387" i="2" s="1"/>
  <c r="B4387" i="2"/>
  <c r="A4388" i="2"/>
  <c r="C4388" i="2" s="1"/>
  <c r="B4388" i="2"/>
  <c r="A4389" i="2"/>
  <c r="B4389" i="2"/>
  <c r="C4389" i="2"/>
  <c r="A4390" i="2"/>
  <c r="B4390" i="2"/>
  <c r="A4391" i="2"/>
  <c r="B4391" i="2"/>
  <c r="A4392" i="2"/>
  <c r="C4392" i="2" s="1"/>
  <c r="B4392" i="2"/>
  <c r="A4393" i="2"/>
  <c r="B4393" i="2"/>
  <c r="A4394" i="2"/>
  <c r="B4394" i="2"/>
  <c r="A4395" i="2"/>
  <c r="B4395" i="2"/>
  <c r="A4396" i="2"/>
  <c r="B4396" i="2"/>
  <c r="A4397" i="2"/>
  <c r="B4397" i="2"/>
  <c r="C4397" i="2" s="1"/>
  <c r="A4398" i="2"/>
  <c r="B4398" i="2"/>
  <c r="A4399" i="2"/>
  <c r="B4399" i="2"/>
  <c r="A4400" i="2"/>
  <c r="C4400" i="2" s="1"/>
  <c r="B4400" i="2"/>
  <c r="A4401" i="2"/>
  <c r="C4401" i="2" s="1"/>
  <c r="B4401" i="2"/>
  <c r="A4402" i="2"/>
  <c r="B4402" i="2"/>
  <c r="A4403" i="2"/>
  <c r="C4403" i="2" s="1"/>
  <c r="B4403" i="2"/>
  <c r="A4404" i="2"/>
  <c r="B4404" i="2"/>
  <c r="A4405" i="2"/>
  <c r="C4405" i="2" s="1"/>
  <c r="B4405" i="2"/>
  <c r="A4406" i="2"/>
  <c r="B4406" i="2"/>
  <c r="A4407" i="2"/>
  <c r="C4407" i="2" s="1"/>
  <c r="B4407" i="2"/>
  <c r="A4408" i="2"/>
  <c r="B4408" i="2"/>
  <c r="A4409" i="2"/>
  <c r="B4409" i="2"/>
  <c r="A4410" i="2"/>
  <c r="B4410" i="2"/>
  <c r="A4411" i="2"/>
  <c r="B4411" i="2"/>
  <c r="A4412" i="2"/>
  <c r="B4412" i="2"/>
  <c r="C4412" i="2" s="1"/>
  <c r="A4413" i="2"/>
  <c r="B4413" i="2"/>
  <c r="C4413" i="2" s="1"/>
  <c r="A4414" i="2"/>
  <c r="B4414" i="2"/>
  <c r="A4415" i="2"/>
  <c r="B4415" i="2"/>
  <c r="A4416" i="2"/>
  <c r="B4416" i="2"/>
  <c r="A4417" i="2"/>
  <c r="B4417" i="2"/>
  <c r="A4418" i="2"/>
  <c r="B4418" i="2"/>
  <c r="A4419" i="2"/>
  <c r="B4419" i="2"/>
  <c r="A4420" i="2"/>
  <c r="B4420" i="2"/>
  <c r="A4421" i="2"/>
  <c r="B4421" i="2"/>
  <c r="C4421" i="2"/>
  <c r="A4422" i="2"/>
  <c r="C4422" i="2" s="1"/>
  <c r="B4422" i="2"/>
  <c r="A4423" i="2"/>
  <c r="C4423" i="2" s="1"/>
  <c r="B4423" i="2"/>
  <c r="A4424" i="2"/>
  <c r="C4424" i="2" s="1"/>
  <c r="B4424" i="2"/>
  <c r="A4425" i="2"/>
  <c r="B4425" i="2"/>
  <c r="A4426" i="2"/>
  <c r="C4426" i="2" s="1"/>
  <c r="B4426" i="2"/>
  <c r="A4427" i="2"/>
  <c r="B4427" i="2"/>
  <c r="A4428" i="2"/>
  <c r="B4428" i="2"/>
  <c r="A4429" i="2"/>
  <c r="B4429" i="2"/>
  <c r="C4429" i="2" s="1"/>
  <c r="A4430" i="2"/>
  <c r="B4430" i="2"/>
  <c r="A4431" i="2"/>
  <c r="B4431" i="2"/>
  <c r="A4432" i="2"/>
  <c r="C4432" i="2" s="1"/>
  <c r="B4432" i="2"/>
  <c r="A4433" i="2"/>
  <c r="B4433" i="2"/>
  <c r="C4433" i="2" s="1"/>
  <c r="A4434" i="2"/>
  <c r="B4434" i="2"/>
  <c r="A4435" i="2"/>
  <c r="C4435" i="2" s="1"/>
  <c r="B4435" i="2"/>
  <c r="A4436" i="2"/>
  <c r="C4436" i="2" s="1"/>
  <c r="B4436" i="2"/>
  <c r="A4437" i="2"/>
  <c r="C4437" i="2" s="1"/>
  <c r="B4437" i="2"/>
  <c r="A4438" i="2"/>
  <c r="C4438" i="2" s="1"/>
  <c r="B4438" i="2"/>
  <c r="A4439" i="2"/>
  <c r="C4439" i="2" s="1"/>
  <c r="B4439" i="2"/>
  <c r="A4440" i="2"/>
  <c r="B4440" i="2"/>
  <c r="A4441" i="2"/>
  <c r="C4441" i="2" s="1"/>
  <c r="B4441" i="2"/>
  <c r="A4442" i="2"/>
  <c r="C4442" i="2" s="1"/>
  <c r="B4442" i="2"/>
  <c r="A4443" i="2"/>
  <c r="B4443" i="2"/>
  <c r="A4444" i="2"/>
  <c r="B4444" i="2"/>
  <c r="C4444" i="2" s="1"/>
  <c r="A4445" i="2"/>
  <c r="B4445" i="2"/>
  <c r="A4446" i="2"/>
  <c r="B4446" i="2"/>
  <c r="A4447" i="2"/>
  <c r="B4447" i="2"/>
  <c r="A4448" i="2"/>
  <c r="B4448" i="2"/>
  <c r="A4449" i="2"/>
  <c r="B4449" i="2"/>
  <c r="C4449" i="2"/>
  <c r="A4450" i="2"/>
  <c r="B4450" i="2"/>
  <c r="A4451" i="2"/>
  <c r="C4451" i="2" s="1"/>
  <c r="B4451" i="2"/>
  <c r="A4452" i="2"/>
  <c r="B4452" i="2"/>
  <c r="A4453" i="2"/>
  <c r="B4453" i="2"/>
  <c r="C4453" i="2" s="1"/>
  <c r="A4454" i="2"/>
  <c r="C4454" i="2" s="1"/>
  <c r="B4454" i="2"/>
  <c r="A4455" i="2"/>
  <c r="B4455" i="2"/>
  <c r="A4456" i="2"/>
  <c r="C4456" i="2" s="1"/>
  <c r="B4456" i="2"/>
  <c r="A4457" i="2"/>
  <c r="C4457" i="2" s="1"/>
  <c r="B4457" i="2"/>
  <c r="A4458" i="2"/>
  <c r="C4458" i="2" s="1"/>
  <c r="B4458" i="2"/>
  <c r="A4459" i="2"/>
  <c r="B4459" i="2"/>
  <c r="A4460" i="2"/>
  <c r="B4460" i="2"/>
  <c r="A4461" i="2"/>
  <c r="B4461" i="2"/>
  <c r="A4462" i="2"/>
  <c r="B4462" i="2"/>
  <c r="A4463" i="2"/>
  <c r="B4463" i="2"/>
  <c r="A4464" i="2"/>
  <c r="C4464" i="2" s="1"/>
  <c r="B4464" i="2"/>
  <c r="A4465" i="2"/>
  <c r="C4465" i="2" s="1"/>
  <c r="B4465" i="2"/>
  <c r="A4466" i="2"/>
  <c r="B4466" i="2"/>
  <c r="A4467" i="2"/>
  <c r="B4467" i="2"/>
  <c r="A4468" i="2"/>
  <c r="B4468" i="2"/>
  <c r="A4469" i="2"/>
  <c r="B4469" i="2"/>
  <c r="C4469" i="2" s="1"/>
  <c r="A4470" i="2"/>
  <c r="B4470" i="2"/>
  <c r="A4471" i="2"/>
  <c r="C4471" i="2" s="1"/>
  <c r="B4471" i="2"/>
  <c r="A4472" i="2"/>
  <c r="C4472" i="2" s="1"/>
  <c r="B4472" i="2"/>
  <c r="A4473" i="2"/>
  <c r="C4473" i="2" s="1"/>
  <c r="B4473" i="2"/>
  <c r="A4474" i="2"/>
  <c r="B4474" i="2"/>
  <c r="A4475" i="2"/>
  <c r="B4475" i="2"/>
  <c r="A4476" i="2"/>
  <c r="B4476" i="2"/>
  <c r="A4477" i="2"/>
  <c r="B4477" i="2"/>
  <c r="A4478" i="2"/>
  <c r="B4478" i="2"/>
  <c r="A4479" i="2"/>
  <c r="B4479" i="2"/>
  <c r="A4480" i="2"/>
  <c r="C4480" i="2" s="1"/>
  <c r="B4480" i="2"/>
  <c r="A4481" i="2"/>
  <c r="C4481" i="2" s="1"/>
  <c r="B4481" i="2"/>
  <c r="A4482" i="2"/>
  <c r="B4482" i="2"/>
  <c r="A4483" i="2"/>
  <c r="B4483" i="2"/>
  <c r="A4484" i="2"/>
  <c r="C4484" i="2" s="1"/>
  <c r="B4484" i="2"/>
  <c r="A4485" i="2"/>
  <c r="B4485" i="2"/>
  <c r="C4485" i="2"/>
  <c r="A4486" i="2"/>
  <c r="C4486" i="2" s="1"/>
  <c r="B4486" i="2"/>
  <c r="A4487" i="2"/>
  <c r="B4487" i="2"/>
  <c r="A4488" i="2"/>
  <c r="B4488" i="2"/>
  <c r="A4489" i="2"/>
  <c r="B4489" i="2"/>
  <c r="A4490" i="2"/>
  <c r="C4490" i="2" s="1"/>
  <c r="B4490" i="2"/>
  <c r="A4491" i="2"/>
  <c r="B4491" i="2"/>
  <c r="A4492" i="2"/>
  <c r="B4492" i="2"/>
  <c r="C4492" i="2" s="1"/>
  <c r="A4493" i="2"/>
  <c r="B4493" i="2"/>
  <c r="A4494" i="2"/>
  <c r="B4494" i="2"/>
  <c r="A4495" i="2"/>
  <c r="B4495" i="2"/>
  <c r="A4496" i="2"/>
  <c r="B4496" i="2"/>
  <c r="A4497" i="2"/>
  <c r="B4497" i="2"/>
  <c r="C4497" i="2" s="1"/>
  <c r="A4498" i="2"/>
  <c r="B4498" i="2"/>
  <c r="A4499" i="2"/>
  <c r="C4499" i="2" s="1"/>
  <c r="B4499" i="2"/>
  <c r="A4500" i="2"/>
  <c r="C4500" i="2" s="1"/>
  <c r="B4500" i="2"/>
  <c r="A4501" i="2"/>
  <c r="C4501" i="2" s="1"/>
  <c r="B4501" i="2"/>
  <c r="A4502" i="2"/>
  <c r="B4502" i="2"/>
  <c r="A4503" i="2"/>
  <c r="C4503" i="2" s="1"/>
  <c r="B4503" i="2"/>
  <c r="A4504" i="2"/>
  <c r="B4504" i="2"/>
  <c r="A4505" i="2"/>
  <c r="C4505" i="2" s="1"/>
  <c r="B4505" i="2"/>
  <c r="A4506" i="2"/>
  <c r="B4506" i="2"/>
  <c r="A4507" i="2"/>
  <c r="B4507" i="2"/>
  <c r="A4508" i="2"/>
  <c r="B4508" i="2"/>
  <c r="C4508" i="2" s="1"/>
  <c r="A4509" i="2"/>
  <c r="C4509" i="2" s="1"/>
  <c r="B4509" i="2"/>
  <c r="A4510" i="2"/>
  <c r="B4510" i="2"/>
  <c r="A4511" i="2"/>
  <c r="B4511" i="2"/>
  <c r="A4512" i="2"/>
  <c r="B4512" i="2"/>
  <c r="A4513" i="2"/>
  <c r="C4513" i="2" s="1"/>
  <c r="B4513" i="2"/>
  <c r="A4514" i="2"/>
  <c r="B4514" i="2"/>
  <c r="A4515" i="2"/>
  <c r="C4515" i="2" s="1"/>
  <c r="B4515" i="2"/>
  <c r="A4516" i="2"/>
  <c r="B4516" i="2"/>
  <c r="A4517" i="2"/>
  <c r="B4517" i="2"/>
  <c r="C4517" i="2"/>
  <c r="A4518" i="2"/>
  <c r="C4518" i="2" s="1"/>
  <c r="B4518" i="2"/>
  <c r="A4519" i="2"/>
  <c r="B4519" i="2"/>
  <c r="A4520" i="2"/>
  <c r="C4520" i="2" s="1"/>
  <c r="B4520" i="2"/>
  <c r="A4521" i="2"/>
  <c r="B4521" i="2"/>
  <c r="A4522" i="2"/>
  <c r="C4522" i="2" s="1"/>
  <c r="B4522" i="2"/>
  <c r="A4523" i="2"/>
  <c r="B4523" i="2"/>
  <c r="A4524" i="2"/>
  <c r="B4524" i="2"/>
  <c r="A4525" i="2"/>
  <c r="B4525" i="2"/>
  <c r="A4526" i="2"/>
  <c r="B4526" i="2"/>
  <c r="A4527" i="2"/>
  <c r="B4527" i="2"/>
  <c r="A4528" i="2"/>
  <c r="C4528" i="2" s="1"/>
  <c r="B4528" i="2"/>
  <c r="A4529" i="2"/>
  <c r="B4529" i="2"/>
  <c r="C4529" i="2"/>
  <c r="A4530" i="2"/>
  <c r="B4530" i="2"/>
  <c r="A4531" i="2"/>
  <c r="B4531" i="2"/>
  <c r="A4532" i="2"/>
  <c r="B4532" i="2"/>
  <c r="A4533" i="2"/>
  <c r="C4533" i="2" s="1"/>
  <c r="B4533" i="2"/>
  <c r="A4534" i="2"/>
  <c r="B4534" i="2"/>
  <c r="A4535" i="2"/>
  <c r="C4535" i="2" s="1"/>
  <c r="B4535" i="2"/>
  <c r="A4536" i="2"/>
  <c r="B4536" i="2"/>
  <c r="A4537" i="2"/>
  <c r="C4537" i="2" s="1"/>
  <c r="B4537" i="2"/>
  <c r="A4538" i="2"/>
  <c r="B4538" i="2"/>
  <c r="A4539" i="2"/>
  <c r="B4539" i="2"/>
  <c r="A4540" i="2"/>
  <c r="B4540" i="2"/>
  <c r="C4540" i="2" s="1"/>
  <c r="A4541" i="2"/>
  <c r="C4541" i="2" s="1"/>
  <c r="B4541" i="2"/>
  <c r="A4542" i="2"/>
  <c r="B4542" i="2"/>
  <c r="A4543" i="2"/>
  <c r="B4543" i="2"/>
  <c r="A4544" i="2"/>
  <c r="B4544" i="2"/>
  <c r="A4545" i="2"/>
  <c r="C4545" i="2" s="1"/>
  <c r="B4545" i="2"/>
  <c r="A4546" i="2"/>
  <c r="B4546" i="2"/>
  <c r="A4547" i="2"/>
  <c r="B4547" i="2"/>
  <c r="A4548" i="2"/>
  <c r="B4548" i="2"/>
  <c r="A4549" i="2"/>
  <c r="C4549" i="2" s="1"/>
  <c r="B4549" i="2"/>
  <c r="A4550" i="2"/>
  <c r="C4550" i="2" s="1"/>
  <c r="B4550" i="2"/>
  <c r="A4551" i="2"/>
  <c r="B4551" i="2"/>
  <c r="A4552" i="2"/>
  <c r="B4552" i="2"/>
  <c r="A4553" i="2"/>
  <c r="B4553" i="2"/>
  <c r="A4554" i="2"/>
  <c r="C4554" i="2" s="1"/>
  <c r="B4554" i="2"/>
  <c r="A4555" i="2"/>
  <c r="B4555" i="2"/>
  <c r="A4556" i="2"/>
  <c r="B4556" i="2"/>
  <c r="C4556" i="2" s="1"/>
  <c r="A4557" i="2"/>
  <c r="B4557" i="2"/>
  <c r="A4558" i="2"/>
  <c r="B4558" i="2"/>
  <c r="A4559" i="2"/>
  <c r="B4559" i="2"/>
  <c r="A4560" i="2"/>
  <c r="B4560" i="2"/>
  <c r="A4561" i="2"/>
  <c r="B4561" i="2"/>
  <c r="C4561" i="2" s="1"/>
  <c r="A4562" i="2"/>
  <c r="B4562" i="2"/>
  <c r="A4563" i="2"/>
  <c r="B4563" i="2"/>
  <c r="A4564" i="2"/>
  <c r="C4564" i="2" s="1"/>
  <c r="B4564" i="2"/>
  <c r="A4565" i="2"/>
  <c r="C4565" i="2" s="1"/>
  <c r="B4565" i="2"/>
  <c r="A4566" i="2"/>
  <c r="C4566" i="2" s="1"/>
  <c r="B4566" i="2"/>
  <c r="A4567" i="2"/>
  <c r="B4567" i="2"/>
  <c r="A4568" i="2"/>
  <c r="B4568" i="2"/>
  <c r="A4569" i="2"/>
  <c r="C4569" i="2" s="1"/>
  <c r="B4569" i="2"/>
  <c r="A4570" i="2"/>
  <c r="C4570" i="2" s="1"/>
  <c r="B4570" i="2"/>
  <c r="A4571" i="2"/>
  <c r="B4571" i="2"/>
  <c r="A4572" i="2"/>
  <c r="B4572" i="2"/>
  <c r="C4572" i="2" s="1"/>
  <c r="A4573" i="2"/>
  <c r="C4573" i="2" s="1"/>
  <c r="B4573" i="2"/>
  <c r="A4574" i="2"/>
  <c r="B4574" i="2"/>
  <c r="A4575" i="2"/>
  <c r="B4575" i="2"/>
  <c r="A4576" i="2"/>
  <c r="B4576" i="2"/>
  <c r="A4577" i="2"/>
  <c r="B4577" i="2"/>
  <c r="C4577" i="2"/>
  <c r="A4578" i="2"/>
  <c r="B4578" i="2"/>
  <c r="A4579" i="2"/>
  <c r="C4579" i="2" s="1"/>
  <c r="B4579" i="2"/>
  <c r="A4580" i="2"/>
  <c r="B4580" i="2"/>
  <c r="A4581" i="2"/>
  <c r="B4581" i="2"/>
  <c r="C4581" i="2" s="1"/>
  <c r="A4582" i="2"/>
  <c r="B4582" i="2"/>
  <c r="A4583" i="2"/>
  <c r="B4583" i="2"/>
  <c r="A4584" i="2"/>
  <c r="C4584" i="2" s="1"/>
  <c r="B4584" i="2"/>
  <c r="A4585" i="2"/>
  <c r="C4585" i="2" s="1"/>
  <c r="B4585" i="2"/>
  <c r="A4586" i="2"/>
  <c r="B4586" i="2"/>
  <c r="A4587" i="2"/>
  <c r="B4587" i="2"/>
  <c r="A4588" i="2"/>
  <c r="B4588" i="2"/>
  <c r="A4589" i="2"/>
  <c r="C4589" i="2" s="1"/>
  <c r="B4589" i="2"/>
  <c r="A4590" i="2"/>
  <c r="B4590" i="2"/>
  <c r="A4591" i="2"/>
  <c r="B4591" i="2"/>
  <c r="A4592" i="2"/>
  <c r="C4592" i="2" s="1"/>
  <c r="B4592" i="2"/>
  <c r="A4593" i="2"/>
  <c r="C4593" i="2" s="1"/>
  <c r="B4593" i="2"/>
  <c r="A4594" i="2"/>
  <c r="B4594" i="2"/>
  <c r="A4595" i="2"/>
  <c r="B4595" i="2"/>
  <c r="A4596" i="2"/>
  <c r="B4596" i="2"/>
  <c r="A4597" i="2"/>
  <c r="B4597" i="2"/>
  <c r="C4597" i="2"/>
  <c r="A4598" i="2"/>
  <c r="B4598" i="2"/>
  <c r="A4599" i="2"/>
  <c r="C4599" i="2" s="1"/>
  <c r="B4599" i="2"/>
  <c r="A4600" i="2"/>
  <c r="C4600" i="2" s="1"/>
  <c r="B4600" i="2"/>
  <c r="A4601" i="2"/>
  <c r="B4601" i="2"/>
  <c r="A4602" i="2"/>
  <c r="B4602" i="2"/>
  <c r="A4603" i="2"/>
  <c r="B4603" i="2"/>
  <c r="A4604" i="2"/>
  <c r="B4604" i="2"/>
  <c r="A4605" i="2"/>
  <c r="B4605" i="2"/>
  <c r="A4606" i="2"/>
  <c r="B4606" i="2"/>
  <c r="A4607" i="2"/>
  <c r="B4607" i="2"/>
  <c r="A4608" i="2"/>
  <c r="C4608" i="2" s="1"/>
  <c r="B4608" i="2"/>
  <c r="A4609" i="2"/>
  <c r="B4609" i="2"/>
  <c r="A4610" i="2"/>
  <c r="B4610" i="2"/>
  <c r="A4611" i="2"/>
  <c r="B4611" i="2"/>
  <c r="A4612" i="2"/>
  <c r="C4612" i="2" s="1"/>
  <c r="B4612" i="2"/>
  <c r="A4613" i="2"/>
  <c r="B4613" i="2"/>
  <c r="C4613" i="2"/>
  <c r="A4614" i="2"/>
  <c r="C4614" i="2" s="1"/>
  <c r="B4614" i="2"/>
  <c r="A4615" i="2"/>
  <c r="B4615" i="2"/>
  <c r="A4616" i="2"/>
  <c r="B4616" i="2"/>
  <c r="A4617" i="2"/>
  <c r="B4617" i="2"/>
  <c r="A4618" i="2"/>
  <c r="C4618" i="2" s="1"/>
  <c r="B4618" i="2"/>
  <c r="A4619" i="2"/>
  <c r="B4619" i="2"/>
  <c r="A4620" i="2"/>
  <c r="B4620" i="2"/>
  <c r="C4620" i="2" s="1"/>
  <c r="A4621" i="2"/>
  <c r="B4621" i="2"/>
  <c r="A4622" i="2"/>
  <c r="B4622" i="2"/>
  <c r="A4623" i="2"/>
  <c r="B4623" i="2"/>
  <c r="A4624" i="2"/>
  <c r="B4624" i="2"/>
  <c r="A4625" i="2"/>
  <c r="B4625" i="2"/>
  <c r="C4625" i="2" s="1"/>
  <c r="A4626" i="2"/>
  <c r="B4626" i="2"/>
  <c r="A4627" i="2"/>
  <c r="C4627" i="2" s="1"/>
  <c r="B4627" i="2"/>
  <c r="A4628" i="2"/>
  <c r="C4628" i="2" s="1"/>
  <c r="B4628" i="2"/>
  <c r="A4629" i="2"/>
  <c r="C4629" i="2" s="1"/>
  <c r="B4629" i="2"/>
  <c r="A4630" i="2"/>
  <c r="C4630" i="2" s="1"/>
  <c r="B4630" i="2"/>
  <c r="A4631" i="2"/>
  <c r="C4631" i="2" s="1"/>
  <c r="B4631" i="2"/>
  <c r="A4632" i="2"/>
  <c r="B4632" i="2"/>
  <c r="A4633" i="2"/>
  <c r="C4633" i="2" s="1"/>
  <c r="B4633" i="2"/>
  <c r="A4634" i="2"/>
  <c r="C4634" i="2" s="1"/>
  <c r="B4634" i="2"/>
  <c r="A4635" i="2"/>
  <c r="B4635" i="2"/>
  <c r="A4636" i="2"/>
  <c r="B4636" i="2"/>
  <c r="C4636" i="2" s="1"/>
  <c r="A4637" i="2"/>
  <c r="C4637" i="2" s="1"/>
  <c r="B4637" i="2"/>
  <c r="A4638" i="2"/>
  <c r="B4638" i="2"/>
  <c r="A4639" i="2"/>
  <c r="B4639" i="2"/>
  <c r="A4640" i="2"/>
  <c r="B4640" i="2"/>
  <c r="A4641" i="2"/>
  <c r="C4641" i="2" s="1"/>
  <c r="B4641" i="2"/>
  <c r="A4642" i="2"/>
  <c r="B4642" i="2"/>
  <c r="A4643" i="2"/>
  <c r="C4643" i="2" s="1"/>
  <c r="B4643" i="2"/>
  <c r="A4644" i="2"/>
  <c r="B4644" i="2"/>
  <c r="A4645" i="2"/>
  <c r="B4645" i="2"/>
  <c r="C4645" i="2" s="1"/>
  <c r="A4646" i="2"/>
  <c r="C4646" i="2" s="1"/>
  <c r="B4646" i="2"/>
  <c r="A4647" i="2"/>
  <c r="B4647" i="2"/>
  <c r="A4648" i="2"/>
  <c r="C4648" i="2" s="1"/>
  <c r="B4648" i="2"/>
  <c r="A4649" i="2"/>
  <c r="C4649" i="2" s="1"/>
  <c r="B4649" i="2"/>
  <c r="A4650" i="2"/>
  <c r="C4650" i="2" s="1"/>
  <c r="B4650" i="2"/>
  <c r="A4651" i="2"/>
  <c r="B4651" i="2"/>
  <c r="A4652" i="2"/>
  <c r="B4652" i="2"/>
  <c r="A4653" i="2"/>
  <c r="B4653" i="2"/>
  <c r="A4654" i="2"/>
  <c r="B4654" i="2"/>
  <c r="A4655" i="2"/>
  <c r="B4655" i="2"/>
  <c r="A4656" i="2"/>
  <c r="C4656" i="2" s="1"/>
  <c r="B4656" i="2"/>
  <c r="A4657" i="2"/>
  <c r="B4657" i="2"/>
  <c r="C4657" i="2"/>
  <c r="A4658" i="2"/>
  <c r="B4658" i="2"/>
  <c r="A4659" i="2"/>
  <c r="B4659" i="2"/>
  <c r="A4660" i="2"/>
  <c r="B4660" i="2"/>
  <c r="A4661" i="2"/>
  <c r="C4661" i="2" s="1"/>
  <c r="B4661" i="2"/>
  <c r="A4662" i="2"/>
  <c r="B4662" i="2"/>
  <c r="A4663" i="2"/>
  <c r="C4663" i="2" s="1"/>
  <c r="B4663" i="2"/>
  <c r="A4664" i="2"/>
  <c r="C4664" i="2" s="1"/>
  <c r="B4664" i="2"/>
  <c r="A4665" i="2"/>
  <c r="C4665" i="2" s="1"/>
  <c r="B4665" i="2"/>
  <c r="A4666" i="2"/>
  <c r="B4666" i="2"/>
  <c r="A4667" i="2"/>
  <c r="B4667" i="2"/>
  <c r="A4668" i="2"/>
  <c r="B4668" i="2"/>
  <c r="A4669" i="2"/>
  <c r="C4669" i="2" s="1"/>
  <c r="B4669" i="2"/>
  <c r="A4670" i="2"/>
  <c r="B4670" i="2"/>
  <c r="A4671" i="2"/>
  <c r="B4671" i="2"/>
  <c r="A4672" i="2"/>
  <c r="C4672" i="2" s="1"/>
  <c r="B4672" i="2"/>
  <c r="A4673" i="2"/>
  <c r="C4673" i="2" s="1"/>
  <c r="B4673" i="2"/>
  <c r="A4674" i="2"/>
  <c r="B4674" i="2"/>
  <c r="A4675" i="2"/>
  <c r="B4675" i="2"/>
  <c r="A4676" i="2"/>
  <c r="B4676" i="2"/>
  <c r="A4677" i="2"/>
  <c r="B4677" i="2"/>
  <c r="C4677" i="2"/>
  <c r="A4678" i="2"/>
  <c r="C4678" i="2" s="1"/>
  <c r="B4678" i="2"/>
  <c r="A4679" i="2"/>
  <c r="C4679" i="2" s="1"/>
  <c r="B4679" i="2"/>
  <c r="A4680" i="2"/>
  <c r="C4680" i="2" s="1"/>
  <c r="B4680" i="2"/>
  <c r="A4681" i="2"/>
  <c r="B4681" i="2"/>
  <c r="A4682" i="2"/>
  <c r="C4682" i="2" s="1"/>
  <c r="B4682" i="2"/>
  <c r="A4683" i="2"/>
  <c r="B4683" i="2"/>
  <c r="A4684" i="2"/>
  <c r="B4684" i="2"/>
  <c r="A4685" i="2"/>
  <c r="B4685" i="2"/>
  <c r="C4685" i="2" s="1"/>
  <c r="A4686" i="2"/>
  <c r="B4686" i="2"/>
  <c r="A4687" i="2"/>
  <c r="B4687" i="2"/>
  <c r="A4688" i="2"/>
  <c r="C4688" i="2" s="1"/>
  <c r="B4688" i="2"/>
  <c r="A4689" i="2"/>
  <c r="B4689" i="2"/>
  <c r="C4689" i="2"/>
  <c r="A4690" i="2"/>
  <c r="B4690" i="2"/>
  <c r="A4691" i="2"/>
  <c r="B4691" i="2"/>
  <c r="A4692" i="2"/>
  <c r="B4692" i="2"/>
  <c r="A4693" i="2"/>
  <c r="B4693" i="2"/>
  <c r="A4694" i="2"/>
  <c r="C4694" i="2" s="1"/>
  <c r="B4694" i="2"/>
  <c r="A4695" i="2"/>
  <c r="C4695" i="2" s="1"/>
  <c r="B4695" i="2"/>
  <c r="A4696" i="2"/>
  <c r="B4696" i="2"/>
  <c r="A4697" i="2"/>
  <c r="C4697" i="2" s="1"/>
  <c r="B4697" i="2"/>
  <c r="A4698" i="2"/>
  <c r="C4698" i="2" s="1"/>
  <c r="B4698" i="2"/>
  <c r="A4699" i="2"/>
  <c r="B4699" i="2"/>
  <c r="A4700" i="2"/>
  <c r="B4700" i="2"/>
  <c r="C4700" i="2" s="1"/>
  <c r="A4701" i="2"/>
  <c r="B4701" i="2"/>
  <c r="A4702" i="2"/>
  <c r="B4702" i="2"/>
  <c r="A4703" i="2"/>
  <c r="B4703" i="2"/>
  <c r="A4704" i="2"/>
  <c r="B4704" i="2"/>
  <c r="A4705" i="2"/>
  <c r="C4705" i="2" s="1"/>
  <c r="B4705" i="2"/>
  <c r="A4706" i="2"/>
  <c r="B4706" i="2"/>
  <c r="A4707" i="2"/>
  <c r="B4707" i="2"/>
  <c r="A4708" i="2"/>
  <c r="B4708" i="2"/>
  <c r="A4709" i="2"/>
  <c r="B4709" i="2"/>
  <c r="C4709" i="2" s="1"/>
  <c r="A4710" i="2"/>
  <c r="C4710" i="2" s="1"/>
  <c r="B4710" i="2"/>
  <c r="A4711" i="2"/>
  <c r="B4711" i="2"/>
  <c r="A4712" i="2"/>
  <c r="C4712" i="2" s="1"/>
  <c r="B4712" i="2"/>
  <c r="A4713" i="2"/>
  <c r="C4713" i="2" s="1"/>
  <c r="B4713" i="2"/>
  <c r="A4714" i="2"/>
  <c r="C4714" i="2" s="1"/>
  <c r="B4714" i="2"/>
  <c r="A4715" i="2"/>
  <c r="B4715" i="2"/>
  <c r="A4716" i="2"/>
  <c r="B4716" i="2"/>
  <c r="A4717" i="2"/>
  <c r="B4717" i="2"/>
  <c r="A4718" i="2"/>
  <c r="B4718" i="2"/>
  <c r="A4719" i="2"/>
  <c r="B4719" i="2"/>
  <c r="A4720" i="2"/>
  <c r="C4720" i="2" s="1"/>
  <c r="B4720" i="2"/>
  <c r="A4721" i="2"/>
  <c r="B4721" i="2"/>
  <c r="C4721" i="2"/>
  <c r="A4722" i="2"/>
  <c r="B4722" i="2"/>
  <c r="A4723" i="2"/>
  <c r="B4723" i="2"/>
  <c r="A4724" i="2"/>
  <c r="B4724" i="2"/>
  <c r="A4725" i="2"/>
  <c r="C4725" i="2" s="1"/>
  <c r="B4725" i="2"/>
  <c r="A4726" i="2"/>
  <c r="B4726" i="2"/>
  <c r="A4727" i="2"/>
  <c r="C4727" i="2" s="1"/>
  <c r="B4727" i="2"/>
  <c r="A4728" i="2"/>
  <c r="C4728" i="2" s="1"/>
  <c r="B4728" i="2"/>
  <c r="A4729" i="2"/>
  <c r="C4729" i="2" s="1"/>
  <c r="B4729" i="2"/>
  <c r="A4730" i="2"/>
  <c r="B4730" i="2"/>
  <c r="A4731" i="2"/>
  <c r="B4731" i="2"/>
  <c r="A4732" i="2"/>
  <c r="B4732" i="2"/>
  <c r="A4733" i="2"/>
  <c r="B4733" i="2"/>
  <c r="A4734" i="2"/>
  <c r="B4734" i="2"/>
  <c r="A4735" i="2"/>
  <c r="B4735" i="2"/>
  <c r="A4736" i="2"/>
  <c r="C4736" i="2" s="1"/>
  <c r="B4736" i="2"/>
  <c r="A4737" i="2"/>
  <c r="C4737" i="2" s="1"/>
  <c r="B4737" i="2"/>
  <c r="A4738" i="2"/>
  <c r="B4738" i="2"/>
  <c r="A4739" i="2"/>
  <c r="B4739" i="2"/>
  <c r="A4740" i="2"/>
  <c r="B4740" i="2"/>
  <c r="A4741" i="2"/>
  <c r="B4741" i="2"/>
  <c r="C4741" i="2"/>
  <c r="A4742" i="2"/>
  <c r="C4742" i="2" s="1"/>
  <c r="B4742" i="2"/>
  <c r="A4743" i="2"/>
  <c r="C4743" i="2" s="1"/>
  <c r="B4743" i="2"/>
  <c r="A4744" i="2"/>
  <c r="C4744" i="2" s="1"/>
  <c r="B4744" i="2"/>
  <c r="A4745" i="2"/>
  <c r="B4745" i="2"/>
  <c r="A4746" i="2"/>
  <c r="C4746" i="2" s="1"/>
  <c r="B4746" i="2"/>
  <c r="A4747" i="2"/>
  <c r="B4747" i="2"/>
  <c r="A4748" i="2"/>
  <c r="B4748" i="2"/>
  <c r="A4749" i="2"/>
  <c r="B4749" i="2"/>
  <c r="C4749" i="2" s="1"/>
  <c r="A4750" i="2"/>
  <c r="B4750" i="2"/>
  <c r="A4751" i="2"/>
  <c r="B4751" i="2"/>
  <c r="A4752" i="2"/>
  <c r="C4752" i="2" s="1"/>
  <c r="B4752" i="2"/>
  <c r="A4753" i="2"/>
  <c r="B4753" i="2"/>
  <c r="C4753" i="2"/>
  <c r="A4754" i="2"/>
  <c r="B4754" i="2"/>
  <c r="A4755" i="2"/>
  <c r="B4755" i="2"/>
  <c r="A4756" i="2"/>
  <c r="B4756" i="2"/>
  <c r="A4757" i="2"/>
  <c r="B4757" i="2"/>
  <c r="A4758" i="2"/>
  <c r="C4758" i="2" s="1"/>
  <c r="B4758" i="2"/>
  <c r="A4759" i="2"/>
  <c r="C4759" i="2" s="1"/>
  <c r="B4759" i="2"/>
  <c r="A4760" i="2"/>
  <c r="B4760" i="2"/>
  <c r="A4761" i="2"/>
  <c r="C4761" i="2" s="1"/>
  <c r="B4761" i="2"/>
  <c r="A4762" i="2"/>
  <c r="C4762" i="2" s="1"/>
  <c r="B4762" i="2"/>
  <c r="A4763" i="2"/>
  <c r="B4763" i="2"/>
  <c r="A4764" i="2"/>
  <c r="B4764" i="2"/>
  <c r="C4764" i="2" s="1"/>
  <c r="A4765" i="2"/>
  <c r="C4765" i="2" s="1"/>
  <c r="B4765" i="2"/>
  <c r="A4766" i="2"/>
  <c r="B4766" i="2"/>
  <c r="A4767" i="2"/>
  <c r="B4767" i="2"/>
  <c r="A4768" i="2"/>
  <c r="B4768" i="2"/>
  <c r="A4769" i="2"/>
  <c r="C4769" i="2" s="1"/>
  <c r="B4769" i="2"/>
  <c r="A4770" i="2"/>
  <c r="B4770" i="2"/>
  <c r="A4771" i="2"/>
  <c r="B4771" i="2"/>
  <c r="A4772" i="2"/>
  <c r="B4772" i="2"/>
  <c r="A4773" i="2"/>
  <c r="B4773" i="2"/>
  <c r="C4773" i="2" s="1"/>
  <c r="A4774" i="2"/>
  <c r="C4774" i="2" s="1"/>
  <c r="B4774" i="2"/>
  <c r="A4775" i="2"/>
  <c r="B4775" i="2"/>
  <c r="A4776" i="2"/>
  <c r="C4776" i="2" s="1"/>
  <c r="B4776" i="2"/>
  <c r="A4777" i="2"/>
  <c r="C4777" i="2" s="1"/>
  <c r="B4777" i="2"/>
  <c r="A4778" i="2"/>
  <c r="C4778" i="2" s="1"/>
  <c r="B4778" i="2"/>
  <c r="A4779" i="2"/>
  <c r="B4779" i="2"/>
  <c r="A4780" i="2"/>
  <c r="B4780" i="2"/>
  <c r="A4781" i="2"/>
  <c r="C4781" i="2" s="1"/>
  <c r="B4781" i="2"/>
  <c r="A4782" i="2"/>
  <c r="B4782" i="2"/>
  <c r="A4783" i="2"/>
  <c r="B4783" i="2"/>
  <c r="A4784" i="2"/>
  <c r="C4784" i="2" s="1"/>
  <c r="B4784" i="2"/>
  <c r="A4785" i="2"/>
  <c r="B4785" i="2"/>
  <c r="C4785" i="2"/>
  <c r="A4786" i="2"/>
  <c r="B4786" i="2"/>
  <c r="A4787" i="2"/>
  <c r="B4787" i="2"/>
  <c r="A4788" i="2"/>
  <c r="B4788" i="2"/>
  <c r="A4789" i="2"/>
  <c r="B4789" i="2"/>
  <c r="C4789" i="2" s="1"/>
  <c r="A4790" i="2"/>
  <c r="B4790" i="2"/>
  <c r="A4791" i="2"/>
  <c r="C4791" i="2" s="1"/>
  <c r="B4791" i="2"/>
  <c r="A4792" i="2"/>
  <c r="C4792" i="2" s="1"/>
  <c r="B4792" i="2"/>
  <c r="A4793" i="2"/>
  <c r="C4793" i="2" s="1"/>
  <c r="B4793" i="2"/>
  <c r="A4794" i="2"/>
  <c r="B4794" i="2"/>
  <c r="A4795" i="2"/>
  <c r="B4795" i="2"/>
  <c r="A4796" i="2"/>
  <c r="B4796" i="2"/>
  <c r="A4797" i="2"/>
  <c r="C4797" i="2" s="1"/>
  <c r="B4797" i="2"/>
  <c r="A4798" i="2"/>
  <c r="B4798" i="2"/>
  <c r="A4799" i="2"/>
  <c r="B4799" i="2"/>
  <c r="A4800" i="2"/>
  <c r="C4800" i="2" s="1"/>
  <c r="B4800" i="2"/>
  <c r="A4801" i="2"/>
  <c r="C4801" i="2" s="1"/>
  <c r="B4801" i="2"/>
  <c r="A4802" i="2"/>
  <c r="B4802" i="2"/>
  <c r="A4803" i="2"/>
  <c r="B4803" i="2"/>
  <c r="A4804" i="2"/>
  <c r="B4804" i="2"/>
  <c r="A4805" i="2"/>
  <c r="B4805" i="2"/>
  <c r="C4805" i="2"/>
  <c r="A4806" i="2"/>
  <c r="C4806" i="2" s="1"/>
  <c r="B4806" i="2"/>
  <c r="A4807" i="2"/>
  <c r="C4807" i="2" s="1"/>
  <c r="B4807" i="2"/>
  <c r="A4808" i="2"/>
  <c r="C4808" i="2" s="1"/>
  <c r="B4808" i="2"/>
  <c r="A4809" i="2"/>
  <c r="B4809" i="2"/>
  <c r="A4810" i="2"/>
  <c r="C4810" i="2" s="1"/>
  <c r="B4810" i="2"/>
  <c r="A4811" i="2"/>
  <c r="B4811" i="2"/>
  <c r="A4812" i="2"/>
  <c r="B4812" i="2"/>
  <c r="A4813" i="2"/>
  <c r="B4813" i="2"/>
  <c r="A4814" i="2"/>
  <c r="B4814" i="2"/>
  <c r="A4815" i="2"/>
  <c r="B4815" i="2"/>
  <c r="A4816" i="2"/>
  <c r="C4816" i="2" s="1"/>
  <c r="B4816" i="2"/>
  <c r="A4817" i="2"/>
  <c r="B4817" i="2"/>
  <c r="C4817" i="2"/>
  <c r="A4818" i="2"/>
  <c r="B4818" i="2"/>
  <c r="A4819" i="2"/>
  <c r="B4819" i="2"/>
  <c r="A4820" i="2"/>
  <c r="B4820" i="2"/>
  <c r="A4821" i="2"/>
  <c r="C4821" i="2" s="1"/>
  <c r="B4821" i="2"/>
  <c r="A4822" i="2"/>
  <c r="C4822" i="2" s="1"/>
  <c r="B4822" i="2"/>
  <c r="A4823" i="2"/>
  <c r="C4823" i="2" s="1"/>
  <c r="B4823" i="2"/>
  <c r="A4824" i="2"/>
  <c r="B4824" i="2"/>
  <c r="A4825" i="2"/>
  <c r="C4825" i="2" s="1"/>
  <c r="B4825" i="2"/>
  <c r="A4826" i="2"/>
  <c r="C4826" i="2" s="1"/>
  <c r="B4826" i="2"/>
  <c r="A4827" i="2"/>
  <c r="B4827" i="2"/>
  <c r="A4828" i="2"/>
  <c r="B4828" i="2"/>
  <c r="C4828" i="2" s="1"/>
  <c r="A4829" i="2"/>
  <c r="C4829" i="2" s="1"/>
  <c r="B4829" i="2"/>
  <c r="A4830" i="2"/>
  <c r="B4830" i="2"/>
  <c r="A4831" i="2"/>
  <c r="B4831" i="2"/>
  <c r="A4832" i="2"/>
  <c r="B4832" i="2"/>
  <c r="A4833" i="2"/>
  <c r="C4833" i="2" s="1"/>
  <c r="B4833" i="2"/>
  <c r="A4834" i="2"/>
  <c r="B4834" i="2"/>
  <c r="A4835" i="2"/>
  <c r="B4835" i="2"/>
  <c r="A4836" i="2"/>
  <c r="B4836" i="2"/>
  <c r="A4837" i="2"/>
  <c r="B4837" i="2"/>
  <c r="C4837" i="2" s="1"/>
  <c r="A4838" i="2"/>
  <c r="C4838" i="2" s="1"/>
  <c r="B4838" i="2"/>
  <c r="A4839" i="2"/>
  <c r="B4839" i="2"/>
  <c r="A4840" i="2"/>
  <c r="C4840" i="2" s="1"/>
  <c r="B4840" i="2"/>
  <c r="A4841" i="2"/>
  <c r="C4841" i="2" s="1"/>
  <c r="B4841" i="2"/>
  <c r="A4842" i="2"/>
  <c r="C4842" i="2" s="1"/>
  <c r="B4842" i="2"/>
  <c r="A4843" i="2"/>
  <c r="B4843" i="2"/>
  <c r="A4844" i="2"/>
  <c r="B4844" i="2"/>
  <c r="A4845" i="2"/>
  <c r="C4845" i="2" s="1"/>
  <c r="B4845" i="2"/>
  <c r="A4846" i="2"/>
  <c r="B4846" i="2"/>
  <c r="A4847" i="2"/>
  <c r="B4847" i="2"/>
  <c r="A4848" i="2"/>
  <c r="C4848" i="2" s="1"/>
  <c r="B4848" i="2"/>
  <c r="A4849" i="2"/>
  <c r="B4849" i="2"/>
  <c r="C4849" i="2"/>
  <c r="A4850" i="2"/>
  <c r="B4850" i="2"/>
  <c r="A4851" i="2"/>
  <c r="B4851" i="2"/>
  <c r="A4852" i="2"/>
  <c r="B4852" i="2"/>
  <c r="A4853" i="2"/>
  <c r="B4853" i="2"/>
  <c r="C4853" i="2" s="1"/>
  <c r="A4854" i="2"/>
  <c r="B4854" i="2"/>
  <c r="A4855" i="2"/>
  <c r="C4855" i="2" s="1"/>
  <c r="B4855" i="2"/>
  <c r="A4856" i="2"/>
  <c r="C4856" i="2" s="1"/>
  <c r="B4856" i="2"/>
  <c r="A4857" i="2"/>
  <c r="C4857" i="2" s="1"/>
  <c r="B4857" i="2"/>
  <c r="A4858" i="2"/>
  <c r="B4858" i="2"/>
  <c r="A4859" i="2"/>
  <c r="B4859" i="2"/>
  <c r="A4860" i="2"/>
  <c r="B4860" i="2"/>
  <c r="A4861" i="2"/>
  <c r="C4861" i="2" s="1"/>
  <c r="B4861" i="2"/>
  <c r="A4862" i="2"/>
  <c r="B4862" i="2"/>
  <c r="A4863" i="2"/>
  <c r="B4863" i="2"/>
  <c r="A4864" i="2"/>
  <c r="C4864" i="2" s="1"/>
  <c r="B4864" i="2"/>
  <c r="A4865" i="2"/>
  <c r="C4865" i="2" s="1"/>
  <c r="B4865" i="2"/>
  <c r="A4866" i="2"/>
  <c r="B4866" i="2"/>
  <c r="A4867" i="2"/>
  <c r="B4867" i="2"/>
  <c r="A4868" i="2"/>
  <c r="B4868" i="2"/>
  <c r="A4869" i="2"/>
  <c r="B4869" i="2"/>
  <c r="C4869" i="2"/>
  <c r="A4870" i="2"/>
  <c r="C4870" i="2" s="1"/>
  <c r="B4870" i="2"/>
  <c r="A4871" i="2"/>
  <c r="C4871" i="2" s="1"/>
  <c r="B4871" i="2"/>
  <c r="A4872" i="2"/>
  <c r="C4872" i="2" s="1"/>
  <c r="B4872" i="2"/>
  <c r="A4873" i="2"/>
  <c r="B4873" i="2"/>
  <c r="A4874" i="2"/>
  <c r="C4874" i="2" s="1"/>
  <c r="B4874" i="2"/>
  <c r="A4875" i="2"/>
  <c r="B4875" i="2"/>
  <c r="A4876" i="2"/>
  <c r="B4876" i="2"/>
  <c r="A4877" i="2"/>
  <c r="B4877" i="2"/>
  <c r="A4878" i="2"/>
  <c r="B4878" i="2"/>
  <c r="A4879" i="2"/>
  <c r="B4879" i="2"/>
  <c r="A4880" i="2"/>
  <c r="C4880" i="2" s="1"/>
  <c r="B4880" i="2"/>
  <c r="A4881" i="2"/>
  <c r="B4881" i="2"/>
  <c r="C4881" i="2"/>
  <c r="A4882" i="2"/>
  <c r="B4882" i="2"/>
  <c r="A4883" i="2"/>
  <c r="B4883" i="2"/>
  <c r="A4884" i="2"/>
  <c r="B4884" i="2"/>
  <c r="A4885" i="2"/>
  <c r="B4885" i="2"/>
  <c r="A4886" i="2"/>
  <c r="C4886" i="2" s="1"/>
  <c r="B4886" i="2"/>
  <c r="A4887" i="2"/>
  <c r="C4887" i="2" s="1"/>
  <c r="B4887" i="2"/>
  <c r="A4888" i="2"/>
  <c r="B4888" i="2"/>
  <c r="A4889" i="2"/>
  <c r="C4889" i="2" s="1"/>
  <c r="B4889" i="2"/>
  <c r="A4890" i="2"/>
  <c r="C4890" i="2" s="1"/>
  <c r="B4890" i="2"/>
  <c r="A4891" i="2"/>
  <c r="B4891" i="2"/>
  <c r="A4892" i="2"/>
  <c r="B4892" i="2"/>
  <c r="C4892" i="2" s="1"/>
  <c r="A4893" i="2"/>
  <c r="C4893" i="2" s="1"/>
  <c r="B4893" i="2"/>
  <c r="A4894" i="2"/>
  <c r="B4894" i="2"/>
  <c r="A4895" i="2"/>
  <c r="B4895" i="2"/>
  <c r="A4896" i="2"/>
  <c r="B4896" i="2"/>
  <c r="A4897" i="2"/>
  <c r="C4897" i="2" s="1"/>
  <c r="B4897" i="2"/>
  <c r="A4898" i="2"/>
  <c r="B4898" i="2"/>
  <c r="A4899" i="2"/>
  <c r="B4899" i="2"/>
  <c r="A4900" i="2"/>
  <c r="B4900" i="2"/>
  <c r="A4901" i="2"/>
  <c r="B4901" i="2"/>
  <c r="C4901" i="2" s="1"/>
  <c r="A4902" i="2"/>
  <c r="C4902" i="2" s="1"/>
  <c r="B4902" i="2"/>
  <c r="A4903" i="2"/>
  <c r="B4903" i="2"/>
  <c r="A4904" i="2"/>
  <c r="C4904" i="2" s="1"/>
  <c r="B4904" i="2"/>
  <c r="A4905" i="2"/>
  <c r="C4905" i="2" s="1"/>
  <c r="B4905" i="2"/>
  <c r="A4906" i="2"/>
  <c r="C4906" i="2" s="1"/>
  <c r="B4906" i="2"/>
  <c r="A4907" i="2"/>
  <c r="B4907" i="2"/>
  <c r="A4908" i="2"/>
  <c r="B4908" i="2"/>
  <c r="A4909" i="2"/>
  <c r="C4909" i="2" s="1"/>
  <c r="B4909" i="2"/>
  <c r="A4910" i="2"/>
  <c r="B4910" i="2"/>
  <c r="A4911" i="2"/>
  <c r="B4911" i="2"/>
  <c r="A4912" i="2"/>
  <c r="C4912" i="2" s="1"/>
  <c r="B4912" i="2"/>
  <c r="A4913" i="2"/>
  <c r="B4913" i="2"/>
  <c r="C4913" i="2"/>
  <c r="A4914" i="2"/>
  <c r="B4914" i="2"/>
  <c r="A4915" i="2"/>
  <c r="B4915" i="2"/>
  <c r="A4916" i="2"/>
  <c r="B4916" i="2"/>
  <c r="A4917" i="2"/>
  <c r="C4917" i="2" s="1"/>
  <c r="B4917" i="2"/>
  <c r="A4918" i="2"/>
  <c r="B4918" i="2"/>
  <c r="A4919" i="2"/>
  <c r="C4919" i="2" s="1"/>
  <c r="B4919" i="2"/>
  <c r="A4920" i="2"/>
  <c r="C4920" i="2" s="1"/>
  <c r="B4920" i="2"/>
  <c r="A4921" i="2"/>
  <c r="C4921" i="2" s="1"/>
  <c r="B4921" i="2"/>
  <c r="A4922" i="2"/>
  <c r="B4922" i="2"/>
  <c r="A4923" i="2"/>
  <c r="B4923" i="2"/>
  <c r="A4924" i="2"/>
  <c r="B4924" i="2"/>
  <c r="A4925" i="2"/>
  <c r="C4925" i="2" s="1"/>
  <c r="B4925" i="2"/>
  <c r="A4926" i="2"/>
  <c r="B4926" i="2"/>
  <c r="A4927" i="2"/>
  <c r="B4927" i="2"/>
  <c r="A4928" i="2"/>
  <c r="C4928" i="2" s="1"/>
  <c r="B4928" i="2"/>
  <c r="A4929" i="2"/>
  <c r="C4929" i="2" s="1"/>
  <c r="B4929" i="2"/>
  <c r="A4930" i="2"/>
  <c r="B4930" i="2"/>
  <c r="A4931" i="2"/>
  <c r="B4931" i="2"/>
  <c r="A4932" i="2"/>
  <c r="B4932" i="2"/>
  <c r="A4933" i="2"/>
  <c r="B4933" i="2"/>
  <c r="C4933" i="2"/>
  <c r="A4934" i="2"/>
  <c r="C4934" i="2" s="1"/>
  <c r="B4934" i="2"/>
  <c r="A4935" i="2"/>
  <c r="C4935" i="2" s="1"/>
  <c r="B4935" i="2"/>
  <c r="A4936" i="2"/>
  <c r="C4936" i="2" s="1"/>
  <c r="B4936" i="2"/>
  <c r="A4937" i="2"/>
  <c r="B4937" i="2"/>
  <c r="A4938" i="2"/>
  <c r="C4938" i="2" s="1"/>
  <c r="B4938" i="2"/>
  <c r="A4939" i="2"/>
  <c r="B4939" i="2"/>
  <c r="A4940" i="2"/>
  <c r="B4940" i="2"/>
  <c r="A4941" i="2"/>
  <c r="B4941" i="2"/>
  <c r="A4942" i="2"/>
  <c r="B4942" i="2"/>
  <c r="A4943" i="2"/>
  <c r="B4943" i="2"/>
  <c r="A4944" i="2"/>
  <c r="C4944" i="2" s="1"/>
  <c r="B4944" i="2"/>
  <c r="A4945" i="2"/>
  <c r="B4945" i="2"/>
  <c r="C4945" i="2"/>
  <c r="A4946" i="2"/>
  <c r="B4946" i="2"/>
  <c r="A4947" i="2"/>
  <c r="B4947" i="2"/>
  <c r="A4948" i="2"/>
  <c r="B4948" i="2"/>
  <c r="A4949" i="2"/>
  <c r="C4949" i="2" s="1"/>
  <c r="B4949" i="2"/>
  <c r="A4950" i="2"/>
  <c r="C4950" i="2" s="1"/>
  <c r="B4950" i="2"/>
  <c r="A4951" i="2"/>
  <c r="C4951" i="2" s="1"/>
  <c r="B4951" i="2"/>
  <c r="A4952" i="2"/>
  <c r="B4952" i="2"/>
  <c r="A4953" i="2"/>
  <c r="C4953" i="2" s="1"/>
  <c r="B4953" i="2"/>
  <c r="A4954" i="2"/>
  <c r="C4954" i="2" s="1"/>
  <c r="B4954" i="2"/>
  <c r="A4955" i="2"/>
  <c r="B4955" i="2"/>
  <c r="A4956" i="2"/>
  <c r="B4956" i="2"/>
  <c r="C4956" i="2" s="1"/>
  <c r="A4957" i="2"/>
  <c r="C4957" i="2" s="1"/>
  <c r="B4957" i="2"/>
  <c r="A4958" i="2"/>
  <c r="B4958" i="2"/>
  <c r="A4959" i="2"/>
  <c r="B4959" i="2"/>
  <c r="A4960" i="2"/>
  <c r="B4960" i="2"/>
  <c r="A4961" i="2"/>
  <c r="C4961" i="2" s="1"/>
  <c r="B4961" i="2"/>
  <c r="A4962" i="2"/>
  <c r="B4962" i="2"/>
  <c r="A4963" i="2"/>
  <c r="B4963" i="2"/>
  <c r="A4964" i="2"/>
  <c r="B4964" i="2"/>
  <c r="A4965" i="2"/>
  <c r="B4965" i="2"/>
  <c r="C4965" i="2" s="1"/>
  <c r="A4966" i="2"/>
  <c r="C4966" i="2" s="1"/>
  <c r="B4966" i="2"/>
  <c r="A4967" i="2"/>
  <c r="B4967" i="2"/>
  <c r="A4968" i="2"/>
  <c r="C4968" i="2" s="1"/>
  <c r="B4968" i="2"/>
  <c r="A4969" i="2"/>
  <c r="C4969" i="2" s="1"/>
  <c r="B4969" i="2"/>
  <c r="A4970" i="2"/>
  <c r="C4970" i="2" s="1"/>
  <c r="B4970" i="2"/>
  <c r="A4971" i="2"/>
  <c r="B4971" i="2"/>
  <c r="A4972" i="2"/>
  <c r="B4972" i="2"/>
  <c r="A4973" i="2"/>
  <c r="C4973" i="2" s="1"/>
  <c r="B4973" i="2"/>
  <c r="A4974" i="2"/>
  <c r="B4974" i="2"/>
  <c r="A4975" i="2"/>
  <c r="B4975" i="2"/>
  <c r="A4976" i="2"/>
  <c r="C4976" i="2" s="1"/>
  <c r="B4976" i="2"/>
  <c r="A4977" i="2"/>
  <c r="B4977" i="2"/>
  <c r="C4977" i="2"/>
  <c r="A4978" i="2"/>
  <c r="B4978" i="2"/>
  <c r="A4979" i="2"/>
  <c r="B4979" i="2"/>
  <c r="A4980" i="2"/>
  <c r="B4980" i="2"/>
  <c r="A4981" i="2"/>
  <c r="B4981" i="2"/>
  <c r="A4982" i="2"/>
  <c r="B4982" i="2"/>
  <c r="A4983" i="2"/>
  <c r="C4983" i="2" s="1"/>
  <c r="B4983" i="2"/>
  <c r="A4984" i="2"/>
  <c r="C4984" i="2" s="1"/>
  <c r="B4984" i="2"/>
  <c r="A4985" i="2"/>
  <c r="C4985" i="2" s="1"/>
  <c r="B4985" i="2"/>
  <c r="A4986" i="2"/>
  <c r="B4986" i="2"/>
  <c r="A4987" i="2"/>
  <c r="B4987" i="2"/>
  <c r="A4988" i="2"/>
  <c r="B4988" i="2"/>
  <c r="A4989" i="2"/>
  <c r="C4989" i="2" s="1"/>
  <c r="B4989" i="2"/>
  <c r="A4990" i="2"/>
  <c r="B4990" i="2"/>
  <c r="A4991" i="2"/>
  <c r="B4991" i="2"/>
  <c r="A4992" i="2"/>
  <c r="C4992" i="2" s="1"/>
  <c r="B4992" i="2"/>
  <c r="A4993" i="2"/>
  <c r="C4993" i="2" s="1"/>
  <c r="B4993" i="2"/>
  <c r="A4994" i="2"/>
  <c r="B4994" i="2"/>
  <c r="A4995" i="2"/>
  <c r="B4995" i="2"/>
  <c r="A4996" i="2"/>
  <c r="B4996" i="2"/>
  <c r="A4997" i="2"/>
  <c r="B4997" i="2"/>
  <c r="C4997" i="2"/>
  <c r="A4998" i="2"/>
  <c r="C4998" i="2" s="1"/>
  <c r="B4998" i="2"/>
  <c r="A4999" i="2"/>
  <c r="C4999" i="2" s="1"/>
  <c r="B4999" i="2"/>
  <c r="A5000" i="2"/>
  <c r="C5000" i="2" s="1"/>
  <c r="B5000" i="2"/>
  <c r="A5001" i="2"/>
  <c r="B5001" i="2"/>
  <c r="A5002" i="2"/>
  <c r="C5002" i="2" s="1"/>
  <c r="B5002" i="2"/>
  <c r="A5003" i="2"/>
  <c r="B5003" i="2"/>
  <c r="A5004" i="2"/>
  <c r="B5004" i="2"/>
  <c r="A5005" i="2"/>
  <c r="B5005" i="2"/>
  <c r="A5006" i="2"/>
  <c r="B5006" i="2"/>
  <c r="A5007" i="2"/>
  <c r="B5007" i="2"/>
  <c r="A5008" i="2"/>
  <c r="C5008" i="2" s="1"/>
  <c r="B5008" i="2"/>
  <c r="A5009" i="2"/>
  <c r="B5009" i="2"/>
  <c r="C5009" i="2"/>
  <c r="A5010" i="2"/>
  <c r="B5010" i="2"/>
  <c r="A5011" i="2"/>
  <c r="B5011" i="2"/>
  <c r="A5012" i="2"/>
  <c r="B5012" i="2"/>
  <c r="A5013" i="2"/>
  <c r="C5013" i="2" s="1"/>
  <c r="B5013" i="2"/>
  <c r="A5014" i="2"/>
  <c r="C5014" i="2" s="1"/>
  <c r="B5014" i="2"/>
  <c r="A5015" i="2"/>
  <c r="C5015" i="2" s="1"/>
  <c r="B5015" i="2"/>
  <c r="A5016" i="2"/>
  <c r="B5016" i="2"/>
  <c r="A5017" i="2"/>
  <c r="C5017" i="2" s="1"/>
  <c r="B5017" i="2"/>
  <c r="A5018" i="2"/>
  <c r="C5018" i="2" s="1"/>
  <c r="B5018" i="2"/>
  <c r="A5019" i="2"/>
  <c r="B5019" i="2"/>
  <c r="A5020" i="2"/>
  <c r="B5020" i="2"/>
  <c r="C5020" i="2" s="1"/>
  <c r="A5021" i="2"/>
  <c r="C5021" i="2" s="1"/>
  <c r="B5021" i="2"/>
  <c r="A5022" i="2"/>
  <c r="B5022" i="2"/>
  <c r="A5023" i="2"/>
  <c r="B5023" i="2"/>
  <c r="A5024" i="2"/>
  <c r="B5024" i="2"/>
  <c r="A5025" i="2"/>
  <c r="C5025" i="2" s="1"/>
  <c r="B5025" i="2"/>
  <c r="A5026" i="2"/>
  <c r="B5026" i="2"/>
  <c r="A5027" i="2"/>
  <c r="B5027" i="2"/>
  <c r="A5028" i="2"/>
  <c r="C5028" i="2" s="1"/>
  <c r="B5028" i="2"/>
  <c r="A5029" i="2"/>
  <c r="B5029" i="2"/>
  <c r="C5029" i="2" s="1"/>
  <c r="A5030" i="2"/>
  <c r="C5030" i="2" s="1"/>
  <c r="B5030" i="2"/>
  <c r="A5031" i="2"/>
  <c r="B5031" i="2"/>
  <c r="A5032" i="2"/>
  <c r="C5032" i="2" s="1"/>
  <c r="B5032" i="2"/>
  <c r="A5033" i="2"/>
  <c r="C5033" i="2" s="1"/>
  <c r="B5033" i="2"/>
  <c r="A5034" i="2"/>
  <c r="C5034" i="2" s="1"/>
  <c r="B5034" i="2"/>
  <c r="A5035" i="2"/>
  <c r="B5035" i="2"/>
  <c r="A5036" i="2"/>
  <c r="B5036" i="2"/>
  <c r="A5037" i="2"/>
  <c r="C5037" i="2" s="1"/>
  <c r="B5037" i="2"/>
  <c r="A5038" i="2"/>
  <c r="B5038" i="2"/>
  <c r="A5039" i="2"/>
  <c r="B5039" i="2"/>
  <c r="A5040" i="2"/>
  <c r="C5040" i="2" s="1"/>
  <c r="B5040" i="2"/>
  <c r="A5041" i="2"/>
  <c r="B5041" i="2"/>
  <c r="C5041" i="2"/>
  <c r="A5042" i="2"/>
  <c r="B5042" i="2"/>
  <c r="A5043" i="2"/>
  <c r="B5043" i="2"/>
  <c r="A5044" i="2"/>
  <c r="B5044" i="2"/>
  <c r="A5045" i="2"/>
  <c r="B5045" i="2"/>
  <c r="A5046" i="2"/>
  <c r="B5046" i="2"/>
  <c r="A5047" i="2"/>
  <c r="C5047" i="2" s="1"/>
  <c r="B5047" i="2"/>
  <c r="A5048" i="2"/>
  <c r="C5048" i="2" s="1"/>
  <c r="B5048" i="2"/>
  <c r="A5049" i="2"/>
  <c r="C5049" i="2" s="1"/>
  <c r="B5049" i="2"/>
  <c r="A5050" i="2"/>
  <c r="B5050" i="2"/>
  <c r="A5051" i="2"/>
  <c r="B5051" i="2"/>
  <c r="A5052" i="2"/>
  <c r="B5052" i="2"/>
  <c r="A5053" i="2"/>
  <c r="C5053" i="2" s="1"/>
  <c r="B5053" i="2"/>
  <c r="A5054" i="2"/>
  <c r="B5054" i="2"/>
  <c r="A5055" i="2"/>
  <c r="B5055" i="2"/>
  <c r="A5056" i="2"/>
  <c r="C5056" i="2" s="1"/>
  <c r="B5056" i="2"/>
  <c r="A5057" i="2"/>
  <c r="C5057" i="2" s="1"/>
  <c r="B5057" i="2"/>
  <c r="A5058" i="2"/>
  <c r="B5058" i="2"/>
  <c r="A5059" i="2"/>
  <c r="B5059" i="2"/>
  <c r="A5060" i="2"/>
  <c r="B5060" i="2"/>
  <c r="A5061" i="2"/>
  <c r="B5061" i="2"/>
  <c r="C5061" i="2"/>
  <c r="A5062" i="2"/>
  <c r="C5062" i="2" s="1"/>
  <c r="B5062" i="2"/>
  <c r="A5063" i="2"/>
  <c r="C5063" i="2" s="1"/>
  <c r="B5063" i="2"/>
  <c r="A5064" i="2"/>
  <c r="C5064" i="2" s="1"/>
  <c r="B5064" i="2"/>
  <c r="A5065" i="2"/>
  <c r="B5065" i="2"/>
  <c r="A5066" i="2"/>
  <c r="C5066" i="2" s="1"/>
  <c r="B5066" i="2"/>
  <c r="A5067" i="2"/>
  <c r="B5067" i="2"/>
  <c r="A5068" i="2"/>
  <c r="B5068" i="2"/>
  <c r="A5069" i="2"/>
  <c r="B5069" i="2"/>
  <c r="A5070" i="2"/>
  <c r="B5070" i="2"/>
  <c r="A5071" i="2"/>
  <c r="B5071" i="2"/>
  <c r="A5072" i="2"/>
  <c r="C5072" i="2" s="1"/>
  <c r="B5072" i="2"/>
  <c r="A5073" i="2"/>
  <c r="B5073" i="2"/>
  <c r="C5073" i="2"/>
  <c r="A5074" i="2"/>
  <c r="B5074" i="2"/>
  <c r="A5075" i="2"/>
  <c r="B5075" i="2"/>
  <c r="A5076" i="2"/>
  <c r="B5076" i="2"/>
  <c r="A5077" i="2"/>
  <c r="B5077" i="2"/>
  <c r="A5078" i="2"/>
  <c r="C5078" i="2" s="1"/>
  <c r="B5078" i="2"/>
  <c r="A5079" i="2"/>
  <c r="C5079" i="2" s="1"/>
  <c r="B5079" i="2"/>
  <c r="A5080" i="2"/>
  <c r="B5080" i="2"/>
  <c r="A5081" i="2"/>
  <c r="C5081" i="2" s="1"/>
  <c r="B5081" i="2"/>
  <c r="A5082" i="2"/>
  <c r="C5082" i="2" s="1"/>
  <c r="B5082" i="2"/>
  <c r="A5083" i="2"/>
  <c r="B5083" i="2"/>
  <c r="A5084" i="2"/>
  <c r="B5084" i="2"/>
  <c r="C5084" i="2" s="1"/>
  <c r="A5085" i="2"/>
  <c r="C5085" i="2" s="1"/>
  <c r="B5085" i="2"/>
  <c r="A5086" i="2"/>
  <c r="B5086" i="2"/>
  <c r="A5087" i="2"/>
  <c r="B5087" i="2"/>
  <c r="A5088" i="2"/>
  <c r="B5088" i="2"/>
  <c r="A5089" i="2"/>
  <c r="B5089" i="2"/>
  <c r="C5089" i="2"/>
  <c r="A5090" i="2"/>
  <c r="B5090" i="2"/>
  <c r="A5091" i="2"/>
  <c r="B5091" i="2"/>
  <c r="A5092" i="2"/>
  <c r="C5092" i="2" s="1"/>
  <c r="B5092" i="2"/>
  <c r="A5093" i="2"/>
  <c r="B5093" i="2"/>
  <c r="C5093" i="2" s="1"/>
  <c r="A5094" i="2"/>
  <c r="C5094" i="2" s="1"/>
  <c r="B5094" i="2"/>
  <c r="A5095" i="2"/>
  <c r="B5095" i="2"/>
  <c r="A5096" i="2"/>
  <c r="C5096" i="2" s="1"/>
  <c r="B5096" i="2"/>
  <c r="A5097" i="2"/>
  <c r="C5097" i="2" s="1"/>
  <c r="B5097" i="2"/>
  <c r="A5098" i="2"/>
  <c r="C5098" i="2" s="1"/>
  <c r="B5098" i="2"/>
  <c r="A5099" i="2"/>
  <c r="B5099" i="2"/>
  <c r="A5100" i="2"/>
  <c r="B5100" i="2"/>
  <c r="A5101" i="2"/>
  <c r="C5101" i="2" s="1"/>
  <c r="B5101" i="2"/>
  <c r="A5102" i="2"/>
  <c r="B5102" i="2"/>
  <c r="A5103" i="2"/>
  <c r="B5103" i="2"/>
  <c r="A5104" i="2"/>
  <c r="C5104" i="2" s="1"/>
  <c r="B5104" i="2"/>
  <c r="A5105" i="2"/>
  <c r="C5105" i="2" s="1"/>
  <c r="B5105" i="2"/>
  <c r="A5106" i="2"/>
  <c r="B5106" i="2"/>
  <c r="A5107" i="2"/>
  <c r="B5107" i="2"/>
  <c r="A5108" i="2"/>
  <c r="B5108" i="2"/>
  <c r="A5109" i="2"/>
  <c r="B5109" i="2"/>
  <c r="A5110" i="2"/>
  <c r="B5110" i="2"/>
  <c r="A5111" i="2"/>
  <c r="C5111" i="2" s="1"/>
  <c r="B5111" i="2"/>
  <c r="A5112" i="2"/>
  <c r="C5112" i="2" s="1"/>
  <c r="B5112" i="2"/>
  <c r="A5113" i="2"/>
  <c r="C5113" i="2" s="1"/>
  <c r="B5113" i="2"/>
  <c r="A5114" i="2"/>
  <c r="B5114" i="2"/>
  <c r="A5115" i="2"/>
  <c r="B5115" i="2"/>
  <c r="A5116" i="2"/>
  <c r="B5116" i="2"/>
  <c r="A5117" i="2"/>
  <c r="C5117" i="2" s="1"/>
  <c r="B5117" i="2"/>
  <c r="A5118" i="2"/>
  <c r="B5118" i="2"/>
  <c r="A5119" i="2"/>
  <c r="B5119" i="2"/>
  <c r="A5120" i="2"/>
  <c r="C5120" i="2" s="1"/>
  <c r="B5120" i="2"/>
  <c r="A5121" i="2"/>
  <c r="C5121" i="2" s="1"/>
  <c r="B5121" i="2"/>
  <c r="A5122" i="2"/>
  <c r="B5122" i="2"/>
  <c r="A5123" i="2"/>
  <c r="B5123" i="2"/>
  <c r="A5124" i="2"/>
  <c r="B5124" i="2"/>
  <c r="A5125" i="2"/>
  <c r="B5125" i="2"/>
  <c r="C5125" i="2"/>
  <c r="A5126" i="2"/>
  <c r="C5126" i="2" s="1"/>
  <c r="B5126" i="2"/>
  <c r="A5127" i="2"/>
  <c r="C5127" i="2" s="1"/>
  <c r="B5127" i="2"/>
  <c r="A5128" i="2"/>
  <c r="C5128" i="2" s="1"/>
  <c r="B5128" i="2"/>
  <c r="A5129" i="2"/>
  <c r="B5129" i="2"/>
  <c r="A5130" i="2"/>
  <c r="C5130" i="2" s="1"/>
  <c r="B5130" i="2"/>
  <c r="A5131" i="2"/>
  <c r="B5131" i="2"/>
  <c r="A5132" i="2"/>
  <c r="B5132" i="2"/>
  <c r="A5133" i="2"/>
  <c r="B5133" i="2"/>
  <c r="A5134" i="2"/>
  <c r="B5134" i="2"/>
  <c r="A5135" i="2"/>
  <c r="B5135" i="2"/>
  <c r="A5136" i="2"/>
  <c r="C5136" i="2" s="1"/>
  <c r="B5136" i="2"/>
  <c r="A5137" i="2"/>
  <c r="B5137" i="2"/>
  <c r="C5137" i="2" s="1"/>
  <c r="A5138" i="2"/>
  <c r="B5138" i="2"/>
  <c r="A5139" i="2"/>
  <c r="B5139" i="2"/>
  <c r="A5140" i="2"/>
  <c r="B5140" i="2"/>
  <c r="A5141" i="2"/>
  <c r="C5141" i="2" s="1"/>
  <c r="B5141" i="2"/>
  <c r="A5142" i="2"/>
  <c r="C5142" i="2" s="1"/>
  <c r="B5142" i="2"/>
  <c r="A5143" i="2"/>
  <c r="C5143" i="2" s="1"/>
  <c r="B5143" i="2"/>
  <c r="A5144" i="2"/>
  <c r="B5144" i="2"/>
  <c r="A5145" i="2"/>
  <c r="C5145" i="2" s="1"/>
  <c r="B5145" i="2"/>
  <c r="A5146" i="2"/>
  <c r="C5146" i="2" s="1"/>
  <c r="B5146" i="2"/>
  <c r="A5147" i="2"/>
  <c r="B5147" i="2"/>
  <c r="A5148" i="2"/>
  <c r="B5148" i="2"/>
  <c r="C5148" i="2" s="1"/>
  <c r="A5149" i="2"/>
  <c r="C5149" i="2" s="1"/>
  <c r="B5149" i="2"/>
  <c r="A5150" i="2"/>
  <c r="B5150" i="2"/>
  <c r="A5151" i="2"/>
  <c r="B5151" i="2"/>
  <c r="A5152" i="2"/>
  <c r="B5152" i="2"/>
  <c r="A5153" i="2"/>
  <c r="C5153" i="2" s="1"/>
  <c r="B5153" i="2"/>
  <c r="A5154" i="2"/>
  <c r="B5154" i="2"/>
  <c r="A5155" i="2"/>
  <c r="B5155" i="2"/>
  <c r="A5156" i="2"/>
  <c r="C5156" i="2" s="1"/>
  <c r="B5156" i="2"/>
  <c r="A5157" i="2"/>
  <c r="B5157" i="2"/>
  <c r="C5157" i="2" s="1"/>
  <c r="A5158" i="2"/>
  <c r="C5158" i="2" s="1"/>
  <c r="B5158" i="2"/>
  <c r="A5159" i="2"/>
  <c r="C5159" i="2" s="1"/>
  <c r="B5159" i="2"/>
  <c r="A5160" i="2"/>
  <c r="C5160" i="2" s="1"/>
  <c r="B5160" i="2"/>
  <c r="A5161" i="2"/>
  <c r="C5161" i="2" s="1"/>
  <c r="B5161" i="2"/>
  <c r="A5162" i="2"/>
  <c r="C5162" i="2" s="1"/>
  <c r="B5162" i="2"/>
  <c r="A5163" i="2"/>
  <c r="B5163" i="2"/>
  <c r="A5164" i="2"/>
  <c r="B5164" i="2"/>
  <c r="A5165" i="2"/>
  <c r="C5165" i="2" s="1"/>
  <c r="B5165" i="2"/>
  <c r="A5166" i="2"/>
  <c r="B5166" i="2"/>
  <c r="A5167" i="2"/>
  <c r="B5167" i="2"/>
  <c r="A5168" i="2"/>
  <c r="C5168" i="2" s="1"/>
  <c r="B5168" i="2"/>
  <c r="A5169" i="2"/>
  <c r="B5169" i="2"/>
  <c r="C5169" i="2"/>
  <c r="A5170" i="2"/>
  <c r="B5170" i="2"/>
  <c r="A5171" i="2"/>
  <c r="B5171" i="2"/>
  <c r="A5172" i="2"/>
  <c r="B5172" i="2"/>
  <c r="A5173" i="2"/>
  <c r="B5173" i="2"/>
  <c r="A5174" i="2"/>
  <c r="B5174" i="2"/>
  <c r="A5175" i="2"/>
  <c r="C5175" i="2" s="1"/>
  <c r="B5175" i="2"/>
  <c r="A5176" i="2"/>
  <c r="C5176" i="2" s="1"/>
  <c r="B5176" i="2"/>
  <c r="A5177" i="2"/>
  <c r="C5177" i="2" s="1"/>
  <c r="B5177" i="2"/>
  <c r="A5178" i="2"/>
  <c r="B5178" i="2"/>
  <c r="A5179" i="2"/>
  <c r="B5179" i="2"/>
  <c r="A5180" i="2"/>
  <c r="B5180" i="2"/>
  <c r="A5181" i="2"/>
  <c r="C5181" i="2" s="1"/>
  <c r="B5181" i="2"/>
  <c r="A5182" i="2"/>
  <c r="B5182" i="2"/>
  <c r="A5183" i="2"/>
  <c r="B5183" i="2"/>
  <c r="A5184" i="2"/>
  <c r="C5184" i="2" s="1"/>
  <c r="B5184" i="2"/>
  <c r="A5185" i="2"/>
  <c r="C5185" i="2" s="1"/>
  <c r="B5185" i="2"/>
  <c r="A5186" i="2"/>
  <c r="B5186" i="2"/>
  <c r="A5187" i="2"/>
  <c r="B5187" i="2"/>
  <c r="A5188" i="2"/>
  <c r="B5188" i="2"/>
  <c r="A5189" i="2"/>
  <c r="B5189" i="2"/>
  <c r="C5189" i="2"/>
  <c r="A5190" i="2"/>
  <c r="C5190" i="2" s="1"/>
  <c r="B5190" i="2"/>
  <c r="A5191" i="2"/>
  <c r="C5191" i="2" s="1"/>
  <c r="B5191" i="2"/>
  <c r="A5192" i="2"/>
  <c r="C5192" i="2" s="1"/>
  <c r="B5192" i="2"/>
  <c r="A5193" i="2"/>
  <c r="B5193" i="2"/>
  <c r="A5194" i="2"/>
  <c r="C5194" i="2" s="1"/>
  <c r="B5194" i="2"/>
  <c r="A5195" i="2"/>
  <c r="B5195" i="2"/>
  <c r="A5196" i="2"/>
  <c r="B5196" i="2"/>
  <c r="C5196" i="2" s="1"/>
  <c r="A5197" i="2"/>
  <c r="B5197" i="2"/>
  <c r="A5198" i="2"/>
  <c r="B5198" i="2"/>
  <c r="A5199" i="2"/>
  <c r="B5199" i="2"/>
  <c r="A5200" i="2"/>
  <c r="B5200" i="2"/>
  <c r="A5201" i="2"/>
  <c r="B5201" i="2"/>
  <c r="C5201" i="2" s="1"/>
  <c r="A5202" i="2"/>
  <c r="B5202" i="2"/>
  <c r="A5203" i="2"/>
  <c r="B5203" i="2"/>
  <c r="A5204" i="2"/>
  <c r="C5204" i="2" s="1"/>
  <c r="B5204" i="2"/>
  <c r="A5205" i="2"/>
  <c r="C5205" i="2" s="1"/>
  <c r="B5205" i="2"/>
  <c r="A5206" i="2"/>
  <c r="B5206" i="2"/>
  <c r="A5207" i="2"/>
  <c r="B5207" i="2"/>
  <c r="A5208" i="2"/>
  <c r="C5208" i="2" s="1"/>
  <c r="B5208" i="2"/>
  <c r="A5209" i="2"/>
  <c r="C5209" i="2" s="1"/>
  <c r="B5209" i="2"/>
  <c r="A5210" i="2"/>
  <c r="B5210" i="2"/>
  <c r="A5211" i="2"/>
  <c r="B5211" i="2"/>
  <c r="A5212" i="2"/>
  <c r="B5212" i="2"/>
  <c r="A5213" i="2"/>
  <c r="C5213" i="2" s="1"/>
  <c r="B5213" i="2"/>
  <c r="A5214" i="2"/>
  <c r="B5214" i="2"/>
  <c r="A5215" i="2"/>
  <c r="B5215" i="2"/>
  <c r="A5216" i="2"/>
  <c r="C5216" i="2" s="1"/>
  <c r="B5216" i="2"/>
  <c r="A5217" i="2"/>
  <c r="C5217" i="2" s="1"/>
  <c r="B5217" i="2"/>
  <c r="A5218" i="2"/>
  <c r="B5218" i="2"/>
  <c r="A5219" i="2"/>
  <c r="B5219" i="2"/>
  <c r="A5220" i="2"/>
  <c r="B5220" i="2"/>
  <c r="A5221" i="2"/>
  <c r="B5221" i="2"/>
  <c r="C5221" i="2"/>
  <c r="A5222" i="2"/>
  <c r="B5222" i="2"/>
  <c r="A5223" i="2"/>
  <c r="C5223" i="2" s="1"/>
  <c r="B5223" i="2"/>
  <c r="A5224" i="2"/>
  <c r="C5224" i="2" s="1"/>
  <c r="B5224" i="2"/>
  <c r="A5225" i="2"/>
  <c r="B5225" i="2"/>
  <c r="A5226" i="2"/>
  <c r="B5226" i="2"/>
  <c r="A5227" i="2"/>
  <c r="B5227" i="2"/>
  <c r="A5228" i="2"/>
  <c r="B5228" i="2"/>
  <c r="A5229" i="2"/>
  <c r="B5229" i="2"/>
  <c r="A5230" i="2"/>
  <c r="B5230" i="2"/>
  <c r="A5231" i="2"/>
  <c r="B5231" i="2"/>
  <c r="A5232" i="2"/>
  <c r="C5232" i="2" s="1"/>
  <c r="B5232" i="2"/>
  <c r="A5233" i="2"/>
  <c r="C5233" i="2" s="1"/>
  <c r="B5233" i="2"/>
  <c r="A5234" i="2"/>
  <c r="B5234" i="2"/>
  <c r="A5235" i="2"/>
  <c r="B5235" i="2"/>
  <c r="A5236" i="2"/>
  <c r="B5236" i="2"/>
  <c r="A5237" i="2"/>
  <c r="C5237" i="2" s="1"/>
  <c r="B5237" i="2"/>
  <c r="A5238" i="2"/>
  <c r="C5238" i="2" s="1"/>
  <c r="B5238" i="2"/>
  <c r="A5239" i="2"/>
  <c r="C5239" i="2" s="1"/>
  <c r="B5239" i="2"/>
  <c r="A5240" i="2"/>
  <c r="B5240" i="2"/>
  <c r="A5241" i="2"/>
  <c r="B5241" i="2"/>
  <c r="A5242" i="2"/>
  <c r="C5242" i="2" s="1"/>
  <c r="B5242" i="2"/>
  <c r="A5243" i="2"/>
  <c r="B5243" i="2"/>
  <c r="A5244" i="2"/>
  <c r="B5244" i="2"/>
  <c r="C5244" i="2" s="1"/>
  <c r="A5245" i="2"/>
  <c r="B5245" i="2"/>
  <c r="A5246" i="2"/>
  <c r="B5246" i="2"/>
  <c r="A5247" i="2"/>
  <c r="B5247" i="2"/>
  <c r="A5248" i="2"/>
  <c r="B5248" i="2"/>
  <c r="A5249" i="2"/>
  <c r="B5249" i="2"/>
  <c r="C5249" i="2"/>
  <c r="A5250" i="2"/>
  <c r="B5250" i="2"/>
  <c r="A5251" i="2"/>
  <c r="B5251" i="2"/>
  <c r="A5252" i="2"/>
  <c r="C5252" i="2" s="1"/>
  <c r="B5252" i="2"/>
  <c r="A5253" i="2"/>
  <c r="C5253" i="2" s="1"/>
  <c r="B5253" i="2"/>
  <c r="A5254" i="2"/>
  <c r="C5254" i="2" s="1"/>
  <c r="B5254" i="2"/>
  <c r="A5255" i="2"/>
  <c r="B5255" i="2"/>
  <c r="A5256" i="2"/>
  <c r="B5256" i="2"/>
  <c r="A5257" i="2"/>
  <c r="C5257" i="2" s="1"/>
  <c r="B5257" i="2"/>
  <c r="A5258" i="2"/>
  <c r="C5258" i="2" s="1"/>
  <c r="B5258" i="2"/>
  <c r="A5259" i="2"/>
  <c r="B5259" i="2"/>
  <c r="A5260" i="2"/>
  <c r="B5260" i="2"/>
  <c r="C5260" i="2" s="1"/>
  <c r="A5261" i="2"/>
  <c r="C5261" i="2" s="1"/>
  <c r="B5261" i="2"/>
  <c r="A5262" i="2"/>
  <c r="B5262" i="2"/>
  <c r="A5263" i="2"/>
  <c r="B5263" i="2"/>
  <c r="A5264" i="2"/>
  <c r="B5264" i="2"/>
  <c r="A5265" i="2"/>
  <c r="B5265" i="2"/>
  <c r="C5265" i="2"/>
  <c r="A5266" i="2"/>
  <c r="B5266" i="2"/>
  <c r="A5267" i="2"/>
  <c r="C5267" i="2" s="1"/>
  <c r="B5267" i="2"/>
  <c r="A5268" i="2"/>
  <c r="B5268" i="2"/>
  <c r="A5269" i="2"/>
  <c r="B5269" i="2"/>
  <c r="C5269" i="2" s="1"/>
  <c r="A5270" i="2"/>
  <c r="B5270" i="2"/>
  <c r="A5271" i="2"/>
  <c r="B5271" i="2"/>
  <c r="A5272" i="2"/>
  <c r="C5272" i="2" s="1"/>
  <c r="B5272" i="2"/>
  <c r="A5273" i="2"/>
  <c r="C5273" i="2" s="1"/>
  <c r="B5273" i="2"/>
  <c r="A5274" i="2"/>
  <c r="B5274" i="2"/>
  <c r="A5275" i="2"/>
  <c r="B5275" i="2"/>
  <c r="A5276" i="2"/>
  <c r="B5276" i="2"/>
  <c r="A5277" i="2"/>
  <c r="C5277" i="2" s="1"/>
  <c r="B5277" i="2"/>
  <c r="A5278" i="2"/>
  <c r="B5278" i="2"/>
  <c r="A5279" i="2"/>
  <c r="B5279" i="2"/>
  <c r="A5280" i="2"/>
  <c r="C5280" i="2" s="1"/>
  <c r="B5280" i="2"/>
  <c r="A5281" i="2"/>
  <c r="C5281" i="2" s="1"/>
  <c r="B5281" i="2"/>
  <c r="A5282" i="2"/>
  <c r="B5282" i="2"/>
  <c r="A5283" i="2"/>
  <c r="B5283" i="2"/>
  <c r="A5284" i="2"/>
  <c r="B5284" i="2"/>
  <c r="A5285" i="2"/>
  <c r="B5285" i="2"/>
  <c r="C5285" i="2"/>
  <c r="A5286" i="2"/>
  <c r="B5286" i="2"/>
  <c r="A5287" i="2"/>
  <c r="C5287" i="2" s="1"/>
  <c r="B5287" i="2"/>
  <c r="A5288" i="2"/>
  <c r="C5288" i="2" s="1"/>
  <c r="B5288" i="2"/>
  <c r="A5289" i="2"/>
  <c r="B5289" i="2"/>
  <c r="A5290" i="2"/>
  <c r="B5290" i="2"/>
  <c r="A5291" i="2"/>
  <c r="B5291" i="2"/>
  <c r="A5292" i="2"/>
  <c r="B5292" i="2"/>
  <c r="A5293" i="2"/>
  <c r="B5293" i="2"/>
  <c r="A5294" i="2"/>
  <c r="B5294" i="2"/>
  <c r="A5295" i="2"/>
  <c r="B5295" i="2"/>
  <c r="A5296" i="2"/>
  <c r="C5296" i="2" s="1"/>
  <c r="B5296" i="2"/>
  <c r="A5297" i="2"/>
  <c r="C5297" i="2" s="1"/>
  <c r="B5297" i="2"/>
  <c r="A5298" i="2"/>
  <c r="B5298" i="2"/>
  <c r="A5299" i="2"/>
  <c r="B5299" i="2"/>
  <c r="A5300" i="2"/>
  <c r="B5300" i="2"/>
  <c r="A5301" i="2"/>
  <c r="C5301" i="2" s="1"/>
  <c r="B5301" i="2"/>
  <c r="A5302" i="2"/>
  <c r="C5302" i="2" s="1"/>
  <c r="B5302" i="2"/>
  <c r="A5303" i="2"/>
  <c r="C5303" i="2" s="1"/>
  <c r="B5303" i="2"/>
  <c r="A5304" i="2"/>
  <c r="B5304" i="2"/>
  <c r="A5305" i="2"/>
  <c r="B5305" i="2"/>
  <c r="A5306" i="2"/>
  <c r="C5306" i="2" s="1"/>
  <c r="B5306" i="2"/>
  <c r="A5307" i="2"/>
  <c r="B5307" i="2"/>
  <c r="A5308" i="2"/>
  <c r="B5308" i="2"/>
  <c r="C5308" i="2" s="1"/>
  <c r="A5309" i="2"/>
  <c r="B5309" i="2"/>
  <c r="A5310" i="2"/>
  <c r="B5310" i="2"/>
  <c r="A5311" i="2"/>
  <c r="B5311" i="2"/>
  <c r="A5312" i="2"/>
  <c r="B5312" i="2"/>
  <c r="A5313" i="2"/>
  <c r="B5313" i="2"/>
  <c r="C5313" i="2"/>
  <c r="A5314" i="2"/>
  <c r="B5314" i="2"/>
  <c r="A5315" i="2"/>
  <c r="B5315" i="2"/>
  <c r="A5316" i="2"/>
  <c r="C5316" i="2" s="1"/>
  <c r="B5316" i="2"/>
  <c r="A5317" i="2"/>
  <c r="C5317" i="2" s="1"/>
  <c r="B5317" i="2"/>
  <c r="A5318" i="2"/>
  <c r="C5318" i="2" s="1"/>
  <c r="B5318" i="2"/>
  <c r="A5319" i="2"/>
  <c r="B5319" i="2"/>
  <c r="A5320" i="2"/>
  <c r="B5320" i="2"/>
  <c r="A5321" i="2"/>
  <c r="C5321" i="2" s="1"/>
  <c r="B5321" i="2"/>
  <c r="A5322" i="2"/>
  <c r="C5322" i="2" s="1"/>
  <c r="B5322" i="2"/>
  <c r="A5323" i="2"/>
  <c r="B5323" i="2"/>
  <c r="A5324" i="2"/>
  <c r="B5324" i="2"/>
  <c r="C5324" i="2" s="1"/>
  <c r="A5325" i="2"/>
  <c r="C5325" i="2" s="1"/>
  <c r="B5325" i="2"/>
  <c r="A5326" i="2"/>
  <c r="B5326" i="2"/>
  <c r="A5327" i="2"/>
  <c r="B5327" i="2"/>
  <c r="A5328" i="2"/>
  <c r="B5328" i="2"/>
  <c r="A5329" i="2"/>
  <c r="B5329" i="2"/>
  <c r="C5329" i="2"/>
  <c r="A5330" i="2"/>
  <c r="B5330" i="2"/>
  <c r="A5331" i="2"/>
  <c r="C5331" i="2" s="1"/>
  <c r="B5331" i="2"/>
  <c r="A5332" i="2"/>
  <c r="B5332" i="2"/>
  <c r="A5333" i="2"/>
  <c r="B5333" i="2"/>
  <c r="C5333" i="2" s="1"/>
  <c r="A5334" i="2"/>
  <c r="B5334" i="2"/>
  <c r="A5335" i="2"/>
  <c r="B5335" i="2"/>
  <c r="A5336" i="2"/>
  <c r="C5336" i="2" s="1"/>
  <c r="B5336" i="2"/>
  <c r="A5337" i="2"/>
  <c r="C5337" i="2" s="1"/>
  <c r="B5337" i="2"/>
  <c r="A5338" i="2"/>
  <c r="B5338" i="2"/>
  <c r="A5339" i="2"/>
  <c r="B5339" i="2"/>
  <c r="A5340" i="2"/>
  <c r="B5340" i="2"/>
  <c r="A5341" i="2"/>
  <c r="C5341" i="2" s="1"/>
  <c r="B5341" i="2"/>
  <c r="A5342" i="2"/>
  <c r="B5342" i="2"/>
  <c r="A5343" i="2"/>
  <c r="B5343" i="2"/>
  <c r="A5344" i="2"/>
  <c r="C5344" i="2" s="1"/>
  <c r="B5344" i="2"/>
  <c r="A5345" i="2"/>
  <c r="C5345" i="2" s="1"/>
  <c r="B5345" i="2"/>
  <c r="A5346" i="2"/>
  <c r="B5346" i="2"/>
  <c r="A5347" i="2"/>
  <c r="B5347" i="2"/>
  <c r="A5348" i="2"/>
  <c r="B5348" i="2"/>
  <c r="A5349" i="2"/>
  <c r="B5349" i="2"/>
  <c r="C5349" i="2"/>
  <c r="A5350" i="2"/>
  <c r="B5350" i="2"/>
  <c r="A5351" i="2"/>
  <c r="C5351" i="2" s="1"/>
  <c r="B5351" i="2"/>
  <c r="A5352" i="2"/>
  <c r="C5352" i="2" s="1"/>
  <c r="B5352" i="2"/>
  <c r="A5353" i="2"/>
  <c r="B5353" i="2"/>
  <c r="A5354" i="2"/>
  <c r="B5354" i="2"/>
  <c r="A5355" i="2"/>
  <c r="B5355" i="2"/>
  <c r="A5356" i="2"/>
  <c r="B5356" i="2"/>
  <c r="A5357" i="2"/>
  <c r="B5357" i="2"/>
  <c r="A5358" i="2"/>
  <c r="B5358" i="2"/>
  <c r="A5359" i="2"/>
  <c r="B5359" i="2"/>
  <c r="A5360" i="2"/>
  <c r="C5360" i="2" s="1"/>
  <c r="B5360" i="2"/>
  <c r="A5361" i="2"/>
  <c r="C5361" i="2" s="1"/>
  <c r="B5361" i="2"/>
  <c r="A5362" i="2"/>
  <c r="B5362" i="2"/>
  <c r="A5363" i="2"/>
  <c r="B5363" i="2"/>
  <c r="A5364" i="2"/>
  <c r="B5364" i="2"/>
  <c r="A5365" i="2"/>
  <c r="C5365" i="2" s="1"/>
  <c r="B5365" i="2"/>
  <c r="A5366" i="2"/>
  <c r="C5366" i="2" s="1"/>
  <c r="B5366" i="2"/>
  <c r="A5367" i="2"/>
  <c r="C5367" i="2" s="1"/>
  <c r="B5367" i="2"/>
  <c r="A5368" i="2"/>
  <c r="B5368" i="2"/>
  <c r="A5369" i="2"/>
  <c r="B5369" i="2"/>
  <c r="A5370" i="2"/>
  <c r="C5370" i="2" s="1"/>
  <c r="B5370" i="2"/>
  <c r="A5371" i="2"/>
  <c r="B5371" i="2"/>
  <c r="A5372" i="2"/>
  <c r="B5372" i="2"/>
  <c r="C5372" i="2" s="1"/>
  <c r="A5373" i="2"/>
  <c r="B5373" i="2"/>
  <c r="A5374" i="2"/>
  <c r="B5374" i="2"/>
  <c r="A5375" i="2"/>
  <c r="B5375" i="2"/>
  <c r="A5376" i="2"/>
  <c r="B5376" i="2"/>
  <c r="A5377" i="2"/>
  <c r="B5377" i="2"/>
  <c r="C5377" i="2"/>
  <c r="A5378" i="2"/>
  <c r="B5378" i="2"/>
  <c r="A5379" i="2"/>
  <c r="B5379" i="2"/>
  <c r="A5380" i="2"/>
  <c r="C5380" i="2" s="1"/>
  <c r="B5380" i="2"/>
  <c r="A5381" i="2"/>
  <c r="B5381" i="2"/>
  <c r="C5381" i="2" s="1"/>
  <c r="A5382" i="2"/>
  <c r="C5382" i="2" s="1"/>
  <c r="B5382" i="2"/>
  <c r="A5383" i="2"/>
  <c r="B5383" i="2"/>
  <c r="A5384" i="2"/>
  <c r="B5384" i="2"/>
  <c r="A5385" i="2"/>
  <c r="C5385" i="2" s="1"/>
  <c r="B5385" i="2"/>
  <c r="A5386" i="2"/>
  <c r="C5386" i="2" s="1"/>
  <c r="B5386" i="2"/>
  <c r="A5387" i="2"/>
  <c r="B5387" i="2"/>
  <c r="A5388" i="2"/>
  <c r="B5388" i="2"/>
  <c r="C5388" i="2" s="1"/>
  <c r="A5389" i="2"/>
  <c r="C5389" i="2" s="1"/>
  <c r="B5389" i="2"/>
  <c r="A5390" i="2"/>
  <c r="B5390" i="2"/>
  <c r="A5391" i="2"/>
  <c r="B5391" i="2"/>
  <c r="A5392" i="2"/>
  <c r="B5392" i="2"/>
  <c r="A5393" i="2"/>
  <c r="B5393" i="2"/>
  <c r="C5393" i="2"/>
  <c r="A5394" i="2"/>
  <c r="B5394" i="2"/>
  <c r="A5395" i="2"/>
  <c r="C5395" i="2" s="1"/>
  <c r="B5395" i="2"/>
  <c r="A5396" i="2"/>
  <c r="B5396" i="2"/>
  <c r="A5397" i="2"/>
  <c r="C5397" i="2" s="1"/>
  <c r="B5397" i="2"/>
  <c r="A5398" i="2"/>
  <c r="B5398" i="2"/>
  <c r="A5399" i="2"/>
  <c r="B5399" i="2"/>
  <c r="A5400" i="2"/>
  <c r="C5400" i="2" s="1"/>
  <c r="B5400" i="2"/>
  <c r="A5401" i="2"/>
  <c r="C5401" i="2" s="1"/>
  <c r="B5401" i="2"/>
  <c r="A5402" i="2"/>
  <c r="B5402" i="2"/>
  <c r="A5403" i="2"/>
  <c r="B5403" i="2"/>
  <c r="A5404" i="2"/>
  <c r="B5404" i="2"/>
  <c r="A5405" i="2"/>
  <c r="C5405" i="2" s="1"/>
  <c r="B5405" i="2"/>
  <c r="A5406" i="2"/>
  <c r="B5406" i="2"/>
  <c r="A5407" i="2"/>
  <c r="B5407" i="2"/>
  <c r="A5408" i="2"/>
  <c r="C5408" i="2" s="1"/>
  <c r="B5408" i="2"/>
  <c r="A5409" i="2"/>
  <c r="C5409" i="2" s="1"/>
  <c r="B5409" i="2"/>
  <c r="A5410" i="2"/>
  <c r="B5410" i="2"/>
  <c r="A5411" i="2"/>
  <c r="B5411" i="2"/>
  <c r="A5412" i="2"/>
  <c r="B5412" i="2"/>
  <c r="A5413" i="2"/>
  <c r="B5413" i="2"/>
  <c r="C5413" i="2"/>
  <c r="A5414" i="2"/>
  <c r="B5414" i="2"/>
  <c r="A5415" i="2"/>
  <c r="C5415" i="2" s="1"/>
  <c r="B5415" i="2"/>
  <c r="A5416" i="2"/>
  <c r="C5416" i="2" s="1"/>
  <c r="B5416" i="2"/>
  <c r="A5417" i="2"/>
  <c r="B5417" i="2"/>
  <c r="A5418" i="2"/>
  <c r="B5418" i="2"/>
  <c r="A5419" i="2"/>
  <c r="B5419" i="2"/>
  <c r="A5420" i="2"/>
  <c r="B5420" i="2"/>
  <c r="A5421" i="2"/>
  <c r="B5421" i="2"/>
  <c r="A5422" i="2"/>
  <c r="B5422" i="2"/>
  <c r="A5423" i="2"/>
  <c r="B5423" i="2"/>
  <c r="A5424" i="2"/>
  <c r="C5424" i="2" s="1"/>
  <c r="B5424" i="2"/>
  <c r="A5425" i="2"/>
  <c r="C5425" i="2" s="1"/>
  <c r="B5425" i="2"/>
  <c r="A5426" i="2"/>
  <c r="B5426" i="2"/>
  <c r="A5427" i="2"/>
  <c r="B5427" i="2"/>
  <c r="A5428" i="2"/>
  <c r="B5428" i="2"/>
  <c r="A5429" i="2"/>
  <c r="C5429" i="2" s="1"/>
  <c r="B5429" i="2"/>
  <c r="A5430" i="2"/>
  <c r="C5430" i="2" s="1"/>
  <c r="B5430" i="2"/>
  <c r="A5431" i="2"/>
  <c r="C5431" i="2" s="1"/>
  <c r="B5431" i="2"/>
  <c r="A5432" i="2"/>
  <c r="B5432" i="2"/>
  <c r="A5433" i="2"/>
  <c r="B5433" i="2"/>
  <c r="A5434" i="2"/>
  <c r="C5434" i="2" s="1"/>
  <c r="B5434" i="2"/>
  <c r="A5435" i="2"/>
  <c r="B5435" i="2"/>
  <c r="A5436" i="2"/>
  <c r="B5436" i="2"/>
  <c r="C5436" i="2" s="1"/>
  <c r="A5437" i="2"/>
  <c r="B5437" i="2"/>
  <c r="A5438" i="2"/>
  <c r="B5438" i="2"/>
  <c r="A5439" i="2"/>
  <c r="B5439" i="2"/>
  <c r="A5440" i="2"/>
  <c r="B5440" i="2"/>
  <c r="A5441" i="2"/>
  <c r="B5441" i="2"/>
  <c r="C5441" i="2"/>
  <c r="A5442" i="2"/>
  <c r="B5442" i="2"/>
  <c r="A5443" i="2"/>
  <c r="B5443" i="2"/>
  <c r="A5444" i="2"/>
  <c r="C5444" i="2" s="1"/>
  <c r="B5444" i="2"/>
  <c r="A5445" i="2"/>
  <c r="B5445" i="2"/>
  <c r="C5445" i="2" s="1"/>
  <c r="A5446" i="2"/>
  <c r="C5446" i="2" s="1"/>
  <c r="B5446" i="2"/>
  <c r="A5447" i="2"/>
  <c r="B5447" i="2"/>
  <c r="A5448" i="2"/>
  <c r="B5448" i="2"/>
  <c r="A5449" i="2"/>
  <c r="C5449" i="2" s="1"/>
  <c r="B5449" i="2"/>
  <c r="C2" i="2"/>
  <c r="B2" i="2"/>
  <c r="A2" i="2"/>
  <c r="G17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2" i="1"/>
  <c r="C5427" i="2" l="1"/>
  <c r="C5412" i="2"/>
  <c r="C5404" i="2"/>
  <c r="C5363" i="2"/>
  <c r="C5348" i="2"/>
  <c r="C5340" i="2"/>
  <c r="C5299" i="2"/>
  <c r="C5284" i="2"/>
  <c r="C5276" i="2"/>
  <c r="C5235" i="2"/>
  <c r="C5220" i="2"/>
  <c r="C5212" i="2"/>
  <c r="C5197" i="2"/>
  <c r="C5193" i="2"/>
  <c r="C5178" i="2"/>
  <c r="C5174" i="2"/>
  <c r="C5077" i="2"/>
  <c r="C4757" i="2"/>
  <c r="C4341" i="2"/>
  <c r="C5411" i="2"/>
  <c r="C5396" i="2"/>
  <c r="C5347" i="2"/>
  <c r="C5332" i="2"/>
  <c r="C5283" i="2"/>
  <c r="C5268" i="2"/>
  <c r="C5219" i="2"/>
  <c r="C5200" i="2"/>
  <c r="C5173" i="2"/>
  <c r="C5107" i="2"/>
  <c r="C5045" i="2"/>
  <c r="C4885" i="2"/>
  <c r="C5448" i="2"/>
  <c r="C5437" i="2"/>
  <c r="C5433" i="2"/>
  <c r="C5418" i="2"/>
  <c r="C5414" i="2"/>
  <c r="C5399" i="2"/>
  <c r="C5392" i="2"/>
  <c r="C5384" i="2"/>
  <c r="C5373" i="2"/>
  <c r="C5369" i="2"/>
  <c r="C5354" i="2"/>
  <c r="C5350" i="2"/>
  <c r="C5335" i="2"/>
  <c r="C5328" i="2"/>
  <c r="C5320" i="2"/>
  <c r="C5309" i="2"/>
  <c r="C5305" i="2"/>
  <c r="C5290" i="2"/>
  <c r="C5286" i="2"/>
  <c r="C5271" i="2"/>
  <c r="C5264" i="2"/>
  <c r="C5256" i="2"/>
  <c r="C5245" i="2"/>
  <c r="C5241" i="2"/>
  <c r="C5226" i="2"/>
  <c r="C5222" i="2"/>
  <c r="C5207" i="2"/>
  <c r="C5203" i="2"/>
  <c r="C4693" i="2"/>
  <c r="C5447" i="2"/>
  <c r="C5440" i="2"/>
  <c r="C5432" i="2"/>
  <c r="C5421" i="2"/>
  <c r="C5417" i="2"/>
  <c r="C5402" i="2"/>
  <c r="C5398" i="2"/>
  <c r="C5383" i="2"/>
  <c r="C5376" i="2"/>
  <c r="C5368" i="2"/>
  <c r="C5357" i="2"/>
  <c r="C5353" i="2"/>
  <c r="C5338" i="2"/>
  <c r="C5334" i="2"/>
  <c r="C5319" i="2"/>
  <c r="C5312" i="2"/>
  <c r="C5304" i="2"/>
  <c r="C5293" i="2"/>
  <c r="C5289" i="2"/>
  <c r="C5274" i="2"/>
  <c r="C5270" i="2"/>
  <c r="C5255" i="2"/>
  <c r="C5248" i="2"/>
  <c r="C5240" i="2"/>
  <c r="C5229" i="2"/>
  <c r="C5225" i="2"/>
  <c r="C5210" i="2"/>
  <c r="C5206" i="2"/>
  <c r="C5443" i="2"/>
  <c r="C5428" i="2"/>
  <c r="C5420" i="2"/>
  <c r="C5379" i="2"/>
  <c r="C5364" i="2"/>
  <c r="C5356" i="2"/>
  <c r="C5315" i="2"/>
  <c r="C5300" i="2"/>
  <c r="C5292" i="2"/>
  <c r="C5251" i="2"/>
  <c r="C5236" i="2"/>
  <c r="C5171" i="2"/>
  <c r="C5152" i="2"/>
  <c r="C5109" i="2"/>
  <c r="C5043" i="2"/>
  <c r="C4981" i="2"/>
  <c r="C4979" i="2"/>
  <c r="C4964" i="2"/>
  <c r="C4915" i="2"/>
  <c r="C4900" i="2"/>
  <c r="C4851" i="2"/>
  <c r="C4836" i="2"/>
  <c r="C4787" i="2"/>
  <c r="C4772" i="2"/>
  <c r="C4723" i="2"/>
  <c r="C4708" i="2"/>
  <c r="C4659" i="2"/>
  <c r="C4644" i="2"/>
  <c r="C4560" i="2"/>
  <c r="C4552" i="2"/>
  <c r="C4487" i="2"/>
  <c r="C4368" i="2"/>
  <c r="C4360" i="2"/>
  <c r="C3193" i="2"/>
  <c r="C3050" i="2"/>
  <c r="C2969" i="2"/>
  <c r="C2872" i="2"/>
  <c r="C5144" i="2"/>
  <c r="C5133" i="2"/>
  <c r="C5129" i="2"/>
  <c r="C5114" i="2"/>
  <c r="C5110" i="2"/>
  <c r="C5095" i="2"/>
  <c r="C5088" i="2"/>
  <c r="C5080" i="2"/>
  <c r="C5069" i="2"/>
  <c r="C5065" i="2"/>
  <c r="C5050" i="2"/>
  <c r="C5046" i="2"/>
  <c r="C5031" i="2"/>
  <c r="C5024" i="2"/>
  <c r="C5016" i="2"/>
  <c r="C5005" i="2"/>
  <c r="C5001" i="2"/>
  <c r="C4986" i="2"/>
  <c r="C4982" i="2"/>
  <c r="C4967" i="2"/>
  <c r="C4960" i="2"/>
  <c r="C4952" i="2"/>
  <c r="C4941" i="2"/>
  <c r="C4937" i="2"/>
  <c r="C4922" i="2"/>
  <c r="C4918" i="2"/>
  <c r="C4903" i="2"/>
  <c r="C4896" i="2"/>
  <c r="C4888" i="2"/>
  <c r="C4877" i="2"/>
  <c r="C4873" i="2"/>
  <c r="C4858" i="2"/>
  <c r="C4854" i="2"/>
  <c r="C4839" i="2"/>
  <c r="C4832" i="2"/>
  <c r="C4824" i="2"/>
  <c r="C4813" i="2"/>
  <c r="C4809" i="2"/>
  <c r="C4794" i="2"/>
  <c r="C4790" i="2"/>
  <c r="C4775" i="2"/>
  <c r="C4768" i="2"/>
  <c r="C4760" i="2"/>
  <c r="C4745" i="2"/>
  <c r="C4730" i="2"/>
  <c r="C4726" i="2"/>
  <c r="C4711" i="2"/>
  <c r="C4704" i="2"/>
  <c r="C4696" i="2"/>
  <c r="C4681" i="2"/>
  <c r="C4666" i="2"/>
  <c r="C4662" i="2"/>
  <c r="C4609" i="2"/>
  <c r="C4605" i="2"/>
  <c r="C4601" i="2"/>
  <c r="C4586" i="2"/>
  <c r="C4582" i="2"/>
  <c r="C4567" i="2"/>
  <c r="C4563" i="2"/>
  <c r="C4548" i="2"/>
  <c r="C4544" i="2"/>
  <c r="C4536" i="2"/>
  <c r="C4525" i="2"/>
  <c r="C4521" i="2"/>
  <c r="C4506" i="2"/>
  <c r="C4502" i="2"/>
  <c r="C4356" i="2"/>
  <c r="C4352" i="2"/>
  <c r="C4344" i="2"/>
  <c r="C4329" i="2"/>
  <c r="C4314" i="2"/>
  <c r="C4310" i="2"/>
  <c r="C3609" i="2"/>
  <c r="C3065" i="2"/>
  <c r="C5155" i="2"/>
  <c r="C5140" i="2"/>
  <c r="C5132" i="2"/>
  <c r="C5091" i="2"/>
  <c r="C5076" i="2"/>
  <c r="C5068" i="2"/>
  <c r="C5027" i="2"/>
  <c r="C5012" i="2"/>
  <c r="C5004" i="2"/>
  <c r="C4963" i="2"/>
  <c r="C4948" i="2"/>
  <c r="C4940" i="2"/>
  <c r="C4899" i="2"/>
  <c r="C4884" i="2"/>
  <c r="C4876" i="2"/>
  <c r="C4835" i="2"/>
  <c r="C4820" i="2"/>
  <c r="C4812" i="2"/>
  <c r="C4771" i="2"/>
  <c r="C4756" i="2"/>
  <c r="C4748" i="2"/>
  <c r="C4733" i="2"/>
  <c r="C4707" i="2"/>
  <c r="C4692" i="2"/>
  <c r="C4684" i="2"/>
  <c r="C4624" i="2"/>
  <c r="C4616" i="2"/>
  <c r="C4604" i="2"/>
  <c r="C4551" i="2"/>
  <c r="C4467" i="2"/>
  <c r="C4452" i="2"/>
  <c r="C4428" i="2"/>
  <c r="C4417" i="2"/>
  <c r="C4409" i="2"/>
  <c r="C4394" i="2"/>
  <c r="C4390" i="2"/>
  <c r="C4375" i="2"/>
  <c r="C4371" i="2"/>
  <c r="C4359" i="2"/>
  <c r="C4228" i="2"/>
  <c r="C5188" i="2"/>
  <c r="C5180" i="2"/>
  <c r="C5139" i="2"/>
  <c r="C5124" i="2"/>
  <c r="C5116" i="2"/>
  <c r="C5075" i="2"/>
  <c r="C5060" i="2"/>
  <c r="C5052" i="2"/>
  <c r="C5011" i="2"/>
  <c r="C4996" i="2"/>
  <c r="C4988" i="2"/>
  <c r="C4947" i="2"/>
  <c r="C4932" i="2"/>
  <c r="C4924" i="2"/>
  <c r="C4883" i="2"/>
  <c r="C4868" i="2"/>
  <c r="C4860" i="2"/>
  <c r="C4819" i="2"/>
  <c r="C4804" i="2"/>
  <c r="C4796" i="2"/>
  <c r="C4755" i="2"/>
  <c r="C4740" i="2"/>
  <c r="C4732" i="2"/>
  <c r="C4717" i="2"/>
  <c r="C4691" i="2"/>
  <c r="C4676" i="2"/>
  <c r="C4668" i="2"/>
  <c r="C4653" i="2"/>
  <c r="C4615" i="2"/>
  <c r="C4531" i="2"/>
  <c r="C4516" i="2"/>
  <c r="C4477" i="2"/>
  <c r="C4420" i="2"/>
  <c r="C4416" i="2"/>
  <c r="C4408" i="2"/>
  <c r="C4393" i="2"/>
  <c r="C4378" i="2"/>
  <c r="C4374" i="2"/>
  <c r="C4277" i="2"/>
  <c r="C3361" i="2"/>
  <c r="C3434" i="2"/>
  <c r="C3233" i="2"/>
  <c r="C5228" i="2"/>
  <c r="C5187" i="2"/>
  <c r="C5172" i="2"/>
  <c r="C5164" i="2"/>
  <c r="C5123" i="2"/>
  <c r="C5108" i="2"/>
  <c r="C5100" i="2"/>
  <c r="C5059" i="2"/>
  <c r="C5044" i="2"/>
  <c r="C5036" i="2"/>
  <c r="C4995" i="2"/>
  <c r="C4980" i="2"/>
  <c r="C4972" i="2"/>
  <c r="C4931" i="2"/>
  <c r="C4916" i="2"/>
  <c r="C4908" i="2"/>
  <c r="C4867" i="2"/>
  <c r="C4852" i="2"/>
  <c r="C4844" i="2"/>
  <c r="C4803" i="2"/>
  <c r="C4788" i="2"/>
  <c r="C4780" i="2"/>
  <c r="C4739" i="2"/>
  <c r="C4724" i="2"/>
  <c r="C4716" i="2"/>
  <c r="C4701" i="2"/>
  <c r="C4675" i="2"/>
  <c r="C4595" i="2"/>
  <c r="C4580" i="2"/>
  <c r="C4496" i="2"/>
  <c r="C4488" i="2"/>
  <c r="C4476" i="2"/>
  <c r="C4461" i="2"/>
  <c r="C4349" i="2"/>
  <c r="C4292" i="2"/>
  <c r="C4288" i="2"/>
  <c r="C4280" i="2"/>
  <c r="C3449" i="2"/>
  <c r="C3306" i="2"/>
  <c r="C3105" i="2"/>
  <c r="C4647" i="2"/>
  <c r="C4640" i="2"/>
  <c r="C4632" i="2"/>
  <c r="C4621" i="2"/>
  <c r="C4617" i="2"/>
  <c r="C4602" i="2"/>
  <c r="C4598" i="2"/>
  <c r="C4583" i="2"/>
  <c r="C4576" i="2"/>
  <c r="C4568" i="2"/>
  <c r="C4557" i="2"/>
  <c r="C4553" i="2"/>
  <c r="C4538" i="2"/>
  <c r="C4534" i="2"/>
  <c r="C4519" i="2"/>
  <c r="C4512" i="2"/>
  <c r="C4504" i="2"/>
  <c r="C4493" i="2"/>
  <c r="C4489" i="2"/>
  <c r="C4474" i="2"/>
  <c r="C4470" i="2"/>
  <c r="C4455" i="2"/>
  <c r="C4448" i="2"/>
  <c r="C4440" i="2"/>
  <c r="C4425" i="2"/>
  <c r="C4410" i="2"/>
  <c r="C4406" i="2"/>
  <c r="C4391" i="2"/>
  <c r="C4384" i="2"/>
  <c r="C4376" i="2"/>
  <c r="C4361" i="2"/>
  <c r="C4346" i="2"/>
  <c r="C4342" i="2"/>
  <c r="C4327" i="2"/>
  <c r="C4320" i="2"/>
  <c r="C4312" i="2"/>
  <c r="C4297" i="2"/>
  <c r="C4282" i="2"/>
  <c r="C4278" i="2"/>
  <c r="C4263" i="2"/>
  <c r="C4256" i="2"/>
  <c r="C4248" i="2"/>
  <c r="C4233" i="2"/>
  <c r="C4218" i="2"/>
  <c r="C4214" i="2"/>
  <c r="C4210" i="2"/>
  <c r="C4207" i="2"/>
  <c r="C4188" i="2"/>
  <c r="C4177" i="2"/>
  <c r="C4169" i="2"/>
  <c r="C4165" i="2"/>
  <c r="C4161" i="2"/>
  <c r="C4153" i="2"/>
  <c r="C4142" i="2"/>
  <c r="C4134" i="2"/>
  <c r="C4123" i="2"/>
  <c r="C4116" i="2"/>
  <c r="C4051" i="2"/>
  <c r="C4043" i="2"/>
  <c r="C4039" i="2"/>
  <c r="C4012" i="2"/>
  <c r="C3997" i="2"/>
  <c r="C3989" i="2"/>
  <c r="C3974" i="2"/>
  <c r="C3963" i="2"/>
  <c r="C3959" i="2"/>
  <c r="C3955" i="2"/>
  <c r="C3951" i="2"/>
  <c r="C3944" i="2"/>
  <c r="C3940" i="2"/>
  <c r="C3896" i="2"/>
  <c r="C3888" i="2"/>
  <c r="C3877" i="2"/>
  <c r="C3848" i="2"/>
  <c r="C3829" i="2"/>
  <c r="C3821" i="2"/>
  <c r="C3806" i="2"/>
  <c r="C3795" i="2"/>
  <c r="C3791" i="2"/>
  <c r="C3787" i="2"/>
  <c r="C3776" i="2"/>
  <c r="C3772" i="2"/>
  <c r="C3765" i="2"/>
  <c r="C3718" i="2"/>
  <c r="C3714" i="2"/>
  <c r="C3711" i="2"/>
  <c r="C3707" i="2"/>
  <c r="C3696" i="2"/>
  <c r="C3666" i="2"/>
  <c r="C3663" i="2"/>
  <c r="C3659" i="2"/>
  <c r="C3619" i="2"/>
  <c r="C3616" i="2"/>
  <c r="C3605" i="2"/>
  <c r="C3598" i="2"/>
  <c r="C3558" i="2"/>
  <c r="C3547" i="2"/>
  <c r="C3544" i="2"/>
  <c r="C3507" i="2"/>
  <c r="C3485" i="2"/>
  <c r="C3478" i="2"/>
  <c r="C3456" i="2"/>
  <c r="C3452" i="2"/>
  <c r="C3445" i="2"/>
  <c r="C3426" i="2"/>
  <c r="C3423" i="2"/>
  <c r="C3419" i="2"/>
  <c r="C3416" i="2"/>
  <c r="C3379" i="2"/>
  <c r="C3357" i="2"/>
  <c r="C3350" i="2"/>
  <c r="C3328" i="2"/>
  <c r="C3324" i="2"/>
  <c r="C3317" i="2"/>
  <c r="C3298" i="2"/>
  <c r="C3295" i="2"/>
  <c r="C3291" i="2"/>
  <c r="C3288" i="2"/>
  <c r="C3251" i="2"/>
  <c r="C3229" i="2"/>
  <c r="C3222" i="2"/>
  <c r="C3200" i="2"/>
  <c r="C3196" i="2"/>
  <c r="C3189" i="2"/>
  <c r="C3170" i="2"/>
  <c r="C3167" i="2"/>
  <c r="C3163" i="2"/>
  <c r="C3160" i="2"/>
  <c r="C3123" i="2"/>
  <c r="C3101" i="2"/>
  <c r="C3094" i="2"/>
  <c r="C3090" i="2"/>
  <c r="C3072" i="2"/>
  <c r="C3068" i="2"/>
  <c r="C3061" i="2"/>
  <c r="C3042" i="2"/>
  <c r="C3039" i="2"/>
  <c r="C3035" i="2"/>
  <c r="C3032" i="2"/>
  <c r="C3017" i="2"/>
  <c r="C3013" i="2"/>
  <c r="C2998" i="2"/>
  <c r="C2976" i="2"/>
  <c r="C2972" i="2"/>
  <c r="C2961" i="2"/>
  <c r="C2954" i="2"/>
  <c r="C2883" i="2"/>
  <c r="C2879" i="2"/>
  <c r="C2856" i="2"/>
  <c r="C2696" i="2"/>
  <c r="C2438" i="2"/>
  <c r="C2142" i="2"/>
  <c r="C1766" i="2"/>
  <c r="C4300" i="2"/>
  <c r="C4285" i="2"/>
  <c r="C4236" i="2"/>
  <c r="C4221" i="2"/>
  <c r="C4126" i="2"/>
  <c r="C4061" i="2"/>
  <c r="C3962" i="2"/>
  <c r="C3954" i="2"/>
  <c r="C3809" i="2"/>
  <c r="C3794" i="2"/>
  <c r="C3721" i="2"/>
  <c r="C3561" i="2"/>
  <c r="C3506" i="2"/>
  <c r="C3378" i="2"/>
  <c r="C3250" i="2"/>
  <c r="C3126" i="2"/>
  <c r="C2938" i="2"/>
  <c r="C2512" i="2"/>
  <c r="C2508" i="2"/>
  <c r="C2500" i="2"/>
  <c r="C2477" i="2"/>
  <c r="C2465" i="2"/>
  <c r="C4198" i="2"/>
  <c r="C4026" i="2"/>
  <c r="C4018" i="2"/>
  <c r="C3973" i="2"/>
  <c r="C3946" i="2"/>
  <c r="C3906" i="2"/>
  <c r="C3698" i="2"/>
  <c r="C3593" i="2"/>
  <c r="C3458" i="2"/>
  <c r="C3330" i="2"/>
  <c r="C3202" i="2"/>
  <c r="C3074" i="2"/>
  <c r="C2978" i="2"/>
  <c r="C2934" i="2"/>
  <c r="C2723" i="2"/>
  <c r="C2543" i="2"/>
  <c r="C2535" i="2"/>
  <c r="C2531" i="2"/>
  <c r="C2287" i="2"/>
  <c r="C2279" i="2"/>
  <c r="C2275" i="2"/>
  <c r="C4265" i="2"/>
  <c r="C4250" i="2"/>
  <c r="C4246" i="2"/>
  <c r="C4231" i="2"/>
  <c r="C4224" i="2"/>
  <c r="C4216" i="2"/>
  <c r="C4179" i="2"/>
  <c r="C4171" i="2"/>
  <c r="C4167" i="2"/>
  <c r="C4140" i="2"/>
  <c r="C4114" i="2"/>
  <c r="C4110" i="2"/>
  <c r="C4106" i="2"/>
  <c r="C4079" i="2"/>
  <c r="C4060" i="2"/>
  <c r="C4049" i="2"/>
  <c r="C4041" i="2"/>
  <c r="C4014" i="2"/>
  <c r="C3980" i="2"/>
  <c r="C3957" i="2"/>
  <c r="C3942" i="2"/>
  <c r="C3920" i="2"/>
  <c r="C3913" i="2"/>
  <c r="C3886" i="2"/>
  <c r="C3879" i="2"/>
  <c r="C3875" i="2"/>
  <c r="C3857" i="2"/>
  <c r="C3835" i="2"/>
  <c r="C3831" i="2"/>
  <c r="C3827" i="2"/>
  <c r="C3823" i="2"/>
  <c r="C3819" i="2"/>
  <c r="C3808" i="2"/>
  <c r="C3804" i="2"/>
  <c r="C3789" i="2"/>
  <c r="C3763" i="2"/>
  <c r="C3760" i="2"/>
  <c r="C3756" i="2"/>
  <c r="C3720" i="2"/>
  <c r="C3709" i="2"/>
  <c r="C3694" i="2"/>
  <c r="C3683" i="2"/>
  <c r="C3672" i="2"/>
  <c r="C3661" i="2"/>
  <c r="C3621" i="2"/>
  <c r="C3603" i="2"/>
  <c r="C3600" i="2"/>
  <c r="C3560" i="2"/>
  <c r="C3549" i="2"/>
  <c r="C3542" i="2"/>
  <c r="C3520" i="2"/>
  <c r="C3516" i="2"/>
  <c r="C3509" i="2"/>
  <c r="C3487" i="2"/>
  <c r="C3483" i="2"/>
  <c r="C3480" i="2"/>
  <c r="C3454" i="2"/>
  <c r="C3443" i="2"/>
  <c r="C3421" i="2"/>
  <c r="C3414" i="2"/>
  <c r="C3392" i="2"/>
  <c r="C3388" i="2"/>
  <c r="C3381" i="2"/>
  <c r="C3359" i="2"/>
  <c r="C3355" i="2"/>
  <c r="C3352" i="2"/>
  <c r="C3326" i="2"/>
  <c r="C3315" i="2"/>
  <c r="C3293" i="2"/>
  <c r="C3286" i="2"/>
  <c r="C3264" i="2"/>
  <c r="C3260" i="2"/>
  <c r="C3253" i="2"/>
  <c r="C3231" i="2"/>
  <c r="C3227" i="2"/>
  <c r="C3224" i="2"/>
  <c r="C3198" i="2"/>
  <c r="C3187" i="2"/>
  <c r="C3165" i="2"/>
  <c r="C3158" i="2"/>
  <c r="C3136" i="2"/>
  <c r="C3132" i="2"/>
  <c r="C3125" i="2"/>
  <c r="C3103" i="2"/>
  <c r="C3099" i="2"/>
  <c r="C3096" i="2"/>
  <c r="C3070" i="2"/>
  <c r="C3059" i="2"/>
  <c r="C3037" i="2"/>
  <c r="C3030" i="2"/>
  <c r="C3011" i="2"/>
  <c r="C3000" i="2"/>
  <c r="C2808" i="2"/>
  <c r="C2785" i="2"/>
  <c r="C2746" i="2"/>
  <c r="C2738" i="2"/>
  <c r="C2310" i="2"/>
  <c r="C1395" i="2"/>
  <c r="C4660" i="2"/>
  <c r="C4652" i="2"/>
  <c r="C4611" i="2"/>
  <c r="C4596" i="2"/>
  <c r="C4588" i="2"/>
  <c r="C4547" i="2"/>
  <c r="C4532" i="2"/>
  <c r="C4524" i="2"/>
  <c r="C4483" i="2"/>
  <c r="C4468" i="2"/>
  <c r="C4460" i="2"/>
  <c r="C4445" i="2"/>
  <c r="C4419" i="2"/>
  <c r="C4404" i="2"/>
  <c r="C4396" i="2"/>
  <c r="C4381" i="2"/>
  <c r="C4355" i="2"/>
  <c r="C4340" i="2"/>
  <c r="C4332" i="2"/>
  <c r="C4317" i="2"/>
  <c r="C4291" i="2"/>
  <c r="C4276" i="2"/>
  <c r="C4268" i="2"/>
  <c r="C4253" i="2"/>
  <c r="C4227" i="2"/>
  <c r="C4212" i="2"/>
  <c r="C4201" i="2"/>
  <c r="C4189" i="2"/>
  <c r="C4163" i="2"/>
  <c r="C4159" i="2"/>
  <c r="C4151" i="2"/>
  <c r="C4132" i="2"/>
  <c r="C4121" i="2"/>
  <c r="C4117" i="2"/>
  <c r="C4109" i="2"/>
  <c r="C4098" i="2"/>
  <c r="C4094" i="2"/>
  <c r="C4086" i="2"/>
  <c r="C4002" i="2"/>
  <c r="C3987" i="2"/>
  <c r="C3983" i="2"/>
  <c r="C3968" i="2"/>
  <c r="C3934" i="2"/>
  <c r="C3923" i="2"/>
  <c r="C3916" i="2"/>
  <c r="C3905" i="2"/>
  <c r="C3897" i="2"/>
  <c r="C3889" i="2"/>
  <c r="C3867" i="2"/>
  <c r="C3864" i="2"/>
  <c r="C3860" i="2"/>
  <c r="C3834" i="2"/>
  <c r="C3826" i="2"/>
  <c r="C3800" i="2"/>
  <c r="C3785" i="2"/>
  <c r="C3777" i="2"/>
  <c r="C3752" i="2"/>
  <c r="C3741" i="2"/>
  <c r="C3734" i="2"/>
  <c r="C3723" i="2"/>
  <c r="C3701" i="2"/>
  <c r="C3682" i="2"/>
  <c r="C3679" i="2"/>
  <c r="C3675" i="2"/>
  <c r="C3657" i="2"/>
  <c r="C3635" i="2"/>
  <c r="C3632" i="2"/>
  <c r="C3592" i="2"/>
  <c r="C3581" i="2"/>
  <c r="C3574" i="2"/>
  <c r="C3563" i="2"/>
  <c r="C3523" i="2"/>
  <c r="C3501" i="2"/>
  <c r="C3494" i="2"/>
  <c r="C3472" i="2"/>
  <c r="C3468" i="2"/>
  <c r="C3461" i="2"/>
  <c r="C3439" i="2"/>
  <c r="C3435" i="2"/>
  <c r="C3432" i="2"/>
  <c r="C3395" i="2"/>
  <c r="C3373" i="2"/>
  <c r="C3366" i="2"/>
  <c r="C3344" i="2"/>
  <c r="C3340" i="2"/>
  <c r="C3333" i="2"/>
  <c r="C3311" i="2"/>
  <c r="C3307" i="2"/>
  <c r="C3304" i="2"/>
  <c r="C3267" i="2"/>
  <c r="C3245" i="2"/>
  <c r="C3238" i="2"/>
  <c r="C3216" i="2"/>
  <c r="C3212" i="2"/>
  <c r="C3205" i="2"/>
  <c r="C3183" i="2"/>
  <c r="C3179" i="2"/>
  <c r="C3176" i="2"/>
  <c r="C3139" i="2"/>
  <c r="C3117" i="2"/>
  <c r="C3106" i="2"/>
  <c r="C3088" i="2"/>
  <c r="C3084" i="2"/>
  <c r="C3077" i="2"/>
  <c r="C3055" i="2"/>
  <c r="C3051" i="2"/>
  <c r="C3048" i="2"/>
  <c r="C3007" i="2"/>
  <c r="C3003" i="2"/>
  <c r="C2918" i="2"/>
  <c r="C2914" i="2"/>
  <c r="C2873" i="2"/>
  <c r="C2866" i="2"/>
  <c r="C2846" i="2"/>
  <c r="C2842" i="2"/>
  <c r="C2796" i="2"/>
  <c r="C2777" i="2"/>
  <c r="C2620" i="2"/>
  <c r="C2616" i="2"/>
  <c r="C2612" i="2"/>
  <c r="C2585" i="2"/>
  <c r="C2384" i="2"/>
  <c r="C2380" i="2"/>
  <c r="C2372" i="2"/>
  <c r="C2349" i="2"/>
  <c r="C2337" i="2"/>
  <c r="C1422" i="2"/>
  <c r="C1418" i="2"/>
  <c r="C1406" i="2"/>
  <c r="C1402" i="2"/>
  <c r="C4154" i="2"/>
  <c r="C4146" i="2"/>
  <c r="C4101" i="2"/>
  <c r="C4097" i="2"/>
  <c r="C4089" i="2"/>
  <c r="C4070" i="2"/>
  <c r="C4005" i="2"/>
  <c r="C3990" i="2"/>
  <c r="C3624" i="2"/>
  <c r="C3613" i="2"/>
  <c r="C3606" i="2"/>
  <c r="C3595" i="2"/>
  <c r="C3555" i="2"/>
  <c r="C3552" i="2"/>
  <c r="C3548" i="2"/>
  <c r="C3541" i="2"/>
  <c r="C3522" i="2"/>
  <c r="C3519" i="2"/>
  <c r="C3515" i="2"/>
  <c r="C3512" i="2"/>
  <c r="C3486" i="2"/>
  <c r="C3475" i="2"/>
  <c r="C3453" i="2"/>
  <c r="C3446" i="2"/>
  <c r="C3424" i="2"/>
  <c r="C3420" i="2"/>
  <c r="C3413" i="2"/>
  <c r="C3394" i="2"/>
  <c r="C3391" i="2"/>
  <c r="C3387" i="2"/>
  <c r="C3384" i="2"/>
  <c r="C3358" i="2"/>
  <c r="C3347" i="2"/>
  <c r="C3325" i="2"/>
  <c r="C3318" i="2"/>
  <c r="C3296" i="2"/>
  <c r="C3292" i="2"/>
  <c r="C3285" i="2"/>
  <c r="C3266" i="2"/>
  <c r="C3263" i="2"/>
  <c r="C3259" i="2"/>
  <c r="C3256" i="2"/>
  <c r="C3219" i="2"/>
  <c r="C3197" i="2"/>
  <c r="C3190" i="2"/>
  <c r="C3168" i="2"/>
  <c r="C3164" i="2"/>
  <c r="C3157" i="2"/>
  <c r="C3138" i="2"/>
  <c r="C3135" i="2"/>
  <c r="C3131" i="2"/>
  <c r="C3128" i="2"/>
  <c r="C3091" i="2"/>
  <c r="C3069" i="2"/>
  <c r="C3062" i="2"/>
  <c r="C3040" i="2"/>
  <c r="C3036" i="2"/>
  <c r="C3029" i="2"/>
  <c r="C2962" i="2"/>
  <c r="C2944" i="2"/>
  <c r="C2834" i="2"/>
  <c r="C2639" i="2"/>
  <c r="C2631" i="2"/>
  <c r="C2415" i="2"/>
  <c r="C2407" i="2"/>
  <c r="C2403" i="2"/>
  <c r="C1648" i="2"/>
  <c r="C1644" i="2"/>
  <c r="C2849" i="2"/>
  <c r="C2841" i="2"/>
  <c r="C2822" i="2"/>
  <c r="C2799" i="2"/>
  <c r="C2772" i="2"/>
  <c r="C2765" i="2"/>
  <c r="C2753" i="2"/>
  <c r="C2726" i="2"/>
  <c r="C2703" i="2"/>
  <c r="C2695" i="2"/>
  <c r="C2669" i="2"/>
  <c r="C2650" i="2"/>
  <c r="C2642" i="2"/>
  <c r="C2619" i="2"/>
  <c r="C2615" i="2"/>
  <c r="C2604" i="2"/>
  <c r="C2596" i="2"/>
  <c r="C2592" i="2"/>
  <c r="C2573" i="2"/>
  <c r="C2554" i="2"/>
  <c r="C2546" i="2"/>
  <c r="C2511" i="2"/>
  <c r="C2503" i="2"/>
  <c r="C2499" i="2"/>
  <c r="C2488" i="2"/>
  <c r="C2484" i="2"/>
  <c r="C2472" i="2"/>
  <c r="C2457" i="2"/>
  <c r="C2426" i="2"/>
  <c r="C2418" i="2"/>
  <c r="C2383" i="2"/>
  <c r="C2375" i="2"/>
  <c r="C2371" i="2"/>
  <c r="C2360" i="2"/>
  <c r="C2329" i="2"/>
  <c r="C2298" i="2"/>
  <c r="C2290" i="2"/>
  <c r="C2173" i="2"/>
  <c r="C2004" i="2"/>
  <c r="C1973" i="2"/>
  <c r="C1969" i="2"/>
  <c r="C1946" i="2"/>
  <c r="C1938" i="2"/>
  <c r="C1840" i="2"/>
  <c r="C1836" i="2"/>
  <c r="C1832" i="2"/>
  <c r="C1828" i="2"/>
  <c r="C1824" i="2"/>
  <c r="C1543" i="2"/>
  <c r="C1474" i="2"/>
  <c r="C1429" i="2"/>
  <c r="C1125" i="2"/>
  <c r="C1121" i="2"/>
  <c r="C1066" i="2"/>
  <c r="C762" i="2"/>
  <c r="C688" i="2"/>
  <c r="C684" i="2"/>
  <c r="C313" i="2"/>
  <c r="C234" i="2"/>
  <c r="C42" i="2"/>
  <c r="C19" i="2"/>
  <c r="C11" i="2"/>
  <c r="C2802" i="2"/>
  <c r="C2779" i="2"/>
  <c r="C2775" i="2"/>
  <c r="C2764" i="2"/>
  <c r="C2756" i="2"/>
  <c r="C2740" i="2"/>
  <c r="C2733" i="2"/>
  <c r="C2714" i="2"/>
  <c r="C2706" i="2"/>
  <c r="C2683" i="2"/>
  <c r="C2679" i="2"/>
  <c r="C2668" i="2"/>
  <c r="C2649" i="2"/>
  <c r="C2587" i="2"/>
  <c r="C2583" i="2"/>
  <c r="C2572" i="2"/>
  <c r="C2553" i="2"/>
  <c r="C2522" i="2"/>
  <c r="C2514" i="2"/>
  <c r="C2479" i="2"/>
  <c r="C2471" i="2"/>
  <c r="C2467" i="2"/>
  <c r="C2456" i="2"/>
  <c r="C2440" i="2"/>
  <c r="C2425" i="2"/>
  <c r="C2394" i="2"/>
  <c r="C2386" i="2"/>
  <c r="C2351" i="2"/>
  <c r="C2343" i="2"/>
  <c r="C2339" i="2"/>
  <c r="C2328" i="2"/>
  <c r="C2297" i="2"/>
  <c r="C2266" i="2"/>
  <c r="C2258" i="2"/>
  <c r="C2246" i="2"/>
  <c r="C2132" i="2"/>
  <c r="C2101" i="2"/>
  <c r="C2097" i="2"/>
  <c r="C2089" i="2"/>
  <c r="C2085" i="2"/>
  <c r="C1929" i="2"/>
  <c r="C1925" i="2"/>
  <c r="C1917" i="2"/>
  <c r="C1894" i="2"/>
  <c r="C1788" i="2"/>
  <c r="C1748" i="2"/>
  <c r="C1717" i="2"/>
  <c r="C1713" i="2"/>
  <c r="C1690" i="2"/>
  <c r="C1631" i="2"/>
  <c r="C1530" i="2"/>
  <c r="C1447" i="2"/>
  <c r="C1432" i="2"/>
  <c r="C1378" i="2"/>
  <c r="C1344" i="2"/>
  <c r="C1299" i="2"/>
  <c r="C1288" i="2"/>
  <c r="C1269" i="2"/>
  <c r="C1156" i="2"/>
  <c r="C1152" i="2"/>
  <c r="C1018" i="2"/>
  <c r="C699" i="2"/>
  <c r="C575" i="2"/>
  <c r="C571" i="2"/>
  <c r="C567" i="2"/>
  <c r="C563" i="2"/>
  <c r="C540" i="2"/>
  <c r="C379" i="2"/>
  <c r="C375" i="2"/>
  <c r="C371" i="2"/>
  <c r="C344" i="2"/>
  <c r="C265" i="2"/>
  <c r="C3014" i="2"/>
  <c r="C2992" i="2"/>
  <c r="C2988" i="2"/>
  <c r="C2981" i="2"/>
  <c r="C2945" i="2"/>
  <c r="C2941" i="2"/>
  <c r="C2922" i="2"/>
  <c r="C2915" i="2"/>
  <c r="C2904" i="2"/>
  <c r="C2882" i="2"/>
  <c r="C2874" i="2"/>
  <c r="C2828" i="2"/>
  <c r="C2820" i="2"/>
  <c r="C2747" i="2"/>
  <c r="C2743" i="2"/>
  <c r="C2732" i="2"/>
  <c r="C2713" i="2"/>
  <c r="C2659" i="2"/>
  <c r="C2648" i="2"/>
  <c r="C2632" i="2"/>
  <c r="C2625" i="2"/>
  <c r="C2598" i="2"/>
  <c r="C2563" i="2"/>
  <c r="C2552" i="2"/>
  <c r="C2536" i="2"/>
  <c r="C2521" i="2"/>
  <c r="C2490" i="2"/>
  <c r="C2482" i="2"/>
  <c r="C2447" i="2"/>
  <c r="C2439" i="2"/>
  <c r="C2435" i="2"/>
  <c r="C2424" i="2"/>
  <c r="C2408" i="2"/>
  <c r="C2393" i="2"/>
  <c r="C2362" i="2"/>
  <c r="C2354" i="2"/>
  <c r="C2319" i="2"/>
  <c r="C2311" i="2"/>
  <c r="C2307" i="2"/>
  <c r="C2296" i="2"/>
  <c r="C2265" i="2"/>
  <c r="C1983" i="2"/>
  <c r="C1673" i="2"/>
  <c r="C1669" i="2"/>
  <c r="C1518" i="2"/>
  <c r="C1431" i="2"/>
  <c r="C1317" i="2"/>
  <c r="C1287" i="2"/>
  <c r="C1217" i="2"/>
  <c r="C1041" i="2"/>
  <c r="C1037" i="2"/>
  <c r="C846" i="2"/>
  <c r="C842" i="2"/>
  <c r="C838" i="2"/>
  <c r="C138" i="2"/>
  <c r="C115" i="2"/>
  <c r="C107" i="2"/>
  <c r="C103" i="2"/>
  <c r="C2735" i="2"/>
  <c r="C2727" i="2"/>
  <c r="C2708" i="2"/>
  <c r="C2651" i="2"/>
  <c r="C2647" i="2"/>
  <c r="C2555" i="2"/>
  <c r="C2551" i="2"/>
  <c r="C2427" i="2"/>
  <c r="C2423" i="2"/>
  <c r="C2388" i="2"/>
  <c r="C2299" i="2"/>
  <c r="C2295" i="2"/>
  <c r="C2260" i="2"/>
  <c r="C2229" i="2"/>
  <c r="C2225" i="2"/>
  <c r="C2217" i="2"/>
  <c r="C2213" i="2"/>
  <c r="C2045" i="2"/>
  <c r="C1876" i="2"/>
  <c r="C1845" i="2"/>
  <c r="C1841" i="2"/>
  <c r="C1575" i="2"/>
  <c r="C1013" i="2"/>
  <c r="C1009" i="2"/>
  <c r="C1005" i="2"/>
  <c r="C736" i="2"/>
  <c r="C732" i="2"/>
  <c r="C728" i="2"/>
  <c r="C721" i="2"/>
  <c r="C291" i="2"/>
  <c r="C161" i="2"/>
  <c r="C938" i="2"/>
  <c r="C934" i="2"/>
  <c r="C650" i="2"/>
  <c r="C2263" i="2"/>
  <c r="C2228" i="2"/>
  <c r="C2197" i="2"/>
  <c r="C2193" i="2"/>
  <c r="C2185" i="2"/>
  <c r="C2181" i="2"/>
  <c r="C2166" i="2"/>
  <c r="C2100" i="2"/>
  <c r="C2069" i="2"/>
  <c r="C2065" i="2"/>
  <c r="C2057" i="2"/>
  <c r="C2053" i="2"/>
  <c r="C2015" i="2"/>
  <c r="C1996" i="2"/>
  <c r="C1992" i="2"/>
  <c r="C1988" i="2"/>
  <c r="C1984" i="2"/>
  <c r="C1972" i="2"/>
  <c r="C1941" i="2"/>
  <c r="C1937" i="2"/>
  <c r="C1926" i="2"/>
  <c r="C1887" i="2"/>
  <c r="C1868" i="2"/>
  <c r="C1864" i="2"/>
  <c r="C1860" i="2"/>
  <c r="C1856" i="2"/>
  <c r="C1844" i="2"/>
  <c r="C1813" i="2"/>
  <c r="C1809" i="2"/>
  <c r="C1798" i="2"/>
  <c r="C1759" i="2"/>
  <c r="C1740" i="2"/>
  <c r="C1736" i="2"/>
  <c r="C1732" i="2"/>
  <c r="C1728" i="2"/>
  <c r="C1712" i="2"/>
  <c r="C1685" i="2"/>
  <c r="C1681" i="2"/>
  <c r="C1678" i="2"/>
  <c r="C1670" i="2"/>
  <c r="C1666" i="2"/>
  <c r="C1632" i="2"/>
  <c r="C1589" i="2"/>
  <c r="C1585" i="2"/>
  <c r="C1574" i="2"/>
  <c r="C1533" i="2"/>
  <c r="C1515" i="2"/>
  <c r="C1511" i="2"/>
  <c r="C1464" i="2"/>
  <c r="C1461" i="2"/>
  <c r="C1450" i="2"/>
  <c r="C1446" i="2"/>
  <c r="C1410" i="2"/>
  <c r="C1392" i="2"/>
  <c r="C1389" i="2"/>
  <c r="C1349" i="2"/>
  <c r="C1338" i="2"/>
  <c r="C1331" i="2"/>
  <c r="C1320" i="2"/>
  <c r="C1280" i="2"/>
  <c r="C1277" i="2"/>
  <c r="C1266" i="2"/>
  <c r="C1262" i="2"/>
  <c r="C1239" i="2"/>
  <c r="C1189" i="2"/>
  <c r="C1185" i="2"/>
  <c r="C1159" i="2"/>
  <c r="C1136" i="2"/>
  <c r="C1105" i="2"/>
  <c r="C1101" i="2"/>
  <c r="C1082" i="2"/>
  <c r="C1075" i="2"/>
  <c r="C1067" i="2"/>
  <c r="C1063" i="2"/>
  <c r="C1025" i="2"/>
  <c r="C1010" i="2"/>
  <c r="C1006" i="2"/>
  <c r="C976" i="2"/>
  <c r="C972" i="2"/>
  <c r="C949" i="2"/>
  <c r="C945" i="2"/>
  <c r="C941" i="2"/>
  <c r="C926" i="2"/>
  <c r="C922" i="2"/>
  <c r="C877" i="2"/>
  <c r="C847" i="2"/>
  <c r="C843" i="2"/>
  <c r="C820" i="2"/>
  <c r="C786" i="2"/>
  <c r="C782" i="2"/>
  <c r="C778" i="2"/>
  <c r="C774" i="2"/>
  <c r="C763" i="2"/>
  <c r="C733" i="2"/>
  <c r="C729" i="2"/>
  <c r="C706" i="2"/>
  <c r="C672" i="2"/>
  <c r="C668" i="2"/>
  <c r="C664" i="2"/>
  <c r="C653" i="2"/>
  <c r="C634" i="2"/>
  <c r="C626" i="2"/>
  <c r="C623" i="2"/>
  <c r="C574" i="2"/>
  <c r="C566" i="2"/>
  <c r="C551" i="2"/>
  <c r="C528" i="2"/>
  <c r="C505" i="2"/>
  <c r="C501" i="2"/>
  <c r="C458" i="2"/>
  <c r="C454" i="2"/>
  <c r="C424" i="2"/>
  <c r="C416" i="2"/>
  <c r="C409" i="2"/>
  <c r="C405" i="2"/>
  <c r="C401" i="2"/>
  <c r="C374" i="2"/>
  <c r="C359" i="2"/>
  <c r="C355" i="2"/>
  <c r="C328" i="2"/>
  <c r="C316" i="2"/>
  <c r="C294" i="2"/>
  <c r="C279" i="2"/>
  <c r="C276" i="2"/>
  <c r="C268" i="2"/>
  <c r="C245" i="2"/>
  <c r="C241" i="2"/>
  <c r="C233" i="2"/>
  <c r="C226" i="2"/>
  <c r="C222" i="2"/>
  <c r="C202" i="2"/>
  <c r="C195" i="2"/>
  <c r="C187" i="2"/>
  <c r="C137" i="2"/>
  <c r="C130" i="2"/>
  <c r="C126" i="2"/>
  <c r="C106" i="2"/>
  <c r="C99" i="2"/>
  <c r="C91" i="2"/>
  <c r="C41" i="2"/>
  <c r="C30" i="2"/>
  <c r="C26" i="2"/>
  <c r="C7" i="2"/>
  <c r="C362" i="2"/>
  <c r="C358" i="2"/>
  <c r="C350" i="2"/>
  <c r="C225" i="2"/>
  <c r="C186" i="2"/>
  <c r="C717" i="2"/>
  <c r="C713" i="2"/>
  <c r="C690" i="2"/>
  <c r="C535" i="2"/>
  <c r="C531" i="2"/>
  <c r="C527" i="2"/>
  <c r="C504" i="2"/>
  <c r="C496" i="2"/>
  <c r="C473" i="2"/>
  <c r="C469" i="2"/>
  <c r="C423" i="2"/>
  <c r="C400" i="2"/>
  <c r="C148" i="2"/>
  <c r="C140" i="2"/>
  <c r="C98" i="2"/>
  <c r="C94" i="2"/>
  <c r="C71" i="2"/>
  <c r="C52" i="2"/>
  <c r="C44" i="2"/>
  <c r="C2227" i="2"/>
  <c r="C2223" i="2"/>
  <c r="C2219" i="2"/>
  <c r="C2215" i="2"/>
  <c r="C2188" i="2"/>
  <c r="C2184" i="2"/>
  <c r="C2180" i="2"/>
  <c r="C2176" i="2"/>
  <c r="C2141" i="2"/>
  <c r="C2138" i="2"/>
  <c r="C2130" i="2"/>
  <c r="C2118" i="2"/>
  <c r="C2099" i="2"/>
  <c r="C2095" i="2"/>
  <c r="C2091" i="2"/>
  <c r="C2087" i="2"/>
  <c r="C2060" i="2"/>
  <c r="C2056" i="2"/>
  <c r="C2052" i="2"/>
  <c r="C2048" i="2"/>
  <c r="C2025" i="2"/>
  <c r="C2021" i="2"/>
  <c r="C2013" i="2"/>
  <c r="C2010" i="2"/>
  <c r="C2002" i="2"/>
  <c r="C1944" i="2"/>
  <c r="C1897" i="2"/>
  <c r="C1893" i="2"/>
  <c r="C1885" i="2"/>
  <c r="C1882" i="2"/>
  <c r="C1874" i="2"/>
  <c r="C1816" i="2"/>
  <c r="C1769" i="2"/>
  <c r="C1765" i="2"/>
  <c r="C1757" i="2"/>
  <c r="C1754" i="2"/>
  <c r="C1746" i="2"/>
  <c r="C1711" i="2"/>
  <c r="C1688" i="2"/>
  <c r="C1668" i="2"/>
  <c r="C1657" i="2"/>
  <c r="C1653" i="2"/>
  <c r="C1649" i="2"/>
  <c r="C1638" i="2"/>
  <c r="C1592" i="2"/>
  <c r="C1588" i="2"/>
  <c r="C1573" i="2"/>
  <c r="C1569" i="2"/>
  <c r="C1565" i="2"/>
  <c r="C1546" i="2"/>
  <c r="C1539" i="2"/>
  <c r="C1535" i="2"/>
  <c r="C1528" i="2"/>
  <c r="C1525" i="2"/>
  <c r="C1521" i="2"/>
  <c r="C1506" i="2"/>
  <c r="C1488" i="2"/>
  <c r="C1485" i="2"/>
  <c r="C1445" i="2"/>
  <c r="C1434" i="2"/>
  <c r="C1427" i="2"/>
  <c r="C1416" i="2"/>
  <c r="C1376" i="2"/>
  <c r="C1373" i="2"/>
  <c r="C1362" i="2"/>
  <c r="C1355" i="2"/>
  <c r="C1304" i="2"/>
  <c r="C1301" i="2"/>
  <c r="C1290" i="2"/>
  <c r="C1286" i="2"/>
  <c r="C1234" i="2"/>
  <c r="C1207" i="2"/>
  <c r="C1188" i="2"/>
  <c r="C1184" i="2"/>
  <c r="C1180" i="2"/>
  <c r="C1154" i="2"/>
  <c r="C1150" i="2"/>
  <c r="C1130" i="2"/>
  <c r="C1123" i="2"/>
  <c r="C1104" i="2"/>
  <c r="C1100" i="2"/>
  <c r="C1077" i="2"/>
  <c r="C1073" i="2"/>
  <c r="C1069" i="2"/>
  <c r="C1058" i="2"/>
  <c r="C1035" i="2"/>
  <c r="C1028" i="2"/>
  <c r="C1024" i="2"/>
  <c r="C997" i="2"/>
  <c r="C993" i="2"/>
  <c r="C967" i="2"/>
  <c r="C944" i="2"/>
  <c r="C925" i="2"/>
  <c r="C921" i="2"/>
  <c r="C890" i="2"/>
  <c r="C868" i="2"/>
  <c r="C837" i="2"/>
  <c r="C815" i="2"/>
  <c r="C811" i="2"/>
  <c r="C781" i="2"/>
  <c r="C777" i="2"/>
  <c r="C754" i="2"/>
  <c r="C701" i="2"/>
  <c r="C697" i="2"/>
  <c r="C667" i="2"/>
  <c r="C663" i="2"/>
  <c r="C656" i="2"/>
  <c r="C592" i="2"/>
  <c r="C584" i="2"/>
  <c r="C569" i="2"/>
  <c r="C565" i="2"/>
  <c r="C561" i="2"/>
  <c r="C519" i="2"/>
  <c r="C515" i="2"/>
  <c r="C488" i="2"/>
  <c r="C480" i="2"/>
  <c r="C476" i="2"/>
  <c r="C457" i="2"/>
  <c r="C449" i="2"/>
  <c r="C392" i="2"/>
  <c r="C384" i="2"/>
  <c r="C377" i="2"/>
  <c r="C373" i="2"/>
  <c r="C369" i="2"/>
  <c r="C311" i="2"/>
  <c r="C300" i="2"/>
  <c r="C263" i="2"/>
  <c r="C244" i="2"/>
  <c r="C236" i="2"/>
  <c r="C178" i="2"/>
  <c r="C155" i="2"/>
  <c r="C82" i="2"/>
  <c r="C59" i="2"/>
  <c r="C765" i="2"/>
  <c r="C761" i="2"/>
  <c r="C731" i="2"/>
  <c r="C727" i="2"/>
  <c r="C704" i="2"/>
  <c r="C700" i="2"/>
  <c r="C696" i="2"/>
  <c r="C674" i="2"/>
  <c r="C576" i="2"/>
  <c r="C553" i="2"/>
  <c r="C545" i="2"/>
  <c r="C518" i="2"/>
  <c r="C510" i="2"/>
  <c r="C503" i="2"/>
  <c r="C499" i="2"/>
  <c r="C495" i="2"/>
  <c r="C479" i="2"/>
  <c r="C472" i="2"/>
  <c r="C464" i="2"/>
  <c r="C414" i="2"/>
  <c r="C407" i="2"/>
  <c r="C403" i="2"/>
  <c r="C380" i="2"/>
  <c r="C361" i="2"/>
  <c r="C353" i="2"/>
  <c r="C318" i="2"/>
  <c r="C314" i="2"/>
  <c r="C274" i="2"/>
  <c r="C251" i="2"/>
  <c r="C228" i="2"/>
  <c r="C224" i="2"/>
  <c r="C177" i="2"/>
  <c r="C154" i="2"/>
  <c r="C147" i="2"/>
  <c r="C139" i="2"/>
  <c r="C132" i="2"/>
  <c r="C128" i="2"/>
  <c r="C81" i="2"/>
  <c r="C66" i="2"/>
  <c r="C51" i="2"/>
  <c r="C43" i="2"/>
  <c r="C36" i="2"/>
  <c r="C32" i="2"/>
  <c r="C28" i="2"/>
  <c r="C2237" i="2"/>
  <c r="C2234" i="2"/>
  <c r="C2230" i="2"/>
  <c r="C2226" i="2"/>
  <c r="C2214" i="2"/>
  <c r="C2195" i="2"/>
  <c r="C2191" i="2"/>
  <c r="C2187" i="2"/>
  <c r="C2183" i="2"/>
  <c r="C2156" i="2"/>
  <c r="C2152" i="2"/>
  <c r="C2148" i="2"/>
  <c r="C2144" i="2"/>
  <c r="C2109" i="2"/>
  <c r="C2106" i="2"/>
  <c r="C2098" i="2"/>
  <c r="C2094" i="2"/>
  <c r="C2086" i="2"/>
  <c r="C2067" i="2"/>
  <c r="C2063" i="2"/>
  <c r="C2059" i="2"/>
  <c r="C2055" i="2"/>
  <c r="C2040" i="2"/>
  <c r="C1993" i="2"/>
  <c r="C1989" i="2"/>
  <c r="C1981" i="2"/>
  <c r="C1978" i="2"/>
  <c r="C1970" i="2"/>
  <c r="C1912" i="2"/>
  <c r="C1865" i="2"/>
  <c r="C1861" i="2"/>
  <c r="C1853" i="2"/>
  <c r="C1850" i="2"/>
  <c r="C1842" i="2"/>
  <c r="C1784" i="2"/>
  <c r="C1737" i="2"/>
  <c r="C1733" i="2"/>
  <c r="C1725" i="2"/>
  <c r="C1722" i="2"/>
  <c r="C1710" i="2"/>
  <c r="C1629" i="2"/>
  <c r="C1625" i="2"/>
  <c r="C1583" i="2"/>
  <c r="C1576" i="2"/>
  <c r="C1572" i="2"/>
  <c r="C1568" i="2"/>
  <c r="C1549" i="2"/>
  <c r="C1538" i="2"/>
  <c r="C1520" i="2"/>
  <c r="C1509" i="2"/>
  <c r="C1505" i="2"/>
  <c r="C1498" i="2"/>
  <c r="C1491" i="2"/>
  <c r="C1480" i="2"/>
  <c r="C1440" i="2"/>
  <c r="C1437" i="2"/>
  <c r="C1426" i="2"/>
  <c r="C1419" i="2"/>
  <c r="C1368" i="2"/>
  <c r="C1365" i="2"/>
  <c r="C1354" i="2"/>
  <c r="C1350" i="2"/>
  <c r="C1314" i="2"/>
  <c r="C1296" i="2"/>
  <c r="C1293" i="2"/>
  <c r="C1252" i="2"/>
  <c r="C1248" i="2"/>
  <c r="C1244" i="2"/>
  <c r="C1218" i="2"/>
  <c r="C1214" i="2"/>
  <c r="C1194" i="2"/>
  <c r="C1187" i="2"/>
  <c r="C1168" i="2"/>
  <c r="C1164" i="2"/>
  <c r="C1141" i="2"/>
  <c r="C1137" i="2"/>
  <c r="C1133" i="2"/>
  <c r="C1122" i="2"/>
  <c r="C1099" i="2"/>
  <c r="C1092" i="2"/>
  <c r="C1088" i="2"/>
  <c r="C1042" i="2"/>
  <c r="C1015" i="2"/>
  <c r="C981" i="2"/>
  <c r="C977" i="2"/>
  <c r="C973" i="2"/>
  <c r="C954" i="2"/>
  <c r="C947" i="2"/>
  <c r="C939" i="2"/>
  <c r="C935" i="2"/>
  <c r="C909" i="2"/>
  <c r="C905" i="2"/>
  <c r="C878" i="2"/>
  <c r="C874" i="2"/>
  <c r="C870" i="2"/>
  <c r="C852" i="2"/>
  <c r="C829" i="2"/>
  <c r="C825" i="2"/>
  <c r="C795" i="2"/>
  <c r="C791" i="2"/>
  <c r="C602" i="2"/>
  <c r="C502" i="2"/>
  <c r="C406" i="2"/>
  <c r="C277" i="2"/>
  <c r="C273" i="2"/>
  <c r="C250" i="2"/>
  <c r="C169" i="2"/>
  <c r="C73" i="2"/>
  <c r="C4197" i="2"/>
  <c r="C4133" i="2"/>
  <c r="C4069" i="2"/>
  <c r="C5442" i="2"/>
  <c r="C5439" i="2"/>
  <c r="C5426" i="2"/>
  <c r="C5423" i="2"/>
  <c r="C5410" i="2"/>
  <c r="C5407" i="2"/>
  <c r="C5394" i="2"/>
  <c r="C5391" i="2"/>
  <c r="C5378" i="2"/>
  <c r="C5375" i="2"/>
  <c r="C5362" i="2"/>
  <c r="C5359" i="2"/>
  <c r="C5346" i="2"/>
  <c r="C5343" i="2"/>
  <c r="C5330" i="2"/>
  <c r="C5327" i="2"/>
  <c r="C5314" i="2"/>
  <c r="C5311" i="2"/>
  <c r="C5298" i="2"/>
  <c r="C5295" i="2"/>
  <c r="C5282" i="2"/>
  <c r="C5279" i="2"/>
  <c r="C5266" i="2"/>
  <c r="C5263" i="2"/>
  <c r="C5250" i="2"/>
  <c r="C5247" i="2"/>
  <c r="C5234" i="2"/>
  <c r="C5231" i="2"/>
  <c r="C5218" i="2"/>
  <c r="C5215" i="2"/>
  <c r="C5202" i="2"/>
  <c r="C5199" i="2"/>
  <c r="C5186" i="2"/>
  <c r="C5183" i="2"/>
  <c r="C5170" i="2"/>
  <c r="C5167" i="2"/>
  <c r="C5154" i="2"/>
  <c r="C5151" i="2"/>
  <c r="C5138" i="2"/>
  <c r="C5135" i="2"/>
  <c r="C5122" i="2"/>
  <c r="C5119" i="2"/>
  <c r="C5106" i="2"/>
  <c r="C5103" i="2"/>
  <c r="C5090" i="2"/>
  <c r="C5087" i="2"/>
  <c r="C5074" i="2"/>
  <c r="C5071" i="2"/>
  <c r="C5058" i="2"/>
  <c r="C5055" i="2"/>
  <c r="C5042" i="2"/>
  <c r="C5039" i="2"/>
  <c r="C5026" i="2"/>
  <c r="C5023" i="2"/>
  <c r="C5010" i="2"/>
  <c r="C5007" i="2"/>
  <c r="C4994" i="2"/>
  <c r="C4991" i="2"/>
  <c r="C4978" i="2"/>
  <c r="C4975" i="2"/>
  <c r="C4962" i="2"/>
  <c r="C4959" i="2"/>
  <c r="C4946" i="2"/>
  <c r="C4943" i="2"/>
  <c r="C4930" i="2"/>
  <c r="C4927" i="2"/>
  <c r="C4914" i="2"/>
  <c r="C4911" i="2"/>
  <c r="C4898" i="2"/>
  <c r="C4895" i="2"/>
  <c r="C4882" i="2"/>
  <c r="C4879" i="2"/>
  <c r="C4866" i="2"/>
  <c r="C4863" i="2"/>
  <c r="C4850" i="2"/>
  <c r="C4847" i="2"/>
  <c r="C4834" i="2"/>
  <c r="C4831" i="2"/>
  <c r="C4818" i="2"/>
  <c r="C4815" i="2"/>
  <c r="C4802" i="2"/>
  <c r="C4799" i="2"/>
  <c r="C4786" i="2"/>
  <c r="C4783" i="2"/>
  <c r="C4770" i="2"/>
  <c r="C4767" i="2"/>
  <c r="C4754" i="2"/>
  <c r="C4751" i="2"/>
  <c r="C4738" i="2"/>
  <c r="C4735" i="2"/>
  <c r="C4722" i="2"/>
  <c r="C4719" i="2"/>
  <c r="C4706" i="2"/>
  <c r="C4703" i="2"/>
  <c r="C4690" i="2"/>
  <c r="C4687" i="2"/>
  <c r="C4674" i="2"/>
  <c r="C4671" i="2"/>
  <c r="C4658" i="2"/>
  <c r="C4655" i="2"/>
  <c r="C4642" i="2"/>
  <c r="C4639" i="2"/>
  <c r="C4626" i="2"/>
  <c r="C4623" i="2"/>
  <c r="C4610" i="2"/>
  <c r="C4607" i="2"/>
  <c r="C4594" i="2"/>
  <c r="C4591" i="2"/>
  <c r="C4578" i="2"/>
  <c r="C4575" i="2"/>
  <c r="C4562" i="2"/>
  <c r="C4559" i="2"/>
  <c r="C4546" i="2"/>
  <c r="C4543" i="2"/>
  <c r="C4530" i="2"/>
  <c r="C4527" i="2"/>
  <c r="C4514" i="2"/>
  <c r="C4511" i="2"/>
  <c r="C4498" i="2"/>
  <c r="C4495" i="2"/>
  <c r="C4482" i="2"/>
  <c r="C4479" i="2"/>
  <c r="C4466" i="2"/>
  <c r="C4463" i="2"/>
  <c r="C4450" i="2"/>
  <c r="C4447" i="2"/>
  <c r="C4434" i="2"/>
  <c r="C4431" i="2"/>
  <c r="C4418" i="2"/>
  <c r="C4415" i="2"/>
  <c r="C4402" i="2"/>
  <c r="C4399" i="2"/>
  <c r="C4386" i="2"/>
  <c r="C4383" i="2"/>
  <c r="C4370" i="2"/>
  <c r="C4367" i="2"/>
  <c r="C4354" i="2"/>
  <c r="C4351" i="2"/>
  <c r="C4338" i="2"/>
  <c r="C4335" i="2"/>
  <c r="C4322" i="2"/>
  <c r="C4319" i="2"/>
  <c r="C4306" i="2"/>
  <c r="C4303" i="2"/>
  <c r="C4290" i="2"/>
  <c r="C4287" i="2"/>
  <c r="C4274" i="2"/>
  <c r="C4271" i="2"/>
  <c r="C4258" i="2"/>
  <c r="C4255" i="2"/>
  <c r="C4242" i="2"/>
  <c r="C4239" i="2"/>
  <c r="C4226" i="2"/>
  <c r="C4223" i="2"/>
  <c r="C4203" i="2"/>
  <c r="C4183" i="2"/>
  <c r="C4156" i="2"/>
  <c r="C4149" i="2"/>
  <c r="C4139" i="2"/>
  <c r="C4119" i="2"/>
  <c r="C4092" i="2"/>
  <c r="C4085" i="2"/>
  <c r="C4075" i="2"/>
  <c r="C4055" i="2"/>
  <c r="C4028" i="2"/>
  <c r="C4021" i="2"/>
  <c r="C4011" i="2"/>
  <c r="C4008" i="2"/>
  <c r="C3995" i="2"/>
  <c r="C3992" i="2"/>
  <c r="C3979" i="2"/>
  <c r="C3976" i="2"/>
  <c r="C3966" i="2"/>
  <c r="C3956" i="2"/>
  <c r="C3919" i="2"/>
  <c r="C3902" i="2"/>
  <c r="C3892" i="2"/>
  <c r="C3855" i="2"/>
  <c r="C3838" i="2"/>
  <c r="C3814" i="2"/>
  <c r="C3790" i="2"/>
  <c r="C3759" i="2"/>
  <c r="C3724" i="2"/>
  <c r="C3686" i="2"/>
  <c r="C3662" i="2"/>
  <c r="C3534" i="2"/>
  <c r="C3406" i="2"/>
  <c r="C3278" i="2"/>
  <c r="C3150" i="2"/>
  <c r="C3022" i="2"/>
  <c r="C3230" i="2"/>
  <c r="C3102" i="2"/>
  <c r="C2974" i="2"/>
  <c r="C5438" i="2"/>
  <c r="C5435" i="2"/>
  <c r="C5422" i="2"/>
  <c r="C5419" i="2"/>
  <c r="C5406" i="2"/>
  <c r="C5403" i="2"/>
  <c r="C5390" i="2"/>
  <c r="C5387" i="2"/>
  <c r="C5374" i="2"/>
  <c r="C5371" i="2"/>
  <c r="C5358" i="2"/>
  <c r="C5355" i="2"/>
  <c r="C5342" i="2"/>
  <c r="C5339" i="2"/>
  <c r="C5326" i="2"/>
  <c r="C5323" i="2"/>
  <c r="C5310" i="2"/>
  <c r="C5307" i="2"/>
  <c r="C5294" i="2"/>
  <c r="C5291" i="2"/>
  <c r="C5278" i="2"/>
  <c r="C5275" i="2"/>
  <c r="C5262" i="2"/>
  <c r="C5259" i="2"/>
  <c r="C5246" i="2"/>
  <c r="C5243" i="2"/>
  <c r="C5230" i="2"/>
  <c r="C5227" i="2"/>
  <c r="C5214" i="2"/>
  <c r="C5211" i="2"/>
  <c r="C5198" i="2"/>
  <c r="C5195" i="2"/>
  <c r="C5182" i="2"/>
  <c r="C5179" i="2"/>
  <c r="C5166" i="2"/>
  <c r="C5163" i="2"/>
  <c r="C5150" i="2"/>
  <c r="C5147" i="2"/>
  <c r="C5134" i="2"/>
  <c r="C5131" i="2"/>
  <c r="C5118" i="2"/>
  <c r="C5115" i="2"/>
  <c r="C5102" i="2"/>
  <c r="C5099" i="2"/>
  <c r="C5086" i="2"/>
  <c r="C5083" i="2"/>
  <c r="C5070" i="2"/>
  <c r="C5067" i="2"/>
  <c r="C5054" i="2"/>
  <c r="C5051" i="2"/>
  <c r="C5038" i="2"/>
  <c r="C5035" i="2"/>
  <c r="C5022" i="2"/>
  <c r="C5019" i="2"/>
  <c r="C5006" i="2"/>
  <c r="C5003" i="2"/>
  <c r="C4990" i="2"/>
  <c r="C4987" i="2"/>
  <c r="C4974" i="2"/>
  <c r="C4971" i="2"/>
  <c r="C4958" i="2"/>
  <c r="C4955" i="2"/>
  <c r="C4942" i="2"/>
  <c r="C4939" i="2"/>
  <c r="C4926" i="2"/>
  <c r="C4923" i="2"/>
  <c r="C4910" i="2"/>
  <c r="C4907" i="2"/>
  <c r="C4894" i="2"/>
  <c r="C4891" i="2"/>
  <c r="C4878" i="2"/>
  <c r="C4875" i="2"/>
  <c r="C4862" i="2"/>
  <c r="C4859" i="2"/>
  <c r="C4846" i="2"/>
  <c r="C4843" i="2"/>
  <c r="C4830" i="2"/>
  <c r="C4827" i="2"/>
  <c r="C4814" i="2"/>
  <c r="C4811" i="2"/>
  <c r="C4798" i="2"/>
  <c r="C4795" i="2"/>
  <c r="C4782" i="2"/>
  <c r="C4779" i="2"/>
  <c r="C4766" i="2"/>
  <c r="C4763" i="2"/>
  <c r="C4750" i="2"/>
  <c r="C4747" i="2"/>
  <c r="C4734" i="2"/>
  <c r="C4731" i="2"/>
  <c r="C4718" i="2"/>
  <c r="C4715" i="2"/>
  <c r="C4702" i="2"/>
  <c r="C4699" i="2"/>
  <c r="C4686" i="2"/>
  <c r="C4683" i="2"/>
  <c r="C4670" i="2"/>
  <c r="C4667" i="2"/>
  <c r="C4654" i="2"/>
  <c r="C4651" i="2"/>
  <c r="C4638" i="2"/>
  <c r="C4635" i="2"/>
  <c r="C4622" i="2"/>
  <c r="C4619" i="2"/>
  <c r="C4606" i="2"/>
  <c r="C4603" i="2"/>
  <c r="C4590" i="2"/>
  <c r="C4587" i="2"/>
  <c r="C4574" i="2"/>
  <c r="C4571" i="2"/>
  <c r="C4558" i="2"/>
  <c r="C4555" i="2"/>
  <c r="C4542" i="2"/>
  <c r="C4539" i="2"/>
  <c r="C4526" i="2"/>
  <c r="C4523" i="2"/>
  <c r="C4510" i="2"/>
  <c r="C4507" i="2"/>
  <c r="C4494" i="2"/>
  <c r="C4491" i="2"/>
  <c r="C4478" i="2"/>
  <c r="C4475" i="2"/>
  <c r="C4462" i="2"/>
  <c r="C4459" i="2"/>
  <c r="C4446" i="2"/>
  <c r="C4443" i="2"/>
  <c r="C4430" i="2"/>
  <c r="C4427" i="2"/>
  <c r="C4414" i="2"/>
  <c r="C4411" i="2"/>
  <c r="C4398" i="2"/>
  <c r="C4395" i="2"/>
  <c r="C4382" i="2"/>
  <c r="C4379" i="2"/>
  <c r="C4366" i="2"/>
  <c r="C4363" i="2"/>
  <c r="C4350" i="2"/>
  <c r="C4347" i="2"/>
  <c r="C4334" i="2"/>
  <c r="C4331" i="2"/>
  <c r="C4318" i="2"/>
  <c r="C4315" i="2"/>
  <c r="C4302" i="2"/>
  <c r="C4299" i="2"/>
  <c r="C4286" i="2"/>
  <c r="C4283" i="2"/>
  <c r="C4270" i="2"/>
  <c r="C4267" i="2"/>
  <c r="C4254" i="2"/>
  <c r="C4251" i="2"/>
  <c r="C4238" i="2"/>
  <c r="C4235" i="2"/>
  <c r="C4222" i="2"/>
  <c r="C4219" i="2"/>
  <c r="C4199" i="2"/>
  <c r="C4172" i="2"/>
  <c r="C4155" i="2"/>
  <c r="C4135" i="2"/>
  <c r="C4108" i="2"/>
  <c r="C4091" i="2"/>
  <c r="C4071" i="2"/>
  <c r="C4044" i="2"/>
  <c r="C4027" i="2"/>
  <c r="C4007" i="2"/>
  <c r="C4004" i="2"/>
  <c r="C3991" i="2"/>
  <c r="C3988" i="2"/>
  <c r="C3975" i="2"/>
  <c r="C3972" i="2"/>
  <c r="C3935" i="2"/>
  <c r="C3918" i="2"/>
  <c r="C3908" i="2"/>
  <c r="C3871" i="2"/>
  <c r="C3854" i="2"/>
  <c r="C3844" i="2"/>
  <c r="C3820" i="2"/>
  <c r="C3782" i="2"/>
  <c r="C3758" i="2"/>
  <c r="C3727" i="2"/>
  <c r="C3692" i="2"/>
  <c r="C3654" i="2"/>
  <c r="C4205" i="2"/>
  <c r="C4195" i="2"/>
  <c r="C4175" i="2"/>
  <c r="C4148" i="2"/>
  <c r="C4141" i="2"/>
  <c r="C4131" i="2"/>
  <c r="C4111" i="2"/>
  <c r="C4084" i="2"/>
  <c r="C4077" i="2"/>
  <c r="C4067" i="2"/>
  <c r="C4047" i="2"/>
  <c r="C4020" i="2"/>
  <c r="C4013" i="2"/>
  <c r="C3958" i="2"/>
  <c r="C3911" i="2"/>
  <c r="C3894" i="2"/>
  <c r="C3847" i="2"/>
  <c r="C3830" i="2"/>
  <c r="C3740" i="2"/>
  <c r="C3622" i="2"/>
  <c r="C3590" i="2"/>
  <c r="C3518" i="2"/>
  <c r="C3390" i="2"/>
  <c r="C3262" i="2"/>
  <c r="C3134" i="2"/>
  <c r="C3006" i="2"/>
  <c r="C3660" i="2"/>
  <c r="C4191" i="2"/>
  <c r="C4164" i="2"/>
  <c r="C4157" i="2"/>
  <c r="C4147" i="2"/>
  <c r="C4127" i="2"/>
  <c r="C4100" i="2"/>
  <c r="C4093" i="2"/>
  <c r="C4083" i="2"/>
  <c r="C4063" i="2"/>
  <c r="C4036" i="2"/>
  <c r="C4029" i="2"/>
  <c r="C4019" i="2"/>
  <c r="C3964" i="2"/>
  <c r="C3927" i="2"/>
  <c r="C3910" i="2"/>
  <c r="C3900" i="2"/>
  <c r="C3863" i="2"/>
  <c r="C3846" i="2"/>
  <c r="C3836" i="2"/>
  <c r="C3798" i="2"/>
  <c r="C3774" i="2"/>
  <c r="C3743" i="2"/>
  <c r="C3708" i="2"/>
  <c r="C3670" i="2"/>
  <c r="C3646" i="2"/>
  <c r="C3614" i="2"/>
  <c r="C3582" i="2"/>
  <c r="C3550" i="2"/>
  <c r="C3422" i="2"/>
  <c r="C3294" i="2"/>
  <c r="C3166" i="2"/>
  <c r="C3038" i="2"/>
  <c r="C2964" i="2"/>
  <c r="C2947" i="2"/>
  <c r="C2884" i="2"/>
  <c r="C2816" i="2"/>
  <c r="C2805" i="2"/>
  <c r="C2752" i="2"/>
  <c r="C2580" i="2"/>
  <c r="C2464" i="2"/>
  <c r="C2336" i="2"/>
  <c r="C3828" i="2"/>
  <c r="C3815" i="2"/>
  <c r="C3812" i="2"/>
  <c r="C3799" i="2"/>
  <c r="C3796" i="2"/>
  <c r="C3783" i="2"/>
  <c r="C3780" i="2"/>
  <c r="C3767" i="2"/>
  <c r="C3764" i="2"/>
  <c r="C3751" i="2"/>
  <c r="C3748" i="2"/>
  <c r="C3735" i="2"/>
  <c r="C3732" i="2"/>
  <c r="C3719" i="2"/>
  <c r="C3716" i="2"/>
  <c r="C3703" i="2"/>
  <c r="C3700" i="2"/>
  <c r="C3687" i="2"/>
  <c r="C3684" i="2"/>
  <c r="C3671" i="2"/>
  <c r="C3668" i="2"/>
  <c r="C3655" i="2"/>
  <c r="C3652" i="2"/>
  <c r="C3639" i="2"/>
  <c r="C3636" i="2"/>
  <c r="C3623" i="2"/>
  <c r="C3620" i="2"/>
  <c r="C3607" i="2"/>
  <c r="C3604" i="2"/>
  <c r="C3591" i="2"/>
  <c r="C3588" i="2"/>
  <c r="C3575" i="2"/>
  <c r="C3572" i="2"/>
  <c r="C3559" i="2"/>
  <c r="C3556" i="2"/>
  <c r="C3543" i="2"/>
  <c r="C3540" i="2"/>
  <c r="C3527" i="2"/>
  <c r="C3524" i="2"/>
  <c r="C3511" i="2"/>
  <c r="C3508" i="2"/>
  <c r="C3495" i="2"/>
  <c r="C3492" i="2"/>
  <c r="C3479" i="2"/>
  <c r="C3476" i="2"/>
  <c r="C3463" i="2"/>
  <c r="C3460" i="2"/>
  <c r="C3447" i="2"/>
  <c r="C3444" i="2"/>
  <c r="C3431" i="2"/>
  <c r="C3428" i="2"/>
  <c r="C3415" i="2"/>
  <c r="C3412" i="2"/>
  <c r="C3399" i="2"/>
  <c r="C3396" i="2"/>
  <c r="C3383" i="2"/>
  <c r="C3380" i="2"/>
  <c r="C3367" i="2"/>
  <c r="C3364" i="2"/>
  <c r="C3351" i="2"/>
  <c r="C3348" i="2"/>
  <c r="C3335" i="2"/>
  <c r="C3332" i="2"/>
  <c r="C3319" i="2"/>
  <c r="C3316" i="2"/>
  <c r="C3303" i="2"/>
  <c r="C3300" i="2"/>
  <c r="C3287" i="2"/>
  <c r="C3284" i="2"/>
  <c r="C3271" i="2"/>
  <c r="C3268" i="2"/>
  <c r="C3255" i="2"/>
  <c r="C3252" i="2"/>
  <c r="C3239" i="2"/>
  <c r="C3236" i="2"/>
  <c r="C3223" i="2"/>
  <c r="C3220" i="2"/>
  <c r="C3207" i="2"/>
  <c r="C3204" i="2"/>
  <c r="C3191" i="2"/>
  <c r="C3188" i="2"/>
  <c r="C3175" i="2"/>
  <c r="C3172" i="2"/>
  <c r="C3159" i="2"/>
  <c r="C3156" i="2"/>
  <c r="C3143" i="2"/>
  <c r="C3140" i="2"/>
  <c r="C3127" i="2"/>
  <c r="C3124" i="2"/>
  <c r="C3111" i="2"/>
  <c r="C3108" i="2"/>
  <c r="C3095" i="2"/>
  <c r="C3092" i="2"/>
  <c r="C3079" i="2"/>
  <c r="C3076" i="2"/>
  <c r="C3063" i="2"/>
  <c r="C3060" i="2"/>
  <c r="C3047" i="2"/>
  <c r="C3044" i="2"/>
  <c r="C3031" i="2"/>
  <c r="C3028" i="2"/>
  <c r="C3015" i="2"/>
  <c r="C3012" i="2"/>
  <c r="C2999" i="2"/>
  <c r="C2996" i="2"/>
  <c r="C2983" i="2"/>
  <c r="C2980" i="2"/>
  <c r="C2967" i="2"/>
  <c r="C2960" i="2"/>
  <c r="C2916" i="2"/>
  <c r="C2656" i="2"/>
  <c r="C2254" i="2"/>
  <c r="C2126" i="2"/>
  <c r="C2963" i="2"/>
  <c r="C2933" i="2"/>
  <c r="C2929" i="2"/>
  <c r="C2919" i="2"/>
  <c r="C2644" i="2"/>
  <c r="C2560" i="2"/>
  <c r="C2432" i="2"/>
  <c r="C2304" i="2"/>
  <c r="C2830" i="2"/>
  <c r="C2720" i="2"/>
  <c r="C2548" i="2"/>
  <c r="C2222" i="2"/>
  <c r="C2932" i="2"/>
  <c r="C2928" i="2"/>
  <c r="C2907" i="2"/>
  <c r="C2900" i="2"/>
  <c r="C2896" i="2"/>
  <c r="C2848" i="2"/>
  <c r="C2791" i="2"/>
  <c r="C2784" i="2"/>
  <c r="C2773" i="2"/>
  <c r="C2528" i="2"/>
  <c r="C2400" i="2"/>
  <c r="C2272" i="2"/>
  <c r="C3631" i="2"/>
  <c r="C3628" i="2"/>
  <c r="C3615" i="2"/>
  <c r="C3612" i="2"/>
  <c r="C3599" i="2"/>
  <c r="C3596" i="2"/>
  <c r="C3583" i="2"/>
  <c r="C3580" i="2"/>
  <c r="C3567" i="2"/>
  <c r="C3564" i="2"/>
  <c r="C3551" i="2"/>
  <c r="C2948" i="2"/>
  <c r="C2931" i="2"/>
  <c r="C2688" i="2"/>
  <c r="C2496" i="2"/>
  <c r="C2368" i="2"/>
  <c r="C2971" i="2"/>
  <c r="C2968" i="2"/>
  <c r="C2955" i="2"/>
  <c r="C2952" i="2"/>
  <c r="C2939" i="2"/>
  <c r="C2936" i="2"/>
  <c r="C2923" i="2"/>
  <c r="C2920" i="2"/>
  <c r="C2880" i="2"/>
  <c r="C2859" i="2"/>
  <c r="C2827" i="2"/>
  <c r="C2813" i="2"/>
  <c r="C2806" i="2"/>
  <c r="C2795" i="2"/>
  <c r="C2781" i="2"/>
  <c r="C2774" i="2"/>
  <c r="C2763" i="2"/>
  <c r="C2749" i="2"/>
  <c r="C2742" i="2"/>
  <c r="C2731" i="2"/>
  <c r="C2717" i="2"/>
  <c r="C2710" i="2"/>
  <c r="C2699" i="2"/>
  <c r="C2685" i="2"/>
  <c r="C2678" i="2"/>
  <c r="C2667" i="2"/>
  <c r="C2653" i="2"/>
  <c r="C2646" i="2"/>
  <c r="C2635" i="2"/>
  <c r="C2621" i="2"/>
  <c r="C2614" i="2"/>
  <c r="C2603" i="2"/>
  <c r="C2589" i="2"/>
  <c r="C2582" i="2"/>
  <c r="C2571" i="2"/>
  <c r="C2557" i="2"/>
  <c r="C2550" i="2"/>
  <c r="C2539" i="2"/>
  <c r="C2525" i="2"/>
  <c r="C2518" i="2"/>
  <c r="C2507" i="2"/>
  <c r="C2493" i="2"/>
  <c r="C2486" i="2"/>
  <c r="C2475" i="2"/>
  <c r="C2461" i="2"/>
  <c r="C2454" i="2"/>
  <c r="C2443" i="2"/>
  <c r="C2429" i="2"/>
  <c r="C2422" i="2"/>
  <c r="C2411" i="2"/>
  <c r="C2397" i="2"/>
  <c r="C2390" i="2"/>
  <c r="C2379" i="2"/>
  <c r="C2365" i="2"/>
  <c r="C2358" i="2"/>
  <c r="C2347" i="2"/>
  <c r="C2333" i="2"/>
  <c r="C2326" i="2"/>
  <c r="C2315" i="2"/>
  <c r="C2301" i="2"/>
  <c r="C2294" i="2"/>
  <c r="C2283" i="2"/>
  <c r="C2269" i="2"/>
  <c r="C2262" i="2"/>
  <c r="C2233" i="2"/>
  <c r="C2201" i="2"/>
  <c r="C2169" i="2"/>
  <c r="C2137" i="2"/>
  <c r="C2105" i="2"/>
  <c r="C2073" i="2"/>
  <c r="C2041" i="2"/>
  <c r="C2038" i="2"/>
  <c r="C2031" i="2"/>
  <c r="C2009" i="2"/>
  <c r="C2006" i="2"/>
  <c r="C1999" i="2"/>
  <c r="C1977" i="2"/>
  <c r="C1974" i="2"/>
  <c r="C1967" i="2"/>
  <c r="C1945" i="2"/>
  <c r="C1942" i="2"/>
  <c r="C1935" i="2"/>
  <c r="C1913" i="2"/>
  <c r="C1910" i="2"/>
  <c r="C1903" i="2"/>
  <c r="C1881" i="2"/>
  <c r="C1878" i="2"/>
  <c r="C1871" i="2"/>
  <c r="C1849" i="2"/>
  <c r="C1846" i="2"/>
  <c r="C1839" i="2"/>
  <c r="C1817" i="2"/>
  <c r="C1814" i="2"/>
  <c r="C1807" i="2"/>
  <c r="C1785" i="2"/>
  <c r="C1782" i="2"/>
  <c r="C1775" i="2"/>
  <c r="C1753" i="2"/>
  <c r="C1750" i="2"/>
  <c r="C1743" i="2"/>
  <c r="C1721" i="2"/>
  <c r="C1718" i="2"/>
  <c r="C1714" i="2"/>
  <c r="C1703" i="2"/>
  <c r="C1652" i="2"/>
  <c r="C1608" i="2"/>
  <c r="C1593" i="2"/>
  <c r="C1590" i="2"/>
  <c r="C1586" i="2"/>
  <c r="C1221" i="2"/>
  <c r="C1157" i="2"/>
  <c r="C1093" i="2"/>
  <c r="C1029" i="2"/>
  <c r="C965" i="2"/>
  <c r="C720" i="2"/>
  <c r="C645" i="2"/>
  <c r="C431" i="2"/>
  <c r="C2766" i="2"/>
  <c r="C2741" i="2"/>
  <c r="C2734" i="2"/>
  <c r="C2709" i="2"/>
  <c r="C2702" i="2"/>
  <c r="C2677" i="2"/>
  <c r="C2670" i="2"/>
  <c r="C2645" i="2"/>
  <c r="C2638" i="2"/>
  <c r="C2613" i="2"/>
  <c r="C2606" i="2"/>
  <c r="C2581" i="2"/>
  <c r="C2574" i="2"/>
  <c r="C2549" i="2"/>
  <c r="C2542" i="2"/>
  <c r="C2517" i="2"/>
  <c r="C2510" i="2"/>
  <c r="C2485" i="2"/>
  <c r="C2478" i="2"/>
  <c r="C2453" i="2"/>
  <c r="C2446" i="2"/>
  <c r="C2421" i="2"/>
  <c r="C2414" i="2"/>
  <c r="C2389" i="2"/>
  <c r="C2382" i="2"/>
  <c r="C2357" i="2"/>
  <c r="C2350" i="2"/>
  <c r="C2325" i="2"/>
  <c r="C2318" i="2"/>
  <c r="C2293" i="2"/>
  <c r="C2286" i="2"/>
  <c r="C2030" i="2"/>
  <c r="C2023" i="2"/>
  <c r="C1998" i="2"/>
  <c r="C1991" i="2"/>
  <c r="C1966" i="2"/>
  <c r="C1959" i="2"/>
  <c r="C1934" i="2"/>
  <c r="C1927" i="2"/>
  <c r="C1902" i="2"/>
  <c r="C1895" i="2"/>
  <c r="C1870" i="2"/>
  <c r="C1863" i="2"/>
  <c r="C1838" i="2"/>
  <c r="C1831" i="2"/>
  <c r="C1806" i="2"/>
  <c r="C1799" i="2"/>
  <c r="C1774" i="2"/>
  <c r="C1767" i="2"/>
  <c r="C1742" i="2"/>
  <c r="C1735" i="2"/>
  <c r="C1684" i="2"/>
  <c r="C1640" i="2"/>
  <c r="C1622" i="2"/>
  <c r="C1618" i="2"/>
  <c r="C1607" i="2"/>
  <c r="C2899" i="2"/>
  <c r="C2895" i="2"/>
  <c r="C2892" i="2"/>
  <c r="C2889" i="2"/>
  <c r="C2886" i="2"/>
  <c r="C2869" i="2"/>
  <c r="C2858" i="2"/>
  <c r="C2847" i="2"/>
  <c r="C2844" i="2"/>
  <c r="C2833" i="2"/>
  <c r="C2826" i="2"/>
  <c r="C2815" i="2"/>
  <c r="C2801" i="2"/>
  <c r="C2794" i="2"/>
  <c r="C2783" i="2"/>
  <c r="C2769" i="2"/>
  <c r="C2762" i="2"/>
  <c r="C2751" i="2"/>
  <c r="C2737" i="2"/>
  <c r="C2730" i="2"/>
  <c r="C2719" i="2"/>
  <c r="C2705" i="2"/>
  <c r="C2698" i="2"/>
  <c r="C2687" i="2"/>
  <c r="C2673" i="2"/>
  <c r="C2666" i="2"/>
  <c r="C2655" i="2"/>
  <c r="C2641" i="2"/>
  <c r="C2634" i="2"/>
  <c r="C2623" i="2"/>
  <c r="C2609" i="2"/>
  <c r="C2602" i="2"/>
  <c r="C2591" i="2"/>
  <c r="C2577" i="2"/>
  <c r="C2570" i="2"/>
  <c r="C2559" i="2"/>
  <c r="C2545" i="2"/>
  <c r="C2538" i="2"/>
  <c r="C2527" i="2"/>
  <c r="C2513" i="2"/>
  <c r="C2506" i="2"/>
  <c r="C2495" i="2"/>
  <c r="C2481" i="2"/>
  <c r="C2474" i="2"/>
  <c r="C2463" i="2"/>
  <c r="C2449" i="2"/>
  <c r="C2442" i="2"/>
  <c r="C2431" i="2"/>
  <c r="C2417" i="2"/>
  <c r="C2410" i="2"/>
  <c r="C2399" i="2"/>
  <c r="C2385" i="2"/>
  <c r="C2378" i="2"/>
  <c r="C2367" i="2"/>
  <c r="C2353" i="2"/>
  <c r="C2346" i="2"/>
  <c r="C2335" i="2"/>
  <c r="C2321" i="2"/>
  <c r="C2314" i="2"/>
  <c r="C2303" i="2"/>
  <c r="C2289" i="2"/>
  <c r="C2282" i="2"/>
  <c r="C2271" i="2"/>
  <c r="C2253" i="2"/>
  <c r="C2250" i="2"/>
  <c r="C2243" i="2"/>
  <c r="C2239" i="2"/>
  <c r="C2232" i="2"/>
  <c r="C2221" i="2"/>
  <c r="C2218" i="2"/>
  <c r="C2211" i="2"/>
  <c r="C2207" i="2"/>
  <c r="C2200" i="2"/>
  <c r="C2189" i="2"/>
  <c r="C2186" i="2"/>
  <c r="C2179" i="2"/>
  <c r="C2175" i="2"/>
  <c r="C2168" i="2"/>
  <c r="C2157" i="2"/>
  <c r="C2154" i="2"/>
  <c r="C2147" i="2"/>
  <c r="C2143" i="2"/>
  <c r="C2136" i="2"/>
  <c r="C2125" i="2"/>
  <c r="C2122" i="2"/>
  <c r="C2115" i="2"/>
  <c r="C2111" i="2"/>
  <c r="C2104" i="2"/>
  <c r="C2093" i="2"/>
  <c r="C2090" i="2"/>
  <c r="C2083" i="2"/>
  <c r="C2079" i="2"/>
  <c r="C2072" i="2"/>
  <c r="C2061" i="2"/>
  <c r="C2058" i="2"/>
  <c r="C2051" i="2"/>
  <c r="C2047" i="2"/>
  <c r="C2029" i="2"/>
  <c r="C2026" i="2"/>
  <c r="C1997" i="2"/>
  <c r="C1994" i="2"/>
  <c r="C1965" i="2"/>
  <c r="C1962" i="2"/>
  <c r="C1933" i="2"/>
  <c r="C1930" i="2"/>
  <c r="C1901" i="2"/>
  <c r="C1898" i="2"/>
  <c r="C1869" i="2"/>
  <c r="C1866" i="2"/>
  <c r="C1837" i="2"/>
  <c r="C1834" i="2"/>
  <c r="C1805" i="2"/>
  <c r="C1802" i="2"/>
  <c r="C1773" i="2"/>
  <c r="C1770" i="2"/>
  <c r="C1741" i="2"/>
  <c r="C1738" i="2"/>
  <c r="C1705" i="2"/>
  <c r="C1698" i="2"/>
  <c r="C1661" i="2"/>
  <c r="C1647" i="2"/>
  <c r="C1621" i="2"/>
  <c r="C1614" i="2"/>
  <c r="C1571" i="2"/>
  <c r="C1554" i="2"/>
  <c r="C1544" i="2"/>
  <c r="C1541" i="2"/>
  <c r="C1537" i="2"/>
  <c r="C1524" i="2"/>
  <c r="C1507" i="2"/>
  <c r="C1475" i="2"/>
  <c r="C1443" i="2"/>
  <c r="C1411" i="2"/>
  <c r="C1379" i="2"/>
  <c r="C1347" i="2"/>
  <c r="C1315" i="2"/>
  <c r="C1283" i="2"/>
  <c r="C1246" i="2"/>
  <c r="C1235" i="2"/>
  <c r="C1212" i="2"/>
  <c r="C1182" i="2"/>
  <c r="C1171" i="2"/>
  <c r="C1148" i="2"/>
  <c r="C1118" i="2"/>
  <c r="C1107" i="2"/>
  <c r="C1084" i="2"/>
  <c r="C1054" i="2"/>
  <c r="C1043" i="2"/>
  <c r="C1020" i="2"/>
  <c r="C990" i="2"/>
  <c r="C979" i="2"/>
  <c r="C903" i="2"/>
  <c r="C873" i="2"/>
  <c r="C809" i="2"/>
  <c r="C798" i="2"/>
  <c r="C745" i="2"/>
  <c r="C734" i="2"/>
  <c r="C681" i="2"/>
  <c r="C670" i="2"/>
  <c r="C583" i="2"/>
  <c r="C572" i="2"/>
  <c r="C85" i="2"/>
  <c r="C2908" i="2"/>
  <c r="C2905" i="2"/>
  <c r="C2902" i="2"/>
  <c r="C2885" i="2"/>
  <c r="C2857" i="2"/>
  <c r="C2850" i="2"/>
  <c r="C2836" i="2"/>
  <c r="C2825" i="2"/>
  <c r="C2818" i="2"/>
  <c r="C2793" i="2"/>
  <c r="C2786" i="2"/>
  <c r="C2761" i="2"/>
  <c r="C2754" i="2"/>
  <c r="C2729" i="2"/>
  <c r="C2722" i="2"/>
  <c r="C2697" i="2"/>
  <c r="C2690" i="2"/>
  <c r="C2665" i="2"/>
  <c r="C2658" i="2"/>
  <c r="C2633" i="2"/>
  <c r="C2626" i="2"/>
  <c r="C2601" i="2"/>
  <c r="C2594" i="2"/>
  <c r="C2569" i="2"/>
  <c r="C2562" i="2"/>
  <c r="C2537" i="2"/>
  <c r="C2530" i="2"/>
  <c r="C2505" i="2"/>
  <c r="C2498" i="2"/>
  <c r="C2473" i="2"/>
  <c r="C2466" i="2"/>
  <c r="C2441" i="2"/>
  <c r="C2434" i="2"/>
  <c r="C2409" i="2"/>
  <c r="C2402" i="2"/>
  <c r="C2377" i="2"/>
  <c r="C2370" i="2"/>
  <c r="C2345" i="2"/>
  <c r="C2338" i="2"/>
  <c r="C2313" i="2"/>
  <c r="C2306" i="2"/>
  <c r="C2281" i="2"/>
  <c r="C2274" i="2"/>
  <c r="C2256" i="2"/>
  <c r="C2242" i="2"/>
  <c r="C2235" i="2"/>
  <c r="C2231" i="2"/>
  <c r="C2224" i="2"/>
  <c r="C2210" i="2"/>
  <c r="C2203" i="2"/>
  <c r="C2199" i="2"/>
  <c r="C2192" i="2"/>
  <c r="C2178" i="2"/>
  <c r="C2171" i="2"/>
  <c r="C2167" i="2"/>
  <c r="C2160" i="2"/>
  <c r="C2146" i="2"/>
  <c r="C2139" i="2"/>
  <c r="C2135" i="2"/>
  <c r="C2128" i="2"/>
  <c r="C2114" i="2"/>
  <c r="C2107" i="2"/>
  <c r="C2103" i="2"/>
  <c r="C2096" i="2"/>
  <c r="C2082" i="2"/>
  <c r="C2075" i="2"/>
  <c r="C2071" i="2"/>
  <c r="C2064" i="2"/>
  <c r="C2050" i="2"/>
  <c r="C2043" i="2"/>
  <c r="C2018" i="2"/>
  <c r="C1986" i="2"/>
  <c r="C1954" i="2"/>
  <c r="C1922" i="2"/>
  <c r="C1890" i="2"/>
  <c r="C1858" i="2"/>
  <c r="C1826" i="2"/>
  <c r="C1794" i="2"/>
  <c r="C1762" i="2"/>
  <c r="C1730" i="2"/>
  <c r="C1679" i="2"/>
  <c r="C1646" i="2"/>
  <c r="C1602" i="2"/>
  <c r="C1570" i="2"/>
  <c r="C1560" i="2"/>
  <c r="C1557" i="2"/>
  <c r="C1553" i="2"/>
  <c r="C1540" i="2"/>
  <c r="C1523" i="2"/>
  <c r="C1499" i="2"/>
  <c r="C1467" i="2"/>
  <c r="C1435" i="2"/>
  <c r="C1403" i="2"/>
  <c r="C1371" i="2"/>
  <c r="C1339" i="2"/>
  <c r="C1307" i="2"/>
  <c r="C1275" i="2"/>
  <c r="C1260" i="2"/>
  <c r="C1230" i="2"/>
  <c r="C1219" i="2"/>
  <c r="C1196" i="2"/>
  <c r="C1166" i="2"/>
  <c r="C1155" i="2"/>
  <c r="C1132" i="2"/>
  <c r="C1102" i="2"/>
  <c r="C1091" i="2"/>
  <c r="C1068" i="2"/>
  <c r="C1038" i="2"/>
  <c r="C1027" i="2"/>
  <c r="C1004" i="2"/>
  <c r="C974" i="2"/>
  <c r="C887" i="2"/>
  <c r="C857" i="2"/>
  <c r="C823" i="2"/>
  <c r="C793" i="2"/>
  <c r="C759" i="2"/>
  <c r="C695" i="2"/>
  <c r="C631" i="2"/>
  <c r="C598" i="2"/>
  <c r="C188" i="2"/>
  <c r="C142" i="2"/>
  <c r="C131" i="2"/>
  <c r="C2959" i="2"/>
  <c r="C2956" i="2"/>
  <c r="C2943" i="2"/>
  <c r="C2940" i="2"/>
  <c r="C2927" i="2"/>
  <c r="C2924" i="2"/>
  <c r="C2898" i="2"/>
  <c r="C2864" i="2"/>
  <c r="C2835" i="2"/>
  <c r="C2821" i="2"/>
  <c r="C2814" i="2"/>
  <c r="C2803" i="2"/>
  <c r="C2789" i="2"/>
  <c r="C2782" i="2"/>
  <c r="C2771" i="2"/>
  <c r="C2757" i="2"/>
  <c r="C2750" i="2"/>
  <c r="C2739" i="2"/>
  <c r="C2725" i="2"/>
  <c r="C2718" i="2"/>
  <c r="C2707" i="2"/>
  <c r="C2693" i="2"/>
  <c r="C2686" i="2"/>
  <c r="C2675" i="2"/>
  <c r="C2661" i="2"/>
  <c r="C2654" i="2"/>
  <c r="C2643" i="2"/>
  <c r="C2629" i="2"/>
  <c r="C2622" i="2"/>
  <c r="C2611" i="2"/>
  <c r="C2597" i="2"/>
  <c r="C2590" i="2"/>
  <c r="C2579" i="2"/>
  <c r="C2565" i="2"/>
  <c r="C2558" i="2"/>
  <c r="C2547" i="2"/>
  <c r="C2533" i="2"/>
  <c r="C2526" i="2"/>
  <c r="C2515" i="2"/>
  <c r="C2501" i="2"/>
  <c r="C2494" i="2"/>
  <c r="C2483" i="2"/>
  <c r="C2469" i="2"/>
  <c r="C2462" i="2"/>
  <c r="C2451" i="2"/>
  <c r="C2437" i="2"/>
  <c r="C2430" i="2"/>
  <c r="C2419" i="2"/>
  <c r="C2405" i="2"/>
  <c r="C2398" i="2"/>
  <c r="C2387" i="2"/>
  <c r="C2373" i="2"/>
  <c r="C2366" i="2"/>
  <c r="C2355" i="2"/>
  <c r="C2341" i="2"/>
  <c r="C2334" i="2"/>
  <c r="C2323" i="2"/>
  <c r="C2309" i="2"/>
  <c r="C2302" i="2"/>
  <c r="C2291" i="2"/>
  <c r="C2277" i="2"/>
  <c r="C2270" i="2"/>
  <c r="C2241" i="2"/>
  <c r="C2209" i="2"/>
  <c r="C2177" i="2"/>
  <c r="C2145" i="2"/>
  <c r="C2113" i="2"/>
  <c r="C2081" i="2"/>
  <c r="C2049" i="2"/>
  <c r="C2039" i="2"/>
  <c r="C2017" i="2"/>
  <c r="C2014" i="2"/>
  <c r="C2007" i="2"/>
  <c r="C1985" i="2"/>
  <c r="C1982" i="2"/>
  <c r="C1975" i="2"/>
  <c r="C1953" i="2"/>
  <c r="C1950" i="2"/>
  <c r="C1943" i="2"/>
  <c r="C1921" i="2"/>
  <c r="C1918" i="2"/>
  <c r="C1911" i="2"/>
  <c r="C1889" i="2"/>
  <c r="C1886" i="2"/>
  <c r="C1879" i="2"/>
  <c r="C1857" i="2"/>
  <c r="C1854" i="2"/>
  <c r="C1847" i="2"/>
  <c r="C1825" i="2"/>
  <c r="C1822" i="2"/>
  <c r="C1815" i="2"/>
  <c r="C1793" i="2"/>
  <c r="C1790" i="2"/>
  <c r="C1783" i="2"/>
  <c r="C1761" i="2"/>
  <c r="C1758" i="2"/>
  <c r="C1751" i="2"/>
  <c r="C1729" i="2"/>
  <c r="C1726" i="2"/>
  <c r="C1704" i="2"/>
  <c r="C1689" i="2"/>
  <c r="C1686" i="2"/>
  <c r="C1682" i="2"/>
  <c r="C1671" i="2"/>
  <c r="C1620" i="2"/>
  <c r="C1237" i="2"/>
  <c r="C1173" i="2"/>
  <c r="C1109" i="2"/>
  <c r="C1045" i="2"/>
  <c r="C894" i="2"/>
  <c r="C830" i="2"/>
  <c r="C766" i="2"/>
  <c r="C287" i="2"/>
  <c r="C1709" i="2"/>
  <c r="C1706" i="2"/>
  <c r="C1677" i="2"/>
  <c r="C1674" i="2"/>
  <c r="C1645" i="2"/>
  <c r="C1642" i="2"/>
  <c r="C1613" i="2"/>
  <c r="C1610" i="2"/>
  <c r="C1581" i="2"/>
  <c r="C1257" i="2"/>
  <c r="C1243" i="2"/>
  <c r="C1236" i="2"/>
  <c r="C1225" i="2"/>
  <c r="C1211" i="2"/>
  <c r="C1204" i="2"/>
  <c r="C1193" i="2"/>
  <c r="C1179" i="2"/>
  <c r="C1172" i="2"/>
  <c r="C1161" i="2"/>
  <c r="C1147" i="2"/>
  <c r="C1140" i="2"/>
  <c r="C1129" i="2"/>
  <c r="C1115" i="2"/>
  <c r="C1108" i="2"/>
  <c r="C1097" i="2"/>
  <c r="C1083" i="2"/>
  <c r="C1076" i="2"/>
  <c r="C1065" i="2"/>
  <c r="C1051" i="2"/>
  <c r="C1044" i="2"/>
  <c r="C1033" i="2"/>
  <c r="C1019" i="2"/>
  <c r="C1012" i="2"/>
  <c r="C1001" i="2"/>
  <c r="C987" i="2"/>
  <c r="C980" i="2"/>
  <c r="C969" i="2"/>
  <c r="C955" i="2"/>
  <c r="C948" i="2"/>
  <c r="C930" i="2"/>
  <c r="C898" i="2"/>
  <c r="C866" i="2"/>
  <c r="C863" i="2"/>
  <c r="C834" i="2"/>
  <c r="C831" i="2"/>
  <c r="C806" i="2"/>
  <c r="C799" i="2"/>
  <c r="C788" i="2"/>
  <c r="C770" i="2"/>
  <c r="C767" i="2"/>
  <c r="C756" i="2"/>
  <c r="C735" i="2"/>
  <c r="C724" i="2"/>
  <c r="C710" i="2"/>
  <c r="C703" i="2"/>
  <c r="C692" i="2"/>
  <c r="C678" i="2"/>
  <c r="C671" i="2"/>
  <c r="C660" i="2"/>
  <c r="C617" i="2"/>
  <c r="C554" i="2"/>
  <c r="C497" i="2"/>
  <c r="C451" i="2"/>
  <c r="C440" i="2"/>
  <c r="C181" i="2"/>
  <c r="C124" i="2"/>
  <c r="C78" i="2"/>
  <c r="C67" i="2"/>
  <c r="C37" i="10"/>
  <c r="C46" i="10"/>
  <c r="B40" i="10"/>
  <c r="C49" i="10"/>
  <c r="B36" i="10"/>
  <c r="B44" i="10"/>
  <c r="B37" i="10"/>
  <c r="B38" i="10"/>
  <c r="C1719" i="2"/>
  <c r="C1697" i="2"/>
  <c r="C1694" i="2"/>
  <c r="C1687" i="2"/>
  <c r="C1665" i="2"/>
  <c r="C1662" i="2"/>
  <c r="C1655" i="2"/>
  <c r="C1633" i="2"/>
  <c r="C1630" i="2"/>
  <c r="C1623" i="2"/>
  <c r="C1601" i="2"/>
  <c r="C1598" i="2"/>
  <c r="C1591" i="2"/>
  <c r="C1577" i="2"/>
  <c r="C1564" i="2"/>
  <c r="C1561" i="2"/>
  <c r="C1548" i="2"/>
  <c r="C1545" i="2"/>
  <c r="C1532" i="2"/>
  <c r="C1529" i="2"/>
  <c r="C1516" i="2"/>
  <c r="C1513" i="2"/>
  <c r="C1500" i="2"/>
  <c r="C1497" i="2"/>
  <c r="C1484" i="2"/>
  <c r="C1481" i="2"/>
  <c r="C1468" i="2"/>
  <c r="C1465" i="2"/>
  <c r="C1452" i="2"/>
  <c r="C1449" i="2"/>
  <c r="C1436" i="2"/>
  <c r="C1433" i="2"/>
  <c r="C1420" i="2"/>
  <c r="C1417" i="2"/>
  <c r="C1404" i="2"/>
  <c r="C1401" i="2"/>
  <c r="C1388" i="2"/>
  <c r="C1385" i="2"/>
  <c r="C1372" i="2"/>
  <c r="C1369" i="2"/>
  <c r="C1356" i="2"/>
  <c r="C1353" i="2"/>
  <c r="C1340" i="2"/>
  <c r="C1337" i="2"/>
  <c r="C1324" i="2"/>
  <c r="C1321" i="2"/>
  <c r="C1308" i="2"/>
  <c r="C1305" i="2"/>
  <c r="C1292" i="2"/>
  <c r="C1289" i="2"/>
  <c r="C1276" i="2"/>
  <c r="C1273" i="2"/>
  <c r="C1263" i="2"/>
  <c r="C1256" i="2"/>
  <c r="C1245" i="2"/>
  <c r="C1231" i="2"/>
  <c r="C1224" i="2"/>
  <c r="C1213" i="2"/>
  <c r="C1199" i="2"/>
  <c r="C1192" i="2"/>
  <c r="C1181" i="2"/>
  <c r="C1167" i="2"/>
  <c r="C1160" i="2"/>
  <c r="C1149" i="2"/>
  <c r="C1135" i="2"/>
  <c r="C1128" i="2"/>
  <c r="C1117" i="2"/>
  <c r="C1103" i="2"/>
  <c r="C1096" i="2"/>
  <c r="C1085" i="2"/>
  <c r="C1071" i="2"/>
  <c r="C1064" i="2"/>
  <c r="C1053" i="2"/>
  <c r="C1039" i="2"/>
  <c r="C1032" i="2"/>
  <c r="C1021" i="2"/>
  <c r="C1007" i="2"/>
  <c r="C1000" i="2"/>
  <c r="C989" i="2"/>
  <c r="C975" i="2"/>
  <c r="C968" i="2"/>
  <c r="C957" i="2"/>
  <c r="C943" i="2"/>
  <c r="C936" i="2"/>
  <c r="C929" i="2"/>
  <c r="C918" i="2"/>
  <c r="C915" i="2"/>
  <c r="C908" i="2"/>
  <c r="C904" i="2"/>
  <c r="C897" i="2"/>
  <c r="C886" i="2"/>
  <c r="C883" i="2"/>
  <c r="C876" i="2"/>
  <c r="C854" i="2"/>
  <c r="C851" i="2"/>
  <c r="C844" i="2"/>
  <c r="C822" i="2"/>
  <c r="C819" i="2"/>
  <c r="C812" i="2"/>
  <c r="C794" i="2"/>
  <c r="C787" i="2"/>
  <c r="C780" i="2"/>
  <c r="C755" i="2"/>
  <c r="C748" i="2"/>
  <c r="C730" i="2"/>
  <c r="C723" i="2"/>
  <c r="C712" i="2"/>
  <c r="C698" i="2"/>
  <c r="C691" i="2"/>
  <c r="C680" i="2"/>
  <c r="C666" i="2"/>
  <c r="C659" i="2"/>
  <c r="C648" i="2"/>
  <c r="C586" i="2"/>
  <c r="C568" i="2"/>
  <c r="C522" i="2"/>
  <c r="C465" i="2"/>
  <c r="C419" i="2"/>
  <c r="C408" i="2"/>
  <c r="C149" i="2"/>
  <c r="C92" i="2"/>
  <c r="C46" i="2"/>
  <c r="C35" i="2"/>
  <c r="C1241" i="2"/>
  <c r="C1209" i="2"/>
  <c r="C1177" i="2"/>
  <c r="C1145" i="2"/>
  <c r="C1113" i="2"/>
  <c r="C1081" i="2"/>
  <c r="C1049" i="2"/>
  <c r="C1017" i="2"/>
  <c r="C985" i="2"/>
  <c r="C953" i="2"/>
  <c r="C914" i="2"/>
  <c r="C882" i="2"/>
  <c r="C850" i="2"/>
  <c r="C818" i="2"/>
  <c r="C804" i="2"/>
  <c r="C708" i="2"/>
  <c r="C676" i="2"/>
  <c r="C426" i="2"/>
  <c r="C53" i="2"/>
  <c r="C43" i="10"/>
  <c r="B41" i="10"/>
  <c r="C995" i="2"/>
  <c r="C988" i="2"/>
  <c r="C963" i="2"/>
  <c r="C956" i="2"/>
  <c r="C871" i="2"/>
  <c r="C839" i="2"/>
  <c r="C807" i="2"/>
  <c r="C775" i="2"/>
  <c r="C750" i="2"/>
  <c r="C743" i="2"/>
  <c r="C718" i="2"/>
  <c r="C711" i="2"/>
  <c r="C686" i="2"/>
  <c r="C679" i="2"/>
  <c r="C654" i="2"/>
  <c r="C643" i="2"/>
  <c r="C559" i="2"/>
  <c r="C433" i="2"/>
  <c r="C387" i="2"/>
  <c r="C376" i="2"/>
  <c r="C330" i="2"/>
  <c r="C270" i="2"/>
  <c r="C259" i="2"/>
  <c r="C60" i="2"/>
  <c r="C14" i="2"/>
  <c r="C3" i="2"/>
  <c r="C1492" i="2"/>
  <c r="C1489" i="2"/>
  <c r="C1476" i="2"/>
  <c r="C1473" i="2"/>
  <c r="C1460" i="2"/>
  <c r="C1457" i="2"/>
  <c r="C1444" i="2"/>
  <c r="C1441" i="2"/>
  <c r="C1428" i="2"/>
  <c r="C1425" i="2"/>
  <c r="C1412" i="2"/>
  <c r="C1409" i="2"/>
  <c r="C1396" i="2"/>
  <c r="C1393" i="2"/>
  <c r="C1380" i="2"/>
  <c r="C1377" i="2"/>
  <c r="C1364" i="2"/>
  <c r="C1361" i="2"/>
  <c r="C1348" i="2"/>
  <c r="C1345" i="2"/>
  <c r="C1332" i="2"/>
  <c r="C1329" i="2"/>
  <c r="C1316" i="2"/>
  <c r="C1313" i="2"/>
  <c r="C1300" i="2"/>
  <c r="C1297" i="2"/>
  <c r="C1284" i="2"/>
  <c r="C1281" i="2"/>
  <c r="C1268" i="2"/>
  <c r="C1265" i="2"/>
  <c r="C1247" i="2"/>
  <c r="C1240" i="2"/>
  <c r="C1215" i="2"/>
  <c r="C1208" i="2"/>
  <c r="C1183" i="2"/>
  <c r="C1176" i="2"/>
  <c r="C1151" i="2"/>
  <c r="C1144" i="2"/>
  <c r="C1119" i="2"/>
  <c r="C1112" i="2"/>
  <c r="C1087" i="2"/>
  <c r="C1080" i="2"/>
  <c r="C1055" i="2"/>
  <c r="C1048" i="2"/>
  <c r="C1023" i="2"/>
  <c r="C1016" i="2"/>
  <c r="C991" i="2"/>
  <c r="C984" i="2"/>
  <c r="C959" i="2"/>
  <c r="C952" i="2"/>
  <c r="C931" i="2"/>
  <c r="C924" i="2"/>
  <c r="C920" i="2"/>
  <c r="C913" i="2"/>
  <c r="C899" i="2"/>
  <c r="C892" i="2"/>
  <c r="C888" i="2"/>
  <c r="C867" i="2"/>
  <c r="C860" i="2"/>
  <c r="C835" i="2"/>
  <c r="C828" i="2"/>
  <c r="C803" i="2"/>
  <c r="C771" i="2"/>
  <c r="C764" i="2"/>
  <c r="C739" i="2"/>
  <c r="C714" i="2"/>
  <c r="C707" i="2"/>
  <c r="C682" i="2"/>
  <c r="C675" i="2"/>
  <c r="C639" i="2"/>
  <c r="C632" i="2"/>
  <c r="C547" i="2"/>
  <c r="C536" i="2"/>
  <c r="C463" i="2"/>
  <c r="C337" i="2"/>
  <c r="C303" i="2"/>
  <c r="C220" i="2"/>
  <c r="C174" i="2"/>
  <c r="C163" i="2"/>
  <c r="C90" i="2"/>
  <c r="C38" i="10"/>
  <c r="C658" i="2"/>
  <c r="C637" i="2"/>
  <c r="C627" i="2"/>
  <c r="C596" i="2"/>
  <c r="C578" i="2"/>
  <c r="C564" i="2"/>
  <c r="C557" i="2"/>
  <c r="C546" i="2"/>
  <c r="C532" i="2"/>
  <c r="C525" i="2"/>
  <c r="C514" i="2"/>
  <c r="C500" i="2"/>
  <c r="C493" i="2"/>
  <c r="C482" i="2"/>
  <c r="C468" i="2"/>
  <c r="C461" i="2"/>
  <c r="C450" i="2"/>
  <c r="C436" i="2"/>
  <c r="C429" i="2"/>
  <c r="C418" i="2"/>
  <c r="C404" i="2"/>
  <c r="C397" i="2"/>
  <c r="C386" i="2"/>
  <c r="C372" i="2"/>
  <c r="C365" i="2"/>
  <c r="C354" i="2"/>
  <c r="C340" i="2"/>
  <c r="C329" i="2"/>
  <c r="C322" i="2"/>
  <c r="C312" i="2"/>
  <c r="C309" i="2"/>
  <c r="C296" i="2"/>
  <c r="C293" i="2"/>
  <c r="C280" i="2"/>
  <c r="C269" i="2"/>
  <c r="C255" i="2"/>
  <c r="C248" i="2"/>
  <c r="C237" i="2"/>
  <c r="C223" i="2"/>
  <c r="C216" i="2"/>
  <c r="C205" i="2"/>
  <c r="C191" i="2"/>
  <c r="C184" i="2"/>
  <c r="C173" i="2"/>
  <c r="C159" i="2"/>
  <c r="C152" i="2"/>
  <c r="C141" i="2"/>
  <c r="C127" i="2"/>
  <c r="C120" i="2"/>
  <c r="C109" i="2"/>
  <c r="C95" i="2"/>
  <c r="C88" i="2"/>
  <c r="C77" i="2"/>
  <c r="C63" i="2"/>
  <c r="C56" i="2"/>
  <c r="C45" i="2"/>
  <c r="C31" i="2"/>
  <c r="C24" i="2"/>
  <c r="C13" i="2"/>
  <c r="C633" i="2"/>
  <c r="C605" i="2"/>
  <c r="C588" i="2"/>
  <c r="C581" i="2"/>
  <c r="C570" i="2"/>
  <c r="C556" i="2"/>
  <c r="C549" i="2"/>
  <c r="C538" i="2"/>
  <c r="C524" i="2"/>
  <c r="C517" i="2"/>
  <c r="C506" i="2"/>
  <c r="C492" i="2"/>
  <c r="C485" i="2"/>
  <c r="C474" i="2"/>
  <c r="C460" i="2"/>
  <c r="C453" i="2"/>
  <c r="C442" i="2"/>
  <c r="C428" i="2"/>
  <c r="C421" i="2"/>
  <c r="C410" i="2"/>
  <c r="C396" i="2"/>
  <c r="C389" i="2"/>
  <c r="C378" i="2"/>
  <c r="C364" i="2"/>
  <c r="C357" i="2"/>
  <c r="C346" i="2"/>
  <c r="C332" i="2"/>
  <c r="C325" i="2"/>
  <c r="C321" i="2"/>
  <c r="C308" i="2"/>
  <c r="C305" i="2"/>
  <c r="C292" i="2"/>
  <c r="C289" i="2"/>
  <c r="C272" i="2"/>
  <c r="C261" i="2"/>
  <c r="C247" i="2"/>
  <c r="C240" i="2"/>
  <c r="C229" i="2"/>
  <c r="C215" i="2"/>
  <c r="C208" i="2"/>
  <c r="C197" i="2"/>
  <c r="C183" i="2"/>
  <c r="C176" i="2"/>
  <c r="C165" i="2"/>
  <c r="C151" i="2"/>
  <c r="C144" i="2"/>
  <c r="C133" i="2"/>
  <c r="C119" i="2"/>
  <c r="C112" i="2"/>
  <c r="C101" i="2"/>
  <c r="C87" i="2"/>
  <c r="C80" i="2"/>
  <c r="C69" i="2"/>
  <c r="C55" i="2"/>
  <c r="C48" i="2"/>
  <c r="C37" i="2"/>
  <c r="C23" i="2"/>
  <c r="C16" i="2"/>
  <c r="C5" i="2"/>
  <c r="C47" i="10"/>
  <c r="C42" i="10"/>
  <c r="C41" i="10"/>
  <c r="C629" i="2"/>
  <c r="C618" i="2"/>
  <c r="C608" i="2"/>
  <c r="C601" i="2"/>
  <c r="C594" i="2"/>
  <c r="C580" i="2"/>
  <c r="C573" i="2"/>
  <c r="C562" i="2"/>
  <c r="C548" i="2"/>
  <c r="C541" i="2"/>
  <c r="C530" i="2"/>
  <c r="C516" i="2"/>
  <c r="C509" i="2"/>
  <c r="C498" i="2"/>
  <c r="C484" i="2"/>
  <c r="C477" i="2"/>
  <c r="C466" i="2"/>
  <c r="C452" i="2"/>
  <c r="C445" i="2"/>
  <c r="C434" i="2"/>
  <c r="C420" i="2"/>
  <c r="C413" i="2"/>
  <c r="C402" i="2"/>
  <c r="C388" i="2"/>
  <c r="C381" i="2"/>
  <c r="C370" i="2"/>
  <c r="C356" i="2"/>
  <c r="C349" i="2"/>
  <c r="C338" i="2"/>
  <c r="C334" i="2"/>
  <c r="C331" i="2"/>
  <c r="C324" i="2"/>
  <c r="C317" i="2"/>
  <c r="C304" i="2"/>
  <c r="C301" i="2"/>
  <c r="C288" i="2"/>
  <c r="C285" i="2"/>
  <c r="C271" i="2"/>
  <c r="C264" i="2"/>
  <c r="C253" i="2"/>
  <c r="C239" i="2"/>
  <c r="C232" i="2"/>
  <c r="C221" i="2"/>
  <c r="C207" i="2"/>
  <c r="C200" i="2"/>
  <c r="C189" i="2"/>
  <c r="C175" i="2"/>
  <c r="C168" i="2"/>
  <c r="C157" i="2"/>
  <c r="C143" i="2"/>
  <c r="C136" i="2"/>
  <c r="C125" i="2"/>
  <c r="C111" i="2"/>
  <c r="C104" i="2"/>
  <c r="C93" i="2"/>
  <c r="C79" i="2"/>
  <c r="C72" i="2"/>
  <c r="C61" i="2"/>
  <c r="C47" i="2"/>
  <c r="C40" i="2"/>
  <c r="C29" i="2"/>
  <c r="C15" i="2"/>
  <c r="C8" i="2"/>
  <c r="C48" i="10"/>
  <c r="C36" i="10"/>
  <c r="B49" i="10"/>
  <c r="C558" i="2"/>
  <c r="C526" i="2"/>
  <c r="C494" i="2"/>
  <c r="C462" i="2"/>
  <c r="C430" i="2"/>
  <c r="C398" i="2"/>
  <c r="C366" i="2"/>
  <c r="C249" i="2"/>
  <c r="C217" i="2"/>
  <c r="C185" i="2"/>
  <c r="C153" i="2"/>
  <c r="C121" i="2"/>
  <c r="C89" i="2"/>
  <c r="C57" i="2"/>
  <c r="C25" i="2"/>
  <c r="C44" i="10"/>
  <c r="B47" i="10"/>
  <c r="B46" i="10"/>
  <c r="B45" i="10"/>
  <c r="C40" i="10"/>
  <c r="B43" i="10"/>
  <c r="B42" i="10"/>
  <c r="C4208" i="2"/>
  <c r="C4200" i="2"/>
  <c r="C4192" i="2"/>
  <c r="C4184" i="2"/>
  <c r="C4176" i="2"/>
  <c r="C4168" i="2"/>
  <c r="C4160" i="2"/>
  <c r="C4152" i="2"/>
  <c r="C4144" i="2"/>
  <c r="C4136" i="2"/>
  <c r="C4128" i="2"/>
  <c r="C4120" i="2"/>
  <c r="C4112" i="2"/>
  <c r="C4104" i="2"/>
  <c r="C4096" i="2"/>
  <c r="C4088" i="2"/>
  <c r="C4080" i="2"/>
  <c r="C4072" i="2"/>
  <c r="C4064" i="2"/>
  <c r="C4056" i="2"/>
  <c r="C4048" i="2"/>
  <c r="C4040" i="2"/>
  <c r="C4032" i="2"/>
  <c r="C4024" i="2"/>
  <c r="C4016" i="2"/>
  <c r="C2909" i="2"/>
  <c r="C2893" i="2"/>
  <c r="C2877" i="2"/>
  <c r="C2861" i="2"/>
  <c r="C2853" i="2"/>
  <c r="C2845" i="2"/>
  <c r="C2837" i="2"/>
  <c r="C2897" i="2"/>
  <c r="C2881" i="2"/>
  <c r="C2865" i="2"/>
  <c r="C2027" i="2"/>
  <c r="C2011" i="2"/>
  <c r="C1995" i="2"/>
  <c r="C1979" i="2"/>
  <c r="C1963" i="2"/>
  <c r="C1947" i="2"/>
  <c r="C1931" i="2"/>
  <c r="C1915" i="2"/>
  <c r="C1899" i="2"/>
  <c r="C1883" i="2"/>
  <c r="C1867" i="2"/>
  <c r="C1851" i="2"/>
  <c r="C1835" i="2"/>
  <c r="C1819" i="2"/>
  <c r="C1803" i="2"/>
  <c r="C1787" i="2"/>
  <c r="C1771" i="2"/>
  <c r="C1755" i="2"/>
  <c r="C1739" i="2"/>
  <c r="C1723" i="2"/>
  <c r="C1707" i="2"/>
  <c r="C1691" i="2"/>
  <c r="C1675" i="2"/>
  <c r="C1659" i="2"/>
  <c r="C1643" i="2"/>
  <c r="C1627" i="2"/>
  <c r="C1611" i="2"/>
  <c r="C1595" i="2"/>
  <c r="C1579" i="2"/>
  <c r="C2035" i="2"/>
  <c r="C2019" i="2"/>
  <c r="C2003" i="2"/>
  <c r="C1987" i="2"/>
  <c r="C1971" i="2"/>
  <c r="C1955" i="2"/>
  <c r="C1939" i="2"/>
  <c r="C1923" i="2"/>
  <c r="C1907" i="2"/>
  <c r="C1891" i="2"/>
  <c r="C1875" i="2"/>
  <c r="C1859" i="2"/>
  <c r="C1843" i="2"/>
  <c r="C1827" i="2"/>
  <c r="C1811" i="2"/>
  <c r="C1795" i="2"/>
  <c r="C1779" i="2"/>
  <c r="C1763" i="2"/>
  <c r="C1747" i="2"/>
  <c r="C1731" i="2"/>
  <c r="C1715" i="2"/>
  <c r="C1699" i="2"/>
  <c r="C1683" i="2"/>
  <c r="C1667" i="2"/>
  <c r="C1651" i="2"/>
  <c r="C1635" i="2"/>
  <c r="C1619" i="2"/>
  <c r="C1603" i="2"/>
  <c r="C1587" i="2"/>
  <c r="C880" i="2"/>
  <c r="C864" i="2"/>
  <c r="C848" i="2"/>
  <c r="C832" i="2"/>
  <c r="C816" i="2"/>
  <c r="C784" i="2"/>
  <c r="C768" i="2"/>
  <c r="C940" i="2"/>
  <c r="C872" i="2"/>
  <c r="C856" i="2"/>
  <c r="C840" i="2"/>
  <c r="C824" i="2"/>
  <c r="C808" i="2"/>
  <c r="C776" i="2"/>
  <c r="C760" i="2"/>
  <c r="C744" i="2"/>
  <c r="C644" i="2"/>
  <c r="C628" i="2"/>
  <c r="C612" i="2"/>
  <c r="C593" i="2"/>
  <c r="C652" i="2"/>
  <c r="C636" i="2"/>
  <c r="C620" i="2"/>
  <c r="C604" i="2"/>
  <c r="C589" i="2"/>
  <c r="C336" i="2"/>
  <c r="C320" i="2"/>
</calcChain>
</file>

<file path=xl/sharedStrings.xml><?xml version="1.0" encoding="utf-8"?>
<sst xmlns="http://schemas.openxmlformats.org/spreadsheetml/2006/main" count="26160" uniqueCount="345">
  <si>
    <t>fecha</t>
  </si>
  <si>
    <t>saldo_total (miles de $)</t>
  </si>
  <si>
    <t>saldo_irregular (miles de $)</t>
  </si>
  <si>
    <t>tasa_mora</t>
  </si>
  <si>
    <t>Agricultura, ganadería y silvicultura</t>
  </si>
  <si>
    <t xml:space="preserve"> Cultivos temporales</t>
  </si>
  <si>
    <t xml:space="preserve"> Cultivos perennes</t>
  </si>
  <si>
    <t xml:space="preserve"> Producción de semillas y de otras formas de propagación de cultivos agrícolas</t>
  </si>
  <si>
    <t xml:space="preserve"> Cría de animales</t>
  </si>
  <si>
    <t xml:space="preserve"> Servicios de apoyo agrícolas y pecuarios</t>
  </si>
  <si>
    <t xml:space="preserve"> Caza, repoblación  de animales de caza y servicios de apoyo</t>
  </si>
  <si>
    <t xml:space="preserve"> Silvicultura</t>
  </si>
  <si>
    <t xml:space="preserve"> Extracción de productos forestales</t>
  </si>
  <si>
    <t xml:space="preserve"> Servicios de apoyo a la silvicultura</t>
  </si>
  <si>
    <t>Pesca</t>
  </si>
  <si>
    <t xml:space="preserve"> Pesca y servicios de apoyo</t>
  </si>
  <si>
    <t xml:space="preserve"> Explotación de criaderos de peces, granjas piscícolas y otros frutos acuáticos (acuicultura)</t>
  </si>
  <si>
    <t>Minería, petróleo y gas</t>
  </si>
  <si>
    <t xml:space="preserve"> Extracción y aglomeración de carbón </t>
  </si>
  <si>
    <t xml:space="preserve"> Extracción y aglomeración de lignito</t>
  </si>
  <si>
    <t xml:space="preserve"> Extracción de petróleo crudo</t>
  </si>
  <si>
    <t xml:space="preserve"> Extracción de gas natural</t>
  </si>
  <si>
    <t xml:space="preserve"> Extracción de minerales de hierro</t>
  </si>
  <si>
    <t xml:space="preserve"> Extracción de minerales metalíferos no ferrosos</t>
  </si>
  <si>
    <t xml:space="preserve"> Extracción de piedra, arena y arcillas</t>
  </si>
  <si>
    <t xml:space="preserve"> Explotación de minas y canteras ncp</t>
  </si>
  <si>
    <t xml:space="preserve"> Servicios de apoyo para la extracción de petróleo y gas natural</t>
  </si>
  <si>
    <t xml:space="preserve"> Servicios de apoyo para la minería, excepto para la extracción de petróleo  y gas natural</t>
  </si>
  <si>
    <t>Alimentos y bebidas</t>
  </si>
  <si>
    <t xml:space="preserve"> Producción y procesamiento de carne y productos cárnicos, excepto pescado</t>
  </si>
  <si>
    <t xml:space="preserve"> Elaboración de pescado y productos de pescado</t>
  </si>
  <si>
    <t xml:space="preserve"> Preparación de frutas, hortalizas y legumbres</t>
  </si>
  <si>
    <t xml:space="preserve"> Elaboración de aceites y grasas de origen vegetal</t>
  </si>
  <si>
    <t xml:space="preserve"> Elaboración de productos lácteos</t>
  </si>
  <si>
    <t xml:space="preserve"> Elaboración de productos de molinería, almidones y productos derivados del almidón </t>
  </si>
  <si>
    <t xml:space="preserve"> Elaboración de productos alimenticios ncp</t>
  </si>
  <si>
    <t xml:space="preserve"> Elaboración de alimentos preparados para animales</t>
  </si>
  <si>
    <t xml:space="preserve"> Servicios industriales para la elaboración de alimentos y bebidas</t>
  </si>
  <si>
    <t xml:space="preserve"> Elaboración de bebidas</t>
  </si>
  <si>
    <t>Productos del tabaco</t>
  </si>
  <si>
    <t xml:space="preserve"> Elaboración de productos de tabaco</t>
  </si>
  <si>
    <t>Textil, indumentaria, calzado y cuero</t>
  </si>
  <si>
    <t xml:space="preserve"> Fabricación  de hilados y  tejidos, acabado de productos textiles</t>
  </si>
  <si>
    <t xml:space="preserve"> Fabricación de productos textiles ncp</t>
  </si>
  <si>
    <t xml:space="preserve"> Confección de prendas de vestir, excepto prendas de piel</t>
  </si>
  <si>
    <t xml:space="preserve"> Terminación y teñido de pieles</t>
  </si>
  <si>
    <t>Fabricación de prendas de vestir de punto</t>
  </si>
  <si>
    <t xml:space="preserve"> Servicios industriales para la industria confeccionista</t>
  </si>
  <si>
    <t xml:space="preserve"> Curtido y terminación de cueros</t>
  </si>
  <si>
    <t xml:space="preserve"> Fabricación de calzado y de sus partes</t>
  </si>
  <si>
    <t>Madera, papel y cartón</t>
  </si>
  <si>
    <t xml:space="preserve"> Aserrado y cepillado de madera</t>
  </si>
  <si>
    <t xml:space="preserve"> Fabricación de productos de madera, corcho, paja y materiales trenzables</t>
  </si>
  <si>
    <t xml:space="preserve"> Fabricación de papel y de productos de papel</t>
  </si>
  <si>
    <t>Edición e Impresión</t>
  </si>
  <si>
    <t xml:space="preserve"> Impresión y servicios relacionados con la impresión</t>
  </si>
  <si>
    <t xml:space="preserve"> Reproducción de grabaciones</t>
  </si>
  <si>
    <t>Refinación del Petróleo</t>
  </si>
  <si>
    <t xml:space="preserve"> Fabricación de productos de hornos de coque</t>
  </si>
  <si>
    <t xml:space="preserve"> Fabricación de productos de la refinación del petróleo</t>
  </si>
  <si>
    <t>Sustancias y productos químicos</t>
  </si>
  <si>
    <t xml:space="preserve"> Fabricación de sustancias químicas básicas</t>
  </si>
  <si>
    <t xml:space="preserve"> Fabricación de productos químicos ncp</t>
  </si>
  <si>
    <t xml:space="preserve"> Fabricación de fibras manufacturadas</t>
  </si>
  <si>
    <t xml:space="preserve"> Servicios industriales para la fabricación de sustancias y productos químicos</t>
  </si>
  <si>
    <t xml:space="preserve"> Fabricación de productos farmaceúticos, sustancias químicas medicinales y productos botánicos de uso farmaceútico</t>
  </si>
  <si>
    <t>Caucho y plástico</t>
  </si>
  <si>
    <t xml:space="preserve"> Fabricación de productos de caucho</t>
  </si>
  <si>
    <t xml:space="preserve"> Fabricación de productos de plástico</t>
  </si>
  <si>
    <t>Minerales no metálicos</t>
  </si>
  <si>
    <t xml:space="preserve"> Fabricación de vidrio y productos de vidrio</t>
  </si>
  <si>
    <t xml:space="preserve"> Fabricación de productos minerales no metálicos ncp</t>
  </si>
  <si>
    <t>Metales básicos</t>
  </si>
  <si>
    <t xml:space="preserve"> Industrias básicas de hierro y acero</t>
  </si>
  <si>
    <t xml:space="preserve"> Fabricación de productos primarios de metales preciosos y metales no ferrosos</t>
  </si>
  <si>
    <t xml:space="preserve"> Fundición de metales</t>
  </si>
  <si>
    <t>Metalmecánica y electrónicos</t>
  </si>
  <si>
    <t xml:space="preserve"> Fabricación de productos metálicos para uso estructural, tanques, depósitos y generadores de vapor</t>
  </si>
  <si>
    <t xml:space="preserve"> Fabricación de armas y municiones</t>
  </si>
  <si>
    <t xml:space="preserve"> Fabricación de productos elaborados de metal ncp</t>
  </si>
  <si>
    <t xml:space="preserve"> Fabricación de componentes electrónicos</t>
  </si>
  <si>
    <t xml:space="preserve"> Fabricación de equipos y productos informáticos</t>
  </si>
  <si>
    <t xml:space="preserve"> Fabricación  de equipos de comunicaciones y transmisores de radio y televisión</t>
  </si>
  <si>
    <t xml:space="preserve"> Fabricación de receptores de radio y televisión, aparatos de grabación y reproducción de sonido y video, y productos conexos</t>
  </si>
  <si>
    <t xml:space="preserve"> Fabricación de aparatos e instrumentos para medir, verificar, ensayar, navegar y otros fines, excepto instrumentos de óptica</t>
  </si>
  <si>
    <t xml:space="preserve"> Fabricación de equipo médico y quirúrgico y de aparatos ortopédicos </t>
  </si>
  <si>
    <t xml:space="preserve"> Fabricación de instrumentos de óptica y equipo fotográfico</t>
  </si>
  <si>
    <t xml:space="preserve"> Fabricación de soportes ópticos y magnéticos</t>
  </si>
  <si>
    <t xml:space="preserve"> Fabricación de motores, generadores y transformadores eléctricos y aparatos de distribución  y control de la energía eléctrica</t>
  </si>
  <si>
    <t>Fabricación de acumuladores,  pilas y baterías primarias</t>
  </si>
  <si>
    <t xml:space="preserve"> Fabricación de hilos y cables aislados</t>
  </si>
  <si>
    <t xml:space="preserve"> Fabricación de lámparas eléctricas y equipo de iluminación</t>
  </si>
  <si>
    <t xml:space="preserve"> Fabricación de aparatos de uso doméstico ncp</t>
  </si>
  <si>
    <t xml:space="preserve"> Fabricación  de equipo eléctrico ncp</t>
  </si>
  <si>
    <t xml:space="preserve"> Fabricación de maquinaria y equipo de uso general</t>
  </si>
  <si>
    <t xml:space="preserve"> Fabricación de maquinaria y equipo de uso especial</t>
  </si>
  <si>
    <t>Automotores y autopartes</t>
  </si>
  <si>
    <t xml:space="preserve"> Fabricación de vehículos automotores</t>
  </si>
  <si>
    <t xml:space="preserve"> Fabricación  de  carrocerías  para  vehículos  automotores</t>
  </si>
  <si>
    <t xml:space="preserve"> Fabricación de partes, piezas y accesorios para vehículos automotores y sus motores</t>
  </si>
  <si>
    <t xml:space="preserve"> Construcción y reparación de buques y embarcaciones</t>
  </si>
  <si>
    <t xml:space="preserve"> Fabricación y reparación de locomotoras y de material rodante para transporte ferroviario</t>
  </si>
  <si>
    <t xml:space="preserve"> Fabricación y reparación de aeronaves </t>
  </si>
  <si>
    <t xml:space="preserve"> Fabricación de equipo de transporte ncp</t>
  </si>
  <si>
    <t>Otras industrias</t>
  </si>
  <si>
    <t xml:space="preserve"> Fabricación de muebles y colchones</t>
  </si>
  <si>
    <t xml:space="preserve"> Fabricación de joyas, bijouterie y artículos conexos</t>
  </si>
  <si>
    <t xml:space="preserve"> Fabricación de instrumentos de música</t>
  </si>
  <si>
    <t xml:space="preserve"> Fabricación de artículos de deporte</t>
  </si>
  <si>
    <t xml:space="preserve"> Fabricación de juegos y juguetes</t>
  </si>
  <si>
    <t xml:space="preserve"> Industrias manufactureras ncp</t>
  </si>
  <si>
    <t xml:space="preserve"> Reparación y mantenimiento de máquinas y equipo</t>
  </si>
  <si>
    <t xml:space="preserve"> Instalación de maquinaria y equipos industriales</t>
  </si>
  <si>
    <t>Electricidad, gas y agua</t>
  </si>
  <si>
    <t xml:space="preserve"> Generación, transporte y distribución de energía eléctrica</t>
  </si>
  <si>
    <t xml:space="preserve"> Fabricación y distribución de gas  y de combustibles gaseosos por tuberías</t>
  </si>
  <si>
    <t xml:space="preserve"> Suministro de vapor y aire acondicionado</t>
  </si>
  <si>
    <t xml:space="preserve"> Captación, depuración y distribución de agua</t>
  </si>
  <si>
    <t xml:space="preserve"> Servicios de depuración de aguas residuales, alcantarillado y cloacas</t>
  </si>
  <si>
    <t xml:space="preserve"> Recolección, transporte, tratamiento y disposición final de residuos</t>
  </si>
  <si>
    <t xml:space="preserve"> Recuperación de materiales y deshechos</t>
  </si>
  <si>
    <t xml:space="preserve"> Descontaminación y otros servicios de gestión de residuos</t>
  </si>
  <si>
    <t>Construcción</t>
  </si>
  <si>
    <t xml:space="preserve"> Construcción de edificios y sus partes </t>
  </si>
  <si>
    <t xml:space="preserve"> Construcción, reforma y reparación de obras de infraestructura para el transporte </t>
  </si>
  <si>
    <t xml:space="preserve"> Construcción de proyectos de servicios públicos</t>
  </si>
  <si>
    <t xml:space="preserve"> Obras de ingeniería civil ncp</t>
  </si>
  <si>
    <t xml:space="preserve"> Demolición, movimiento y preparación de terrenos para obras</t>
  </si>
  <si>
    <t xml:space="preserve"> Instalaciones para edificios y obras de ingeniería civil</t>
  </si>
  <si>
    <t xml:space="preserve"> Terminación de edificios </t>
  </si>
  <si>
    <t xml:space="preserve"> Alquiler de equipo de construcción o demolición dotado de operarios y actividades especializadas de construcción ncp</t>
  </si>
  <si>
    <t>Comercio</t>
  </si>
  <si>
    <t xml:space="preserve"> Venta de vehículos automotores, excepto motocicletas</t>
  </si>
  <si>
    <t xml:space="preserve"> Mantenimiento y reparación de vehículos automotores, excepto motocicletas</t>
  </si>
  <si>
    <t xml:space="preserve"> Venta de partes, piezas y accesorios de vehículos automotores</t>
  </si>
  <si>
    <t xml:space="preserve"> Venta, mantenimiento y reparación de motocicletas y de sus partes, piezas y accesorios</t>
  </si>
  <si>
    <t>Venta al por mayor en comisión o consignación</t>
  </si>
  <si>
    <t>Venta al por mayor de materias primas agropecuarias y de animales vivos</t>
  </si>
  <si>
    <t>Venta al por mayor de alimentos, bebidas y tabaco</t>
  </si>
  <si>
    <t>Venta al por mayor de artículos de uso doméstico y/o personal</t>
  </si>
  <si>
    <t>Venta al por mayor de máquinas, equipo y materiales conexos</t>
  </si>
  <si>
    <t>Venta al por mayor especializada</t>
  </si>
  <si>
    <t>Venta al por mayor de mercancías ncp</t>
  </si>
  <si>
    <t>Venta al por menor en comercios no especializados</t>
  </si>
  <si>
    <t>Venta al por menor de productos alimenticios, bebidas y tabaco en comercios especializados</t>
  </si>
  <si>
    <t>Venta al por menor de combustible para vehículos automotores y motocicletas</t>
  </si>
  <si>
    <t>Venta al por menor de equipos, periféricos,  accesorios y programas informáticos</t>
  </si>
  <si>
    <t>Venta al por menor de equipos de uso doméstico ncp en comercios especializados</t>
  </si>
  <si>
    <t>Venta al por menor de bienes culturales y recreativos en comercios especializados</t>
  </si>
  <si>
    <t>Venta al por menor de productos ncp, en comercios especializados</t>
  </si>
  <si>
    <t>Venta al por menor en puestos móviles y mercados</t>
  </si>
  <si>
    <t>Venta al por menor no realizada en comercios, puestos o mercados</t>
  </si>
  <si>
    <t>Transporte y comunicación</t>
  </si>
  <si>
    <t>Servicio de transporte ferroviario</t>
  </si>
  <si>
    <t xml:space="preserve">Servicio de transporte automotor </t>
  </si>
  <si>
    <t>Servicio de transporte por tuberías</t>
  </si>
  <si>
    <t>Servicio de transporte marítimo</t>
  </si>
  <si>
    <t>Servicio de transporte fluvial y lacustre</t>
  </si>
  <si>
    <t>Servicio de transporte aéreo de pasajeros</t>
  </si>
  <si>
    <t>Servicio de transporte aéreo de cargas</t>
  </si>
  <si>
    <t xml:space="preserve">Servicios de manipulación de cargas </t>
  </si>
  <si>
    <t>Servicios de almacenamiento y depósito</t>
  </si>
  <si>
    <t xml:space="preserve">Servicios de gestión y logística para el transporte de mercaderías </t>
  </si>
  <si>
    <t>Servicios complementarios para el transporte</t>
  </si>
  <si>
    <t>Servicios de correos y mensajerías</t>
  </si>
  <si>
    <t>Hoteles y restaurantes</t>
  </si>
  <si>
    <t xml:space="preserve"> Servicios de alojamiento, excepto en camping</t>
  </si>
  <si>
    <t xml:space="preserve"> Servicios de alojamiento en campings</t>
  </si>
  <si>
    <t xml:space="preserve"> Servicios de expendio de comidas y bebidas</t>
  </si>
  <si>
    <t xml:space="preserve"> Servicios de preparación de comidas para empresas y  servicios de comidas ncp</t>
  </si>
  <si>
    <t xml:space="preserve"> Edición</t>
  </si>
  <si>
    <t xml:space="preserve"> Servicios de cinematografía</t>
  </si>
  <si>
    <t xml:space="preserve"> Servicios de grabación de sonido y edición de música</t>
  </si>
  <si>
    <t xml:space="preserve"> Emisión y retransmisión de radio</t>
  </si>
  <si>
    <t xml:space="preserve"> Servicios de televisión</t>
  </si>
  <si>
    <t xml:space="preserve"> Servicios de telefonía fija</t>
  </si>
  <si>
    <t xml:space="preserve"> Servicios de telefonía móvil</t>
  </si>
  <si>
    <t xml:space="preserve"> Servicios de telecomunicaciones vía satélite, excepto servicios de transmisión de televisión</t>
  </si>
  <si>
    <t xml:space="preserve"> Servicios de telecomunicación vía internet</t>
  </si>
  <si>
    <t xml:space="preserve"> Servicios de telecomunicaciones ncp</t>
  </si>
  <si>
    <t xml:space="preserve"> Servicios de programación y consultoría informática y actividades conexas</t>
  </si>
  <si>
    <t xml:space="preserve"> Procesamiento de datos,  hospedaje y actividades conexas</t>
  </si>
  <si>
    <t xml:space="preserve"> Servicios de agencias de noticias y servicios de información ncp</t>
  </si>
  <si>
    <t>Intermediación financiera</t>
  </si>
  <si>
    <t xml:space="preserve"> Intermediación monetaria </t>
  </si>
  <si>
    <t xml:space="preserve"> Servicios de sociedades de cartera</t>
  </si>
  <si>
    <t xml:space="preserve"> Fondos y sociedades de inversión y entidades financieras similares</t>
  </si>
  <si>
    <t xml:space="preserve"> Servicios financieros excepto los de la banca central y las entidades financieras</t>
  </si>
  <si>
    <t xml:space="preserve"> Servicios de seguros</t>
  </si>
  <si>
    <t xml:space="preserve"> Reaseguros</t>
  </si>
  <si>
    <t xml:space="preserve"> Administración de fondos de pensiones</t>
  </si>
  <si>
    <t xml:space="preserve"> Servicios auxiliares a la actividad financiera, excepto a los servicios de seguros </t>
  </si>
  <si>
    <t xml:space="preserve"> Servicios auxiliares a los servicios de seguros </t>
  </si>
  <si>
    <t xml:space="preserve"> Servicios de gestión de fondos a cambio de una retribución o por contrata</t>
  </si>
  <si>
    <t>Actividades inmobiliarias, empresariales y de alquiler</t>
  </si>
  <si>
    <t xml:space="preserve"> Servicios inmobiliarios realizados por cuenta propia, con bienes propios o arrendados</t>
  </si>
  <si>
    <t xml:space="preserve"> Servicios inmobiliarios realizados a cambio de una retribución o por contrata</t>
  </si>
  <si>
    <t xml:space="preserve"> Servicios jurídicos</t>
  </si>
  <si>
    <t xml:space="preserve"> Servicios de contabilidad, auditoría y asesoría fiscal</t>
  </si>
  <si>
    <t xml:space="preserve"> Servicios de asesoramiento, dirección y gestión empresarial </t>
  </si>
  <si>
    <t xml:space="preserve"> Servicios de arquitectura e ingeniería y servicios técnicos ncp</t>
  </si>
  <si>
    <t xml:space="preserve"> Ensayos y análisis técnicos</t>
  </si>
  <si>
    <t xml:space="preserve"> Investigación y desarrollo experimental en el campo de la ingeniería y de las ciencias exactas y naturales</t>
  </si>
  <si>
    <t xml:space="preserve"> Investigación  y desarrollo experimental en el campo de las ciencias sociales y las humanidades</t>
  </si>
  <si>
    <t xml:space="preserve"> Servicios de publicidad</t>
  </si>
  <si>
    <t xml:space="preserve"> Estudio de mercado, realización de encuestas de opinión pública</t>
  </si>
  <si>
    <t xml:space="preserve"> Servicios de diseño especializado</t>
  </si>
  <si>
    <t xml:space="preserve"> Servicios de fotografía </t>
  </si>
  <si>
    <t xml:space="preserve"> Actividades profesionales, científicas y técnicas ncp</t>
  </si>
  <si>
    <t xml:space="preserve"> Servicios veterinarios</t>
  </si>
  <si>
    <t xml:space="preserve"> Alquiler de vehículos automotores y equipo de transporte sin conductor ni operarios</t>
  </si>
  <si>
    <t xml:space="preserve"> Alquiler de efectos personales y enseres domésticos </t>
  </si>
  <si>
    <t xml:space="preserve"> Alquiler de maquinaria y equipo ncp, sin personal</t>
  </si>
  <si>
    <t xml:space="preserve"> Arrendamiento y gestión de bienes intangibles no financieros</t>
  </si>
  <si>
    <t xml:space="preserve"> Obtención y dotación de personal</t>
  </si>
  <si>
    <t xml:space="preserve"> Servicios de agencias de viaje y otras actividades complementarias de apoyo turístico</t>
  </si>
  <si>
    <t xml:space="preserve"> Servicios de seguridad e investigación</t>
  </si>
  <si>
    <t xml:space="preserve"> Servicio combinado de apoyo a edificios</t>
  </si>
  <si>
    <t xml:space="preserve"> Servicios de limpieza de edificios </t>
  </si>
  <si>
    <t xml:space="preserve"> Servicios de jardinería y mantenimiento de espacios verdes</t>
  </si>
  <si>
    <t xml:space="preserve"> Servicios de apoyo a la administración de oficinas y empresas</t>
  </si>
  <si>
    <t xml:space="preserve"> Servicios de call center</t>
  </si>
  <si>
    <t xml:space="preserve"> Servicios de organización de convenciones y exposiciones comerciales, excepto culturales y deportivos</t>
  </si>
  <si>
    <t xml:space="preserve"> Servicios empresariales ncp</t>
  </si>
  <si>
    <t>Administración pública</t>
  </si>
  <si>
    <t xml:space="preserve"> Servicios de la Administración Pública</t>
  </si>
  <si>
    <t xml:space="preserve"> Prestación pública de servicios a la comunidad en general</t>
  </si>
  <si>
    <t xml:space="preserve"> Servicios de la seguridad social obligatoria, excepto obras sociales</t>
  </si>
  <si>
    <t>Enseñanza</t>
  </si>
  <si>
    <t xml:space="preserve"> Enseñanza inicial y primaria</t>
  </si>
  <si>
    <t xml:space="preserve"> Enseñanza secundaria</t>
  </si>
  <si>
    <t xml:space="preserve"> Enseñanza superior y formación de posgrado</t>
  </si>
  <si>
    <t xml:space="preserve"> Servicios de enseñanza ncp</t>
  </si>
  <si>
    <t xml:space="preserve"> Servicios de apoyo a la educación</t>
  </si>
  <si>
    <t>Otras actividades de servicios comunitarios, sociales y personales</t>
  </si>
  <si>
    <t xml:space="preserve"> Servicios de hospitales</t>
  </si>
  <si>
    <t xml:space="preserve"> Servicios de atención ambulatoria realizados por médicos y odontólogos</t>
  </si>
  <si>
    <t xml:space="preserve"> Servicios de prácticas de diagnóstico y tratamiento</t>
  </si>
  <si>
    <t xml:space="preserve"> Servicios de emergencias y traslados</t>
  </si>
  <si>
    <t xml:space="preserve"> Servicios relacionados con la salud humana ncp</t>
  </si>
  <si>
    <t xml:space="preserve"> Servicios sociales con alojamiento</t>
  </si>
  <si>
    <t xml:space="preserve"> Servicios sociales sin alojamiento</t>
  </si>
  <si>
    <t xml:space="preserve"> Servicios artísticos y de espectáculos</t>
  </si>
  <si>
    <t xml:space="preserve"> Servicios de bibliotecas, archivos y museos y  servicios culturales ncp</t>
  </si>
  <si>
    <t xml:space="preserve"> Servicios  relacionados con juegos de azar y apuestas</t>
  </si>
  <si>
    <t xml:space="preserve"> Servicios para la práctica deportiva </t>
  </si>
  <si>
    <t xml:space="preserve"> Servicios de esparcimiento ncp</t>
  </si>
  <si>
    <t xml:space="preserve"> Servicios de organizaciones empresariales, profesionales y de empleadores</t>
  </si>
  <si>
    <t xml:space="preserve"> Servicios de sindicatos</t>
  </si>
  <si>
    <t xml:space="preserve"> Servicios de asociaciones ncp</t>
  </si>
  <si>
    <t xml:space="preserve"> Reparación y mantenimiento de equipos informáticos y equipos de comunicación</t>
  </si>
  <si>
    <t xml:space="preserve"> Reparación de efectos personales y enseres domésticos</t>
  </si>
  <si>
    <t xml:space="preserve"> Servicios personales ncp</t>
  </si>
  <si>
    <t>Otros sectores</t>
  </si>
  <si>
    <t>Sin clasificación</t>
  </si>
  <si>
    <t>Sector_1_dígito</t>
  </si>
  <si>
    <t>id</t>
  </si>
  <si>
    <t>Nombre</t>
  </si>
  <si>
    <t>Industria</t>
  </si>
  <si>
    <t>año</t>
  </si>
  <si>
    <t>mes</t>
  </si>
  <si>
    <t>fecha_reg</t>
  </si>
  <si>
    <t>Etiquetas de fila</t>
  </si>
  <si>
    <t>Total general</t>
  </si>
  <si>
    <t>Etiquetas de columna</t>
  </si>
  <si>
    <t>Total Industria</t>
  </si>
  <si>
    <t>Suma de saldo_irregular (miles de $)</t>
  </si>
  <si>
    <t>Suma de saldo_total (miles de $)</t>
  </si>
  <si>
    <t xml:space="preserve">Calidad de Cartera Crediticia </t>
  </si>
  <si>
    <t>Sistema financiero</t>
  </si>
  <si>
    <t>En porcentaje</t>
  </si>
  <si>
    <t>Cartera irregular total</t>
  </si>
  <si>
    <t>Previsiones / Cartera irregular</t>
  </si>
  <si>
    <t>(Cartera irregular - Previsiones) / Financiaciones</t>
  </si>
  <si>
    <t>(Cartera irregular - Previsiones) / PN</t>
  </si>
  <si>
    <t xml:space="preserve">    Al sector privado no financiero</t>
  </si>
  <si>
    <t xml:space="preserve">    Previsiones / Cartera irregular</t>
  </si>
  <si>
    <t xml:space="preserve">    (Cartera irregular - Previsiones) / Financiaciones</t>
  </si>
  <si>
    <t xml:space="preserve">    (Cartera irregular - Previsiones) / PN</t>
  </si>
  <si>
    <t>Fuente: BCRA</t>
  </si>
  <si>
    <t>Bancos privados</t>
  </si>
  <si>
    <t>Bancos privados nacionales</t>
  </si>
  <si>
    <t>Bancos privados extranjeros</t>
  </si>
  <si>
    <t>Bancos públicos</t>
  </si>
  <si>
    <t>Entidades financieras no bancarias (EFNB)</t>
  </si>
  <si>
    <t xml:space="preserve">Apertura de Calidad de la Cartera Crediticia </t>
  </si>
  <si>
    <t>Ver referencias en la hoja "Metodología y Referencias"</t>
  </si>
  <si>
    <t>1. Total Sector Privado</t>
  </si>
  <si>
    <t>.. Ratio de irregularidad</t>
  </si>
  <si>
    <t>Adelantos</t>
  </si>
  <si>
    <t>Documentos</t>
  </si>
  <si>
    <t>Con garantía hipotecaria</t>
  </si>
  <si>
    <t>Con garantía prendaria</t>
  </si>
  <si>
    <t>Personales</t>
  </si>
  <si>
    <t>Tarjetas de crédito</t>
  </si>
  <si>
    <t>Prefinanciación y financiación de exportaciones</t>
  </si>
  <si>
    <t>Otros</t>
  </si>
  <si>
    <t>.. Saldo total de financiaciones</t>
  </si>
  <si>
    <t>En mill. de $ corrientes</t>
  </si>
  <si>
    <t>Cartera total</t>
  </si>
  <si>
    <t>1.1. Sector Privado - En UVA</t>
  </si>
  <si>
    <t>-</t>
  </si>
  <si>
    <t>2. Familias - Total</t>
  </si>
  <si>
    <t>2.1. Familias - En UVA</t>
  </si>
  <si>
    <t>3. Empresas - Total</t>
  </si>
  <si>
    <t>3.1. Empresas - En UVA</t>
  </si>
  <si>
    <t>Hoja</t>
  </si>
  <si>
    <t>Calidad de cartera</t>
  </si>
  <si>
    <t>Link</t>
  </si>
  <si>
    <t>https://www.bcra.gob.ar/archivos/Pdfs/PublicacionesEstadisticas/informes/InfBanc_Anexo.xlsx</t>
  </si>
  <si>
    <t>Calidad de cartera (Lineas)</t>
  </si>
  <si>
    <t>Monitor</t>
  </si>
  <si>
    <t>Solo Sectores</t>
  </si>
  <si>
    <t>Con estos datos, extraídos del la CENDEU (Central de Deudores de BCRA), se construyen las tablas dinamicas para poder armar los graficos y series históricas</t>
  </si>
  <si>
    <t>Graficos</t>
  </si>
  <si>
    <t>Mora por tipo de Garantía</t>
  </si>
  <si>
    <t>Préstamo bancario</t>
  </si>
  <si>
    <t>Pagaré bursátil</t>
  </si>
  <si>
    <t>Cheque de pago diferido</t>
  </si>
  <si>
    <t>Mora por Antigüedad</t>
  </si>
  <si>
    <t>&lt;31 días</t>
  </si>
  <si>
    <t>&lt;90 días</t>
  </si>
  <si>
    <t>&lt;180 días</t>
  </si>
  <si>
    <t>&lt;365 días</t>
  </si>
  <si>
    <t>&gt;365 días</t>
  </si>
  <si>
    <t>Cheques rechazados</t>
  </si>
  <si>
    <t>https://www.bcra.gob.ar/informe-de-pagos-minoristas/</t>
  </si>
  <si>
    <t>Cheques compensados</t>
  </si>
  <si>
    <t>Cheques físicos compensados</t>
  </si>
  <si>
    <t>ECHEQ compensados</t>
  </si>
  <si>
    <t>ECHEQ compensados (dólares)</t>
  </si>
  <si>
    <t>Cheques rechazados "sin fondos suficientes disponibles"</t>
  </si>
  <si>
    <t>Cheques no pagados</t>
  </si>
  <si>
    <t>Cheques admiten pago diferido</t>
  </si>
  <si>
    <t>Fecha</t>
  </si>
  <si>
    <t>Cantidad</t>
  </si>
  <si>
    <t>Monto nominal</t>
  </si>
  <si>
    <t>3072573.0</t>
  </si>
  <si>
    <t>3013162.0</t>
  </si>
  <si>
    <t>Total</t>
  </si>
  <si>
    <t>Tasa</t>
  </si>
  <si>
    <t>Irregular</t>
  </si>
  <si>
    <t>Saldo de crédito en millones de pesos</t>
  </si>
  <si>
    <t>Saldo total: 540002751.0 Mora total: 71522700.0 Tasa: 13.24 %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</si>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</sst>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#,##0.00000"/>
    <numFmt numFmtId="167" formatCode="0.0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Gill Sans MT"/>
      <family val="2"/>
    </font>
    <font>
      <b/>
      <sz val="20"/>
      <color indexed="8"/>
      <name val="Gill Sans MT"/>
      <family val="2"/>
    </font>
    <font>
      <sz val="18"/>
      <color indexed="8"/>
      <name val="Gill Sans MT"/>
      <family val="2"/>
    </font>
    <font>
      <b/>
      <sz val="10"/>
      <color indexed="8"/>
      <name val="Gill Sans MT"/>
      <family val="2"/>
    </font>
    <font>
      <b/>
      <sz val="18"/>
      <color indexed="8"/>
      <name val="Gill Sans MT"/>
      <family val="2"/>
    </font>
    <font>
      <i/>
      <sz val="11"/>
      <name val="Gill Sans MT"/>
      <family val="2"/>
    </font>
    <font>
      <b/>
      <sz val="11"/>
      <color indexed="8"/>
      <name val="Gill Sans MT"/>
      <family val="2"/>
    </font>
    <font>
      <sz val="11"/>
      <name val="Gill Sans MT"/>
      <family val="2"/>
    </font>
    <font>
      <b/>
      <sz val="11"/>
      <name val="Gill Sans MT"/>
      <family val="2"/>
    </font>
    <font>
      <sz val="11"/>
      <color indexed="8"/>
      <name val="Gill Sans MT"/>
      <family val="2"/>
    </font>
    <font>
      <u/>
      <sz val="11"/>
      <color theme="10"/>
      <name val="Aptos Narrow"/>
      <family val="2"/>
      <scheme val="minor"/>
    </font>
    <font>
      <sz val="20"/>
      <color indexed="8"/>
      <name val="Gill Sans MT"/>
      <family val="2"/>
    </font>
    <font>
      <sz val="10"/>
      <color theme="1"/>
      <name val="Arial"/>
      <family val="2"/>
    </font>
    <font>
      <b/>
      <i/>
      <sz val="12"/>
      <color theme="0"/>
      <name val="Roboto"/>
    </font>
    <font>
      <b/>
      <sz val="12"/>
      <color theme="0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7"/>
      <color rgb="FF1F1F1F"/>
      <name val="Arial"/>
      <family val="2"/>
    </font>
    <font>
      <sz val="10"/>
      <color theme="1"/>
      <name val="Montserrat"/>
    </font>
    <font>
      <sz val="10"/>
      <color rgb="FF1F1F1F"/>
      <name val="Montserrat"/>
    </font>
    <font>
      <b/>
      <sz val="11"/>
      <color theme="1"/>
      <name val="Montserrat"/>
    </font>
    <font>
      <sz val="7"/>
      <color rgb="FF1F1F1F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06C97"/>
        <bgColor indexed="64"/>
      </patternFill>
    </fill>
    <fill>
      <patternFill patternType="solid">
        <fgColor rgb="FF91A53C"/>
        <bgColor indexed="64"/>
      </patternFill>
    </fill>
    <fill>
      <patternFill patternType="solid">
        <fgColor rgb="FFD4D8E9"/>
        <bgColor indexed="64"/>
      </patternFill>
    </fill>
    <fill>
      <patternFill patternType="solid">
        <fgColor rgb="FFE9EFD1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AC0D8"/>
      </left>
      <right/>
      <top/>
      <bottom style="thin">
        <color rgb="FFBAC0D8"/>
      </bottom>
      <diagonal/>
    </border>
    <border>
      <left/>
      <right style="thin">
        <color rgb="FFBAC0D8"/>
      </right>
      <top/>
      <bottom style="thin">
        <color rgb="FFBAC0D8"/>
      </bottom>
      <diagonal/>
    </border>
    <border>
      <left/>
      <right/>
      <top/>
      <bottom style="thin">
        <color rgb="FFBAC0D8"/>
      </bottom>
      <diagonal/>
    </border>
    <border>
      <left style="thin">
        <color rgb="FFBAC0D8"/>
      </left>
      <right style="thin">
        <color rgb="FFACAEC8"/>
      </right>
      <top style="thin">
        <color rgb="FFBAC0D8"/>
      </top>
      <bottom/>
      <diagonal/>
    </border>
    <border>
      <left style="thin">
        <color rgb="FFBAC0D8"/>
      </left>
      <right style="thin">
        <color rgb="FFBAC0D8"/>
      </right>
      <top style="thin">
        <color rgb="FFBAC0D8"/>
      </top>
      <bottom style="thin">
        <color rgb="FFBAC0D8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8" fillId="0" borderId="0" applyNumberFormat="0" applyFill="0" applyBorder="0" applyAlignment="0" applyProtection="0"/>
    <xf numFmtId="0" fontId="30" fillId="0" borderId="0"/>
  </cellStyleXfs>
  <cellXfs count="8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/>
    <xf numFmtId="0" fontId="16" fillId="33" borderId="11" xfId="0" applyFont="1" applyFill="1" applyBorder="1" applyAlignment="1">
      <alignment horizontal="left"/>
    </xf>
    <xf numFmtId="14" fontId="16" fillId="33" borderId="10" xfId="0" applyNumberFormat="1" applyFont="1" applyFill="1" applyBorder="1"/>
    <xf numFmtId="17" fontId="16" fillId="33" borderId="10" xfId="0" applyNumberFormat="1" applyFont="1" applyFill="1" applyBorder="1"/>
    <xf numFmtId="0" fontId="19" fillId="0" borderId="0" xfId="43" applyFont="1" applyAlignment="1">
      <alignment horizontal="left"/>
    </xf>
    <xf numFmtId="3" fontId="20" fillId="0" borderId="0" xfId="43" applyNumberFormat="1" applyFont="1" applyAlignment="1">
      <alignment horizontal="left"/>
    </xf>
    <xf numFmtId="0" fontId="20" fillId="0" borderId="0" xfId="43" applyFont="1"/>
    <xf numFmtId="0" fontId="21" fillId="34" borderId="0" xfId="43" applyFont="1" applyFill="1"/>
    <xf numFmtId="0" fontId="22" fillId="0" borderId="0" xfId="43" applyFont="1" applyAlignment="1">
      <alignment horizontal="left"/>
    </xf>
    <xf numFmtId="0" fontId="23" fillId="0" borderId="12" xfId="43" applyFont="1" applyBorder="1" applyAlignment="1">
      <alignment vertical="center"/>
    </xf>
    <xf numFmtId="17" fontId="24" fillId="35" borderId="13" xfId="43" quotePrefix="1" applyNumberFormat="1" applyFont="1" applyFill="1" applyBorder="1" applyAlignment="1">
      <alignment horizontal="center" vertical="center"/>
    </xf>
    <xf numFmtId="17" fontId="24" fillId="35" borderId="14" xfId="43" quotePrefix="1" applyNumberFormat="1" applyFont="1" applyFill="1" applyBorder="1" applyAlignment="1">
      <alignment horizontal="center" vertical="center"/>
    </xf>
    <xf numFmtId="0" fontId="25" fillId="0" borderId="0" xfId="43" applyFont="1" applyAlignment="1">
      <alignment vertical="center"/>
    </xf>
    <xf numFmtId="0" fontId="26" fillId="35" borderId="15" xfId="43" applyFont="1" applyFill="1" applyBorder="1" applyAlignment="1">
      <alignment vertical="center"/>
    </xf>
    <xf numFmtId="165" fontId="26" fillId="0" borderId="13" xfId="43" applyNumberFormat="1" applyFont="1" applyBorder="1" applyAlignment="1">
      <alignment horizontal="center" vertical="center"/>
    </xf>
    <xf numFmtId="165" fontId="26" fillId="0" borderId="14" xfId="43" applyNumberFormat="1" applyFont="1" applyBorder="1" applyAlignment="1">
      <alignment horizontal="center" vertical="center"/>
    </xf>
    <xf numFmtId="0" fontId="25" fillId="35" borderId="16" xfId="43" applyFont="1" applyFill="1" applyBorder="1" applyAlignment="1">
      <alignment vertical="center"/>
    </xf>
    <xf numFmtId="3" fontId="25" fillId="0" borderId="17" xfId="43" applyNumberFormat="1" applyFont="1" applyBorder="1" applyAlignment="1">
      <alignment horizontal="center" vertical="center"/>
    </xf>
    <xf numFmtId="3" fontId="25" fillId="0" borderId="18" xfId="43" applyNumberFormat="1" applyFont="1" applyBorder="1" applyAlignment="1">
      <alignment horizontal="center" vertical="center"/>
    </xf>
    <xf numFmtId="165" fontId="25" fillId="0" borderId="17" xfId="43" applyNumberFormat="1" applyFont="1" applyBorder="1" applyAlignment="1">
      <alignment horizontal="center" vertical="center"/>
    </xf>
    <xf numFmtId="165" fontId="25" fillId="0" borderId="18" xfId="43" applyNumberFormat="1" applyFont="1" applyBorder="1" applyAlignment="1">
      <alignment horizontal="center" vertical="center"/>
    </xf>
    <xf numFmtId="0" fontId="26" fillId="35" borderId="16" xfId="43" applyFont="1" applyFill="1" applyBorder="1" applyAlignment="1">
      <alignment vertical="center"/>
    </xf>
    <xf numFmtId="165" fontId="26" fillId="0" borderId="17" xfId="43" applyNumberFormat="1" applyFont="1" applyBorder="1" applyAlignment="1">
      <alignment horizontal="center" vertical="center"/>
    </xf>
    <xf numFmtId="165" fontId="26" fillId="0" borderId="18" xfId="43" applyNumberFormat="1" applyFont="1" applyBorder="1" applyAlignment="1">
      <alignment horizontal="center" vertical="center"/>
    </xf>
    <xf numFmtId="0" fontId="25" fillId="35" borderId="19" xfId="43" applyFont="1" applyFill="1" applyBorder="1" applyAlignment="1">
      <alignment vertical="center"/>
    </xf>
    <xf numFmtId="165" fontId="25" fillId="0" borderId="20" xfId="43" applyNumberFormat="1" applyFont="1" applyBorder="1" applyAlignment="1">
      <alignment horizontal="center" vertical="center"/>
    </xf>
    <xf numFmtId="165" fontId="25" fillId="0" borderId="21" xfId="43" applyNumberFormat="1" applyFont="1" applyBorder="1" applyAlignment="1">
      <alignment horizontal="center" vertical="center"/>
    </xf>
    <xf numFmtId="0" fontId="18" fillId="0" borderId="0" xfId="43"/>
    <xf numFmtId="0" fontId="25" fillId="0" borderId="0" xfId="43" applyFont="1"/>
    <xf numFmtId="165" fontId="25" fillId="0" borderId="0" xfId="43" applyNumberFormat="1" applyFont="1"/>
    <xf numFmtId="166" fontId="25" fillId="0" borderId="0" xfId="43" applyNumberFormat="1" applyFont="1"/>
    <xf numFmtId="0" fontId="27" fillId="0" borderId="0" xfId="43" applyFont="1"/>
    <xf numFmtId="165" fontId="27" fillId="0" borderId="0" xfId="43" applyNumberFormat="1" applyFont="1"/>
    <xf numFmtId="0" fontId="22" fillId="34" borderId="0" xfId="43" applyFont="1" applyFill="1" applyAlignment="1">
      <alignment horizontal="left"/>
    </xf>
    <xf numFmtId="0" fontId="29" fillId="0" borderId="0" xfId="43" applyFont="1" applyAlignment="1">
      <alignment horizontal="left"/>
    </xf>
    <xf numFmtId="0" fontId="25" fillId="35" borderId="16" xfId="43" applyFont="1" applyFill="1" applyBorder="1" applyAlignment="1">
      <alignment horizontal="left" vertical="center" indent="1"/>
    </xf>
    <xf numFmtId="0" fontId="25" fillId="35" borderId="19" xfId="43" applyFont="1" applyFill="1" applyBorder="1" applyAlignment="1">
      <alignment horizontal="left" vertical="center" indent="1"/>
    </xf>
    <xf numFmtId="3" fontId="26" fillId="0" borderId="13" xfId="43" applyNumberFormat="1" applyFont="1" applyBorder="1" applyAlignment="1">
      <alignment horizontal="center" vertical="center"/>
    </xf>
    <xf numFmtId="3" fontId="26" fillId="0" borderId="14" xfId="43" applyNumberFormat="1" applyFont="1" applyBorder="1" applyAlignment="1">
      <alignment horizontal="center" vertical="center"/>
    </xf>
    <xf numFmtId="3" fontId="25" fillId="0" borderId="20" xfId="43" applyNumberFormat="1" applyFont="1" applyBorder="1" applyAlignment="1">
      <alignment horizontal="center" vertical="center"/>
    </xf>
    <xf numFmtId="3" fontId="25" fillId="0" borderId="21" xfId="43" applyNumberFormat="1" applyFont="1" applyBorder="1" applyAlignment="1">
      <alignment horizontal="center" vertical="center"/>
    </xf>
    <xf numFmtId="3" fontId="27" fillId="0" borderId="0" xfId="43" applyNumberFormat="1" applyFont="1"/>
    <xf numFmtId="0" fontId="28" fillId="0" borderId="0" xfId="44"/>
    <xf numFmtId="0" fontId="0" fillId="36" borderId="0" xfId="0" applyFill="1"/>
    <xf numFmtId="9" fontId="0" fillId="0" borderId="0" xfId="0" applyNumberFormat="1"/>
    <xf numFmtId="0" fontId="16" fillId="37" borderId="11" xfId="0" applyFont="1" applyFill="1" applyBorder="1" applyAlignment="1">
      <alignment horizontal="left"/>
    </xf>
    <xf numFmtId="164" fontId="16" fillId="38" borderId="0" xfId="1" applyNumberFormat="1" applyFont="1" applyFill="1"/>
    <xf numFmtId="0" fontId="31" fillId="39" borderId="25" xfId="45" applyFont="1" applyFill="1" applyBorder="1" applyAlignment="1">
      <alignment horizontal="center" vertical="center" wrapText="1"/>
    </xf>
    <xf numFmtId="3" fontId="32" fillId="40" borderId="26" xfId="0" applyNumberFormat="1" applyFont="1" applyFill="1" applyBorder="1" applyAlignment="1">
      <alignment horizontal="center" vertical="center"/>
    </xf>
    <xf numFmtId="17" fontId="33" fillId="41" borderId="26" xfId="0" applyNumberFormat="1" applyFont="1" applyFill="1" applyBorder="1" applyAlignment="1">
      <alignment horizontal="left" vertical="center"/>
    </xf>
    <xf numFmtId="3" fontId="34" fillId="41" borderId="26" xfId="0" applyNumberFormat="1" applyFont="1" applyFill="1" applyBorder="1" applyAlignment="1">
      <alignment vertical="center"/>
    </xf>
    <xf numFmtId="3" fontId="34" fillId="42" borderId="26" xfId="0" applyNumberFormat="1" applyFont="1" applyFill="1" applyBorder="1" applyAlignment="1">
      <alignment vertical="center"/>
    </xf>
    <xf numFmtId="17" fontId="33" fillId="0" borderId="26" xfId="0" applyNumberFormat="1" applyFont="1" applyBorder="1" applyAlignment="1">
      <alignment horizontal="left" vertical="center"/>
    </xf>
    <xf numFmtId="3" fontId="34" fillId="0" borderId="26" xfId="0" applyNumberFormat="1" applyFont="1" applyBorder="1" applyAlignment="1">
      <alignment vertical="center"/>
    </xf>
    <xf numFmtId="0" fontId="35" fillId="0" borderId="0" xfId="0" applyFont="1"/>
    <xf numFmtId="2" fontId="0" fillId="0" borderId="0" xfId="0" applyNumberFormat="1"/>
    <xf numFmtId="167" fontId="0" fillId="0" borderId="0" xfId="0" applyNumberFormat="1"/>
    <xf numFmtId="0" fontId="36" fillId="0" borderId="0" xfId="0" applyFont="1"/>
    <xf numFmtId="0" fontId="37" fillId="43" borderId="0" xfId="0" applyFont="1" applyFill="1" applyAlignment="1">
      <alignment horizontal="right" vertical="center" wrapText="1"/>
    </xf>
    <xf numFmtId="0" fontId="38" fillId="0" borderId="0" xfId="0" applyFont="1"/>
    <xf numFmtId="0" fontId="39" fillId="0" borderId="0" xfId="0" applyFont="1" applyAlignment="1">
      <alignment horizontal="right" vertical="center" wrapText="1"/>
    </xf>
    <xf numFmtId="3" fontId="39" fillId="0" borderId="0" xfId="0" applyNumberFormat="1" applyFont="1" applyAlignment="1">
      <alignment horizontal="center" vertical="center" wrapText="1"/>
    </xf>
    <xf numFmtId="9" fontId="39" fillId="0" borderId="0" xfId="1" applyFont="1" applyFill="1" applyAlignment="1">
      <alignment horizontal="right" vertical="center" wrapText="1"/>
    </xf>
    <xf numFmtId="9" fontId="39" fillId="0" borderId="0" xfId="1" applyFont="1" applyFill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164" fontId="39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31" fillId="39" borderId="22" xfId="45" applyFont="1" applyFill="1" applyBorder="1" applyAlignment="1">
      <alignment horizontal="center" vertical="center" wrapText="1"/>
    </xf>
    <xf numFmtId="0" fontId="31" fillId="39" borderId="24" xfId="45" applyFont="1" applyFill="1" applyBorder="1" applyAlignment="1">
      <alignment horizontal="center" vertical="center" wrapText="1"/>
    </xf>
    <xf numFmtId="0" fontId="31" fillId="39" borderId="23" xfId="45" applyFont="1" applyFill="1" applyBorder="1" applyAlignment="1">
      <alignment horizontal="center" vertical="center" wrapText="1"/>
    </xf>
    <xf numFmtId="0" fontId="31" fillId="40" borderId="22" xfId="45" applyFont="1" applyFill="1" applyBorder="1" applyAlignment="1">
      <alignment horizontal="center" vertical="center" wrapText="1"/>
    </xf>
    <xf numFmtId="0" fontId="31" fillId="40" borderId="24" xfId="4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Neutral" xfId="9" builtinId="28" customBuiltin="1"/>
    <cellStyle name="Normal" xfId="0" builtinId="0"/>
    <cellStyle name="Normal 2 11" xfId="45" xr:uid="{84639400-1377-4104-B772-8E4212B2CC6C}"/>
    <cellStyle name="Normal_Anexo ene08 SF" xfId="43" xr:uid="{35113023-1577-4F53-A1A6-34F6A23BBF3E}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chartsheet" Target="chartsheets/sheet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hartsheet" Target="chartsheets/sheet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chartsheet" Target="chartsheets/sheet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hartsheet" Target="chartsheets/sheet5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9"/>
              <c:layout>
                <c:manualLayout>
                  <c:x val="0"/>
                  <c:y val="-1.464052408135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12-4D1E-9D4D-5ABE8C7E730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Cheques!$A$3:$A$112</c:f>
              <c:numCache>
                <c:formatCode>mmm\-yy</c:formatCode>
                <c:ptCount val="11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  <c:pt idx="70">
                  <c:v>44895</c:v>
                </c:pt>
                <c:pt idx="71">
                  <c:v>44926</c:v>
                </c:pt>
                <c:pt idx="72">
                  <c:v>44957</c:v>
                </c:pt>
                <c:pt idx="73">
                  <c:v>44985</c:v>
                </c:pt>
                <c:pt idx="74">
                  <c:v>45016</c:v>
                </c:pt>
                <c:pt idx="75">
                  <c:v>45046</c:v>
                </c:pt>
                <c:pt idx="76">
                  <c:v>45077</c:v>
                </c:pt>
                <c:pt idx="77">
                  <c:v>45107</c:v>
                </c:pt>
                <c:pt idx="78">
                  <c:v>45138</c:v>
                </c:pt>
                <c:pt idx="79">
                  <c:v>45169</c:v>
                </c:pt>
                <c:pt idx="80">
                  <c:v>45199</c:v>
                </c:pt>
                <c:pt idx="81">
                  <c:v>45230</c:v>
                </c:pt>
                <c:pt idx="82">
                  <c:v>45260</c:v>
                </c:pt>
                <c:pt idx="83">
                  <c:v>45291</c:v>
                </c:pt>
                <c:pt idx="84">
                  <c:v>45322</c:v>
                </c:pt>
                <c:pt idx="85">
                  <c:v>45351</c:v>
                </c:pt>
                <c:pt idx="86">
                  <c:v>45382</c:v>
                </c:pt>
                <c:pt idx="87">
                  <c:v>45412</c:v>
                </c:pt>
                <c:pt idx="88">
                  <c:v>45443</c:v>
                </c:pt>
                <c:pt idx="89">
                  <c:v>45473</c:v>
                </c:pt>
                <c:pt idx="90">
                  <c:v>45504</c:v>
                </c:pt>
                <c:pt idx="91">
                  <c:v>45535</c:v>
                </c:pt>
                <c:pt idx="92">
                  <c:v>45565</c:v>
                </c:pt>
                <c:pt idx="93">
                  <c:v>45596</c:v>
                </c:pt>
                <c:pt idx="94">
                  <c:v>45626</c:v>
                </c:pt>
                <c:pt idx="95">
                  <c:v>45657</c:v>
                </c:pt>
                <c:pt idx="96">
                  <c:v>45688</c:v>
                </c:pt>
                <c:pt idx="97">
                  <c:v>45716</c:v>
                </c:pt>
                <c:pt idx="98">
                  <c:v>45747</c:v>
                </c:pt>
                <c:pt idx="99">
                  <c:v>45777</c:v>
                </c:pt>
                <c:pt idx="100">
                  <c:v>45808</c:v>
                </c:pt>
                <c:pt idx="101">
                  <c:v>45838</c:v>
                </c:pt>
                <c:pt idx="102">
                  <c:v>45869</c:v>
                </c:pt>
                <c:pt idx="103">
                  <c:v>45900</c:v>
                </c:pt>
                <c:pt idx="104">
                  <c:v>45930</c:v>
                </c:pt>
                <c:pt idx="105">
                  <c:v>45961</c:v>
                </c:pt>
                <c:pt idx="106">
                  <c:v>45991</c:v>
                </c:pt>
                <c:pt idx="107">
                  <c:v>46022</c:v>
                </c:pt>
                <c:pt idx="108">
                  <c:v>46053</c:v>
                </c:pt>
                <c:pt idx="109">
                  <c:v>46081</c:v>
                </c:pt>
              </c:numCache>
            </c:numRef>
          </c:cat>
          <c:val>
            <c:numRef>
              <c:f>Cheques!$S$3:$S$112</c:f>
              <c:numCache>
                <c:formatCode>0.0%</c:formatCode>
                <c:ptCount val="110"/>
                <c:pt idx="0">
                  <c:v>6.360179508714636E-3</c:v>
                </c:pt>
                <c:pt idx="1">
                  <c:v>6.4594047886383545E-3</c:v>
                </c:pt>
                <c:pt idx="2">
                  <c:v>8.2388474778229102E-3</c:v>
                </c:pt>
                <c:pt idx="3">
                  <c:v>7.8477878969111514E-3</c:v>
                </c:pt>
                <c:pt idx="4">
                  <c:v>7.7950261545401524E-3</c:v>
                </c:pt>
                <c:pt idx="5">
                  <c:v>7.1554090625531291E-3</c:v>
                </c:pt>
                <c:pt idx="6">
                  <c:v>7.7964695102920476E-3</c:v>
                </c:pt>
                <c:pt idx="7">
                  <c:v>7.4104958019740805E-3</c:v>
                </c:pt>
                <c:pt idx="8">
                  <c:v>7.1365081679774425E-3</c:v>
                </c:pt>
                <c:pt idx="9">
                  <c:v>7.6097337088249168E-3</c:v>
                </c:pt>
                <c:pt idx="10">
                  <c:v>7.4869590541864562E-3</c:v>
                </c:pt>
                <c:pt idx="11">
                  <c:v>8.3429688117829717E-3</c:v>
                </c:pt>
                <c:pt idx="12">
                  <c:v>7.4167718112737296E-3</c:v>
                </c:pt>
                <c:pt idx="13">
                  <c:v>8.262821021616587E-3</c:v>
                </c:pt>
                <c:pt idx="14">
                  <c:v>9.6358527454742156E-3</c:v>
                </c:pt>
                <c:pt idx="15">
                  <c:v>1.1068744068510227E-2</c:v>
                </c:pt>
                <c:pt idx="16">
                  <c:v>1.427496589964467E-2</c:v>
                </c:pt>
                <c:pt idx="17">
                  <c:v>1.2088927645715196E-2</c:v>
                </c:pt>
                <c:pt idx="18">
                  <c:v>1.2212451506565183E-2</c:v>
                </c:pt>
                <c:pt idx="19">
                  <c:v>1.1678489393257321E-2</c:v>
                </c:pt>
                <c:pt idx="20">
                  <c:v>1.0976584273352361E-2</c:v>
                </c:pt>
                <c:pt idx="21">
                  <c:v>1.1623978575144096E-2</c:v>
                </c:pt>
                <c:pt idx="22">
                  <c:v>1.2156459350232242E-2</c:v>
                </c:pt>
                <c:pt idx="23">
                  <c:v>1.211587101777006E-2</c:v>
                </c:pt>
                <c:pt idx="24">
                  <c:v>1.0223180418387616E-2</c:v>
                </c:pt>
                <c:pt idx="25">
                  <c:v>9.7215713067833349E-3</c:v>
                </c:pt>
                <c:pt idx="26">
                  <c:v>1.0419323485680268E-2</c:v>
                </c:pt>
                <c:pt idx="27">
                  <c:v>8.7424401872037809E-3</c:v>
                </c:pt>
                <c:pt idx="28">
                  <c:v>9.21575563700772E-3</c:v>
                </c:pt>
                <c:pt idx="29">
                  <c:v>8.6547190257654835E-3</c:v>
                </c:pt>
                <c:pt idx="30">
                  <c:v>9.6818770379705713E-3</c:v>
                </c:pt>
                <c:pt idx="31">
                  <c:v>9.457825382797819E-3</c:v>
                </c:pt>
                <c:pt idx="32">
                  <c:v>9.6670029303711491E-3</c:v>
                </c:pt>
                <c:pt idx="33">
                  <c:v>8.5934985763331858E-3</c:v>
                </c:pt>
                <c:pt idx="34">
                  <c:v>7.7882994616971218E-3</c:v>
                </c:pt>
                <c:pt idx="35">
                  <c:v>7.9550085688324494E-3</c:v>
                </c:pt>
                <c:pt idx="36">
                  <c:v>7.2203623538061156E-3</c:v>
                </c:pt>
                <c:pt idx="37">
                  <c:v>6.8276653955963622E-3</c:v>
                </c:pt>
                <c:pt idx="38">
                  <c:v>2.1916239741508605E-2</c:v>
                </c:pt>
                <c:pt idx="39">
                  <c:v>7.8412041504972455E-2</c:v>
                </c:pt>
                <c:pt idx="40">
                  <c:v>3.6653170273745261E-2</c:v>
                </c:pt>
                <c:pt idx="41">
                  <c:v>1.6267255126113017E-2</c:v>
                </c:pt>
                <c:pt idx="42">
                  <c:v>9.1483036250512365E-3</c:v>
                </c:pt>
                <c:pt idx="43">
                  <c:v>7.1780918493034524E-3</c:v>
                </c:pt>
                <c:pt idx="44">
                  <c:v>5.8157325327697117E-3</c:v>
                </c:pt>
                <c:pt idx="45">
                  <c:v>4.8286550007882066E-3</c:v>
                </c:pt>
                <c:pt idx="46">
                  <c:v>4.721117299706791E-3</c:v>
                </c:pt>
                <c:pt idx="47">
                  <c:v>5.2094359439632879E-3</c:v>
                </c:pt>
                <c:pt idx="48">
                  <c:v>4.2811513047403471E-3</c:v>
                </c:pt>
                <c:pt idx="49">
                  <c:v>4.0789173413953586E-3</c:v>
                </c:pt>
                <c:pt idx="50">
                  <c:v>4.2214812109401091E-3</c:v>
                </c:pt>
                <c:pt idx="51">
                  <c:v>4.9670174056920691E-3</c:v>
                </c:pt>
                <c:pt idx="52">
                  <c:v>6.0481206336726115E-3</c:v>
                </c:pt>
                <c:pt idx="53">
                  <c:v>5.2686467395024195E-3</c:v>
                </c:pt>
                <c:pt idx="54">
                  <c:v>3.9995687034029732E-3</c:v>
                </c:pt>
                <c:pt idx="55">
                  <c:v>3.9778551587535214E-3</c:v>
                </c:pt>
                <c:pt idx="56">
                  <c:v>3.7881822646655544E-3</c:v>
                </c:pt>
                <c:pt idx="57">
                  <c:v>4.1991248318758454E-3</c:v>
                </c:pt>
                <c:pt idx="58">
                  <c:v>4.3601539186253254E-3</c:v>
                </c:pt>
                <c:pt idx="59">
                  <c:v>4.9484101766563504E-3</c:v>
                </c:pt>
                <c:pt idx="60">
                  <c:v>4.6934369613971308E-3</c:v>
                </c:pt>
                <c:pt idx="61">
                  <c:v>4.3839358711155402E-3</c:v>
                </c:pt>
                <c:pt idx="62">
                  <c:v>5.1991927227410884E-3</c:v>
                </c:pt>
                <c:pt idx="63">
                  <c:v>5.0241954546757523E-3</c:v>
                </c:pt>
                <c:pt idx="64">
                  <c:v>5.4067670573267395E-3</c:v>
                </c:pt>
                <c:pt idx="65">
                  <c:v>5.0738073832845071E-3</c:v>
                </c:pt>
                <c:pt idx="66">
                  <c:v>5.5411348290332211E-3</c:v>
                </c:pt>
                <c:pt idx="67">
                  <c:v>5.5746571060100846E-3</c:v>
                </c:pt>
                <c:pt idx="68">
                  <c:v>5.3703403132996279E-3</c:v>
                </c:pt>
                <c:pt idx="69">
                  <c:v>5.9355220569396192E-3</c:v>
                </c:pt>
                <c:pt idx="70">
                  <c:v>6.1097744361714584E-3</c:v>
                </c:pt>
                <c:pt idx="71">
                  <c:v>6.4360517708360512E-3</c:v>
                </c:pt>
                <c:pt idx="72">
                  <c:v>5.3253050027314572E-3</c:v>
                </c:pt>
                <c:pt idx="73">
                  <c:v>5.4310547636137836E-3</c:v>
                </c:pt>
                <c:pt idx="74">
                  <c:v>6.547735384743473E-3</c:v>
                </c:pt>
                <c:pt idx="75">
                  <c:v>5.953782980208361E-3</c:v>
                </c:pt>
                <c:pt idx="76">
                  <c:v>5.5358575166795801E-3</c:v>
                </c:pt>
                <c:pt idx="77">
                  <c:v>4.6779068618647557E-3</c:v>
                </c:pt>
                <c:pt idx="78">
                  <c:v>4.6864283316639336E-3</c:v>
                </c:pt>
                <c:pt idx="79">
                  <c:v>3.335428864919623E-3</c:v>
                </c:pt>
                <c:pt idx="80">
                  <c:v>4.1852975864062961E-3</c:v>
                </c:pt>
                <c:pt idx="81">
                  <c:v>4.4247337033313733E-3</c:v>
                </c:pt>
                <c:pt idx="82">
                  <c:v>4.5133693364543736E-3</c:v>
                </c:pt>
                <c:pt idx="83">
                  <c:v>4.7189564941170154E-3</c:v>
                </c:pt>
                <c:pt idx="84">
                  <c:v>3.4888814004790784E-3</c:v>
                </c:pt>
                <c:pt idx="85">
                  <c:v>3.1099322260706875E-3</c:v>
                </c:pt>
                <c:pt idx="86">
                  <c:v>3.1546668250520839E-3</c:v>
                </c:pt>
                <c:pt idx="87">
                  <c:v>3.9406301082544502E-3</c:v>
                </c:pt>
                <c:pt idx="88">
                  <c:v>4.8374027430995899E-3</c:v>
                </c:pt>
                <c:pt idx="89">
                  <c:v>3.2208718427795043E-3</c:v>
                </c:pt>
                <c:pt idx="90">
                  <c:v>1.069667332683615E-2</c:v>
                </c:pt>
                <c:pt idx="91">
                  <c:v>3.9928099986927586E-3</c:v>
                </c:pt>
                <c:pt idx="92">
                  <c:v>4.1931340284831874E-3</c:v>
                </c:pt>
                <c:pt idx="93">
                  <c:v>4.6897333929530657E-3</c:v>
                </c:pt>
                <c:pt idx="94">
                  <c:v>4.8722884649400671E-3</c:v>
                </c:pt>
                <c:pt idx="95">
                  <c:v>5.4584005289355867E-3</c:v>
                </c:pt>
                <c:pt idx="96">
                  <c:v>5.6354461561925204E-3</c:v>
                </c:pt>
                <c:pt idx="97">
                  <c:v>6.6289961855542879E-3</c:v>
                </c:pt>
                <c:pt idx="98">
                  <c:v>7.8016349604537573E-3</c:v>
                </c:pt>
                <c:pt idx="99">
                  <c:v>8.4701904927224139E-3</c:v>
                </c:pt>
                <c:pt idx="100">
                  <c:v>1.2445934606106107E-2</c:v>
                </c:pt>
                <c:pt idx="101">
                  <c:v>1.049156200467439E-2</c:v>
                </c:pt>
                <c:pt idx="102">
                  <c:v>1.1122242458398723E-2</c:v>
                </c:pt>
                <c:pt idx="103">
                  <c:v>1.1461626343636773E-2</c:v>
                </c:pt>
                <c:pt idx="104">
                  <c:v>1.3708813637099429E-2</c:v>
                </c:pt>
                <c:pt idx="105">
                  <c:v>1.4722724352703123E-2</c:v>
                </c:pt>
                <c:pt idx="106">
                  <c:v>1.736423096467583E-2</c:v>
                </c:pt>
                <c:pt idx="107">
                  <c:v>1.5497127111964387E-2</c:v>
                </c:pt>
                <c:pt idx="108">
                  <c:v>1.4328553657762364E-2</c:v>
                </c:pt>
                <c:pt idx="109">
                  <c:v>1.5046118397110463E-2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2-4D1E-9D4D-5ABE8C7E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456576"/>
        <c:axId val="1029455136"/>
      </c:lineChart>
      <c:dateAx>
        <c:axId val="10294565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9455136"/>
        <c:crosses val="autoZero"/>
        <c:auto val="1"/>
        <c:lblOffset val="100"/>
        <c:baseTimeUnit val="months"/>
      </c:dateAx>
      <c:valAx>
        <c:axId val="10294551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94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'mora sgr'!$B$6:$F$6</c:f>
              <c:strCache>
                <c:ptCount val="5"/>
                <c:pt idx="0">
                  <c:v>Mora por Antigüedad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D-4213-BD57-56911F6A5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D-4213-BD57-56911F6A59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DD-4213-BD57-56911F6A59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D-4213-BD57-56911F6A59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D-4213-BD57-56911F6A5960}"/>
              </c:ext>
            </c:extLst>
          </c:dPt>
          <c:cat>
            <c:strRef>
              <c:f>'mora sgr'!$B$7:$F$7</c:f>
              <c:strCache>
                <c:ptCount val="5"/>
                <c:pt idx="0">
                  <c:v>&lt;31 días</c:v>
                </c:pt>
                <c:pt idx="1">
                  <c:v>&lt;90 días</c:v>
                </c:pt>
                <c:pt idx="2">
                  <c:v>&lt;180 días</c:v>
                </c:pt>
                <c:pt idx="3">
                  <c:v>&lt;365 días</c:v>
                </c:pt>
                <c:pt idx="4">
                  <c:v>&gt;365 días</c:v>
                </c:pt>
              </c:strCache>
            </c:strRef>
          </c:cat>
          <c:val>
            <c:numRef>
              <c:f>'mora sgr'!$B$8:$F$8</c:f>
              <c:numCache>
                <c:formatCode>0%</c:formatCode>
                <c:ptCount val="5"/>
                <c:pt idx="0">
                  <c:v>0.134642263452768</c:v>
                </c:pt>
                <c:pt idx="1">
                  <c:v>0.295540238216491</c:v>
                </c:pt>
                <c:pt idx="2">
                  <c:v>0.26678429302146001</c:v>
                </c:pt>
                <c:pt idx="3">
                  <c:v>0.178015099409009</c:v>
                </c:pt>
                <c:pt idx="4">
                  <c:v>0.12501810590026999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19C-BCFA-4C9720AF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'Irregularidad x sector'!$A$5</c:f>
              <c:strCache>
                <c:ptCount val="1"/>
                <c:pt idx="0">
                  <c:v>Agricultura, ganadería y silvicultura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sector'!$B$5:$Y$5</c:f>
              <c:numCache>
                <c:formatCode>0.0%</c:formatCode>
                <c:ptCount val="24"/>
                <c:pt idx="0">
                  <c:v>1.6300466490334842E-2</c:v>
                </c:pt>
                <c:pt idx="1">
                  <c:v>1.5621667902290141E-2</c:v>
                </c:pt>
                <c:pt idx="2">
                  <c:v>1.7882943685220327E-2</c:v>
                </c:pt>
                <c:pt idx="3">
                  <c:v>1.7467941043861613E-2</c:v>
                </c:pt>
                <c:pt idx="4">
                  <c:v>1.5899420104051275E-2</c:v>
                </c:pt>
                <c:pt idx="5">
                  <c:v>1.3888596201125101E-2</c:v>
                </c:pt>
                <c:pt idx="6">
                  <c:v>1.2454822312901221E-2</c:v>
                </c:pt>
                <c:pt idx="7">
                  <c:v>1.1557818232263014E-2</c:v>
                </c:pt>
                <c:pt idx="8">
                  <c:v>1.0378398421909706E-2</c:v>
                </c:pt>
                <c:pt idx="9">
                  <c:v>1.0130660539060395E-2</c:v>
                </c:pt>
                <c:pt idx="10">
                  <c:v>9.7179303885403055E-3</c:v>
                </c:pt>
                <c:pt idx="11">
                  <c:v>9.7347914339895158E-3</c:v>
                </c:pt>
                <c:pt idx="12">
                  <c:v>9.5112179173844815E-3</c:v>
                </c:pt>
                <c:pt idx="13">
                  <c:v>9.4776695657799864E-3</c:v>
                </c:pt>
                <c:pt idx="14">
                  <c:v>1.0030293295965685E-2</c:v>
                </c:pt>
                <c:pt idx="15">
                  <c:v>1.1180169561383124E-2</c:v>
                </c:pt>
                <c:pt idx="16">
                  <c:v>1.247740058823065E-2</c:v>
                </c:pt>
                <c:pt idx="17">
                  <c:v>1.3413090707895276E-2</c:v>
                </c:pt>
                <c:pt idx="18">
                  <c:v>1.3575951725707209E-2</c:v>
                </c:pt>
                <c:pt idx="19">
                  <c:v>1.5866121215185394E-2</c:v>
                </c:pt>
                <c:pt idx="20">
                  <c:v>1.9172412512532773E-2</c:v>
                </c:pt>
                <c:pt idx="21">
                  <c:v>2.392873362148628E-2</c:v>
                </c:pt>
                <c:pt idx="22">
                  <c:v>2.6531042064162166E-2</c:v>
                </c:pt>
                <c:pt idx="23">
                  <c:v>3.1221212181835135E-2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3-456F-9ED8-83F8B7C9F57E}"/>
            </c:ext>
          </c:extLst>
        </c:ser>
        <c:ser>
          <c:idx val="3"/>
          <c:order val="3"/>
          <c:tx>
            <c:strRef>
              <c:f>'Irregularidad x sector'!$A$6</c:f>
              <c:strCache>
                <c:ptCount val="1"/>
                <c:pt idx="0">
                  <c:v>Comercio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sector'!$B$6:$Y$6</c:f>
              <c:numCache>
                <c:formatCode>0.0%</c:formatCode>
                <c:ptCount val="24"/>
                <c:pt idx="0">
                  <c:v>8.8389833106674257E-3</c:v>
                </c:pt>
                <c:pt idx="1">
                  <c:v>8.5571466292897538E-3</c:v>
                </c:pt>
                <c:pt idx="2">
                  <c:v>8.421356292317916E-3</c:v>
                </c:pt>
                <c:pt idx="3">
                  <c:v>7.1778105416246286E-3</c:v>
                </c:pt>
                <c:pt idx="4">
                  <c:v>6.3280370846717374E-3</c:v>
                </c:pt>
                <c:pt idx="5">
                  <c:v>6.0511654657292215E-3</c:v>
                </c:pt>
                <c:pt idx="6">
                  <c:v>5.9336934557249962E-3</c:v>
                </c:pt>
                <c:pt idx="7">
                  <c:v>5.6426142462494217E-3</c:v>
                </c:pt>
                <c:pt idx="8">
                  <c:v>5.5615175330705671E-3</c:v>
                </c:pt>
                <c:pt idx="9">
                  <c:v>5.4064019688311576E-3</c:v>
                </c:pt>
                <c:pt idx="10">
                  <c:v>7.2145976125152847E-3</c:v>
                </c:pt>
                <c:pt idx="11">
                  <c:v>8.3179002918060928E-3</c:v>
                </c:pt>
                <c:pt idx="12">
                  <c:v>8.555786103081121E-3</c:v>
                </c:pt>
                <c:pt idx="13">
                  <c:v>9.0123356243081952E-3</c:v>
                </c:pt>
                <c:pt idx="14">
                  <c:v>9.6655915519578157E-3</c:v>
                </c:pt>
                <c:pt idx="15">
                  <c:v>1.0614205729975686E-2</c:v>
                </c:pt>
                <c:pt idx="16">
                  <c:v>1.2303219678566324E-2</c:v>
                </c:pt>
                <c:pt idx="17">
                  <c:v>1.3732719918129282E-2</c:v>
                </c:pt>
                <c:pt idx="18">
                  <c:v>1.6999462531890192E-2</c:v>
                </c:pt>
                <c:pt idx="19">
                  <c:v>2.8450524338251768E-2</c:v>
                </c:pt>
                <c:pt idx="20">
                  <c:v>3.314121291647984E-2</c:v>
                </c:pt>
                <c:pt idx="21">
                  <c:v>3.7533967638089388E-2</c:v>
                </c:pt>
                <c:pt idx="22">
                  <c:v>4.0875142763963347E-2</c:v>
                </c:pt>
                <c:pt idx="23">
                  <c:v>4.7925033979604313E-2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3-456F-9ED8-83F8B7C9F57E}"/>
            </c:ext>
          </c:extLst>
        </c:ser>
        <c:ser>
          <c:idx val="4"/>
          <c:order val="4"/>
          <c:tx>
            <c:strRef>
              <c:f>'Irregularidad x sector'!$A$7</c:f>
              <c:strCache>
                <c:ptCount val="1"/>
                <c:pt idx="0">
                  <c:v>Construcción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sector'!$B$7:$Y$7</c:f>
              <c:numCache>
                <c:formatCode>0.0%</c:formatCode>
                <c:ptCount val="24"/>
                <c:pt idx="0">
                  <c:v>3.4471822135227974E-2</c:v>
                </c:pt>
                <c:pt idx="1">
                  <c:v>4.0341965484991145E-2</c:v>
                </c:pt>
                <c:pt idx="2">
                  <c:v>3.8079985987277097E-2</c:v>
                </c:pt>
                <c:pt idx="3">
                  <c:v>3.8795999125655754E-2</c:v>
                </c:pt>
                <c:pt idx="4">
                  <c:v>3.4058454893092692E-2</c:v>
                </c:pt>
                <c:pt idx="5">
                  <c:v>3.1931950731848194E-2</c:v>
                </c:pt>
                <c:pt idx="6">
                  <c:v>3.0667455233847205E-2</c:v>
                </c:pt>
                <c:pt idx="7">
                  <c:v>2.9077018896526044E-2</c:v>
                </c:pt>
                <c:pt idx="8">
                  <c:v>2.8256887237676141E-2</c:v>
                </c:pt>
                <c:pt idx="9">
                  <c:v>2.6532478078583128E-2</c:v>
                </c:pt>
                <c:pt idx="10">
                  <c:v>2.5506271152141914E-2</c:v>
                </c:pt>
                <c:pt idx="11">
                  <c:v>2.4577101332348913E-2</c:v>
                </c:pt>
                <c:pt idx="12">
                  <c:v>2.3171435964102302E-2</c:v>
                </c:pt>
                <c:pt idx="13">
                  <c:v>2.2286964966342724E-2</c:v>
                </c:pt>
                <c:pt idx="14">
                  <c:v>2.837095309072709E-2</c:v>
                </c:pt>
                <c:pt idx="15">
                  <c:v>3.2574035874069082E-2</c:v>
                </c:pt>
                <c:pt idx="16">
                  <c:v>3.8471004166401403E-2</c:v>
                </c:pt>
                <c:pt idx="17">
                  <c:v>4.1152855372422165E-2</c:v>
                </c:pt>
                <c:pt idx="18">
                  <c:v>4.1832996133087864E-2</c:v>
                </c:pt>
                <c:pt idx="19">
                  <c:v>4.2151306828346446E-2</c:v>
                </c:pt>
                <c:pt idx="20">
                  <c:v>4.6879054520194148E-2</c:v>
                </c:pt>
                <c:pt idx="21">
                  <c:v>5.0803469531777577E-2</c:v>
                </c:pt>
                <c:pt idx="22">
                  <c:v>5.1772545926624759E-2</c:v>
                </c:pt>
                <c:pt idx="23">
                  <c:v>5.6276593909411886E-2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3-456F-9ED8-83F8B7C9F57E}"/>
            </c:ext>
          </c:extLst>
        </c:ser>
        <c:ser>
          <c:idx val="8"/>
          <c:order val="8"/>
          <c:tx>
            <c:strRef>
              <c:f>'Irregularidad x sector'!$A$11</c:f>
              <c:strCache>
                <c:ptCount val="1"/>
                <c:pt idx="0">
                  <c:v>Industria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sector'!$B$11:$Y$11</c:f>
              <c:numCache>
                <c:formatCode>0.0%</c:formatCode>
                <c:ptCount val="24"/>
                <c:pt idx="0">
                  <c:v>1.4712232215532738E-2</c:v>
                </c:pt>
                <c:pt idx="1">
                  <c:v>1.2244532235917887E-2</c:v>
                </c:pt>
                <c:pt idx="2">
                  <c:v>1.1457012017463393E-2</c:v>
                </c:pt>
                <c:pt idx="3">
                  <c:v>1.0366481679314497E-2</c:v>
                </c:pt>
                <c:pt idx="4">
                  <c:v>9.92883537298676E-3</c:v>
                </c:pt>
                <c:pt idx="5">
                  <c:v>9.3910664281946967E-3</c:v>
                </c:pt>
                <c:pt idx="6">
                  <c:v>7.5644261572662391E-3</c:v>
                </c:pt>
                <c:pt idx="7">
                  <c:v>6.9116446327719752E-3</c:v>
                </c:pt>
                <c:pt idx="8">
                  <c:v>6.8555002293488954E-3</c:v>
                </c:pt>
                <c:pt idx="9">
                  <c:v>6.9875940370493651E-3</c:v>
                </c:pt>
                <c:pt idx="10">
                  <c:v>7.5506469261100613E-3</c:v>
                </c:pt>
                <c:pt idx="11">
                  <c:v>8.1200066756176598E-3</c:v>
                </c:pt>
                <c:pt idx="12">
                  <c:v>9.7184819213038155E-3</c:v>
                </c:pt>
                <c:pt idx="13">
                  <c:v>1.2145268276890012E-2</c:v>
                </c:pt>
                <c:pt idx="14">
                  <c:v>1.2966404247060659E-2</c:v>
                </c:pt>
                <c:pt idx="15">
                  <c:v>1.2742077320357809E-2</c:v>
                </c:pt>
                <c:pt idx="16">
                  <c:v>1.3602662508039773E-2</c:v>
                </c:pt>
                <c:pt idx="17">
                  <c:v>1.4962441830062144E-2</c:v>
                </c:pt>
                <c:pt idx="18">
                  <c:v>1.9393698055253893E-2</c:v>
                </c:pt>
                <c:pt idx="19">
                  <c:v>2.7229642935152284E-2</c:v>
                </c:pt>
                <c:pt idx="20">
                  <c:v>3.0304052890335362E-2</c:v>
                </c:pt>
                <c:pt idx="21">
                  <c:v>3.2784289850428701E-2</c:v>
                </c:pt>
                <c:pt idx="22">
                  <c:v>3.5934417470105617E-2</c:v>
                </c:pt>
                <c:pt idx="23">
                  <c:v>3.8485537714961493E-2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F3-456F-9ED8-83F8B7C9F57E}"/>
            </c:ext>
          </c:extLst>
        </c:ser>
        <c:ser>
          <c:idx val="10"/>
          <c:order val="10"/>
          <c:tx>
            <c:strRef>
              <c:f>'Irregularidad x sector'!$A$13</c:f>
              <c:strCache>
                <c:ptCount val="1"/>
                <c:pt idx="0">
                  <c:v>Minería, petróleo y 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sector'!$B$13:$Y$13</c:f>
              <c:numCache>
                <c:formatCode>0.0%</c:formatCode>
                <c:ptCount val="24"/>
                <c:pt idx="0">
                  <c:v>9.3193600459359031E-3</c:v>
                </c:pt>
                <c:pt idx="1">
                  <c:v>8.713340323980065E-3</c:v>
                </c:pt>
                <c:pt idx="2">
                  <c:v>8.6477131775818516E-3</c:v>
                </c:pt>
                <c:pt idx="3">
                  <c:v>7.4047106541155214E-3</c:v>
                </c:pt>
                <c:pt idx="4">
                  <c:v>6.4066777959325407E-3</c:v>
                </c:pt>
                <c:pt idx="5">
                  <c:v>2.4124084796195069E-3</c:v>
                </c:pt>
                <c:pt idx="6">
                  <c:v>2.1450021159136168E-3</c:v>
                </c:pt>
                <c:pt idx="7">
                  <c:v>1.9314076805154326E-3</c:v>
                </c:pt>
                <c:pt idx="8">
                  <c:v>1.7574933486932491E-3</c:v>
                </c:pt>
                <c:pt idx="9">
                  <c:v>1.9145929573665785E-3</c:v>
                </c:pt>
                <c:pt idx="10">
                  <c:v>1.720284747067846E-3</c:v>
                </c:pt>
                <c:pt idx="11">
                  <c:v>1.558851247018924E-3</c:v>
                </c:pt>
                <c:pt idx="12">
                  <c:v>1.4775422778792501E-3</c:v>
                </c:pt>
                <c:pt idx="13">
                  <c:v>1.4199678086672138E-3</c:v>
                </c:pt>
                <c:pt idx="14">
                  <c:v>1.3373617524724392E-3</c:v>
                </c:pt>
                <c:pt idx="15">
                  <c:v>1.517069945035047E-3</c:v>
                </c:pt>
                <c:pt idx="16">
                  <c:v>1.39586614141394E-3</c:v>
                </c:pt>
                <c:pt idx="17">
                  <c:v>1.335205282994813E-3</c:v>
                </c:pt>
                <c:pt idx="18">
                  <c:v>1.3244824896172127E-3</c:v>
                </c:pt>
                <c:pt idx="19">
                  <c:v>1.2984079382311439E-3</c:v>
                </c:pt>
                <c:pt idx="20">
                  <c:v>1.4359602280505231E-3</c:v>
                </c:pt>
                <c:pt idx="21">
                  <c:v>1.4526003922527386E-3</c:v>
                </c:pt>
                <c:pt idx="22">
                  <c:v>2.6962651165972754E-3</c:v>
                </c:pt>
                <c:pt idx="23">
                  <c:v>2.8340457249866665E-3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F3-456F-9ED8-83F8B7C9F57E}"/>
            </c:ext>
          </c:extLst>
        </c:ser>
        <c:ser>
          <c:idx val="14"/>
          <c:order val="14"/>
          <c:tx>
            <c:strRef>
              <c:f>'Irregularidad x sector'!$A$17</c:f>
              <c:strCache>
                <c:ptCount val="1"/>
                <c:pt idx="0">
                  <c:v>Total general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sector'!$B$17:$Y$17</c:f>
              <c:numCache>
                <c:formatCode>0.0%</c:formatCode>
                <c:ptCount val="24"/>
                <c:pt idx="0">
                  <c:v>1.2748482140167883E-2</c:v>
                </c:pt>
                <c:pt idx="1">
                  <c:v>1.2023256533803425E-2</c:v>
                </c:pt>
                <c:pt idx="2">
                  <c:v>1.2035615813691032E-2</c:v>
                </c:pt>
                <c:pt idx="3">
                  <c:v>1.0921664895484485E-2</c:v>
                </c:pt>
                <c:pt idx="4">
                  <c:v>9.8735011979136679E-3</c:v>
                </c:pt>
                <c:pt idx="5">
                  <c:v>9.0071486992762614E-3</c:v>
                </c:pt>
                <c:pt idx="6">
                  <c:v>8.0993343415834435E-3</c:v>
                </c:pt>
                <c:pt idx="7">
                  <c:v>7.6457639593211562E-3</c:v>
                </c:pt>
                <c:pt idx="8">
                  <c:v>7.2972674389385891E-3</c:v>
                </c:pt>
                <c:pt idx="9">
                  <c:v>7.2136176234029615E-3</c:v>
                </c:pt>
                <c:pt idx="10">
                  <c:v>7.5479137832840859E-3</c:v>
                </c:pt>
                <c:pt idx="11">
                  <c:v>7.9858282757072126E-3</c:v>
                </c:pt>
                <c:pt idx="12">
                  <c:v>8.4177703574973284E-3</c:v>
                </c:pt>
                <c:pt idx="13">
                  <c:v>9.296681664007567E-3</c:v>
                </c:pt>
                <c:pt idx="14">
                  <c:v>9.8943021922223134E-3</c:v>
                </c:pt>
                <c:pt idx="15">
                  <c:v>1.040232753506328E-2</c:v>
                </c:pt>
                <c:pt idx="16">
                  <c:v>1.1349557266841498E-2</c:v>
                </c:pt>
                <c:pt idx="17">
                  <c:v>1.2315479262891655E-2</c:v>
                </c:pt>
                <c:pt idx="18">
                  <c:v>1.4430220628130045E-2</c:v>
                </c:pt>
                <c:pt idx="19">
                  <c:v>1.9126843605954513E-2</c:v>
                </c:pt>
                <c:pt idx="20">
                  <c:v>2.2126546736758883E-2</c:v>
                </c:pt>
                <c:pt idx="21">
                  <c:v>2.5124688958414687E-2</c:v>
                </c:pt>
                <c:pt idx="22">
                  <c:v>2.7879102836516789E-2</c:v>
                </c:pt>
                <c:pt idx="23">
                  <c:v>3.1449269634830086E-2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F3-456F-9ED8-83F8B7C9F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84832"/>
        <c:axId val="1525980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'Irregularidad x sector'!$A$3</c15:sqref>
                        </c15:formulaRef>
                      </c:ext>
                    </c:extLst>
                    <c:strCache>
                      <c:ptCount val="1"/>
                      <c:pt idx="0">
                        <c:v>Actividades inmobiliarias, empresariales y de alquiler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'Irregularidad x sector'!$B$3:$Y$3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1.5434749777460973E-2</c:v>
                      </c:pt>
                      <c:pt idx="1">
                        <c:v>1.5335949780861538E-2</c:v>
                      </c:pt>
                      <c:pt idx="2">
                        <c:v>1.5874564662237065E-2</c:v>
                      </c:pt>
                      <c:pt idx="3">
                        <c:v>1.5810392229771805E-2</c:v>
                      </c:pt>
                      <c:pt idx="4">
                        <c:v>1.3467824610046048E-2</c:v>
                      </c:pt>
                      <c:pt idx="5">
                        <c:v>1.2168711717274652E-2</c:v>
                      </c:pt>
                      <c:pt idx="6">
                        <c:v>1.1303667858030265E-2</c:v>
                      </c:pt>
                      <c:pt idx="7">
                        <c:v>1.1003088332966846E-2</c:v>
                      </c:pt>
                      <c:pt idx="8">
                        <c:v>1.0843636308684644E-2</c:v>
                      </c:pt>
                      <c:pt idx="9">
                        <c:v>1.1137263165476695E-2</c:v>
                      </c:pt>
                      <c:pt idx="10">
                        <c:v>1.1268708219463894E-2</c:v>
                      </c:pt>
                      <c:pt idx="11">
                        <c:v>1.2199714653326969E-2</c:v>
                      </c:pt>
                      <c:pt idx="12">
                        <c:v>1.2815729056889075E-2</c:v>
                      </c:pt>
                      <c:pt idx="13">
                        <c:v>1.3071092062648572E-2</c:v>
                      </c:pt>
                      <c:pt idx="14">
                        <c:v>1.4239427070418123E-2</c:v>
                      </c:pt>
                      <c:pt idx="15">
                        <c:v>1.7221354155659153E-2</c:v>
                      </c:pt>
                      <c:pt idx="16">
                        <c:v>1.9017011590347074E-2</c:v>
                      </c:pt>
                      <c:pt idx="17">
                        <c:v>2.01508799174356E-2</c:v>
                      </c:pt>
                      <c:pt idx="18">
                        <c:v>2.3561193946050628E-2</c:v>
                      </c:pt>
                      <c:pt idx="19">
                        <c:v>2.734088763089202E-2</c:v>
                      </c:pt>
                      <c:pt idx="20">
                        <c:v>3.2406034364177036E-2</c:v>
                      </c:pt>
                      <c:pt idx="21">
                        <c:v>3.8946427133040022E-2</c:v>
                      </c:pt>
                      <c:pt idx="22">
                        <c:v>4.7247848557865589E-2</c:v>
                      </c:pt>
                      <c:pt idx="23">
                        <c:v>5.3143444557247857E-2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8F3-456F-9ED8-83F8B7C9F57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sector'!$A$4</c15:sqref>
                        </c15:formulaRef>
                      </c:ext>
                    </c:extLst>
                    <c:strCache>
                      <c:ptCount val="1"/>
                      <c:pt idx="0">
                        <c:v>Administración pública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sector'!$B$4:$Y$4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2.5850350998935553E-4</c:v>
                      </c:pt>
                      <c:pt idx="1">
                        <c:v>2.2092613397403389E-4</c:v>
                      </c:pt>
                      <c:pt idx="2">
                        <c:v>2.3950263090518272E-4</c:v>
                      </c:pt>
                      <c:pt idx="3">
                        <c:v>2.2184490303696412E-4</c:v>
                      </c:pt>
                      <c:pt idx="4">
                        <c:v>2.3044454412255211E-4</c:v>
                      </c:pt>
                      <c:pt idx="5">
                        <c:v>2.0212325581560401E-4</c:v>
                      </c:pt>
                      <c:pt idx="6">
                        <c:v>2.998249050036783E-4</c:v>
                      </c:pt>
                      <c:pt idx="7">
                        <c:v>1.8766544770514799E-4</c:v>
                      </c:pt>
                      <c:pt idx="8">
                        <c:v>1.8824905194412799E-4</c:v>
                      </c:pt>
                      <c:pt idx="9">
                        <c:v>1.8971804654483151E-4</c:v>
                      </c:pt>
                      <c:pt idx="10">
                        <c:v>1.8688832771766032E-4</c:v>
                      </c:pt>
                      <c:pt idx="11">
                        <c:v>1.9023007994107004E-4</c:v>
                      </c:pt>
                      <c:pt idx="12">
                        <c:v>2.3469236547413657E-4</c:v>
                      </c:pt>
                      <c:pt idx="13">
                        <c:v>3.0210938444653662E-4</c:v>
                      </c:pt>
                      <c:pt idx="14">
                        <c:v>4.2238428555083031E-4</c:v>
                      </c:pt>
                      <c:pt idx="15">
                        <c:v>4.5840435274089155E-4</c:v>
                      </c:pt>
                      <c:pt idx="16">
                        <c:v>5.9635628099391806E-4</c:v>
                      </c:pt>
                      <c:pt idx="17">
                        <c:v>8.0630641360386352E-4</c:v>
                      </c:pt>
                      <c:pt idx="18">
                        <c:v>9.2334720619666286E-4</c:v>
                      </c:pt>
                      <c:pt idx="19">
                        <c:v>1.0873670038404389E-3</c:v>
                      </c:pt>
                      <c:pt idx="20">
                        <c:v>1.2853896465890077E-3</c:v>
                      </c:pt>
                      <c:pt idx="21">
                        <c:v>1.378338148570587E-3</c:v>
                      </c:pt>
                      <c:pt idx="22">
                        <c:v>1.2958080804766237E-3</c:v>
                      </c:pt>
                      <c:pt idx="23">
                        <c:v>1.6272515123109681E-3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F3-456F-9ED8-83F8B7C9F57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sector'!$A$8</c15:sqref>
                        </c15:formulaRef>
                      </c:ext>
                    </c:extLst>
                    <c:strCache>
                      <c:ptCount val="1"/>
                      <c:pt idx="0">
                        <c:v>Electricidad, gas y agua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sector'!$B$8:$Y$8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1.4169395164198208E-2</c:v>
                      </c:pt>
                      <c:pt idx="1">
                        <c:v>1.302648391295118E-2</c:v>
                      </c:pt>
                      <c:pt idx="2">
                        <c:v>1.4330323727606651E-2</c:v>
                      </c:pt>
                      <c:pt idx="3">
                        <c:v>1.298475757852809E-2</c:v>
                      </c:pt>
                      <c:pt idx="4">
                        <c:v>1.3060462682842984E-2</c:v>
                      </c:pt>
                      <c:pt idx="5">
                        <c:v>1.309832079156102E-2</c:v>
                      </c:pt>
                      <c:pt idx="6">
                        <c:v>1.2361103062939563E-2</c:v>
                      </c:pt>
                      <c:pt idx="7">
                        <c:v>1.2274571901419081E-2</c:v>
                      </c:pt>
                      <c:pt idx="8">
                        <c:v>1.038558668000954E-2</c:v>
                      </c:pt>
                      <c:pt idx="9">
                        <c:v>9.192401954251939E-3</c:v>
                      </c:pt>
                      <c:pt idx="10">
                        <c:v>8.4384642738233526E-3</c:v>
                      </c:pt>
                      <c:pt idx="11">
                        <c:v>8.2056235139305253E-3</c:v>
                      </c:pt>
                      <c:pt idx="12">
                        <c:v>7.3474530438512285E-3</c:v>
                      </c:pt>
                      <c:pt idx="13">
                        <c:v>7.4168492749475184E-3</c:v>
                      </c:pt>
                      <c:pt idx="14">
                        <c:v>7.5873740988944413E-3</c:v>
                      </c:pt>
                      <c:pt idx="15">
                        <c:v>7.1980145503188443E-3</c:v>
                      </c:pt>
                      <c:pt idx="16">
                        <c:v>6.4568423598700209E-3</c:v>
                      </c:pt>
                      <c:pt idx="17">
                        <c:v>7.7793916948694268E-3</c:v>
                      </c:pt>
                      <c:pt idx="18">
                        <c:v>7.7919447970224492E-3</c:v>
                      </c:pt>
                      <c:pt idx="19">
                        <c:v>7.9278668604518421E-3</c:v>
                      </c:pt>
                      <c:pt idx="20">
                        <c:v>7.0631388231242251E-3</c:v>
                      </c:pt>
                      <c:pt idx="21">
                        <c:v>7.8213831093272203E-3</c:v>
                      </c:pt>
                      <c:pt idx="22">
                        <c:v>7.3858119171647807E-3</c:v>
                      </c:pt>
                      <c:pt idx="23">
                        <c:v>7.5138209713116544E-3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F3-456F-9ED8-83F8B7C9F57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sector'!$A$9</c15:sqref>
                        </c15:formulaRef>
                      </c:ext>
                    </c:extLst>
                    <c:strCache>
                      <c:ptCount val="1"/>
                      <c:pt idx="0">
                        <c:v>Enseñanza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sector'!$B$9:$Y$9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7.9871159042973327E-3</c:v>
                      </c:pt>
                      <c:pt idx="1">
                        <c:v>7.8819019835751868E-3</c:v>
                      </c:pt>
                      <c:pt idx="2">
                        <c:v>8.0734947790491608E-3</c:v>
                      </c:pt>
                      <c:pt idx="3">
                        <c:v>9.4191471373845023E-3</c:v>
                      </c:pt>
                      <c:pt idx="4">
                        <c:v>5.132102047772002E-3</c:v>
                      </c:pt>
                      <c:pt idx="5">
                        <c:v>6.4285762531099359E-3</c:v>
                      </c:pt>
                      <c:pt idx="6">
                        <c:v>5.6649662281011816E-3</c:v>
                      </c:pt>
                      <c:pt idx="7">
                        <c:v>7.1730360288828126E-3</c:v>
                      </c:pt>
                      <c:pt idx="8">
                        <c:v>9.7629550007557967E-3</c:v>
                      </c:pt>
                      <c:pt idx="9">
                        <c:v>9.529737289244538E-3</c:v>
                      </c:pt>
                      <c:pt idx="10">
                        <c:v>1.0555128669108581E-2</c:v>
                      </c:pt>
                      <c:pt idx="11">
                        <c:v>9.8421098898054445E-3</c:v>
                      </c:pt>
                      <c:pt idx="12">
                        <c:v>7.0823797481221109E-3</c:v>
                      </c:pt>
                      <c:pt idx="13">
                        <c:v>4.9505697187571789E-3</c:v>
                      </c:pt>
                      <c:pt idx="14">
                        <c:v>8.1137423557074602E-3</c:v>
                      </c:pt>
                      <c:pt idx="15">
                        <c:v>9.2499092041318873E-3</c:v>
                      </c:pt>
                      <c:pt idx="16">
                        <c:v>8.4418381882045163E-3</c:v>
                      </c:pt>
                      <c:pt idx="17">
                        <c:v>1.2044802663733194E-2</c:v>
                      </c:pt>
                      <c:pt idx="18">
                        <c:v>1.6313254585745833E-2</c:v>
                      </c:pt>
                      <c:pt idx="19">
                        <c:v>2.3537150984942325E-2</c:v>
                      </c:pt>
                      <c:pt idx="20">
                        <c:v>3.1812557926754005E-2</c:v>
                      </c:pt>
                      <c:pt idx="21">
                        <c:v>3.152004370387889E-2</c:v>
                      </c:pt>
                      <c:pt idx="22">
                        <c:v>3.7388937746837644E-2</c:v>
                      </c:pt>
                      <c:pt idx="23">
                        <c:v>3.8009669226795148E-2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8F3-456F-9ED8-83F8B7C9F57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sector'!$A$10</c15:sqref>
                        </c15:formulaRef>
                      </c:ext>
                    </c:extLst>
                    <c:strCache>
                      <c:ptCount val="1"/>
                      <c:pt idx="0">
                        <c:v>Hoteles y restaurantes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sector'!$B$10:$Y$10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1.2239181636764433E-2</c:v>
                      </c:pt>
                      <c:pt idx="1">
                        <c:v>9.7340204094839341E-3</c:v>
                      </c:pt>
                      <c:pt idx="2">
                        <c:v>1.0136345872202876E-2</c:v>
                      </c:pt>
                      <c:pt idx="3">
                        <c:v>1.0280001033972851E-2</c:v>
                      </c:pt>
                      <c:pt idx="4">
                        <c:v>9.2885867117355279E-3</c:v>
                      </c:pt>
                      <c:pt idx="5">
                        <c:v>9.6107515174837094E-3</c:v>
                      </c:pt>
                      <c:pt idx="6">
                        <c:v>9.4531216471618641E-3</c:v>
                      </c:pt>
                      <c:pt idx="7">
                        <c:v>1.0567447131990907E-2</c:v>
                      </c:pt>
                      <c:pt idx="8">
                        <c:v>1.0908157375926599E-2</c:v>
                      </c:pt>
                      <c:pt idx="9">
                        <c:v>1.1660899853618008E-2</c:v>
                      </c:pt>
                      <c:pt idx="10">
                        <c:v>1.1841987464934299E-2</c:v>
                      </c:pt>
                      <c:pt idx="11">
                        <c:v>1.3169778557591645E-2</c:v>
                      </c:pt>
                      <c:pt idx="12">
                        <c:v>1.3835020518289073E-2</c:v>
                      </c:pt>
                      <c:pt idx="13">
                        <c:v>1.5136977102591988E-2</c:v>
                      </c:pt>
                      <c:pt idx="14">
                        <c:v>1.5997895415303425E-2</c:v>
                      </c:pt>
                      <c:pt idx="15">
                        <c:v>1.7297607491346557E-2</c:v>
                      </c:pt>
                      <c:pt idx="16">
                        <c:v>1.9560515267443648E-2</c:v>
                      </c:pt>
                      <c:pt idx="17">
                        <c:v>2.4398671142816849E-2</c:v>
                      </c:pt>
                      <c:pt idx="18">
                        <c:v>3.0276751341816937E-2</c:v>
                      </c:pt>
                      <c:pt idx="19">
                        <c:v>3.6771476540503278E-2</c:v>
                      </c:pt>
                      <c:pt idx="20">
                        <c:v>4.1100556881068957E-2</c:v>
                      </c:pt>
                      <c:pt idx="21">
                        <c:v>4.7823413019640951E-2</c:v>
                      </c:pt>
                      <c:pt idx="22">
                        <c:v>5.2599715996623705E-2</c:v>
                      </c:pt>
                      <c:pt idx="23">
                        <c:v>5.8539182766237416E-2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8F3-456F-9ED8-83F8B7C9F57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sector'!$A$12</c15:sqref>
                        </c15:formulaRef>
                      </c:ext>
                    </c:extLst>
                    <c:strCache>
                      <c:ptCount val="1"/>
                      <c:pt idx="0">
                        <c:v>Intermediación financiera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sector'!$B$12:$Y$12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1.6047985854047341E-2</c:v>
                      </c:pt>
                      <c:pt idx="1">
                        <c:v>1.4605265494750263E-2</c:v>
                      </c:pt>
                      <c:pt idx="2">
                        <c:v>1.2602681015683291E-2</c:v>
                      </c:pt>
                      <c:pt idx="3">
                        <c:v>9.9240057168136515E-3</c:v>
                      </c:pt>
                      <c:pt idx="4">
                        <c:v>7.9187727266064375E-3</c:v>
                      </c:pt>
                      <c:pt idx="5">
                        <c:v>7.7324088282882892E-3</c:v>
                      </c:pt>
                      <c:pt idx="6">
                        <c:v>6.9351067725125044E-3</c:v>
                      </c:pt>
                      <c:pt idx="7">
                        <c:v>6.2150869764510197E-3</c:v>
                      </c:pt>
                      <c:pt idx="8">
                        <c:v>5.8447788306860036E-3</c:v>
                      </c:pt>
                      <c:pt idx="9">
                        <c:v>5.3433280295033386E-3</c:v>
                      </c:pt>
                      <c:pt idx="10">
                        <c:v>4.6265392627322793E-3</c:v>
                      </c:pt>
                      <c:pt idx="11">
                        <c:v>4.7120720823762442E-3</c:v>
                      </c:pt>
                      <c:pt idx="12">
                        <c:v>4.5461168078696091E-3</c:v>
                      </c:pt>
                      <c:pt idx="13">
                        <c:v>4.3178608541393033E-3</c:v>
                      </c:pt>
                      <c:pt idx="14">
                        <c:v>3.9819870717284029E-3</c:v>
                      </c:pt>
                      <c:pt idx="15">
                        <c:v>3.355597461426238E-3</c:v>
                      </c:pt>
                      <c:pt idx="16">
                        <c:v>3.0049660341630075E-3</c:v>
                      </c:pt>
                      <c:pt idx="17">
                        <c:v>3.2653606215867423E-3</c:v>
                      </c:pt>
                      <c:pt idx="18">
                        <c:v>2.9644277575194265E-3</c:v>
                      </c:pt>
                      <c:pt idx="19">
                        <c:v>2.734413153199449E-3</c:v>
                      </c:pt>
                      <c:pt idx="20">
                        <c:v>2.9607706852534887E-3</c:v>
                      </c:pt>
                      <c:pt idx="21">
                        <c:v>2.7543596525435319E-3</c:v>
                      </c:pt>
                      <c:pt idx="22">
                        <c:v>2.643044455951551E-3</c:v>
                      </c:pt>
                      <c:pt idx="23">
                        <c:v>2.6857217819008699E-3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8F3-456F-9ED8-83F8B7C9F57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sector'!$A$14</c15:sqref>
                        </c15:formulaRef>
                      </c:ext>
                    </c:extLst>
                    <c:strCache>
                      <c:ptCount val="1"/>
                      <c:pt idx="0">
                        <c:v>Otras actividades de servicios comunitarios, sociales y personales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sector'!$B$14:$Y$14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1.9698985971377356E-2</c:v>
                      </c:pt>
                      <c:pt idx="1">
                        <c:v>1.9210866913161331E-2</c:v>
                      </c:pt>
                      <c:pt idx="2">
                        <c:v>2.0512373390808872E-2</c:v>
                      </c:pt>
                      <c:pt idx="3">
                        <c:v>2.0410868806989314E-2</c:v>
                      </c:pt>
                      <c:pt idx="4">
                        <c:v>1.8084685286634913E-2</c:v>
                      </c:pt>
                      <c:pt idx="5">
                        <c:v>1.7699244690884623E-2</c:v>
                      </c:pt>
                      <c:pt idx="6">
                        <c:v>1.7522977928305931E-2</c:v>
                      </c:pt>
                      <c:pt idx="7">
                        <c:v>1.6836017026406927E-2</c:v>
                      </c:pt>
                      <c:pt idx="8">
                        <c:v>1.4994778789098237E-2</c:v>
                      </c:pt>
                      <c:pt idx="9">
                        <c:v>1.5000458656774166E-2</c:v>
                      </c:pt>
                      <c:pt idx="10">
                        <c:v>1.735448936480188E-2</c:v>
                      </c:pt>
                      <c:pt idx="11">
                        <c:v>1.980968048396178E-2</c:v>
                      </c:pt>
                      <c:pt idx="12">
                        <c:v>2.1435778132718963E-2</c:v>
                      </c:pt>
                      <c:pt idx="13">
                        <c:v>2.3597682767467522E-2</c:v>
                      </c:pt>
                      <c:pt idx="14">
                        <c:v>2.6093637901587904E-2</c:v>
                      </c:pt>
                      <c:pt idx="15">
                        <c:v>2.7896397794487791E-2</c:v>
                      </c:pt>
                      <c:pt idx="16">
                        <c:v>3.1108792281912059E-2</c:v>
                      </c:pt>
                      <c:pt idx="17">
                        <c:v>3.4929430957270385E-2</c:v>
                      </c:pt>
                      <c:pt idx="18">
                        <c:v>3.8530787774206612E-2</c:v>
                      </c:pt>
                      <c:pt idx="19">
                        <c:v>4.3078725381574215E-2</c:v>
                      </c:pt>
                      <c:pt idx="20">
                        <c:v>5.0364531189900065E-2</c:v>
                      </c:pt>
                      <c:pt idx="21">
                        <c:v>5.8853986124153594E-2</c:v>
                      </c:pt>
                      <c:pt idx="22">
                        <c:v>6.1834397718953507E-2</c:v>
                      </c:pt>
                      <c:pt idx="23">
                        <c:v>7.4546330547315534E-2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8F3-456F-9ED8-83F8B7C9F57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sector'!$A$15</c15:sqref>
                        </c15:formulaRef>
                      </c:ext>
                    </c:extLst>
                    <c:strCache>
                      <c:ptCount val="1"/>
                      <c:pt idx="0">
                        <c:v>Pesca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sector'!$B$15:$Y$15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2.5383152262412279E-4</c:v>
                      </c:pt>
                      <c:pt idx="1">
                        <c:v>2.084469326850451E-4</c:v>
                      </c:pt>
                      <c:pt idx="2">
                        <c:v>2.0038762311008889E-4</c:v>
                      </c:pt>
                      <c:pt idx="3">
                        <c:v>1.7149617321659559E-4</c:v>
                      </c:pt>
                      <c:pt idx="4">
                        <c:v>1.5238667185660094E-4</c:v>
                      </c:pt>
                      <c:pt idx="5">
                        <c:v>2.2261390011627351E-4</c:v>
                      </c:pt>
                      <c:pt idx="6">
                        <c:v>2.0185968835899476E-4</c:v>
                      </c:pt>
                      <c:pt idx="7">
                        <c:v>5.9285852282132956E-4</c:v>
                      </c:pt>
                      <c:pt idx="8">
                        <c:v>7.0363363263115672E-4</c:v>
                      </c:pt>
                      <c:pt idx="9">
                        <c:v>5.9716882245015087E-4</c:v>
                      </c:pt>
                      <c:pt idx="10">
                        <c:v>1.2896708710829412E-3</c:v>
                      </c:pt>
                      <c:pt idx="11">
                        <c:v>9.3887300702761721E-4</c:v>
                      </c:pt>
                      <c:pt idx="12">
                        <c:v>1.0561246073341819E-3</c:v>
                      </c:pt>
                      <c:pt idx="13">
                        <c:v>1.0691249635532052E-3</c:v>
                      </c:pt>
                      <c:pt idx="14">
                        <c:v>6.9822940469181139E-4</c:v>
                      </c:pt>
                      <c:pt idx="15">
                        <c:v>1.0388031069337345E-3</c:v>
                      </c:pt>
                      <c:pt idx="16">
                        <c:v>2.6757507945569668E-3</c:v>
                      </c:pt>
                      <c:pt idx="17">
                        <c:v>2.8619665188777637E-3</c:v>
                      </c:pt>
                      <c:pt idx="18">
                        <c:v>4.1988381398219794E-3</c:v>
                      </c:pt>
                      <c:pt idx="19">
                        <c:v>1.7496814466373193E-2</c:v>
                      </c:pt>
                      <c:pt idx="20">
                        <c:v>1.1734654048858064E-2</c:v>
                      </c:pt>
                      <c:pt idx="21">
                        <c:v>1.4234117579297705E-2</c:v>
                      </c:pt>
                      <c:pt idx="22">
                        <c:v>2.0515288437236E-2</c:v>
                      </c:pt>
                      <c:pt idx="23">
                        <c:v>1.985202367399343E-2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8F3-456F-9ED8-83F8B7C9F57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sector'!$A$16</c15:sqref>
                        </c15:formulaRef>
                      </c:ext>
                    </c:extLst>
                    <c:strCache>
                      <c:ptCount val="1"/>
                      <c:pt idx="0">
                        <c:v>Transporte y comunicación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sector'!$B$16:$Y$16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3.1975567930593745E-3</c:v>
                      </c:pt>
                      <c:pt idx="1">
                        <c:v>6.0884258827460947E-3</c:v>
                      </c:pt>
                      <c:pt idx="2">
                        <c:v>6.1413592741353332E-3</c:v>
                      </c:pt>
                      <c:pt idx="3">
                        <c:v>5.5156375777999124E-3</c:v>
                      </c:pt>
                      <c:pt idx="4">
                        <c:v>5.0391067817138965E-3</c:v>
                      </c:pt>
                      <c:pt idx="5">
                        <c:v>4.8568044685558401E-3</c:v>
                      </c:pt>
                      <c:pt idx="6">
                        <c:v>4.9383192221283513E-3</c:v>
                      </c:pt>
                      <c:pt idx="7">
                        <c:v>4.8742907269598073E-3</c:v>
                      </c:pt>
                      <c:pt idx="8">
                        <c:v>4.6217104545756508E-3</c:v>
                      </c:pt>
                      <c:pt idx="9">
                        <c:v>4.4990332980071298E-3</c:v>
                      </c:pt>
                      <c:pt idx="10">
                        <c:v>4.1686439768987291E-3</c:v>
                      </c:pt>
                      <c:pt idx="11">
                        <c:v>4.3137041792816163E-3</c:v>
                      </c:pt>
                      <c:pt idx="12">
                        <c:v>4.298431012033325E-3</c:v>
                      </c:pt>
                      <c:pt idx="13">
                        <c:v>4.3964710097582791E-3</c:v>
                      </c:pt>
                      <c:pt idx="14">
                        <c:v>4.3539925852791195E-3</c:v>
                      </c:pt>
                      <c:pt idx="15">
                        <c:v>5.7150604339502673E-3</c:v>
                      </c:pt>
                      <c:pt idx="16">
                        <c:v>6.3181286420558999E-3</c:v>
                      </c:pt>
                      <c:pt idx="17">
                        <c:v>6.6107220584208327E-3</c:v>
                      </c:pt>
                      <c:pt idx="18">
                        <c:v>8.5049973314331138E-3</c:v>
                      </c:pt>
                      <c:pt idx="19">
                        <c:v>1.0074343745346194E-2</c:v>
                      </c:pt>
                      <c:pt idx="20">
                        <c:v>1.3693362932532694E-2</c:v>
                      </c:pt>
                      <c:pt idx="21">
                        <c:v>1.6561315131205515E-2</c:v>
                      </c:pt>
                      <c:pt idx="22">
                        <c:v>2.059541472958424E-2</c:v>
                      </c:pt>
                      <c:pt idx="23">
                        <c:v>2.3980265493867611E-2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8F3-456F-9ED8-83F8B7C9F57E}"/>
                  </c:ext>
                </c:extLst>
              </c15:ser>
            </c15:filteredLineSeries>
          </c:ext>
        </c:extLst>
      </c:lineChart>
      <c:dateAx>
        <c:axId val="152598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1525980992"/>
        <c:crosses val="autoZero"/>
        <c:auto val="1"/>
        <c:lblOffset val="100"/>
        <c:baseTimeUnit val="months"/>
      </c:dateAx>
      <c:valAx>
        <c:axId val="152598099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15259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sector privado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líneas)'!$FB$7:$GL$7</c:f>
              <c:numCache>
                <c:formatCode>#,##0.0</c:formatCode>
                <c:ptCount val="37"/>
                <c:pt idx="0">
                  <c:v>3.2085158201740001</c:v>
                </c:pt>
                <c:pt idx="1">
                  <c:v>3.1899722941308641</c:v>
                </c:pt>
                <c:pt idx="2">
                  <c:v>3.1889827915679834</c:v>
                </c:pt>
                <c:pt idx="3">
                  <c:v>3.0692124722431768</c:v>
                </c:pt>
                <c:pt idx="4">
                  <c:v>3.0400146038963034</c:v>
                </c:pt>
                <c:pt idx="5">
                  <c:v>3.0450176895900487</c:v>
                </c:pt>
                <c:pt idx="6">
                  <c:v>3.0608923205639811</c:v>
                </c:pt>
                <c:pt idx="7">
                  <c:v>3.1518445957863168</c:v>
                </c:pt>
                <c:pt idx="8">
                  <c:v>3.0214517381514554</c:v>
                </c:pt>
                <c:pt idx="9">
                  <c:v>2.8153591948262817</c:v>
                </c:pt>
                <c:pt idx="10">
                  <c:v>2.6547148777991856</c:v>
                </c:pt>
                <c:pt idx="11">
                  <c:v>3.6544321238867341</c:v>
                </c:pt>
                <c:pt idx="12">
                  <c:v>3.5133411791253297</c:v>
                </c:pt>
                <c:pt idx="13">
                  <c:v>1.9141090266310623</c:v>
                </c:pt>
                <c:pt idx="14">
                  <c:v>1.8637448309231957</c:v>
                </c:pt>
                <c:pt idx="15">
                  <c:v>1.8393846357237822</c:v>
                </c:pt>
                <c:pt idx="16">
                  <c:v>1.8406614535192871</c:v>
                </c:pt>
                <c:pt idx="17">
                  <c:v>1.7714305992024184</c:v>
                </c:pt>
                <c:pt idx="18">
                  <c:v>1.6781995927682314</c:v>
                </c:pt>
                <c:pt idx="19">
                  <c:v>1.604873551552001</c:v>
                </c:pt>
                <c:pt idx="20">
                  <c:v>1.572369964587228</c:v>
                </c:pt>
                <c:pt idx="21">
                  <c:v>1.4942636413571475</c:v>
                </c:pt>
                <c:pt idx="22">
                  <c:v>1.5053275805893662</c:v>
                </c:pt>
                <c:pt idx="23">
                  <c:v>1.5429641150334401</c:v>
                </c:pt>
                <c:pt idx="24">
                  <c:v>1.6303241560796131</c:v>
                </c:pt>
                <c:pt idx="25">
                  <c:v>1.7733252030798425</c:v>
                </c:pt>
                <c:pt idx="26">
                  <c:v>1.9658225377720555</c:v>
                </c:pt>
                <c:pt idx="27">
                  <c:v>2.1881766221765626</c:v>
                </c:pt>
                <c:pt idx="28">
                  <c:v>2.5806095337583526</c:v>
                </c:pt>
                <c:pt idx="29">
                  <c:v>2.9094545366956379</c:v>
                </c:pt>
                <c:pt idx="30">
                  <c:v>3.1871426296424485</c:v>
                </c:pt>
                <c:pt idx="31">
                  <c:v>3.7218178957645565</c:v>
                </c:pt>
                <c:pt idx="32">
                  <c:v>4.1560916299902297</c:v>
                </c:pt>
                <c:pt idx="33">
                  <c:v>4.5476632973873592</c:v>
                </c:pt>
                <c:pt idx="34">
                  <c:v>5.2256542315797354</c:v>
                </c:pt>
                <c:pt idx="35">
                  <c:v>5.546394046676598</c:v>
                </c:pt>
                <c:pt idx="36">
                  <c:v>6.3506801931201116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5-4CD0-8AA9-CBA64E86FB32}"/>
            </c:ext>
          </c:extLst>
        </c:ser>
        <c:ser>
          <c:idx val="1"/>
          <c:order val="1"/>
          <c:tx>
            <c:strRef>
              <c:f>'Calidad de Cartera (por líneas)'!$A$8</c:f>
              <c:strCache>
                <c:ptCount val="1"/>
                <c:pt idx="0">
                  <c:v>Adelantos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líneas)'!$FB$8:$GL$8</c:f>
              <c:numCache>
                <c:formatCode>#,##0.0</c:formatCode>
                <c:ptCount val="37"/>
                <c:pt idx="0">
                  <c:v>1.750321139853265</c:v>
                </c:pt>
                <c:pt idx="1">
                  <c:v>1.6523270365265377</c:v>
                </c:pt>
                <c:pt idx="2">
                  <c:v>1.7270272106536109</c:v>
                </c:pt>
                <c:pt idx="3">
                  <c:v>1.5578591416444483</c:v>
                </c:pt>
                <c:pt idx="4">
                  <c:v>1.7545985530661274</c:v>
                </c:pt>
                <c:pt idx="5">
                  <c:v>1.6934286838224177</c:v>
                </c:pt>
                <c:pt idx="6">
                  <c:v>1.7474459885895486</c:v>
                </c:pt>
                <c:pt idx="7">
                  <c:v>1.7330316501261471</c:v>
                </c:pt>
                <c:pt idx="8">
                  <c:v>1.704015959119547</c:v>
                </c:pt>
                <c:pt idx="9">
                  <c:v>1.7602828068390495</c:v>
                </c:pt>
                <c:pt idx="10">
                  <c:v>1.7060988293132004</c:v>
                </c:pt>
                <c:pt idx="11">
                  <c:v>1.903286315228583</c:v>
                </c:pt>
                <c:pt idx="12">
                  <c:v>1.5900064849724831</c:v>
                </c:pt>
                <c:pt idx="13">
                  <c:v>1.2603907350982697</c:v>
                </c:pt>
                <c:pt idx="14">
                  <c:v>1.3267824701528477</c:v>
                </c:pt>
                <c:pt idx="15">
                  <c:v>1.2796880081451045</c:v>
                </c:pt>
                <c:pt idx="16">
                  <c:v>1.2666116901809454</c:v>
                </c:pt>
                <c:pt idx="17">
                  <c:v>1.0869598439619796</c:v>
                </c:pt>
                <c:pt idx="18">
                  <c:v>1.1871345860795366</c:v>
                </c:pt>
                <c:pt idx="19">
                  <c:v>1.2889742711536263</c:v>
                </c:pt>
                <c:pt idx="20">
                  <c:v>1.3309773141682681</c:v>
                </c:pt>
                <c:pt idx="21">
                  <c:v>1.4519062271546261</c:v>
                </c:pt>
                <c:pt idx="22">
                  <c:v>1.4634760143021801</c:v>
                </c:pt>
                <c:pt idx="23">
                  <c:v>1.5817089753117095</c:v>
                </c:pt>
                <c:pt idx="24">
                  <c:v>1.5322388718646709</c:v>
                </c:pt>
                <c:pt idx="25">
                  <c:v>1.5713325732983872</c:v>
                </c:pt>
                <c:pt idx="26">
                  <c:v>1.553716554331815</c:v>
                </c:pt>
                <c:pt idx="27">
                  <c:v>1.7648577318086858</c:v>
                </c:pt>
                <c:pt idx="28">
                  <c:v>2.0600297990397518</c:v>
                </c:pt>
                <c:pt idx="29">
                  <c:v>2.1945216389183226</c:v>
                </c:pt>
                <c:pt idx="30">
                  <c:v>2.6859440286120648</c:v>
                </c:pt>
                <c:pt idx="31">
                  <c:v>3.3940329529881401</c:v>
                </c:pt>
                <c:pt idx="32">
                  <c:v>3.9126794939542049</c:v>
                </c:pt>
                <c:pt idx="33">
                  <c:v>4.0857080494184022</c:v>
                </c:pt>
                <c:pt idx="34">
                  <c:v>4.3763757834219188</c:v>
                </c:pt>
                <c:pt idx="35">
                  <c:v>4.9272720168627204</c:v>
                </c:pt>
                <c:pt idx="36">
                  <c:v>5.4756372273678569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F5-4CD0-8AA9-CBA64E86FB32}"/>
            </c:ext>
          </c:extLst>
        </c:ser>
        <c:ser>
          <c:idx val="2"/>
          <c:order val="2"/>
          <c:tx>
            <c:strRef>
              <c:f>'Calidad de Cartera (por líneas)'!$A$9</c:f>
              <c:strCache>
                <c:ptCount val="1"/>
                <c:pt idx="0">
                  <c:v>Documentos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líneas)'!$FB$9:$GL$9</c:f>
              <c:numCache>
                <c:formatCode>#,##0.0</c:formatCode>
                <c:ptCount val="37"/>
                <c:pt idx="0">
                  <c:v>1.4259949595236348</c:v>
                </c:pt>
                <c:pt idx="1">
                  <c:v>1.4263486879018676</c:v>
                </c:pt>
                <c:pt idx="2">
                  <c:v>1.3236534096849459</c:v>
                </c:pt>
                <c:pt idx="3">
                  <c:v>1.2230864742821395</c:v>
                </c:pt>
                <c:pt idx="4">
                  <c:v>1.2423816200738775</c:v>
                </c:pt>
                <c:pt idx="5">
                  <c:v>1.2169942762042123</c:v>
                </c:pt>
                <c:pt idx="6">
                  <c:v>1.1897214889449301</c:v>
                </c:pt>
                <c:pt idx="7">
                  <c:v>1.2460065587703781</c:v>
                </c:pt>
                <c:pt idx="8">
                  <c:v>1.1360015543431721</c:v>
                </c:pt>
                <c:pt idx="9">
                  <c:v>0.9859811374622014</c:v>
                </c:pt>
                <c:pt idx="10">
                  <c:v>0.93212130745544997</c:v>
                </c:pt>
                <c:pt idx="11">
                  <c:v>1.4762901616016761</c:v>
                </c:pt>
                <c:pt idx="12">
                  <c:v>1.5062772586349009</c:v>
                </c:pt>
                <c:pt idx="13">
                  <c:v>0.99467224904587359</c:v>
                </c:pt>
                <c:pt idx="14">
                  <c:v>0.77173815767606024</c:v>
                </c:pt>
                <c:pt idx="15">
                  <c:v>0.72610971413441905</c:v>
                </c:pt>
                <c:pt idx="16">
                  <c:v>0.63423253866047924</c:v>
                </c:pt>
                <c:pt idx="17">
                  <c:v>0.59919361808481308</c:v>
                </c:pt>
                <c:pt idx="18">
                  <c:v>0.51243576889844833</c:v>
                </c:pt>
                <c:pt idx="19">
                  <c:v>0.46383013292250996</c:v>
                </c:pt>
                <c:pt idx="20">
                  <c:v>0.41910319757650993</c:v>
                </c:pt>
                <c:pt idx="21">
                  <c:v>0.38118540668461154</c:v>
                </c:pt>
                <c:pt idx="22">
                  <c:v>0.35561352391003492</c:v>
                </c:pt>
                <c:pt idx="23">
                  <c:v>0.41642424181307797</c:v>
                </c:pt>
                <c:pt idx="24">
                  <c:v>0.49683957367348186</c:v>
                </c:pt>
                <c:pt idx="25">
                  <c:v>0.60287572832566083</c:v>
                </c:pt>
                <c:pt idx="26">
                  <c:v>0.60677718779307488</c:v>
                </c:pt>
                <c:pt idx="27">
                  <c:v>0.64967925094494783</c:v>
                </c:pt>
                <c:pt idx="28">
                  <c:v>0.6739956170730883</c:v>
                </c:pt>
                <c:pt idx="29">
                  <c:v>0.69241234844509536</c:v>
                </c:pt>
                <c:pt idx="30">
                  <c:v>0.76152910037274535</c:v>
                </c:pt>
                <c:pt idx="31">
                  <c:v>1.0296200543606362</c:v>
                </c:pt>
                <c:pt idx="32">
                  <c:v>1.1994393902451417</c:v>
                </c:pt>
                <c:pt idx="33">
                  <c:v>1.5177108391364107</c:v>
                </c:pt>
                <c:pt idx="34">
                  <c:v>1.8875209953117533</c:v>
                </c:pt>
                <c:pt idx="35">
                  <c:v>2.1571623471607864</c:v>
                </c:pt>
                <c:pt idx="36">
                  <c:v>2.4430087203896509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5-4CD0-8AA9-CBA64E86FB32}"/>
            </c:ext>
          </c:extLst>
        </c:ser>
        <c:ser>
          <c:idx val="3"/>
          <c:order val="3"/>
          <c:tx>
            <c:v>Hipotecarios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líneas)'!$FB$10:$GL$10</c:f>
              <c:numCache>
                <c:formatCode>#,##0.0</c:formatCode>
                <c:ptCount val="37"/>
                <c:pt idx="0">
                  <c:v>1.7496580267514594</c:v>
                </c:pt>
                <c:pt idx="1">
                  <c:v>1.7628348086865229</c:v>
                </c:pt>
                <c:pt idx="2">
                  <c:v>1.6847745512731986</c:v>
                </c:pt>
                <c:pt idx="3">
                  <c:v>1.668056663730938</c:v>
                </c:pt>
                <c:pt idx="4">
                  <c:v>1.7073086860389466</c:v>
                </c:pt>
                <c:pt idx="5">
                  <c:v>1.6661363103024831</c:v>
                </c:pt>
                <c:pt idx="6">
                  <c:v>1.6956877570448998</c:v>
                </c:pt>
                <c:pt idx="7">
                  <c:v>1.7886524296980826</c:v>
                </c:pt>
                <c:pt idx="8">
                  <c:v>1.7117238580675587</c:v>
                </c:pt>
                <c:pt idx="9">
                  <c:v>1.6424626924145174</c:v>
                </c:pt>
                <c:pt idx="10">
                  <c:v>1.5779984161520302</c:v>
                </c:pt>
                <c:pt idx="11">
                  <c:v>1.9958274691156974</c:v>
                </c:pt>
                <c:pt idx="12">
                  <c:v>1.7642316126592754</c:v>
                </c:pt>
                <c:pt idx="13">
                  <c:v>1.6664576427095135</c:v>
                </c:pt>
                <c:pt idx="14">
                  <c:v>1.8104389990097078</c:v>
                </c:pt>
                <c:pt idx="15">
                  <c:v>1.6461447120342729</c:v>
                </c:pt>
                <c:pt idx="16">
                  <c:v>1.6573349064953593</c:v>
                </c:pt>
                <c:pt idx="17">
                  <c:v>1.7117384769590307</c:v>
                </c:pt>
                <c:pt idx="18">
                  <c:v>1.6471418798089901</c:v>
                </c:pt>
                <c:pt idx="19">
                  <c:v>1.4324189125763287</c:v>
                </c:pt>
                <c:pt idx="20">
                  <c:v>1.4493593111201191</c:v>
                </c:pt>
                <c:pt idx="21">
                  <c:v>1.3797425503353065</c:v>
                </c:pt>
                <c:pt idx="22">
                  <c:v>1.3977545927022483</c:v>
                </c:pt>
                <c:pt idx="23">
                  <c:v>1.4937607497790268</c:v>
                </c:pt>
                <c:pt idx="24">
                  <c:v>1.4785869342485389</c:v>
                </c:pt>
                <c:pt idx="25">
                  <c:v>1.3722643023503303</c:v>
                </c:pt>
                <c:pt idx="26">
                  <c:v>1.3530933267778373</c:v>
                </c:pt>
                <c:pt idx="27">
                  <c:v>1.393384371382927</c:v>
                </c:pt>
                <c:pt idx="28">
                  <c:v>1.4622369689375876</c:v>
                </c:pt>
                <c:pt idx="29">
                  <c:v>1.4469157170792801</c:v>
                </c:pt>
                <c:pt idx="30">
                  <c:v>1.4148680002963292</c:v>
                </c:pt>
                <c:pt idx="31">
                  <c:v>1.3984320220262756</c:v>
                </c:pt>
                <c:pt idx="32">
                  <c:v>1.3873684434009206</c:v>
                </c:pt>
                <c:pt idx="33">
                  <c:v>1.4431045819625905</c:v>
                </c:pt>
                <c:pt idx="34">
                  <c:v>1.6268033022925066</c:v>
                </c:pt>
                <c:pt idx="35">
                  <c:v>1.5624866835068345</c:v>
                </c:pt>
                <c:pt idx="36">
                  <c:v>1.7972193405734755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5-4CD0-8AA9-CBA64E86FB32}"/>
            </c:ext>
          </c:extLst>
        </c:ser>
        <c:ser>
          <c:idx val="4"/>
          <c:order val="4"/>
          <c:tx>
            <c:v>Prendarios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líneas)'!$FB$11:$GL$11</c:f>
              <c:numCache>
                <c:formatCode>#,##0.0</c:formatCode>
                <c:ptCount val="37"/>
                <c:pt idx="0">
                  <c:v>1.4068920185456111</c:v>
                </c:pt>
                <c:pt idx="1">
                  <c:v>1.4429676716040862</c:v>
                </c:pt>
                <c:pt idx="2">
                  <c:v>1.4493030138205316</c:v>
                </c:pt>
                <c:pt idx="3">
                  <c:v>1.5175867739035063</c:v>
                </c:pt>
                <c:pt idx="4">
                  <c:v>1.5443417762463187</c:v>
                </c:pt>
                <c:pt idx="5">
                  <c:v>1.517892235593866</c:v>
                </c:pt>
                <c:pt idx="6">
                  <c:v>1.5737330044201574</c:v>
                </c:pt>
                <c:pt idx="7">
                  <c:v>1.5299532750415634</c:v>
                </c:pt>
                <c:pt idx="8">
                  <c:v>1.5960549205734185</c:v>
                </c:pt>
                <c:pt idx="9">
                  <c:v>1.5360166038877197</c:v>
                </c:pt>
                <c:pt idx="10">
                  <c:v>1.6741234270361727</c:v>
                </c:pt>
                <c:pt idx="11">
                  <c:v>1.8734654263305159</c:v>
                </c:pt>
                <c:pt idx="12">
                  <c:v>1.8890176928196178</c:v>
                </c:pt>
                <c:pt idx="13">
                  <c:v>1.9440167099739589</c:v>
                </c:pt>
                <c:pt idx="14">
                  <c:v>2.202575592367999</c:v>
                </c:pt>
                <c:pt idx="15">
                  <c:v>2.3851251347378288</c:v>
                </c:pt>
                <c:pt idx="16">
                  <c:v>2.3919935513940875</c:v>
                </c:pt>
                <c:pt idx="17">
                  <c:v>2.3796221006804998</c:v>
                </c:pt>
                <c:pt idx="18">
                  <c:v>2.1844795607421319</c:v>
                </c:pt>
                <c:pt idx="19">
                  <c:v>1.9823999234827625</c:v>
                </c:pt>
                <c:pt idx="20">
                  <c:v>1.9771808459437152</c:v>
                </c:pt>
                <c:pt idx="21">
                  <c:v>1.9696672113656173</c:v>
                </c:pt>
                <c:pt idx="22">
                  <c:v>1.9603862264798311</c:v>
                </c:pt>
                <c:pt idx="23">
                  <c:v>1.9164140488118615</c:v>
                </c:pt>
                <c:pt idx="24">
                  <c:v>2.0465726559601367</c:v>
                </c:pt>
                <c:pt idx="25">
                  <c:v>2.0859818276113566</c:v>
                </c:pt>
                <c:pt idx="26">
                  <c:v>2.1711379414346257</c:v>
                </c:pt>
                <c:pt idx="27">
                  <c:v>2.1841884345496787</c:v>
                </c:pt>
                <c:pt idx="28">
                  <c:v>2.4095980484591926</c:v>
                </c:pt>
                <c:pt idx="29">
                  <c:v>2.5598384215946712</c:v>
                </c:pt>
                <c:pt idx="30">
                  <c:v>2.744419403297861</c:v>
                </c:pt>
                <c:pt idx="31">
                  <c:v>3.0401684538980778</c:v>
                </c:pt>
                <c:pt idx="32">
                  <c:v>3.3468599217535249</c:v>
                </c:pt>
                <c:pt idx="33">
                  <c:v>3.6766695302295136</c:v>
                </c:pt>
                <c:pt idx="34">
                  <c:v>4.0183092213903997</c:v>
                </c:pt>
                <c:pt idx="35">
                  <c:v>4.4927477507467124</c:v>
                </c:pt>
                <c:pt idx="36">
                  <c:v>4.9602208344973864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F5-4CD0-8AA9-CBA64E86FB32}"/>
            </c:ext>
          </c:extLst>
        </c:ser>
        <c:ser>
          <c:idx val="5"/>
          <c:order val="5"/>
          <c:tx>
            <c:strRef>
              <c:f>'Calidad de Cartera (por líneas)'!$A$12</c:f>
              <c:strCache>
                <c:ptCount val="1"/>
                <c:pt idx="0">
                  <c:v>Personales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líneas)'!$FB$12:$GL$12</c:f>
              <c:numCache>
                <c:formatCode>#,##0.0</c:formatCode>
                <c:ptCount val="37"/>
                <c:pt idx="0">
                  <c:v>4.3812382058152339</c:v>
                </c:pt>
                <c:pt idx="1">
                  <c:v>4.4114517595327634</c:v>
                </c:pt>
                <c:pt idx="2">
                  <c:v>4.4176949598670685</c:v>
                </c:pt>
                <c:pt idx="3">
                  <c:v>4.3615272524572202</c:v>
                </c:pt>
                <c:pt idx="4">
                  <c:v>4.4688275856778716</c:v>
                </c:pt>
                <c:pt idx="5">
                  <c:v>4.5978796424009563</c:v>
                </c:pt>
                <c:pt idx="6">
                  <c:v>4.6271672189761244</c:v>
                </c:pt>
                <c:pt idx="7">
                  <c:v>4.5594497192607975</c:v>
                </c:pt>
                <c:pt idx="8">
                  <c:v>4.2996034920329951</c:v>
                </c:pt>
                <c:pt idx="9">
                  <c:v>4.187334516224154</c:v>
                </c:pt>
                <c:pt idx="10">
                  <c:v>4.0943428636218888</c:v>
                </c:pt>
                <c:pt idx="11">
                  <c:v>4.2286994761798153</c:v>
                </c:pt>
                <c:pt idx="12">
                  <c:v>4.2901027717346087</c:v>
                </c:pt>
                <c:pt idx="13">
                  <c:v>4.1925938135640353</c:v>
                </c:pt>
                <c:pt idx="14">
                  <c:v>4.2922181420286485</c:v>
                </c:pt>
                <c:pt idx="15">
                  <c:v>4.2986175827835238</c:v>
                </c:pt>
                <c:pt idx="16">
                  <c:v>4.2514708975545545</c:v>
                </c:pt>
                <c:pt idx="17">
                  <c:v>4.1103376298202345</c:v>
                </c:pt>
                <c:pt idx="18">
                  <c:v>3.8230045542464621</c:v>
                </c:pt>
                <c:pt idx="19">
                  <c:v>3.5778466870641039</c:v>
                </c:pt>
                <c:pt idx="20">
                  <c:v>3.4506890657653937</c:v>
                </c:pt>
                <c:pt idx="21">
                  <c:v>3.3379773342996479</c:v>
                </c:pt>
                <c:pt idx="22">
                  <c:v>3.3676230223546835</c:v>
                </c:pt>
                <c:pt idx="23">
                  <c:v>3.2849904530121723</c:v>
                </c:pt>
                <c:pt idx="24">
                  <c:v>3.4261173389623609</c:v>
                </c:pt>
                <c:pt idx="25">
                  <c:v>3.689782868505652</c:v>
                </c:pt>
                <c:pt idx="26">
                  <c:v>4.0488803282342198</c:v>
                </c:pt>
                <c:pt idx="27">
                  <c:v>4.5592547005962363</c:v>
                </c:pt>
                <c:pt idx="28">
                  <c:v>5.5187845960025825</c:v>
                </c:pt>
                <c:pt idx="29">
                  <c:v>6.41147705986209</c:v>
                </c:pt>
                <c:pt idx="30">
                  <c:v>7.1611772557443771</c:v>
                </c:pt>
                <c:pt idx="31">
                  <c:v>8.1437839231467901</c:v>
                </c:pt>
                <c:pt idx="32">
                  <c:v>9.0597261393654893</c:v>
                </c:pt>
                <c:pt idx="33">
                  <c:v>9.8670525127782884</c:v>
                </c:pt>
                <c:pt idx="34">
                  <c:v>10.996605406110429</c:v>
                </c:pt>
                <c:pt idx="35">
                  <c:v>11.889806782646943</c:v>
                </c:pt>
                <c:pt idx="36">
                  <c:v>13.157589810094217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F5-4CD0-8AA9-CBA64E86FB32}"/>
            </c:ext>
          </c:extLst>
        </c:ser>
        <c:ser>
          <c:idx val="6"/>
          <c:order val="6"/>
          <c:tx>
            <c:strRef>
              <c:f>'Calidad de Cartera (por líneas)'!$A$13</c:f>
              <c:strCache>
                <c:ptCount val="1"/>
                <c:pt idx="0">
                  <c:v>Tarjetas de crédito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líneas)'!$FB$13:$GL$13</c:f>
              <c:numCache>
                <c:formatCode>#,##0.0</c:formatCode>
                <c:ptCount val="37"/>
                <c:pt idx="0">
                  <c:v>1.8829575821273734</c:v>
                </c:pt>
                <c:pt idx="1">
                  <c:v>1.915348879475224</c:v>
                </c:pt>
                <c:pt idx="2">
                  <c:v>2.1113373678416076</c:v>
                </c:pt>
                <c:pt idx="3">
                  <c:v>2.0860784555864922</c:v>
                </c:pt>
                <c:pt idx="4">
                  <c:v>1.977876636727258</c:v>
                </c:pt>
                <c:pt idx="5">
                  <c:v>2.0701048141603038</c:v>
                </c:pt>
                <c:pt idx="6">
                  <c:v>2.056495497127246</c:v>
                </c:pt>
                <c:pt idx="7">
                  <c:v>1.8358781997667641</c:v>
                </c:pt>
                <c:pt idx="8">
                  <c:v>1.8532970748810034</c:v>
                </c:pt>
                <c:pt idx="9">
                  <c:v>1.6558135683583626</c:v>
                </c:pt>
                <c:pt idx="10">
                  <c:v>1.5128984837558865</c:v>
                </c:pt>
                <c:pt idx="11">
                  <c:v>1.6291637438087172</c:v>
                </c:pt>
                <c:pt idx="12">
                  <c:v>1.6418926685764736</c:v>
                </c:pt>
                <c:pt idx="13">
                  <c:v>1.5583805035152447</c:v>
                </c:pt>
                <c:pt idx="14">
                  <c:v>1.6862154468669059</c:v>
                </c:pt>
                <c:pt idx="15">
                  <c:v>1.68071916508995</c:v>
                </c:pt>
                <c:pt idx="16">
                  <c:v>1.8944852278460187</c:v>
                </c:pt>
                <c:pt idx="17">
                  <c:v>1.8588946891932794</c:v>
                </c:pt>
                <c:pt idx="18">
                  <c:v>1.7514580204948393</c:v>
                </c:pt>
                <c:pt idx="19">
                  <c:v>1.7610619276892003</c:v>
                </c:pt>
                <c:pt idx="20">
                  <c:v>1.7422200758976663</c:v>
                </c:pt>
                <c:pt idx="21">
                  <c:v>1.567137160213641</c:v>
                </c:pt>
                <c:pt idx="22">
                  <c:v>1.6454734239492987</c:v>
                </c:pt>
                <c:pt idx="23">
                  <c:v>1.7448242221507138</c:v>
                </c:pt>
                <c:pt idx="24">
                  <c:v>1.8466766393802669</c:v>
                </c:pt>
                <c:pt idx="25">
                  <c:v>2.1839986997652168</c:v>
                </c:pt>
                <c:pt idx="26">
                  <c:v>2.4977185256254337</c:v>
                </c:pt>
                <c:pt idx="27">
                  <c:v>2.9188403381462833</c:v>
                </c:pt>
                <c:pt idx="28">
                  <c:v>3.7696057407827244</c:v>
                </c:pt>
                <c:pt idx="29">
                  <c:v>4.3963917139404405</c:v>
                </c:pt>
                <c:pt idx="30">
                  <c:v>4.8380130792839573</c:v>
                </c:pt>
                <c:pt idx="31">
                  <c:v>5.9843187266829956</c:v>
                </c:pt>
                <c:pt idx="32">
                  <c:v>6.6733924247313574</c:v>
                </c:pt>
                <c:pt idx="33">
                  <c:v>7.011447173071697</c:v>
                </c:pt>
                <c:pt idx="34">
                  <c:v>8.4086997624370419</c:v>
                </c:pt>
                <c:pt idx="35">
                  <c:v>8.5547029487677069</c:v>
                </c:pt>
                <c:pt idx="36">
                  <c:v>10.073222365207466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F5-4CD0-8AA9-CBA64E86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99616"/>
        <c:axId val="87905856"/>
      </c:lineChart>
      <c:dateAx>
        <c:axId val="878996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7905856"/>
        <c:crosses val="autoZero"/>
        <c:auto val="1"/>
        <c:lblOffset val="100"/>
        <c:baseTimeUnit val="months"/>
      </c:dateAx>
      <c:valAx>
        <c:axId val="8790585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78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ontserrat" pitchFamily="2" charset="0"/>
        </a:defRPr>
      </a:pPr>
      <a:endParaRPr lang="es-A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familias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líneas)'!$FB$59:$GL$59</c:f>
              <c:numCache>
                <c:formatCode>#,##0.0</c:formatCode>
                <c:ptCount val="37"/>
                <c:pt idx="0">
                  <c:v>3.1247847463064553</c:v>
                </c:pt>
                <c:pt idx="1">
                  <c:v>3.1453771031030602</c:v>
                </c:pt>
                <c:pt idx="2">
                  <c:v>3.2749905634025076</c:v>
                </c:pt>
                <c:pt idx="3">
                  <c:v>3.2623433551441088</c:v>
                </c:pt>
                <c:pt idx="4">
                  <c:v>3.1990837747193828</c:v>
                </c:pt>
                <c:pt idx="5">
                  <c:v>3.3125550941849187</c:v>
                </c:pt>
                <c:pt idx="6">
                  <c:v>3.3199196616400575</c:v>
                </c:pt>
                <c:pt idx="7">
                  <c:v>3.1406388407768207</c:v>
                </c:pt>
                <c:pt idx="8">
                  <c:v>3.0837615412685442</c:v>
                </c:pt>
                <c:pt idx="9">
                  <c:v>2.8469388078003628</c:v>
                </c:pt>
                <c:pt idx="10">
                  <c:v>2.6950246175325243</c:v>
                </c:pt>
                <c:pt idx="11">
                  <c:v>2.7846928432642941</c:v>
                </c:pt>
                <c:pt idx="12">
                  <c:v>2.6996760221946174</c:v>
                </c:pt>
                <c:pt idx="13">
                  <c:v>2.6051210987350761</c:v>
                </c:pt>
                <c:pt idx="14">
                  <c:v>2.6524153176309193</c:v>
                </c:pt>
                <c:pt idx="15">
                  <c:v>2.5892186333058107</c:v>
                </c:pt>
                <c:pt idx="16">
                  <c:v>2.7587009632315804</c:v>
                </c:pt>
                <c:pt idx="17">
                  <c:v>2.7863646887764091</c:v>
                </c:pt>
                <c:pt idx="18">
                  <c:v>2.6722012140958462</c:v>
                </c:pt>
                <c:pt idx="19">
                  <c:v>2.6624173216648614</c:v>
                </c:pt>
                <c:pt idx="20">
                  <c:v>2.63540936430396</c:v>
                </c:pt>
                <c:pt idx="21">
                  <c:v>2.4893101139966469</c:v>
                </c:pt>
                <c:pt idx="22">
                  <c:v>2.5245236321711517</c:v>
                </c:pt>
                <c:pt idx="23">
                  <c:v>2.5534667508354887</c:v>
                </c:pt>
                <c:pt idx="24">
                  <c:v>2.6641852829108985</c:v>
                </c:pt>
                <c:pt idx="25">
                  <c:v>2.9392389465918027</c:v>
                </c:pt>
                <c:pt idx="26">
                  <c:v>3.2564011308277361</c:v>
                </c:pt>
                <c:pt idx="27">
                  <c:v>3.6649595098608496</c:v>
                </c:pt>
                <c:pt idx="28">
                  <c:v>4.4587506632012293</c:v>
                </c:pt>
                <c:pt idx="29">
                  <c:v>5.1282680289031584</c:v>
                </c:pt>
                <c:pt idx="30">
                  <c:v>5.6486888742702996</c:v>
                </c:pt>
                <c:pt idx="31">
                  <c:v>6.6005613079305885</c:v>
                </c:pt>
                <c:pt idx="32">
                  <c:v>7.2771630793511148</c:v>
                </c:pt>
                <c:pt idx="33">
                  <c:v>7.7565228224922498</c:v>
                </c:pt>
                <c:pt idx="34">
                  <c:v>8.8224163325647051</c:v>
                </c:pt>
                <c:pt idx="35">
                  <c:v>9.3346107700728496</c:v>
                </c:pt>
                <c:pt idx="36">
                  <c:v>10.609976047403254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431B-B5A7-B9D529333FF7}"/>
            </c:ext>
          </c:extLst>
        </c:ser>
        <c:ser>
          <c:idx val="1"/>
          <c:order val="1"/>
          <c:tx>
            <c:strRef>
              <c:f>'Calidad de Cartera (por líneas)'!$A$60</c:f>
              <c:strCache>
                <c:ptCount val="1"/>
                <c:pt idx="0">
                  <c:v>Personales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líneas)'!$FB$60:$GL$60</c:f>
              <c:numCache>
                <c:formatCode>#,##0.0</c:formatCode>
                <c:ptCount val="37"/>
                <c:pt idx="0">
                  <c:v>4.4395815018909319</c:v>
                </c:pt>
                <c:pt idx="1">
                  <c:v>4.480491502567336</c:v>
                </c:pt>
                <c:pt idx="2">
                  <c:v>4.5015897730895533</c:v>
                </c:pt>
                <c:pt idx="3">
                  <c:v>4.4548250145649204</c:v>
                </c:pt>
                <c:pt idx="4">
                  <c:v>4.5621838426513213</c:v>
                </c:pt>
                <c:pt idx="5">
                  <c:v>4.6944500092989987</c:v>
                </c:pt>
                <c:pt idx="6">
                  <c:v>4.7218588845246252</c:v>
                </c:pt>
                <c:pt idx="7">
                  <c:v>4.6598568809341163</c:v>
                </c:pt>
                <c:pt idx="8">
                  <c:v>4.4381397952098185</c:v>
                </c:pt>
                <c:pt idx="9">
                  <c:v>4.3223132482406266</c:v>
                </c:pt>
                <c:pt idx="10">
                  <c:v>4.1548459113945562</c:v>
                </c:pt>
                <c:pt idx="11">
                  <c:v>4.2991946692212055</c:v>
                </c:pt>
                <c:pt idx="12">
                  <c:v>4.3503239677455818</c:v>
                </c:pt>
                <c:pt idx="13">
                  <c:v>4.2361728792090245</c:v>
                </c:pt>
                <c:pt idx="14">
                  <c:v>4.3406319599522636</c:v>
                </c:pt>
                <c:pt idx="15">
                  <c:v>4.342060417267243</c:v>
                </c:pt>
                <c:pt idx="16">
                  <c:v>4.2953815965512199</c:v>
                </c:pt>
                <c:pt idx="17">
                  <c:v>4.1594177624168331</c:v>
                </c:pt>
                <c:pt idx="18">
                  <c:v>3.8708271027332875</c:v>
                </c:pt>
                <c:pt idx="19">
                  <c:v>3.6183514510090116</c:v>
                </c:pt>
                <c:pt idx="20">
                  <c:v>3.491704364679475</c:v>
                </c:pt>
                <c:pt idx="21">
                  <c:v>3.3792360168840552</c:v>
                </c:pt>
                <c:pt idx="22">
                  <c:v>3.4102914201875119</c:v>
                </c:pt>
                <c:pt idx="23">
                  <c:v>3.3230759139935748</c:v>
                </c:pt>
                <c:pt idx="24">
                  <c:v>3.4625185086386319</c:v>
                </c:pt>
                <c:pt idx="25">
                  <c:v>3.7186133443425287</c:v>
                </c:pt>
                <c:pt idx="26">
                  <c:v>4.081088948277837</c:v>
                </c:pt>
                <c:pt idx="27">
                  <c:v>4.6004163239986591</c:v>
                </c:pt>
                <c:pt idx="28">
                  <c:v>5.5722007190246297</c:v>
                </c:pt>
                <c:pt idx="29">
                  <c:v>6.4693921624209585</c:v>
                </c:pt>
                <c:pt idx="30">
                  <c:v>7.23255261309306</c:v>
                </c:pt>
                <c:pt idx="31">
                  <c:v>8.2097628544183276</c:v>
                </c:pt>
                <c:pt idx="32">
                  <c:v>9.1225209483258851</c:v>
                </c:pt>
                <c:pt idx="33">
                  <c:v>9.9247905000469032</c:v>
                </c:pt>
                <c:pt idx="34">
                  <c:v>11.038757718365035</c:v>
                </c:pt>
                <c:pt idx="35">
                  <c:v>11.950160588246849</c:v>
                </c:pt>
                <c:pt idx="36">
                  <c:v>13.221931465966119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2-431B-B5A7-B9D529333FF7}"/>
            </c:ext>
          </c:extLst>
        </c:ser>
        <c:ser>
          <c:idx val="2"/>
          <c:order val="2"/>
          <c:tx>
            <c:v>Hipotecarios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líneas)'!$FB$61:$GL$61</c:f>
              <c:numCache>
                <c:formatCode>#,##0.0</c:formatCode>
                <c:ptCount val="37"/>
                <c:pt idx="0">
                  <c:v>1.2748434434374214</c:v>
                </c:pt>
                <c:pt idx="1">
                  <c:v>1.284921055253698</c:v>
                </c:pt>
                <c:pt idx="2">
                  <c:v>1.2112691077445603</c:v>
                </c:pt>
                <c:pt idx="3">
                  <c:v>1.1933766173935396</c:v>
                </c:pt>
                <c:pt idx="4">
                  <c:v>1.2249507742405745</c:v>
                </c:pt>
                <c:pt idx="5">
                  <c:v>1.1670759440774785</c:v>
                </c:pt>
                <c:pt idx="6">
                  <c:v>1.1985936784614375</c:v>
                </c:pt>
                <c:pt idx="7">
                  <c:v>1.1805712650627183</c:v>
                </c:pt>
                <c:pt idx="8">
                  <c:v>1.1457120423518801</c:v>
                </c:pt>
                <c:pt idx="9">
                  <c:v>1.137527437475037</c:v>
                </c:pt>
                <c:pt idx="10">
                  <c:v>1.168543982541143</c:v>
                </c:pt>
                <c:pt idx="11">
                  <c:v>1.1568248460095303</c:v>
                </c:pt>
                <c:pt idx="12">
                  <c:v>1.0420668324619586</c:v>
                </c:pt>
                <c:pt idx="13">
                  <c:v>1.0299132238836519</c:v>
                </c:pt>
                <c:pt idx="14">
                  <c:v>0.94859057534334534</c:v>
                </c:pt>
                <c:pt idx="15">
                  <c:v>0.83122121279991867</c:v>
                </c:pt>
                <c:pt idx="16">
                  <c:v>0.93665150428428323</c:v>
                </c:pt>
                <c:pt idx="17">
                  <c:v>1.0230309252911243</c:v>
                </c:pt>
                <c:pt idx="18">
                  <c:v>1.0036327707981227</c:v>
                </c:pt>
                <c:pt idx="19">
                  <c:v>0.99494007192263911</c:v>
                </c:pt>
                <c:pt idx="20">
                  <c:v>1.0175066670446611</c:v>
                </c:pt>
                <c:pt idx="21">
                  <c:v>0.98145184103076621</c:v>
                </c:pt>
                <c:pt idx="22">
                  <c:v>0.97288345759162598</c:v>
                </c:pt>
                <c:pt idx="23">
                  <c:v>0.98797560897741687</c:v>
                </c:pt>
                <c:pt idx="24">
                  <c:v>0.98131697264782158</c:v>
                </c:pt>
                <c:pt idx="25">
                  <c:v>0.90012337271776455</c:v>
                </c:pt>
                <c:pt idx="26">
                  <c:v>0.90229870258128986</c:v>
                </c:pt>
                <c:pt idx="27">
                  <c:v>0.90257689836228527</c:v>
                </c:pt>
                <c:pt idx="28">
                  <c:v>0.9962070463108007</c:v>
                </c:pt>
                <c:pt idx="29">
                  <c:v>0.96289049194872445</c:v>
                </c:pt>
                <c:pt idx="30">
                  <c:v>0.91946472020811121</c:v>
                </c:pt>
                <c:pt idx="31">
                  <c:v>0.9365197017760245</c:v>
                </c:pt>
                <c:pt idx="32">
                  <c:v>0.9425768370849491</c:v>
                </c:pt>
                <c:pt idx="33">
                  <c:v>0.97350124395028903</c:v>
                </c:pt>
                <c:pt idx="34">
                  <c:v>1.126621106754454</c:v>
                </c:pt>
                <c:pt idx="35">
                  <c:v>1.1856333735937168</c:v>
                </c:pt>
                <c:pt idx="36">
                  <c:v>1.3315005396130897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2-431B-B5A7-B9D529333FF7}"/>
            </c:ext>
          </c:extLst>
        </c:ser>
        <c:ser>
          <c:idx val="3"/>
          <c:order val="3"/>
          <c:tx>
            <c:v>Prendarios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líneas)'!$FB$62:$GL$62</c:f>
              <c:numCache>
                <c:formatCode>#,##0.0</c:formatCode>
                <c:ptCount val="37"/>
                <c:pt idx="0">
                  <c:v>2.36595810764477</c:v>
                </c:pt>
                <c:pt idx="1">
                  <c:v>2.4268759397219206</c:v>
                </c:pt>
                <c:pt idx="2">
                  <c:v>2.473740766472055</c:v>
                </c:pt>
                <c:pt idx="3">
                  <c:v>2.6009524432637021</c:v>
                </c:pt>
                <c:pt idx="4">
                  <c:v>2.6556332600518973</c:v>
                </c:pt>
                <c:pt idx="5">
                  <c:v>2.7293841137688535</c:v>
                </c:pt>
                <c:pt idx="6">
                  <c:v>2.769966743043768</c:v>
                </c:pt>
                <c:pt idx="7">
                  <c:v>2.6882520740645499</c:v>
                </c:pt>
                <c:pt idx="8">
                  <c:v>2.657122063134794</c:v>
                </c:pt>
                <c:pt idx="9">
                  <c:v>2.6343120526372736</c:v>
                </c:pt>
                <c:pt idx="10">
                  <c:v>2.6643980590786622</c:v>
                </c:pt>
                <c:pt idx="11">
                  <c:v>2.81893397653963</c:v>
                </c:pt>
                <c:pt idx="12">
                  <c:v>2.8275850175395076</c:v>
                </c:pt>
                <c:pt idx="13">
                  <c:v>2.8607842840140831</c:v>
                </c:pt>
                <c:pt idx="14">
                  <c:v>3.0744781088028903</c:v>
                </c:pt>
                <c:pt idx="15">
                  <c:v>3.3699605123608136</c:v>
                </c:pt>
                <c:pt idx="16">
                  <c:v>3.6955416252658648</c:v>
                </c:pt>
                <c:pt idx="17">
                  <c:v>3.9314947062681513</c:v>
                </c:pt>
                <c:pt idx="18">
                  <c:v>3.93525395254817</c:v>
                </c:pt>
                <c:pt idx="19">
                  <c:v>3.8776017546064119</c:v>
                </c:pt>
                <c:pt idx="20">
                  <c:v>3.8709344617094583</c:v>
                </c:pt>
                <c:pt idx="21">
                  <c:v>3.7471081049670132</c:v>
                </c:pt>
                <c:pt idx="22">
                  <c:v>3.6144066685556018</c:v>
                </c:pt>
                <c:pt idx="23">
                  <c:v>3.5737654120383424</c:v>
                </c:pt>
                <c:pt idx="24">
                  <c:v>3.5198071215609064</c:v>
                </c:pt>
                <c:pt idx="25">
                  <c:v>3.5148866814488562</c:v>
                </c:pt>
                <c:pt idx="26">
                  <c:v>3.4856099733655075</c:v>
                </c:pt>
                <c:pt idx="27">
                  <c:v>3.5232380096605209</c:v>
                </c:pt>
                <c:pt idx="28">
                  <c:v>3.5806759906990928</c:v>
                </c:pt>
                <c:pt idx="29">
                  <c:v>3.710571987852243</c:v>
                </c:pt>
                <c:pt idx="30">
                  <c:v>3.9373510861706817</c:v>
                </c:pt>
                <c:pt idx="31">
                  <c:v>4.2814679610981292</c:v>
                </c:pt>
                <c:pt idx="32">
                  <c:v>4.5127967131488766</c:v>
                </c:pt>
                <c:pt idx="33">
                  <c:v>4.7752948738639711</c:v>
                </c:pt>
                <c:pt idx="34">
                  <c:v>5.205631604820991</c:v>
                </c:pt>
                <c:pt idx="35">
                  <c:v>5.7942662129195579</c:v>
                </c:pt>
                <c:pt idx="36">
                  <c:v>6.2656294745011314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2-431B-B5A7-B9D529333FF7}"/>
            </c:ext>
          </c:extLst>
        </c:ser>
        <c:ser>
          <c:idx val="4"/>
          <c:order val="4"/>
          <c:tx>
            <c:v>Tarjetas de crédito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líneas)'!$FB$63:$GL$63</c:f>
              <c:numCache>
                <c:formatCode>#,##0.0</c:formatCode>
                <c:ptCount val="37"/>
                <c:pt idx="0">
                  <c:v>2.0572322490785888</c:v>
                </c:pt>
                <c:pt idx="1">
                  <c:v>2.0875001736384409</c:v>
                </c:pt>
                <c:pt idx="2">
                  <c:v>2.3259181299703644</c:v>
                </c:pt>
                <c:pt idx="3">
                  <c:v>2.3161576058714708</c:v>
                </c:pt>
                <c:pt idx="4">
                  <c:v>2.194296917091231</c:v>
                </c:pt>
                <c:pt idx="5">
                  <c:v>2.2941245076478878</c:v>
                </c:pt>
                <c:pt idx="6">
                  <c:v>2.2756288336898112</c:v>
                </c:pt>
                <c:pt idx="7">
                  <c:v>2.0221622423092116</c:v>
                </c:pt>
                <c:pt idx="8">
                  <c:v>2.0494847101415776</c:v>
                </c:pt>
                <c:pt idx="9">
                  <c:v>1.8306259683411079</c:v>
                </c:pt>
                <c:pt idx="10">
                  <c:v>1.6506765512778885</c:v>
                </c:pt>
                <c:pt idx="11">
                  <c:v>1.7713950912781669</c:v>
                </c:pt>
                <c:pt idx="12">
                  <c:v>1.7692785534316029</c:v>
                </c:pt>
                <c:pt idx="13">
                  <c:v>1.6707086300129257</c:v>
                </c:pt>
                <c:pt idx="14">
                  <c:v>1.8185915937694093</c:v>
                </c:pt>
                <c:pt idx="15">
                  <c:v>1.8009999457828656</c:v>
                </c:pt>
                <c:pt idx="16">
                  <c:v>2.0257967310555989</c:v>
                </c:pt>
                <c:pt idx="17">
                  <c:v>2.0050947507701244</c:v>
                </c:pt>
                <c:pt idx="18">
                  <c:v>1.894768177656126</c:v>
                </c:pt>
                <c:pt idx="19">
                  <c:v>1.9350231127932673</c:v>
                </c:pt>
                <c:pt idx="20">
                  <c:v>1.9263976713550239</c:v>
                </c:pt>
                <c:pt idx="21">
                  <c:v>1.7287457017607553</c:v>
                </c:pt>
                <c:pt idx="22">
                  <c:v>1.8115704338761554</c:v>
                </c:pt>
                <c:pt idx="23">
                  <c:v>1.9133094258644094</c:v>
                </c:pt>
                <c:pt idx="24">
                  <c:v>2.0160704921713228</c:v>
                </c:pt>
                <c:pt idx="25">
                  <c:v>2.3828569025859361</c:v>
                </c:pt>
                <c:pt idx="26">
                  <c:v>2.7520707708128622</c:v>
                </c:pt>
                <c:pt idx="27">
                  <c:v>3.2434655760195876</c:v>
                </c:pt>
                <c:pt idx="28">
                  <c:v>4.170216306930703</c:v>
                </c:pt>
                <c:pt idx="29">
                  <c:v>4.8737704911241444</c:v>
                </c:pt>
                <c:pt idx="30">
                  <c:v>5.3249565089048847</c:v>
                </c:pt>
                <c:pt idx="31">
                  <c:v>6.6515298551870554</c:v>
                </c:pt>
                <c:pt idx="32">
                  <c:v>7.3617035093372873</c:v>
                </c:pt>
                <c:pt idx="33">
                  <c:v>7.6642409037189703</c:v>
                </c:pt>
                <c:pt idx="34">
                  <c:v>9.1471714827737465</c:v>
                </c:pt>
                <c:pt idx="35">
                  <c:v>9.319037503692023</c:v>
                </c:pt>
                <c:pt idx="36">
                  <c:v>10.994897312097192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52-431B-B5A7-B9D529333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171024"/>
        <c:axId val="2130182064"/>
      </c:lineChart>
      <c:dateAx>
        <c:axId val="2130171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0182064"/>
        <c:crosses val="autoZero"/>
        <c:auto val="1"/>
        <c:lblOffset val="100"/>
        <c:baseTimeUnit val="months"/>
      </c:dateAx>
      <c:valAx>
        <c:axId val="21301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017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D-49F7-8DB6-8891C9C8A63D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FD-49F7-8DB6-8891C9C8A6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'Irregularidad industria'!$B$36:$B$49</c:f>
              <c:strCache>
                <c:ptCount val="14"/>
                <c:pt idx="0">
                  <c:v>Edición e Impresión</c:v>
                </c:pt>
                <c:pt idx="1">
                  <c:v>Madera, papel y cartón</c:v>
                </c:pt>
                <c:pt idx="2">
                  <c:v>Textil, indumentaria, calzado y cuero</c:v>
                </c:pt>
                <c:pt idx="3">
                  <c:v>Alimentos y bebidas</c:v>
                </c:pt>
                <c:pt idx="4">
                  <c:v>Minerales no metálicos</c:v>
                </c:pt>
                <c:pt idx="5">
                  <c:v>Otras industrias</c:v>
                </c:pt>
                <c:pt idx="6">
                  <c:v>Total Industria</c:v>
                </c:pt>
                <c:pt idx="7">
                  <c:v>Refinación del Petróleo</c:v>
                </c:pt>
                <c:pt idx="8">
                  <c:v>Sustancias y productos químicos</c:v>
                </c:pt>
                <c:pt idx="9">
                  <c:v>Caucho y plástico</c:v>
                </c:pt>
                <c:pt idx="10">
                  <c:v>Metalmecánica y electrónicos</c:v>
                </c:pt>
                <c:pt idx="11">
                  <c:v>Metales básicos</c:v>
                </c:pt>
                <c:pt idx="12">
                  <c:v>Automotores y autopartes</c:v>
                </c:pt>
                <c:pt idx="13">
                  <c:v>Productos del tabaco</c:v>
                </c:pt>
              </c:strCache>
            </c:strRef>
          </c:cat>
          <c:val>
            <c:numRef>
              <c:f>'Irregularidad industria'!$C$36:$C$49</c:f>
              <c:numCache>
                <c:formatCode>0.0%</c:formatCode>
                <c:ptCount val="14"/>
                <c:pt idx="0">
                  <c:v>9.6133556735301481E-2</c:v>
                </c:pt>
                <c:pt idx="1">
                  <c:v>9.2794147051026815E-2</c:v>
                </c:pt>
                <c:pt idx="2">
                  <c:v>9.0564960810271739E-2</c:v>
                </c:pt>
                <c:pt idx="3">
                  <c:v>5.8010232401413189E-2</c:v>
                </c:pt>
                <c:pt idx="4">
                  <c:v>5.6306208530767593E-2</c:v>
                </c:pt>
                <c:pt idx="5">
                  <c:v>4.3887787427080424E-2</c:v>
                </c:pt>
                <c:pt idx="6">
                  <c:v>3.8485537714961493E-2</c:v>
                </c:pt>
                <c:pt idx="7">
                  <c:v>3.5104693722413656E-2</c:v>
                </c:pt>
                <c:pt idx="8">
                  <c:v>3.2526750023137173E-2</c:v>
                </c:pt>
                <c:pt idx="9">
                  <c:v>2.2374625688904706E-2</c:v>
                </c:pt>
                <c:pt idx="10">
                  <c:v>1.5522446900509398E-2</c:v>
                </c:pt>
                <c:pt idx="11">
                  <c:v>6.6264176534663955E-3</c:v>
                </c:pt>
                <c:pt idx="12">
                  <c:v>2.690159812152267E-3</c:v>
                </c:pt>
                <c:pt idx="13">
                  <c:v>1.743791337258339E-5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D-49F7-8DB6-8891C9C8A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170064"/>
        <c:axId val="2130185904"/>
      </c:barChart>
      <c:catAx>
        <c:axId val="2130170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2130185904"/>
        <c:crosses val="autoZero"/>
        <c:auto val="1"/>
        <c:lblAlgn val="ctr"/>
        <c:lblOffset val="100"/>
        <c:noMultiLvlLbl val="0"/>
      </c:catAx>
      <c:valAx>
        <c:axId val="2130185904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21301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ontserrat" pitchFamily="2" charset="0"/>
        </a:defRPr>
      </a:pPr>
      <a:endParaRPr lang="es-A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Familias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3"/>
              <c:layout>
                <c:manualLayout>
                  <c:x val="-2.7311522537812681E-2"/>
                  <c:y val="0"/>
                </c:manualLayout>
              </c:layout>
              <c:numFmt formatCode="0.0%" sourceLinked="0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1A-4A4A-8704-11259B64D3E4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'Calidad de Cartera (por líneas)'!$B$102:$GM$102</c:f>
              <c:numCache>
                <c:formatCode>mmm\-yy</c:formatCode>
                <c:ptCount val="19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</c:numCache>
            </c:numRef>
          </c:cat>
          <c:val>
            <c:numRef>
              <c:f>'Calidad de Cartera (por líneas)'!$B$59:$GM$59</c:f>
              <c:numCache>
                <c:formatCode>#,##0.0</c:formatCode>
                <c:ptCount val="194"/>
                <c:pt idx="0">
                  <c:v>4.728069001204374</c:v>
                </c:pt>
                <c:pt idx="1">
                  <c:v>4.6457056887545738</c:v>
                </c:pt>
                <c:pt idx="2">
                  <c:v>4.4110041849382551</c:v>
                </c:pt>
                <c:pt idx="3">
                  <c:v>4.2663245769774871</c:v>
                </c:pt>
                <c:pt idx="4">
                  <c:v>4.1924959555437731</c:v>
                </c:pt>
                <c:pt idx="5">
                  <c:v>3.859306639647115</c:v>
                </c:pt>
                <c:pt idx="6">
                  <c:v>3.8378460542768056</c:v>
                </c:pt>
                <c:pt idx="7">
                  <c:v>3.6790608370780213</c:v>
                </c:pt>
                <c:pt idx="8">
                  <c:v>3.4380570640097265</c:v>
                </c:pt>
                <c:pt idx="9">
                  <c:v>3.3258442211867396</c:v>
                </c:pt>
                <c:pt idx="10">
                  <c:v>3.1719666644859159</c:v>
                </c:pt>
                <c:pt idx="11">
                  <c:v>2.9558778803398167</c:v>
                </c:pt>
                <c:pt idx="12">
                  <c:v>2.8977118966675994</c:v>
                </c:pt>
                <c:pt idx="13">
                  <c:v>2.7974394216096115</c:v>
                </c:pt>
                <c:pt idx="14">
                  <c:v>2.6705860354114099</c:v>
                </c:pt>
                <c:pt idx="15">
                  <c:v>2.6175572329164654</c:v>
                </c:pt>
                <c:pt idx="16">
                  <c:v>2.6126789109306863</c:v>
                </c:pt>
                <c:pt idx="17">
                  <c:v>2.5171175257257037</c:v>
                </c:pt>
                <c:pt idx="18">
                  <c:v>2.4443760142074842</c:v>
                </c:pt>
                <c:pt idx="19">
                  <c:v>2.3465841772771743</c:v>
                </c:pt>
                <c:pt idx="20">
                  <c:v>2.2368529468915748</c:v>
                </c:pt>
                <c:pt idx="21">
                  <c:v>2.2331513113641113</c:v>
                </c:pt>
                <c:pt idx="22">
                  <c:v>2.1889976037808316</c:v>
                </c:pt>
                <c:pt idx="23">
                  <c:v>2.1603305590561126</c:v>
                </c:pt>
                <c:pt idx="24">
                  <c:v>2.2598166060524822</c:v>
                </c:pt>
                <c:pt idx="25">
                  <c:v>2.3652884890861663</c:v>
                </c:pt>
                <c:pt idx="26">
                  <c:v>2.4176653756355542</c:v>
                </c:pt>
                <c:pt idx="27">
                  <c:v>2.6126777119924176</c:v>
                </c:pt>
                <c:pt idx="28">
                  <c:v>2.7306994582364292</c:v>
                </c:pt>
                <c:pt idx="29">
                  <c:v>2.6364803169138926</c:v>
                </c:pt>
                <c:pt idx="30">
                  <c:v>2.7057238426528731</c:v>
                </c:pt>
                <c:pt idx="31">
                  <c:v>2.7143495523236174</c:v>
                </c:pt>
                <c:pt idx="32">
                  <c:v>2.6604601609683565</c:v>
                </c:pt>
                <c:pt idx="33">
                  <c:v>2.7161876877239406</c:v>
                </c:pt>
                <c:pt idx="34">
                  <c:v>2.6961268626566843</c:v>
                </c:pt>
                <c:pt idx="35">
                  <c:v>2.7607428287047511</c:v>
                </c:pt>
                <c:pt idx="36">
                  <c:v>2.8240893320921274</c:v>
                </c:pt>
                <c:pt idx="37">
                  <c:v>2.946232260960683</c:v>
                </c:pt>
                <c:pt idx="38">
                  <c:v>2.8997097224116168</c:v>
                </c:pt>
                <c:pt idx="39">
                  <c:v>2.9861385407448684</c:v>
                </c:pt>
                <c:pt idx="40">
                  <c:v>3.0485949937189614</c:v>
                </c:pt>
                <c:pt idx="41">
                  <c:v>3.0583701303390143</c:v>
                </c:pt>
                <c:pt idx="42">
                  <c:v>3.0182218980091435</c:v>
                </c:pt>
                <c:pt idx="43">
                  <c:v>3.022294870212058</c:v>
                </c:pt>
                <c:pt idx="44">
                  <c:v>2.8690629290340395</c:v>
                </c:pt>
                <c:pt idx="45">
                  <c:v>2.7759490211002928</c:v>
                </c:pt>
                <c:pt idx="46">
                  <c:v>2.7158880308570508</c:v>
                </c:pt>
                <c:pt idx="47">
                  <c:v>2.6187042867408636</c:v>
                </c:pt>
                <c:pt idx="48">
                  <c:v>2.6275321108861123</c:v>
                </c:pt>
                <c:pt idx="49">
                  <c:v>2.7675427084505397</c:v>
                </c:pt>
                <c:pt idx="50">
                  <c:v>2.8469670515665788</c:v>
                </c:pt>
                <c:pt idx="51">
                  <c:v>2.9872183258728522</c:v>
                </c:pt>
                <c:pt idx="52">
                  <c:v>3.1766308052664902</c:v>
                </c:pt>
                <c:pt idx="53">
                  <c:v>3.2013319265650964</c:v>
                </c:pt>
                <c:pt idx="54">
                  <c:v>3.2275407187388581</c:v>
                </c:pt>
                <c:pt idx="55">
                  <c:v>3.3375199421472685</c:v>
                </c:pt>
                <c:pt idx="56">
                  <c:v>3.1952326366095387</c:v>
                </c:pt>
                <c:pt idx="57">
                  <c:v>3.0915560206587509</c:v>
                </c:pt>
                <c:pt idx="58">
                  <c:v>3.0986397291030991</c:v>
                </c:pt>
                <c:pt idx="59">
                  <c:v>2.9619265371013359</c:v>
                </c:pt>
                <c:pt idx="60">
                  <c:v>2.9899321681376323</c:v>
                </c:pt>
                <c:pt idx="61">
                  <c:v>2.944178423537573</c:v>
                </c:pt>
                <c:pt idx="62">
                  <c:v>2.9063304842478028</c:v>
                </c:pt>
                <c:pt idx="63">
                  <c:v>2.9458604700723021</c:v>
                </c:pt>
                <c:pt idx="64">
                  <c:v>2.9474793287199335</c:v>
                </c:pt>
                <c:pt idx="65">
                  <c:v>2.8237272840248244</c:v>
                </c:pt>
                <c:pt idx="66">
                  <c:v>2.7395145632941906</c:v>
                </c:pt>
                <c:pt idx="67">
                  <c:v>2.6471751868730933</c:v>
                </c:pt>
                <c:pt idx="68">
                  <c:v>2.4886509912396528</c:v>
                </c:pt>
                <c:pt idx="69">
                  <c:v>2.4047595128233197</c:v>
                </c:pt>
                <c:pt idx="70">
                  <c:v>2.3706331630738151</c:v>
                </c:pt>
                <c:pt idx="71">
                  <c:v>2.3046270615349567</c:v>
                </c:pt>
                <c:pt idx="72">
                  <c:v>2.4137945559698868</c:v>
                </c:pt>
                <c:pt idx="73">
                  <c:v>2.4829436396312898</c:v>
                </c:pt>
                <c:pt idx="74">
                  <c:v>2.4358300439696938</c:v>
                </c:pt>
                <c:pt idx="75">
                  <c:v>2.5352726193301618</c:v>
                </c:pt>
                <c:pt idx="76">
                  <c:v>2.6011341887989183</c:v>
                </c:pt>
                <c:pt idx="77">
                  <c:v>2.6859990323634388</c:v>
                </c:pt>
                <c:pt idx="78">
                  <c:v>2.7386234509318834</c:v>
                </c:pt>
                <c:pt idx="79">
                  <c:v>2.7581984457924396</c:v>
                </c:pt>
                <c:pt idx="80">
                  <c:v>2.7146188108351192</c:v>
                </c:pt>
                <c:pt idx="81">
                  <c:v>2.7379170475106651</c:v>
                </c:pt>
                <c:pt idx="82">
                  <c:v>2.6648850661773626</c:v>
                </c:pt>
                <c:pt idx="83">
                  <c:v>2.6614122074780622</c:v>
                </c:pt>
                <c:pt idx="84">
                  <c:v>2.7698773518187481</c:v>
                </c:pt>
                <c:pt idx="85">
                  <c:v>2.8516121529688667</c:v>
                </c:pt>
                <c:pt idx="86">
                  <c:v>2.8926331337325006</c:v>
                </c:pt>
                <c:pt idx="87">
                  <c:v>3.0162635433821099</c:v>
                </c:pt>
                <c:pt idx="88">
                  <c:v>3.094073257281972</c:v>
                </c:pt>
                <c:pt idx="89">
                  <c:v>3.2187181942863101</c:v>
                </c:pt>
                <c:pt idx="90">
                  <c:v>3.0475143935540405</c:v>
                </c:pt>
                <c:pt idx="91">
                  <c:v>3.018126870578127</c:v>
                </c:pt>
                <c:pt idx="92">
                  <c:v>2.9160638938831878</c:v>
                </c:pt>
                <c:pt idx="93">
                  <c:v>2.9249445554122242</c:v>
                </c:pt>
                <c:pt idx="94">
                  <c:v>2.9307062574441329</c:v>
                </c:pt>
                <c:pt idx="95">
                  <c:v>2.8962838264187205</c:v>
                </c:pt>
                <c:pt idx="96">
                  <c:v>2.9857781666700229</c:v>
                </c:pt>
                <c:pt idx="97">
                  <c:v>3.0301371424266055</c:v>
                </c:pt>
                <c:pt idx="98">
                  <c:v>3.0657177234311233</c:v>
                </c:pt>
                <c:pt idx="99">
                  <c:v>3.1647728718013823</c:v>
                </c:pt>
                <c:pt idx="100">
                  <c:v>3.3826657443249224</c:v>
                </c:pt>
                <c:pt idx="101">
                  <c:v>3.3609463270603781</c:v>
                </c:pt>
                <c:pt idx="102">
                  <c:v>3.4838012541900296</c:v>
                </c:pt>
                <c:pt idx="103">
                  <c:v>3.5404208747261716</c:v>
                </c:pt>
                <c:pt idx="104">
                  <c:v>3.6568955488941182</c:v>
                </c:pt>
                <c:pt idx="105">
                  <c:v>3.7751404046194219</c:v>
                </c:pt>
                <c:pt idx="106">
                  <c:v>3.9105759170094774</c:v>
                </c:pt>
                <c:pt idx="107">
                  <c:v>4.0341298252171436</c:v>
                </c:pt>
                <c:pt idx="108">
                  <c:v>4.2300764075264707</c:v>
                </c:pt>
                <c:pt idx="109">
                  <c:v>4.4407092987326555</c:v>
                </c:pt>
                <c:pt idx="110">
                  <c:v>4.5054284891492555</c:v>
                </c:pt>
                <c:pt idx="111">
                  <c:v>4.6437041120981712</c:v>
                </c:pt>
                <c:pt idx="112">
                  <c:v>4.8727240919649892</c:v>
                </c:pt>
                <c:pt idx="113">
                  <c:v>4.9223073452878916</c:v>
                </c:pt>
                <c:pt idx="114">
                  <c:v>4.8231595686246616</c:v>
                </c:pt>
                <c:pt idx="115">
                  <c:v>4.8270030964860604</c:v>
                </c:pt>
                <c:pt idx="116">
                  <c:v>4.5940673951352453</c:v>
                </c:pt>
                <c:pt idx="117">
                  <c:v>4.4092403052035811</c:v>
                </c:pt>
                <c:pt idx="118">
                  <c:v>4.4131072759626893</c:v>
                </c:pt>
                <c:pt idx="119">
                  <c:v>4.1708751742162802</c:v>
                </c:pt>
                <c:pt idx="120">
                  <c:v>4.2051981388263036</c:v>
                </c:pt>
                <c:pt idx="121">
                  <c:v>4.3072212223457473</c:v>
                </c:pt>
                <c:pt idx="122">
                  <c:v>3.03173531811056</c:v>
                </c:pt>
                <c:pt idx="123">
                  <c:v>3.1133327074372241</c:v>
                </c:pt>
                <c:pt idx="124">
                  <c:v>3.1096419021665875</c:v>
                </c:pt>
                <c:pt idx="125">
                  <c:v>3.0404111489624195</c:v>
                </c:pt>
                <c:pt idx="126">
                  <c:v>3.1084386397390595</c:v>
                </c:pt>
                <c:pt idx="127">
                  <c:v>3.0239075251898897</c:v>
                </c:pt>
                <c:pt idx="128">
                  <c:v>2.7136229203062086</c:v>
                </c:pt>
                <c:pt idx="129">
                  <c:v>2.4275682549551361</c:v>
                </c:pt>
                <c:pt idx="130">
                  <c:v>2.2063550735741231</c:v>
                </c:pt>
                <c:pt idx="131">
                  <c:v>1.8970464873988007</c:v>
                </c:pt>
                <c:pt idx="132">
                  <c:v>1.8086221177421817</c:v>
                </c:pt>
                <c:pt idx="133">
                  <c:v>1.7022599235925684</c:v>
                </c:pt>
                <c:pt idx="134">
                  <c:v>1.9916861884676267</c:v>
                </c:pt>
                <c:pt idx="135">
                  <c:v>2.5668657503135113</c:v>
                </c:pt>
                <c:pt idx="136">
                  <c:v>2.9432098845930983</c:v>
                </c:pt>
                <c:pt idx="137">
                  <c:v>4.1196757241048827</c:v>
                </c:pt>
                <c:pt idx="138">
                  <c:v>5.0576657683313826</c:v>
                </c:pt>
                <c:pt idx="139">
                  <c:v>5.0546548683924097</c:v>
                </c:pt>
                <c:pt idx="140">
                  <c:v>4.761181804979822</c:v>
                </c:pt>
                <c:pt idx="141">
                  <c:v>4.6570566187779487</c:v>
                </c:pt>
                <c:pt idx="142">
                  <c:v>4.2994682134827356</c:v>
                </c:pt>
                <c:pt idx="143">
                  <c:v>4.1772177101176817</c:v>
                </c:pt>
                <c:pt idx="144">
                  <c:v>4.0690498358449991</c:v>
                </c:pt>
                <c:pt idx="145">
                  <c:v>3.9172711865189385</c:v>
                </c:pt>
                <c:pt idx="146">
                  <c:v>3.7293710488231198</c:v>
                </c:pt>
                <c:pt idx="147">
                  <c:v>3.5199358254509447</c:v>
                </c:pt>
                <c:pt idx="148">
                  <c:v>3.3329813596464239</c:v>
                </c:pt>
                <c:pt idx="149">
                  <c:v>3.2290583527905556</c:v>
                </c:pt>
                <c:pt idx="150">
                  <c:v>3.2211080057499029</c:v>
                </c:pt>
                <c:pt idx="151">
                  <c:v>3.1202578947151838</c:v>
                </c:pt>
                <c:pt idx="152">
                  <c:v>3.0164111536212759</c:v>
                </c:pt>
                <c:pt idx="153">
                  <c:v>3.0158275657518798</c:v>
                </c:pt>
                <c:pt idx="154">
                  <c:v>2.8621368090415658</c:v>
                </c:pt>
                <c:pt idx="155">
                  <c:v>3.0362601517414314</c:v>
                </c:pt>
                <c:pt idx="156">
                  <c:v>3.1247847463064553</c:v>
                </c:pt>
                <c:pt idx="157">
                  <c:v>3.1453771031030602</c:v>
                </c:pt>
                <c:pt idx="158">
                  <c:v>3.2749905634025076</c:v>
                </c:pt>
                <c:pt idx="159">
                  <c:v>3.2623433551441088</c:v>
                </c:pt>
                <c:pt idx="160">
                  <c:v>3.1990837747193828</c:v>
                </c:pt>
                <c:pt idx="161">
                  <c:v>3.3125550941849187</c:v>
                </c:pt>
                <c:pt idx="162">
                  <c:v>3.3199196616400575</c:v>
                </c:pt>
                <c:pt idx="163">
                  <c:v>3.1406388407768207</c:v>
                </c:pt>
                <c:pt idx="164">
                  <c:v>3.0837615412685442</c:v>
                </c:pt>
                <c:pt idx="165">
                  <c:v>2.8469388078003628</c:v>
                </c:pt>
                <c:pt idx="166">
                  <c:v>2.6950246175325243</c:v>
                </c:pt>
                <c:pt idx="167">
                  <c:v>2.7846928432642941</c:v>
                </c:pt>
                <c:pt idx="168">
                  <c:v>2.6996760221946174</c:v>
                </c:pt>
                <c:pt idx="169">
                  <c:v>2.6051210987350761</c:v>
                </c:pt>
                <c:pt idx="170">
                  <c:v>2.6524153176309193</c:v>
                </c:pt>
                <c:pt idx="171">
                  <c:v>2.5892186333058107</c:v>
                </c:pt>
                <c:pt idx="172">
                  <c:v>2.7587009632315804</c:v>
                </c:pt>
                <c:pt idx="173">
                  <c:v>2.7863646887764091</c:v>
                </c:pt>
                <c:pt idx="174">
                  <c:v>2.6722012140958462</c:v>
                </c:pt>
                <c:pt idx="175">
                  <c:v>2.6624173216648614</c:v>
                </c:pt>
                <c:pt idx="176">
                  <c:v>2.63540936430396</c:v>
                </c:pt>
                <c:pt idx="177">
                  <c:v>2.4893101139966469</c:v>
                </c:pt>
                <c:pt idx="178">
                  <c:v>2.5245236321711517</c:v>
                </c:pt>
                <c:pt idx="179">
                  <c:v>2.5534667508354887</c:v>
                </c:pt>
                <c:pt idx="180">
                  <c:v>2.6641852829108985</c:v>
                </c:pt>
                <c:pt idx="181">
                  <c:v>2.9392389465918027</c:v>
                </c:pt>
                <c:pt idx="182">
                  <c:v>3.2564011308277361</c:v>
                </c:pt>
                <c:pt idx="183">
                  <c:v>3.6649595098608496</c:v>
                </c:pt>
                <c:pt idx="184">
                  <c:v>4.4587506632012293</c:v>
                </c:pt>
                <c:pt idx="185">
                  <c:v>5.1282680289031584</c:v>
                </c:pt>
                <c:pt idx="186">
                  <c:v>5.6486888742702996</c:v>
                </c:pt>
                <c:pt idx="187">
                  <c:v>6.6005613079305885</c:v>
                </c:pt>
                <c:pt idx="188">
                  <c:v>7.2771630793511148</c:v>
                </c:pt>
                <c:pt idx="189">
                  <c:v>7.7565228224922498</c:v>
                </c:pt>
                <c:pt idx="190">
                  <c:v>8.8224163325647051</c:v>
                </c:pt>
                <c:pt idx="191">
                  <c:v>9.3346107700728496</c:v>
                </c:pt>
                <c:pt idx="192">
                  <c:v>10.609976047403254</c:v>
                </c:pt>
                <c:pt idx="193">
                  <c:v>11.224368846108558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A-4A4A-8704-11259B64D3E4}"/>
            </c:ext>
          </c:extLst>
        </c:ser>
        <c:ser>
          <c:idx val="1"/>
          <c:order val="1"/>
          <c:tx>
            <c:v>Empresas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93"/>
              <c:layout>
                <c:manualLayout>
                  <c:x val="0"/>
                  <c:y val="-2.0915034401937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1A-4A4A-8704-11259B64D3E4}"/>
                </c:ext>
              </c:extLst>
            </c:dLbl>
            <c:numFmt formatCode="0.0%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'Calidad de Cartera (por líneas)'!$B$102:$GM$102</c:f>
              <c:numCache>
                <c:formatCode>mmm\-yy</c:formatCode>
                <c:ptCount val="19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</c:numCache>
            </c:numRef>
          </c:cat>
          <c:val>
            <c:numRef>
              <c:f>'Calidad de Cartera (por líneas)'!$B$103:$GM$103</c:f>
              <c:numCache>
                <c:formatCode>#,##0.0</c:formatCode>
                <c:ptCount val="194"/>
                <c:pt idx="0">
                  <c:v>2.5339858042900958</c:v>
                </c:pt>
                <c:pt idx="1">
                  <c:v>2.435086617015064</c:v>
                </c:pt>
                <c:pt idx="2">
                  <c:v>2.393661643945844</c:v>
                </c:pt>
                <c:pt idx="3">
                  <c:v>2.259458543551319</c:v>
                </c:pt>
                <c:pt idx="4">
                  <c:v>2.2342656069927993</c:v>
                </c:pt>
                <c:pt idx="5">
                  <c:v>2.1381636514200131</c:v>
                </c:pt>
                <c:pt idx="6">
                  <c:v>2.0575998950254664</c:v>
                </c:pt>
                <c:pt idx="7">
                  <c:v>2.0226313057648433</c:v>
                </c:pt>
                <c:pt idx="8">
                  <c:v>1.8247331507383446</c:v>
                </c:pt>
                <c:pt idx="9">
                  <c:v>1.7153777074024408</c:v>
                </c:pt>
                <c:pt idx="10">
                  <c:v>1.5952271698865119</c:v>
                </c:pt>
                <c:pt idx="11">
                  <c:v>1.4960983585930061</c:v>
                </c:pt>
                <c:pt idx="12">
                  <c:v>1.3898491607654317</c:v>
                </c:pt>
                <c:pt idx="13">
                  <c:v>1.3254815716706296</c:v>
                </c:pt>
                <c:pt idx="14">
                  <c:v>1.2505872797627084</c:v>
                </c:pt>
                <c:pt idx="15">
                  <c:v>1.185678359672117</c:v>
                </c:pt>
                <c:pt idx="16">
                  <c:v>1.1002602355353557</c:v>
                </c:pt>
                <c:pt idx="17">
                  <c:v>1.0527813628482123</c:v>
                </c:pt>
                <c:pt idx="18">
                  <c:v>1.0194561857307751</c:v>
                </c:pt>
                <c:pt idx="19">
                  <c:v>0.98479590230931646</c:v>
                </c:pt>
                <c:pt idx="20">
                  <c:v>0.8558844786689519</c:v>
                </c:pt>
                <c:pt idx="21">
                  <c:v>0.82914316180820302</c:v>
                </c:pt>
                <c:pt idx="22">
                  <c:v>0.79564958618932524</c:v>
                </c:pt>
                <c:pt idx="23">
                  <c:v>0.81793720505942669</c:v>
                </c:pt>
                <c:pt idx="24">
                  <c:v>0.8661970720546317</c:v>
                </c:pt>
                <c:pt idx="25">
                  <c:v>0.863808204525921</c:v>
                </c:pt>
                <c:pt idx="26">
                  <c:v>0.88238355026990967</c:v>
                </c:pt>
                <c:pt idx="27">
                  <c:v>0.89140833428953625</c:v>
                </c:pt>
                <c:pt idx="28">
                  <c:v>0.92148724922213499</c:v>
                </c:pt>
                <c:pt idx="29">
                  <c:v>0.901788561957243</c:v>
                </c:pt>
                <c:pt idx="30">
                  <c:v>0.93676138739218273</c:v>
                </c:pt>
                <c:pt idx="31">
                  <c:v>0.95682335045329958</c:v>
                </c:pt>
                <c:pt idx="32">
                  <c:v>0.94407603748137581</c:v>
                </c:pt>
                <c:pt idx="33">
                  <c:v>0.98690976596480762</c:v>
                </c:pt>
                <c:pt idx="34">
                  <c:v>1.0043470134842365</c:v>
                </c:pt>
                <c:pt idx="35">
                  <c:v>0.95557249328609428</c:v>
                </c:pt>
                <c:pt idx="36">
                  <c:v>0.98636687946290469</c:v>
                </c:pt>
                <c:pt idx="37">
                  <c:v>1.0008968437350199</c:v>
                </c:pt>
                <c:pt idx="38">
                  <c:v>0.98679159851311327</c:v>
                </c:pt>
                <c:pt idx="39">
                  <c:v>1.0297146680559692</c:v>
                </c:pt>
                <c:pt idx="40">
                  <c:v>1.0242029011609659</c:v>
                </c:pt>
                <c:pt idx="41">
                  <c:v>1.0359375454978945</c:v>
                </c:pt>
                <c:pt idx="42">
                  <c:v>1.0294952813940952</c:v>
                </c:pt>
                <c:pt idx="43">
                  <c:v>1.0085206109316949</c:v>
                </c:pt>
                <c:pt idx="44">
                  <c:v>1.030318066133131</c:v>
                </c:pt>
                <c:pt idx="45">
                  <c:v>1.0323948182377778</c:v>
                </c:pt>
                <c:pt idx="46">
                  <c:v>1.0110187346952832</c:v>
                </c:pt>
                <c:pt idx="47">
                  <c:v>1.057209927229696</c:v>
                </c:pt>
                <c:pt idx="48">
                  <c:v>1.0941879644989079</c:v>
                </c:pt>
                <c:pt idx="49">
                  <c:v>1.0690478951681532</c:v>
                </c:pt>
                <c:pt idx="50">
                  <c:v>1.0985923933524686</c:v>
                </c:pt>
                <c:pt idx="51">
                  <c:v>1.1136615480992422</c:v>
                </c:pt>
                <c:pt idx="52">
                  <c:v>1.1740965796647074</c:v>
                </c:pt>
                <c:pt idx="53">
                  <c:v>1.1313515095259592</c:v>
                </c:pt>
                <c:pt idx="54">
                  <c:v>1.1458533042535397</c:v>
                </c:pt>
                <c:pt idx="55">
                  <c:v>1.1639418899027165</c:v>
                </c:pt>
                <c:pt idx="56">
                  <c:v>1.1528271684983986</c:v>
                </c:pt>
                <c:pt idx="57">
                  <c:v>1.2174603816384957</c:v>
                </c:pt>
                <c:pt idx="58">
                  <c:v>1.1910297308422171</c:v>
                </c:pt>
                <c:pt idx="59">
                  <c:v>1.2277165079557681</c:v>
                </c:pt>
                <c:pt idx="60">
                  <c:v>1.2337422270427489</c:v>
                </c:pt>
                <c:pt idx="61">
                  <c:v>1.2553668822508486</c:v>
                </c:pt>
                <c:pt idx="62">
                  <c:v>1.2647558978227633</c:v>
                </c:pt>
                <c:pt idx="63">
                  <c:v>1.3398089110368572</c:v>
                </c:pt>
                <c:pt idx="64">
                  <c:v>1.2970909376056814</c:v>
                </c:pt>
                <c:pt idx="65">
                  <c:v>1.2777379641711721</c:v>
                </c:pt>
                <c:pt idx="66">
                  <c:v>1.252795668818556</c:v>
                </c:pt>
                <c:pt idx="67">
                  <c:v>1.2546652424899716</c:v>
                </c:pt>
                <c:pt idx="68">
                  <c:v>1.2362457118373602</c:v>
                </c:pt>
                <c:pt idx="69">
                  <c:v>1.169956312772694</c:v>
                </c:pt>
                <c:pt idx="70">
                  <c:v>1.2738482100815784</c:v>
                </c:pt>
                <c:pt idx="71">
                  <c:v>1.2768551316447252</c:v>
                </c:pt>
                <c:pt idx="72">
                  <c:v>1.3061402419260726</c:v>
                </c:pt>
                <c:pt idx="73">
                  <c:v>1.3240153833127042</c:v>
                </c:pt>
                <c:pt idx="74">
                  <c:v>1.348511813267554</c:v>
                </c:pt>
                <c:pt idx="75">
                  <c:v>1.3179154799295159</c:v>
                </c:pt>
                <c:pt idx="76">
                  <c:v>1.2997028903122156</c:v>
                </c:pt>
                <c:pt idx="77">
                  <c:v>1.2880046035916264</c:v>
                </c:pt>
                <c:pt idx="78">
                  <c:v>1.2994447874819082</c:v>
                </c:pt>
                <c:pt idx="79">
                  <c:v>1.3159658912370384</c:v>
                </c:pt>
                <c:pt idx="80">
                  <c:v>1.2627266777145418</c:v>
                </c:pt>
                <c:pt idx="81">
                  <c:v>1.2467047503369952</c:v>
                </c:pt>
                <c:pt idx="82">
                  <c:v>1.1922938158661365</c:v>
                </c:pt>
                <c:pt idx="83">
                  <c:v>1.1851647909090257</c:v>
                </c:pt>
                <c:pt idx="84">
                  <c:v>1.1935477715966833</c:v>
                </c:pt>
                <c:pt idx="85">
                  <c:v>1.1348710979353991</c:v>
                </c:pt>
                <c:pt idx="86">
                  <c:v>1.1514184858131207</c:v>
                </c:pt>
                <c:pt idx="87">
                  <c:v>1.1037427278814302</c:v>
                </c:pt>
                <c:pt idx="88">
                  <c:v>1.0929548228964616</c:v>
                </c:pt>
                <c:pt idx="89">
                  <c:v>1.0416205086474772</c:v>
                </c:pt>
                <c:pt idx="90">
                  <c:v>1.0523308112611258</c:v>
                </c:pt>
                <c:pt idx="91">
                  <c:v>1.004306564854567</c:v>
                </c:pt>
                <c:pt idx="92">
                  <c:v>0.98900031896132001</c:v>
                </c:pt>
                <c:pt idx="93">
                  <c:v>0.9657546756330706</c:v>
                </c:pt>
                <c:pt idx="94">
                  <c:v>0.99801066730664278</c:v>
                </c:pt>
                <c:pt idx="95">
                  <c:v>0.96148865614713774</c:v>
                </c:pt>
                <c:pt idx="96">
                  <c:v>0.99637394289043058</c:v>
                </c:pt>
                <c:pt idx="97">
                  <c:v>1.0053016601393376</c:v>
                </c:pt>
                <c:pt idx="98">
                  <c:v>1.0351757687456753</c:v>
                </c:pt>
                <c:pt idx="99">
                  <c:v>1.0587532198004783</c:v>
                </c:pt>
                <c:pt idx="100">
                  <c:v>1.1179256379262468</c:v>
                </c:pt>
                <c:pt idx="101">
                  <c:v>1.1605009456235169</c:v>
                </c:pt>
                <c:pt idx="102">
                  <c:v>1.2618465191123021</c:v>
                </c:pt>
                <c:pt idx="103">
                  <c:v>1.2652103181993493</c:v>
                </c:pt>
                <c:pt idx="104">
                  <c:v>1.338714779931506</c:v>
                </c:pt>
                <c:pt idx="105">
                  <c:v>1.7959020078835657</c:v>
                </c:pt>
                <c:pt idx="106">
                  <c:v>2.165961634978057</c:v>
                </c:pt>
                <c:pt idx="107">
                  <c:v>2.5162087337249246</c:v>
                </c:pt>
                <c:pt idx="108">
                  <c:v>3.1214554401037637</c:v>
                </c:pt>
                <c:pt idx="109">
                  <c:v>3.5010921254574368</c:v>
                </c:pt>
                <c:pt idx="110">
                  <c:v>3.8659926325913649</c:v>
                </c:pt>
                <c:pt idx="111">
                  <c:v>4.0119786298410824</c:v>
                </c:pt>
                <c:pt idx="112">
                  <c:v>4.2121809023560806</c:v>
                </c:pt>
                <c:pt idx="113">
                  <c:v>4.2964109722165311</c:v>
                </c:pt>
                <c:pt idx="114">
                  <c:v>4.5858747833360587</c:v>
                </c:pt>
                <c:pt idx="115">
                  <c:v>4.6829654069336195</c:v>
                </c:pt>
                <c:pt idx="116">
                  <c:v>5.0374015671249381</c:v>
                </c:pt>
                <c:pt idx="117">
                  <c:v>5.3539198549827081</c:v>
                </c:pt>
                <c:pt idx="118">
                  <c:v>5.7175903197262929</c:v>
                </c:pt>
                <c:pt idx="119">
                  <c:v>7.3291222518966661</c:v>
                </c:pt>
                <c:pt idx="120">
                  <c:v>7.9481384086629472</c:v>
                </c:pt>
                <c:pt idx="121">
                  <c:v>8.097676445756969</c:v>
                </c:pt>
                <c:pt idx="122">
                  <c:v>7.4819715914114209</c:v>
                </c:pt>
                <c:pt idx="123">
                  <c:v>7.0159626868423874</c:v>
                </c:pt>
                <c:pt idx="124">
                  <c:v>6.9195168558372444</c:v>
                </c:pt>
                <c:pt idx="125">
                  <c:v>6.6970928632371791</c:v>
                </c:pt>
                <c:pt idx="126">
                  <c:v>6.7653879266588683</c:v>
                </c:pt>
                <c:pt idx="127">
                  <c:v>6.3964318346390243</c:v>
                </c:pt>
                <c:pt idx="128">
                  <c:v>6.1788805243369049</c:v>
                </c:pt>
                <c:pt idx="129">
                  <c:v>5.8942419126512746</c:v>
                </c:pt>
                <c:pt idx="130">
                  <c:v>5.9214642182529049</c:v>
                </c:pt>
                <c:pt idx="131">
                  <c:v>5.7931328279969012</c:v>
                </c:pt>
                <c:pt idx="132">
                  <c:v>5.7257048451540697</c:v>
                </c:pt>
                <c:pt idx="133">
                  <c:v>5.6565523710770869</c:v>
                </c:pt>
                <c:pt idx="134">
                  <c:v>5.6935575939392153</c:v>
                </c:pt>
                <c:pt idx="135">
                  <c:v>5.7077402767494236</c:v>
                </c:pt>
                <c:pt idx="136">
                  <c:v>5.6117056529706311</c:v>
                </c:pt>
                <c:pt idx="137">
                  <c:v>5.7065584840584123</c:v>
                </c:pt>
                <c:pt idx="138">
                  <c:v>5.8567737421009198</c:v>
                </c:pt>
                <c:pt idx="139">
                  <c:v>5.7276997609335103</c:v>
                </c:pt>
                <c:pt idx="140">
                  <c:v>5.4189707110792709</c:v>
                </c:pt>
                <c:pt idx="141">
                  <c:v>5.2524386835751935</c:v>
                </c:pt>
                <c:pt idx="142">
                  <c:v>4.9088657045268249</c:v>
                </c:pt>
                <c:pt idx="143">
                  <c:v>4.5580801499336401</c:v>
                </c:pt>
                <c:pt idx="144">
                  <c:v>4.691618783281438</c:v>
                </c:pt>
                <c:pt idx="145">
                  <c:v>4.5497628229900524</c:v>
                </c:pt>
                <c:pt idx="146">
                  <c:v>4.1371259464225298</c:v>
                </c:pt>
                <c:pt idx="147">
                  <c:v>3.6804672343259446</c:v>
                </c:pt>
                <c:pt idx="148">
                  <c:v>3.4772946621993657</c:v>
                </c:pt>
                <c:pt idx="149">
                  <c:v>3.2798353248627841</c:v>
                </c:pt>
                <c:pt idx="150">
                  <c:v>3.0872502704366376</c:v>
                </c:pt>
                <c:pt idx="151">
                  <c:v>3.2098134765238768</c:v>
                </c:pt>
                <c:pt idx="152">
                  <c:v>3.2347008082666142</c:v>
                </c:pt>
                <c:pt idx="153">
                  <c:v>3.2195918724444494</c:v>
                </c:pt>
                <c:pt idx="154">
                  <c:v>3.2536160143800639</c:v>
                </c:pt>
                <c:pt idx="155">
                  <c:v>3.2823987081328463</c:v>
                </c:pt>
                <c:pt idx="156">
                  <c:v>3.3630545206654912</c:v>
                </c:pt>
                <c:pt idx="157">
                  <c:v>3.2945865148640188</c:v>
                </c:pt>
                <c:pt idx="158">
                  <c:v>3.165793063252083</c:v>
                </c:pt>
                <c:pt idx="159">
                  <c:v>2.9511993930057807</c:v>
                </c:pt>
                <c:pt idx="160">
                  <c:v>2.9514108177732457</c:v>
                </c:pt>
                <c:pt idx="161">
                  <c:v>2.8733086771271679</c:v>
                </c:pt>
                <c:pt idx="162">
                  <c:v>2.8907704175025617</c:v>
                </c:pt>
                <c:pt idx="163">
                  <c:v>3.2005281009340463</c:v>
                </c:pt>
                <c:pt idx="164">
                  <c:v>3.0078451965189559</c:v>
                </c:pt>
                <c:pt idx="165">
                  <c:v>2.7526046670061257</c:v>
                </c:pt>
                <c:pt idx="166">
                  <c:v>2.6539638555817011</c:v>
                </c:pt>
                <c:pt idx="167">
                  <c:v>4.3904446475472714</c:v>
                </c:pt>
                <c:pt idx="168">
                  <c:v>4.2212927129340212</c:v>
                </c:pt>
                <c:pt idx="169">
                  <c:v>1.375289605426445</c:v>
                </c:pt>
                <c:pt idx="170">
                  <c:v>1.2807844138985196</c:v>
                </c:pt>
                <c:pt idx="171">
                  <c:v>1.2361909110112888</c:v>
                </c:pt>
                <c:pt idx="172">
                  <c:v>1.1152517134160673</c:v>
                </c:pt>
                <c:pt idx="173">
                  <c:v>1.0153147280917272</c:v>
                </c:pt>
                <c:pt idx="174">
                  <c:v>0.90180947340059525</c:v>
                </c:pt>
                <c:pt idx="175">
                  <c:v>0.7793455912391829</c:v>
                </c:pt>
                <c:pt idx="176">
                  <c:v>0.73225923149738603</c:v>
                </c:pt>
                <c:pt idx="177">
                  <c:v>0.68901777751945958</c:v>
                </c:pt>
                <c:pt idx="178">
                  <c:v>0.67434388609255758</c:v>
                </c:pt>
                <c:pt idx="179">
                  <c:v>0.74219684158168187</c:v>
                </c:pt>
                <c:pt idx="180">
                  <c:v>0.77150822263370666</c:v>
                </c:pt>
                <c:pt idx="181">
                  <c:v>0.79637263969205285</c:v>
                </c:pt>
                <c:pt idx="182">
                  <c:v>0.88393489895851107</c:v>
                </c:pt>
                <c:pt idx="183">
                  <c:v>0.939226171838071</c:v>
                </c:pt>
                <c:pt idx="184">
                  <c:v>1.0027156936481034</c:v>
                </c:pt>
                <c:pt idx="185">
                  <c:v>1.0868349058692903</c:v>
                </c:pt>
                <c:pt idx="186">
                  <c:v>1.184326824857338</c:v>
                </c:pt>
                <c:pt idx="187">
                  <c:v>1.4192695143373453</c:v>
                </c:pt>
                <c:pt idx="188">
                  <c:v>1.6617415269375897</c:v>
                </c:pt>
                <c:pt idx="189">
                  <c:v>1.9465904482348826</c:v>
                </c:pt>
                <c:pt idx="190">
                  <c:v>2.28539861375662</c:v>
                </c:pt>
                <c:pt idx="191">
                  <c:v>2.5324857825572642</c:v>
                </c:pt>
                <c:pt idx="192">
                  <c:v>2.8487505708523591</c:v>
                </c:pt>
                <c:pt idx="193">
                  <c:v>2.9227271278360312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A-4A4A-8704-11259B64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764655"/>
        <c:axId val="847777615"/>
      </c:lineChart>
      <c:dateAx>
        <c:axId val="847764655"/>
        <c:scaling>
          <c:orientation val="minMax"/>
          <c:min val="40210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47777615"/>
        <c:crosses val="autoZero"/>
        <c:auto val="1"/>
        <c:lblOffset val="100"/>
        <c:baseTimeUnit val="months"/>
        <c:majorUnit val="4"/>
        <c:majorTimeUnit val="months"/>
      </c:dateAx>
      <c:valAx>
        <c:axId val="84777761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47764655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Montserrat" pitchFamily="2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032B3C-B7EA-418D-A353-E440A598E23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A4EF89-CF8A-482A-8E55-ADACEF1F5F19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C3AEDD-B84C-4A5F-A990-C0D06381F71D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2BD6B6-E2B2-4498-9C18-0E09FEAD82C9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BEB64A-8935-494E-9130-17E5401383E3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7DC0D9-6542-4D4B-A016-1CAC16EF322F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420C33-1329-5C8F-0955-3934D453AE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3</xdr:row>
      <xdr:rowOff>23812</xdr:rowOff>
    </xdr:from>
    <xdr:to>
      <xdr:col>12</xdr:col>
      <xdr:colOff>638175</xdr:colOff>
      <xdr:row>17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13ADA8-A856-94FD-AD9B-366371FA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EB7C91-42F6-EB2E-3BDD-4B7577D0E8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B863D8-C3FA-5B5B-EEAB-D58B9016BE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160965-E39A-ECF5-B520-9C4CA770E5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B21276-DB49-1B01-AD9C-89373C4518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6195786" cy="404585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7EDE78-FBA9-2AFF-9E82-479369AD81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Corral" refreshedDate="46134.416908217594" createdVersion="8" refreshedVersion="8" minRefreshableVersion="3" recordCount="5448" xr:uid="{DCC61C0A-D107-406C-8631-E8BD3386FBEF}">
  <cacheSource type="worksheet">
    <worksheetSource ref="A1:J5449" sheet="Solo Sectores"/>
  </cacheSource>
  <cacheFields count="13">
    <cacheField name="año" numFmtId="0">
      <sharedItems/>
    </cacheField>
    <cacheField name="mes" numFmtId="0">
      <sharedItems/>
    </cacheField>
    <cacheField name="fecha" numFmtId="14">
      <sharedItems containsSemiMixedTypes="0" containsNonDate="0" containsDate="1" containsString="0" minDate="2024-02-01T00:00:00" maxDate="2026-01-02T00:00:00" count="24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12"/>
    </cacheField>
    <cacheField name="fecha_reg" numFmtId="0">
      <sharedItems containsSemiMixedTypes="0" containsString="0" containsNumber="1" containsInteger="1" minValue="202402" maxValue="202601" count="24"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</sharedItems>
    </cacheField>
    <cacheField name="saldo_total (miles de $)" numFmtId="0">
      <sharedItems containsSemiMixedTypes="0" containsString="0" containsNumber="1" containsInteger="1" minValue="455" maxValue="8282199782"/>
    </cacheField>
    <cacheField name="saldo_irregular (miles de $)" numFmtId="0">
      <sharedItems containsSemiMixedTypes="0" containsString="0" containsNumber="1" containsInteger="1" minValue="0" maxValue="249458076"/>
    </cacheField>
    <cacheField name="tasa_mora" numFmtId="164">
      <sharedItems containsSemiMixedTypes="0" containsString="0" containsNumber="1" minValue="0" maxValue="0.79732632714928664"/>
    </cacheField>
    <cacheField name="Sector_1_dígito" numFmtId="0">
      <sharedItems count="14">
        <s v="Industria"/>
        <s v="Agricultura, ganadería y silvicultura"/>
        <s v="Pesca"/>
        <s v="Minería, petróleo y gas"/>
        <s v="Electricidad, gas y agua"/>
        <s v="Construcción"/>
        <s v="Comercio"/>
        <s v="Transporte y comunicación"/>
        <s v="Hoteles y restaurantes"/>
        <s v="Intermediación financiera"/>
        <s v="Actividades inmobiliarias, empresariales y de alquiler"/>
        <s v="Administración pública"/>
        <s v="Enseñanza"/>
        <s v="Otras actividades de servicios comunitarios, sociales y personales"/>
      </sharedItems>
    </cacheField>
    <cacheField name="id" numFmtId="0">
      <sharedItems containsSemiMixedTypes="0" containsString="0" containsNumber="1" containsInteger="1" minValue="11" maxValue="999"/>
    </cacheField>
    <cacheField name="Nombre" numFmtId="0">
      <sharedItems/>
    </cacheField>
    <cacheField name="Meses (fecha)" numFmtId="0" databaseField="0">
      <fieldGroup base="2">
        <rangePr groupBy="months" startDate="2024-02-01T00:00:00" endDate="2026-01-02T00:00:00"/>
        <groupItems count="14">
          <s v="&lt;1/2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/2026"/>
        </groupItems>
      </fieldGroup>
    </cacheField>
    <cacheField name="Trimestres (fecha)" numFmtId="0" databaseField="0">
      <fieldGroup base="2">
        <rangePr groupBy="quarters" startDate="2024-02-01T00:00:00" endDate="2026-01-02T00:00:00"/>
        <groupItems count="6">
          <s v="&lt;1/2/2024"/>
          <s v="Trim.1"/>
          <s v="Trim.2"/>
          <s v="Trim.3"/>
          <s v="Trim.4"/>
          <s v="&gt;2/1/2026"/>
        </groupItems>
      </fieldGroup>
    </cacheField>
    <cacheField name="Años (fecha)" numFmtId="0" databaseField="0">
      <fieldGroup base="2">
        <rangePr groupBy="years" startDate="2024-02-01T00:00:00" endDate="2026-01-02T00:00:00"/>
        <groupItems count="5">
          <s v="&lt;1/2/2024"/>
          <s v="2024"/>
          <s v="2025"/>
          <s v="2026"/>
          <s v="&gt;2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Corral" refreshedDate="46134.44700925926" createdVersion="8" refreshedVersion="8" minRefreshableVersion="3" recordCount="5448" xr:uid="{76E78DE5-BD7D-4E7A-BC14-A1A1F5D39BB8}">
  <cacheSource type="worksheet">
    <worksheetSource ref="A1:J5449" sheet="Monitor"/>
  </cacheSource>
  <cacheFields count="13">
    <cacheField name="año" numFmtId="0">
      <sharedItems/>
    </cacheField>
    <cacheField name="mes" numFmtId="0">
      <sharedItems/>
    </cacheField>
    <cacheField name="fecha" numFmtId="14">
      <sharedItems containsSemiMixedTypes="0" containsNonDate="0" containsDate="1" containsString="0" minDate="2024-02-01T00:00:00" maxDate="2026-01-02T00:00:00" count="24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12"/>
    </cacheField>
    <cacheField name="fecha_reg" numFmtId="0">
      <sharedItems containsSemiMixedTypes="0" containsString="0" containsNumber="1" containsInteger="1" minValue="202402" maxValue="202601" count="24"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</sharedItems>
    </cacheField>
    <cacheField name="saldo_total (miles de $)" numFmtId="0">
      <sharedItems containsSemiMixedTypes="0" containsString="0" containsNumber="1" containsInteger="1" minValue="455" maxValue="8282199782"/>
    </cacheField>
    <cacheField name="saldo_irregular (miles de $)" numFmtId="0">
      <sharedItems containsSemiMixedTypes="0" containsString="0" containsNumber="1" containsInteger="1" minValue="0" maxValue="249458076"/>
    </cacheField>
    <cacheField name="tasa_mora" numFmtId="164">
      <sharedItems containsSemiMixedTypes="0" containsString="0" containsNumber="1" minValue="0" maxValue="0.79732632714928664"/>
    </cacheField>
    <cacheField name="Sector_1_dígito" numFmtId="0">
      <sharedItems count="26">
        <s v="Agricultura, ganadería y silvicultura"/>
        <s v="Pesca"/>
        <s v="Minería, petróleo y gas"/>
        <s v="Alimentos y bebidas"/>
        <s v="Productos del tabaco"/>
        <s v="Textil, indumentaria, calzado y cuero"/>
        <s v="Madera, papel y cartón"/>
        <s v="Edición e Impresión"/>
        <s v="Refinación del Petróleo"/>
        <s v="Sustancias y productos químicos"/>
        <s v="Caucho y plástico"/>
        <s v="Minerales no metálicos"/>
        <s v="Metales básicos"/>
        <s v="Metalmecánica y electrónicos"/>
        <s v="Automotores y autopartes"/>
        <s v="Otras industrias"/>
        <s v="Electricidad, gas y agua"/>
        <s v="Construcción"/>
        <s v="Comercio"/>
        <s v="Transporte y comunicación"/>
        <s v="Hoteles y restaurantes"/>
        <s v="Intermediación financiera"/>
        <s v="Actividades inmobiliarias, empresariales y de alquiler"/>
        <s v="Administración pública"/>
        <s v="Enseñanza"/>
        <s v="Otras actividades de servicios comunitarios, sociales y personales"/>
      </sharedItems>
    </cacheField>
    <cacheField name="id" numFmtId="0">
      <sharedItems containsSemiMixedTypes="0" containsString="0" containsNumber="1" containsInteger="1" minValue="11" maxValue="999"/>
    </cacheField>
    <cacheField name="Nombre" numFmtId="0">
      <sharedItems/>
    </cacheField>
    <cacheField name="Meses (fecha)" numFmtId="0" databaseField="0">
      <fieldGroup base="2">
        <rangePr groupBy="months" startDate="2024-02-01T00:00:00" endDate="2026-01-02T00:00:00"/>
        <groupItems count="14">
          <s v="&lt;1/2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/2026"/>
        </groupItems>
      </fieldGroup>
    </cacheField>
    <cacheField name="Trimestres (fecha)" numFmtId="0" databaseField="0">
      <fieldGroup base="2">
        <rangePr groupBy="quarters" startDate="2024-02-01T00:00:00" endDate="2026-01-02T00:00:00"/>
        <groupItems count="6">
          <s v="&lt;1/2/2024"/>
          <s v="Trim.1"/>
          <s v="Trim.2"/>
          <s v="Trim.3"/>
          <s v="Trim.4"/>
          <s v="&gt;2/1/2026"/>
        </groupItems>
      </fieldGroup>
    </cacheField>
    <cacheField name="Años (fecha)" numFmtId="0" databaseField="0">
      <fieldGroup base="2">
        <rangePr groupBy="years" startDate="2024-02-01T00:00:00" endDate="2026-01-02T00:00:00"/>
        <groupItems count="5">
          <s v="&lt;1/2/2024"/>
          <s v="2024"/>
          <s v="2025"/>
          <s v="2026"/>
          <s v="&gt;2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s v="2024"/>
    <s v="02"/>
    <x v="0"/>
    <x v="0"/>
    <n v="469623464"/>
    <n v="14203227"/>
    <n v="3.0243861494961419E-2"/>
    <x v="0"/>
    <n v="101"/>
    <s v=" Producción y procesamiento de carne y productos cárnicos, excepto pescado"/>
  </r>
  <r>
    <s v="2024"/>
    <s v="02"/>
    <x v="0"/>
    <x v="0"/>
    <n v="21415238"/>
    <n v="33004"/>
    <n v="1.5411456085615298E-3"/>
    <x v="0"/>
    <n v="102"/>
    <s v=" Elaboración de pescado y productos de pescado"/>
  </r>
  <r>
    <s v="2024"/>
    <s v="02"/>
    <x v="0"/>
    <x v="0"/>
    <n v="122429547"/>
    <n v="54005"/>
    <n v="4.4111083740267372E-4"/>
    <x v="0"/>
    <n v="103"/>
    <s v=" Preparación de frutas, hortalizas y legumbres"/>
  </r>
  <r>
    <s v="2024"/>
    <s v="02"/>
    <x v="0"/>
    <x v="0"/>
    <n v="125288690"/>
    <n v="6046301"/>
    <n v="4.8258952982906916E-2"/>
    <x v="0"/>
    <n v="104"/>
    <s v=" Elaboración de aceites y grasas de origen vegetal"/>
  </r>
  <r>
    <s v="2024"/>
    <s v="02"/>
    <x v="0"/>
    <x v="0"/>
    <n v="116440701"/>
    <n v="226952"/>
    <n v="1.9490779259393157E-3"/>
    <x v="0"/>
    <n v="105"/>
    <s v=" Elaboración de productos lácteos"/>
  </r>
  <r>
    <s v="2024"/>
    <s v="02"/>
    <x v="0"/>
    <x v="0"/>
    <n v="72602990"/>
    <n v="1433500"/>
    <n v="1.9744365900082078E-2"/>
    <x v="0"/>
    <n v="106"/>
    <s v=" Elaboración de productos de molinería, almidones y productos derivados del almidón "/>
  </r>
  <r>
    <s v="2024"/>
    <s v="02"/>
    <x v="0"/>
    <x v="0"/>
    <n v="579461532"/>
    <n v="4060722"/>
    <n v="7.0077507750764718E-3"/>
    <x v="0"/>
    <n v="107"/>
    <s v=" Elaboración de productos alimenticios ncp"/>
  </r>
  <r>
    <s v="2024"/>
    <s v="02"/>
    <x v="0"/>
    <x v="0"/>
    <n v="11875804"/>
    <n v="36424"/>
    <n v="3.067076553301149E-3"/>
    <x v="0"/>
    <n v="108"/>
    <s v=" Elaboración de alimentos preparados para animales"/>
  </r>
  <r>
    <s v="2024"/>
    <s v="02"/>
    <x v="0"/>
    <x v="0"/>
    <n v="34777"/>
    <n v="419"/>
    <n v="1.2048192771084338E-2"/>
    <x v="0"/>
    <n v="109"/>
    <s v=" Servicios industriales para la elaboración de alimentos y bebidas"/>
  </r>
  <r>
    <s v="2024"/>
    <s v="02"/>
    <x v="0"/>
    <x v="0"/>
    <n v="192160877"/>
    <n v="692343"/>
    <n v="3.6029342226617752E-3"/>
    <x v="0"/>
    <n v="110"/>
    <s v=" Elaboración de bebidas"/>
  </r>
  <r>
    <s v="2024"/>
    <s v="02"/>
    <x v="0"/>
    <x v="0"/>
    <n v="46211407"/>
    <n v="1134"/>
    <n v="2.4539395651813849E-5"/>
    <x v="0"/>
    <n v="120"/>
    <s v=" Elaboración de productos de tabaco"/>
  </r>
  <r>
    <s v="2024"/>
    <s v="02"/>
    <x v="0"/>
    <x v="0"/>
    <n v="69063452"/>
    <n v="129328"/>
    <n v="1.8725968114075735E-3"/>
    <x v="0"/>
    <n v="131"/>
    <s v=" Fabricación  de hilados y  tejidos, acabado de productos textiles"/>
  </r>
  <r>
    <s v="2024"/>
    <s v="02"/>
    <x v="0"/>
    <x v="0"/>
    <n v="59615488"/>
    <n v="1811510"/>
    <n v="3.0386566658650853E-2"/>
    <x v="0"/>
    <n v="139"/>
    <s v=" Fabricación de productos textiles ncp"/>
  </r>
  <r>
    <s v="2024"/>
    <s v="02"/>
    <x v="0"/>
    <x v="0"/>
    <n v="67907465"/>
    <n v="1821319"/>
    <n v="2.6820600651194976E-2"/>
    <x v="0"/>
    <n v="141"/>
    <s v=" Confección de prendas de vestir, excepto prendas de piel"/>
  </r>
  <r>
    <s v="2024"/>
    <s v="02"/>
    <x v="0"/>
    <x v="0"/>
    <n v="832"/>
    <n v="195"/>
    <n v="0.234375"/>
    <x v="0"/>
    <n v="142"/>
    <s v=" Terminación y teñido de pieles"/>
  </r>
  <r>
    <s v="2024"/>
    <s v="02"/>
    <x v="0"/>
    <x v="0"/>
    <n v="1917267"/>
    <n v="31380"/>
    <n v="1.6367047469131844E-2"/>
    <x v="0"/>
    <n v="143"/>
    <s v="Fabricación de prendas de vestir de punto"/>
  </r>
  <r>
    <s v="2024"/>
    <s v="02"/>
    <x v="0"/>
    <x v="0"/>
    <n v="322018"/>
    <n v="1501"/>
    <n v="4.6612301175710672E-3"/>
    <x v="0"/>
    <n v="149"/>
    <s v=" Servicios industriales para la industria confeccionista"/>
  </r>
  <r>
    <s v="2024"/>
    <s v="02"/>
    <x v="0"/>
    <x v="0"/>
    <n v="44058093"/>
    <n v="21523298"/>
    <n v="0.48852087174994163"/>
    <x v="0"/>
    <n v="151"/>
    <s v=" Curtido y terminación de cueros"/>
  </r>
  <r>
    <s v="2024"/>
    <s v="02"/>
    <x v="0"/>
    <x v="0"/>
    <n v="38237088"/>
    <n v="61166"/>
    <n v="1.5996511031383979E-3"/>
    <x v="0"/>
    <n v="152"/>
    <s v=" Fabricación de calzado y de sus partes"/>
  </r>
  <r>
    <s v="2024"/>
    <s v="02"/>
    <x v="0"/>
    <x v="0"/>
    <n v="5589258"/>
    <n v="158702"/>
    <n v="2.8394108842354389E-2"/>
    <x v="0"/>
    <n v="161"/>
    <s v=" Aserrado y cepillado de madera"/>
  </r>
  <r>
    <s v="2024"/>
    <s v="02"/>
    <x v="0"/>
    <x v="0"/>
    <n v="29318506"/>
    <n v="234568"/>
    <n v="8.0006805258085109E-3"/>
    <x v="0"/>
    <n v="162"/>
    <s v=" Fabricación de productos de madera, corcho, paja y materiales trenzables"/>
  </r>
  <r>
    <s v="2024"/>
    <s v="02"/>
    <x v="0"/>
    <x v="0"/>
    <n v="100318087"/>
    <n v="43887"/>
    <n v="4.3747843796104285E-4"/>
    <x v="0"/>
    <n v="170"/>
    <s v=" Fabricación de papel y de productos de papel"/>
  </r>
  <r>
    <s v="2024"/>
    <s v="02"/>
    <x v="0"/>
    <x v="0"/>
    <n v="25401488"/>
    <n v="354906"/>
    <n v="1.3971858656469259E-2"/>
    <x v="0"/>
    <n v="181"/>
    <s v=" Impresión y servicios relacionados con la impresión"/>
  </r>
  <r>
    <s v="2024"/>
    <s v="02"/>
    <x v="0"/>
    <x v="0"/>
    <n v="6749998"/>
    <n v="21030"/>
    <n v="3.1155564786834013E-3"/>
    <x v="0"/>
    <n v="182"/>
    <s v=" Reproducción de grabaciones"/>
  </r>
  <r>
    <s v="2024"/>
    <s v="02"/>
    <x v="0"/>
    <x v="0"/>
    <n v="1405475"/>
    <n v="6538"/>
    <n v="4.6518081075792878E-3"/>
    <x v="0"/>
    <n v="191"/>
    <s v=" Fabricación de productos de hornos de coque"/>
  </r>
  <r>
    <s v="2024"/>
    <s v="02"/>
    <x v="0"/>
    <x v="0"/>
    <n v="101089862"/>
    <n v="22836"/>
    <n v="2.2589802328546062E-4"/>
    <x v="0"/>
    <n v="192"/>
    <s v=" Fabricación de productos de la refinación del petróleo"/>
  </r>
  <r>
    <s v="2024"/>
    <s v="02"/>
    <x v="0"/>
    <x v="0"/>
    <n v="233424506"/>
    <n v="6463818"/>
    <n v="2.7691257061073098E-2"/>
    <x v="0"/>
    <n v="201"/>
    <s v=" Fabricación de sustancias químicas básicas"/>
  </r>
  <r>
    <s v="2024"/>
    <s v="02"/>
    <x v="0"/>
    <x v="0"/>
    <n v="445036251"/>
    <n v="547576"/>
    <n v="1.230407632568341E-3"/>
    <x v="0"/>
    <n v="202"/>
    <s v=" Fabricación de productos químicos ncp"/>
  </r>
  <r>
    <s v="2024"/>
    <s v="02"/>
    <x v="0"/>
    <x v="0"/>
    <n v="1643752"/>
    <n v="408"/>
    <n v="2.4821262574889643E-4"/>
    <x v="0"/>
    <n v="203"/>
    <s v=" Fabricación de fibras manufacturadas"/>
  </r>
  <r>
    <s v="2024"/>
    <s v="02"/>
    <x v="0"/>
    <x v="0"/>
    <n v="147303"/>
    <n v="1294"/>
    <n v="8.7846140268697855E-3"/>
    <x v="0"/>
    <n v="204"/>
    <s v=" Servicios industriales para la fabricación de sustancias y productos químicos"/>
  </r>
  <r>
    <s v="2024"/>
    <s v="02"/>
    <x v="0"/>
    <x v="0"/>
    <n v="272476668"/>
    <n v="457579"/>
    <n v="1.6793327786876783E-3"/>
    <x v="0"/>
    <n v="210"/>
    <s v=" Fabricación de productos farmaceúticos, sustancias químicas medicinales y productos botánicos de uso farmaceútico"/>
  </r>
  <r>
    <s v="2024"/>
    <s v="02"/>
    <x v="0"/>
    <x v="0"/>
    <n v="10618255"/>
    <n v="578993"/>
    <n v="5.4528074528253465E-2"/>
    <x v="0"/>
    <n v="221"/>
    <s v=" Fabricación de productos de caucho"/>
  </r>
  <r>
    <s v="2024"/>
    <s v="02"/>
    <x v="0"/>
    <x v="0"/>
    <n v="111219880"/>
    <n v="215381"/>
    <n v="1.9365332888328958E-3"/>
    <x v="0"/>
    <n v="222"/>
    <s v=" Fabricación de productos de plástico"/>
  </r>
  <r>
    <s v="2024"/>
    <s v="02"/>
    <x v="0"/>
    <x v="0"/>
    <n v="41826349"/>
    <n v="20226"/>
    <n v="4.8357077496771235E-4"/>
    <x v="0"/>
    <n v="231"/>
    <s v=" Fabricación de vidrio y productos de vidrio"/>
  </r>
  <r>
    <s v="2024"/>
    <s v="02"/>
    <x v="0"/>
    <x v="0"/>
    <n v="129849563"/>
    <n v="386264"/>
    <n v="2.9747038886838609E-3"/>
    <x v="0"/>
    <n v="239"/>
    <s v=" Fabricación de productos minerales no metálicos ncp"/>
  </r>
  <r>
    <s v="2024"/>
    <s v="02"/>
    <x v="0"/>
    <x v="0"/>
    <n v="244781700"/>
    <n v="1681479"/>
    <n v="6.8693002785747467E-3"/>
    <x v="0"/>
    <n v="241"/>
    <s v=" Industrias básicas de hierro y acero"/>
  </r>
  <r>
    <s v="2024"/>
    <s v="02"/>
    <x v="0"/>
    <x v="0"/>
    <n v="23459498"/>
    <n v="27022"/>
    <n v="1.151857554667197E-3"/>
    <x v="0"/>
    <n v="242"/>
    <s v=" Fabricación de productos primarios de metales preciosos y metales no ferrosos"/>
  </r>
  <r>
    <s v="2024"/>
    <s v="02"/>
    <x v="0"/>
    <x v="0"/>
    <n v="13794071"/>
    <n v="93742"/>
    <n v="6.7958182903364783E-3"/>
    <x v="0"/>
    <n v="243"/>
    <s v=" Fundición de metales"/>
  </r>
  <r>
    <s v="2024"/>
    <s v="02"/>
    <x v="0"/>
    <x v="0"/>
    <n v="42633938"/>
    <n v="353154"/>
    <n v="8.2834008906238037E-3"/>
    <x v="0"/>
    <n v="251"/>
    <s v=" Fabricación de productos metálicos para uso estructural, tanques, depósitos y generadores de vapor"/>
  </r>
  <r>
    <s v="2024"/>
    <s v="02"/>
    <x v="0"/>
    <x v="0"/>
    <n v="6326"/>
    <n v="0"/>
    <n v="0"/>
    <x v="0"/>
    <n v="252"/>
    <s v=" Fabricación de armas y municiones"/>
  </r>
  <r>
    <s v="2024"/>
    <s v="02"/>
    <x v="0"/>
    <x v="0"/>
    <n v="104929756"/>
    <n v="380270"/>
    <n v="3.6240434982046463E-3"/>
    <x v="0"/>
    <n v="259"/>
    <s v=" Fabricación de productos elaborados de metal ncp"/>
  </r>
  <r>
    <s v="2024"/>
    <s v="02"/>
    <x v="0"/>
    <x v="0"/>
    <n v="358762"/>
    <n v="4590"/>
    <n v="1.279399713459062E-2"/>
    <x v="0"/>
    <n v="261"/>
    <s v=" Fabricación de componentes electrónicos"/>
  </r>
  <r>
    <s v="2024"/>
    <s v="02"/>
    <x v="0"/>
    <x v="0"/>
    <n v="24089860"/>
    <n v="924314"/>
    <n v="3.8369421823123917E-2"/>
    <x v="0"/>
    <n v="262"/>
    <s v=" Fabricación de equipos y productos informáticos"/>
  </r>
  <r>
    <s v="2024"/>
    <s v="02"/>
    <x v="0"/>
    <x v="0"/>
    <n v="131338"/>
    <n v="0"/>
    <n v="0"/>
    <x v="0"/>
    <n v="263"/>
    <s v=" Fabricación  de equipos de comunicaciones y transmisores de radio y televisión"/>
  </r>
  <r>
    <s v="2024"/>
    <s v="02"/>
    <x v="0"/>
    <x v="0"/>
    <n v="207666272"/>
    <n v="19274"/>
    <n v="9.2812375425124397E-5"/>
    <x v="0"/>
    <n v="264"/>
    <s v=" Fabricación de receptores de radio y televisión, aparatos de grabación y reproducción de sonido y video, y productos conexos"/>
  </r>
  <r>
    <s v="2024"/>
    <s v="02"/>
    <x v="0"/>
    <x v="0"/>
    <n v="2583025"/>
    <n v="1822"/>
    <n v="7.0537451244180756E-4"/>
    <x v="0"/>
    <n v="265"/>
    <s v=" Fabricación de aparatos e instrumentos para medir, verificar, ensayar, navegar y otros fines, excepto instrumentos de óptica"/>
  </r>
  <r>
    <s v="2024"/>
    <s v="02"/>
    <x v="0"/>
    <x v="0"/>
    <n v="12347536"/>
    <n v="7955"/>
    <n v="6.4425809327464201E-4"/>
    <x v="0"/>
    <n v="266"/>
    <s v=" Fabricación de equipo médico y quirúrgico y de aparatos ortopédicos "/>
  </r>
  <r>
    <s v="2024"/>
    <s v="02"/>
    <x v="0"/>
    <x v="0"/>
    <n v="1031651"/>
    <n v="13628"/>
    <n v="1.3209893655897198E-2"/>
    <x v="0"/>
    <n v="267"/>
    <s v=" Fabricación de instrumentos de óptica y equipo fotográfico"/>
  </r>
  <r>
    <s v="2024"/>
    <s v="02"/>
    <x v="0"/>
    <x v="0"/>
    <n v="2889977"/>
    <n v="75129"/>
    <n v="2.5996400663396282E-2"/>
    <x v="0"/>
    <n v="268"/>
    <s v=" Fabricación de soportes ópticos y magnéticos"/>
  </r>
  <r>
    <s v="2024"/>
    <s v="02"/>
    <x v="0"/>
    <x v="0"/>
    <n v="55751687"/>
    <n v="7780901"/>
    <n v="0.139563507737443"/>
    <x v="0"/>
    <n v="271"/>
    <s v=" Fabricación de motores, generadores y transformadores eléctricos y aparatos de distribución  y control de la energía eléctrica"/>
  </r>
  <r>
    <s v="2024"/>
    <s v="02"/>
    <x v="0"/>
    <x v="0"/>
    <n v="898744"/>
    <n v="14"/>
    <n v="1.5577294535485076E-5"/>
    <x v="0"/>
    <n v="272"/>
    <s v="Fabricación de acumuladores,  pilas y baterías primarias"/>
  </r>
  <r>
    <s v="2024"/>
    <s v="02"/>
    <x v="0"/>
    <x v="0"/>
    <n v="2357543"/>
    <n v="1097"/>
    <n v="4.6531494865629174E-4"/>
    <x v="0"/>
    <n v="273"/>
    <s v=" Fabricación de hilos y cables aislados"/>
  </r>
  <r>
    <s v="2024"/>
    <s v="02"/>
    <x v="0"/>
    <x v="0"/>
    <n v="2003998"/>
    <n v="82734"/>
    <n v="4.1284472339792752E-2"/>
    <x v="0"/>
    <n v="274"/>
    <s v=" Fabricación de lámparas eléctricas y equipo de iluminación"/>
  </r>
  <r>
    <s v="2024"/>
    <s v="02"/>
    <x v="0"/>
    <x v="0"/>
    <n v="127254714"/>
    <n v="36837"/>
    <n v="2.8947454158751243E-4"/>
    <x v="0"/>
    <n v="275"/>
    <s v=" Fabricación de aparatos de uso doméstico ncp"/>
  </r>
  <r>
    <s v="2024"/>
    <s v="02"/>
    <x v="0"/>
    <x v="0"/>
    <n v="7835941"/>
    <n v="96232"/>
    <n v="1.2280847954317164E-2"/>
    <x v="0"/>
    <n v="279"/>
    <s v=" Fabricación  de equipo eléctrico ncp"/>
  </r>
  <r>
    <s v="2024"/>
    <s v="02"/>
    <x v="0"/>
    <x v="0"/>
    <n v="198590781"/>
    <n v="438525"/>
    <n v="2.2081840747683046E-3"/>
    <x v="0"/>
    <n v="281"/>
    <s v=" Fabricación de maquinaria y equipo de uso general"/>
  </r>
  <r>
    <s v="2024"/>
    <s v="02"/>
    <x v="0"/>
    <x v="0"/>
    <n v="115199708"/>
    <n v="882456"/>
    <n v="7.6602277498828385E-3"/>
    <x v="0"/>
    <n v="282"/>
    <s v=" Fabricación de maquinaria y equipo de uso especial"/>
  </r>
  <r>
    <s v="2024"/>
    <s v="02"/>
    <x v="0"/>
    <x v="0"/>
    <n v="29492626"/>
    <n v="339502"/>
    <n v="1.1511419837623139E-2"/>
    <x v="0"/>
    <n v="291"/>
    <s v=" Fabricación de vehículos automotores"/>
  </r>
  <r>
    <s v="2024"/>
    <s v="02"/>
    <x v="0"/>
    <x v="0"/>
    <n v="21726138"/>
    <n v="165201"/>
    <n v="7.6037904205524236E-3"/>
    <x v="0"/>
    <n v="292"/>
    <s v=" Fabricación  de  carrocerías  para  vehículos  automotores"/>
  </r>
  <r>
    <s v="2024"/>
    <s v="02"/>
    <x v="0"/>
    <x v="0"/>
    <n v="104136493"/>
    <n v="40002"/>
    <n v="3.841304699976789E-4"/>
    <x v="0"/>
    <n v="293"/>
    <s v=" Fabricación de partes, piezas y accesorios para vehículos automotores y sus motores"/>
  </r>
  <r>
    <s v="2024"/>
    <s v="02"/>
    <x v="0"/>
    <x v="0"/>
    <n v="1950512"/>
    <n v="11913"/>
    <n v="6.1076271255957413E-3"/>
    <x v="0"/>
    <n v="301"/>
    <s v=" Construcción y reparación de buques y embarcaciones"/>
  </r>
  <r>
    <s v="2024"/>
    <s v="02"/>
    <x v="0"/>
    <x v="0"/>
    <n v="606764"/>
    <n v="900"/>
    <n v="1.4832785069648167E-3"/>
    <x v="0"/>
    <n v="302"/>
    <s v=" Fabricación y reparación de locomotoras y de material rodante para transporte ferroviario"/>
  </r>
  <r>
    <s v="2024"/>
    <s v="02"/>
    <x v="0"/>
    <x v="0"/>
    <n v="209486"/>
    <n v="2346"/>
    <n v="1.1198839063230956E-2"/>
    <x v="0"/>
    <n v="303"/>
    <s v=" Fabricación y reparación de aeronaves "/>
  </r>
  <r>
    <s v="2024"/>
    <s v="02"/>
    <x v="0"/>
    <x v="0"/>
    <n v="134772026"/>
    <n v="22048"/>
    <n v="1.6359478041830431E-4"/>
    <x v="0"/>
    <n v="309"/>
    <s v=" Fabricación de equipo de transporte ncp"/>
  </r>
  <r>
    <s v="2024"/>
    <s v="02"/>
    <x v="0"/>
    <x v="0"/>
    <n v="26237757"/>
    <n v="227084"/>
    <n v="8.6548556723046108E-3"/>
    <x v="0"/>
    <n v="310"/>
    <s v=" Fabricación de muebles y colchones"/>
  </r>
  <r>
    <s v="2024"/>
    <s v="02"/>
    <x v="0"/>
    <x v="0"/>
    <n v="277111"/>
    <n v="757"/>
    <n v="2.7317573102475182E-3"/>
    <x v="0"/>
    <n v="321"/>
    <s v=" Fabricación de joyas, bijouterie y artículos conexos"/>
  </r>
  <r>
    <s v="2024"/>
    <s v="02"/>
    <x v="0"/>
    <x v="0"/>
    <n v="212904"/>
    <n v="1991"/>
    <n v="9.3516326607297178E-3"/>
    <x v="0"/>
    <n v="322"/>
    <s v=" Fabricación de instrumentos de música"/>
  </r>
  <r>
    <s v="2024"/>
    <s v="02"/>
    <x v="0"/>
    <x v="0"/>
    <n v="138221"/>
    <n v="370"/>
    <n v="2.6768725446929195E-3"/>
    <x v="0"/>
    <n v="323"/>
    <s v=" Fabricación de artículos de deporte"/>
  </r>
  <r>
    <s v="2024"/>
    <s v="02"/>
    <x v="0"/>
    <x v="0"/>
    <n v="699335"/>
    <n v="549"/>
    <n v="7.8503149420520925E-4"/>
    <x v="0"/>
    <n v="324"/>
    <s v=" Fabricación de juegos y juguetes"/>
  </r>
  <r>
    <s v="2024"/>
    <s v="02"/>
    <x v="0"/>
    <x v="0"/>
    <n v="64749963"/>
    <n v="107481"/>
    <n v="1.659939172474894E-3"/>
    <x v="0"/>
    <n v="329"/>
    <s v=" Industrias manufactureras ncp"/>
  </r>
  <r>
    <s v="2024"/>
    <s v="02"/>
    <x v="0"/>
    <x v="0"/>
    <n v="5149679"/>
    <n v="57709"/>
    <n v="1.1206329559570606E-2"/>
    <x v="0"/>
    <n v="331"/>
    <s v=" Reparación y mantenimiento de máquinas y equipo"/>
  </r>
  <r>
    <s v="2024"/>
    <s v="02"/>
    <x v="0"/>
    <x v="0"/>
    <n v="1151987"/>
    <n v="14353"/>
    <n v="1.2459341989102308E-2"/>
    <x v="0"/>
    <n v="332"/>
    <s v=" Instalación de maquinaria y equipos industriales"/>
  </r>
  <r>
    <s v="2024"/>
    <s v="03"/>
    <x v="1"/>
    <x v="1"/>
    <n v="518595028"/>
    <n v="13585365"/>
    <n v="2.6196481390099252E-2"/>
    <x v="0"/>
    <n v="101"/>
    <s v=" Producción y procesamiento de carne y productos cárnicos, excepto pescado"/>
  </r>
  <r>
    <s v="2024"/>
    <s v="03"/>
    <x v="1"/>
    <x v="1"/>
    <n v="22678404"/>
    <n v="255531"/>
    <n v="1.1267591846410355E-2"/>
    <x v="0"/>
    <n v="102"/>
    <s v=" Elaboración de pescado y productos de pescado"/>
  </r>
  <r>
    <s v="2024"/>
    <s v="03"/>
    <x v="1"/>
    <x v="1"/>
    <n v="151387300"/>
    <n v="73150"/>
    <n v="4.8319773191014039E-4"/>
    <x v="0"/>
    <n v="103"/>
    <s v=" Preparación de frutas, hortalizas y legumbres"/>
  </r>
  <r>
    <s v="2024"/>
    <s v="03"/>
    <x v="1"/>
    <x v="1"/>
    <n v="128211986"/>
    <n v="6161773"/>
    <n v="4.8059258671806236E-2"/>
    <x v="0"/>
    <n v="104"/>
    <s v=" Elaboración de aceites y grasas de origen vegetal"/>
  </r>
  <r>
    <s v="2024"/>
    <s v="03"/>
    <x v="1"/>
    <x v="1"/>
    <n v="134409833"/>
    <n v="268610"/>
    <n v="1.9984400992448222E-3"/>
    <x v="0"/>
    <n v="105"/>
    <s v=" Elaboración de productos lácteos"/>
  </r>
  <r>
    <s v="2024"/>
    <s v="03"/>
    <x v="1"/>
    <x v="1"/>
    <n v="73939903"/>
    <n v="1432035"/>
    <n v="1.9367553132981524E-2"/>
    <x v="0"/>
    <n v="106"/>
    <s v=" Elaboración de productos de molinería, almidones y productos derivados del almidón "/>
  </r>
  <r>
    <s v="2024"/>
    <s v="03"/>
    <x v="1"/>
    <x v="1"/>
    <n v="616853289"/>
    <n v="1460007"/>
    <n v="2.366862633361107E-3"/>
    <x v="0"/>
    <n v="107"/>
    <s v=" Elaboración de productos alimenticios ncp"/>
  </r>
  <r>
    <s v="2024"/>
    <s v="03"/>
    <x v="1"/>
    <x v="1"/>
    <n v="13634659"/>
    <n v="53332"/>
    <n v="3.9115022971971652E-3"/>
    <x v="0"/>
    <n v="108"/>
    <s v=" Elaboración de alimentos preparados para animales"/>
  </r>
  <r>
    <s v="2024"/>
    <s v="03"/>
    <x v="1"/>
    <x v="1"/>
    <n v="38333"/>
    <n v="719"/>
    <n v="1.8756684840737746E-2"/>
    <x v="0"/>
    <n v="109"/>
    <s v=" Servicios industriales para la elaboración de alimentos y bebidas"/>
  </r>
  <r>
    <s v="2024"/>
    <s v="03"/>
    <x v="1"/>
    <x v="1"/>
    <n v="243586606"/>
    <n v="584107"/>
    <n v="2.3979438343994987E-3"/>
    <x v="0"/>
    <n v="110"/>
    <s v=" Elaboración de bebidas"/>
  </r>
  <r>
    <s v="2024"/>
    <s v="03"/>
    <x v="1"/>
    <x v="1"/>
    <n v="48201864"/>
    <n v="1349"/>
    <n v="2.7986469568894679E-5"/>
    <x v="0"/>
    <n v="120"/>
    <s v=" Elaboración de productos de tabaco"/>
  </r>
  <r>
    <s v="2024"/>
    <s v="03"/>
    <x v="1"/>
    <x v="1"/>
    <n v="79229311"/>
    <n v="138469"/>
    <n v="1.7476991564397172E-3"/>
    <x v="0"/>
    <n v="131"/>
    <s v=" Fabricación  de hilados y  tejidos, acabado de productos textiles"/>
  </r>
  <r>
    <s v="2024"/>
    <s v="03"/>
    <x v="1"/>
    <x v="1"/>
    <n v="67838636"/>
    <n v="1865392"/>
    <n v="2.7497486830366107E-2"/>
    <x v="0"/>
    <n v="139"/>
    <s v=" Fabricación de productos textiles ncp"/>
  </r>
  <r>
    <s v="2024"/>
    <s v="03"/>
    <x v="1"/>
    <x v="1"/>
    <n v="81779056"/>
    <n v="1591938"/>
    <n v="1.9466328884989819E-2"/>
    <x v="0"/>
    <n v="141"/>
    <s v=" Confección de prendas de vestir, excepto prendas de piel"/>
  </r>
  <r>
    <s v="2024"/>
    <s v="03"/>
    <x v="1"/>
    <x v="1"/>
    <n v="809"/>
    <n v="195"/>
    <n v="0.24103831891223734"/>
    <x v="0"/>
    <n v="142"/>
    <s v=" Terminación y teñido de pieles"/>
  </r>
  <r>
    <s v="2024"/>
    <s v="03"/>
    <x v="1"/>
    <x v="1"/>
    <n v="2227512"/>
    <n v="43282"/>
    <n v="1.9430647287197556E-2"/>
    <x v="0"/>
    <n v="143"/>
    <s v="Fabricación de prendas de vestir de punto"/>
  </r>
  <r>
    <s v="2024"/>
    <s v="03"/>
    <x v="1"/>
    <x v="1"/>
    <n v="337774"/>
    <n v="1472"/>
    <n v="4.3579434769994135E-3"/>
    <x v="0"/>
    <n v="149"/>
    <s v=" Servicios industriales para la industria confeccionista"/>
  </r>
  <r>
    <s v="2024"/>
    <s v="03"/>
    <x v="1"/>
    <x v="1"/>
    <n v="46318752"/>
    <n v="21895398"/>
    <n v="0.47271131139284583"/>
    <x v="0"/>
    <n v="151"/>
    <s v=" Curtido y terminación de cueros"/>
  </r>
  <r>
    <s v="2024"/>
    <s v="03"/>
    <x v="1"/>
    <x v="1"/>
    <n v="47425699"/>
    <n v="75746"/>
    <n v="1.597150945524282E-3"/>
    <x v="0"/>
    <n v="152"/>
    <s v=" Fabricación de calzado y de sus partes"/>
  </r>
  <r>
    <s v="2024"/>
    <s v="03"/>
    <x v="1"/>
    <x v="1"/>
    <n v="5976972"/>
    <n v="159227"/>
    <n v="2.6640077952515086E-2"/>
    <x v="0"/>
    <n v="161"/>
    <s v=" Aserrado y cepillado de madera"/>
  </r>
  <r>
    <s v="2024"/>
    <s v="03"/>
    <x v="1"/>
    <x v="1"/>
    <n v="33088243"/>
    <n v="244159"/>
    <n v="7.3790258370624272E-3"/>
    <x v="0"/>
    <n v="162"/>
    <s v=" Fabricación de productos de madera, corcho, paja y materiales trenzables"/>
  </r>
  <r>
    <s v="2024"/>
    <s v="03"/>
    <x v="1"/>
    <x v="1"/>
    <n v="113985149"/>
    <n v="64362"/>
    <n v="5.6465250574002409E-4"/>
    <x v="0"/>
    <n v="170"/>
    <s v=" Fabricación de papel y de productos de papel"/>
  </r>
  <r>
    <s v="2024"/>
    <s v="03"/>
    <x v="1"/>
    <x v="1"/>
    <n v="28581995"/>
    <n v="721335"/>
    <n v="2.5237391581658313E-2"/>
    <x v="0"/>
    <n v="181"/>
    <s v=" Impresión y servicios relacionados con la impresión"/>
  </r>
  <r>
    <s v="2024"/>
    <s v="03"/>
    <x v="1"/>
    <x v="1"/>
    <n v="6651552"/>
    <n v="25748"/>
    <n v="3.8709762774161581E-3"/>
    <x v="0"/>
    <n v="182"/>
    <s v=" Reproducción de grabaciones"/>
  </r>
  <r>
    <s v="2024"/>
    <s v="03"/>
    <x v="1"/>
    <x v="1"/>
    <n v="1464126"/>
    <n v="6565"/>
    <n v="4.4839037077410004E-3"/>
    <x v="0"/>
    <n v="191"/>
    <s v=" Fabricación de productos de hornos de coque"/>
  </r>
  <r>
    <s v="2024"/>
    <s v="03"/>
    <x v="1"/>
    <x v="1"/>
    <n v="103578731"/>
    <n v="21455"/>
    <n v="2.0713711968531453E-4"/>
    <x v="0"/>
    <n v="192"/>
    <s v=" Fabricación de productos de la refinación del petróleo"/>
  </r>
  <r>
    <s v="2024"/>
    <s v="03"/>
    <x v="1"/>
    <x v="1"/>
    <n v="237147096"/>
    <n v="6292783"/>
    <n v="2.6535357616186032E-2"/>
    <x v="0"/>
    <n v="201"/>
    <s v=" Fabricación de sustancias químicas básicas"/>
  </r>
  <r>
    <s v="2024"/>
    <s v="03"/>
    <x v="1"/>
    <x v="1"/>
    <n v="785054737"/>
    <n v="555504"/>
    <n v="7.0759906770679097E-4"/>
    <x v="0"/>
    <n v="202"/>
    <s v=" Fabricación de productos químicos ncp"/>
  </r>
  <r>
    <s v="2024"/>
    <s v="03"/>
    <x v="1"/>
    <x v="1"/>
    <n v="1925502"/>
    <n v="357"/>
    <n v="1.8540619537138887E-4"/>
    <x v="0"/>
    <n v="203"/>
    <s v=" Fabricación de fibras manufacturadas"/>
  </r>
  <r>
    <s v="2024"/>
    <s v="03"/>
    <x v="1"/>
    <x v="1"/>
    <n v="138389"/>
    <n v="1294"/>
    <n v="9.3504541545932126E-3"/>
    <x v="0"/>
    <n v="204"/>
    <s v=" Servicios industriales para la fabricación de sustancias y productos químicos"/>
  </r>
  <r>
    <s v="2024"/>
    <s v="03"/>
    <x v="1"/>
    <x v="1"/>
    <n v="356160484"/>
    <n v="482047"/>
    <n v="1.3534544725068377E-3"/>
    <x v="0"/>
    <n v="210"/>
    <s v=" Fabricación de productos farmaceúticos, sustancias químicas medicinales y productos botánicos de uso farmaceútico"/>
  </r>
  <r>
    <s v="2024"/>
    <s v="03"/>
    <x v="1"/>
    <x v="1"/>
    <n v="19403515"/>
    <n v="579205"/>
    <n v="2.9850519351777242E-2"/>
    <x v="0"/>
    <n v="221"/>
    <s v=" Fabricación de productos de caucho"/>
  </r>
  <r>
    <s v="2024"/>
    <s v="03"/>
    <x v="1"/>
    <x v="1"/>
    <n v="132508897"/>
    <n v="272324"/>
    <n v="2.0551374750330917E-3"/>
    <x v="0"/>
    <n v="222"/>
    <s v=" Fabricación de productos de plástico"/>
  </r>
  <r>
    <s v="2024"/>
    <s v="03"/>
    <x v="1"/>
    <x v="1"/>
    <n v="46280464"/>
    <n v="19633"/>
    <n v="4.2421787301008909E-4"/>
    <x v="0"/>
    <n v="231"/>
    <s v=" Fabricación de vidrio y productos de vidrio"/>
  </r>
  <r>
    <s v="2024"/>
    <s v="03"/>
    <x v="1"/>
    <x v="1"/>
    <n v="140228954"/>
    <n v="395319"/>
    <n v="2.8190968321706229E-3"/>
    <x v="0"/>
    <n v="239"/>
    <s v=" Fabricación de productos minerales no metálicos ncp"/>
  </r>
  <r>
    <s v="2024"/>
    <s v="03"/>
    <x v="1"/>
    <x v="1"/>
    <n v="228755298"/>
    <n v="1681099"/>
    <n v="7.3488964614056721E-3"/>
    <x v="0"/>
    <n v="241"/>
    <s v=" Industrias básicas de hierro y acero"/>
  </r>
  <r>
    <s v="2024"/>
    <s v="03"/>
    <x v="1"/>
    <x v="1"/>
    <n v="76338561"/>
    <n v="27219"/>
    <n v="3.5655636736458787E-4"/>
    <x v="0"/>
    <n v="242"/>
    <s v=" Fabricación de productos primarios de metales preciosos y metales no ferrosos"/>
  </r>
  <r>
    <s v="2024"/>
    <s v="03"/>
    <x v="1"/>
    <x v="1"/>
    <n v="15054339"/>
    <n v="95112"/>
    <n v="6.3179127293466692E-3"/>
    <x v="0"/>
    <n v="243"/>
    <s v=" Fundición de metales"/>
  </r>
  <r>
    <s v="2024"/>
    <s v="03"/>
    <x v="1"/>
    <x v="1"/>
    <n v="48161738"/>
    <n v="371443"/>
    <n v="7.7124085513691383E-3"/>
    <x v="0"/>
    <n v="251"/>
    <s v=" Fabricación de productos metálicos para uso estructural, tanques, depósitos y generadores de vapor"/>
  </r>
  <r>
    <s v="2024"/>
    <s v="03"/>
    <x v="1"/>
    <x v="1"/>
    <n v="3608"/>
    <n v="0"/>
    <n v="0"/>
    <x v="0"/>
    <n v="252"/>
    <s v=" Fabricación de armas y municiones"/>
  </r>
  <r>
    <s v="2024"/>
    <s v="03"/>
    <x v="1"/>
    <x v="1"/>
    <n v="119648514"/>
    <n v="397572"/>
    <n v="3.3228327432466066E-3"/>
    <x v="0"/>
    <n v="259"/>
    <s v=" Fabricación de productos elaborados de metal ncp"/>
  </r>
  <r>
    <s v="2024"/>
    <s v="03"/>
    <x v="1"/>
    <x v="1"/>
    <n v="596316"/>
    <n v="4447"/>
    <n v="7.4574554430872223E-3"/>
    <x v="0"/>
    <n v="261"/>
    <s v=" Fabricación de componentes electrónicos"/>
  </r>
  <r>
    <s v="2024"/>
    <s v="03"/>
    <x v="1"/>
    <x v="1"/>
    <n v="24960936"/>
    <n v="927323"/>
    <n v="3.7150970620653007E-2"/>
    <x v="0"/>
    <n v="262"/>
    <s v=" Fabricación de equipos y productos informáticos"/>
  </r>
  <r>
    <s v="2024"/>
    <s v="03"/>
    <x v="1"/>
    <x v="1"/>
    <n v="144921"/>
    <n v="0"/>
    <n v="0"/>
    <x v="0"/>
    <n v="263"/>
    <s v=" Fabricación  de equipos de comunicaciones y transmisores de radio y televisión"/>
  </r>
  <r>
    <s v="2024"/>
    <s v="03"/>
    <x v="1"/>
    <x v="1"/>
    <n v="228118981"/>
    <n v="18857"/>
    <n v="8.2663002952831886E-5"/>
    <x v="0"/>
    <n v="264"/>
    <s v=" Fabricación de receptores de radio y televisión, aparatos de grabación y reproducción de sonido y video, y productos conexos"/>
  </r>
  <r>
    <s v="2024"/>
    <s v="03"/>
    <x v="1"/>
    <x v="1"/>
    <n v="2662080"/>
    <n v="1942"/>
    <n v="7.2950474816684701E-4"/>
    <x v="0"/>
    <n v="265"/>
    <s v=" Fabricación de aparatos e instrumentos para medir, verificar, ensayar, navegar y otros fines, excepto instrumentos de óptica"/>
  </r>
  <r>
    <s v="2024"/>
    <s v="03"/>
    <x v="1"/>
    <x v="1"/>
    <n v="13314104"/>
    <n v="7718"/>
    <n v="5.7968602318263403E-4"/>
    <x v="0"/>
    <n v="266"/>
    <s v=" Fabricación de equipo médico y quirúrgico y de aparatos ortopédicos "/>
  </r>
  <r>
    <s v="2024"/>
    <s v="03"/>
    <x v="1"/>
    <x v="1"/>
    <n v="1011955"/>
    <n v="3267"/>
    <n v="3.2284044250979541E-3"/>
    <x v="0"/>
    <n v="267"/>
    <s v=" Fabricación de instrumentos de óptica y equipo fotográfico"/>
  </r>
  <r>
    <s v="2024"/>
    <s v="03"/>
    <x v="1"/>
    <x v="1"/>
    <n v="3362350"/>
    <n v="142393"/>
    <n v="4.2349249780659362E-2"/>
    <x v="0"/>
    <n v="268"/>
    <s v=" Fabricación de soportes ópticos y magnéticos"/>
  </r>
  <r>
    <s v="2024"/>
    <s v="03"/>
    <x v="1"/>
    <x v="1"/>
    <n v="65296741"/>
    <n v="7921214"/>
    <n v="0.12131101611947218"/>
    <x v="0"/>
    <n v="271"/>
    <s v=" Fabricación de motores, generadores y transformadores eléctricos y aparatos de distribución  y control de la energía eléctrica"/>
  </r>
  <r>
    <s v="2024"/>
    <s v="03"/>
    <x v="1"/>
    <x v="1"/>
    <n v="1253838"/>
    <n v="14"/>
    <n v="1.1165716783188897E-5"/>
    <x v="0"/>
    <n v="272"/>
    <s v="Fabricación de acumuladores,  pilas y baterías primarias"/>
  </r>
  <r>
    <s v="2024"/>
    <s v="03"/>
    <x v="1"/>
    <x v="1"/>
    <n v="2675189"/>
    <n v="1134"/>
    <n v="4.2389528366033202E-4"/>
    <x v="0"/>
    <n v="273"/>
    <s v=" Fabricación de hilos y cables aislados"/>
  </r>
  <r>
    <s v="2024"/>
    <s v="03"/>
    <x v="1"/>
    <x v="1"/>
    <n v="2341815"/>
    <n v="87483"/>
    <n v="3.7356921874699751E-2"/>
    <x v="0"/>
    <n v="274"/>
    <s v=" Fabricación de lámparas eléctricas y equipo de iluminación"/>
  </r>
  <r>
    <s v="2024"/>
    <s v="03"/>
    <x v="1"/>
    <x v="1"/>
    <n v="123089990"/>
    <n v="30961"/>
    <n v="2.5153142022352914E-4"/>
    <x v="0"/>
    <n v="275"/>
    <s v=" Fabricación de aparatos de uso doméstico ncp"/>
  </r>
  <r>
    <s v="2024"/>
    <s v="03"/>
    <x v="1"/>
    <x v="1"/>
    <n v="8507534"/>
    <n v="88669"/>
    <n v="1.0422409125840696E-2"/>
    <x v="0"/>
    <n v="279"/>
    <s v=" Fabricación  de equipo eléctrico ncp"/>
  </r>
  <r>
    <s v="2024"/>
    <s v="03"/>
    <x v="1"/>
    <x v="1"/>
    <n v="202215110"/>
    <n v="497023"/>
    <n v="2.4578924888451707E-3"/>
    <x v="0"/>
    <n v="281"/>
    <s v=" Fabricación de maquinaria y equipo de uso general"/>
  </r>
  <r>
    <s v="2024"/>
    <s v="03"/>
    <x v="1"/>
    <x v="1"/>
    <n v="128849405"/>
    <n v="892150"/>
    <n v="6.9239745422184917E-3"/>
    <x v="0"/>
    <n v="282"/>
    <s v=" Fabricación de maquinaria y equipo de uso especial"/>
  </r>
  <r>
    <s v="2024"/>
    <s v="03"/>
    <x v="1"/>
    <x v="1"/>
    <n v="32343687"/>
    <n v="346660"/>
    <n v="1.0718011214986096E-2"/>
    <x v="0"/>
    <n v="291"/>
    <s v=" Fabricación de vehículos automotores"/>
  </r>
  <r>
    <s v="2024"/>
    <s v="03"/>
    <x v="1"/>
    <x v="1"/>
    <n v="23727004"/>
    <n v="241888"/>
    <n v="1.0194628870969129E-2"/>
    <x v="0"/>
    <n v="292"/>
    <s v=" Fabricación  de  carrocerías  para  vehículos  automotores"/>
  </r>
  <r>
    <s v="2024"/>
    <s v="03"/>
    <x v="1"/>
    <x v="1"/>
    <n v="105213152"/>
    <n v="52289"/>
    <n v="4.9698159408816112E-4"/>
    <x v="0"/>
    <n v="293"/>
    <s v=" Fabricación de partes, piezas y accesorios para vehículos automotores y sus motores"/>
  </r>
  <r>
    <s v="2024"/>
    <s v="03"/>
    <x v="1"/>
    <x v="1"/>
    <n v="1942920"/>
    <n v="11057"/>
    <n v="5.6909188232145431E-3"/>
    <x v="0"/>
    <n v="301"/>
    <s v=" Construcción y reparación de buques y embarcaciones"/>
  </r>
  <r>
    <s v="2024"/>
    <s v="03"/>
    <x v="1"/>
    <x v="1"/>
    <n v="534392"/>
    <n v="824"/>
    <n v="1.5419392505875837E-3"/>
    <x v="0"/>
    <n v="302"/>
    <s v=" Fabricación y reparación de locomotoras y de material rodante para transporte ferroviario"/>
  </r>
  <r>
    <s v="2024"/>
    <s v="03"/>
    <x v="1"/>
    <x v="1"/>
    <n v="201771"/>
    <n v="2801"/>
    <n v="1.3882074232669709E-2"/>
    <x v="0"/>
    <n v="303"/>
    <s v=" Fabricación y reparación de aeronaves "/>
  </r>
  <r>
    <s v="2024"/>
    <s v="03"/>
    <x v="1"/>
    <x v="1"/>
    <n v="141564955"/>
    <n v="22126"/>
    <n v="1.5629574423980851E-4"/>
    <x v="0"/>
    <n v="309"/>
    <s v=" Fabricación de equipo de transporte ncp"/>
  </r>
  <r>
    <s v="2024"/>
    <s v="03"/>
    <x v="1"/>
    <x v="1"/>
    <n v="30562560"/>
    <n v="267899"/>
    <n v="8.7655942434141636E-3"/>
    <x v="0"/>
    <n v="310"/>
    <s v=" Fabricación de muebles y colchones"/>
  </r>
  <r>
    <s v="2024"/>
    <s v="03"/>
    <x v="1"/>
    <x v="1"/>
    <n v="291810"/>
    <n v="757"/>
    <n v="2.5941537301668893E-3"/>
    <x v="0"/>
    <n v="321"/>
    <s v=" Fabricación de joyas, bijouterie y artículos conexos"/>
  </r>
  <r>
    <s v="2024"/>
    <s v="03"/>
    <x v="1"/>
    <x v="1"/>
    <n v="216647"/>
    <n v="2150"/>
    <n v="9.9239777149002749E-3"/>
    <x v="0"/>
    <n v="322"/>
    <s v=" Fabricación de instrumentos de música"/>
  </r>
  <r>
    <s v="2024"/>
    <s v="03"/>
    <x v="1"/>
    <x v="1"/>
    <n v="155672"/>
    <n v="401"/>
    <n v="2.5759288760984636E-3"/>
    <x v="0"/>
    <n v="323"/>
    <s v=" Fabricación de artículos de deporte"/>
  </r>
  <r>
    <s v="2024"/>
    <s v="03"/>
    <x v="1"/>
    <x v="1"/>
    <n v="533329"/>
    <n v="607"/>
    <n v="1.1381342473407597E-3"/>
    <x v="0"/>
    <n v="324"/>
    <s v=" Fabricación de juegos y juguetes"/>
  </r>
  <r>
    <s v="2024"/>
    <s v="03"/>
    <x v="1"/>
    <x v="1"/>
    <n v="87333199"/>
    <n v="116654"/>
    <n v="1.3357348790120466E-3"/>
    <x v="0"/>
    <n v="329"/>
    <s v=" Industrias manufactureras ncp"/>
  </r>
  <r>
    <s v="2024"/>
    <s v="03"/>
    <x v="1"/>
    <x v="1"/>
    <n v="5899451"/>
    <n v="66903"/>
    <n v="1.1340546772911582E-2"/>
    <x v="0"/>
    <n v="331"/>
    <s v=" Reparación y mantenimiento de máquinas y equipo"/>
  </r>
  <r>
    <s v="2024"/>
    <s v="03"/>
    <x v="1"/>
    <x v="1"/>
    <n v="873384"/>
    <n v="11538"/>
    <n v="1.3210683960319859E-2"/>
    <x v="0"/>
    <n v="332"/>
    <s v=" Instalación de maquinaria y equipos industriales"/>
  </r>
  <r>
    <s v="2024"/>
    <s v="04"/>
    <x v="2"/>
    <x v="2"/>
    <n v="597062584"/>
    <n v="14101143"/>
    <n v="2.3617529180157099E-2"/>
    <x v="0"/>
    <n v="101"/>
    <s v=" Producción y procesamiento de carne y productos cárnicos, excepto pescado"/>
  </r>
  <r>
    <s v="2024"/>
    <s v="04"/>
    <x v="2"/>
    <x v="2"/>
    <n v="23970925"/>
    <n v="256581"/>
    <n v="1.0703842258903234E-2"/>
    <x v="0"/>
    <n v="102"/>
    <s v=" Elaboración de pescado y productos de pescado"/>
  </r>
  <r>
    <s v="2024"/>
    <s v="04"/>
    <x v="2"/>
    <x v="2"/>
    <n v="169405473"/>
    <n v="73788"/>
    <n v="4.3557034311400317E-4"/>
    <x v="0"/>
    <n v="103"/>
    <s v=" Preparación de frutas, hortalizas y legumbres"/>
  </r>
  <r>
    <s v="2024"/>
    <s v="04"/>
    <x v="2"/>
    <x v="2"/>
    <n v="110592780"/>
    <n v="6285442"/>
    <n v="5.6834107977030687E-2"/>
    <x v="0"/>
    <n v="104"/>
    <s v=" Elaboración de aceites y grasas de origen vegetal"/>
  </r>
  <r>
    <s v="2024"/>
    <s v="04"/>
    <x v="2"/>
    <x v="2"/>
    <n v="136838569"/>
    <n v="330022"/>
    <n v="2.4117615553258232E-3"/>
    <x v="0"/>
    <n v="105"/>
    <s v=" Elaboración de productos lácteos"/>
  </r>
  <r>
    <s v="2024"/>
    <s v="04"/>
    <x v="2"/>
    <x v="2"/>
    <n v="76618437"/>
    <n v="1454156"/>
    <n v="1.8979191653309243E-2"/>
    <x v="0"/>
    <n v="106"/>
    <s v=" Elaboración de productos de molinería, almidones y productos derivados del almidón "/>
  </r>
  <r>
    <s v="2024"/>
    <s v="04"/>
    <x v="2"/>
    <x v="2"/>
    <n v="653058614"/>
    <n v="1519001"/>
    <n v="2.3259795789172455E-3"/>
    <x v="0"/>
    <n v="107"/>
    <s v=" Elaboración de productos alimenticios ncp"/>
  </r>
  <r>
    <s v="2024"/>
    <s v="04"/>
    <x v="2"/>
    <x v="2"/>
    <n v="15236729"/>
    <n v="37630"/>
    <n v="2.4696901808780613E-3"/>
    <x v="0"/>
    <n v="108"/>
    <s v=" Elaboración de alimentos preparados para animales"/>
  </r>
  <r>
    <s v="2024"/>
    <s v="04"/>
    <x v="2"/>
    <x v="2"/>
    <n v="49584"/>
    <n v="781"/>
    <n v="1.5751048725395289E-2"/>
    <x v="0"/>
    <n v="109"/>
    <s v=" Servicios industriales para la elaboración de alimentos y bebidas"/>
  </r>
  <r>
    <s v="2024"/>
    <s v="04"/>
    <x v="2"/>
    <x v="2"/>
    <n v="301702801"/>
    <n v="597458"/>
    <n v="1.9802865535875486E-3"/>
    <x v="0"/>
    <n v="110"/>
    <s v=" Elaboración de bebidas"/>
  </r>
  <r>
    <s v="2024"/>
    <s v="04"/>
    <x v="2"/>
    <x v="2"/>
    <n v="56657701"/>
    <n v="3194"/>
    <n v="5.6373625184685837E-5"/>
    <x v="0"/>
    <n v="120"/>
    <s v=" Elaboración de productos de tabaco"/>
  </r>
  <r>
    <s v="2024"/>
    <s v="04"/>
    <x v="2"/>
    <x v="2"/>
    <n v="88240514"/>
    <n v="159262"/>
    <n v="1.8048625600707629E-3"/>
    <x v="0"/>
    <n v="131"/>
    <s v=" Fabricación  de hilados y  tejidos, acabado de productos textiles"/>
  </r>
  <r>
    <s v="2024"/>
    <s v="04"/>
    <x v="2"/>
    <x v="2"/>
    <n v="71870479"/>
    <n v="1844952"/>
    <n v="2.567051208883692E-2"/>
    <x v="0"/>
    <n v="139"/>
    <s v=" Fabricación de productos textiles ncp"/>
  </r>
  <r>
    <s v="2024"/>
    <s v="04"/>
    <x v="2"/>
    <x v="2"/>
    <n v="89015483"/>
    <n v="1818173"/>
    <n v="2.0425356788773476E-2"/>
    <x v="0"/>
    <n v="141"/>
    <s v=" Confección de prendas de vestir, excepto prendas de piel"/>
  </r>
  <r>
    <s v="2024"/>
    <s v="04"/>
    <x v="2"/>
    <x v="2"/>
    <n v="1317"/>
    <n v="195"/>
    <n v="0.1480637813211845"/>
    <x v="0"/>
    <n v="142"/>
    <s v=" Terminación y teñido de pieles"/>
  </r>
  <r>
    <s v="2024"/>
    <s v="04"/>
    <x v="2"/>
    <x v="2"/>
    <n v="2446715"/>
    <n v="44031"/>
    <n v="1.799596601974484E-2"/>
    <x v="0"/>
    <n v="143"/>
    <s v="Fabricación de prendas de vestir de punto"/>
  </r>
  <r>
    <s v="2024"/>
    <s v="04"/>
    <x v="2"/>
    <x v="2"/>
    <n v="345421"/>
    <n v="1364"/>
    <n v="3.9488045023319367E-3"/>
    <x v="0"/>
    <n v="149"/>
    <s v=" Servicios industriales para la industria confeccionista"/>
  </r>
  <r>
    <s v="2024"/>
    <s v="04"/>
    <x v="2"/>
    <x v="2"/>
    <n v="46609639"/>
    <n v="22301950"/>
    <n v="0.47848364583986586"/>
    <x v="0"/>
    <n v="151"/>
    <s v=" Curtido y terminación de cueros"/>
  </r>
  <r>
    <s v="2024"/>
    <s v="04"/>
    <x v="2"/>
    <x v="2"/>
    <n v="52520179"/>
    <n v="73088"/>
    <n v="1.3916174962008412E-3"/>
    <x v="0"/>
    <n v="152"/>
    <s v=" Fabricación de calzado y de sus partes"/>
  </r>
  <r>
    <s v="2024"/>
    <s v="04"/>
    <x v="2"/>
    <x v="2"/>
    <n v="6624018"/>
    <n v="160374"/>
    <n v="2.4210984933917754E-2"/>
    <x v="0"/>
    <n v="161"/>
    <s v=" Aserrado y cepillado de madera"/>
  </r>
  <r>
    <s v="2024"/>
    <s v="04"/>
    <x v="2"/>
    <x v="2"/>
    <n v="35074298"/>
    <n v="192150"/>
    <n v="5.4783705150706083E-3"/>
    <x v="0"/>
    <n v="162"/>
    <s v=" Fabricación de productos de madera, corcho, paja y materiales trenzables"/>
  </r>
  <r>
    <s v="2024"/>
    <s v="04"/>
    <x v="2"/>
    <x v="2"/>
    <n v="123337531"/>
    <n v="62380"/>
    <n v="5.0576656995022866E-4"/>
    <x v="0"/>
    <n v="170"/>
    <s v=" Fabricación de papel y de productos de papel"/>
  </r>
  <r>
    <s v="2024"/>
    <s v="04"/>
    <x v="2"/>
    <x v="2"/>
    <n v="31322239"/>
    <n v="330467"/>
    <n v="1.0550554831025969E-2"/>
    <x v="0"/>
    <n v="181"/>
    <s v=" Impresión y servicios relacionados con la impresión"/>
  </r>
  <r>
    <s v="2024"/>
    <s v="04"/>
    <x v="2"/>
    <x v="2"/>
    <n v="7496891"/>
    <n v="28811"/>
    <n v="3.8430597430321447E-3"/>
    <x v="0"/>
    <n v="182"/>
    <s v=" Reproducción de grabaciones"/>
  </r>
  <r>
    <s v="2024"/>
    <s v="04"/>
    <x v="2"/>
    <x v="2"/>
    <n v="1482225"/>
    <n v="6031"/>
    <n v="4.0688829293798173E-3"/>
    <x v="0"/>
    <n v="191"/>
    <s v=" Fabricación de productos de hornos de coque"/>
  </r>
  <r>
    <s v="2024"/>
    <s v="04"/>
    <x v="2"/>
    <x v="2"/>
    <n v="125398482"/>
    <n v="22187"/>
    <n v="1.7693196636941745E-4"/>
    <x v="0"/>
    <n v="192"/>
    <s v=" Fabricación de productos de la refinación del petróleo"/>
  </r>
  <r>
    <s v="2024"/>
    <s v="04"/>
    <x v="2"/>
    <x v="2"/>
    <n v="312613561"/>
    <n v="6412743"/>
    <n v="2.0513323156828758E-2"/>
    <x v="0"/>
    <n v="201"/>
    <s v=" Fabricación de sustancias químicas básicas"/>
  </r>
  <r>
    <s v="2024"/>
    <s v="04"/>
    <x v="2"/>
    <x v="2"/>
    <n v="876973602"/>
    <n v="562568"/>
    <n v="6.414879521082779E-4"/>
    <x v="0"/>
    <n v="202"/>
    <s v=" Fabricación de productos químicos ncp"/>
  </r>
  <r>
    <s v="2024"/>
    <s v="04"/>
    <x v="2"/>
    <x v="2"/>
    <n v="1956627"/>
    <n v="363"/>
    <n v="1.8552335217698621E-4"/>
    <x v="0"/>
    <n v="203"/>
    <s v=" Fabricación de fibras manufacturadas"/>
  </r>
  <r>
    <s v="2024"/>
    <s v="04"/>
    <x v="2"/>
    <x v="2"/>
    <n v="182577"/>
    <n v="1294"/>
    <n v="7.0874206499175691E-3"/>
    <x v="0"/>
    <n v="204"/>
    <s v=" Servicios industriales para la fabricación de sustancias y productos químicos"/>
  </r>
  <r>
    <s v="2024"/>
    <s v="04"/>
    <x v="2"/>
    <x v="2"/>
    <n v="418926119"/>
    <n v="534717"/>
    <n v="1.2763992879613218E-3"/>
    <x v="0"/>
    <n v="210"/>
    <s v=" Fabricación de productos farmaceúticos, sustancias químicas medicinales y productos botánicos de uso farmaceútico"/>
  </r>
  <r>
    <s v="2024"/>
    <s v="04"/>
    <x v="2"/>
    <x v="2"/>
    <n v="13261738"/>
    <n v="594705"/>
    <n v="4.4843669811603877E-2"/>
    <x v="0"/>
    <n v="221"/>
    <s v=" Fabricación de productos de caucho"/>
  </r>
  <r>
    <s v="2024"/>
    <s v="04"/>
    <x v="2"/>
    <x v="2"/>
    <n v="127642672"/>
    <n v="194269"/>
    <n v="1.5219753469278676E-3"/>
    <x v="0"/>
    <n v="222"/>
    <s v=" Fabricación de productos de plástico"/>
  </r>
  <r>
    <s v="2024"/>
    <s v="04"/>
    <x v="2"/>
    <x v="2"/>
    <n v="37556977"/>
    <n v="21201"/>
    <n v="5.645023027279326E-4"/>
    <x v="0"/>
    <n v="231"/>
    <s v=" Fabricación de vidrio y productos de vidrio"/>
  </r>
  <r>
    <s v="2024"/>
    <s v="04"/>
    <x v="2"/>
    <x v="2"/>
    <n v="167225566"/>
    <n v="414691"/>
    <n v="2.4798301475026851E-3"/>
    <x v="0"/>
    <n v="239"/>
    <s v=" Fabricación de productos minerales no metálicos ncp"/>
  </r>
  <r>
    <s v="2024"/>
    <s v="04"/>
    <x v="2"/>
    <x v="2"/>
    <n v="144897221"/>
    <n v="1718531"/>
    <n v="1.1860344788807233E-2"/>
    <x v="0"/>
    <n v="241"/>
    <s v=" Industrias básicas de hierro y acero"/>
  </r>
  <r>
    <s v="2024"/>
    <s v="04"/>
    <x v="2"/>
    <x v="2"/>
    <n v="74587358"/>
    <n v="43960"/>
    <n v="5.8937601731381874E-4"/>
    <x v="0"/>
    <n v="242"/>
    <s v=" Fabricación de productos primarios de metales preciosos y metales no ferrosos"/>
  </r>
  <r>
    <s v="2024"/>
    <s v="04"/>
    <x v="2"/>
    <x v="2"/>
    <n v="15721351"/>
    <n v="96311"/>
    <n v="6.1261274555857188E-3"/>
    <x v="0"/>
    <n v="243"/>
    <s v=" Fundición de metales"/>
  </r>
  <r>
    <s v="2024"/>
    <s v="04"/>
    <x v="2"/>
    <x v="2"/>
    <n v="49065593"/>
    <n v="300843"/>
    <n v="6.131445308324308E-3"/>
    <x v="0"/>
    <n v="251"/>
    <s v=" Fabricación de productos metálicos para uso estructural, tanques, depósitos y generadores de vapor"/>
  </r>
  <r>
    <s v="2024"/>
    <s v="04"/>
    <x v="2"/>
    <x v="2"/>
    <n v="3167"/>
    <n v="0"/>
    <n v="0"/>
    <x v="0"/>
    <n v="252"/>
    <s v=" Fabricación de armas y municiones"/>
  </r>
  <r>
    <s v="2024"/>
    <s v="04"/>
    <x v="2"/>
    <x v="2"/>
    <n v="126329997"/>
    <n v="514811"/>
    <n v="4.0751287281357252E-3"/>
    <x v="0"/>
    <n v="259"/>
    <s v=" Fabricación de productos elaborados de metal ncp"/>
  </r>
  <r>
    <s v="2024"/>
    <s v="04"/>
    <x v="2"/>
    <x v="2"/>
    <n v="880943"/>
    <n v="4394"/>
    <n v="4.9878368975064223E-3"/>
    <x v="0"/>
    <n v="261"/>
    <s v=" Fabricación de componentes electrónicos"/>
  </r>
  <r>
    <s v="2024"/>
    <s v="04"/>
    <x v="2"/>
    <x v="2"/>
    <n v="25200727"/>
    <n v="981686"/>
    <n v="3.8954669839485187E-2"/>
    <x v="0"/>
    <n v="262"/>
    <s v=" Fabricación de equipos y productos informáticos"/>
  </r>
  <r>
    <s v="2024"/>
    <s v="04"/>
    <x v="2"/>
    <x v="2"/>
    <n v="139133"/>
    <n v="0"/>
    <n v="0"/>
    <x v="0"/>
    <n v="263"/>
    <s v=" Fabricación  de equipos de comunicaciones y transmisores de radio y televisión"/>
  </r>
  <r>
    <s v="2024"/>
    <s v="04"/>
    <x v="2"/>
    <x v="2"/>
    <n v="258615952"/>
    <n v="18857"/>
    <n v="7.291506905962243E-5"/>
    <x v="0"/>
    <n v="264"/>
    <s v=" Fabricación de receptores de radio y televisión, aparatos de grabación y reproducción de sonido y video, y productos conexos"/>
  </r>
  <r>
    <s v="2024"/>
    <s v="04"/>
    <x v="2"/>
    <x v="2"/>
    <n v="2721823"/>
    <n v="1764"/>
    <n v="6.4809504512233166E-4"/>
    <x v="0"/>
    <n v="265"/>
    <s v=" Fabricación de aparatos e instrumentos para medir, verificar, ensayar, navegar y otros fines, excepto instrumentos de óptica"/>
  </r>
  <r>
    <s v="2024"/>
    <s v="04"/>
    <x v="2"/>
    <x v="2"/>
    <n v="16674939"/>
    <n v="7852"/>
    <n v="4.7088628030363409E-4"/>
    <x v="0"/>
    <n v="266"/>
    <s v=" Fabricación de equipo médico y quirúrgico y de aparatos ortopédicos "/>
  </r>
  <r>
    <s v="2024"/>
    <s v="04"/>
    <x v="2"/>
    <x v="2"/>
    <n v="1114533"/>
    <n v="2121"/>
    <n v="1.9030392101445179E-3"/>
    <x v="0"/>
    <n v="267"/>
    <s v=" Fabricación de instrumentos de óptica y equipo fotográfico"/>
  </r>
  <r>
    <s v="2024"/>
    <s v="04"/>
    <x v="2"/>
    <x v="2"/>
    <n v="3328205"/>
    <n v="24236"/>
    <n v="7.2820033621727029E-3"/>
    <x v="0"/>
    <n v="268"/>
    <s v=" Fabricación de soportes ópticos y magnéticos"/>
  </r>
  <r>
    <s v="2024"/>
    <s v="04"/>
    <x v="2"/>
    <x v="2"/>
    <n v="66247241"/>
    <n v="8105694"/>
    <n v="0.1223551936298751"/>
    <x v="0"/>
    <n v="271"/>
    <s v=" Fabricación de motores, generadores y transformadores eléctricos y aparatos de distribución  y control de la energía eléctrica"/>
  </r>
  <r>
    <s v="2024"/>
    <s v="04"/>
    <x v="2"/>
    <x v="2"/>
    <n v="1565731"/>
    <n v="14"/>
    <n v="8.9415103871610129E-6"/>
    <x v="0"/>
    <n v="272"/>
    <s v="Fabricación de acumuladores,  pilas y baterías primarias"/>
  </r>
  <r>
    <s v="2024"/>
    <s v="04"/>
    <x v="2"/>
    <x v="2"/>
    <n v="3495443"/>
    <n v="1096"/>
    <n v="3.1355110067593723E-4"/>
    <x v="0"/>
    <n v="273"/>
    <s v=" Fabricación de hilos y cables aislados"/>
  </r>
  <r>
    <s v="2024"/>
    <s v="04"/>
    <x v="2"/>
    <x v="2"/>
    <n v="2113779"/>
    <n v="84918"/>
    <n v="4.0173546998054199E-2"/>
    <x v="0"/>
    <n v="274"/>
    <s v=" Fabricación de lámparas eléctricas y equipo de iluminación"/>
  </r>
  <r>
    <s v="2024"/>
    <s v="04"/>
    <x v="2"/>
    <x v="2"/>
    <n v="143745202"/>
    <n v="38561"/>
    <n v="2.6825938858119242E-4"/>
    <x v="0"/>
    <n v="275"/>
    <s v=" Fabricación de aparatos de uso doméstico ncp"/>
  </r>
  <r>
    <s v="2024"/>
    <s v="04"/>
    <x v="2"/>
    <x v="2"/>
    <n v="8226747"/>
    <n v="95481"/>
    <n v="1.1606167054851693E-2"/>
    <x v="0"/>
    <n v="279"/>
    <s v=" Fabricación  de equipo eléctrico ncp"/>
  </r>
  <r>
    <s v="2024"/>
    <s v="04"/>
    <x v="2"/>
    <x v="2"/>
    <n v="210816344"/>
    <n v="666442"/>
    <n v="3.1612444621466349E-3"/>
    <x v="0"/>
    <n v="281"/>
    <s v=" Fabricación de maquinaria y equipo de uso general"/>
  </r>
  <r>
    <s v="2024"/>
    <s v="04"/>
    <x v="2"/>
    <x v="2"/>
    <n v="136567172"/>
    <n v="912153"/>
    <n v="6.6791527322539856E-3"/>
    <x v="0"/>
    <n v="282"/>
    <s v=" Fabricación de maquinaria y equipo de uso especial"/>
  </r>
  <r>
    <s v="2024"/>
    <s v="04"/>
    <x v="2"/>
    <x v="2"/>
    <n v="88473754"/>
    <n v="353659"/>
    <n v="3.9973323614142112E-3"/>
    <x v="0"/>
    <n v="291"/>
    <s v=" Fabricación de vehículos automotores"/>
  </r>
  <r>
    <s v="2024"/>
    <s v="04"/>
    <x v="2"/>
    <x v="2"/>
    <n v="26151232"/>
    <n v="368869"/>
    <n v="1.4105224564563536E-2"/>
    <x v="0"/>
    <n v="292"/>
    <s v=" Fabricación  de  carrocerías  para  vehículos  automotores"/>
  </r>
  <r>
    <s v="2024"/>
    <s v="04"/>
    <x v="2"/>
    <x v="2"/>
    <n v="111474884"/>
    <n v="49554"/>
    <n v="4.4453062628887775E-4"/>
    <x v="0"/>
    <n v="293"/>
    <s v=" Fabricación de partes, piezas y accesorios para vehículos automotores y sus motores"/>
  </r>
  <r>
    <s v="2024"/>
    <s v="04"/>
    <x v="2"/>
    <x v="2"/>
    <n v="2032510"/>
    <n v="17022"/>
    <n v="8.3748665443220457E-3"/>
    <x v="0"/>
    <n v="301"/>
    <s v=" Construcción y reparación de buques y embarcaciones"/>
  </r>
  <r>
    <s v="2024"/>
    <s v="04"/>
    <x v="2"/>
    <x v="2"/>
    <n v="559837"/>
    <n v="487"/>
    <n v="8.6989605903146808E-4"/>
    <x v="0"/>
    <n v="302"/>
    <s v=" Fabricación y reparación de locomotoras y de material rodante para transporte ferroviario"/>
  </r>
  <r>
    <s v="2024"/>
    <s v="04"/>
    <x v="2"/>
    <x v="2"/>
    <n v="205709"/>
    <n v="3324"/>
    <n v="1.615874852339956E-2"/>
    <x v="0"/>
    <n v="303"/>
    <s v=" Fabricación y reparación de aeronaves "/>
  </r>
  <r>
    <s v="2024"/>
    <s v="04"/>
    <x v="2"/>
    <x v="2"/>
    <n v="149520999"/>
    <n v="22050"/>
    <n v="1.4747092480301045E-4"/>
    <x v="0"/>
    <n v="309"/>
    <s v=" Fabricación de equipo de transporte ncp"/>
  </r>
  <r>
    <s v="2024"/>
    <s v="04"/>
    <x v="2"/>
    <x v="2"/>
    <n v="31239694"/>
    <n v="280432"/>
    <n v="8.976784471704493E-3"/>
    <x v="0"/>
    <n v="310"/>
    <s v=" Fabricación de muebles y colchones"/>
  </r>
  <r>
    <s v="2024"/>
    <s v="04"/>
    <x v="2"/>
    <x v="2"/>
    <n v="395142"/>
    <n v="2262"/>
    <n v="5.724524348208998E-3"/>
    <x v="0"/>
    <n v="321"/>
    <s v=" Fabricación de joyas, bijouterie y artículos conexos"/>
  </r>
  <r>
    <s v="2024"/>
    <s v="04"/>
    <x v="2"/>
    <x v="2"/>
    <n v="188242"/>
    <n v="1674"/>
    <n v="8.8928081937080985E-3"/>
    <x v="0"/>
    <n v="322"/>
    <s v=" Fabricación de instrumentos de música"/>
  </r>
  <r>
    <s v="2024"/>
    <s v="04"/>
    <x v="2"/>
    <x v="2"/>
    <n v="203674"/>
    <n v="370"/>
    <n v="1.816628533833479E-3"/>
    <x v="0"/>
    <n v="323"/>
    <s v=" Fabricación de artículos de deporte"/>
  </r>
  <r>
    <s v="2024"/>
    <s v="04"/>
    <x v="2"/>
    <x v="2"/>
    <n v="656925"/>
    <n v="672"/>
    <n v="1.0229478250941889E-3"/>
    <x v="0"/>
    <n v="324"/>
    <s v=" Fabricación de juegos y juguetes"/>
  </r>
  <r>
    <s v="2024"/>
    <s v="04"/>
    <x v="2"/>
    <x v="2"/>
    <n v="95044843"/>
    <n v="195220"/>
    <n v="2.0539778260247111E-3"/>
    <x v="0"/>
    <n v="329"/>
    <s v=" Industrias manufactureras ncp"/>
  </r>
  <r>
    <s v="2024"/>
    <s v="04"/>
    <x v="2"/>
    <x v="2"/>
    <n v="5994950"/>
    <n v="70438"/>
    <n v="1.1749555876195798E-2"/>
    <x v="0"/>
    <n v="331"/>
    <s v=" Reparación y mantenimiento de máquinas y equipo"/>
  </r>
  <r>
    <s v="2024"/>
    <s v="04"/>
    <x v="2"/>
    <x v="2"/>
    <n v="1149298"/>
    <n v="13716"/>
    <n v="1.1934241597914553E-2"/>
    <x v="0"/>
    <n v="332"/>
    <s v=" Instalación de maquinaria y equipos industriales"/>
  </r>
  <r>
    <s v="2024"/>
    <s v="05"/>
    <x v="3"/>
    <x v="3"/>
    <n v="659213502"/>
    <n v="14338019"/>
    <n v="2.1750190122774519E-2"/>
    <x v="0"/>
    <n v="101"/>
    <s v=" Producción y procesamiento de carne y productos cárnicos, excepto pescado"/>
  </r>
  <r>
    <s v="2024"/>
    <s v="05"/>
    <x v="3"/>
    <x v="3"/>
    <n v="26075186"/>
    <n v="257438"/>
    <n v="9.872911357180731E-3"/>
    <x v="0"/>
    <n v="102"/>
    <s v=" Elaboración de pescado y productos de pescado"/>
  </r>
  <r>
    <s v="2024"/>
    <s v="05"/>
    <x v="3"/>
    <x v="3"/>
    <n v="192532519"/>
    <n v="69206"/>
    <n v="3.5945096630663208E-4"/>
    <x v="0"/>
    <n v="103"/>
    <s v=" Preparación de frutas, hortalizas y legumbres"/>
  </r>
  <r>
    <s v="2024"/>
    <s v="05"/>
    <x v="3"/>
    <x v="3"/>
    <n v="191797136"/>
    <n v="6402995"/>
    <n v="3.3384205486780574E-2"/>
    <x v="0"/>
    <n v="104"/>
    <s v=" Elaboración de aceites y grasas de origen vegetal"/>
  </r>
  <r>
    <s v="2024"/>
    <s v="05"/>
    <x v="3"/>
    <x v="3"/>
    <n v="165101702"/>
    <n v="284708"/>
    <n v="1.7244401272132252E-3"/>
    <x v="0"/>
    <n v="105"/>
    <s v=" Elaboración de productos lácteos"/>
  </r>
  <r>
    <s v="2024"/>
    <s v="05"/>
    <x v="3"/>
    <x v="3"/>
    <n v="79466281"/>
    <n v="1250577"/>
    <n v="1.5737203053456095E-2"/>
    <x v="0"/>
    <n v="106"/>
    <s v=" Elaboración de productos de molinería, almidones y productos derivados del almidón "/>
  </r>
  <r>
    <s v="2024"/>
    <s v="05"/>
    <x v="3"/>
    <x v="3"/>
    <n v="764414871"/>
    <n v="1679839"/>
    <n v="2.1975488229349217E-3"/>
    <x v="0"/>
    <n v="107"/>
    <s v=" Elaboración de productos alimenticios ncp"/>
  </r>
  <r>
    <s v="2024"/>
    <s v="05"/>
    <x v="3"/>
    <x v="3"/>
    <n v="15930675"/>
    <n v="136948"/>
    <n v="8.5964970096998397E-3"/>
    <x v="0"/>
    <n v="108"/>
    <s v=" Elaboración de alimentos preparados para animales"/>
  </r>
  <r>
    <s v="2024"/>
    <s v="05"/>
    <x v="3"/>
    <x v="3"/>
    <n v="61103"/>
    <n v="817"/>
    <n v="1.3370865587614356E-2"/>
    <x v="0"/>
    <n v="109"/>
    <s v=" Servicios industriales para la elaboración de alimentos y bebidas"/>
  </r>
  <r>
    <s v="2024"/>
    <s v="05"/>
    <x v="3"/>
    <x v="3"/>
    <n v="386288044"/>
    <n v="575129"/>
    <n v="1.4888604732482998E-3"/>
    <x v="0"/>
    <n v="110"/>
    <s v=" Elaboración de bebidas"/>
  </r>
  <r>
    <s v="2024"/>
    <s v="05"/>
    <x v="3"/>
    <x v="3"/>
    <n v="60887917"/>
    <n v="2497"/>
    <n v="4.1009778672507387E-5"/>
    <x v="0"/>
    <n v="120"/>
    <s v=" Elaboración de productos de tabaco"/>
  </r>
  <r>
    <s v="2024"/>
    <s v="05"/>
    <x v="3"/>
    <x v="3"/>
    <n v="96319621"/>
    <n v="182610"/>
    <n v="1.8958754000911195E-3"/>
    <x v="0"/>
    <n v="131"/>
    <s v=" Fabricación  de hilados y  tejidos, acabado de productos textiles"/>
  </r>
  <r>
    <s v="2024"/>
    <s v="05"/>
    <x v="3"/>
    <x v="3"/>
    <n v="77898706"/>
    <n v="1772798"/>
    <n v="2.2757733613700849E-2"/>
    <x v="0"/>
    <n v="139"/>
    <s v=" Fabricación de productos textiles ncp"/>
  </r>
  <r>
    <s v="2024"/>
    <s v="05"/>
    <x v="3"/>
    <x v="3"/>
    <n v="93448929"/>
    <n v="1897480"/>
    <n v="2.030499461368894E-2"/>
    <x v="0"/>
    <n v="141"/>
    <s v=" Confección de prendas de vestir, excepto prendas de piel"/>
  </r>
  <r>
    <s v="2024"/>
    <s v="05"/>
    <x v="3"/>
    <x v="3"/>
    <n v="749"/>
    <n v="195"/>
    <n v="0.26034712950600802"/>
    <x v="0"/>
    <n v="142"/>
    <s v=" Terminación y teñido de pieles"/>
  </r>
  <r>
    <s v="2024"/>
    <s v="05"/>
    <x v="3"/>
    <x v="3"/>
    <n v="2745124"/>
    <n v="53974"/>
    <n v="1.9661771198678093E-2"/>
    <x v="0"/>
    <n v="143"/>
    <s v="Fabricación de prendas de vestir de punto"/>
  </r>
  <r>
    <s v="2024"/>
    <s v="05"/>
    <x v="3"/>
    <x v="3"/>
    <n v="380337"/>
    <n v="1981"/>
    <n v="5.2085387432724136E-3"/>
    <x v="0"/>
    <n v="149"/>
    <s v=" Servicios industriales para la industria confeccionista"/>
  </r>
  <r>
    <s v="2024"/>
    <s v="05"/>
    <x v="3"/>
    <x v="3"/>
    <n v="49249124"/>
    <n v="22766264"/>
    <n v="0.46226738977123732"/>
    <x v="0"/>
    <n v="151"/>
    <s v=" Curtido y terminación de cueros"/>
  </r>
  <r>
    <s v="2024"/>
    <s v="05"/>
    <x v="3"/>
    <x v="3"/>
    <n v="58752373"/>
    <n v="80940"/>
    <n v="1.3776464824663338E-3"/>
    <x v="0"/>
    <n v="152"/>
    <s v=" Fabricación de calzado y de sus partes"/>
  </r>
  <r>
    <s v="2024"/>
    <s v="05"/>
    <x v="3"/>
    <x v="3"/>
    <n v="7947070"/>
    <n v="185695"/>
    <n v="2.3366473429830115E-2"/>
    <x v="0"/>
    <n v="161"/>
    <s v=" Aserrado y cepillado de madera"/>
  </r>
  <r>
    <s v="2024"/>
    <s v="05"/>
    <x v="3"/>
    <x v="3"/>
    <n v="45114727"/>
    <n v="196951"/>
    <n v="4.3655589448651656E-3"/>
    <x v="0"/>
    <n v="162"/>
    <s v=" Fabricación de productos de madera, corcho, paja y materiales trenzables"/>
  </r>
  <r>
    <s v="2024"/>
    <s v="05"/>
    <x v="3"/>
    <x v="3"/>
    <n v="159879351"/>
    <n v="49294"/>
    <n v="3.0831999061592386E-4"/>
    <x v="0"/>
    <n v="170"/>
    <s v=" Fabricación de papel y de productos de papel"/>
  </r>
  <r>
    <s v="2024"/>
    <s v="05"/>
    <x v="3"/>
    <x v="3"/>
    <n v="37837019"/>
    <n v="336256"/>
    <n v="8.886958034405406E-3"/>
    <x v="0"/>
    <n v="181"/>
    <s v=" Impresión y servicios relacionados con la impresión"/>
  </r>
  <r>
    <s v="2024"/>
    <s v="05"/>
    <x v="3"/>
    <x v="3"/>
    <n v="7586506"/>
    <n v="27697"/>
    <n v="3.650824239775201E-3"/>
    <x v="0"/>
    <n v="182"/>
    <s v=" Reproducción de grabaciones"/>
  </r>
  <r>
    <s v="2024"/>
    <s v="05"/>
    <x v="3"/>
    <x v="3"/>
    <n v="1356203"/>
    <n v="1836"/>
    <n v="1.3537796332849877E-3"/>
    <x v="0"/>
    <n v="191"/>
    <s v=" Fabricación de productos de hornos de coque"/>
  </r>
  <r>
    <s v="2024"/>
    <s v="05"/>
    <x v="3"/>
    <x v="3"/>
    <n v="116320574"/>
    <n v="21270"/>
    <n v="1.8285673177644395E-4"/>
    <x v="0"/>
    <n v="192"/>
    <s v=" Fabricación de productos de la refinación del petróleo"/>
  </r>
  <r>
    <s v="2024"/>
    <s v="05"/>
    <x v="3"/>
    <x v="3"/>
    <n v="411440978"/>
    <n v="6609379"/>
    <n v="1.6063978440183466E-2"/>
    <x v="0"/>
    <n v="201"/>
    <s v=" Fabricación de sustancias químicas básicas"/>
  </r>
  <r>
    <s v="2024"/>
    <s v="05"/>
    <x v="3"/>
    <x v="3"/>
    <n v="882268718"/>
    <n v="615397"/>
    <n v="6.9751651333057913E-4"/>
    <x v="0"/>
    <n v="202"/>
    <s v=" Fabricación de productos químicos ncp"/>
  </r>
  <r>
    <s v="2024"/>
    <s v="05"/>
    <x v="3"/>
    <x v="3"/>
    <n v="2457895"/>
    <n v="363"/>
    <n v="1.4768735035467341E-4"/>
    <x v="0"/>
    <n v="203"/>
    <s v=" Fabricación de fibras manufacturadas"/>
  </r>
  <r>
    <s v="2024"/>
    <s v="05"/>
    <x v="3"/>
    <x v="3"/>
    <n v="183369"/>
    <n v="1346"/>
    <n v="7.3403901422814111E-3"/>
    <x v="0"/>
    <n v="204"/>
    <s v=" Servicios industriales para la fabricación de sustancias y productos químicos"/>
  </r>
  <r>
    <s v="2024"/>
    <s v="05"/>
    <x v="3"/>
    <x v="3"/>
    <n v="473572342"/>
    <n v="650488"/>
    <n v="1.3735768378128805E-3"/>
    <x v="0"/>
    <n v="210"/>
    <s v=" Fabricación de productos farmaceúticos, sustancias químicas medicinales y productos botánicos de uso farmaceútico"/>
  </r>
  <r>
    <s v="2024"/>
    <s v="05"/>
    <x v="3"/>
    <x v="3"/>
    <n v="16479609"/>
    <n v="602482"/>
    <n v="3.6559241181025597E-2"/>
    <x v="0"/>
    <n v="221"/>
    <s v=" Fabricación de productos de caucho"/>
  </r>
  <r>
    <s v="2024"/>
    <s v="05"/>
    <x v="3"/>
    <x v="3"/>
    <n v="128501136"/>
    <n v="222361"/>
    <n v="1.7304204999401718E-3"/>
    <x v="0"/>
    <n v="222"/>
    <s v=" Fabricación de productos de plástico"/>
  </r>
  <r>
    <s v="2024"/>
    <s v="05"/>
    <x v="3"/>
    <x v="3"/>
    <n v="47832215"/>
    <n v="23050"/>
    <n v="4.8189279965395708E-4"/>
    <x v="0"/>
    <n v="231"/>
    <s v=" Fabricación de vidrio y productos de vidrio"/>
  </r>
  <r>
    <s v="2024"/>
    <s v="05"/>
    <x v="3"/>
    <x v="3"/>
    <n v="181995682"/>
    <n v="587890"/>
    <n v="3.2302414735312238E-3"/>
    <x v="0"/>
    <n v="239"/>
    <s v=" Fabricación de productos minerales no metálicos ncp"/>
  </r>
  <r>
    <s v="2024"/>
    <s v="05"/>
    <x v="3"/>
    <x v="3"/>
    <n v="182199739"/>
    <n v="1757953"/>
    <n v="9.64849351403297E-3"/>
    <x v="0"/>
    <n v="241"/>
    <s v=" Industrias básicas de hierro y acero"/>
  </r>
  <r>
    <s v="2024"/>
    <s v="05"/>
    <x v="3"/>
    <x v="3"/>
    <n v="86887961"/>
    <n v="41197"/>
    <n v="4.7413933444703576E-4"/>
    <x v="0"/>
    <n v="242"/>
    <s v=" Fabricación de productos primarios de metales preciosos y metales no ferrosos"/>
  </r>
  <r>
    <s v="2024"/>
    <s v="05"/>
    <x v="3"/>
    <x v="3"/>
    <n v="16858346"/>
    <n v="97149"/>
    <n v="5.7626649731830158E-3"/>
    <x v="0"/>
    <n v="243"/>
    <s v=" Fundición de metales"/>
  </r>
  <r>
    <s v="2024"/>
    <s v="05"/>
    <x v="3"/>
    <x v="3"/>
    <n v="53374886"/>
    <n v="370111"/>
    <n v="6.9341787446627985E-3"/>
    <x v="0"/>
    <n v="251"/>
    <s v=" Fabricación de productos metálicos para uso estructural, tanques, depósitos y generadores de vapor"/>
  </r>
  <r>
    <s v="2024"/>
    <s v="05"/>
    <x v="3"/>
    <x v="3"/>
    <n v="5232"/>
    <n v="0"/>
    <n v="0"/>
    <x v="0"/>
    <n v="252"/>
    <s v=" Fabricación de armas y municiones"/>
  </r>
  <r>
    <s v="2024"/>
    <s v="05"/>
    <x v="3"/>
    <x v="3"/>
    <n v="166134490"/>
    <n v="596709"/>
    <n v="3.5917225857195578E-3"/>
    <x v="0"/>
    <n v="259"/>
    <s v=" Fabricación de productos elaborados de metal ncp"/>
  </r>
  <r>
    <s v="2024"/>
    <s v="05"/>
    <x v="3"/>
    <x v="3"/>
    <n v="988617"/>
    <n v="199"/>
    <n v="2.0129129885486494E-4"/>
    <x v="0"/>
    <n v="261"/>
    <s v=" Fabricación de componentes electrónicos"/>
  </r>
  <r>
    <s v="2024"/>
    <s v="05"/>
    <x v="3"/>
    <x v="3"/>
    <n v="31110900"/>
    <n v="982866"/>
    <n v="3.1592335805135818E-2"/>
    <x v="0"/>
    <n v="262"/>
    <s v=" Fabricación de equipos y productos informáticos"/>
  </r>
  <r>
    <s v="2024"/>
    <s v="05"/>
    <x v="3"/>
    <x v="3"/>
    <n v="286125"/>
    <n v="32"/>
    <n v="1.1183923110528615E-4"/>
    <x v="0"/>
    <n v="263"/>
    <s v=" Fabricación  de equipos de comunicaciones y transmisores de radio y televisión"/>
  </r>
  <r>
    <s v="2024"/>
    <s v="05"/>
    <x v="3"/>
    <x v="3"/>
    <n v="297875723"/>
    <n v="18857"/>
    <n v="6.3304923979991479E-5"/>
    <x v="0"/>
    <n v="264"/>
    <s v=" Fabricación de receptores de radio y televisión, aparatos de grabación y reproducción de sonido y video, y productos conexos"/>
  </r>
  <r>
    <s v="2024"/>
    <s v="05"/>
    <x v="3"/>
    <x v="3"/>
    <n v="2845820"/>
    <n v="1984"/>
    <n v="6.9716285639991288E-4"/>
    <x v="0"/>
    <n v="265"/>
    <s v=" Fabricación de aparatos e instrumentos para medir, verificar, ensayar, navegar y otros fines, excepto instrumentos de óptica"/>
  </r>
  <r>
    <s v="2024"/>
    <s v="05"/>
    <x v="3"/>
    <x v="3"/>
    <n v="16732116"/>
    <n v="7739"/>
    <n v="4.6252368797825689E-4"/>
    <x v="0"/>
    <n v="266"/>
    <s v=" Fabricación de equipo médico y quirúrgico y de aparatos ortopédicos "/>
  </r>
  <r>
    <s v="2024"/>
    <s v="05"/>
    <x v="3"/>
    <x v="3"/>
    <n v="1228444"/>
    <n v="2490"/>
    <n v="2.026954423644871E-3"/>
    <x v="0"/>
    <n v="267"/>
    <s v=" Fabricación de instrumentos de óptica y equipo fotográfico"/>
  </r>
  <r>
    <s v="2024"/>
    <s v="05"/>
    <x v="3"/>
    <x v="3"/>
    <n v="4260574"/>
    <n v="99367"/>
    <n v="2.3322444346700704E-2"/>
    <x v="0"/>
    <n v="268"/>
    <s v=" Fabricación de soportes ópticos y magnéticos"/>
  </r>
  <r>
    <s v="2024"/>
    <s v="05"/>
    <x v="3"/>
    <x v="3"/>
    <n v="68670932"/>
    <n v="8225414"/>
    <n v="0.1197801422004874"/>
    <x v="0"/>
    <n v="271"/>
    <s v=" Fabricación de motores, generadores y transformadores eléctricos y aparatos de distribución  y control de la energía eléctrica"/>
  </r>
  <r>
    <s v="2024"/>
    <s v="05"/>
    <x v="3"/>
    <x v="3"/>
    <n v="1777781"/>
    <n v="431"/>
    <n v="2.424370605828277E-4"/>
    <x v="0"/>
    <n v="272"/>
    <s v="Fabricación de acumuladores,  pilas y baterías primarias"/>
  </r>
  <r>
    <s v="2024"/>
    <s v="05"/>
    <x v="3"/>
    <x v="3"/>
    <n v="3716295"/>
    <n v="927"/>
    <n v="2.4944198455720013E-4"/>
    <x v="0"/>
    <n v="273"/>
    <s v=" Fabricación de hilos y cables aislados"/>
  </r>
  <r>
    <s v="2024"/>
    <s v="05"/>
    <x v="3"/>
    <x v="3"/>
    <n v="2335798"/>
    <n v="86085"/>
    <n v="3.6854642396303108E-2"/>
    <x v="0"/>
    <n v="274"/>
    <s v=" Fabricación de lámparas eléctricas y equipo de iluminación"/>
  </r>
  <r>
    <s v="2024"/>
    <s v="05"/>
    <x v="3"/>
    <x v="3"/>
    <n v="155482276"/>
    <n v="30398"/>
    <n v="1.9550781466564073E-4"/>
    <x v="0"/>
    <n v="275"/>
    <s v=" Fabricación de aparatos de uso doméstico ncp"/>
  </r>
  <r>
    <s v="2024"/>
    <s v="05"/>
    <x v="3"/>
    <x v="3"/>
    <n v="9896752"/>
    <n v="105350"/>
    <n v="1.064490653095076E-2"/>
    <x v="0"/>
    <n v="279"/>
    <s v=" Fabricación  de equipo eléctrico ncp"/>
  </r>
  <r>
    <s v="2024"/>
    <s v="05"/>
    <x v="3"/>
    <x v="3"/>
    <n v="213571766"/>
    <n v="716997"/>
    <n v="3.3571712845226931E-3"/>
    <x v="0"/>
    <n v="281"/>
    <s v=" Fabricación de maquinaria y equipo de uso general"/>
  </r>
  <r>
    <s v="2024"/>
    <s v="05"/>
    <x v="3"/>
    <x v="3"/>
    <n v="151028865"/>
    <n v="915186"/>
    <n v="6.0596760758282863E-3"/>
    <x v="0"/>
    <n v="282"/>
    <s v=" Fabricación de maquinaria y equipo de uso especial"/>
  </r>
  <r>
    <s v="2024"/>
    <s v="05"/>
    <x v="3"/>
    <x v="3"/>
    <n v="101762939"/>
    <n v="349029"/>
    <n v="3.4298242899608077E-3"/>
    <x v="0"/>
    <n v="291"/>
    <s v=" Fabricación de vehículos automotores"/>
  </r>
  <r>
    <s v="2024"/>
    <s v="05"/>
    <x v="3"/>
    <x v="3"/>
    <n v="30268583"/>
    <n v="259807"/>
    <n v="8.5833882610229888E-3"/>
    <x v="0"/>
    <n v="292"/>
    <s v=" Fabricación  de  carrocerías  para  vehículos  automotores"/>
  </r>
  <r>
    <s v="2024"/>
    <s v="05"/>
    <x v="3"/>
    <x v="3"/>
    <n v="107573240"/>
    <n v="48583"/>
    <n v="4.5162718906672329E-4"/>
    <x v="0"/>
    <n v="293"/>
    <s v=" Fabricación de partes, piezas y accesorios para vehículos automotores y sus motores"/>
  </r>
  <r>
    <s v="2024"/>
    <s v="05"/>
    <x v="3"/>
    <x v="3"/>
    <n v="2154064"/>
    <n v="13147"/>
    <n v="6.1033469757630224E-3"/>
    <x v="0"/>
    <n v="301"/>
    <s v=" Construcción y reparación de buques y embarcaciones"/>
  </r>
  <r>
    <s v="2024"/>
    <s v="05"/>
    <x v="3"/>
    <x v="3"/>
    <n v="663520"/>
    <n v="466"/>
    <n v="7.0231492645285746E-4"/>
    <x v="0"/>
    <n v="302"/>
    <s v=" Fabricación y reparación de locomotoras y de material rodante para transporte ferroviario"/>
  </r>
  <r>
    <s v="2024"/>
    <s v="05"/>
    <x v="3"/>
    <x v="3"/>
    <n v="273598"/>
    <n v="3793"/>
    <n v="1.3863405434250251E-2"/>
    <x v="0"/>
    <n v="303"/>
    <s v=" Fabricación y reparación de aeronaves "/>
  </r>
  <r>
    <s v="2024"/>
    <s v="05"/>
    <x v="3"/>
    <x v="3"/>
    <n v="150234411"/>
    <n v="22500"/>
    <n v="1.4976595475187107E-4"/>
    <x v="0"/>
    <n v="309"/>
    <s v=" Fabricación de equipo de transporte ncp"/>
  </r>
  <r>
    <s v="2024"/>
    <s v="05"/>
    <x v="3"/>
    <x v="3"/>
    <n v="36343790"/>
    <n v="315560"/>
    <n v="8.6826387671731543E-3"/>
    <x v="0"/>
    <n v="310"/>
    <s v=" Fabricación de muebles y colchones"/>
  </r>
  <r>
    <s v="2024"/>
    <s v="05"/>
    <x v="3"/>
    <x v="3"/>
    <n v="352703"/>
    <n v="4256"/>
    <n v="1.2066809752114386E-2"/>
    <x v="0"/>
    <n v="321"/>
    <s v=" Fabricación de joyas, bijouterie y artículos conexos"/>
  </r>
  <r>
    <s v="2024"/>
    <s v="05"/>
    <x v="3"/>
    <x v="3"/>
    <n v="173632"/>
    <n v="764"/>
    <n v="4.4001105786951713E-3"/>
    <x v="0"/>
    <n v="322"/>
    <s v=" Fabricación de instrumentos de música"/>
  </r>
  <r>
    <s v="2024"/>
    <s v="05"/>
    <x v="3"/>
    <x v="3"/>
    <n v="223893"/>
    <n v="370"/>
    <n v="1.6525751140053508E-3"/>
    <x v="0"/>
    <n v="323"/>
    <s v=" Fabricación de artículos de deporte"/>
  </r>
  <r>
    <s v="2024"/>
    <s v="05"/>
    <x v="3"/>
    <x v="3"/>
    <n v="709320"/>
    <n v="750"/>
    <n v="1.0573507020808662E-3"/>
    <x v="0"/>
    <n v="324"/>
    <s v=" Fabricación de juegos y juguetes"/>
  </r>
  <r>
    <s v="2024"/>
    <s v="05"/>
    <x v="3"/>
    <x v="3"/>
    <n v="103290687"/>
    <n v="221992"/>
    <n v="2.1491966647486814E-3"/>
    <x v="0"/>
    <n v="329"/>
    <s v=" Industrias manufactureras ncp"/>
  </r>
  <r>
    <s v="2024"/>
    <s v="05"/>
    <x v="3"/>
    <x v="3"/>
    <n v="10779368"/>
    <n v="84417"/>
    <n v="7.8313496672532193E-3"/>
    <x v="0"/>
    <n v="331"/>
    <s v=" Reparación y mantenimiento de máquinas y equipo"/>
  </r>
  <r>
    <s v="2024"/>
    <s v="05"/>
    <x v="3"/>
    <x v="3"/>
    <n v="1431616"/>
    <n v="11439"/>
    <n v="7.9902711341588804E-3"/>
    <x v="0"/>
    <n v="332"/>
    <s v=" Instalación de maquinaria y equipos industriales"/>
  </r>
  <r>
    <s v="2024"/>
    <s v="06"/>
    <x v="4"/>
    <x v="4"/>
    <n v="732624128"/>
    <n v="14415515"/>
    <n v="1.9676549609897641E-2"/>
    <x v="0"/>
    <n v="101"/>
    <s v=" Producción y procesamiento de carne y productos cárnicos, excepto pescado"/>
  </r>
  <r>
    <s v="2024"/>
    <s v="06"/>
    <x v="4"/>
    <x v="4"/>
    <n v="31904837"/>
    <n v="262236"/>
    <n v="8.2193179673665153E-3"/>
    <x v="0"/>
    <n v="102"/>
    <s v=" Elaboración de pescado y productos de pescado"/>
  </r>
  <r>
    <s v="2024"/>
    <s v="06"/>
    <x v="4"/>
    <x v="4"/>
    <n v="237308389"/>
    <n v="69953"/>
    <n v="2.9477676830042449E-4"/>
    <x v="0"/>
    <n v="103"/>
    <s v=" Preparación de frutas, hortalizas y legumbres"/>
  </r>
  <r>
    <s v="2024"/>
    <s v="06"/>
    <x v="4"/>
    <x v="4"/>
    <n v="266963540"/>
    <n v="9931774"/>
    <n v="3.7202735624497635E-2"/>
    <x v="0"/>
    <n v="104"/>
    <s v=" Elaboración de aceites y grasas de origen vegetal"/>
  </r>
  <r>
    <s v="2024"/>
    <s v="06"/>
    <x v="4"/>
    <x v="4"/>
    <n v="215834602"/>
    <n v="393571"/>
    <n v="1.823484262268568E-3"/>
    <x v="0"/>
    <n v="105"/>
    <s v=" Elaboración de productos lácteos"/>
  </r>
  <r>
    <s v="2024"/>
    <s v="06"/>
    <x v="4"/>
    <x v="4"/>
    <n v="96403403"/>
    <n v="1293492"/>
    <n v="1.3417493156335985E-2"/>
    <x v="0"/>
    <n v="106"/>
    <s v=" Elaboración de productos de molinería, almidones y productos derivados del almidón "/>
  </r>
  <r>
    <s v="2024"/>
    <s v="06"/>
    <x v="4"/>
    <x v="4"/>
    <n v="861441239"/>
    <n v="2530716"/>
    <n v="2.937769734518131E-3"/>
    <x v="0"/>
    <n v="107"/>
    <s v=" Elaboración de productos alimenticios ncp"/>
  </r>
  <r>
    <s v="2024"/>
    <s v="06"/>
    <x v="4"/>
    <x v="4"/>
    <n v="17927937"/>
    <n v="40443"/>
    <n v="2.2558646876101808E-3"/>
    <x v="0"/>
    <n v="108"/>
    <s v=" Elaboración de alimentos preparados para animales"/>
  </r>
  <r>
    <s v="2024"/>
    <s v="06"/>
    <x v="4"/>
    <x v="4"/>
    <n v="67989"/>
    <n v="853"/>
    <n v="1.2546147170865876E-2"/>
    <x v="0"/>
    <n v="109"/>
    <s v=" Servicios industriales para la elaboración de alimentos y bebidas"/>
  </r>
  <r>
    <s v="2024"/>
    <s v="06"/>
    <x v="4"/>
    <x v="4"/>
    <n v="483875166"/>
    <n v="598055"/>
    <n v="1.2359696095666129E-3"/>
    <x v="0"/>
    <n v="110"/>
    <s v=" Elaboración de bebidas"/>
  </r>
  <r>
    <s v="2024"/>
    <s v="06"/>
    <x v="4"/>
    <x v="4"/>
    <n v="63398270"/>
    <n v="2784"/>
    <n v="4.3912870177687816E-5"/>
    <x v="0"/>
    <n v="120"/>
    <s v=" Elaboración de productos de tabaco"/>
  </r>
  <r>
    <s v="2024"/>
    <s v="06"/>
    <x v="4"/>
    <x v="4"/>
    <n v="109483295"/>
    <n v="201341"/>
    <n v="1.8390111477737312E-3"/>
    <x v="0"/>
    <n v="131"/>
    <s v=" Fabricación  de hilados y  tejidos, acabado de productos textiles"/>
  </r>
  <r>
    <s v="2024"/>
    <s v="06"/>
    <x v="4"/>
    <x v="4"/>
    <n v="89433347"/>
    <n v="1785650"/>
    <n v="1.9966266050626506E-2"/>
    <x v="0"/>
    <n v="139"/>
    <s v=" Fabricación de productos textiles ncp"/>
  </r>
  <r>
    <s v="2024"/>
    <s v="06"/>
    <x v="4"/>
    <x v="4"/>
    <n v="95616861"/>
    <n v="1740954"/>
    <n v="1.8207604619022162E-2"/>
    <x v="0"/>
    <n v="141"/>
    <s v=" Confección de prendas de vestir, excepto prendas de piel"/>
  </r>
  <r>
    <s v="2024"/>
    <s v="06"/>
    <x v="4"/>
    <x v="4"/>
    <n v="904"/>
    <n v="195"/>
    <n v="0.21570796460176991"/>
    <x v="0"/>
    <n v="142"/>
    <s v=" Terminación y teñido de pieles"/>
  </r>
  <r>
    <s v="2024"/>
    <s v="06"/>
    <x v="4"/>
    <x v="4"/>
    <n v="2602083"/>
    <n v="56783"/>
    <n v="2.1822132499232347E-2"/>
    <x v="0"/>
    <n v="143"/>
    <s v="Fabricación de prendas de vestir de punto"/>
  </r>
  <r>
    <s v="2024"/>
    <s v="06"/>
    <x v="4"/>
    <x v="4"/>
    <n v="486777"/>
    <n v="3185"/>
    <n v="6.5430371607532812E-3"/>
    <x v="0"/>
    <n v="149"/>
    <s v=" Servicios industriales para la industria confeccionista"/>
  </r>
  <r>
    <s v="2024"/>
    <s v="06"/>
    <x v="4"/>
    <x v="4"/>
    <n v="53001435"/>
    <n v="23175772"/>
    <n v="0.4372668777741584"/>
    <x v="0"/>
    <n v="151"/>
    <s v=" Curtido y terminación de cueros"/>
  </r>
  <r>
    <s v="2024"/>
    <s v="06"/>
    <x v="4"/>
    <x v="4"/>
    <n v="60726402"/>
    <n v="77480"/>
    <n v="1.2758865575470781E-3"/>
    <x v="0"/>
    <n v="152"/>
    <s v=" Fabricación de calzado y de sus partes"/>
  </r>
  <r>
    <s v="2024"/>
    <s v="06"/>
    <x v="4"/>
    <x v="4"/>
    <n v="9588295"/>
    <n v="183565"/>
    <n v="1.9144696737011115E-2"/>
    <x v="0"/>
    <n v="161"/>
    <s v=" Aserrado y cepillado de madera"/>
  </r>
  <r>
    <s v="2024"/>
    <s v="06"/>
    <x v="4"/>
    <x v="4"/>
    <n v="51255182"/>
    <n v="199680"/>
    <n v="3.8958012089392248E-3"/>
    <x v="0"/>
    <n v="162"/>
    <s v=" Fabricación de productos de madera, corcho, paja y materiales trenzables"/>
  </r>
  <r>
    <s v="2024"/>
    <s v="06"/>
    <x v="4"/>
    <x v="4"/>
    <n v="169023835"/>
    <n v="49735"/>
    <n v="2.9424844135148156E-4"/>
    <x v="0"/>
    <n v="170"/>
    <s v=" Fabricación de papel y de productos de papel"/>
  </r>
  <r>
    <s v="2024"/>
    <s v="06"/>
    <x v="4"/>
    <x v="4"/>
    <n v="41783391"/>
    <n v="150120"/>
    <n v="3.5928151451374542E-3"/>
    <x v="0"/>
    <n v="181"/>
    <s v=" Impresión y servicios relacionados con la impresión"/>
  </r>
  <r>
    <s v="2024"/>
    <s v="06"/>
    <x v="4"/>
    <x v="4"/>
    <n v="9162275"/>
    <n v="27456"/>
    <n v="2.9966356609029961E-3"/>
    <x v="0"/>
    <n v="182"/>
    <s v=" Reproducción de grabaciones"/>
  </r>
  <r>
    <s v="2024"/>
    <s v="06"/>
    <x v="4"/>
    <x v="4"/>
    <n v="1371872"/>
    <n v="2061"/>
    <n v="1.5023267476849153E-3"/>
    <x v="0"/>
    <n v="191"/>
    <s v=" Fabricación de productos de hornos de coque"/>
  </r>
  <r>
    <s v="2024"/>
    <s v="06"/>
    <x v="4"/>
    <x v="4"/>
    <n v="70049668"/>
    <n v="20989"/>
    <n v="2.9963025663447827E-4"/>
    <x v="0"/>
    <n v="192"/>
    <s v=" Fabricación de productos de la refinación del petróleo"/>
  </r>
  <r>
    <s v="2024"/>
    <s v="06"/>
    <x v="4"/>
    <x v="4"/>
    <n v="434187611"/>
    <n v="7114931"/>
    <n v="1.6386766503109645E-2"/>
    <x v="0"/>
    <n v="201"/>
    <s v=" Fabricación de sustancias químicas básicas"/>
  </r>
  <r>
    <s v="2024"/>
    <s v="06"/>
    <x v="4"/>
    <x v="4"/>
    <n v="935836797"/>
    <n v="566830"/>
    <n v="6.0569321682699335E-4"/>
    <x v="0"/>
    <n v="202"/>
    <s v=" Fabricación de productos químicos ncp"/>
  </r>
  <r>
    <s v="2024"/>
    <s v="06"/>
    <x v="4"/>
    <x v="4"/>
    <n v="3069016"/>
    <n v="363"/>
    <n v="1.1827895325407231E-4"/>
    <x v="0"/>
    <n v="203"/>
    <s v=" Fabricación de fibras manufacturadas"/>
  </r>
  <r>
    <s v="2024"/>
    <s v="06"/>
    <x v="4"/>
    <x v="4"/>
    <n v="361423"/>
    <n v="1848"/>
    <n v="5.1131222971421298E-3"/>
    <x v="0"/>
    <n v="204"/>
    <s v=" Servicios industriales para la fabricación de sustancias y productos químicos"/>
  </r>
  <r>
    <s v="2024"/>
    <s v="06"/>
    <x v="4"/>
    <x v="4"/>
    <n v="503340378"/>
    <n v="670891"/>
    <n v="1.3328773715030667E-3"/>
    <x v="0"/>
    <n v="210"/>
    <s v=" Fabricación de productos farmaceúticos, sustancias químicas medicinales y productos botánicos de uso farmaceútico"/>
  </r>
  <r>
    <s v="2024"/>
    <s v="06"/>
    <x v="4"/>
    <x v="4"/>
    <n v="18142602"/>
    <n v="627411"/>
    <n v="3.4582194990553171E-2"/>
    <x v="0"/>
    <n v="221"/>
    <s v=" Fabricación de productos de caucho"/>
  </r>
  <r>
    <s v="2024"/>
    <s v="06"/>
    <x v="4"/>
    <x v="4"/>
    <n v="157030836"/>
    <n v="819953"/>
    <n v="5.2216050101140648E-3"/>
    <x v="0"/>
    <n v="222"/>
    <s v=" Fabricación de productos de plástico"/>
  </r>
  <r>
    <s v="2024"/>
    <s v="06"/>
    <x v="4"/>
    <x v="4"/>
    <n v="61807568"/>
    <n v="30263"/>
    <n v="4.8963259644838313E-4"/>
    <x v="0"/>
    <n v="231"/>
    <s v=" Fabricación de vidrio y productos de vidrio"/>
  </r>
  <r>
    <s v="2024"/>
    <s v="06"/>
    <x v="4"/>
    <x v="4"/>
    <n v="217993013"/>
    <n v="687718"/>
    <n v="3.1547708366230984E-3"/>
    <x v="0"/>
    <n v="239"/>
    <s v=" Fabricación de productos minerales no metálicos ncp"/>
  </r>
  <r>
    <s v="2024"/>
    <s v="06"/>
    <x v="4"/>
    <x v="4"/>
    <n v="236316633"/>
    <n v="1776036"/>
    <n v="7.5154929953660946E-3"/>
    <x v="0"/>
    <n v="241"/>
    <s v=" Industrias básicas de hierro y acero"/>
  </r>
  <r>
    <s v="2024"/>
    <s v="06"/>
    <x v="4"/>
    <x v="4"/>
    <n v="102410492"/>
    <n v="40397"/>
    <n v="3.944615362261906E-4"/>
    <x v="0"/>
    <n v="242"/>
    <s v=" Fabricación de productos primarios de metales preciosos y metales no ferrosos"/>
  </r>
  <r>
    <s v="2024"/>
    <s v="06"/>
    <x v="4"/>
    <x v="4"/>
    <n v="18135534"/>
    <n v="97394"/>
    <n v="5.3703409009075772E-3"/>
    <x v="0"/>
    <n v="243"/>
    <s v=" Fundición de metales"/>
  </r>
  <r>
    <s v="2024"/>
    <s v="06"/>
    <x v="4"/>
    <x v="4"/>
    <n v="64675849"/>
    <n v="292989"/>
    <n v="4.5301144790538426E-3"/>
    <x v="0"/>
    <n v="251"/>
    <s v=" Fabricación de productos metálicos para uso estructural, tanques, depósitos y generadores de vapor"/>
  </r>
  <r>
    <s v="2024"/>
    <s v="06"/>
    <x v="4"/>
    <x v="4"/>
    <n v="2672"/>
    <n v="0"/>
    <n v="0"/>
    <x v="0"/>
    <n v="252"/>
    <s v=" Fabricación de armas y municiones"/>
  </r>
  <r>
    <s v="2024"/>
    <s v="06"/>
    <x v="4"/>
    <x v="4"/>
    <n v="192542707"/>
    <n v="745230"/>
    <n v="3.8704659948506906E-3"/>
    <x v="0"/>
    <n v="259"/>
    <s v=" Fabricación de productos elaborados de metal ncp"/>
  </r>
  <r>
    <s v="2024"/>
    <s v="06"/>
    <x v="4"/>
    <x v="4"/>
    <n v="971695"/>
    <n v="156"/>
    <n v="1.6054420368531277E-4"/>
    <x v="0"/>
    <n v="261"/>
    <s v=" Fabricación de componentes electrónicos"/>
  </r>
  <r>
    <s v="2024"/>
    <s v="06"/>
    <x v="4"/>
    <x v="4"/>
    <n v="33077456"/>
    <n v="947275"/>
    <n v="2.863808510545672E-2"/>
    <x v="0"/>
    <n v="262"/>
    <s v=" Fabricación de equipos y productos informáticos"/>
  </r>
  <r>
    <s v="2024"/>
    <s v="06"/>
    <x v="4"/>
    <x v="4"/>
    <n v="360501"/>
    <n v="21"/>
    <n v="5.8252265597044111E-5"/>
    <x v="0"/>
    <n v="263"/>
    <s v=" Fabricación  de equipos de comunicaciones y transmisores de radio y televisión"/>
  </r>
  <r>
    <s v="2024"/>
    <s v="06"/>
    <x v="4"/>
    <x v="4"/>
    <n v="330131078"/>
    <n v="18857"/>
    <n v="5.7119735937129799E-5"/>
    <x v="0"/>
    <n v="264"/>
    <s v=" Fabricación de receptores de radio y televisión, aparatos de grabación y reproducción de sonido y video, y productos conexos"/>
  </r>
  <r>
    <s v="2024"/>
    <s v="06"/>
    <x v="4"/>
    <x v="4"/>
    <n v="2939682"/>
    <n v="6060"/>
    <n v="2.0614474626847396E-3"/>
    <x v="0"/>
    <n v="265"/>
    <s v=" Fabricación de aparatos e instrumentos para medir, verificar, ensayar, navegar y otros fines, excepto instrumentos de óptica"/>
  </r>
  <r>
    <s v="2024"/>
    <s v="06"/>
    <x v="4"/>
    <x v="4"/>
    <n v="19721252"/>
    <n v="8133"/>
    <n v="4.1239775243478457E-4"/>
    <x v="0"/>
    <n v="266"/>
    <s v=" Fabricación de equipo médico y quirúrgico y de aparatos ortopédicos "/>
  </r>
  <r>
    <s v="2024"/>
    <s v="06"/>
    <x v="4"/>
    <x v="4"/>
    <n v="1428420"/>
    <n v="2320"/>
    <n v="1.6241721622491984E-3"/>
    <x v="0"/>
    <n v="267"/>
    <s v=" Fabricación de instrumentos de óptica y equipo fotográfico"/>
  </r>
  <r>
    <s v="2024"/>
    <s v="06"/>
    <x v="4"/>
    <x v="4"/>
    <n v="5231090"/>
    <n v="56752"/>
    <n v="1.0848981760971424E-2"/>
    <x v="0"/>
    <n v="268"/>
    <s v=" Fabricación de soportes ópticos y magnéticos"/>
  </r>
  <r>
    <s v="2024"/>
    <s v="06"/>
    <x v="4"/>
    <x v="4"/>
    <n v="76348128"/>
    <n v="8376586"/>
    <n v="0.10971566978040379"/>
    <x v="0"/>
    <n v="271"/>
    <s v=" Fabricación de motores, generadores y transformadores eléctricos y aparatos de distribución  y control de la energía eléctrica"/>
  </r>
  <r>
    <s v="2024"/>
    <s v="06"/>
    <x v="4"/>
    <x v="4"/>
    <n v="1831880"/>
    <n v="486"/>
    <n v="2.6530122060396968E-4"/>
    <x v="0"/>
    <n v="272"/>
    <s v="Fabricación de acumuladores,  pilas y baterías primarias"/>
  </r>
  <r>
    <s v="2024"/>
    <s v="06"/>
    <x v="4"/>
    <x v="4"/>
    <n v="3742028"/>
    <n v="922"/>
    <n v="2.4639045993242166E-4"/>
    <x v="0"/>
    <n v="273"/>
    <s v=" Fabricación de hilos y cables aislados"/>
  </r>
  <r>
    <s v="2024"/>
    <s v="06"/>
    <x v="4"/>
    <x v="4"/>
    <n v="2908584"/>
    <n v="87138"/>
    <n v="2.9958907839691067E-2"/>
    <x v="0"/>
    <n v="274"/>
    <s v=" Fabricación de lámparas eléctricas y equipo de iluminación"/>
  </r>
  <r>
    <s v="2024"/>
    <s v="06"/>
    <x v="4"/>
    <x v="4"/>
    <n v="193413301"/>
    <n v="30586"/>
    <n v="1.5813803829344705E-4"/>
    <x v="0"/>
    <n v="275"/>
    <s v=" Fabricación de aparatos de uso doméstico ncp"/>
  </r>
  <r>
    <s v="2024"/>
    <s v="06"/>
    <x v="4"/>
    <x v="4"/>
    <n v="11549524"/>
    <n v="128328"/>
    <n v="1.1111107262948672E-2"/>
    <x v="0"/>
    <n v="279"/>
    <s v=" Fabricación  de equipo eléctrico ncp"/>
  </r>
  <r>
    <s v="2024"/>
    <s v="06"/>
    <x v="4"/>
    <x v="4"/>
    <n v="205579271"/>
    <n v="656980"/>
    <n v="3.195750217442886E-3"/>
    <x v="0"/>
    <n v="281"/>
    <s v=" Fabricación de maquinaria y equipo de uso general"/>
  </r>
  <r>
    <s v="2024"/>
    <s v="06"/>
    <x v="4"/>
    <x v="4"/>
    <n v="166859570"/>
    <n v="946617"/>
    <n v="5.673135799163332E-3"/>
    <x v="0"/>
    <n v="282"/>
    <s v=" Fabricación de maquinaria y equipo de uso especial"/>
  </r>
  <r>
    <s v="2024"/>
    <s v="06"/>
    <x v="4"/>
    <x v="4"/>
    <n v="122093911"/>
    <n v="346777"/>
    <n v="2.8402481103255019E-3"/>
    <x v="0"/>
    <n v="291"/>
    <s v=" Fabricación de vehículos automotores"/>
  </r>
  <r>
    <s v="2024"/>
    <s v="06"/>
    <x v="4"/>
    <x v="4"/>
    <n v="35503204"/>
    <n v="261532"/>
    <n v="7.3664337449656659E-3"/>
    <x v="0"/>
    <n v="292"/>
    <s v=" Fabricación  de  carrocerías  para  vehículos  automotores"/>
  </r>
  <r>
    <s v="2024"/>
    <s v="06"/>
    <x v="4"/>
    <x v="4"/>
    <n v="111450750"/>
    <n v="46257"/>
    <n v="4.1504431329533449E-4"/>
    <x v="0"/>
    <n v="293"/>
    <s v=" Fabricación de partes, piezas y accesorios para vehículos automotores y sus motores"/>
  </r>
  <r>
    <s v="2024"/>
    <s v="06"/>
    <x v="4"/>
    <x v="4"/>
    <n v="2486038"/>
    <n v="15118"/>
    <n v="6.0811620739505993E-3"/>
    <x v="0"/>
    <n v="301"/>
    <s v=" Construcción y reparación de buques y embarcaciones"/>
  </r>
  <r>
    <s v="2024"/>
    <s v="06"/>
    <x v="4"/>
    <x v="4"/>
    <n v="782064"/>
    <n v="483"/>
    <n v="6.1759651384029951E-4"/>
    <x v="0"/>
    <n v="302"/>
    <s v=" Fabricación y reparación de locomotoras y de material rodante para transporte ferroviario"/>
  </r>
  <r>
    <s v="2024"/>
    <s v="06"/>
    <x v="4"/>
    <x v="4"/>
    <n v="322598"/>
    <n v="4152"/>
    <n v="1.2870507566692911E-2"/>
    <x v="0"/>
    <n v="303"/>
    <s v=" Fabricación y reparación de aeronaves "/>
  </r>
  <r>
    <s v="2024"/>
    <s v="06"/>
    <x v="4"/>
    <x v="4"/>
    <n v="169303901"/>
    <n v="23602"/>
    <n v="1.3940612035867974E-4"/>
    <x v="0"/>
    <n v="309"/>
    <s v=" Fabricación de equipo de transporte ncp"/>
  </r>
  <r>
    <s v="2024"/>
    <s v="06"/>
    <x v="4"/>
    <x v="4"/>
    <n v="44497572"/>
    <n v="315211"/>
    <n v="7.0837797621856758E-3"/>
    <x v="0"/>
    <n v="310"/>
    <s v=" Fabricación de muebles y colchones"/>
  </r>
  <r>
    <s v="2024"/>
    <s v="06"/>
    <x v="4"/>
    <x v="4"/>
    <n v="360822"/>
    <n v="4322"/>
    <n v="1.1978205320074719E-2"/>
    <x v="0"/>
    <n v="321"/>
    <s v=" Fabricación de joyas, bijouterie y artículos conexos"/>
  </r>
  <r>
    <s v="2024"/>
    <s v="06"/>
    <x v="4"/>
    <x v="4"/>
    <n v="156174"/>
    <n v="743"/>
    <n v="4.7575140548362727E-3"/>
    <x v="0"/>
    <n v="322"/>
    <s v=" Fabricación de instrumentos de música"/>
  </r>
  <r>
    <s v="2024"/>
    <s v="06"/>
    <x v="4"/>
    <x v="4"/>
    <n v="252858"/>
    <n v="599"/>
    <n v="2.3689185234400337E-3"/>
    <x v="0"/>
    <n v="323"/>
    <s v=" Fabricación de artículos de deporte"/>
  </r>
  <r>
    <s v="2024"/>
    <s v="06"/>
    <x v="4"/>
    <x v="4"/>
    <n v="1217895"/>
    <n v="805"/>
    <n v="6.6097652096445091E-4"/>
    <x v="0"/>
    <n v="324"/>
    <s v=" Fabricación de juegos y juguetes"/>
  </r>
  <r>
    <s v="2024"/>
    <s v="06"/>
    <x v="4"/>
    <x v="4"/>
    <n v="116572622"/>
    <n v="222818"/>
    <n v="1.9114093530468929E-3"/>
    <x v="0"/>
    <n v="329"/>
    <s v=" Industrias manufactureras ncp"/>
  </r>
  <r>
    <s v="2024"/>
    <s v="06"/>
    <x v="4"/>
    <x v="4"/>
    <n v="8238065"/>
    <n v="86059"/>
    <n v="1.0446506552206131E-2"/>
    <x v="0"/>
    <n v="331"/>
    <s v=" Reparación y mantenimiento de máquinas y equipo"/>
  </r>
  <r>
    <s v="2024"/>
    <s v="06"/>
    <x v="4"/>
    <x v="4"/>
    <n v="2406799"/>
    <n v="9968"/>
    <n v="4.1416005241817037E-3"/>
    <x v="0"/>
    <n v="332"/>
    <s v=" Instalación de maquinaria y equipos industriales"/>
  </r>
  <r>
    <s v="2024"/>
    <s v="07"/>
    <x v="5"/>
    <x v="5"/>
    <n v="846174725"/>
    <n v="14711304"/>
    <n v="1.7385657554354391E-2"/>
    <x v="0"/>
    <n v="101"/>
    <s v=" Producción y procesamiento de carne y productos cárnicos, excepto pescado"/>
  </r>
  <r>
    <s v="2024"/>
    <s v="07"/>
    <x v="5"/>
    <x v="5"/>
    <n v="38726078"/>
    <n v="26684"/>
    <n v="6.8904473104660898E-4"/>
    <x v="0"/>
    <n v="102"/>
    <s v=" Elaboración de pescado y productos de pescado"/>
  </r>
  <r>
    <s v="2024"/>
    <s v="07"/>
    <x v="5"/>
    <x v="5"/>
    <n v="271452805"/>
    <n v="71632"/>
    <n v="2.6388380845797485E-4"/>
    <x v="0"/>
    <n v="103"/>
    <s v=" Preparación de frutas, hortalizas y legumbres"/>
  </r>
  <r>
    <s v="2024"/>
    <s v="07"/>
    <x v="5"/>
    <x v="5"/>
    <n v="254856044"/>
    <n v="10152677"/>
    <n v="3.9836908870797667E-2"/>
    <x v="0"/>
    <n v="104"/>
    <s v=" Elaboración de aceites y grasas de origen vegetal"/>
  </r>
  <r>
    <s v="2024"/>
    <s v="07"/>
    <x v="5"/>
    <x v="5"/>
    <n v="279531991"/>
    <n v="336695"/>
    <n v="1.2044954096148515E-3"/>
    <x v="0"/>
    <n v="105"/>
    <s v=" Elaboración de productos lácteos"/>
  </r>
  <r>
    <s v="2024"/>
    <s v="07"/>
    <x v="5"/>
    <x v="5"/>
    <n v="120131758"/>
    <n v="1305618"/>
    <n v="1.0868216879003802E-2"/>
    <x v="0"/>
    <n v="106"/>
    <s v=" Elaboración de productos de molinería, almidones y productos derivados del almidón "/>
  </r>
  <r>
    <s v="2024"/>
    <s v="07"/>
    <x v="5"/>
    <x v="5"/>
    <n v="976657940"/>
    <n v="1757990"/>
    <n v="1.8000058444208214E-3"/>
    <x v="0"/>
    <n v="107"/>
    <s v=" Elaboración de productos alimenticios ncp"/>
  </r>
  <r>
    <s v="2024"/>
    <s v="07"/>
    <x v="5"/>
    <x v="5"/>
    <n v="19996074"/>
    <n v="39823"/>
    <n v="1.9915409394864214E-3"/>
    <x v="0"/>
    <n v="108"/>
    <s v=" Elaboración de alimentos preparados para animales"/>
  </r>
  <r>
    <s v="2024"/>
    <s v="07"/>
    <x v="5"/>
    <x v="5"/>
    <n v="99010"/>
    <n v="891"/>
    <n v="8.9990910009089993E-3"/>
    <x v="0"/>
    <n v="109"/>
    <s v=" Servicios industriales para la elaboración de alimentos y bebidas"/>
  </r>
  <r>
    <s v="2024"/>
    <s v="07"/>
    <x v="5"/>
    <x v="5"/>
    <n v="541366382"/>
    <n v="596758"/>
    <n v="1.1023181709129476E-3"/>
    <x v="0"/>
    <n v="110"/>
    <s v=" Elaboración de bebidas"/>
  </r>
  <r>
    <s v="2024"/>
    <s v="07"/>
    <x v="5"/>
    <x v="5"/>
    <n v="70568148"/>
    <n v="2961"/>
    <n v="4.1959440397954049E-5"/>
    <x v="0"/>
    <n v="120"/>
    <s v=" Elaboración de productos de tabaco"/>
  </r>
  <r>
    <s v="2024"/>
    <s v="07"/>
    <x v="5"/>
    <x v="5"/>
    <n v="123359939"/>
    <n v="192710"/>
    <n v="1.5621765182617349E-3"/>
    <x v="0"/>
    <n v="131"/>
    <s v=" Fabricación  de hilados y  tejidos, acabado de productos textiles"/>
  </r>
  <r>
    <s v="2024"/>
    <s v="07"/>
    <x v="5"/>
    <x v="5"/>
    <n v="100749986"/>
    <n v="1930177"/>
    <n v="1.9158087029411595E-2"/>
    <x v="0"/>
    <n v="139"/>
    <s v=" Fabricación de productos textiles ncp"/>
  </r>
  <r>
    <s v="2024"/>
    <s v="07"/>
    <x v="5"/>
    <x v="5"/>
    <n v="102530967"/>
    <n v="1667781"/>
    <n v="1.6266119873813344E-2"/>
    <x v="0"/>
    <n v="141"/>
    <s v=" Confección de prendas de vestir, excepto prendas de piel"/>
  </r>
  <r>
    <s v="2024"/>
    <s v="07"/>
    <x v="5"/>
    <x v="5"/>
    <n v="5104"/>
    <n v="195"/>
    <n v="3.8205329153605014E-2"/>
    <x v="0"/>
    <n v="142"/>
    <s v=" Terminación y teñido de pieles"/>
  </r>
  <r>
    <s v="2024"/>
    <s v="07"/>
    <x v="5"/>
    <x v="5"/>
    <n v="2844869"/>
    <n v="59614"/>
    <n v="2.0954919189600647E-2"/>
    <x v="0"/>
    <n v="143"/>
    <s v="Fabricación de prendas de vestir de punto"/>
  </r>
  <r>
    <s v="2024"/>
    <s v="07"/>
    <x v="5"/>
    <x v="5"/>
    <n v="596876"/>
    <n v="3035"/>
    <n v="5.0848082348762553E-3"/>
    <x v="0"/>
    <n v="149"/>
    <s v=" Servicios industriales para la industria confeccionista"/>
  </r>
  <r>
    <s v="2024"/>
    <s v="07"/>
    <x v="5"/>
    <x v="5"/>
    <n v="58988231"/>
    <n v="23115927"/>
    <n v="0.39187354169003646"/>
    <x v="0"/>
    <n v="151"/>
    <s v=" Curtido y terminación de cueros"/>
  </r>
  <r>
    <s v="2024"/>
    <s v="07"/>
    <x v="5"/>
    <x v="5"/>
    <n v="68240730"/>
    <n v="78128"/>
    <n v="1.1448881042157668E-3"/>
    <x v="0"/>
    <n v="152"/>
    <s v=" Fabricación de calzado y de sus partes"/>
  </r>
  <r>
    <s v="2024"/>
    <s v="07"/>
    <x v="5"/>
    <x v="5"/>
    <n v="10992484"/>
    <n v="169742"/>
    <n v="1.5441641761771043E-2"/>
    <x v="0"/>
    <n v="161"/>
    <s v=" Aserrado y cepillado de madera"/>
  </r>
  <r>
    <s v="2024"/>
    <s v="07"/>
    <x v="5"/>
    <x v="5"/>
    <n v="60076560"/>
    <n v="192832"/>
    <n v="3.2097709988721059E-3"/>
    <x v="0"/>
    <n v="162"/>
    <s v=" Fabricación de productos de madera, corcho, paja y materiales trenzables"/>
  </r>
  <r>
    <s v="2024"/>
    <s v="07"/>
    <x v="5"/>
    <x v="5"/>
    <n v="179635699"/>
    <n v="81876"/>
    <n v="4.5578913576638236E-4"/>
    <x v="0"/>
    <n v="170"/>
    <s v=" Fabricación de papel y de productos de papel"/>
  </r>
  <r>
    <s v="2024"/>
    <s v="07"/>
    <x v="5"/>
    <x v="5"/>
    <n v="45474860"/>
    <n v="147465"/>
    <n v="3.2427807364332731E-3"/>
    <x v="0"/>
    <n v="181"/>
    <s v=" Impresión y servicios relacionados con la impresión"/>
  </r>
  <r>
    <s v="2024"/>
    <s v="07"/>
    <x v="5"/>
    <x v="5"/>
    <n v="6946115"/>
    <n v="28115"/>
    <n v="4.0475863126366324E-3"/>
    <x v="0"/>
    <n v="182"/>
    <s v=" Reproducción de grabaciones"/>
  </r>
  <r>
    <s v="2024"/>
    <s v="07"/>
    <x v="5"/>
    <x v="5"/>
    <n v="2671841"/>
    <n v="1348"/>
    <n v="5.0452103998703513E-4"/>
    <x v="0"/>
    <n v="191"/>
    <s v=" Fabricación de productos de hornos de coque"/>
  </r>
  <r>
    <s v="2024"/>
    <s v="07"/>
    <x v="5"/>
    <x v="5"/>
    <n v="152679237"/>
    <n v="21174"/>
    <n v="1.386829042117888E-4"/>
    <x v="0"/>
    <n v="192"/>
    <s v=" Fabricación de productos de la refinación del petróleo"/>
  </r>
  <r>
    <s v="2024"/>
    <s v="07"/>
    <x v="5"/>
    <x v="5"/>
    <n v="459341005"/>
    <n v="7060330"/>
    <n v="1.5370563313850023E-2"/>
    <x v="0"/>
    <n v="201"/>
    <s v=" Fabricación de sustancias químicas básicas"/>
  </r>
  <r>
    <s v="2024"/>
    <s v="07"/>
    <x v="5"/>
    <x v="5"/>
    <n v="880227947"/>
    <n v="3896805"/>
    <n v="4.4270407606133415E-3"/>
    <x v="0"/>
    <n v="202"/>
    <s v=" Fabricación de productos químicos ncp"/>
  </r>
  <r>
    <s v="2024"/>
    <s v="07"/>
    <x v="5"/>
    <x v="5"/>
    <n v="3082354"/>
    <n v="363"/>
    <n v="1.1776713511815969E-4"/>
    <x v="0"/>
    <n v="203"/>
    <s v=" Fabricación de fibras manufacturadas"/>
  </r>
  <r>
    <s v="2024"/>
    <s v="07"/>
    <x v="5"/>
    <x v="5"/>
    <n v="470751"/>
    <n v="1346"/>
    <n v="2.8592610530832649E-3"/>
    <x v="0"/>
    <n v="204"/>
    <s v=" Servicios industriales para la fabricación de sustancias y productos químicos"/>
  </r>
  <r>
    <s v="2024"/>
    <s v="07"/>
    <x v="5"/>
    <x v="5"/>
    <n v="542327939"/>
    <n v="593760"/>
    <n v="1.0948357207907003E-3"/>
    <x v="0"/>
    <n v="210"/>
    <s v=" Fabricación de productos farmaceúticos, sustancias químicas medicinales y productos botánicos de uso farmaceútico"/>
  </r>
  <r>
    <s v="2024"/>
    <s v="07"/>
    <x v="5"/>
    <x v="5"/>
    <n v="20110985"/>
    <n v="637611"/>
    <n v="3.1704613175336765E-2"/>
    <x v="0"/>
    <n v="221"/>
    <s v=" Fabricación de productos de caucho"/>
  </r>
  <r>
    <s v="2024"/>
    <s v="07"/>
    <x v="5"/>
    <x v="5"/>
    <n v="171194150"/>
    <n v="373255"/>
    <n v="2.1803023058907093E-3"/>
    <x v="0"/>
    <n v="222"/>
    <s v=" Fabricación de productos de plástico"/>
  </r>
  <r>
    <s v="2024"/>
    <s v="07"/>
    <x v="5"/>
    <x v="5"/>
    <n v="67494886"/>
    <n v="27832"/>
    <n v="4.1235716732672162E-4"/>
    <x v="0"/>
    <n v="231"/>
    <s v=" Fabricación de vidrio y productos de vidrio"/>
  </r>
  <r>
    <s v="2024"/>
    <s v="07"/>
    <x v="5"/>
    <x v="5"/>
    <n v="234670469"/>
    <n v="632399"/>
    <n v="2.69483843746867E-3"/>
    <x v="0"/>
    <n v="239"/>
    <s v=" Fabricación de productos minerales no metálicos ncp"/>
  </r>
  <r>
    <s v="2024"/>
    <s v="07"/>
    <x v="5"/>
    <x v="5"/>
    <n v="269950563"/>
    <n v="1754449"/>
    <n v="6.499149253487573E-3"/>
    <x v="0"/>
    <n v="241"/>
    <s v=" Industrias básicas de hierro y acero"/>
  </r>
  <r>
    <s v="2024"/>
    <s v="07"/>
    <x v="5"/>
    <x v="5"/>
    <n v="95450547"/>
    <n v="42662"/>
    <n v="4.4695396035813182E-4"/>
    <x v="0"/>
    <n v="242"/>
    <s v=" Fabricación de productos primarios de metales preciosos y metales no ferrosos"/>
  </r>
  <r>
    <s v="2024"/>
    <s v="07"/>
    <x v="5"/>
    <x v="5"/>
    <n v="20258135"/>
    <n v="98683"/>
    <n v="4.8712776373540803E-3"/>
    <x v="0"/>
    <n v="243"/>
    <s v=" Fundición de metales"/>
  </r>
  <r>
    <s v="2024"/>
    <s v="07"/>
    <x v="5"/>
    <x v="5"/>
    <n v="69612623"/>
    <n v="346731"/>
    <n v="4.980863887286649E-3"/>
    <x v="0"/>
    <n v="251"/>
    <s v=" Fabricación de productos metálicos para uso estructural, tanques, depósitos y generadores de vapor"/>
  </r>
  <r>
    <s v="2024"/>
    <s v="07"/>
    <x v="5"/>
    <x v="5"/>
    <n v="6361"/>
    <n v="0"/>
    <n v="0"/>
    <x v="0"/>
    <n v="252"/>
    <s v=" Fabricación de armas y municiones"/>
  </r>
  <r>
    <s v="2024"/>
    <s v="07"/>
    <x v="5"/>
    <x v="5"/>
    <n v="210859746"/>
    <n v="718675"/>
    <n v="3.4083081936369213E-3"/>
    <x v="0"/>
    <n v="259"/>
    <s v=" Fabricación de productos elaborados de metal ncp"/>
  </r>
  <r>
    <s v="2024"/>
    <s v="07"/>
    <x v="5"/>
    <x v="5"/>
    <n v="1896747"/>
    <n v="156"/>
    <n v="8.2246077099370655E-5"/>
    <x v="0"/>
    <n v="261"/>
    <s v=" Fabricación de componentes electrónicos"/>
  </r>
  <r>
    <s v="2024"/>
    <s v="07"/>
    <x v="5"/>
    <x v="5"/>
    <n v="40947832"/>
    <n v="963015"/>
    <n v="2.3518094926246645E-2"/>
    <x v="0"/>
    <n v="262"/>
    <s v=" Fabricación de equipos y productos informáticos"/>
  </r>
  <r>
    <s v="2024"/>
    <s v="07"/>
    <x v="5"/>
    <x v="5"/>
    <n v="240425"/>
    <n v="0"/>
    <n v="0"/>
    <x v="0"/>
    <n v="263"/>
    <s v=" Fabricación  de equipos de comunicaciones y transmisores de radio y televisión"/>
  </r>
  <r>
    <s v="2024"/>
    <s v="07"/>
    <x v="5"/>
    <x v="5"/>
    <n v="397513523"/>
    <n v="18857"/>
    <n v="4.7437379885061166E-5"/>
    <x v="0"/>
    <n v="264"/>
    <s v=" Fabricación de receptores de radio y televisión, aparatos de grabación y reproducción de sonido y video, y productos conexos"/>
  </r>
  <r>
    <s v="2024"/>
    <s v="07"/>
    <x v="5"/>
    <x v="5"/>
    <n v="2959820"/>
    <n v="6415"/>
    <n v="2.1673615287416126E-3"/>
    <x v="0"/>
    <n v="265"/>
    <s v=" Fabricación de aparatos e instrumentos para medir, verificar, ensayar, navegar y otros fines, excepto instrumentos de óptica"/>
  </r>
  <r>
    <s v="2024"/>
    <s v="07"/>
    <x v="5"/>
    <x v="5"/>
    <n v="23092976"/>
    <n v="7760"/>
    <n v="3.3603291321135918E-4"/>
    <x v="0"/>
    <n v="266"/>
    <s v=" Fabricación de equipo médico y quirúrgico y de aparatos ortopédicos "/>
  </r>
  <r>
    <s v="2024"/>
    <s v="07"/>
    <x v="5"/>
    <x v="5"/>
    <n v="1766629"/>
    <n v="2352"/>
    <n v="1.3313491400854395E-3"/>
    <x v="0"/>
    <n v="267"/>
    <s v=" Fabricación de instrumentos de óptica y equipo fotográfico"/>
  </r>
  <r>
    <s v="2024"/>
    <s v="07"/>
    <x v="5"/>
    <x v="5"/>
    <n v="6460453"/>
    <n v="34567"/>
    <n v="5.3505535912110186E-3"/>
    <x v="0"/>
    <n v="268"/>
    <s v=" Fabricación de soportes ópticos y magnéticos"/>
  </r>
  <r>
    <s v="2024"/>
    <s v="07"/>
    <x v="5"/>
    <x v="5"/>
    <n v="79375986"/>
    <n v="8586895"/>
    <n v="0.1081800105135072"/>
    <x v="0"/>
    <n v="271"/>
    <s v=" Fabricación de motores, generadores y transformadores eléctricos y aparatos de distribución  y control de la energía eléctrica"/>
  </r>
  <r>
    <s v="2024"/>
    <s v="07"/>
    <x v="5"/>
    <x v="5"/>
    <n v="1722171"/>
    <n v="492"/>
    <n v="2.8568591620692721E-4"/>
    <x v="0"/>
    <n v="272"/>
    <s v="Fabricación de acumuladores,  pilas y baterías primarias"/>
  </r>
  <r>
    <s v="2024"/>
    <s v="07"/>
    <x v="5"/>
    <x v="5"/>
    <n v="6524050"/>
    <n v="667"/>
    <n v="1.0223710731830687E-4"/>
    <x v="0"/>
    <n v="273"/>
    <s v=" Fabricación de hilos y cables aislados"/>
  </r>
  <r>
    <s v="2024"/>
    <s v="07"/>
    <x v="5"/>
    <x v="5"/>
    <n v="3704847"/>
    <n v="94986"/>
    <n v="2.5638305711409945E-2"/>
    <x v="0"/>
    <n v="274"/>
    <s v=" Fabricación de lámparas eléctricas y equipo de iluminación"/>
  </r>
  <r>
    <s v="2024"/>
    <s v="07"/>
    <x v="5"/>
    <x v="5"/>
    <n v="228034979"/>
    <n v="1296031"/>
    <n v="5.683474551507293E-3"/>
    <x v="0"/>
    <n v="275"/>
    <s v=" Fabricación de aparatos de uso doméstico ncp"/>
  </r>
  <r>
    <s v="2024"/>
    <s v="07"/>
    <x v="5"/>
    <x v="5"/>
    <n v="14506789"/>
    <n v="99808"/>
    <n v="6.8800890396903134E-3"/>
    <x v="0"/>
    <n v="279"/>
    <s v=" Fabricación  de equipo eléctrico ncp"/>
  </r>
  <r>
    <s v="2024"/>
    <s v="07"/>
    <x v="5"/>
    <x v="5"/>
    <n v="189874032"/>
    <n v="648323"/>
    <n v="3.4144900867750048E-3"/>
    <x v="0"/>
    <n v="281"/>
    <s v=" Fabricación de maquinaria y equipo de uso general"/>
  </r>
  <r>
    <s v="2024"/>
    <s v="07"/>
    <x v="5"/>
    <x v="5"/>
    <n v="189068654"/>
    <n v="967119"/>
    <n v="5.1151736659636876E-3"/>
    <x v="0"/>
    <n v="282"/>
    <s v=" Fabricación de maquinaria y equipo de uso especial"/>
  </r>
  <r>
    <s v="2024"/>
    <s v="07"/>
    <x v="5"/>
    <x v="5"/>
    <n v="145344273"/>
    <n v="353973"/>
    <n v="2.4354107161828108E-3"/>
    <x v="0"/>
    <n v="291"/>
    <s v=" Fabricación de vehículos automotores"/>
  </r>
  <r>
    <s v="2024"/>
    <s v="07"/>
    <x v="5"/>
    <x v="5"/>
    <n v="41310958"/>
    <n v="273769"/>
    <n v="6.6270310168067273E-3"/>
    <x v="0"/>
    <n v="292"/>
    <s v=" Fabricación  de  carrocerías  para  vehículos  automotores"/>
  </r>
  <r>
    <s v="2024"/>
    <s v="07"/>
    <x v="5"/>
    <x v="5"/>
    <n v="112614328"/>
    <n v="47132"/>
    <n v="4.1852578474739022E-4"/>
    <x v="0"/>
    <n v="293"/>
    <s v=" Fabricación de partes, piezas y accesorios para vehículos automotores y sus motores"/>
  </r>
  <r>
    <s v="2024"/>
    <s v="07"/>
    <x v="5"/>
    <x v="5"/>
    <n v="2680975"/>
    <n v="33476"/>
    <n v="1.2486502112104739E-2"/>
    <x v="0"/>
    <n v="301"/>
    <s v=" Construcción y reparación de buques y embarcaciones"/>
  </r>
  <r>
    <s v="2024"/>
    <s v="07"/>
    <x v="5"/>
    <x v="5"/>
    <n v="839451"/>
    <n v="502"/>
    <n v="5.9800988979702213E-4"/>
    <x v="0"/>
    <n v="302"/>
    <s v=" Fabricación y reparación de locomotoras y de material rodante para transporte ferroviario"/>
  </r>
  <r>
    <s v="2024"/>
    <s v="07"/>
    <x v="5"/>
    <x v="5"/>
    <n v="357998"/>
    <n v="4527"/>
    <n v="1.2645322040905257E-2"/>
    <x v="0"/>
    <n v="303"/>
    <s v=" Fabricación y reparación de aeronaves "/>
  </r>
  <r>
    <s v="2024"/>
    <s v="07"/>
    <x v="5"/>
    <x v="5"/>
    <n v="204142834"/>
    <n v="23483"/>
    <n v="1.1503220338363677E-4"/>
    <x v="0"/>
    <n v="309"/>
    <s v=" Fabricación de equipo de transporte ncp"/>
  </r>
  <r>
    <s v="2024"/>
    <s v="07"/>
    <x v="5"/>
    <x v="5"/>
    <n v="51675809"/>
    <n v="302987"/>
    <n v="5.8632270275633227E-3"/>
    <x v="0"/>
    <n v="310"/>
    <s v=" Fabricación de muebles y colchones"/>
  </r>
  <r>
    <s v="2024"/>
    <s v="07"/>
    <x v="5"/>
    <x v="5"/>
    <n v="432299"/>
    <n v="7332"/>
    <n v="1.6960483369149595E-2"/>
    <x v="0"/>
    <n v="321"/>
    <s v=" Fabricación de joyas, bijouterie y artículos conexos"/>
  </r>
  <r>
    <s v="2024"/>
    <s v="07"/>
    <x v="5"/>
    <x v="5"/>
    <n v="344042"/>
    <n v="720"/>
    <n v="2.0927677434731807E-3"/>
    <x v="0"/>
    <n v="322"/>
    <s v=" Fabricación de instrumentos de música"/>
  </r>
  <r>
    <s v="2024"/>
    <s v="07"/>
    <x v="5"/>
    <x v="5"/>
    <n v="360364"/>
    <n v="630"/>
    <n v="1.7482323428533373E-3"/>
    <x v="0"/>
    <n v="323"/>
    <s v=" Fabricación de artículos de deporte"/>
  </r>
  <r>
    <s v="2024"/>
    <s v="07"/>
    <x v="5"/>
    <x v="5"/>
    <n v="1773608"/>
    <n v="5021"/>
    <n v="2.8309524990866078E-3"/>
    <x v="0"/>
    <n v="324"/>
    <s v=" Fabricación de juegos y juguetes"/>
  </r>
  <r>
    <s v="2024"/>
    <s v="07"/>
    <x v="5"/>
    <x v="5"/>
    <n v="119928274"/>
    <n v="227941"/>
    <n v="1.9006443801567593E-3"/>
    <x v="0"/>
    <n v="329"/>
    <s v=" Industrias manufactureras ncp"/>
  </r>
  <r>
    <s v="2024"/>
    <s v="07"/>
    <x v="5"/>
    <x v="5"/>
    <n v="10853065"/>
    <n v="98639"/>
    <n v="9.0885846532753646E-3"/>
    <x v="0"/>
    <n v="331"/>
    <s v=" Reparación y mantenimiento de máquinas y equipo"/>
  </r>
  <r>
    <s v="2024"/>
    <s v="07"/>
    <x v="5"/>
    <x v="5"/>
    <n v="2871270"/>
    <n v="9759"/>
    <n v="3.3988444137959856E-3"/>
    <x v="0"/>
    <n v="332"/>
    <s v=" Instalación de maquinaria y equipos industriales"/>
  </r>
  <r>
    <s v="2024"/>
    <s v="08"/>
    <x v="6"/>
    <x v="6"/>
    <n v="973598244"/>
    <n v="14090287"/>
    <n v="1.4472383333509793E-2"/>
    <x v="0"/>
    <n v="101"/>
    <s v=" Producción y procesamiento de carne y productos cárnicos, excepto pescado"/>
  </r>
  <r>
    <s v="2024"/>
    <s v="08"/>
    <x v="6"/>
    <x v="6"/>
    <n v="48214660"/>
    <n v="27025"/>
    <n v="5.6051416726779783E-4"/>
    <x v="0"/>
    <n v="102"/>
    <s v=" Elaboración de pescado y productos de pescado"/>
  </r>
  <r>
    <s v="2024"/>
    <s v="08"/>
    <x v="6"/>
    <x v="6"/>
    <n v="291410161"/>
    <n v="73330"/>
    <n v="2.516384457850116E-4"/>
    <x v="0"/>
    <n v="103"/>
    <s v=" Preparación de frutas, hortalizas y legumbres"/>
  </r>
  <r>
    <s v="2024"/>
    <s v="08"/>
    <x v="6"/>
    <x v="6"/>
    <n v="260831230"/>
    <n v="10346169"/>
    <n v="3.9666143505898428E-2"/>
    <x v="0"/>
    <n v="104"/>
    <s v=" Elaboración de aceites y grasas de origen vegetal"/>
  </r>
  <r>
    <s v="2024"/>
    <s v="08"/>
    <x v="6"/>
    <x v="6"/>
    <n v="310843380"/>
    <n v="466783"/>
    <n v="1.5016662088798546E-3"/>
    <x v="0"/>
    <n v="105"/>
    <s v=" Elaboración de productos lácteos"/>
  </r>
  <r>
    <s v="2024"/>
    <s v="08"/>
    <x v="6"/>
    <x v="6"/>
    <n v="134196790"/>
    <n v="1337435"/>
    <n v="9.9662219938345762E-3"/>
    <x v="0"/>
    <n v="106"/>
    <s v=" Elaboración de productos de molinería, almidones y productos derivados del almidón "/>
  </r>
  <r>
    <s v="2024"/>
    <s v="08"/>
    <x v="6"/>
    <x v="6"/>
    <n v="1068335319"/>
    <n v="1709398"/>
    <n v="1.600057556460885E-3"/>
    <x v="0"/>
    <n v="107"/>
    <s v=" Elaboración de productos alimenticios ncp"/>
  </r>
  <r>
    <s v="2024"/>
    <s v="08"/>
    <x v="6"/>
    <x v="6"/>
    <n v="22721166"/>
    <n v="177794"/>
    <n v="7.8250385565599937E-3"/>
    <x v="0"/>
    <n v="108"/>
    <s v=" Elaboración de alimentos preparados para animales"/>
  </r>
  <r>
    <s v="2024"/>
    <s v="08"/>
    <x v="6"/>
    <x v="6"/>
    <n v="127555"/>
    <n v="930"/>
    <n v="7.2909725216573247E-3"/>
    <x v="0"/>
    <n v="109"/>
    <s v=" Servicios industriales para la elaboración de alimentos y bebidas"/>
  </r>
  <r>
    <s v="2024"/>
    <s v="08"/>
    <x v="6"/>
    <x v="6"/>
    <n v="601918444"/>
    <n v="604786"/>
    <n v="1.0047640274668175E-3"/>
    <x v="0"/>
    <n v="110"/>
    <s v=" Elaboración de bebidas"/>
  </r>
  <r>
    <s v="2024"/>
    <s v="08"/>
    <x v="6"/>
    <x v="6"/>
    <n v="61342005"/>
    <n v="2973"/>
    <n v="4.8465973683123011E-5"/>
    <x v="0"/>
    <n v="120"/>
    <s v=" Elaboración de productos de tabaco"/>
  </r>
  <r>
    <s v="2024"/>
    <s v="08"/>
    <x v="6"/>
    <x v="6"/>
    <n v="140306186"/>
    <n v="191134"/>
    <n v="1.3622635284234724E-3"/>
    <x v="0"/>
    <n v="131"/>
    <s v=" Fabricación  de hilados y  tejidos, acabado de productos textiles"/>
  </r>
  <r>
    <s v="2024"/>
    <s v="08"/>
    <x v="6"/>
    <x v="6"/>
    <n v="112775413"/>
    <n v="1940673"/>
    <n v="1.7208298762780856E-2"/>
    <x v="0"/>
    <n v="139"/>
    <s v=" Fabricación de productos textiles ncp"/>
  </r>
  <r>
    <s v="2024"/>
    <s v="08"/>
    <x v="6"/>
    <x v="6"/>
    <n v="113671539"/>
    <n v="1634761"/>
    <n v="1.438144512145648E-2"/>
    <x v="0"/>
    <n v="141"/>
    <s v=" Confección de prendas de vestir, excepto prendas de piel"/>
  </r>
  <r>
    <s v="2024"/>
    <s v="08"/>
    <x v="6"/>
    <x v="6"/>
    <n v="5686"/>
    <n v="195"/>
    <n v="3.4294759057333805E-2"/>
    <x v="0"/>
    <n v="142"/>
    <s v=" Terminación y teñido de pieles"/>
  </r>
  <r>
    <s v="2024"/>
    <s v="08"/>
    <x v="6"/>
    <x v="6"/>
    <n v="2856199"/>
    <n v="83120"/>
    <n v="2.9101613718091772E-2"/>
    <x v="0"/>
    <n v="143"/>
    <s v="Fabricación de prendas de vestir de punto"/>
  </r>
  <r>
    <s v="2024"/>
    <s v="08"/>
    <x v="6"/>
    <x v="6"/>
    <n v="735863"/>
    <n v="2954"/>
    <n v="4.0143341899239399E-3"/>
    <x v="0"/>
    <n v="149"/>
    <s v=" Servicios industriales para la industria confeccionista"/>
  </r>
  <r>
    <s v="2024"/>
    <s v="08"/>
    <x v="6"/>
    <x v="6"/>
    <n v="61653280"/>
    <n v="11975274"/>
    <n v="0.19423579734930566"/>
    <x v="0"/>
    <n v="151"/>
    <s v=" Curtido y terminación de cueros"/>
  </r>
  <r>
    <s v="2024"/>
    <s v="08"/>
    <x v="6"/>
    <x v="6"/>
    <n v="70865800"/>
    <n v="74193"/>
    <n v="1.0469507152956715E-3"/>
    <x v="0"/>
    <n v="152"/>
    <s v=" Fabricación de calzado y de sus partes"/>
  </r>
  <r>
    <s v="2024"/>
    <s v="08"/>
    <x v="6"/>
    <x v="6"/>
    <n v="12156151"/>
    <n v="180558"/>
    <n v="1.4853221221092104E-2"/>
    <x v="0"/>
    <n v="161"/>
    <s v=" Aserrado y cepillado de madera"/>
  </r>
  <r>
    <s v="2024"/>
    <s v="08"/>
    <x v="6"/>
    <x v="6"/>
    <n v="70117516"/>
    <n v="200602"/>
    <n v="2.860939911219901E-3"/>
    <x v="0"/>
    <n v="162"/>
    <s v=" Fabricación de productos de madera, corcho, paja y materiales trenzables"/>
  </r>
  <r>
    <s v="2024"/>
    <s v="08"/>
    <x v="6"/>
    <x v="6"/>
    <n v="195059080"/>
    <n v="89516"/>
    <n v="4.5891737006039399E-4"/>
    <x v="0"/>
    <n v="170"/>
    <s v=" Fabricación de papel y de productos de papel"/>
  </r>
  <r>
    <s v="2024"/>
    <s v="08"/>
    <x v="6"/>
    <x v="6"/>
    <n v="47715758"/>
    <n v="151087"/>
    <n v="3.1663963087414436E-3"/>
    <x v="0"/>
    <n v="181"/>
    <s v=" Impresión y servicios relacionados con la impresión"/>
  </r>
  <r>
    <s v="2024"/>
    <s v="08"/>
    <x v="6"/>
    <x v="6"/>
    <n v="6030629"/>
    <n v="29002"/>
    <n v="4.8091169262775074E-3"/>
    <x v="0"/>
    <n v="182"/>
    <s v=" Reproducción de grabaciones"/>
  </r>
  <r>
    <s v="2024"/>
    <s v="08"/>
    <x v="6"/>
    <x v="6"/>
    <n v="2674584"/>
    <n v="1344"/>
    <n v="5.0250805358889453E-4"/>
    <x v="0"/>
    <n v="191"/>
    <s v=" Fabricación de productos de hornos de coque"/>
  </r>
  <r>
    <s v="2024"/>
    <s v="08"/>
    <x v="6"/>
    <x v="6"/>
    <n v="230031984"/>
    <n v="21110"/>
    <n v="9.176984710091446E-5"/>
    <x v="0"/>
    <n v="192"/>
    <s v=" Fabricación de productos de la refinación del petróleo"/>
  </r>
  <r>
    <s v="2024"/>
    <s v="08"/>
    <x v="6"/>
    <x v="6"/>
    <n v="473597326"/>
    <n v="6694127"/>
    <n v="1.4134638505116898E-2"/>
    <x v="0"/>
    <n v="201"/>
    <s v=" Fabricación de sustancias químicas básicas"/>
  </r>
  <r>
    <s v="2024"/>
    <s v="08"/>
    <x v="6"/>
    <x v="6"/>
    <n v="883523818"/>
    <n v="3744885"/>
    <n v="4.2385784329811924E-3"/>
    <x v="0"/>
    <n v="202"/>
    <s v=" Fabricación de productos químicos ncp"/>
  </r>
  <r>
    <s v="2024"/>
    <s v="08"/>
    <x v="6"/>
    <x v="6"/>
    <n v="3173127"/>
    <n v="407"/>
    <n v="1.2826464241740088E-4"/>
    <x v="0"/>
    <n v="203"/>
    <s v=" Fabricación de fibras manufacturadas"/>
  </r>
  <r>
    <s v="2024"/>
    <s v="08"/>
    <x v="6"/>
    <x v="6"/>
    <n v="465993"/>
    <n v="1346"/>
    <n v="2.8884554059824931E-3"/>
    <x v="0"/>
    <n v="204"/>
    <s v=" Servicios industriales para la fabricación de sustancias y productos químicos"/>
  </r>
  <r>
    <s v="2024"/>
    <s v="08"/>
    <x v="6"/>
    <x v="6"/>
    <n v="559051629"/>
    <n v="566658"/>
    <n v="1.0136058471265092E-3"/>
    <x v="0"/>
    <n v="210"/>
    <s v=" Fabricación de productos farmaceúticos, sustancias químicas medicinales y productos botánicos de uso farmaceútico"/>
  </r>
  <r>
    <s v="2024"/>
    <s v="08"/>
    <x v="6"/>
    <x v="6"/>
    <n v="24553827"/>
    <n v="710897"/>
    <n v="2.8952594640338551E-2"/>
    <x v="0"/>
    <n v="221"/>
    <s v=" Fabricación de productos de caucho"/>
  </r>
  <r>
    <s v="2024"/>
    <s v="08"/>
    <x v="6"/>
    <x v="6"/>
    <n v="208438235"/>
    <n v="441638"/>
    <n v="2.1187955271258175E-3"/>
    <x v="0"/>
    <n v="222"/>
    <s v=" Fabricación de productos de plástico"/>
  </r>
  <r>
    <s v="2024"/>
    <s v="08"/>
    <x v="6"/>
    <x v="6"/>
    <n v="68890203"/>
    <n v="23343"/>
    <n v="3.3884353628628445E-4"/>
    <x v="0"/>
    <n v="231"/>
    <s v=" Fabricación de vidrio y productos de vidrio"/>
  </r>
  <r>
    <s v="2024"/>
    <s v="08"/>
    <x v="6"/>
    <x v="6"/>
    <n v="251936806"/>
    <n v="667099"/>
    <n v="2.6478822629830436E-3"/>
    <x v="0"/>
    <n v="239"/>
    <s v=" Fabricación de productos minerales no metálicos ncp"/>
  </r>
  <r>
    <s v="2024"/>
    <s v="08"/>
    <x v="6"/>
    <x v="6"/>
    <n v="278967522"/>
    <n v="1812009"/>
    <n v="6.4954120358139758E-3"/>
    <x v="0"/>
    <n v="241"/>
    <s v=" Industrias básicas de hierro y acero"/>
  </r>
  <r>
    <s v="2024"/>
    <s v="08"/>
    <x v="6"/>
    <x v="6"/>
    <n v="89274836"/>
    <n v="40019"/>
    <n v="4.4826741546744481E-4"/>
    <x v="0"/>
    <n v="242"/>
    <s v=" Fabricación de productos primarios de metales preciosos y metales no ferrosos"/>
  </r>
  <r>
    <s v="2024"/>
    <s v="08"/>
    <x v="6"/>
    <x v="6"/>
    <n v="22294344"/>
    <n v="93499"/>
    <n v="4.1938439632940088E-3"/>
    <x v="0"/>
    <n v="243"/>
    <s v=" Fundición de metales"/>
  </r>
  <r>
    <s v="2024"/>
    <s v="08"/>
    <x v="6"/>
    <x v="6"/>
    <n v="75066290"/>
    <n v="219716"/>
    <n v="2.9269596246197863E-3"/>
    <x v="0"/>
    <n v="251"/>
    <s v=" Fabricación de productos metálicos para uso estructural, tanques, depósitos y generadores de vapor"/>
  </r>
  <r>
    <s v="2024"/>
    <s v="08"/>
    <x v="6"/>
    <x v="6"/>
    <n v="1622"/>
    <n v="0"/>
    <n v="0"/>
    <x v="0"/>
    <n v="252"/>
    <s v=" Fabricación de armas y municiones"/>
  </r>
  <r>
    <s v="2024"/>
    <s v="08"/>
    <x v="6"/>
    <x v="6"/>
    <n v="244054374"/>
    <n v="723664"/>
    <n v="2.9651752932729654E-3"/>
    <x v="0"/>
    <n v="259"/>
    <s v=" Fabricación de productos elaborados de metal ncp"/>
  </r>
  <r>
    <s v="2024"/>
    <s v="08"/>
    <x v="6"/>
    <x v="6"/>
    <n v="2300339"/>
    <n v="0"/>
    <n v="0"/>
    <x v="0"/>
    <n v="261"/>
    <s v=" Fabricación de componentes electrónicos"/>
  </r>
  <r>
    <s v="2024"/>
    <s v="08"/>
    <x v="6"/>
    <x v="6"/>
    <n v="43107417"/>
    <n v="937570"/>
    <n v="2.1749621416657833E-2"/>
    <x v="0"/>
    <n v="262"/>
    <s v=" Fabricación de equipos y productos informáticos"/>
  </r>
  <r>
    <s v="2024"/>
    <s v="08"/>
    <x v="6"/>
    <x v="6"/>
    <n v="445233"/>
    <n v="0"/>
    <n v="0"/>
    <x v="0"/>
    <n v="263"/>
    <s v=" Fabricación  de equipos de comunicaciones y transmisores de radio y televisión"/>
  </r>
  <r>
    <s v="2024"/>
    <s v="08"/>
    <x v="6"/>
    <x v="6"/>
    <n v="406209008"/>
    <n v="18857"/>
    <n v="4.6421914897564258E-5"/>
    <x v="0"/>
    <n v="264"/>
    <s v=" Fabricación de receptores de radio y televisión, aparatos de grabación y reproducción de sonido y video, y productos conexos"/>
  </r>
  <r>
    <s v="2024"/>
    <s v="08"/>
    <x v="6"/>
    <x v="6"/>
    <n v="3152321"/>
    <n v="9042"/>
    <n v="2.8683627079856399E-3"/>
    <x v="0"/>
    <n v="265"/>
    <s v=" Fabricación de aparatos e instrumentos para medir, verificar, ensayar, navegar y otros fines, excepto instrumentos de óptica"/>
  </r>
  <r>
    <s v="2024"/>
    <s v="08"/>
    <x v="6"/>
    <x v="6"/>
    <n v="27760383"/>
    <n v="7503"/>
    <n v="2.7027725085781415E-4"/>
    <x v="0"/>
    <n v="266"/>
    <s v=" Fabricación de equipo médico y quirúrgico y de aparatos ortopédicos "/>
  </r>
  <r>
    <s v="2024"/>
    <s v="08"/>
    <x v="6"/>
    <x v="6"/>
    <n v="1837908"/>
    <n v="2749"/>
    <n v="1.495722310365916E-3"/>
    <x v="0"/>
    <n v="267"/>
    <s v=" Fabricación de instrumentos de óptica y equipo fotográfico"/>
  </r>
  <r>
    <s v="2024"/>
    <s v="08"/>
    <x v="6"/>
    <x v="6"/>
    <n v="6757549"/>
    <n v="2685"/>
    <n v="3.9733341186279228E-4"/>
    <x v="0"/>
    <n v="268"/>
    <s v=" Fabricación de soportes ópticos y magnéticos"/>
  </r>
  <r>
    <s v="2024"/>
    <s v="08"/>
    <x v="6"/>
    <x v="6"/>
    <n v="86567700"/>
    <n v="8753309"/>
    <n v="0.10111518499394116"/>
    <x v="0"/>
    <n v="271"/>
    <s v=" Fabricación de motores, generadores y transformadores eléctricos y aparatos de distribución  y control de la energía eléctrica"/>
  </r>
  <r>
    <s v="2024"/>
    <s v="08"/>
    <x v="6"/>
    <x v="6"/>
    <n v="1513807"/>
    <n v="492"/>
    <n v="3.2500840595928014E-4"/>
    <x v="0"/>
    <n v="272"/>
    <s v="Fabricación de acumuladores,  pilas y baterías primarias"/>
  </r>
  <r>
    <s v="2024"/>
    <s v="08"/>
    <x v="6"/>
    <x v="6"/>
    <n v="6642660"/>
    <n v="667"/>
    <n v="1.0041158210716791E-4"/>
    <x v="0"/>
    <n v="273"/>
    <s v=" Fabricación de hilos y cables aislados"/>
  </r>
  <r>
    <s v="2024"/>
    <s v="08"/>
    <x v="6"/>
    <x v="6"/>
    <n v="4138850"/>
    <n v="62738"/>
    <n v="1.5158316923783176E-2"/>
    <x v="0"/>
    <n v="274"/>
    <s v=" Fabricación de lámparas eléctricas y equipo de iluminación"/>
  </r>
  <r>
    <s v="2024"/>
    <s v="08"/>
    <x v="6"/>
    <x v="6"/>
    <n v="240398529"/>
    <n v="1335580"/>
    <n v="5.5556912330357892E-3"/>
    <x v="0"/>
    <n v="275"/>
    <s v=" Fabricación de aparatos de uso doméstico ncp"/>
  </r>
  <r>
    <s v="2024"/>
    <s v="08"/>
    <x v="6"/>
    <x v="6"/>
    <n v="17272722"/>
    <n v="104037"/>
    <n v="6.0231965755021127E-3"/>
    <x v="0"/>
    <n v="279"/>
    <s v=" Fabricación  de equipo eléctrico ncp"/>
  </r>
  <r>
    <s v="2024"/>
    <s v="08"/>
    <x v="6"/>
    <x v="6"/>
    <n v="185286850"/>
    <n v="655053"/>
    <n v="3.5353453307668623E-3"/>
    <x v="0"/>
    <n v="281"/>
    <s v=" Fabricación de maquinaria y equipo de uso general"/>
  </r>
  <r>
    <s v="2024"/>
    <s v="08"/>
    <x v="6"/>
    <x v="6"/>
    <n v="206038053"/>
    <n v="994947"/>
    <n v="4.8289477866498764E-3"/>
    <x v="0"/>
    <n v="282"/>
    <s v=" Fabricación de maquinaria y equipo de uso especial"/>
  </r>
  <r>
    <s v="2024"/>
    <s v="08"/>
    <x v="6"/>
    <x v="6"/>
    <n v="99435283"/>
    <n v="360610"/>
    <n v="3.626579913288928E-3"/>
    <x v="0"/>
    <n v="291"/>
    <s v=" Fabricación de vehículos automotores"/>
  </r>
  <r>
    <s v="2024"/>
    <s v="08"/>
    <x v="6"/>
    <x v="6"/>
    <n v="45478237"/>
    <n v="281019"/>
    <n v="6.1791973158502166E-3"/>
    <x v="0"/>
    <n v="292"/>
    <s v=" Fabricación  de  carrocerías  para  vehículos  automotores"/>
  </r>
  <r>
    <s v="2024"/>
    <s v="08"/>
    <x v="6"/>
    <x v="6"/>
    <n v="123456330"/>
    <n v="41575"/>
    <n v="3.3675875509988024E-4"/>
    <x v="0"/>
    <n v="293"/>
    <s v=" Fabricación de partes, piezas y accesorios para vehículos automotores y sus motores"/>
  </r>
  <r>
    <s v="2024"/>
    <s v="08"/>
    <x v="6"/>
    <x v="6"/>
    <n v="2964788"/>
    <n v="16096"/>
    <n v="5.4290559729734469E-3"/>
    <x v="0"/>
    <n v="301"/>
    <s v=" Construcción y reparación de buques y embarcaciones"/>
  </r>
  <r>
    <s v="2024"/>
    <s v="08"/>
    <x v="6"/>
    <x v="6"/>
    <n v="955159"/>
    <n v="421"/>
    <n v="4.4076431253854069E-4"/>
    <x v="0"/>
    <n v="302"/>
    <s v=" Fabricación y reparación de locomotoras y de material rodante para transporte ferroviario"/>
  </r>
  <r>
    <s v="2024"/>
    <s v="08"/>
    <x v="6"/>
    <x v="6"/>
    <n v="352199"/>
    <n v="5001"/>
    <n v="1.4199358885175711E-2"/>
    <x v="0"/>
    <n v="303"/>
    <s v=" Fabricación y reparación de aeronaves "/>
  </r>
  <r>
    <s v="2024"/>
    <s v="08"/>
    <x v="6"/>
    <x v="6"/>
    <n v="228259447"/>
    <n v="24599"/>
    <n v="1.0776771924800115E-4"/>
    <x v="0"/>
    <n v="309"/>
    <s v=" Fabricación de equipo de transporte ncp"/>
  </r>
  <r>
    <s v="2024"/>
    <s v="08"/>
    <x v="6"/>
    <x v="6"/>
    <n v="59149635"/>
    <n v="294494"/>
    <n v="4.9787965724556035E-3"/>
    <x v="0"/>
    <n v="310"/>
    <s v=" Fabricación de muebles y colchones"/>
  </r>
  <r>
    <s v="2024"/>
    <s v="08"/>
    <x v="6"/>
    <x v="6"/>
    <n v="445789"/>
    <n v="9361"/>
    <n v="2.099872361139463E-2"/>
    <x v="0"/>
    <n v="321"/>
    <s v=" Fabricación de joyas, bijouterie y artículos conexos"/>
  </r>
  <r>
    <s v="2024"/>
    <s v="08"/>
    <x v="6"/>
    <x v="6"/>
    <n v="382365"/>
    <n v="748"/>
    <n v="1.9562459953186093E-3"/>
    <x v="0"/>
    <n v="322"/>
    <s v=" Fabricación de instrumentos de música"/>
  </r>
  <r>
    <s v="2024"/>
    <s v="08"/>
    <x v="6"/>
    <x v="6"/>
    <n v="414537"/>
    <n v="1177"/>
    <n v="2.8393122929919403E-3"/>
    <x v="0"/>
    <n v="323"/>
    <s v=" Fabricación de artículos de deporte"/>
  </r>
  <r>
    <s v="2024"/>
    <s v="08"/>
    <x v="6"/>
    <x v="6"/>
    <n v="1936042"/>
    <n v="5432"/>
    <n v="2.8057242559820501E-3"/>
    <x v="0"/>
    <n v="324"/>
    <s v=" Fabricación de juegos y juguetes"/>
  </r>
  <r>
    <s v="2024"/>
    <s v="08"/>
    <x v="6"/>
    <x v="6"/>
    <n v="124371276"/>
    <n v="229468"/>
    <n v="1.8450240873945846E-3"/>
    <x v="0"/>
    <n v="329"/>
    <s v=" Industrias manufactureras ncp"/>
  </r>
  <r>
    <s v="2024"/>
    <s v="08"/>
    <x v="6"/>
    <x v="6"/>
    <n v="15920622"/>
    <n v="99473"/>
    <n v="6.248059906202157E-3"/>
    <x v="0"/>
    <n v="331"/>
    <s v=" Reparación y mantenimiento de máquinas y equipo"/>
  </r>
  <r>
    <s v="2024"/>
    <s v="08"/>
    <x v="6"/>
    <x v="6"/>
    <n v="3157908"/>
    <n v="7811"/>
    <n v="2.4734729447469656E-3"/>
    <x v="0"/>
    <n v="332"/>
    <s v=" Instalación de maquinaria y equipos industriales"/>
  </r>
  <r>
    <s v="2024"/>
    <s v="09"/>
    <x v="7"/>
    <x v="7"/>
    <n v="1072800831"/>
    <n v="14049352"/>
    <n v="1.3095955553002364E-2"/>
    <x v="0"/>
    <n v="101"/>
    <s v=" Producción y procesamiento de carne y productos cárnicos, excepto pescado"/>
  </r>
  <r>
    <s v="2024"/>
    <s v="09"/>
    <x v="7"/>
    <x v="7"/>
    <n v="52085798"/>
    <n v="31825"/>
    <n v="6.1101108597779374E-4"/>
    <x v="0"/>
    <n v="102"/>
    <s v=" Elaboración de pescado y productos de pescado"/>
  </r>
  <r>
    <s v="2024"/>
    <s v="09"/>
    <x v="7"/>
    <x v="7"/>
    <n v="299853263"/>
    <n v="77390"/>
    <n v="2.5809290592912438E-4"/>
    <x v="0"/>
    <n v="103"/>
    <s v=" Preparación de frutas, hortalizas y legumbres"/>
  </r>
  <r>
    <s v="2024"/>
    <s v="09"/>
    <x v="7"/>
    <x v="7"/>
    <n v="316924639"/>
    <n v="10527350"/>
    <n v="3.3217202781131827E-2"/>
    <x v="0"/>
    <n v="104"/>
    <s v=" Elaboración de aceites y grasas de origen vegetal"/>
  </r>
  <r>
    <s v="2024"/>
    <s v="09"/>
    <x v="7"/>
    <x v="7"/>
    <n v="360553088"/>
    <n v="474281"/>
    <n v="1.3154262597800854E-3"/>
    <x v="0"/>
    <n v="105"/>
    <s v=" Elaboración de productos lácteos"/>
  </r>
  <r>
    <s v="2024"/>
    <s v="09"/>
    <x v="7"/>
    <x v="7"/>
    <n v="147028066"/>
    <n v="1359662"/>
    <n v="9.2476357541151355E-3"/>
    <x v="0"/>
    <n v="106"/>
    <s v=" Elaboración de productos de molinería, almidones y productos derivados del almidón "/>
  </r>
  <r>
    <s v="2024"/>
    <s v="09"/>
    <x v="7"/>
    <x v="7"/>
    <n v="1205018197"/>
    <n v="1693364"/>
    <n v="1.4052601066239334E-3"/>
    <x v="0"/>
    <n v="107"/>
    <s v=" Elaboración de productos alimenticios ncp"/>
  </r>
  <r>
    <s v="2024"/>
    <s v="09"/>
    <x v="7"/>
    <x v="7"/>
    <n v="25433077"/>
    <n v="223103"/>
    <n v="8.7721591846712053E-3"/>
    <x v="0"/>
    <n v="108"/>
    <s v=" Elaboración de alimentos preparados para animales"/>
  </r>
  <r>
    <s v="2024"/>
    <s v="09"/>
    <x v="7"/>
    <x v="7"/>
    <n v="200194"/>
    <n v="972"/>
    <n v="4.8552903683427079E-3"/>
    <x v="0"/>
    <n v="109"/>
    <s v=" Servicios industriales para la elaboración de alimentos y bebidas"/>
  </r>
  <r>
    <s v="2024"/>
    <s v="09"/>
    <x v="7"/>
    <x v="7"/>
    <n v="598377949"/>
    <n v="609938"/>
    <n v="1.0193189789485374E-3"/>
    <x v="0"/>
    <n v="110"/>
    <s v=" Elaboración de bebidas"/>
  </r>
  <r>
    <s v="2024"/>
    <s v="09"/>
    <x v="7"/>
    <x v="7"/>
    <n v="68289719"/>
    <n v="3166"/>
    <n v="4.6361297811168323E-5"/>
    <x v="0"/>
    <n v="120"/>
    <s v=" Elaboración de productos de tabaco"/>
  </r>
  <r>
    <s v="2024"/>
    <s v="09"/>
    <x v="7"/>
    <x v="7"/>
    <n v="156368252"/>
    <n v="199213"/>
    <n v="1.273999021233543E-3"/>
    <x v="0"/>
    <n v="131"/>
    <s v=" Fabricación  de hilados y  tejidos, acabado de productos textiles"/>
  </r>
  <r>
    <s v="2024"/>
    <s v="09"/>
    <x v="7"/>
    <x v="7"/>
    <n v="121708550"/>
    <n v="1898438"/>
    <n v="1.5598230362616266E-2"/>
    <x v="0"/>
    <n v="139"/>
    <s v=" Fabricación de productos textiles ncp"/>
  </r>
  <r>
    <s v="2024"/>
    <s v="09"/>
    <x v="7"/>
    <x v="7"/>
    <n v="127525108"/>
    <n v="1647115"/>
    <n v="1.2916005528887692E-2"/>
    <x v="0"/>
    <n v="141"/>
    <s v=" Confección de prendas de vestir, excepto prendas de piel"/>
  </r>
  <r>
    <s v="2024"/>
    <s v="09"/>
    <x v="7"/>
    <x v="7"/>
    <n v="9634"/>
    <n v="195"/>
    <n v="2.0240813784513183E-2"/>
    <x v="0"/>
    <n v="142"/>
    <s v=" Terminación y teñido de pieles"/>
  </r>
  <r>
    <s v="2024"/>
    <s v="09"/>
    <x v="7"/>
    <x v="7"/>
    <n v="3512786"/>
    <n v="53346"/>
    <n v="1.5186236793246159E-2"/>
    <x v="0"/>
    <n v="143"/>
    <s v="Fabricación de prendas de vestir de punto"/>
  </r>
  <r>
    <s v="2024"/>
    <s v="09"/>
    <x v="7"/>
    <x v="7"/>
    <n v="811866"/>
    <n v="4299"/>
    <n v="5.2952088152478363E-3"/>
    <x v="0"/>
    <n v="149"/>
    <s v=" Servicios industriales para la industria confeccionista"/>
  </r>
  <r>
    <s v="2024"/>
    <s v="09"/>
    <x v="7"/>
    <x v="7"/>
    <n v="62336702"/>
    <n v="12187110"/>
    <n v="0.1955045680793315"/>
    <x v="0"/>
    <n v="151"/>
    <s v=" Curtido y terminación de cueros"/>
  </r>
  <r>
    <s v="2024"/>
    <s v="09"/>
    <x v="7"/>
    <x v="7"/>
    <n v="78969908"/>
    <n v="64026"/>
    <n v="8.1076452564690844E-4"/>
    <x v="0"/>
    <n v="152"/>
    <s v=" Fabricación de calzado y de sus partes"/>
  </r>
  <r>
    <s v="2024"/>
    <s v="09"/>
    <x v="7"/>
    <x v="7"/>
    <n v="13915643"/>
    <n v="172154"/>
    <n v="1.2371257296554677E-2"/>
    <x v="0"/>
    <n v="161"/>
    <s v=" Aserrado y cepillado de madera"/>
  </r>
  <r>
    <s v="2024"/>
    <s v="09"/>
    <x v="7"/>
    <x v="7"/>
    <n v="78580545"/>
    <n v="199728"/>
    <n v="2.5416978210064589E-3"/>
    <x v="0"/>
    <n v="162"/>
    <s v=" Fabricación de productos de madera, corcho, paja y materiales trenzables"/>
  </r>
  <r>
    <s v="2024"/>
    <s v="09"/>
    <x v="7"/>
    <x v="7"/>
    <n v="212030236"/>
    <n v="105213"/>
    <n v="4.9621696407487848E-4"/>
    <x v="0"/>
    <n v="170"/>
    <s v=" Fabricación de papel y de productos de papel"/>
  </r>
  <r>
    <s v="2024"/>
    <s v="09"/>
    <x v="7"/>
    <x v="7"/>
    <n v="58901061"/>
    <n v="163668"/>
    <n v="2.7786935790511482E-3"/>
    <x v="0"/>
    <n v="181"/>
    <s v=" Impresión y servicios relacionados con la impresión"/>
  </r>
  <r>
    <s v="2024"/>
    <s v="09"/>
    <x v="7"/>
    <x v="7"/>
    <n v="7177605"/>
    <n v="29706"/>
    <n v="4.1387064348065959E-3"/>
    <x v="0"/>
    <n v="182"/>
    <s v=" Reproducción de grabaciones"/>
  </r>
  <r>
    <s v="2024"/>
    <s v="09"/>
    <x v="7"/>
    <x v="7"/>
    <n v="2677181"/>
    <n v="1344"/>
    <n v="5.0202059554434306E-4"/>
    <x v="0"/>
    <n v="191"/>
    <s v=" Fabricación de productos de hornos de coque"/>
  </r>
  <r>
    <s v="2024"/>
    <s v="09"/>
    <x v="7"/>
    <x v="7"/>
    <n v="243934212"/>
    <n v="20736"/>
    <n v="8.5006526267828312E-5"/>
    <x v="0"/>
    <n v="192"/>
    <s v=" Fabricación de productos de la refinación del petróleo"/>
  </r>
  <r>
    <s v="2024"/>
    <s v="09"/>
    <x v="7"/>
    <x v="7"/>
    <n v="536025284"/>
    <n v="6936328"/>
    <n v="1.294030003256339E-2"/>
    <x v="0"/>
    <n v="201"/>
    <s v=" Fabricación de sustancias químicas básicas"/>
  </r>
  <r>
    <s v="2024"/>
    <s v="09"/>
    <x v="7"/>
    <x v="7"/>
    <n v="922864179"/>
    <n v="3816945"/>
    <n v="4.1359769799885144E-3"/>
    <x v="0"/>
    <n v="202"/>
    <s v=" Fabricación de productos químicos ncp"/>
  </r>
  <r>
    <s v="2024"/>
    <s v="09"/>
    <x v="7"/>
    <x v="7"/>
    <n v="3829074"/>
    <n v="407"/>
    <n v="1.0629201733891797E-4"/>
    <x v="0"/>
    <n v="203"/>
    <s v=" Fabricación de fibras manufacturadas"/>
  </r>
  <r>
    <s v="2024"/>
    <s v="09"/>
    <x v="7"/>
    <x v="7"/>
    <n v="648556"/>
    <n v="1346"/>
    <n v="2.0753797667433498E-3"/>
    <x v="0"/>
    <n v="204"/>
    <s v=" Servicios industriales para la fabricación de sustancias y productos químicos"/>
  </r>
  <r>
    <s v="2024"/>
    <s v="09"/>
    <x v="7"/>
    <x v="7"/>
    <n v="598084753"/>
    <n v="623814"/>
    <n v="1.043019399626795E-3"/>
    <x v="0"/>
    <n v="210"/>
    <s v=" Fabricación de productos farmaceúticos, sustancias químicas medicinales y productos botánicos de uso farmaceútico"/>
  </r>
  <r>
    <s v="2024"/>
    <s v="09"/>
    <x v="7"/>
    <x v="7"/>
    <n v="33923794"/>
    <n v="343346"/>
    <n v="1.0121096714595072E-2"/>
    <x v="0"/>
    <n v="221"/>
    <s v=" Fabricación de productos de caucho"/>
  </r>
  <r>
    <s v="2024"/>
    <s v="09"/>
    <x v="7"/>
    <x v="7"/>
    <n v="237486320"/>
    <n v="222887"/>
    <n v="9.3852563802411862E-4"/>
    <x v="0"/>
    <n v="222"/>
    <s v=" Fabricación de productos de plástico"/>
  </r>
  <r>
    <s v="2024"/>
    <s v="09"/>
    <x v="7"/>
    <x v="7"/>
    <n v="78193223"/>
    <n v="25430"/>
    <n v="3.25220000203854E-4"/>
    <x v="0"/>
    <n v="231"/>
    <s v=" Fabricación de vidrio y productos de vidrio"/>
  </r>
  <r>
    <s v="2024"/>
    <s v="09"/>
    <x v="7"/>
    <x v="7"/>
    <n v="250654087"/>
    <n v="684517"/>
    <n v="2.7309229551880396E-3"/>
    <x v="0"/>
    <n v="239"/>
    <s v=" Fabricación de productos minerales no metálicos ncp"/>
  </r>
  <r>
    <s v="2024"/>
    <s v="09"/>
    <x v="7"/>
    <x v="7"/>
    <n v="268468566"/>
    <n v="1368868"/>
    <n v="5.0988017718245644E-3"/>
    <x v="0"/>
    <n v="241"/>
    <s v=" Industrias básicas de hierro y acero"/>
  </r>
  <r>
    <s v="2024"/>
    <s v="09"/>
    <x v="7"/>
    <x v="7"/>
    <n v="84755749"/>
    <n v="41256"/>
    <n v="4.8676344067232537E-4"/>
    <x v="0"/>
    <n v="242"/>
    <s v=" Fabricación de productos primarios de metales preciosos y metales no ferrosos"/>
  </r>
  <r>
    <s v="2024"/>
    <s v="09"/>
    <x v="7"/>
    <x v="7"/>
    <n v="23678398"/>
    <n v="91751"/>
    <n v="3.8748820760593685E-3"/>
    <x v="0"/>
    <n v="243"/>
    <s v=" Fundición de metales"/>
  </r>
  <r>
    <s v="2024"/>
    <s v="09"/>
    <x v="7"/>
    <x v="7"/>
    <n v="86167536"/>
    <n v="198933"/>
    <n v="2.308676901240393E-3"/>
    <x v="0"/>
    <n v="251"/>
    <s v=" Fabricación de productos metálicos para uso estructural, tanques, depósitos y generadores de vapor"/>
  </r>
  <r>
    <s v="2024"/>
    <s v="09"/>
    <x v="7"/>
    <x v="7"/>
    <n v="1761"/>
    <n v="0"/>
    <n v="0"/>
    <x v="0"/>
    <n v="252"/>
    <s v=" Fabricación de armas y municiones"/>
  </r>
  <r>
    <s v="2024"/>
    <s v="09"/>
    <x v="7"/>
    <x v="7"/>
    <n v="273624028"/>
    <n v="867339"/>
    <n v="3.169820305400957E-3"/>
    <x v="0"/>
    <n v="259"/>
    <s v=" Fabricación de productos elaborados de metal ncp"/>
  </r>
  <r>
    <s v="2024"/>
    <s v="09"/>
    <x v="7"/>
    <x v="7"/>
    <n v="2476608"/>
    <n v="0"/>
    <n v="0"/>
    <x v="0"/>
    <n v="261"/>
    <s v=" Fabricación de componentes electrónicos"/>
  </r>
  <r>
    <s v="2024"/>
    <s v="09"/>
    <x v="7"/>
    <x v="7"/>
    <n v="50228166"/>
    <n v="967126"/>
    <n v="1.9254654848437032E-2"/>
    <x v="0"/>
    <n v="262"/>
    <s v=" Fabricación de equipos y productos informáticos"/>
  </r>
  <r>
    <s v="2024"/>
    <s v="09"/>
    <x v="7"/>
    <x v="7"/>
    <n v="361073"/>
    <n v="0"/>
    <n v="0"/>
    <x v="0"/>
    <n v="263"/>
    <s v=" Fabricación  de equipos de comunicaciones y transmisores de radio y televisión"/>
  </r>
  <r>
    <s v="2024"/>
    <s v="09"/>
    <x v="7"/>
    <x v="7"/>
    <n v="474879257"/>
    <n v="18644"/>
    <n v="3.9260506171150784E-5"/>
    <x v="0"/>
    <n v="264"/>
    <s v=" Fabricación de receptores de radio y televisión, aparatos de grabación y reproducción de sonido y video, y productos conexos"/>
  </r>
  <r>
    <s v="2024"/>
    <s v="09"/>
    <x v="7"/>
    <x v="7"/>
    <n v="3342755"/>
    <n v="9536"/>
    <n v="2.8527367396055051E-3"/>
    <x v="0"/>
    <n v="265"/>
    <s v=" Fabricación de aparatos e instrumentos para medir, verificar, ensayar, navegar y otros fines, excepto instrumentos de óptica"/>
  </r>
  <r>
    <s v="2024"/>
    <s v="09"/>
    <x v="7"/>
    <x v="7"/>
    <n v="29212898"/>
    <n v="14747"/>
    <n v="5.0481126521579613E-4"/>
    <x v="0"/>
    <n v="266"/>
    <s v=" Fabricación de equipo médico y quirúrgico y de aparatos ortopédicos "/>
  </r>
  <r>
    <s v="2024"/>
    <s v="09"/>
    <x v="7"/>
    <x v="7"/>
    <n v="2226121"/>
    <n v="4676"/>
    <n v="2.1005147518935404E-3"/>
    <x v="0"/>
    <n v="267"/>
    <s v=" Fabricación de instrumentos de óptica y equipo fotográfico"/>
  </r>
  <r>
    <s v="2024"/>
    <s v="09"/>
    <x v="7"/>
    <x v="7"/>
    <n v="7395974"/>
    <n v="2510"/>
    <n v="3.3937382689555156E-4"/>
    <x v="0"/>
    <n v="268"/>
    <s v=" Fabricación de soportes ópticos y magnéticos"/>
  </r>
  <r>
    <s v="2024"/>
    <s v="09"/>
    <x v="7"/>
    <x v="7"/>
    <n v="85101697"/>
    <n v="8930534"/>
    <n v="0.10493955249799543"/>
    <x v="0"/>
    <n v="271"/>
    <s v=" Fabricación de motores, generadores y transformadores eléctricos y aparatos de distribución  y control de la energía eléctrica"/>
  </r>
  <r>
    <s v="2024"/>
    <s v="09"/>
    <x v="7"/>
    <x v="7"/>
    <n v="1980153"/>
    <n v="492"/>
    <n v="2.4846564886652698E-4"/>
    <x v="0"/>
    <n v="272"/>
    <s v="Fabricación de acumuladores,  pilas y baterías primarias"/>
  </r>
  <r>
    <s v="2024"/>
    <s v="09"/>
    <x v="7"/>
    <x v="7"/>
    <n v="7828671"/>
    <n v="667"/>
    <n v="8.5199646274572021E-5"/>
    <x v="0"/>
    <n v="273"/>
    <s v=" Fabricación de hilos y cables aislados"/>
  </r>
  <r>
    <s v="2024"/>
    <s v="09"/>
    <x v="7"/>
    <x v="7"/>
    <n v="4710895"/>
    <n v="93881"/>
    <n v="1.9928484926961861E-2"/>
    <x v="0"/>
    <n v="274"/>
    <s v=" Fabricación de lámparas eléctricas y equipo de iluminación"/>
  </r>
  <r>
    <s v="2024"/>
    <s v="09"/>
    <x v="7"/>
    <x v="7"/>
    <n v="278437183"/>
    <n v="36728"/>
    <n v="1.3190766981721689E-4"/>
    <x v="0"/>
    <n v="275"/>
    <s v=" Fabricación de aparatos de uso doméstico ncp"/>
  </r>
  <r>
    <s v="2024"/>
    <s v="09"/>
    <x v="7"/>
    <x v="7"/>
    <n v="18397458"/>
    <n v="105904"/>
    <n v="5.7564474396408459E-3"/>
    <x v="0"/>
    <n v="279"/>
    <s v=" Fabricación  de equipo eléctrico ncp"/>
  </r>
  <r>
    <s v="2024"/>
    <s v="09"/>
    <x v="7"/>
    <x v="7"/>
    <n v="191043434"/>
    <n v="669245"/>
    <n v="3.5031039067273048E-3"/>
    <x v="0"/>
    <n v="281"/>
    <s v=" Fabricación de maquinaria y equipo de uso general"/>
  </r>
  <r>
    <s v="2024"/>
    <s v="09"/>
    <x v="7"/>
    <x v="7"/>
    <n v="229591566"/>
    <n v="1046432"/>
    <n v="4.5577980856666136E-3"/>
    <x v="0"/>
    <n v="282"/>
    <s v=" Fabricación de maquinaria y equipo de uso especial"/>
  </r>
  <r>
    <s v="2024"/>
    <s v="09"/>
    <x v="7"/>
    <x v="7"/>
    <n v="44562997"/>
    <n v="366465"/>
    <n v="8.2235267973561118E-3"/>
    <x v="0"/>
    <n v="291"/>
    <s v=" Fabricación de vehículos automotores"/>
  </r>
  <r>
    <s v="2024"/>
    <s v="09"/>
    <x v="7"/>
    <x v="7"/>
    <n v="47121330"/>
    <n v="279537"/>
    <n v="5.9322816227810205E-3"/>
    <x v="0"/>
    <n v="292"/>
    <s v=" Fabricación  de  carrocerías  para  vehículos  automotores"/>
  </r>
  <r>
    <s v="2024"/>
    <s v="09"/>
    <x v="7"/>
    <x v="7"/>
    <n v="115238560"/>
    <n v="49497"/>
    <n v="4.2951768921791454E-4"/>
    <x v="0"/>
    <n v="293"/>
    <s v=" Fabricación de partes, piezas y accesorios para vehículos automotores y sus motores"/>
  </r>
  <r>
    <s v="2024"/>
    <s v="09"/>
    <x v="7"/>
    <x v="7"/>
    <n v="3310398"/>
    <n v="20649"/>
    <n v="6.2376185582519077E-3"/>
    <x v="0"/>
    <n v="301"/>
    <s v=" Construcción y reparación de buques y embarcaciones"/>
  </r>
  <r>
    <s v="2024"/>
    <s v="09"/>
    <x v="7"/>
    <x v="7"/>
    <n v="856679"/>
    <n v="527"/>
    <n v="6.1516624079731145E-4"/>
    <x v="0"/>
    <n v="302"/>
    <s v=" Fabricación y reparación de locomotoras y de material rodante para transporte ferroviario"/>
  </r>
  <r>
    <s v="2024"/>
    <s v="09"/>
    <x v="7"/>
    <x v="7"/>
    <n v="374992"/>
    <n v="5451"/>
    <n v="1.4536310107948969E-2"/>
    <x v="0"/>
    <n v="303"/>
    <s v=" Fabricación y reparación de aeronaves "/>
  </r>
  <r>
    <s v="2024"/>
    <s v="09"/>
    <x v="7"/>
    <x v="7"/>
    <n v="213920888"/>
    <n v="24743"/>
    <n v="1.1566425434808404E-4"/>
    <x v="0"/>
    <n v="309"/>
    <s v=" Fabricación de equipo de transporte ncp"/>
  </r>
  <r>
    <s v="2024"/>
    <s v="09"/>
    <x v="7"/>
    <x v="7"/>
    <n v="67213613"/>
    <n v="237868"/>
    <n v="3.5389854730767116E-3"/>
    <x v="0"/>
    <n v="310"/>
    <s v=" Fabricación de muebles y colchones"/>
  </r>
  <r>
    <s v="2024"/>
    <s v="09"/>
    <x v="7"/>
    <x v="7"/>
    <n v="386870"/>
    <n v="14352"/>
    <n v="3.7097733088634427E-2"/>
    <x v="0"/>
    <n v="321"/>
    <s v=" Fabricación de joyas, bijouterie y artículos conexos"/>
  </r>
  <r>
    <s v="2024"/>
    <s v="09"/>
    <x v="7"/>
    <x v="7"/>
    <n v="453072"/>
    <n v="1135"/>
    <n v="2.5051205989335031E-3"/>
    <x v="0"/>
    <n v="322"/>
    <s v=" Fabricación de instrumentos de música"/>
  </r>
  <r>
    <s v="2024"/>
    <s v="09"/>
    <x v="7"/>
    <x v="7"/>
    <n v="434328"/>
    <n v="2537"/>
    <n v="5.8412075666316697E-3"/>
    <x v="0"/>
    <n v="323"/>
    <s v=" Fabricación de artículos de deporte"/>
  </r>
  <r>
    <s v="2024"/>
    <s v="09"/>
    <x v="7"/>
    <x v="7"/>
    <n v="1611179"/>
    <n v="5891"/>
    <n v="3.6563286884945746E-3"/>
    <x v="0"/>
    <n v="324"/>
    <s v=" Fabricación de juegos y juguetes"/>
  </r>
  <r>
    <s v="2024"/>
    <s v="09"/>
    <x v="7"/>
    <x v="7"/>
    <n v="135680467"/>
    <n v="233024"/>
    <n v="1.7174469188700537E-3"/>
    <x v="0"/>
    <n v="329"/>
    <s v=" Industrias manufactureras ncp"/>
  </r>
  <r>
    <s v="2024"/>
    <s v="09"/>
    <x v="7"/>
    <x v="7"/>
    <n v="13885685"/>
    <n v="120457"/>
    <n v="8.6749051271147234E-3"/>
    <x v="0"/>
    <n v="331"/>
    <s v=" Reparación y mantenimiento de máquinas y equipo"/>
  </r>
  <r>
    <s v="2024"/>
    <s v="09"/>
    <x v="7"/>
    <x v="7"/>
    <n v="3436820"/>
    <n v="11059"/>
    <n v="3.2178001757438564E-3"/>
    <x v="0"/>
    <n v="332"/>
    <s v=" Instalación de maquinaria y equipos industriales"/>
  </r>
  <r>
    <s v="2024"/>
    <s v="10"/>
    <x v="8"/>
    <x v="8"/>
    <n v="1225614186"/>
    <n v="15022482"/>
    <n v="1.2257105189870901E-2"/>
    <x v="0"/>
    <n v="101"/>
    <s v=" Producción y procesamiento de carne y productos cárnicos, excepto pescado"/>
  </r>
  <r>
    <s v="2024"/>
    <s v="10"/>
    <x v="8"/>
    <x v="8"/>
    <n v="55670199"/>
    <n v="32016"/>
    <n v="5.7510123145060072E-4"/>
    <x v="0"/>
    <n v="102"/>
    <s v=" Elaboración de pescado y productos de pescado"/>
  </r>
  <r>
    <s v="2024"/>
    <s v="10"/>
    <x v="8"/>
    <x v="8"/>
    <n v="316007880"/>
    <n v="79519"/>
    <n v="2.5163613008637631E-4"/>
    <x v="0"/>
    <n v="103"/>
    <s v=" Preparación de frutas, hortalizas y legumbres"/>
  </r>
  <r>
    <s v="2024"/>
    <s v="10"/>
    <x v="8"/>
    <x v="8"/>
    <n v="423417661"/>
    <n v="10725205"/>
    <n v="2.5330084188434455E-2"/>
    <x v="0"/>
    <n v="104"/>
    <s v=" Elaboración de aceites y grasas de origen vegetal"/>
  </r>
  <r>
    <s v="2024"/>
    <s v="10"/>
    <x v="8"/>
    <x v="8"/>
    <n v="386767461"/>
    <n v="406138"/>
    <n v="1.0500831661223952E-3"/>
    <x v="0"/>
    <n v="105"/>
    <s v=" Elaboración de productos lácteos"/>
  </r>
  <r>
    <s v="2024"/>
    <s v="10"/>
    <x v="8"/>
    <x v="8"/>
    <n v="152517592"/>
    <n v="1368929"/>
    <n v="8.9755482108581936E-3"/>
    <x v="0"/>
    <n v="106"/>
    <s v=" Elaboración de productos de molinería, almidones y productos derivados del almidón "/>
  </r>
  <r>
    <s v="2024"/>
    <s v="10"/>
    <x v="8"/>
    <x v="8"/>
    <n v="1283177830"/>
    <n v="4944207"/>
    <n v="3.8530957162811953E-3"/>
    <x v="0"/>
    <n v="107"/>
    <s v=" Elaboración de productos alimenticios ncp"/>
  </r>
  <r>
    <s v="2024"/>
    <s v="10"/>
    <x v="8"/>
    <x v="8"/>
    <n v="28250550"/>
    <n v="236706"/>
    <n v="8.3788103240467881E-3"/>
    <x v="0"/>
    <n v="108"/>
    <s v=" Elaboración de alimentos preparados para animales"/>
  </r>
  <r>
    <s v="2024"/>
    <s v="10"/>
    <x v="8"/>
    <x v="8"/>
    <n v="210968"/>
    <n v="1014"/>
    <n v="4.8064161389405032E-3"/>
    <x v="0"/>
    <n v="109"/>
    <s v=" Servicios industriales para la elaboración de alimentos y bebidas"/>
  </r>
  <r>
    <s v="2024"/>
    <s v="10"/>
    <x v="8"/>
    <x v="8"/>
    <n v="613507193"/>
    <n v="635366"/>
    <n v="1.0356292595252424E-3"/>
    <x v="0"/>
    <n v="110"/>
    <s v=" Elaboración de bebidas"/>
  </r>
  <r>
    <s v="2024"/>
    <s v="10"/>
    <x v="8"/>
    <x v="8"/>
    <n v="66521200"/>
    <n v="2526"/>
    <n v="3.7972856773479733E-5"/>
    <x v="0"/>
    <n v="120"/>
    <s v=" Elaboración de productos de tabaco"/>
  </r>
  <r>
    <s v="2024"/>
    <s v="10"/>
    <x v="8"/>
    <x v="8"/>
    <n v="169193808"/>
    <n v="225372"/>
    <n v="1.3320345623995884E-3"/>
    <x v="0"/>
    <n v="131"/>
    <s v=" Fabricación  de hilados y  tejidos, acabado de productos textiles"/>
  </r>
  <r>
    <s v="2024"/>
    <s v="10"/>
    <x v="8"/>
    <x v="8"/>
    <n v="130283530"/>
    <n v="1887246"/>
    <n v="1.4485683647042722E-2"/>
    <x v="0"/>
    <n v="139"/>
    <s v=" Fabricación de productos textiles ncp"/>
  </r>
  <r>
    <s v="2024"/>
    <s v="10"/>
    <x v="8"/>
    <x v="8"/>
    <n v="146726390"/>
    <n v="1636872"/>
    <n v="1.1155948156292811E-2"/>
    <x v="0"/>
    <n v="141"/>
    <s v=" Confección de prendas de vestir, excepto prendas de piel"/>
  </r>
  <r>
    <s v="2024"/>
    <s v="10"/>
    <x v="8"/>
    <x v="8"/>
    <n v="11549"/>
    <n v="195"/>
    <n v="1.6884578751407048E-2"/>
    <x v="0"/>
    <n v="142"/>
    <s v=" Terminación y teñido de pieles"/>
  </r>
  <r>
    <s v="2024"/>
    <s v="10"/>
    <x v="8"/>
    <x v="8"/>
    <n v="5134685"/>
    <n v="48723"/>
    <n v="9.4889949432146268E-3"/>
    <x v="0"/>
    <n v="143"/>
    <s v="Fabricación de prendas de vestir de punto"/>
  </r>
  <r>
    <s v="2024"/>
    <s v="10"/>
    <x v="8"/>
    <x v="8"/>
    <n v="932003"/>
    <n v="3256"/>
    <n v="3.4935509864238634E-3"/>
    <x v="0"/>
    <n v="149"/>
    <s v=" Servicios industriales para la industria confeccionista"/>
  </r>
  <r>
    <s v="2024"/>
    <s v="10"/>
    <x v="8"/>
    <x v="8"/>
    <n v="65010791"/>
    <n v="12501859"/>
    <n v="0.19230436682427077"/>
    <x v="0"/>
    <n v="151"/>
    <s v=" Curtido y terminación de cueros"/>
  </r>
  <r>
    <s v="2024"/>
    <s v="10"/>
    <x v="8"/>
    <x v="8"/>
    <n v="84923232"/>
    <n v="58029"/>
    <n v="6.833112522142351E-4"/>
    <x v="0"/>
    <n v="152"/>
    <s v=" Fabricación de calzado y de sus partes"/>
  </r>
  <r>
    <s v="2024"/>
    <s v="10"/>
    <x v="8"/>
    <x v="8"/>
    <n v="16050118"/>
    <n v="195268"/>
    <n v="1.2166141083822562E-2"/>
    <x v="0"/>
    <n v="161"/>
    <s v=" Aserrado y cepillado de madera"/>
  </r>
  <r>
    <s v="2024"/>
    <s v="10"/>
    <x v="8"/>
    <x v="8"/>
    <n v="89948188"/>
    <n v="182423"/>
    <n v="2.0280897709690385E-3"/>
    <x v="0"/>
    <n v="162"/>
    <s v=" Fabricación de productos de madera, corcho, paja y materiales trenzables"/>
  </r>
  <r>
    <s v="2024"/>
    <s v="10"/>
    <x v="8"/>
    <x v="8"/>
    <n v="249295455"/>
    <n v="134929"/>
    <n v="5.4124131545037592E-4"/>
    <x v="0"/>
    <n v="170"/>
    <s v=" Fabricación de papel y de productos de papel"/>
  </r>
  <r>
    <s v="2024"/>
    <s v="10"/>
    <x v="8"/>
    <x v="8"/>
    <n v="65783576"/>
    <n v="193353"/>
    <n v="2.9392290866036229E-3"/>
    <x v="0"/>
    <n v="181"/>
    <s v=" Impresión y servicios relacionados con la impresión"/>
  </r>
  <r>
    <s v="2024"/>
    <s v="10"/>
    <x v="8"/>
    <x v="8"/>
    <n v="6159467"/>
    <n v="33568"/>
    <n v="5.4498222005248181E-3"/>
    <x v="0"/>
    <n v="182"/>
    <s v=" Reproducción de grabaciones"/>
  </r>
  <r>
    <s v="2024"/>
    <s v="10"/>
    <x v="8"/>
    <x v="8"/>
    <n v="2707430"/>
    <n v="1344"/>
    <n v="4.9641172624961675E-4"/>
    <x v="0"/>
    <n v="191"/>
    <s v=" Fabricación de productos de hornos de coque"/>
  </r>
  <r>
    <s v="2024"/>
    <s v="10"/>
    <x v="8"/>
    <x v="8"/>
    <n v="294727805"/>
    <n v="21322"/>
    <n v="7.2344718205328472E-5"/>
    <x v="0"/>
    <n v="192"/>
    <s v=" Fabricación de productos de la refinación del petróleo"/>
  </r>
  <r>
    <s v="2024"/>
    <s v="10"/>
    <x v="8"/>
    <x v="8"/>
    <n v="532951162"/>
    <n v="7277271"/>
    <n v="1.3654667667278677E-2"/>
    <x v="0"/>
    <n v="201"/>
    <s v=" Fabricación de sustancias químicas básicas"/>
  </r>
  <r>
    <s v="2024"/>
    <s v="10"/>
    <x v="8"/>
    <x v="8"/>
    <n v="970732422"/>
    <n v="3883357"/>
    <n v="4.0004401954548087E-3"/>
    <x v="0"/>
    <n v="202"/>
    <s v=" Fabricación de productos químicos ncp"/>
  </r>
  <r>
    <s v="2024"/>
    <s v="10"/>
    <x v="8"/>
    <x v="8"/>
    <n v="4258404"/>
    <n v="407"/>
    <n v="9.5575713342369582E-5"/>
    <x v="0"/>
    <n v="203"/>
    <s v=" Fabricación de fibras manufacturadas"/>
  </r>
  <r>
    <s v="2024"/>
    <s v="10"/>
    <x v="8"/>
    <x v="8"/>
    <n v="956064"/>
    <n v="1346"/>
    <n v="1.4078555410516451E-3"/>
    <x v="0"/>
    <n v="204"/>
    <s v=" Servicios industriales para la fabricación de sustancias y productos químicos"/>
  </r>
  <r>
    <s v="2024"/>
    <s v="10"/>
    <x v="8"/>
    <x v="8"/>
    <n v="608492068"/>
    <n v="620632"/>
    <n v="1.0199508467545052E-3"/>
    <x v="0"/>
    <n v="210"/>
    <s v=" Fabricación de productos farmaceúticos, sustancias químicas medicinales y productos botánicos de uso farmaceútico"/>
  </r>
  <r>
    <s v="2024"/>
    <s v="10"/>
    <x v="8"/>
    <x v="8"/>
    <n v="26703067"/>
    <n v="275786"/>
    <n v="1.032787731836197E-2"/>
    <x v="0"/>
    <n v="221"/>
    <s v=" Fabricación de productos de caucho"/>
  </r>
  <r>
    <s v="2024"/>
    <s v="10"/>
    <x v="8"/>
    <x v="8"/>
    <n v="254566536"/>
    <n v="225488"/>
    <n v="8.8577235461930468E-4"/>
    <x v="0"/>
    <n v="222"/>
    <s v=" Fabricación de productos de plástico"/>
  </r>
  <r>
    <s v="2024"/>
    <s v="10"/>
    <x v="8"/>
    <x v="8"/>
    <n v="79129898"/>
    <n v="24986"/>
    <n v="3.1575928481545625E-4"/>
    <x v="0"/>
    <n v="231"/>
    <s v=" Fabricación de vidrio y productos de vidrio"/>
  </r>
  <r>
    <s v="2024"/>
    <s v="10"/>
    <x v="8"/>
    <x v="8"/>
    <n v="246406817"/>
    <n v="680362"/>
    <n v="2.761133024984451E-3"/>
    <x v="0"/>
    <n v="239"/>
    <s v=" Fabricación de productos minerales no metálicos ncp"/>
  </r>
  <r>
    <s v="2024"/>
    <s v="10"/>
    <x v="8"/>
    <x v="8"/>
    <n v="231666653"/>
    <n v="1337239"/>
    <n v="5.7722550167805114E-3"/>
    <x v="0"/>
    <n v="241"/>
    <s v=" Industrias básicas de hierro y acero"/>
  </r>
  <r>
    <s v="2024"/>
    <s v="10"/>
    <x v="8"/>
    <x v="8"/>
    <n v="81675406"/>
    <n v="36042"/>
    <n v="4.4128338951874939E-4"/>
    <x v="0"/>
    <n v="242"/>
    <s v=" Fabricación de productos primarios de metales preciosos y metales no ferrosos"/>
  </r>
  <r>
    <s v="2024"/>
    <s v="10"/>
    <x v="8"/>
    <x v="8"/>
    <n v="25336582"/>
    <n v="90129"/>
    <n v="3.5572675114583334E-3"/>
    <x v="0"/>
    <n v="243"/>
    <s v=" Fundición de metales"/>
  </r>
  <r>
    <s v="2024"/>
    <s v="10"/>
    <x v="8"/>
    <x v="8"/>
    <n v="92263077"/>
    <n v="198022"/>
    <n v="2.1462756981322009E-3"/>
    <x v="0"/>
    <n v="251"/>
    <s v=" Fabricación de productos metálicos para uso estructural, tanques, depósitos y generadores de vapor"/>
  </r>
  <r>
    <s v="2024"/>
    <s v="10"/>
    <x v="8"/>
    <x v="8"/>
    <n v="1198"/>
    <n v="0"/>
    <n v="0"/>
    <x v="0"/>
    <n v="252"/>
    <s v=" Fabricación de armas y municiones"/>
  </r>
  <r>
    <s v="2024"/>
    <s v="10"/>
    <x v="8"/>
    <x v="8"/>
    <n v="282001700"/>
    <n v="948730"/>
    <n v="3.3642704990785519E-3"/>
    <x v="0"/>
    <n v="259"/>
    <s v=" Fabricación de productos elaborados de metal ncp"/>
  </r>
  <r>
    <s v="2024"/>
    <s v="10"/>
    <x v="8"/>
    <x v="8"/>
    <n v="2672881"/>
    <n v="0"/>
    <n v="0"/>
    <x v="0"/>
    <n v="261"/>
    <s v=" Fabricación de componentes electrónicos"/>
  </r>
  <r>
    <s v="2024"/>
    <s v="10"/>
    <x v="8"/>
    <x v="8"/>
    <n v="58650790"/>
    <n v="962492"/>
    <n v="1.641055474274089E-2"/>
    <x v="0"/>
    <n v="262"/>
    <s v=" Fabricación de equipos y productos informáticos"/>
  </r>
  <r>
    <s v="2024"/>
    <s v="10"/>
    <x v="8"/>
    <x v="8"/>
    <n v="313991"/>
    <n v="0"/>
    <n v="0"/>
    <x v="0"/>
    <n v="263"/>
    <s v=" Fabricación  de equipos de comunicaciones y transmisores de radio y televisión"/>
  </r>
  <r>
    <s v="2024"/>
    <s v="10"/>
    <x v="8"/>
    <x v="8"/>
    <n v="495746308"/>
    <n v="21902"/>
    <n v="4.4179854991476813E-5"/>
    <x v="0"/>
    <n v="264"/>
    <s v=" Fabricación de receptores de radio y televisión, aparatos de grabación y reproducción de sonido y video, y productos conexos"/>
  </r>
  <r>
    <s v="2024"/>
    <s v="10"/>
    <x v="8"/>
    <x v="8"/>
    <n v="3517678"/>
    <n v="9679"/>
    <n v="2.7515309815167848E-3"/>
    <x v="0"/>
    <n v="265"/>
    <s v=" Fabricación de aparatos e instrumentos para medir, verificar, ensayar, navegar y otros fines, excepto instrumentos de óptica"/>
  </r>
  <r>
    <s v="2024"/>
    <s v="10"/>
    <x v="8"/>
    <x v="8"/>
    <n v="30459769"/>
    <n v="12271"/>
    <n v="4.02859260029188E-4"/>
    <x v="0"/>
    <n v="266"/>
    <s v=" Fabricación de equipo médico y quirúrgico y de aparatos ortopédicos "/>
  </r>
  <r>
    <s v="2024"/>
    <s v="10"/>
    <x v="8"/>
    <x v="8"/>
    <n v="2028203"/>
    <n v="3382"/>
    <n v="1.6674859469195144E-3"/>
    <x v="0"/>
    <n v="267"/>
    <s v=" Fabricación de instrumentos de óptica y equipo fotográfico"/>
  </r>
  <r>
    <s v="2024"/>
    <s v="10"/>
    <x v="8"/>
    <x v="8"/>
    <n v="7774047"/>
    <n v="399"/>
    <n v="5.1324618953294209E-5"/>
    <x v="0"/>
    <n v="268"/>
    <s v=" Fabricación de soportes ópticos y magnéticos"/>
  </r>
  <r>
    <s v="2024"/>
    <s v="10"/>
    <x v="8"/>
    <x v="8"/>
    <n v="91440386"/>
    <n v="9103776"/>
    <n v="9.9559684710867249E-2"/>
    <x v="0"/>
    <n v="271"/>
    <s v=" Fabricación de motores, generadores y transformadores eléctricos y aparatos de distribución  y control de la energía eléctrica"/>
  </r>
  <r>
    <s v="2024"/>
    <s v="10"/>
    <x v="8"/>
    <x v="8"/>
    <n v="2327517"/>
    <n v="613"/>
    <n v="2.633707938545669E-4"/>
    <x v="0"/>
    <n v="272"/>
    <s v="Fabricación de acumuladores,  pilas y baterías primarias"/>
  </r>
  <r>
    <s v="2024"/>
    <s v="10"/>
    <x v="8"/>
    <x v="8"/>
    <n v="7851554"/>
    <n v="667"/>
    <n v="8.4951335748311742E-5"/>
    <x v="0"/>
    <n v="273"/>
    <s v=" Fabricación de hilos y cables aislados"/>
  </r>
  <r>
    <s v="2024"/>
    <s v="10"/>
    <x v="8"/>
    <x v="8"/>
    <n v="5546744"/>
    <n v="88630"/>
    <n v="1.5978743565594519E-2"/>
    <x v="0"/>
    <n v="274"/>
    <s v=" Fabricación de lámparas eléctricas y equipo de iluminación"/>
  </r>
  <r>
    <s v="2024"/>
    <s v="10"/>
    <x v="8"/>
    <x v="8"/>
    <n v="308980792"/>
    <n v="37420"/>
    <n v="1.2110785190815356E-4"/>
    <x v="0"/>
    <n v="275"/>
    <s v=" Fabricación de aparatos de uso doméstico ncp"/>
  </r>
  <r>
    <s v="2024"/>
    <s v="10"/>
    <x v="8"/>
    <x v="8"/>
    <n v="21090464"/>
    <n v="109032"/>
    <n v="5.1697297887803705E-3"/>
    <x v="0"/>
    <n v="279"/>
    <s v=" Fabricación  de equipo eléctrico ncp"/>
  </r>
  <r>
    <s v="2024"/>
    <s v="10"/>
    <x v="8"/>
    <x v="8"/>
    <n v="181848368"/>
    <n v="662032"/>
    <n v="3.6405715777443766E-3"/>
    <x v="0"/>
    <n v="281"/>
    <s v=" Fabricación de maquinaria y equipo de uso general"/>
  </r>
  <r>
    <s v="2024"/>
    <s v="10"/>
    <x v="8"/>
    <x v="8"/>
    <n v="253285089"/>
    <n v="1078026"/>
    <n v="4.2561763278532354E-3"/>
    <x v="0"/>
    <n v="282"/>
    <s v=" Fabricación de maquinaria y equipo de uso especial"/>
  </r>
  <r>
    <s v="2024"/>
    <s v="10"/>
    <x v="8"/>
    <x v="8"/>
    <n v="182665113"/>
    <n v="374303"/>
    <n v="2.0491214433486266E-3"/>
    <x v="0"/>
    <n v="291"/>
    <s v=" Fabricación de vehículos automotores"/>
  </r>
  <r>
    <s v="2024"/>
    <s v="10"/>
    <x v="8"/>
    <x v="8"/>
    <n v="47944703"/>
    <n v="274319"/>
    <n v="5.7215705351225136E-3"/>
    <x v="0"/>
    <n v="292"/>
    <s v=" Fabricación  de  carrocerías  para  vehículos  automotores"/>
  </r>
  <r>
    <s v="2024"/>
    <s v="10"/>
    <x v="8"/>
    <x v="8"/>
    <n v="122669423"/>
    <n v="36596"/>
    <n v="2.9833025300852681E-4"/>
    <x v="0"/>
    <n v="293"/>
    <s v=" Fabricación de partes, piezas y accesorios para vehículos automotores y sus motores"/>
  </r>
  <r>
    <s v="2024"/>
    <s v="10"/>
    <x v="8"/>
    <x v="8"/>
    <n v="4071784"/>
    <n v="20202"/>
    <n v="4.9614616099478755E-3"/>
    <x v="0"/>
    <n v="301"/>
    <s v=" Construcción y reparación de buques y embarcaciones"/>
  </r>
  <r>
    <s v="2024"/>
    <s v="10"/>
    <x v="8"/>
    <x v="8"/>
    <n v="918993"/>
    <n v="675"/>
    <n v="7.3449960989909607E-4"/>
    <x v="0"/>
    <n v="302"/>
    <s v=" Fabricación y reparación de locomotoras y de material rodante para transporte ferroviario"/>
  </r>
  <r>
    <s v="2024"/>
    <s v="10"/>
    <x v="8"/>
    <x v="8"/>
    <n v="517976"/>
    <n v="5930"/>
    <n v="1.1448406875994254E-2"/>
    <x v="0"/>
    <n v="303"/>
    <s v=" Fabricación y reparación de aeronaves "/>
  </r>
  <r>
    <s v="2024"/>
    <s v="10"/>
    <x v="8"/>
    <x v="8"/>
    <n v="233700640"/>
    <n v="24504"/>
    <n v="1.0485208769646502E-4"/>
    <x v="0"/>
    <n v="309"/>
    <s v=" Fabricación de equipo de transporte ncp"/>
  </r>
  <r>
    <s v="2024"/>
    <s v="10"/>
    <x v="8"/>
    <x v="8"/>
    <n v="75731225"/>
    <n v="234472"/>
    <n v="3.0961073190087706E-3"/>
    <x v="0"/>
    <n v="310"/>
    <s v=" Fabricación de muebles y colchones"/>
  </r>
  <r>
    <s v="2024"/>
    <s v="10"/>
    <x v="8"/>
    <x v="8"/>
    <n v="449015"/>
    <n v="14475"/>
    <n v="3.2237230382058508E-2"/>
    <x v="0"/>
    <n v="321"/>
    <s v=" Fabricación de joyas, bijouterie y artículos conexos"/>
  </r>
  <r>
    <s v="2024"/>
    <s v="10"/>
    <x v="8"/>
    <x v="8"/>
    <n v="454381"/>
    <n v="1205"/>
    <n v="2.6519594789394803E-3"/>
    <x v="0"/>
    <n v="322"/>
    <s v=" Fabricación de instrumentos de música"/>
  </r>
  <r>
    <s v="2024"/>
    <s v="10"/>
    <x v="8"/>
    <x v="8"/>
    <n v="458637"/>
    <n v="2520"/>
    <n v="5.4945414347294264E-3"/>
    <x v="0"/>
    <n v="323"/>
    <s v=" Fabricación de artículos de deporte"/>
  </r>
  <r>
    <s v="2024"/>
    <s v="10"/>
    <x v="8"/>
    <x v="8"/>
    <n v="1798746"/>
    <n v="6452"/>
    <n v="3.5869433483104339E-3"/>
    <x v="0"/>
    <n v="324"/>
    <s v=" Fabricación de juegos y juguetes"/>
  </r>
  <r>
    <s v="2024"/>
    <s v="10"/>
    <x v="8"/>
    <x v="8"/>
    <n v="136469552"/>
    <n v="236356"/>
    <n v="1.7319321162569655E-3"/>
    <x v="0"/>
    <n v="329"/>
    <s v=" Industrias manufactureras ncp"/>
  </r>
  <r>
    <s v="2024"/>
    <s v="10"/>
    <x v="8"/>
    <x v="8"/>
    <n v="15283341"/>
    <n v="124159"/>
    <n v="8.1238127186980917E-3"/>
    <x v="0"/>
    <n v="331"/>
    <s v=" Reparación y mantenimiento de máquinas y equipo"/>
  </r>
  <r>
    <s v="2024"/>
    <s v="10"/>
    <x v="8"/>
    <x v="8"/>
    <n v="3978990"/>
    <n v="11661"/>
    <n v="2.9306432034259949E-3"/>
    <x v="0"/>
    <n v="332"/>
    <s v=" Instalación de maquinaria y equipos industriales"/>
  </r>
  <r>
    <s v="2024"/>
    <s v="11"/>
    <x v="9"/>
    <x v="9"/>
    <n v="1300101846"/>
    <n v="15449225"/>
    <n v="1.188308827307057E-2"/>
    <x v="0"/>
    <n v="101"/>
    <s v=" Producción y procesamiento de carne y productos cárnicos, excepto pescado"/>
  </r>
  <r>
    <s v="2024"/>
    <s v="11"/>
    <x v="9"/>
    <x v="9"/>
    <n v="64639370"/>
    <n v="31339"/>
    <n v="4.8482836389030398E-4"/>
    <x v="0"/>
    <n v="102"/>
    <s v=" Elaboración de pescado y productos de pescado"/>
  </r>
  <r>
    <s v="2024"/>
    <s v="11"/>
    <x v="9"/>
    <x v="9"/>
    <n v="315114913"/>
    <n v="79525"/>
    <n v="2.5236825272055596E-4"/>
    <x v="0"/>
    <n v="103"/>
    <s v=" Preparación de frutas, hortalizas y legumbres"/>
  </r>
  <r>
    <s v="2024"/>
    <s v="11"/>
    <x v="9"/>
    <x v="9"/>
    <n v="505808500"/>
    <n v="10836177"/>
    <n v="2.1423477462320227E-2"/>
    <x v="0"/>
    <n v="104"/>
    <s v=" Elaboración de aceites y grasas de origen vegetal"/>
  </r>
  <r>
    <s v="2024"/>
    <s v="11"/>
    <x v="9"/>
    <x v="9"/>
    <n v="427899884"/>
    <n v="549226"/>
    <n v="1.2835385578183517E-3"/>
    <x v="0"/>
    <n v="105"/>
    <s v=" Elaboración de productos lácteos"/>
  </r>
  <r>
    <s v="2024"/>
    <s v="11"/>
    <x v="9"/>
    <x v="9"/>
    <n v="159312363"/>
    <n v="1396237"/>
    <n v="8.7641471992980224E-3"/>
    <x v="0"/>
    <n v="106"/>
    <s v=" Elaboración de productos de molinería, almidones y productos derivados del almidón "/>
  </r>
  <r>
    <s v="2024"/>
    <s v="11"/>
    <x v="9"/>
    <x v="9"/>
    <n v="1381393489"/>
    <n v="6674020"/>
    <n v="4.8313677841578416E-3"/>
    <x v="0"/>
    <n v="107"/>
    <s v=" Elaboración de productos alimenticios ncp"/>
  </r>
  <r>
    <s v="2024"/>
    <s v="11"/>
    <x v="9"/>
    <x v="9"/>
    <n v="31124139"/>
    <n v="237929"/>
    <n v="7.644516688477712E-3"/>
    <x v="0"/>
    <n v="108"/>
    <s v=" Elaboración de alimentos preparados para animales"/>
  </r>
  <r>
    <s v="2024"/>
    <s v="11"/>
    <x v="9"/>
    <x v="9"/>
    <n v="282192"/>
    <n v="749"/>
    <n v="2.6542212394398139E-3"/>
    <x v="0"/>
    <n v="109"/>
    <s v=" Servicios industriales para la elaboración de alimentos y bebidas"/>
  </r>
  <r>
    <s v="2024"/>
    <s v="11"/>
    <x v="9"/>
    <x v="9"/>
    <n v="615508602"/>
    <n v="711322"/>
    <n v="1.1556654085558987E-3"/>
    <x v="0"/>
    <n v="110"/>
    <s v=" Elaboración de bebidas"/>
  </r>
  <r>
    <s v="2024"/>
    <s v="11"/>
    <x v="9"/>
    <x v="9"/>
    <n v="73766413"/>
    <n v="2520"/>
    <n v="3.4161888826016253E-5"/>
    <x v="0"/>
    <n v="120"/>
    <s v=" Elaboración de productos de tabaco"/>
  </r>
  <r>
    <s v="2024"/>
    <s v="11"/>
    <x v="9"/>
    <x v="9"/>
    <n v="182213880"/>
    <n v="255653"/>
    <n v="1.4030380122524145E-3"/>
    <x v="0"/>
    <n v="131"/>
    <s v=" Fabricación  de hilados y  tejidos, acabado de productos textiles"/>
  </r>
  <r>
    <s v="2024"/>
    <s v="11"/>
    <x v="9"/>
    <x v="9"/>
    <n v="137190956"/>
    <n v="1876422"/>
    <n v="1.367744678446588E-2"/>
    <x v="0"/>
    <n v="139"/>
    <s v=" Fabricación de productos textiles ncp"/>
  </r>
  <r>
    <s v="2024"/>
    <s v="11"/>
    <x v="9"/>
    <x v="9"/>
    <n v="154585435"/>
    <n v="1696127"/>
    <n v="1.0972100961516847E-2"/>
    <x v="0"/>
    <n v="141"/>
    <s v=" Confección de prendas de vestir, excepto prendas de piel"/>
  </r>
  <r>
    <s v="2024"/>
    <s v="11"/>
    <x v="9"/>
    <x v="9"/>
    <n v="7109"/>
    <n v="195"/>
    <n v="2.7430018286678858E-2"/>
    <x v="0"/>
    <n v="142"/>
    <s v=" Terminación y teñido de pieles"/>
  </r>
  <r>
    <s v="2024"/>
    <s v="11"/>
    <x v="9"/>
    <x v="9"/>
    <n v="6047874"/>
    <n v="43001"/>
    <n v="7.1101018308251792E-3"/>
    <x v="0"/>
    <n v="143"/>
    <s v="Fabricación de prendas de vestir de punto"/>
  </r>
  <r>
    <s v="2024"/>
    <s v="11"/>
    <x v="9"/>
    <x v="9"/>
    <n v="1018562"/>
    <n v="4942"/>
    <n v="4.8519383208876828E-3"/>
    <x v="0"/>
    <n v="149"/>
    <s v=" Servicios industriales para la industria confeccionista"/>
  </r>
  <r>
    <s v="2024"/>
    <s v="11"/>
    <x v="9"/>
    <x v="9"/>
    <n v="64438085"/>
    <n v="13375587"/>
    <n v="0.20757269555729349"/>
    <x v="0"/>
    <n v="151"/>
    <s v=" Curtido y terminación de cueros"/>
  </r>
  <r>
    <s v="2024"/>
    <s v="11"/>
    <x v="9"/>
    <x v="9"/>
    <n v="90521081"/>
    <n v="59059"/>
    <n v="6.5243365796747391E-4"/>
    <x v="0"/>
    <n v="152"/>
    <s v=" Fabricación de calzado y de sus partes"/>
  </r>
  <r>
    <s v="2024"/>
    <s v="11"/>
    <x v="9"/>
    <x v="9"/>
    <n v="17072131"/>
    <n v="208291"/>
    <n v="1.2200644430387746E-2"/>
    <x v="0"/>
    <n v="161"/>
    <s v=" Aserrado y cepillado de madera"/>
  </r>
  <r>
    <s v="2024"/>
    <s v="11"/>
    <x v="9"/>
    <x v="9"/>
    <n v="97806306"/>
    <n v="194115"/>
    <n v="1.98468798116146E-3"/>
    <x v="0"/>
    <n v="162"/>
    <s v=" Fabricación de productos de madera, corcho, paja y materiales trenzables"/>
  </r>
  <r>
    <s v="2024"/>
    <s v="11"/>
    <x v="9"/>
    <x v="9"/>
    <n v="284982995"/>
    <n v="165396"/>
    <n v="5.8037147093636238E-4"/>
    <x v="0"/>
    <n v="170"/>
    <s v=" Fabricación de papel y de productos de papel"/>
  </r>
  <r>
    <s v="2024"/>
    <s v="11"/>
    <x v="9"/>
    <x v="9"/>
    <n v="70965243"/>
    <n v="207516"/>
    <n v="2.9241920583573566E-3"/>
    <x v="0"/>
    <n v="181"/>
    <s v=" Impresión y servicios relacionados con la impresión"/>
  </r>
  <r>
    <s v="2024"/>
    <s v="11"/>
    <x v="9"/>
    <x v="9"/>
    <n v="6120972"/>
    <n v="30566"/>
    <n v="4.9936513351147502E-3"/>
    <x v="0"/>
    <n v="182"/>
    <s v=" Reproducción de grabaciones"/>
  </r>
  <r>
    <s v="2024"/>
    <s v="11"/>
    <x v="9"/>
    <x v="9"/>
    <n v="3017464"/>
    <n v="1651"/>
    <n v="5.4714820127100107E-4"/>
    <x v="0"/>
    <n v="191"/>
    <s v=" Fabricación de productos de hornos de coque"/>
  </r>
  <r>
    <s v="2024"/>
    <s v="11"/>
    <x v="9"/>
    <x v="9"/>
    <n v="342994696"/>
    <n v="2240354"/>
    <n v="6.5317453188838814E-3"/>
    <x v="0"/>
    <n v="192"/>
    <s v=" Fabricación de productos de la refinación del petróleo"/>
  </r>
  <r>
    <s v="2024"/>
    <s v="11"/>
    <x v="9"/>
    <x v="9"/>
    <n v="508697417"/>
    <n v="7126054"/>
    <n v="1.4008433622535968E-2"/>
    <x v="0"/>
    <n v="201"/>
    <s v=" Fabricación de sustancias químicas básicas"/>
  </r>
  <r>
    <s v="2024"/>
    <s v="11"/>
    <x v="9"/>
    <x v="9"/>
    <n v="1060557892"/>
    <n v="3950438"/>
    <n v="3.7248678547384755E-3"/>
    <x v="0"/>
    <n v="202"/>
    <s v=" Fabricación de productos químicos ncp"/>
  </r>
  <r>
    <s v="2024"/>
    <s v="11"/>
    <x v="9"/>
    <x v="9"/>
    <n v="4481356"/>
    <n v="407"/>
    <n v="9.0820724798476175E-5"/>
    <x v="0"/>
    <n v="203"/>
    <s v=" Fabricación de fibras manufacturadas"/>
  </r>
  <r>
    <s v="2024"/>
    <s v="11"/>
    <x v="9"/>
    <x v="9"/>
    <n v="987041"/>
    <n v="1346"/>
    <n v="1.3636718231562822E-3"/>
    <x v="0"/>
    <n v="204"/>
    <s v=" Servicios industriales para la fabricación de sustancias y productos químicos"/>
  </r>
  <r>
    <s v="2024"/>
    <s v="11"/>
    <x v="9"/>
    <x v="9"/>
    <n v="599478642"/>
    <n v="720171"/>
    <n v="1.2013288706956135E-3"/>
    <x v="0"/>
    <n v="210"/>
    <s v=" Fabricación de productos farmaceúticos, sustancias químicas medicinales y productos botánicos de uso farmaceútico"/>
  </r>
  <r>
    <s v="2024"/>
    <s v="11"/>
    <x v="9"/>
    <x v="9"/>
    <n v="37097899"/>
    <n v="274699"/>
    <n v="7.4047050481214583E-3"/>
    <x v="0"/>
    <n v="221"/>
    <s v=" Fabricación de productos de caucho"/>
  </r>
  <r>
    <s v="2024"/>
    <s v="11"/>
    <x v="9"/>
    <x v="9"/>
    <n v="279363741"/>
    <n v="229811"/>
    <n v="8.2262286142567088E-4"/>
    <x v="0"/>
    <n v="222"/>
    <s v=" Fabricación de productos de plástico"/>
  </r>
  <r>
    <s v="2024"/>
    <s v="11"/>
    <x v="9"/>
    <x v="9"/>
    <n v="69748946"/>
    <n v="21055"/>
    <n v="3.0186836084949585E-4"/>
    <x v="0"/>
    <n v="231"/>
    <s v=" Fabricación de vidrio y productos de vidrio"/>
  </r>
  <r>
    <s v="2024"/>
    <s v="11"/>
    <x v="9"/>
    <x v="9"/>
    <n v="251101276"/>
    <n v="718310"/>
    <n v="2.8606385895068092E-3"/>
    <x v="0"/>
    <n v="239"/>
    <s v=" Fabricación de productos minerales no metálicos ncp"/>
  </r>
  <r>
    <s v="2024"/>
    <s v="11"/>
    <x v="9"/>
    <x v="9"/>
    <n v="294402628"/>
    <n v="2219941"/>
    <n v="7.5404931507608687E-3"/>
    <x v="0"/>
    <n v="241"/>
    <s v=" Industrias básicas de hierro y acero"/>
  </r>
  <r>
    <s v="2024"/>
    <s v="11"/>
    <x v="9"/>
    <x v="9"/>
    <n v="86932467"/>
    <n v="36381"/>
    <n v="4.1849726869018912E-4"/>
    <x v="0"/>
    <n v="242"/>
    <s v=" Fabricación de productos primarios de metales preciosos y metales no ferrosos"/>
  </r>
  <r>
    <s v="2024"/>
    <s v="11"/>
    <x v="9"/>
    <x v="9"/>
    <n v="27330660"/>
    <n v="90212"/>
    <n v="3.3007618550009404E-3"/>
    <x v="0"/>
    <n v="243"/>
    <s v=" Fundición de metales"/>
  </r>
  <r>
    <s v="2024"/>
    <s v="11"/>
    <x v="9"/>
    <x v="9"/>
    <n v="100416501"/>
    <n v="193754"/>
    <n v="1.9295035982183845E-3"/>
    <x v="0"/>
    <n v="251"/>
    <s v=" Fabricación de productos metálicos para uso estructural, tanques, depósitos y generadores de vapor"/>
  </r>
  <r>
    <s v="2024"/>
    <s v="11"/>
    <x v="9"/>
    <x v="9"/>
    <n v="2424"/>
    <n v="0"/>
    <n v="0"/>
    <x v="0"/>
    <n v="252"/>
    <s v=" Fabricación de armas y municiones"/>
  </r>
  <r>
    <s v="2024"/>
    <s v="11"/>
    <x v="9"/>
    <x v="9"/>
    <n v="303572192"/>
    <n v="926407"/>
    <n v="3.0516859726071352E-3"/>
    <x v="0"/>
    <n v="259"/>
    <s v=" Fabricación de productos elaborados de metal ncp"/>
  </r>
  <r>
    <s v="2024"/>
    <s v="11"/>
    <x v="9"/>
    <x v="9"/>
    <n v="2589040"/>
    <n v="0"/>
    <n v="0"/>
    <x v="0"/>
    <n v="261"/>
    <s v=" Fabricación de componentes electrónicos"/>
  </r>
  <r>
    <s v="2024"/>
    <s v="11"/>
    <x v="9"/>
    <x v="9"/>
    <n v="64652797"/>
    <n v="1105527"/>
    <n v="1.7099445829079907E-2"/>
    <x v="0"/>
    <n v="262"/>
    <s v=" Fabricación de equipos y productos informáticos"/>
  </r>
  <r>
    <s v="2024"/>
    <s v="11"/>
    <x v="9"/>
    <x v="9"/>
    <n v="402154"/>
    <n v="0"/>
    <n v="0"/>
    <x v="0"/>
    <n v="263"/>
    <s v=" Fabricación  de equipos de comunicaciones y transmisores de radio y televisión"/>
  </r>
  <r>
    <s v="2024"/>
    <s v="11"/>
    <x v="9"/>
    <x v="9"/>
    <n v="474571402"/>
    <n v="19716"/>
    <n v="4.1544854824606561E-5"/>
    <x v="0"/>
    <n v="264"/>
    <s v=" Fabricación de receptores de radio y televisión, aparatos de grabación y reproducción de sonido y video, y productos conexos"/>
  </r>
  <r>
    <s v="2024"/>
    <s v="11"/>
    <x v="9"/>
    <x v="9"/>
    <n v="3537449"/>
    <n v="10808"/>
    <n v="3.0553090659398907E-3"/>
    <x v="0"/>
    <n v="265"/>
    <s v=" Fabricación de aparatos e instrumentos para medir, verificar, ensayar, navegar y otros fines, excepto instrumentos de óptica"/>
  </r>
  <r>
    <s v="2024"/>
    <s v="11"/>
    <x v="9"/>
    <x v="9"/>
    <n v="30706234"/>
    <n v="12571"/>
    <n v="4.0939569469834692E-4"/>
    <x v="0"/>
    <n v="266"/>
    <s v=" Fabricación de equipo médico y quirúrgico y de aparatos ortopédicos "/>
  </r>
  <r>
    <s v="2024"/>
    <s v="11"/>
    <x v="9"/>
    <x v="9"/>
    <n v="2381781"/>
    <n v="514"/>
    <n v="2.1580489558024017E-4"/>
    <x v="0"/>
    <n v="267"/>
    <s v=" Fabricación de instrumentos de óptica y equipo fotográfico"/>
  </r>
  <r>
    <s v="2024"/>
    <s v="11"/>
    <x v="9"/>
    <x v="9"/>
    <n v="8595888"/>
    <n v="399"/>
    <n v="4.6417542899581755E-5"/>
    <x v="0"/>
    <n v="268"/>
    <s v=" Fabricación de soportes ópticos y magnéticos"/>
  </r>
  <r>
    <s v="2024"/>
    <s v="11"/>
    <x v="9"/>
    <x v="9"/>
    <n v="99398335"/>
    <n v="9292709"/>
    <n v="9.348958410621265E-2"/>
    <x v="0"/>
    <n v="271"/>
    <s v=" Fabricación de motores, generadores y transformadores eléctricos y aparatos de distribución  y control de la energía eléctrica"/>
  </r>
  <r>
    <s v="2024"/>
    <s v="11"/>
    <x v="9"/>
    <x v="9"/>
    <n v="2418704"/>
    <n v="633"/>
    <n v="2.6171040358803724E-4"/>
    <x v="0"/>
    <n v="272"/>
    <s v="Fabricación de acumuladores,  pilas y baterías primarias"/>
  </r>
  <r>
    <s v="2024"/>
    <s v="11"/>
    <x v="9"/>
    <x v="9"/>
    <n v="7693602"/>
    <n v="667"/>
    <n v="8.6695412629870901E-5"/>
    <x v="0"/>
    <n v="273"/>
    <s v=" Fabricación de hilos y cables aislados"/>
  </r>
  <r>
    <s v="2024"/>
    <s v="11"/>
    <x v="9"/>
    <x v="9"/>
    <n v="5865163"/>
    <n v="89832"/>
    <n v="1.531619837334444E-2"/>
    <x v="0"/>
    <n v="274"/>
    <s v=" Fabricación de lámparas eléctricas y equipo de iluminación"/>
  </r>
  <r>
    <s v="2024"/>
    <s v="11"/>
    <x v="9"/>
    <x v="9"/>
    <n v="320040620"/>
    <n v="37298"/>
    <n v="1.1654145651886314E-4"/>
    <x v="0"/>
    <n v="275"/>
    <s v=" Fabricación de aparatos de uso doméstico ncp"/>
  </r>
  <r>
    <s v="2024"/>
    <s v="11"/>
    <x v="9"/>
    <x v="9"/>
    <n v="24678267"/>
    <n v="99232"/>
    <n v="4.0210278947058961E-3"/>
    <x v="0"/>
    <n v="279"/>
    <s v=" Fabricación  de equipo eléctrico ncp"/>
  </r>
  <r>
    <s v="2024"/>
    <s v="11"/>
    <x v="9"/>
    <x v="9"/>
    <n v="207730781"/>
    <n v="671093"/>
    <n v="3.23059007802989E-3"/>
    <x v="0"/>
    <n v="281"/>
    <s v=" Fabricación de maquinaria y equipo de uso general"/>
  </r>
  <r>
    <s v="2024"/>
    <s v="11"/>
    <x v="9"/>
    <x v="9"/>
    <n v="286572915"/>
    <n v="1121923"/>
    <n v="3.9149652366833061E-3"/>
    <x v="0"/>
    <n v="282"/>
    <s v=" Fabricación de maquinaria y equipo de uso especial"/>
  </r>
  <r>
    <s v="2024"/>
    <s v="11"/>
    <x v="9"/>
    <x v="9"/>
    <n v="215395900"/>
    <n v="380411"/>
    <n v="1.766101397473211E-3"/>
    <x v="0"/>
    <n v="291"/>
    <s v=" Fabricación de vehículos automotores"/>
  </r>
  <r>
    <s v="2024"/>
    <s v="11"/>
    <x v="9"/>
    <x v="9"/>
    <n v="54294116"/>
    <n v="279431"/>
    <n v="5.1466166241660519E-3"/>
    <x v="0"/>
    <n v="292"/>
    <s v=" Fabricación  de  carrocerías  para  vehículos  automotores"/>
  </r>
  <r>
    <s v="2024"/>
    <s v="11"/>
    <x v="9"/>
    <x v="9"/>
    <n v="123559591"/>
    <n v="60339"/>
    <n v="4.8833926619261793E-4"/>
    <x v="0"/>
    <n v="293"/>
    <s v=" Fabricación de partes, piezas y accesorios para vehículos automotores y sus motores"/>
  </r>
  <r>
    <s v="2024"/>
    <s v="11"/>
    <x v="9"/>
    <x v="9"/>
    <n v="4385401"/>
    <n v="21264"/>
    <n v="4.8488154218964243E-3"/>
    <x v="0"/>
    <n v="301"/>
    <s v=" Construcción y reparación de buques y embarcaciones"/>
  </r>
  <r>
    <s v="2024"/>
    <s v="11"/>
    <x v="9"/>
    <x v="9"/>
    <n v="901129"/>
    <n v="527"/>
    <n v="5.8482192893581273E-4"/>
    <x v="0"/>
    <n v="302"/>
    <s v=" Fabricación y reparación de locomotoras y de material rodante para transporte ferroviario"/>
  </r>
  <r>
    <s v="2024"/>
    <s v="11"/>
    <x v="9"/>
    <x v="9"/>
    <n v="556796"/>
    <n v="6448"/>
    <n v="1.1580542963670715E-2"/>
    <x v="0"/>
    <n v="303"/>
    <s v=" Fabricación y reparación de aeronaves "/>
  </r>
  <r>
    <s v="2024"/>
    <s v="11"/>
    <x v="9"/>
    <x v="9"/>
    <n v="257381609"/>
    <n v="24889"/>
    <n v="9.6700770877533837E-5"/>
    <x v="0"/>
    <n v="309"/>
    <s v=" Fabricación de equipo de transporte ncp"/>
  </r>
  <r>
    <s v="2024"/>
    <s v="11"/>
    <x v="9"/>
    <x v="9"/>
    <n v="81496507"/>
    <n v="268394"/>
    <n v="3.293319062128638E-3"/>
    <x v="0"/>
    <n v="310"/>
    <s v=" Fabricación de muebles y colchones"/>
  </r>
  <r>
    <s v="2024"/>
    <s v="11"/>
    <x v="9"/>
    <x v="9"/>
    <n v="467607"/>
    <n v="8433"/>
    <n v="1.8034375020048888E-2"/>
    <x v="0"/>
    <n v="321"/>
    <s v=" Fabricación de joyas, bijouterie y artículos conexos"/>
  </r>
  <r>
    <s v="2024"/>
    <s v="11"/>
    <x v="9"/>
    <x v="9"/>
    <n v="460352"/>
    <n v="1279"/>
    <n v="2.7783087724176283E-3"/>
    <x v="0"/>
    <n v="322"/>
    <s v=" Fabricación de instrumentos de música"/>
  </r>
  <r>
    <s v="2024"/>
    <s v="11"/>
    <x v="9"/>
    <x v="9"/>
    <n v="627706"/>
    <n v="3232"/>
    <n v="5.1489072909929167E-3"/>
    <x v="0"/>
    <n v="323"/>
    <s v=" Fabricación de artículos de deporte"/>
  </r>
  <r>
    <s v="2024"/>
    <s v="11"/>
    <x v="9"/>
    <x v="9"/>
    <n v="2450116"/>
    <n v="7082"/>
    <n v="2.8904753897366492E-3"/>
    <x v="0"/>
    <n v="324"/>
    <s v=" Fabricación de juegos y juguetes"/>
  </r>
  <r>
    <s v="2024"/>
    <s v="11"/>
    <x v="9"/>
    <x v="9"/>
    <n v="150976545"/>
    <n v="244077"/>
    <n v="1.6166550903651954E-3"/>
    <x v="0"/>
    <n v="329"/>
    <s v=" Industrias manufactureras ncp"/>
  </r>
  <r>
    <s v="2024"/>
    <s v="11"/>
    <x v="9"/>
    <x v="9"/>
    <n v="16806365"/>
    <n v="126303"/>
    <n v="7.5151884419980171E-3"/>
    <x v="0"/>
    <n v="331"/>
    <s v=" Reparación y mantenimiento de máquinas y equipo"/>
  </r>
  <r>
    <s v="2024"/>
    <s v="11"/>
    <x v="9"/>
    <x v="9"/>
    <n v="4148081"/>
    <n v="11773"/>
    <n v="2.8381798716081001E-3"/>
    <x v="0"/>
    <n v="332"/>
    <s v=" Instalación de maquinaria y equipos industriales"/>
  </r>
  <r>
    <s v="2024"/>
    <s v="12"/>
    <x v="10"/>
    <x v="10"/>
    <n v="1357549494"/>
    <n v="15488356"/>
    <n v="1.1409054379567247E-2"/>
    <x v="0"/>
    <n v="101"/>
    <s v=" Producción y procesamiento de carne y productos cárnicos, excepto pescado"/>
  </r>
  <r>
    <s v="2024"/>
    <s v="12"/>
    <x v="10"/>
    <x v="10"/>
    <n v="71513541"/>
    <n v="64748"/>
    <n v="9.0539496568908535E-4"/>
    <x v="0"/>
    <n v="102"/>
    <s v=" Elaboración de pescado y productos de pescado"/>
  </r>
  <r>
    <s v="2024"/>
    <s v="12"/>
    <x v="10"/>
    <x v="10"/>
    <n v="306383857"/>
    <n v="81210"/>
    <n v="2.650596568473906E-4"/>
    <x v="0"/>
    <n v="103"/>
    <s v=" Preparación de frutas, hortalizas y legumbres"/>
  </r>
  <r>
    <s v="2024"/>
    <s v="12"/>
    <x v="10"/>
    <x v="10"/>
    <n v="637770408"/>
    <n v="11111220"/>
    <n v="1.7421974837063935E-2"/>
    <x v="0"/>
    <n v="104"/>
    <s v=" Elaboración de aceites y grasas de origen vegetal"/>
  </r>
  <r>
    <s v="2024"/>
    <s v="12"/>
    <x v="10"/>
    <x v="10"/>
    <n v="441833259"/>
    <n v="494333"/>
    <n v="1.1188225194246864E-3"/>
    <x v="0"/>
    <n v="105"/>
    <s v=" Elaboración de productos lácteos"/>
  </r>
  <r>
    <s v="2024"/>
    <s v="12"/>
    <x v="10"/>
    <x v="10"/>
    <n v="190801132"/>
    <n v="1422068"/>
    <n v="7.4531423639562057E-3"/>
    <x v="0"/>
    <n v="106"/>
    <s v=" Elaboración de productos de molinería, almidones y productos derivados del almidón "/>
  </r>
  <r>
    <s v="2024"/>
    <s v="12"/>
    <x v="10"/>
    <x v="10"/>
    <n v="1449950420"/>
    <n v="6828465"/>
    <n v="4.7094472375131284E-3"/>
    <x v="0"/>
    <n v="107"/>
    <s v=" Elaboración de productos alimenticios ncp"/>
  </r>
  <r>
    <s v="2024"/>
    <s v="12"/>
    <x v="10"/>
    <x v="10"/>
    <n v="35886628"/>
    <n v="243406"/>
    <n v="6.7826378114990349E-3"/>
    <x v="0"/>
    <n v="108"/>
    <s v=" Elaboración de alimentos preparados para animales"/>
  </r>
  <r>
    <s v="2024"/>
    <s v="12"/>
    <x v="10"/>
    <x v="10"/>
    <n v="304985"/>
    <n v="794"/>
    <n v="2.6034067249208976E-3"/>
    <x v="0"/>
    <n v="109"/>
    <s v=" Servicios industriales para la elaboración de alimentos y bebidas"/>
  </r>
  <r>
    <s v="2024"/>
    <s v="12"/>
    <x v="10"/>
    <x v="10"/>
    <n v="613264032"/>
    <n v="638708"/>
    <n v="1.0414894183782817E-3"/>
    <x v="0"/>
    <n v="110"/>
    <s v=" Elaboración de bebidas"/>
  </r>
  <r>
    <s v="2024"/>
    <s v="12"/>
    <x v="10"/>
    <x v="10"/>
    <n v="73246548"/>
    <n v="2520"/>
    <n v="3.4404351724534512E-5"/>
    <x v="0"/>
    <n v="120"/>
    <s v=" Elaboración de productos de tabaco"/>
  </r>
  <r>
    <s v="2024"/>
    <s v="12"/>
    <x v="10"/>
    <x v="10"/>
    <n v="208363195"/>
    <n v="302883"/>
    <n v="1.4536300424842306E-3"/>
    <x v="0"/>
    <n v="131"/>
    <s v=" Fabricación  de hilados y  tejidos, acabado de productos textiles"/>
  </r>
  <r>
    <s v="2024"/>
    <s v="12"/>
    <x v="10"/>
    <x v="10"/>
    <n v="151931350"/>
    <n v="1915142"/>
    <n v="1.2605311543667584E-2"/>
    <x v="0"/>
    <n v="139"/>
    <s v=" Fabricación de productos textiles ncp"/>
  </r>
  <r>
    <s v="2024"/>
    <s v="12"/>
    <x v="10"/>
    <x v="10"/>
    <n v="167032989"/>
    <n v="1736414"/>
    <n v="1.0395635080205624E-2"/>
    <x v="0"/>
    <n v="141"/>
    <s v=" Confección de prendas de vestir, excepto prendas de piel"/>
  </r>
  <r>
    <s v="2024"/>
    <s v="12"/>
    <x v="10"/>
    <x v="10"/>
    <n v="1727"/>
    <n v="195"/>
    <n v="0.1129125651418645"/>
    <x v="0"/>
    <n v="142"/>
    <s v=" Terminación y teñido de pieles"/>
  </r>
  <r>
    <s v="2024"/>
    <s v="12"/>
    <x v="10"/>
    <x v="10"/>
    <n v="6729151"/>
    <n v="33779"/>
    <n v="5.0198011606516187E-3"/>
    <x v="0"/>
    <n v="143"/>
    <s v="Fabricación de prendas de vestir de punto"/>
  </r>
  <r>
    <s v="2024"/>
    <s v="12"/>
    <x v="10"/>
    <x v="10"/>
    <n v="1032609"/>
    <n v="4663"/>
    <n v="4.5157460374643261E-3"/>
    <x v="0"/>
    <n v="149"/>
    <s v=" Servicios industriales para la industria confeccionista"/>
  </r>
  <r>
    <s v="2024"/>
    <s v="12"/>
    <x v="10"/>
    <x v="10"/>
    <n v="73032438"/>
    <n v="13801797"/>
    <n v="0.18898173712891797"/>
    <x v="0"/>
    <n v="151"/>
    <s v=" Curtido y terminación de cueros"/>
  </r>
  <r>
    <s v="2024"/>
    <s v="12"/>
    <x v="10"/>
    <x v="10"/>
    <n v="99411751"/>
    <n v="164423"/>
    <n v="1.653959399628722E-3"/>
    <x v="0"/>
    <n v="152"/>
    <s v=" Fabricación de calzado y de sus partes"/>
  </r>
  <r>
    <s v="2024"/>
    <s v="12"/>
    <x v="10"/>
    <x v="10"/>
    <n v="19096749"/>
    <n v="193505"/>
    <n v="1.0132876543541522E-2"/>
    <x v="0"/>
    <n v="161"/>
    <s v=" Aserrado y cepillado de madera"/>
  </r>
  <r>
    <s v="2024"/>
    <s v="12"/>
    <x v="10"/>
    <x v="10"/>
    <n v="111771162"/>
    <n v="202876"/>
    <n v="1.8151014659756333E-3"/>
    <x v="0"/>
    <n v="162"/>
    <s v=" Fabricación de productos de madera, corcho, paja y materiales trenzables"/>
  </r>
  <r>
    <s v="2024"/>
    <s v="12"/>
    <x v="10"/>
    <x v="10"/>
    <n v="317359317"/>
    <n v="137113"/>
    <n v="4.3204340523583871E-4"/>
    <x v="0"/>
    <n v="170"/>
    <s v=" Fabricación de papel y de productos de papel"/>
  </r>
  <r>
    <s v="2024"/>
    <s v="12"/>
    <x v="10"/>
    <x v="10"/>
    <n v="83798758"/>
    <n v="268156"/>
    <n v="3.1999996945062123E-3"/>
    <x v="0"/>
    <n v="181"/>
    <s v=" Impresión y servicios relacionados con la impresión"/>
  </r>
  <r>
    <s v="2024"/>
    <s v="12"/>
    <x v="10"/>
    <x v="10"/>
    <n v="6522417"/>
    <n v="31235"/>
    <n v="4.7888689116319921E-3"/>
    <x v="0"/>
    <n v="182"/>
    <s v=" Reproducción de grabaciones"/>
  </r>
  <r>
    <s v="2024"/>
    <s v="12"/>
    <x v="10"/>
    <x v="10"/>
    <n v="1047449"/>
    <n v="1620"/>
    <n v="1.5466146800464748E-3"/>
    <x v="0"/>
    <n v="191"/>
    <s v=" Fabricación de productos de hornos de coque"/>
  </r>
  <r>
    <s v="2024"/>
    <s v="12"/>
    <x v="10"/>
    <x v="10"/>
    <n v="411916131"/>
    <n v="2371091"/>
    <n v="5.7562470162160267E-3"/>
    <x v="0"/>
    <n v="192"/>
    <s v=" Fabricación de productos de la refinación del petróleo"/>
  </r>
  <r>
    <s v="2024"/>
    <s v="12"/>
    <x v="10"/>
    <x v="10"/>
    <n v="514936459"/>
    <n v="6859250"/>
    <n v="1.3320575539204536E-2"/>
    <x v="0"/>
    <n v="201"/>
    <s v=" Fabricación de sustancias químicas básicas"/>
  </r>
  <r>
    <s v="2024"/>
    <s v="12"/>
    <x v="10"/>
    <x v="10"/>
    <n v="1162219383"/>
    <n v="18366963"/>
    <n v="1.5803352851154435E-2"/>
    <x v="0"/>
    <n v="202"/>
    <s v=" Fabricación de productos químicos ncp"/>
  </r>
  <r>
    <s v="2024"/>
    <s v="12"/>
    <x v="10"/>
    <x v="10"/>
    <n v="4950940"/>
    <n v="407"/>
    <n v="8.2206611269779076E-5"/>
    <x v="0"/>
    <n v="203"/>
    <s v=" Fabricación de fibras manufacturadas"/>
  </r>
  <r>
    <s v="2024"/>
    <s v="12"/>
    <x v="10"/>
    <x v="10"/>
    <n v="982800"/>
    <n v="1346"/>
    <n v="1.3695563695563695E-3"/>
    <x v="0"/>
    <n v="204"/>
    <s v=" Servicios industriales para la fabricación de sustancias y productos químicos"/>
  </r>
  <r>
    <s v="2024"/>
    <s v="12"/>
    <x v="10"/>
    <x v="10"/>
    <n v="615272690"/>
    <n v="915504"/>
    <n v="1.4879646291467935E-3"/>
    <x v="0"/>
    <n v="210"/>
    <s v=" Fabricación de productos farmaceúticos, sustancias químicas medicinales y productos botánicos de uso farmaceútico"/>
  </r>
  <r>
    <s v="2024"/>
    <s v="12"/>
    <x v="10"/>
    <x v="10"/>
    <n v="38221932"/>
    <n v="28398"/>
    <n v="7.429765716709454E-4"/>
    <x v="0"/>
    <n v="221"/>
    <s v=" Fabricación de productos de caucho"/>
  </r>
  <r>
    <s v="2024"/>
    <s v="12"/>
    <x v="10"/>
    <x v="10"/>
    <n v="318106267"/>
    <n v="240643"/>
    <n v="7.5648619648225918E-4"/>
    <x v="0"/>
    <n v="222"/>
    <s v=" Fabricación de productos de plástico"/>
  </r>
  <r>
    <s v="2024"/>
    <s v="12"/>
    <x v="10"/>
    <x v="10"/>
    <n v="76813041"/>
    <n v="22588"/>
    <n v="2.940646497773731E-4"/>
    <x v="0"/>
    <n v="231"/>
    <s v=" Fabricación de vidrio y productos de vidrio"/>
  </r>
  <r>
    <s v="2024"/>
    <s v="12"/>
    <x v="10"/>
    <x v="10"/>
    <n v="275601915"/>
    <n v="753688"/>
    <n v="2.734697979148657E-3"/>
    <x v="0"/>
    <n v="239"/>
    <s v=" Fabricación de productos minerales no metálicos ncp"/>
  </r>
  <r>
    <s v="2024"/>
    <s v="12"/>
    <x v="10"/>
    <x v="10"/>
    <n v="320506560"/>
    <n v="2415434"/>
    <n v="7.5363012850657406E-3"/>
    <x v="0"/>
    <n v="241"/>
    <s v=" Industrias básicas de hierro y acero"/>
  </r>
  <r>
    <s v="2024"/>
    <s v="12"/>
    <x v="10"/>
    <x v="10"/>
    <n v="124964785"/>
    <n v="38567"/>
    <n v="3.0862294525613756E-4"/>
    <x v="0"/>
    <n v="242"/>
    <s v=" Fabricación de productos primarios de metales preciosos y metales no ferrosos"/>
  </r>
  <r>
    <s v="2024"/>
    <s v="12"/>
    <x v="10"/>
    <x v="10"/>
    <n v="29774060"/>
    <n v="98601"/>
    <n v="3.3116410727996115E-3"/>
    <x v="0"/>
    <n v="243"/>
    <s v=" Fundición de metales"/>
  </r>
  <r>
    <s v="2024"/>
    <s v="12"/>
    <x v="10"/>
    <x v="10"/>
    <n v="114492643"/>
    <n v="188652"/>
    <n v="1.6477215920327737E-3"/>
    <x v="0"/>
    <n v="251"/>
    <s v=" Fabricación de productos metálicos para uso estructural, tanques, depósitos y generadores de vapor"/>
  </r>
  <r>
    <s v="2024"/>
    <s v="12"/>
    <x v="10"/>
    <x v="10"/>
    <n v="3021"/>
    <n v="0"/>
    <n v="0"/>
    <x v="0"/>
    <n v="252"/>
    <s v=" Fabricación de armas y municiones"/>
  </r>
  <r>
    <s v="2024"/>
    <s v="12"/>
    <x v="10"/>
    <x v="10"/>
    <n v="330446276"/>
    <n v="1287068"/>
    <n v="3.8949387343072978E-3"/>
    <x v="0"/>
    <n v="259"/>
    <s v=" Fabricación de productos elaborados de metal ncp"/>
  </r>
  <r>
    <s v="2024"/>
    <s v="12"/>
    <x v="10"/>
    <x v="10"/>
    <n v="2220492"/>
    <n v="0"/>
    <n v="0"/>
    <x v="0"/>
    <n v="261"/>
    <s v=" Fabricación de componentes electrónicos"/>
  </r>
  <r>
    <s v="2024"/>
    <s v="12"/>
    <x v="10"/>
    <x v="10"/>
    <n v="63483611"/>
    <n v="1123466"/>
    <n v="1.7696945436830931E-2"/>
    <x v="0"/>
    <n v="262"/>
    <s v=" Fabricación de equipos y productos informáticos"/>
  </r>
  <r>
    <s v="2024"/>
    <s v="12"/>
    <x v="10"/>
    <x v="10"/>
    <n v="312646"/>
    <n v="0"/>
    <n v="0"/>
    <x v="0"/>
    <n v="263"/>
    <s v=" Fabricación  de equipos de comunicaciones y transmisores de radio y televisión"/>
  </r>
  <r>
    <s v="2024"/>
    <s v="12"/>
    <x v="10"/>
    <x v="10"/>
    <n v="431448235"/>
    <n v="30966"/>
    <n v="7.177222546755812E-5"/>
    <x v="0"/>
    <n v="264"/>
    <s v=" Fabricación de receptores de radio y televisión, aparatos de grabación y reproducción de sonido y video, y productos conexos"/>
  </r>
  <r>
    <s v="2024"/>
    <s v="12"/>
    <x v="10"/>
    <x v="10"/>
    <n v="4624610"/>
    <n v="10593"/>
    <n v="2.2905715292749012E-3"/>
    <x v="0"/>
    <n v="265"/>
    <s v=" Fabricación de aparatos e instrumentos para medir, verificar, ensayar, navegar y otros fines, excepto instrumentos de óptica"/>
  </r>
  <r>
    <s v="2024"/>
    <s v="12"/>
    <x v="10"/>
    <x v="10"/>
    <n v="31532176"/>
    <n v="14719"/>
    <n v="4.667930307125014E-4"/>
    <x v="0"/>
    <n v="266"/>
    <s v=" Fabricación de equipo médico y quirúrgico y de aparatos ortopédicos "/>
  </r>
  <r>
    <s v="2024"/>
    <s v="12"/>
    <x v="10"/>
    <x v="10"/>
    <n v="2704905"/>
    <n v="514"/>
    <n v="1.900251580000037E-4"/>
    <x v="0"/>
    <n v="267"/>
    <s v=" Fabricación de instrumentos de óptica y equipo fotográfico"/>
  </r>
  <r>
    <s v="2024"/>
    <s v="12"/>
    <x v="10"/>
    <x v="10"/>
    <n v="9263539"/>
    <n v="399"/>
    <n v="4.3072091562414752E-5"/>
    <x v="0"/>
    <n v="268"/>
    <s v=" Fabricación de soportes ópticos y magnéticos"/>
  </r>
  <r>
    <s v="2024"/>
    <s v="12"/>
    <x v="10"/>
    <x v="10"/>
    <n v="108675527"/>
    <n v="9483041"/>
    <n v="8.7260133553343611E-2"/>
    <x v="0"/>
    <n v="271"/>
    <s v=" Fabricación de motores, generadores y transformadores eléctricos y aparatos de distribución  y control de la energía eléctrica"/>
  </r>
  <r>
    <s v="2024"/>
    <s v="12"/>
    <x v="10"/>
    <x v="10"/>
    <n v="2874368"/>
    <n v="813"/>
    <n v="2.8284478535803347E-4"/>
    <x v="0"/>
    <n v="272"/>
    <s v="Fabricación de acumuladores,  pilas y baterías primarias"/>
  </r>
  <r>
    <s v="2024"/>
    <s v="12"/>
    <x v="10"/>
    <x v="10"/>
    <n v="6913270"/>
    <n v="667"/>
    <n v="9.6481115304334995E-5"/>
    <x v="0"/>
    <n v="273"/>
    <s v=" Fabricación de hilos y cables aislados"/>
  </r>
  <r>
    <s v="2024"/>
    <s v="12"/>
    <x v="10"/>
    <x v="10"/>
    <n v="6401437"/>
    <n v="90894"/>
    <n v="1.4198999380920252E-2"/>
    <x v="0"/>
    <n v="274"/>
    <s v=" Fabricación de lámparas eléctricas y equipo de iluminación"/>
  </r>
  <r>
    <s v="2024"/>
    <s v="12"/>
    <x v="10"/>
    <x v="10"/>
    <n v="309567935"/>
    <n v="37304"/>
    <n v="1.2050343650740185E-4"/>
    <x v="0"/>
    <n v="275"/>
    <s v=" Fabricación de aparatos de uso doméstico ncp"/>
  </r>
  <r>
    <s v="2024"/>
    <s v="12"/>
    <x v="10"/>
    <x v="10"/>
    <n v="24788681"/>
    <n v="107243"/>
    <n v="4.3262890833118553E-3"/>
    <x v="0"/>
    <n v="279"/>
    <s v=" Fabricación  de equipo eléctrico ncp"/>
  </r>
  <r>
    <s v="2024"/>
    <s v="12"/>
    <x v="10"/>
    <x v="10"/>
    <n v="246572243"/>
    <n v="673082"/>
    <n v="2.729755757625971E-3"/>
    <x v="0"/>
    <n v="281"/>
    <s v=" Fabricación de maquinaria y equipo de uso general"/>
  </r>
  <r>
    <s v="2024"/>
    <s v="12"/>
    <x v="10"/>
    <x v="10"/>
    <n v="333425903"/>
    <n v="1112258"/>
    <n v="3.335847605097436E-3"/>
    <x v="0"/>
    <n v="282"/>
    <s v=" Fabricación de maquinaria y equipo de uso especial"/>
  </r>
  <r>
    <s v="2024"/>
    <s v="12"/>
    <x v="10"/>
    <x v="10"/>
    <n v="547437579"/>
    <n v="387712"/>
    <n v="7.0823051772994931E-4"/>
    <x v="0"/>
    <n v="291"/>
    <s v=" Fabricación de vehículos automotores"/>
  </r>
  <r>
    <s v="2024"/>
    <s v="12"/>
    <x v="10"/>
    <x v="10"/>
    <n v="60880545"/>
    <n v="280713"/>
    <n v="4.6108818506798849E-3"/>
    <x v="0"/>
    <n v="292"/>
    <s v=" Fabricación  de  carrocerías  para  vehículos  automotores"/>
  </r>
  <r>
    <s v="2024"/>
    <s v="12"/>
    <x v="10"/>
    <x v="10"/>
    <n v="159111841"/>
    <n v="104916"/>
    <n v="6.5938524336476006E-4"/>
    <x v="0"/>
    <n v="293"/>
    <s v=" Fabricación de partes, piezas y accesorios para vehículos automotores y sus motores"/>
  </r>
  <r>
    <s v="2024"/>
    <s v="12"/>
    <x v="10"/>
    <x v="10"/>
    <n v="5902326"/>
    <n v="21786"/>
    <n v="3.6910872086699381E-3"/>
    <x v="0"/>
    <n v="301"/>
    <s v=" Construcción y reparación de buques y embarcaciones"/>
  </r>
  <r>
    <s v="2024"/>
    <s v="12"/>
    <x v="10"/>
    <x v="10"/>
    <n v="1031615"/>
    <n v="601"/>
    <n v="5.8258168018107529E-4"/>
    <x v="0"/>
    <n v="302"/>
    <s v=" Fabricación y reparación de locomotoras y de material rodante para transporte ferroviario"/>
  </r>
  <r>
    <s v="2024"/>
    <s v="12"/>
    <x v="10"/>
    <x v="10"/>
    <n v="557463"/>
    <n v="13671"/>
    <n v="2.4523600669461472E-2"/>
    <x v="0"/>
    <n v="303"/>
    <s v=" Fabricación y reparación de aeronaves "/>
  </r>
  <r>
    <s v="2024"/>
    <s v="12"/>
    <x v="10"/>
    <x v="10"/>
    <n v="263126557"/>
    <n v="323230"/>
    <n v="1.2284202844641029E-3"/>
    <x v="0"/>
    <n v="309"/>
    <s v=" Fabricación de equipo de transporte ncp"/>
  </r>
  <r>
    <s v="2024"/>
    <s v="12"/>
    <x v="10"/>
    <x v="10"/>
    <n v="88781163"/>
    <n v="338784"/>
    <n v="3.815944605276234E-3"/>
    <x v="0"/>
    <n v="310"/>
    <s v=" Fabricación de muebles y colchones"/>
  </r>
  <r>
    <s v="2024"/>
    <s v="12"/>
    <x v="10"/>
    <x v="10"/>
    <n v="585079"/>
    <n v="7294"/>
    <n v="1.2466692532119595E-2"/>
    <x v="0"/>
    <n v="321"/>
    <s v=" Fabricación de joyas, bijouterie y artículos conexos"/>
  </r>
  <r>
    <s v="2024"/>
    <s v="12"/>
    <x v="10"/>
    <x v="10"/>
    <n v="433397"/>
    <n v="3199"/>
    <n v="7.3812232202807122E-3"/>
    <x v="0"/>
    <n v="322"/>
    <s v=" Fabricación de instrumentos de música"/>
  </r>
  <r>
    <s v="2024"/>
    <s v="12"/>
    <x v="10"/>
    <x v="10"/>
    <n v="670675"/>
    <n v="3050"/>
    <n v="4.5476572110187494E-3"/>
    <x v="0"/>
    <n v="323"/>
    <s v=" Fabricación de artículos de deporte"/>
  </r>
  <r>
    <s v="2024"/>
    <s v="12"/>
    <x v="10"/>
    <x v="10"/>
    <n v="3024314"/>
    <n v="7627"/>
    <n v="2.5218942213010949E-3"/>
    <x v="0"/>
    <n v="324"/>
    <s v=" Fabricación de juegos y juguetes"/>
  </r>
  <r>
    <s v="2024"/>
    <s v="12"/>
    <x v="10"/>
    <x v="10"/>
    <n v="174542308"/>
    <n v="243328"/>
    <n v="1.3940917980756848E-3"/>
    <x v="0"/>
    <n v="329"/>
    <s v=" Industrias manufactureras ncp"/>
  </r>
  <r>
    <s v="2024"/>
    <s v="12"/>
    <x v="10"/>
    <x v="10"/>
    <n v="23204184"/>
    <n v="129099"/>
    <n v="5.5636087009135939E-3"/>
    <x v="0"/>
    <n v="331"/>
    <s v=" Reparación y mantenimiento de máquinas y equipo"/>
  </r>
  <r>
    <s v="2024"/>
    <s v="12"/>
    <x v="10"/>
    <x v="10"/>
    <n v="4720376"/>
    <n v="11712"/>
    <n v="2.4811582806115447E-3"/>
    <x v="0"/>
    <n v="332"/>
    <s v=" Instalación de maquinaria y equipos industriales"/>
  </r>
  <r>
    <s v="2025"/>
    <s v="01"/>
    <x v="11"/>
    <x v="11"/>
    <n v="1432287119"/>
    <n v="16217113"/>
    <n v="1.132252939014248E-2"/>
    <x v="0"/>
    <n v="101"/>
    <s v=" Producción y procesamiento de carne y productos cárnicos, excepto pescado"/>
  </r>
  <r>
    <s v="2025"/>
    <s v="01"/>
    <x v="11"/>
    <x v="11"/>
    <n v="87471564"/>
    <n v="69360"/>
    <n v="7.9294340729977111E-4"/>
    <x v="0"/>
    <n v="102"/>
    <s v=" Elaboración de pescado y productos de pescado"/>
  </r>
  <r>
    <s v="2025"/>
    <s v="01"/>
    <x v="11"/>
    <x v="11"/>
    <n v="319795799"/>
    <n v="83984"/>
    <n v="2.6261758366625696E-4"/>
    <x v="0"/>
    <n v="103"/>
    <s v=" Preparación de frutas, hortalizas y legumbres"/>
  </r>
  <r>
    <s v="2025"/>
    <s v="01"/>
    <x v="11"/>
    <x v="11"/>
    <n v="792938390"/>
    <n v="11322063"/>
    <n v="1.427861627433627E-2"/>
    <x v="0"/>
    <n v="104"/>
    <s v=" Elaboración de aceites y grasas de origen vegetal"/>
  </r>
  <r>
    <s v="2025"/>
    <s v="01"/>
    <x v="11"/>
    <x v="11"/>
    <n v="448808128"/>
    <n v="586626"/>
    <n v="1.3070752586726772E-3"/>
    <x v="0"/>
    <n v="105"/>
    <s v=" Elaboración de productos lácteos"/>
  </r>
  <r>
    <s v="2025"/>
    <s v="01"/>
    <x v="11"/>
    <x v="11"/>
    <n v="208077035"/>
    <n v="1424412"/>
    <n v="6.8455992752876355E-3"/>
    <x v="0"/>
    <n v="106"/>
    <s v=" Elaboración de productos de molinería, almidones y productos derivados del almidón "/>
  </r>
  <r>
    <s v="2025"/>
    <s v="01"/>
    <x v="11"/>
    <x v="11"/>
    <n v="1528537351"/>
    <n v="6940586"/>
    <n v="4.5406715089162386E-3"/>
    <x v="0"/>
    <n v="107"/>
    <s v=" Elaboración de productos alimenticios ncp"/>
  </r>
  <r>
    <s v="2025"/>
    <s v="01"/>
    <x v="11"/>
    <x v="11"/>
    <n v="38130701"/>
    <n v="251267"/>
    <n v="6.5896244603528267E-3"/>
    <x v="0"/>
    <n v="108"/>
    <s v=" Elaboración de alimentos preparados para animales"/>
  </r>
  <r>
    <s v="2025"/>
    <s v="01"/>
    <x v="11"/>
    <x v="11"/>
    <n v="363142"/>
    <n v="847"/>
    <n v="2.3324209262492357E-3"/>
    <x v="0"/>
    <n v="109"/>
    <s v=" Servicios industriales para la elaboración de alimentos y bebidas"/>
  </r>
  <r>
    <s v="2025"/>
    <s v="01"/>
    <x v="11"/>
    <x v="11"/>
    <n v="601126119"/>
    <n v="731983"/>
    <n v="1.2176862339931033E-3"/>
    <x v="0"/>
    <n v="110"/>
    <s v=" Elaboración de bebidas"/>
  </r>
  <r>
    <s v="2025"/>
    <s v="01"/>
    <x v="11"/>
    <x v="11"/>
    <n v="84734583"/>
    <n v="2520"/>
    <n v="2.9739923308526814E-5"/>
    <x v="0"/>
    <n v="120"/>
    <s v=" Elaboración de productos de tabaco"/>
  </r>
  <r>
    <s v="2025"/>
    <s v="01"/>
    <x v="11"/>
    <x v="11"/>
    <n v="223435934"/>
    <n v="319110"/>
    <n v="1.4281946251313363E-3"/>
    <x v="0"/>
    <n v="131"/>
    <s v=" Fabricación  de hilados y  tejidos, acabado de productos textiles"/>
  </r>
  <r>
    <s v="2025"/>
    <s v="01"/>
    <x v="11"/>
    <x v="11"/>
    <n v="151727861"/>
    <n v="1929981"/>
    <n v="1.2720017189196386E-2"/>
    <x v="0"/>
    <n v="139"/>
    <s v=" Fabricación de productos textiles ncp"/>
  </r>
  <r>
    <s v="2025"/>
    <s v="01"/>
    <x v="11"/>
    <x v="11"/>
    <n v="167025969"/>
    <n v="1816088"/>
    <n v="1.0873087645430754E-2"/>
    <x v="0"/>
    <n v="141"/>
    <s v=" Confección de prendas de vestir, excepto prendas de piel"/>
  </r>
  <r>
    <s v="2025"/>
    <s v="01"/>
    <x v="11"/>
    <x v="11"/>
    <n v="1695"/>
    <n v="195"/>
    <n v="0.11504424778761062"/>
    <x v="0"/>
    <n v="142"/>
    <s v=" Terminación y teñido de pieles"/>
  </r>
  <r>
    <s v="2025"/>
    <s v="01"/>
    <x v="11"/>
    <x v="11"/>
    <n v="7061222"/>
    <n v="43386"/>
    <n v="6.1442622820809204E-3"/>
    <x v="0"/>
    <n v="143"/>
    <s v="Fabricación de prendas de vestir de punto"/>
  </r>
  <r>
    <s v="2025"/>
    <s v="01"/>
    <x v="11"/>
    <x v="11"/>
    <n v="1135323"/>
    <n v="11440"/>
    <n v="1.0076427589329204E-2"/>
    <x v="0"/>
    <n v="149"/>
    <s v=" Servicios industriales para la industria confeccionista"/>
  </r>
  <r>
    <s v="2025"/>
    <s v="01"/>
    <x v="11"/>
    <x v="11"/>
    <n v="74944663"/>
    <n v="14107030"/>
    <n v="0.1882326163772329"/>
    <x v="0"/>
    <n v="151"/>
    <s v=" Curtido y terminación de cueros"/>
  </r>
  <r>
    <s v="2025"/>
    <s v="01"/>
    <x v="11"/>
    <x v="11"/>
    <n v="97471188"/>
    <n v="62042"/>
    <n v="6.3651630059130906E-4"/>
    <x v="0"/>
    <n v="152"/>
    <s v=" Fabricación de calzado y de sus partes"/>
  </r>
  <r>
    <s v="2025"/>
    <s v="01"/>
    <x v="11"/>
    <x v="11"/>
    <n v="20234662"/>
    <n v="224216"/>
    <n v="1.1080788006243939E-2"/>
    <x v="0"/>
    <n v="161"/>
    <s v=" Aserrado y cepillado de madera"/>
  </r>
  <r>
    <s v="2025"/>
    <s v="01"/>
    <x v="11"/>
    <x v="11"/>
    <n v="116705119"/>
    <n v="214527"/>
    <n v="1.8381970031665878E-3"/>
    <x v="0"/>
    <n v="162"/>
    <s v=" Fabricación de productos de madera, corcho, paja y materiales trenzables"/>
  </r>
  <r>
    <s v="2025"/>
    <s v="01"/>
    <x v="11"/>
    <x v="11"/>
    <n v="314658186"/>
    <n v="182247"/>
    <n v="5.7919039805307969E-4"/>
    <x v="0"/>
    <n v="170"/>
    <s v=" Fabricación de papel y de productos de papel"/>
  </r>
  <r>
    <s v="2025"/>
    <s v="01"/>
    <x v="11"/>
    <x v="11"/>
    <n v="77117996"/>
    <n v="273617"/>
    <n v="3.5480304752732424E-3"/>
    <x v="0"/>
    <n v="181"/>
    <s v=" Impresión y servicios relacionados con la impresión"/>
  </r>
  <r>
    <s v="2025"/>
    <s v="01"/>
    <x v="11"/>
    <x v="11"/>
    <n v="7127769"/>
    <n v="31222"/>
    <n v="4.3803327520855403E-3"/>
    <x v="0"/>
    <n v="182"/>
    <s v=" Reproducción de grabaciones"/>
  </r>
  <r>
    <s v="2025"/>
    <s v="01"/>
    <x v="11"/>
    <x v="11"/>
    <n v="1061456"/>
    <n v="1614"/>
    <n v="1.5205529009209991E-3"/>
    <x v="0"/>
    <n v="191"/>
    <s v=" Fabricación de productos de hornos de coque"/>
  </r>
  <r>
    <s v="2025"/>
    <s v="01"/>
    <x v="11"/>
    <x v="11"/>
    <n v="471349635"/>
    <n v="1883713"/>
    <n v="3.9964240133547576E-3"/>
    <x v="0"/>
    <n v="192"/>
    <s v=" Fabricación de productos de la refinación del petróleo"/>
  </r>
  <r>
    <s v="2025"/>
    <s v="01"/>
    <x v="11"/>
    <x v="11"/>
    <n v="519813175"/>
    <n v="6826766"/>
    <n v="1.3133114604107524E-2"/>
    <x v="0"/>
    <n v="201"/>
    <s v=" Fabricación de sustancias químicas básicas"/>
  </r>
  <r>
    <s v="2025"/>
    <s v="01"/>
    <x v="11"/>
    <x v="11"/>
    <n v="1249256418"/>
    <n v="26033598"/>
    <n v="2.0839274967807291E-2"/>
    <x v="0"/>
    <n v="202"/>
    <s v=" Fabricación de productos químicos ncp"/>
  </r>
  <r>
    <s v="2025"/>
    <s v="01"/>
    <x v="11"/>
    <x v="11"/>
    <n v="5569042"/>
    <n v="2598"/>
    <n v="4.6650752499262892E-4"/>
    <x v="0"/>
    <n v="203"/>
    <s v=" Fabricación de fibras manufacturadas"/>
  </r>
  <r>
    <s v="2025"/>
    <s v="01"/>
    <x v="11"/>
    <x v="11"/>
    <n v="1119374"/>
    <n v="1346"/>
    <n v="1.202457802307361E-3"/>
    <x v="0"/>
    <n v="204"/>
    <s v=" Servicios industriales para la fabricación de sustancias y productos químicos"/>
  </r>
  <r>
    <s v="2025"/>
    <s v="01"/>
    <x v="11"/>
    <x v="11"/>
    <n v="635754094"/>
    <n v="1207212"/>
    <n v="1.8988662619607135E-3"/>
    <x v="0"/>
    <n v="210"/>
    <s v=" Fabricación de productos farmaceúticos, sustancias químicas medicinales y productos botánicos de uso farmaceútico"/>
  </r>
  <r>
    <s v="2025"/>
    <s v="01"/>
    <x v="11"/>
    <x v="11"/>
    <n v="29398893"/>
    <n v="24817"/>
    <n v="8.4414743099340509E-4"/>
    <x v="0"/>
    <n v="221"/>
    <s v=" Fabricación de productos de caucho"/>
  </r>
  <r>
    <s v="2025"/>
    <s v="01"/>
    <x v="11"/>
    <x v="11"/>
    <n v="304065419"/>
    <n v="301933"/>
    <n v="9.9298697297768015E-4"/>
    <x v="0"/>
    <n v="222"/>
    <s v=" Fabricación de productos de plástico"/>
  </r>
  <r>
    <s v="2025"/>
    <s v="01"/>
    <x v="11"/>
    <x v="11"/>
    <n v="78162854"/>
    <n v="23667"/>
    <n v="3.0279088836751024E-4"/>
    <x v="0"/>
    <n v="231"/>
    <s v=" Fabricación de vidrio y productos de vidrio"/>
  </r>
  <r>
    <s v="2025"/>
    <s v="01"/>
    <x v="11"/>
    <x v="11"/>
    <n v="302213039"/>
    <n v="627585"/>
    <n v="2.076631114516538E-3"/>
    <x v="0"/>
    <n v="239"/>
    <s v=" Fabricación de productos minerales no metálicos ncp"/>
  </r>
  <r>
    <s v="2025"/>
    <s v="01"/>
    <x v="11"/>
    <x v="11"/>
    <n v="256182434"/>
    <n v="2382413"/>
    <n v="9.2996735287478767E-3"/>
    <x v="0"/>
    <n v="241"/>
    <s v=" Industrias básicas de hierro y acero"/>
  </r>
  <r>
    <s v="2025"/>
    <s v="01"/>
    <x v="11"/>
    <x v="11"/>
    <n v="114210531"/>
    <n v="39432"/>
    <n v="3.4525712869682746E-4"/>
    <x v="0"/>
    <n v="242"/>
    <s v=" Fabricación de productos primarios de metales preciosos y metales no ferrosos"/>
  </r>
  <r>
    <s v="2025"/>
    <s v="01"/>
    <x v="11"/>
    <x v="11"/>
    <n v="30742544"/>
    <n v="45259"/>
    <n v="1.4721943636154509E-3"/>
    <x v="0"/>
    <n v="243"/>
    <s v=" Fundición de metales"/>
  </r>
  <r>
    <s v="2025"/>
    <s v="01"/>
    <x v="11"/>
    <x v="11"/>
    <n v="119787282"/>
    <n v="214731"/>
    <n v="1.7926026571001086E-3"/>
    <x v="0"/>
    <n v="251"/>
    <s v=" Fabricación de productos metálicos para uso estructural, tanques, depósitos y generadores de vapor"/>
  </r>
  <r>
    <s v="2025"/>
    <s v="01"/>
    <x v="11"/>
    <x v="11"/>
    <n v="17699"/>
    <n v="0"/>
    <n v="0"/>
    <x v="0"/>
    <n v="252"/>
    <s v=" Fabricación de armas y municiones"/>
  </r>
  <r>
    <s v="2025"/>
    <s v="01"/>
    <x v="11"/>
    <x v="11"/>
    <n v="333509174"/>
    <n v="1357139"/>
    <n v="4.0692703703556895E-3"/>
    <x v="0"/>
    <n v="259"/>
    <s v=" Fabricación de productos elaborados de metal ncp"/>
  </r>
  <r>
    <s v="2025"/>
    <s v="01"/>
    <x v="11"/>
    <x v="11"/>
    <n v="2170915"/>
    <n v="0"/>
    <n v="0"/>
    <x v="0"/>
    <n v="261"/>
    <s v=" Fabricación de componentes electrónicos"/>
  </r>
  <r>
    <s v="2025"/>
    <s v="01"/>
    <x v="11"/>
    <x v="11"/>
    <n v="63094970"/>
    <n v="1105751"/>
    <n v="1.7525184654180834E-2"/>
    <x v="0"/>
    <n v="262"/>
    <s v=" Fabricación de equipos y productos informáticos"/>
  </r>
  <r>
    <s v="2025"/>
    <s v="01"/>
    <x v="11"/>
    <x v="11"/>
    <n v="320779"/>
    <n v="0"/>
    <n v="0"/>
    <x v="0"/>
    <n v="263"/>
    <s v=" Fabricación  de equipos de comunicaciones y transmisores de radio y televisión"/>
  </r>
  <r>
    <s v="2025"/>
    <s v="01"/>
    <x v="11"/>
    <x v="11"/>
    <n v="345759168"/>
    <n v="17280"/>
    <n v="4.9976982822911004E-5"/>
    <x v="0"/>
    <n v="264"/>
    <s v=" Fabricación de receptores de radio y televisión, aparatos de grabación y reproducción de sonido y video, y productos conexos"/>
  </r>
  <r>
    <s v="2025"/>
    <s v="01"/>
    <x v="11"/>
    <x v="11"/>
    <n v="4647554"/>
    <n v="10578"/>
    <n v="2.2760359535359889E-3"/>
    <x v="0"/>
    <n v="265"/>
    <s v=" Fabricación de aparatos e instrumentos para medir, verificar, ensayar, navegar y otros fines, excepto instrumentos de óptica"/>
  </r>
  <r>
    <s v="2025"/>
    <s v="01"/>
    <x v="11"/>
    <x v="11"/>
    <n v="32017765"/>
    <n v="225739"/>
    <n v="7.0504296599091165E-3"/>
    <x v="0"/>
    <n v="266"/>
    <s v=" Fabricación de equipo médico y quirúrgico y de aparatos ortopédicos "/>
  </r>
  <r>
    <s v="2025"/>
    <s v="01"/>
    <x v="11"/>
    <x v="11"/>
    <n v="2691442"/>
    <n v="514"/>
    <n v="1.9097569258412405E-4"/>
    <x v="0"/>
    <n v="267"/>
    <s v=" Fabricación de instrumentos de óptica y equipo fotográfico"/>
  </r>
  <r>
    <s v="2025"/>
    <s v="01"/>
    <x v="11"/>
    <x v="11"/>
    <n v="9017303"/>
    <n v="1651"/>
    <n v="1.830924390585522E-4"/>
    <x v="0"/>
    <n v="268"/>
    <s v=" Fabricación de soportes ópticos y magnéticos"/>
  </r>
  <r>
    <s v="2025"/>
    <s v="01"/>
    <x v="11"/>
    <x v="11"/>
    <n v="115368546"/>
    <n v="13162030"/>
    <n v="0.11408681530926115"/>
    <x v="0"/>
    <n v="271"/>
    <s v=" Fabricación de motores, generadores y transformadores eléctricos y aparatos de distribución  y control de la energía eléctrica"/>
  </r>
  <r>
    <s v="2025"/>
    <s v="01"/>
    <x v="11"/>
    <x v="11"/>
    <n v="3060710"/>
    <n v="751"/>
    <n v="2.4536790483253883E-4"/>
    <x v="0"/>
    <n v="272"/>
    <s v="Fabricación de acumuladores,  pilas y baterías primarias"/>
  </r>
  <r>
    <s v="2025"/>
    <s v="01"/>
    <x v="11"/>
    <x v="11"/>
    <n v="6302311"/>
    <n v="667"/>
    <n v="1.0583419320309646E-4"/>
    <x v="0"/>
    <n v="273"/>
    <s v=" Fabricación de hilos y cables aislados"/>
  </r>
  <r>
    <s v="2025"/>
    <s v="01"/>
    <x v="11"/>
    <x v="11"/>
    <n v="6718970"/>
    <n v="94404"/>
    <n v="1.4050367839118198E-2"/>
    <x v="0"/>
    <n v="274"/>
    <s v=" Fabricación de lámparas eléctricas y equipo de iluminación"/>
  </r>
  <r>
    <s v="2025"/>
    <s v="01"/>
    <x v="11"/>
    <x v="11"/>
    <n v="300117606"/>
    <n v="37089"/>
    <n v="1.2358155355937365E-4"/>
    <x v="0"/>
    <n v="275"/>
    <s v=" Fabricación de aparatos de uso doméstico ncp"/>
  </r>
  <r>
    <s v="2025"/>
    <s v="01"/>
    <x v="11"/>
    <x v="11"/>
    <n v="26861681"/>
    <n v="109370"/>
    <n v="4.0715992420578594E-3"/>
    <x v="0"/>
    <n v="279"/>
    <s v=" Fabricación  de equipo eléctrico ncp"/>
  </r>
  <r>
    <s v="2025"/>
    <s v="01"/>
    <x v="11"/>
    <x v="11"/>
    <n v="295574021"/>
    <n v="724862"/>
    <n v="2.4523873835312474E-3"/>
    <x v="0"/>
    <n v="281"/>
    <s v=" Fabricación de maquinaria y equipo de uso general"/>
  </r>
  <r>
    <s v="2025"/>
    <s v="01"/>
    <x v="11"/>
    <x v="11"/>
    <n v="348403663"/>
    <n v="1147420"/>
    <n v="3.2933637669590172E-3"/>
    <x v="0"/>
    <n v="282"/>
    <s v=" Fabricación de maquinaria y equipo de uso especial"/>
  </r>
  <r>
    <s v="2025"/>
    <s v="01"/>
    <x v="11"/>
    <x v="11"/>
    <n v="698426129"/>
    <n v="395080"/>
    <n v="5.6567184931307171E-4"/>
    <x v="0"/>
    <n v="291"/>
    <s v=" Fabricación de vehículos automotores"/>
  </r>
  <r>
    <s v="2025"/>
    <s v="01"/>
    <x v="11"/>
    <x v="11"/>
    <n v="60705635"/>
    <n v="290718"/>
    <n v="4.7889788155580613E-3"/>
    <x v="0"/>
    <n v="292"/>
    <s v=" Fabricación  de  carrocerías  para  vehículos  automotores"/>
  </r>
  <r>
    <s v="2025"/>
    <s v="01"/>
    <x v="11"/>
    <x v="11"/>
    <n v="165019539"/>
    <n v="67800"/>
    <n v="4.1086043756309365E-4"/>
    <x v="0"/>
    <n v="293"/>
    <s v=" Fabricación de partes, piezas y accesorios para vehículos automotores y sus motores"/>
  </r>
  <r>
    <s v="2025"/>
    <s v="01"/>
    <x v="11"/>
    <x v="11"/>
    <n v="5901583"/>
    <n v="23843"/>
    <n v="4.040102460644881E-3"/>
    <x v="0"/>
    <n v="301"/>
    <s v=" Construcción y reparación de buques y embarcaciones"/>
  </r>
  <r>
    <s v="2025"/>
    <s v="01"/>
    <x v="11"/>
    <x v="11"/>
    <n v="987405"/>
    <n v="627"/>
    <n v="6.3499779725644488E-4"/>
    <x v="0"/>
    <n v="302"/>
    <s v=" Fabricación y reparación de locomotoras y de material rodante para transporte ferroviario"/>
  </r>
  <r>
    <s v="2025"/>
    <s v="01"/>
    <x v="11"/>
    <x v="11"/>
    <n v="597596"/>
    <n v="13632"/>
    <n v="2.2811397666651047E-2"/>
    <x v="0"/>
    <n v="303"/>
    <s v=" Fabricación y reparación de aeronaves "/>
  </r>
  <r>
    <s v="2025"/>
    <s v="01"/>
    <x v="11"/>
    <x v="11"/>
    <n v="263566808"/>
    <n v="63675"/>
    <n v="2.415896010699496E-4"/>
    <x v="0"/>
    <n v="309"/>
    <s v=" Fabricación de equipo de transporte ncp"/>
  </r>
  <r>
    <s v="2025"/>
    <s v="01"/>
    <x v="11"/>
    <x v="11"/>
    <n v="95305316"/>
    <n v="347262"/>
    <n v="3.6436792256163341E-3"/>
    <x v="0"/>
    <n v="310"/>
    <s v=" Fabricación de muebles y colchones"/>
  </r>
  <r>
    <s v="2025"/>
    <s v="01"/>
    <x v="11"/>
    <x v="11"/>
    <n v="578881"/>
    <n v="7796"/>
    <n v="1.3467362031229217E-2"/>
    <x v="0"/>
    <n v="321"/>
    <s v=" Fabricación de joyas, bijouterie y artículos conexos"/>
  </r>
  <r>
    <s v="2025"/>
    <s v="01"/>
    <x v="11"/>
    <x v="11"/>
    <n v="557665"/>
    <n v="1239"/>
    <n v="2.2217639622353924E-3"/>
    <x v="0"/>
    <n v="322"/>
    <s v=" Fabricación de instrumentos de música"/>
  </r>
  <r>
    <s v="2025"/>
    <s v="01"/>
    <x v="11"/>
    <x v="11"/>
    <n v="814593"/>
    <n v="3194"/>
    <n v="3.9209764876447506E-3"/>
    <x v="0"/>
    <n v="323"/>
    <s v=" Fabricación de artículos de deporte"/>
  </r>
  <r>
    <s v="2025"/>
    <s v="01"/>
    <x v="11"/>
    <x v="11"/>
    <n v="2839113"/>
    <n v="8078"/>
    <n v="2.8452548383949496E-3"/>
    <x v="0"/>
    <n v="324"/>
    <s v=" Fabricación de juegos y juguetes"/>
  </r>
  <r>
    <s v="2025"/>
    <s v="01"/>
    <x v="11"/>
    <x v="11"/>
    <n v="166086807"/>
    <n v="269719"/>
    <n v="1.6239640274377724E-3"/>
    <x v="0"/>
    <n v="329"/>
    <s v=" Industrias manufactureras ncp"/>
  </r>
  <r>
    <s v="2025"/>
    <s v="01"/>
    <x v="11"/>
    <x v="11"/>
    <n v="19800551"/>
    <n v="162992"/>
    <n v="8.2316901181184298E-3"/>
    <x v="0"/>
    <n v="331"/>
    <s v=" Reparación y mantenimiento de máquinas y equipo"/>
  </r>
  <r>
    <s v="2025"/>
    <s v="01"/>
    <x v="11"/>
    <x v="11"/>
    <n v="4667021"/>
    <n v="11684"/>
    <n v="2.5035241966984935E-3"/>
    <x v="0"/>
    <n v="332"/>
    <s v=" Instalación de maquinaria y equipos industriales"/>
  </r>
  <r>
    <s v="2025"/>
    <s v="02"/>
    <x v="12"/>
    <x v="12"/>
    <n v="1491391106"/>
    <n v="15863436"/>
    <n v="1.0636670646740468E-2"/>
    <x v="0"/>
    <n v="101"/>
    <s v=" Producción y procesamiento de carne y productos cárnicos, excepto pescado"/>
  </r>
  <r>
    <s v="2025"/>
    <s v="02"/>
    <x v="12"/>
    <x v="12"/>
    <n v="94864516"/>
    <n v="69381"/>
    <n v="7.3136935627226521E-4"/>
    <x v="0"/>
    <n v="102"/>
    <s v=" Elaboración de pescado y productos de pescado"/>
  </r>
  <r>
    <s v="2025"/>
    <s v="02"/>
    <x v="12"/>
    <x v="12"/>
    <n v="336376104"/>
    <n v="87610"/>
    <n v="2.6045250824357011E-4"/>
    <x v="0"/>
    <n v="103"/>
    <s v=" Preparación de frutas, hortalizas y legumbres"/>
  </r>
  <r>
    <s v="2025"/>
    <s v="02"/>
    <x v="12"/>
    <x v="12"/>
    <n v="793461879"/>
    <n v="11330478"/>
    <n v="1.4279801336240376E-2"/>
    <x v="0"/>
    <n v="104"/>
    <s v=" Elaboración de aceites y grasas de origen vegetal"/>
  </r>
  <r>
    <s v="2025"/>
    <s v="02"/>
    <x v="12"/>
    <x v="12"/>
    <n v="482480908"/>
    <n v="1144531"/>
    <n v="2.3721788386287814E-3"/>
    <x v="0"/>
    <n v="105"/>
    <s v=" Elaboración de productos lácteos"/>
  </r>
  <r>
    <s v="2025"/>
    <s v="02"/>
    <x v="12"/>
    <x v="12"/>
    <n v="208107157"/>
    <n v="1452076"/>
    <n v="6.9775399411179306E-3"/>
    <x v="0"/>
    <n v="106"/>
    <s v=" Elaboración de productos de molinería, almidones y productos derivados del almidón "/>
  </r>
  <r>
    <s v="2025"/>
    <s v="02"/>
    <x v="12"/>
    <x v="12"/>
    <n v="1506847991"/>
    <n v="7664407"/>
    <n v="5.0863836603144133E-3"/>
    <x v="0"/>
    <n v="107"/>
    <s v=" Elaboración de productos alimenticios ncp"/>
  </r>
  <r>
    <s v="2025"/>
    <s v="02"/>
    <x v="12"/>
    <x v="12"/>
    <n v="40074727"/>
    <n v="250675"/>
    <n v="6.2551892118940695E-3"/>
    <x v="0"/>
    <n v="108"/>
    <s v=" Elaboración de alimentos preparados para animales"/>
  </r>
  <r>
    <s v="2025"/>
    <s v="02"/>
    <x v="12"/>
    <x v="12"/>
    <n v="290731"/>
    <n v="896"/>
    <n v="3.0818866925095708E-3"/>
    <x v="0"/>
    <n v="109"/>
    <s v=" Servicios industriales para la elaboración de alimentos y bebidas"/>
  </r>
  <r>
    <s v="2025"/>
    <s v="02"/>
    <x v="12"/>
    <x v="12"/>
    <n v="581942517"/>
    <n v="660142"/>
    <n v="1.1343766449702455E-3"/>
    <x v="0"/>
    <n v="110"/>
    <s v=" Elaboración de bebidas"/>
  </r>
  <r>
    <s v="2025"/>
    <s v="02"/>
    <x v="12"/>
    <x v="12"/>
    <n v="130857401"/>
    <n v="2488"/>
    <n v="1.9013062929470837E-5"/>
    <x v="0"/>
    <n v="120"/>
    <s v=" Elaboración de productos de tabaco"/>
  </r>
  <r>
    <s v="2025"/>
    <s v="02"/>
    <x v="12"/>
    <x v="12"/>
    <n v="241444725"/>
    <n v="323528"/>
    <n v="1.3399671498310845E-3"/>
    <x v="0"/>
    <n v="131"/>
    <s v=" Fabricación  de hilados y  tejidos, acabado de productos textiles"/>
  </r>
  <r>
    <s v="2025"/>
    <s v="02"/>
    <x v="12"/>
    <x v="12"/>
    <n v="164918960"/>
    <n v="1945577"/>
    <n v="1.1797169955473889E-2"/>
    <x v="0"/>
    <n v="139"/>
    <s v=" Fabricación de productos textiles ncp"/>
  </r>
  <r>
    <s v="2025"/>
    <s v="02"/>
    <x v="12"/>
    <x v="12"/>
    <n v="185228250"/>
    <n v="1828351"/>
    <n v="9.8707999454726806E-3"/>
    <x v="0"/>
    <n v="141"/>
    <s v=" Confección de prendas de vestir, excepto prendas de piel"/>
  </r>
  <r>
    <s v="2025"/>
    <s v="02"/>
    <x v="12"/>
    <x v="12"/>
    <n v="931"/>
    <n v="195"/>
    <n v="0.20945220193340494"/>
    <x v="0"/>
    <n v="142"/>
    <s v=" Terminación y teñido de pieles"/>
  </r>
  <r>
    <s v="2025"/>
    <s v="02"/>
    <x v="12"/>
    <x v="12"/>
    <n v="7695600"/>
    <n v="45458"/>
    <n v="5.9070117989500496E-3"/>
    <x v="0"/>
    <n v="143"/>
    <s v="Fabricación de prendas de vestir de punto"/>
  </r>
  <r>
    <s v="2025"/>
    <s v="02"/>
    <x v="12"/>
    <x v="12"/>
    <n v="1232379"/>
    <n v="15066"/>
    <n v="1.2225135287115408E-2"/>
    <x v="0"/>
    <n v="149"/>
    <s v=" Servicios industriales para la industria confeccionista"/>
  </r>
  <r>
    <s v="2025"/>
    <s v="02"/>
    <x v="12"/>
    <x v="12"/>
    <n v="77903918"/>
    <n v="14176167"/>
    <n v="0.18196988500629713"/>
    <x v="0"/>
    <n v="151"/>
    <s v=" Curtido y terminación de cueros"/>
  </r>
  <r>
    <s v="2025"/>
    <s v="02"/>
    <x v="12"/>
    <x v="12"/>
    <n v="108679260"/>
    <n v="1091499"/>
    <n v="1.0043305410802393E-2"/>
    <x v="0"/>
    <n v="152"/>
    <s v=" Fabricación de calzado y de sus partes"/>
  </r>
  <r>
    <s v="2025"/>
    <s v="02"/>
    <x v="12"/>
    <x v="12"/>
    <n v="21537703"/>
    <n v="217016"/>
    <n v="1.0076097715712766E-2"/>
    <x v="0"/>
    <n v="161"/>
    <s v=" Aserrado y cepillado de madera"/>
  </r>
  <r>
    <s v="2025"/>
    <s v="02"/>
    <x v="12"/>
    <x v="12"/>
    <n v="125908547"/>
    <n v="340044"/>
    <n v="2.700722136043711E-3"/>
    <x v="0"/>
    <n v="162"/>
    <s v=" Fabricación de productos de madera, corcho, paja y materiales trenzables"/>
  </r>
  <r>
    <s v="2025"/>
    <s v="02"/>
    <x v="12"/>
    <x v="12"/>
    <n v="335544286"/>
    <n v="148763"/>
    <n v="4.4334833345962567E-4"/>
    <x v="0"/>
    <n v="170"/>
    <s v=" Fabricación de papel y de productos de papel"/>
  </r>
  <r>
    <s v="2025"/>
    <s v="02"/>
    <x v="12"/>
    <x v="12"/>
    <n v="81721293"/>
    <n v="311247"/>
    <n v="3.8086401790045099E-3"/>
    <x v="0"/>
    <n v="181"/>
    <s v=" Impresión y servicios relacionados con la impresión"/>
  </r>
  <r>
    <s v="2025"/>
    <s v="02"/>
    <x v="12"/>
    <x v="12"/>
    <n v="8443518"/>
    <n v="31342"/>
    <n v="3.7119598726502389E-3"/>
    <x v="0"/>
    <n v="182"/>
    <s v=" Reproducción de grabaciones"/>
  </r>
  <r>
    <s v="2025"/>
    <s v="02"/>
    <x v="12"/>
    <x v="12"/>
    <n v="1129704"/>
    <n v="1598"/>
    <n v="1.4145298237414402E-3"/>
    <x v="0"/>
    <n v="191"/>
    <s v=" Fabricación de productos de hornos de coque"/>
  </r>
  <r>
    <s v="2025"/>
    <s v="02"/>
    <x v="12"/>
    <x v="12"/>
    <n v="558016364"/>
    <n v="1580592"/>
    <n v="2.8325190836159778E-3"/>
    <x v="0"/>
    <n v="192"/>
    <s v=" Fabricación de productos de la refinación del petróleo"/>
  </r>
  <r>
    <s v="2025"/>
    <s v="02"/>
    <x v="12"/>
    <x v="12"/>
    <n v="530105275"/>
    <n v="7182851"/>
    <n v="1.3549857620262316E-2"/>
    <x v="0"/>
    <n v="201"/>
    <s v=" Fabricación de sustancias químicas básicas"/>
  </r>
  <r>
    <s v="2025"/>
    <s v="02"/>
    <x v="12"/>
    <x v="12"/>
    <n v="1390445457"/>
    <n v="53064262"/>
    <n v="3.8163497699859793E-2"/>
    <x v="0"/>
    <n v="202"/>
    <s v=" Fabricación de productos químicos ncp"/>
  </r>
  <r>
    <s v="2025"/>
    <s v="02"/>
    <x v="12"/>
    <x v="12"/>
    <n v="5729492"/>
    <n v="880"/>
    <n v="1.5359127824945038E-4"/>
    <x v="0"/>
    <n v="203"/>
    <s v=" Fabricación de fibras manufacturadas"/>
  </r>
  <r>
    <s v="2025"/>
    <s v="02"/>
    <x v="12"/>
    <x v="12"/>
    <n v="1152508"/>
    <n v="1346"/>
    <n v="1.1678877717117798E-3"/>
    <x v="0"/>
    <n v="204"/>
    <s v=" Servicios industriales para la fabricación de sustancias y productos químicos"/>
  </r>
  <r>
    <s v="2025"/>
    <s v="02"/>
    <x v="12"/>
    <x v="12"/>
    <n v="670662369"/>
    <n v="1294287"/>
    <n v="1.9298637583168171E-3"/>
    <x v="0"/>
    <n v="210"/>
    <s v=" Fabricación de productos farmaceúticos, sustancias químicas medicinales y productos botánicos de uso farmaceútico"/>
  </r>
  <r>
    <s v="2025"/>
    <s v="02"/>
    <x v="12"/>
    <x v="12"/>
    <n v="35685925"/>
    <n v="24337"/>
    <n v="6.8197755837910885E-4"/>
    <x v="0"/>
    <n v="221"/>
    <s v=" Fabricación de productos de caucho"/>
  </r>
  <r>
    <s v="2025"/>
    <s v="02"/>
    <x v="12"/>
    <x v="12"/>
    <n v="312550743"/>
    <n v="335718"/>
    <n v="1.0741231864548791E-3"/>
    <x v="0"/>
    <n v="222"/>
    <s v=" Fabricación de productos de plástico"/>
  </r>
  <r>
    <s v="2025"/>
    <s v="02"/>
    <x v="12"/>
    <x v="12"/>
    <n v="70561801"/>
    <n v="27602"/>
    <n v="3.9117482276281468E-4"/>
    <x v="0"/>
    <n v="231"/>
    <s v=" Fabricación de vidrio y productos de vidrio"/>
  </r>
  <r>
    <s v="2025"/>
    <s v="02"/>
    <x v="12"/>
    <x v="12"/>
    <n v="321332676"/>
    <n v="865488"/>
    <n v="2.693432895694679E-3"/>
    <x v="0"/>
    <n v="239"/>
    <s v=" Fabricación de productos minerales no metálicos ncp"/>
  </r>
  <r>
    <s v="2025"/>
    <s v="02"/>
    <x v="12"/>
    <x v="12"/>
    <n v="293651479"/>
    <n v="2882118"/>
    <n v="9.8147573096337096E-3"/>
    <x v="0"/>
    <n v="241"/>
    <s v=" Industrias básicas de hierro y acero"/>
  </r>
  <r>
    <s v="2025"/>
    <s v="02"/>
    <x v="12"/>
    <x v="12"/>
    <n v="121556369"/>
    <n v="50974"/>
    <n v="4.1934454294204857E-4"/>
    <x v="0"/>
    <n v="242"/>
    <s v=" Fabricación de productos primarios de metales preciosos y metales no ferrosos"/>
  </r>
  <r>
    <s v="2025"/>
    <s v="02"/>
    <x v="12"/>
    <x v="12"/>
    <n v="31841756"/>
    <n v="57453"/>
    <n v="1.8043288818619175E-3"/>
    <x v="0"/>
    <n v="243"/>
    <s v=" Fundición de metales"/>
  </r>
  <r>
    <s v="2025"/>
    <s v="02"/>
    <x v="12"/>
    <x v="12"/>
    <n v="126991761"/>
    <n v="217435"/>
    <n v="1.7121976913132184E-3"/>
    <x v="0"/>
    <n v="251"/>
    <s v=" Fabricación de productos metálicos para uso estructural, tanques, depósitos y generadores de vapor"/>
  </r>
  <r>
    <s v="2025"/>
    <s v="02"/>
    <x v="12"/>
    <x v="12"/>
    <n v="18629"/>
    <n v="0"/>
    <n v="0"/>
    <x v="0"/>
    <n v="252"/>
    <s v=" Fabricación de armas y municiones"/>
  </r>
  <r>
    <s v="2025"/>
    <s v="02"/>
    <x v="12"/>
    <x v="12"/>
    <n v="346466462"/>
    <n v="1463704"/>
    <n v="4.224662876604778E-3"/>
    <x v="0"/>
    <n v="259"/>
    <s v=" Fabricación de productos elaborados de metal ncp"/>
  </r>
  <r>
    <s v="2025"/>
    <s v="02"/>
    <x v="12"/>
    <x v="12"/>
    <n v="2478069"/>
    <n v="0"/>
    <n v="0"/>
    <x v="0"/>
    <n v="261"/>
    <s v=" Fabricación de componentes electrónicos"/>
  </r>
  <r>
    <s v="2025"/>
    <s v="02"/>
    <x v="12"/>
    <x v="12"/>
    <n v="67512951"/>
    <n v="1110889"/>
    <n v="1.6454457752853969E-2"/>
    <x v="0"/>
    <n v="262"/>
    <s v=" Fabricación de equipos y productos informáticos"/>
  </r>
  <r>
    <s v="2025"/>
    <s v="02"/>
    <x v="12"/>
    <x v="12"/>
    <n v="552342"/>
    <n v="0"/>
    <n v="0"/>
    <x v="0"/>
    <n v="263"/>
    <s v=" Fabricación  de equipos de comunicaciones y transmisores de radio y televisión"/>
  </r>
  <r>
    <s v="2025"/>
    <s v="02"/>
    <x v="12"/>
    <x v="12"/>
    <n v="370557423"/>
    <n v="22859"/>
    <n v="6.1688144889759773E-5"/>
    <x v="0"/>
    <n v="264"/>
    <s v=" Fabricación de receptores de radio y televisión, aparatos de grabación y reproducción de sonido y video, y productos conexos"/>
  </r>
  <r>
    <s v="2025"/>
    <s v="02"/>
    <x v="12"/>
    <x v="12"/>
    <n v="4677883"/>
    <n v="21862"/>
    <n v="4.6734815727541706E-3"/>
    <x v="0"/>
    <n v="265"/>
    <s v=" Fabricación de aparatos e instrumentos para medir, verificar, ensayar, navegar y otros fines, excepto instrumentos de óptica"/>
  </r>
  <r>
    <s v="2025"/>
    <s v="02"/>
    <x v="12"/>
    <x v="12"/>
    <n v="33499835"/>
    <n v="314373"/>
    <n v="9.3843148779688013E-3"/>
    <x v="0"/>
    <n v="266"/>
    <s v=" Fabricación de equipo médico y quirúrgico y de aparatos ortopédicos "/>
  </r>
  <r>
    <s v="2025"/>
    <s v="02"/>
    <x v="12"/>
    <x v="12"/>
    <n v="2990411"/>
    <n v="5045"/>
    <n v="1.6870590698067924E-3"/>
    <x v="0"/>
    <n v="267"/>
    <s v=" Fabricación de instrumentos de óptica y equipo fotográfico"/>
  </r>
  <r>
    <s v="2025"/>
    <s v="02"/>
    <x v="12"/>
    <x v="12"/>
    <n v="8763284"/>
    <n v="774"/>
    <n v="8.8323053321106565E-5"/>
    <x v="0"/>
    <n v="268"/>
    <s v=" Fabricación de soportes ópticos y magnéticos"/>
  </r>
  <r>
    <s v="2025"/>
    <s v="02"/>
    <x v="12"/>
    <x v="12"/>
    <n v="122846834"/>
    <n v="13289162"/>
    <n v="0.1081766747037209"/>
    <x v="0"/>
    <n v="271"/>
    <s v=" Fabricación de motores, generadores y transformadores eléctricos y aparatos de distribución  y control de la energía eléctrica"/>
  </r>
  <r>
    <s v="2025"/>
    <s v="02"/>
    <x v="12"/>
    <x v="12"/>
    <n v="3339135"/>
    <n v="512"/>
    <n v="1.5333312369820328E-4"/>
    <x v="0"/>
    <n v="272"/>
    <s v="Fabricación de acumuladores,  pilas y baterías primarias"/>
  </r>
  <r>
    <s v="2025"/>
    <s v="02"/>
    <x v="12"/>
    <x v="12"/>
    <n v="6376920"/>
    <n v="667"/>
    <n v="1.0459594914159187E-4"/>
    <x v="0"/>
    <n v="273"/>
    <s v=" Fabricación de hilos y cables aislados"/>
  </r>
  <r>
    <s v="2025"/>
    <s v="02"/>
    <x v="12"/>
    <x v="12"/>
    <n v="6208898"/>
    <n v="95967"/>
    <n v="1.5456366008911726E-2"/>
    <x v="0"/>
    <n v="274"/>
    <s v=" Fabricación de lámparas eléctricas y equipo de iluminación"/>
  </r>
  <r>
    <s v="2025"/>
    <s v="02"/>
    <x v="12"/>
    <x v="12"/>
    <n v="285043782"/>
    <n v="39356"/>
    <n v="1.3807001760873352E-4"/>
    <x v="0"/>
    <n v="275"/>
    <s v=" Fabricación de aparatos de uso doméstico ncp"/>
  </r>
  <r>
    <s v="2025"/>
    <s v="02"/>
    <x v="12"/>
    <x v="12"/>
    <n v="25967862"/>
    <n v="98499"/>
    <n v="3.7931116547061132E-3"/>
    <x v="0"/>
    <n v="279"/>
    <s v=" Fabricación  de equipo eléctrico ncp"/>
  </r>
  <r>
    <s v="2025"/>
    <s v="02"/>
    <x v="12"/>
    <x v="12"/>
    <n v="318305343"/>
    <n v="723186"/>
    <n v="2.2719882524874866E-3"/>
    <x v="0"/>
    <n v="281"/>
    <s v=" Fabricación de maquinaria y equipo de uso general"/>
  </r>
  <r>
    <s v="2025"/>
    <s v="02"/>
    <x v="12"/>
    <x v="12"/>
    <n v="364635273"/>
    <n v="1150326"/>
    <n v="3.1547304530793433E-3"/>
    <x v="0"/>
    <n v="282"/>
    <s v=" Fabricación de maquinaria y equipo de uso especial"/>
  </r>
  <r>
    <s v="2025"/>
    <s v="02"/>
    <x v="12"/>
    <x v="12"/>
    <n v="795294051"/>
    <n v="398148"/>
    <n v="5.00629923610481E-4"/>
    <x v="0"/>
    <n v="291"/>
    <s v=" Fabricación de vehículos automotores"/>
  </r>
  <r>
    <s v="2025"/>
    <s v="02"/>
    <x v="12"/>
    <x v="12"/>
    <n v="66482618"/>
    <n v="292627"/>
    <n v="4.4015565091013713E-3"/>
    <x v="0"/>
    <n v="292"/>
    <s v=" Fabricación  de  carrocerías  para  vehículos  automotores"/>
  </r>
  <r>
    <s v="2025"/>
    <s v="02"/>
    <x v="12"/>
    <x v="12"/>
    <n v="175388658"/>
    <n v="100492"/>
    <n v="5.7296749485362961E-4"/>
    <x v="0"/>
    <n v="293"/>
    <s v=" Fabricación de partes, piezas y accesorios para vehículos automotores y sus motores"/>
  </r>
  <r>
    <s v="2025"/>
    <s v="02"/>
    <x v="12"/>
    <x v="12"/>
    <n v="6262648"/>
    <n v="25673"/>
    <n v="4.0993841582665988E-3"/>
    <x v="0"/>
    <n v="301"/>
    <s v=" Construcción y reparación de buques y embarcaciones"/>
  </r>
  <r>
    <s v="2025"/>
    <s v="02"/>
    <x v="12"/>
    <x v="12"/>
    <n v="1001650"/>
    <n v="670"/>
    <n v="6.6889632107023408E-4"/>
    <x v="0"/>
    <n v="302"/>
    <s v=" Fabricación y reparación de locomotoras y de material rodante para transporte ferroviario"/>
  </r>
  <r>
    <s v="2025"/>
    <s v="02"/>
    <x v="12"/>
    <x v="12"/>
    <n v="640859"/>
    <n v="14284"/>
    <n v="2.228883420534002E-2"/>
    <x v="0"/>
    <n v="303"/>
    <s v=" Fabricación y reparación de aeronaves "/>
  </r>
  <r>
    <s v="2025"/>
    <s v="02"/>
    <x v="12"/>
    <x v="12"/>
    <n v="274020053"/>
    <n v="27870"/>
    <n v="1.017078848605288E-4"/>
    <x v="0"/>
    <n v="309"/>
    <s v=" Fabricación de equipo de transporte ncp"/>
  </r>
  <r>
    <s v="2025"/>
    <s v="02"/>
    <x v="12"/>
    <x v="12"/>
    <n v="99638777"/>
    <n v="380455"/>
    <n v="3.8183427321674171E-3"/>
    <x v="0"/>
    <n v="310"/>
    <s v=" Fabricación de muebles y colchones"/>
  </r>
  <r>
    <s v="2025"/>
    <s v="02"/>
    <x v="12"/>
    <x v="12"/>
    <n v="619091"/>
    <n v="7404"/>
    <n v="1.1959469609475828E-2"/>
    <x v="0"/>
    <n v="321"/>
    <s v=" Fabricación de joyas, bijouterie y artículos conexos"/>
  </r>
  <r>
    <s v="2025"/>
    <s v="02"/>
    <x v="12"/>
    <x v="12"/>
    <n v="696959"/>
    <n v="1215"/>
    <n v="1.7432876252405092E-3"/>
    <x v="0"/>
    <n v="322"/>
    <s v=" Fabricación de instrumentos de música"/>
  </r>
  <r>
    <s v="2025"/>
    <s v="02"/>
    <x v="12"/>
    <x v="12"/>
    <n v="984475"/>
    <n v="4203"/>
    <n v="4.2692805810203406E-3"/>
    <x v="0"/>
    <n v="323"/>
    <s v=" Fabricación de artículos de deporte"/>
  </r>
  <r>
    <s v="2025"/>
    <s v="02"/>
    <x v="12"/>
    <x v="12"/>
    <n v="2682842"/>
    <n v="60767"/>
    <n v="2.2650234341045801E-2"/>
    <x v="0"/>
    <n v="324"/>
    <s v=" Fabricación de juegos y juguetes"/>
  </r>
  <r>
    <s v="2025"/>
    <s v="02"/>
    <x v="12"/>
    <x v="12"/>
    <n v="173906836"/>
    <n v="246171"/>
    <n v="1.4155337746470185E-3"/>
    <x v="0"/>
    <n v="329"/>
    <s v=" Industrias manufactureras ncp"/>
  </r>
  <r>
    <s v="2025"/>
    <s v="02"/>
    <x v="12"/>
    <x v="12"/>
    <n v="21114554"/>
    <n v="173885"/>
    <n v="8.2353148449169234E-3"/>
    <x v="0"/>
    <n v="331"/>
    <s v=" Reparación y mantenimiento de máquinas y equipo"/>
  </r>
  <r>
    <s v="2025"/>
    <s v="02"/>
    <x v="12"/>
    <x v="12"/>
    <n v="4845718"/>
    <n v="14809"/>
    <n v="3.0561002518099483E-3"/>
    <x v="0"/>
    <n v="332"/>
    <s v=" Instalación de maquinaria y equipos industriales"/>
  </r>
  <r>
    <s v="2025"/>
    <s v="03"/>
    <x v="13"/>
    <x v="13"/>
    <n v="1527130524"/>
    <n v="15870189"/>
    <n v="1.0392162785425407E-2"/>
    <x v="0"/>
    <n v="101"/>
    <s v=" Producción y procesamiento de carne y productos cárnicos, excepto pescado"/>
  </r>
  <r>
    <s v="2025"/>
    <s v="03"/>
    <x v="13"/>
    <x v="13"/>
    <n v="96675374"/>
    <n v="86223"/>
    <n v="8.9188173194964832E-4"/>
    <x v="0"/>
    <n v="102"/>
    <s v=" Elaboración de pescado y productos de pescado"/>
  </r>
  <r>
    <s v="2025"/>
    <s v="03"/>
    <x v="13"/>
    <x v="13"/>
    <n v="362517647"/>
    <n v="93531"/>
    <n v="2.5800399173395275E-4"/>
    <x v="0"/>
    <n v="103"/>
    <s v=" Preparación de frutas, hortalizas y legumbres"/>
  </r>
  <r>
    <s v="2025"/>
    <s v="03"/>
    <x v="13"/>
    <x v="13"/>
    <n v="813131971"/>
    <n v="11433643"/>
    <n v="1.4061239021187128E-2"/>
    <x v="0"/>
    <n v="104"/>
    <s v=" Elaboración de aceites y grasas de origen vegetal"/>
  </r>
  <r>
    <s v="2025"/>
    <s v="03"/>
    <x v="13"/>
    <x v="13"/>
    <n v="482800580"/>
    <n v="1540635"/>
    <n v="3.1910380057952707E-3"/>
    <x v="0"/>
    <n v="105"/>
    <s v=" Elaboración de productos lácteos"/>
  </r>
  <r>
    <s v="2025"/>
    <s v="03"/>
    <x v="13"/>
    <x v="13"/>
    <n v="255366637"/>
    <n v="41818466"/>
    <n v="0.16375853357852693"/>
    <x v="0"/>
    <n v="106"/>
    <s v=" Elaboración de productos de molinería, almidones y productos derivados del almidón "/>
  </r>
  <r>
    <s v="2025"/>
    <s v="03"/>
    <x v="13"/>
    <x v="13"/>
    <n v="1543293224"/>
    <n v="8448509"/>
    <n v="5.4743381676378043E-3"/>
    <x v="0"/>
    <n v="107"/>
    <s v=" Elaboración de productos alimenticios ncp"/>
  </r>
  <r>
    <s v="2025"/>
    <s v="03"/>
    <x v="13"/>
    <x v="13"/>
    <n v="41551291"/>
    <n v="259859"/>
    <n v="6.2539332412078364E-3"/>
    <x v="0"/>
    <n v="108"/>
    <s v=" Elaboración de alimentos preparados para animales"/>
  </r>
  <r>
    <s v="2025"/>
    <s v="03"/>
    <x v="13"/>
    <x v="13"/>
    <n v="289871"/>
    <n v="944"/>
    <n v="3.2566210486733756E-3"/>
    <x v="0"/>
    <n v="109"/>
    <s v=" Servicios industriales para la elaboración de alimentos y bebidas"/>
  </r>
  <r>
    <s v="2025"/>
    <s v="03"/>
    <x v="13"/>
    <x v="13"/>
    <n v="591688539"/>
    <n v="671573"/>
    <n v="1.1350109994271835E-3"/>
    <x v="0"/>
    <n v="110"/>
    <s v=" Elaboración de bebidas"/>
  </r>
  <r>
    <s v="2025"/>
    <s v="03"/>
    <x v="13"/>
    <x v="13"/>
    <n v="146452410"/>
    <n v="2633"/>
    <n v="1.7978536508890499E-5"/>
    <x v="0"/>
    <n v="120"/>
    <s v=" Elaboración de productos de tabaco"/>
  </r>
  <r>
    <s v="2025"/>
    <s v="03"/>
    <x v="13"/>
    <x v="13"/>
    <n v="248141553"/>
    <n v="346260"/>
    <n v="1.3954132059453984E-3"/>
    <x v="0"/>
    <n v="131"/>
    <s v=" Fabricación  de hilados y  tejidos, acabado de productos textiles"/>
  </r>
  <r>
    <s v="2025"/>
    <s v="03"/>
    <x v="13"/>
    <x v="13"/>
    <n v="173991212"/>
    <n v="1966549"/>
    <n v="1.130257659220168E-2"/>
    <x v="0"/>
    <n v="139"/>
    <s v=" Fabricación de productos textiles ncp"/>
  </r>
  <r>
    <s v="2025"/>
    <s v="03"/>
    <x v="13"/>
    <x v="13"/>
    <n v="203482715"/>
    <n v="1989227"/>
    <n v="9.7759016042222556E-3"/>
    <x v="0"/>
    <n v="141"/>
    <s v=" Confección de prendas de vestir, excepto prendas de piel"/>
  </r>
  <r>
    <s v="2025"/>
    <s v="03"/>
    <x v="13"/>
    <x v="13"/>
    <n v="914"/>
    <n v="236"/>
    <n v="0.25820568927789933"/>
    <x v="0"/>
    <n v="142"/>
    <s v=" Terminación y teñido de pieles"/>
  </r>
  <r>
    <s v="2025"/>
    <s v="03"/>
    <x v="13"/>
    <x v="13"/>
    <n v="8097372"/>
    <n v="136917"/>
    <n v="1.6908819305819223E-2"/>
    <x v="0"/>
    <n v="143"/>
    <s v="Fabricación de prendas de vestir de punto"/>
  </r>
  <r>
    <s v="2025"/>
    <s v="03"/>
    <x v="13"/>
    <x v="13"/>
    <n v="1207043"/>
    <n v="10679"/>
    <n v="8.8472407362455187E-3"/>
    <x v="0"/>
    <n v="149"/>
    <s v=" Servicios industriales para la industria confeccionista"/>
  </r>
  <r>
    <s v="2025"/>
    <s v="03"/>
    <x v="13"/>
    <x v="13"/>
    <n v="80778100"/>
    <n v="14217059"/>
    <n v="0.17600140384584437"/>
    <x v="0"/>
    <n v="151"/>
    <s v=" Curtido y terminación de cueros"/>
  </r>
  <r>
    <s v="2025"/>
    <s v="03"/>
    <x v="13"/>
    <x v="13"/>
    <n v="112254068"/>
    <n v="1109458"/>
    <n v="9.8834547359121089E-3"/>
    <x v="0"/>
    <n v="152"/>
    <s v=" Fabricación de calzado y de sus partes"/>
  </r>
  <r>
    <s v="2025"/>
    <s v="03"/>
    <x v="13"/>
    <x v="13"/>
    <n v="22369605"/>
    <n v="219596"/>
    <n v="9.8167133483134817E-3"/>
    <x v="0"/>
    <n v="161"/>
    <s v=" Aserrado y cepillado de madera"/>
  </r>
  <r>
    <s v="2025"/>
    <s v="03"/>
    <x v="13"/>
    <x v="13"/>
    <n v="136958333"/>
    <n v="367925"/>
    <n v="2.6864009800703402E-3"/>
    <x v="0"/>
    <n v="162"/>
    <s v=" Fabricación de productos de madera, corcho, paja y materiales trenzables"/>
  </r>
  <r>
    <s v="2025"/>
    <s v="03"/>
    <x v="13"/>
    <x v="13"/>
    <n v="343658994"/>
    <n v="185510"/>
    <n v="5.3980836596408122E-4"/>
    <x v="0"/>
    <n v="170"/>
    <s v=" Fabricación de papel y de productos de papel"/>
  </r>
  <r>
    <s v="2025"/>
    <s v="03"/>
    <x v="13"/>
    <x v="13"/>
    <n v="84723151"/>
    <n v="809543"/>
    <n v="9.555156889762044E-3"/>
    <x v="0"/>
    <n v="181"/>
    <s v=" Impresión y servicios relacionados con la impresión"/>
  </r>
  <r>
    <s v="2025"/>
    <s v="03"/>
    <x v="13"/>
    <x v="13"/>
    <n v="10805806"/>
    <n v="31972"/>
    <n v="2.9587797522924249E-3"/>
    <x v="0"/>
    <n v="182"/>
    <s v=" Reproducción de grabaciones"/>
  </r>
  <r>
    <s v="2025"/>
    <s v="03"/>
    <x v="13"/>
    <x v="13"/>
    <n v="1203848"/>
    <n v="1582"/>
    <n v="1.3141193904878357E-3"/>
    <x v="0"/>
    <n v="191"/>
    <s v=" Fabricación de productos de hornos de coque"/>
  </r>
  <r>
    <s v="2025"/>
    <s v="03"/>
    <x v="13"/>
    <x v="13"/>
    <n v="533825102"/>
    <n v="2001102"/>
    <n v="3.7486097834342753E-3"/>
    <x v="0"/>
    <n v="192"/>
    <s v=" Fabricación de productos de la refinación del petróleo"/>
  </r>
  <r>
    <s v="2025"/>
    <s v="03"/>
    <x v="13"/>
    <x v="13"/>
    <n v="604532769"/>
    <n v="7244543"/>
    <n v="1.1983706047868515E-2"/>
    <x v="0"/>
    <n v="201"/>
    <s v=" Fabricación de sustancias químicas básicas"/>
  </r>
  <r>
    <s v="2025"/>
    <s v="03"/>
    <x v="13"/>
    <x v="13"/>
    <n v="1492711131"/>
    <n v="57808267"/>
    <n v="3.8727028826584131E-2"/>
    <x v="0"/>
    <n v="202"/>
    <s v=" Fabricación de productos químicos ncp"/>
  </r>
  <r>
    <s v="2025"/>
    <s v="03"/>
    <x v="13"/>
    <x v="13"/>
    <n v="6232512"/>
    <n v="738"/>
    <n v="1.1841132435846092E-4"/>
    <x v="0"/>
    <n v="203"/>
    <s v=" Fabricación de fibras manufacturadas"/>
  </r>
  <r>
    <s v="2025"/>
    <s v="03"/>
    <x v="13"/>
    <x v="13"/>
    <n v="1451915"/>
    <n v="1346"/>
    <n v="9.2705151472365804E-4"/>
    <x v="0"/>
    <n v="204"/>
    <s v=" Servicios industriales para la fabricación de sustancias y productos químicos"/>
  </r>
  <r>
    <s v="2025"/>
    <s v="03"/>
    <x v="13"/>
    <x v="13"/>
    <n v="757740575"/>
    <n v="1670042"/>
    <n v="2.2039759451973387E-3"/>
    <x v="0"/>
    <n v="210"/>
    <s v=" Fabricación de productos farmaceúticos, sustancias químicas medicinales y productos botánicos de uso farmaceútico"/>
  </r>
  <r>
    <s v="2025"/>
    <s v="03"/>
    <x v="13"/>
    <x v="13"/>
    <n v="35525833"/>
    <n v="25372"/>
    <n v="7.1418452031793314E-4"/>
    <x v="0"/>
    <n v="221"/>
    <s v=" Fabricación de productos de caucho"/>
  </r>
  <r>
    <s v="2025"/>
    <s v="03"/>
    <x v="13"/>
    <x v="13"/>
    <n v="329211310"/>
    <n v="571686"/>
    <n v="1.7365320772242E-3"/>
    <x v="0"/>
    <n v="222"/>
    <s v=" Fabricación de productos de plástico"/>
  </r>
  <r>
    <s v="2025"/>
    <s v="03"/>
    <x v="13"/>
    <x v="13"/>
    <n v="79176548"/>
    <n v="29038"/>
    <n v="3.6675001289523257E-4"/>
    <x v="0"/>
    <n v="231"/>
    <s v=" Fabricación de vidrio y productos de vidrio"/>
  </r>
  <r>
    <s v="2025"/>
    <s v="03"/>
    <x v="13"/>
    <x v="13"/>
    <n v="335370514"/>
    <n v="1195427"/>
    <n v="3.5644964303570229E-3"/>
    <x v="0"/>
    <n v="239"/>
    <s v=" Fabricación de productos minerales no metálicos ncp"/>
  </r>
  <r>
    <s v="2025"/>
    <s v="03"/>
    <x v="13"/>
    <x v="13"/>
    <n v="365080656"/>
    <n v="2737907"/>
    <n v="7.4994578732213079E-3"/>
    <x v="0"/>
    <n v="241"/>
    <s v=" Industrias básicas de hierro y acero"/>
  </r>
  <r>
    <s v="2025"/>
    <s v="03"/>
    <x v="13"/>
    <x v="13"/>
    <n v="88977728"/>
    <n v="52590"/>
    <n v="5.910467842019972E-4"/>
    <x v="0"/>
    <n v="242"/>
    <s v=" Fabricación de productos primarios de metales preciosos y metales no ferrosos"/>
  </r>
  <r>
    <s v="2025"/>
    <s v="03"/>
    <x v="13"/>
    <x v="13"/>
    <n v="32689632"/>
    <n v="57122"/>
    <n v="1.7474041922527607E-3"/>
    <x v="0"/>
    <n v="243"/>
    <s v=" Fundición de metales"/>
  </r>
  <r>
    <s v="2025"/>
    <s v="03"/>
    <x v="13"/>
    <x v="13"/>
    <n v="126659671"/>
    <n v="271944"/>
    <n v="2.1470448948189675E-3"/>
    <x v="0"/>
    <n v="251"/>
    <s v=" Fabricación de productos metálicos para uso estructural, tanques, depósitos y generadores de vapor"/>
  </r>
  <r>
    <s v="2025"/>
    <s v="03"/>
    <x v="13"/>
    <x v="13"/>
    <n v="20314"/>
    <n v="0"/>
    <n v="0"/>
    <x v="0"/>
    <n v="252"/>
    <s v=" Fabricación de armas y municiones"/>
  </r>
  <r>
    <s v="2025"/>
    <s v="03"/>
    <x v="13"/>
    <x v="13"/>
    <n v="372664425"/>
    <n v="1541042"/>
    <n v="4.1352001871388716E-3"/>
    <x v="0"/>
    <n v="259"/>
    <s v=" Fabricación de productos elaborados de metal ncp"/>
  </r>
  <r>
    <s v="2025"/>
    <s v="03"/>
    <x v="13"/>
    <x v="13"/>
    <n v="2216051"/>
    <n v="3263"/>
    <n v="1.472439036827221E-3"/>
    <x v="0"/>
    <n v="261"/>
    <s v=" Fabricación de componentes electrónicos"/>
  </r>
  <r>
    <s v="2025"/>
    <s v="03"/>
    <x v="13"/>
    <x v="13"/>
    <n v="76136454"/>
    <n v="1125785"/>
    <n v="1.4786412301261102E-2"/>
    <x v="0"/>
    <n v="262"/>
    <s v=" Fabricación de equipos y productos informáticos"/>
  </r>
  <r>
    <s v="2025"/>
    <s v="03"/>
    <x v="13"/>
    <x v="13"/>
    <n v="721012"/>
    <n v="0"/>
    <n v="0"/>
    <x v="0"/>
    <n v="263"/>
    <s v=" Fabricación  de equipos de comunicaciones y transmisores de radio y televisión"/>
  </r>
  <r>
    <s v="2025"/>
    <s v="03"/>
    <x v="13"/>
    <x v="13"/>
    <n v="394756566"/>
    <n v="22849"/>
    <n v="5.7881241169779558E-5"/>
    <x v="0"/>
    <n v="264"/>
    <s v=" Fabricación de receptores de radio y televisión, aparatos de grabación y reproducción de sonido y video, y productos conexos"/>
  </r>
  <r>
    <s v="2025"/>
    <s v="03"/>
    <x v="13"/>
    <x v="13"/>
    <n v="5076911"/>
    <n v="16012"/>
    <n v="3.1538862903052662E-3"/>
    <x v="0"/>
    <n v="265"/>
    <s v=" Fabricación de aparatos e instrumentos para medir, verificar, ensayar, navegar y otros fines, excepto instrumentos de óptica"/>
  </r>
  <r>
    <s v="2025"/>
    <s v="03"/>
    <x v="13"/>
    <x v="13"/>
    <n v="34585410"/>
    <n v="387383"/>
    <n v="1.1200763558968941E-2"/>
    <x v="0"/>
    <n v="266"/>
    <s v=" Fabricación de equipo médico y quirúrgico y de aparatos ortopédicos "/>
  </r>
  <r>
    <s v="2025"/>
    <s v="03"/>
    <x v="13"/>
    <x v="13"/>
    <n v="2948000"/>
    <n v="5465"/>
    <n v="1.8537991858887382E-3"/>
    <x v="0"/>
    <n v="267"/>
    <s v=" Fabricación de instrumentos de óptica y equipo fotográfico"/>
  </r>
  <r>
    <s v="2025"/>
    <s v="03"/>
    <x v="13"/>
    <x v="13"/>
    <n v="8584598"/>
    <n v="2957"/>
    <n v="3.4445410256834391E-4"/>
    <x v="0"/>
    <n v="268"/>
    <s v=" Fabricación de soportes ópticos y magnéticos"/>
  </r>
  <r>
    <s v="2025"/>
    <s v="03"/>
    <x v="13"/>
    <x v="13"/>
    <n v="121544192"/>
    <n v="13416625"/>
    <n v="0.11038474796064299"/>
    <x v="0"/>
    <n v="271"/>
    <s v=" Fabricación de motores, generadores y transformadores eléctricos y aparatos de distribución  y control de la energía eléctrica"/>
  </r>
  <r>
    <s v="2025"/>
    <s v="03"/>
    <x v="13"/>
    <x v="13"/>
    <n v="3349018"/>
    <n v="512"/>
    <n v="1.5288063545791631E-4"/>
    <x v="0"/>
    <n v="272"/>
    <s v="Fabricación de acumuladores,  pilas y baterías primarias"/>
  </r>
  <r>
    <s v="2025"/>
    <s v="03"/>
    <x v="13"/>
    <x v="13"/>
    <n v="8793975"/>
    <n v="667"/>
    <n v="7.5847384146532137E-5"/>
    <x v="0"/>
    <n v="273"/>
    <s v=" Fabricación de hilos y cables aislados"/>
  </r>
  <r>
    <s v="2025"/>
    <s v="03"/>
    <x v="13"/>
    <x v="13"/>
    <n v="7358825"/>
    <n v="104193"/>
    <n v="1.4158918033789361E-2"/>
    <x v="0"/>
    <n v="274"/>
    <s v=" Fabricación de lámparas eléctricas y equipo de iluminación"/>
  </r>
  <r>
    <s v="2025"/>
    <s v="03"/>
    <x v="13"/>
    <x v="13"/>
    <n v="307218680"/>
    <n v="37693"/>
    <n v="1.2269110719439325E-4"/>
    <x v="0"/>
    <n v="275"/>
    <s v=" Fabricación de aparatos de uso doméstico ncp"/>
  </r>
  <r>
    <s v="2025"/>
    <s v="03"/>
    <x v="13"/>
    <x v="13"/>
    <n v="26220660"/>
    <n v="226356"/>
    <n v="8.6327346451233501E-3"/>
    <x v="0"/>
    <n v="279"/>
    <s v=" Fabricación  de equipo eléctrico ncp"/>
  </r>
  <r>
    <s v="2025"/>
    <s v="03"/>
    <x v="13"/>
    <x v="13"/>
    <n v="334173426"/>
    <n v="734922"/>
    <n v="2.1992233457845327E-3"/>
    <x v="0"/>
    <n v="281"/>
    <s v=" Fabricación de maquinaria y equipo de uso general"/>
  </r>
  <r>
    <s v="2025"/>
    <s v="03"/>
    <x v="13"/>
    <x v="13"/>
    <n v="380754240"/>
    <n v="1210114"/>
    <n v="3.1782022965784963E-3"/>
    <x v="0"/>
    <n v="282"/>
    <s v=" Fabricación de maquinaria y equipo de uso especial"/>
  </r>
  <r>
    <s v="2025"/>
    <s v="03"/>
    <x v="13"/>
    <x v="13"/>
    <n v="1080615987"/>
    <n v="411175"/>
    <n v="3.8050057092112963E-4"/>
    <x v="0"/>
    <n v="291"/>
    <s v=" Fabricación de vehículos automotores"/>
  </r>
  <r>
    <s v="2025"/>
    <s v="03"/>
    <x v="13"/>
    <x v="13"/>
    <n v="68166951"/>
    <n v="290309"/>
    <n v="4.2587939718764893E-3"/>
    <x v="0"/>
    <n v="292"/>
    <s v=" Fabricación  de  carrocerías  para  vehículos  automotores"/>
  </r>
  <r>
    <s v="2025"/>
    <s v="03"/>
    <x v="13"/>
    <x v="13"/>
    <n v="202227023"/>
    <n v="112535"/>
    <n v="5.5647854737989196E-4"/>
    <x v="0"/>
    <n v="293"/>
    <s v=" Fabricación de partes, piezas y accesorios para vehículos automotores y sus motores"/>
  </r>
  <r>
    <s v="2025"/>
    <s v="03"/>
    <x v="13"/>
    <x v="13"/>
    <n v="6445238"/>
    <n v="26789"/>
    <n v="4.1564019823627923E-3"/>
    <x v="0"/>
    <n v="301"/>
    <s v=" Construcción y reparación de buques y embarcaciones"/>
  </r>
  <r>
    <s v="2025"/>
    <s v="03"/>
    <x v="13"/>
    <x v="13"/>
    <n v="982949"/>
    <n v="527"/>
    <n v="5.3614175303093043E-4"/>
    <x v="0"/>
    <n v="302"/>
    <s v=" Fabricación y reparación de locomotoras y de material rodante para transporte ferroviario"/>
  </r>
  <r>
    <s v="2025"/>
    <s v="03"/>
    <x v="13"/>
    <x v="13"/>
    <n v="1154314"/>
    <n v="9158"/>
    <n v="7.9337164757596283E-3"/>
    <x v="0"/>
    <n v="303"/>
    <s v=" Fabricación y reparación de aeronaves "/>
  </r>
  <r>
    <s v="2025"/>
    <s v="03"/>
    <x v="13"/>
    <x v="13"/>
    <n v="291288050"/>
    <n v="24025"/>
    <n v="8.2478495084161539E-5"/>
    <x v="0"/>
    <n v="309"/>
    <s v=" Fabricación de equipo de transporte ncp"/>
  </r>
  <r>
    <s v="2025"/>
    <s v="03"/>
    <x v="13"/>
    <x v="13"/>
    <n v="108298773"/>
    <n v="384300"/>
    <n v="3.5485166577095013E-3"/>
    <x v="0"/>
    <n v="310"/>
    <s v=" Fabricación de muebles y colchones"/>
  </r>
  <r>
    <s v="2025"/>
    <s v="03"/>
    <x v="13"/>
    <x v="13"/>
    <n v="641022"/>
    <n v="7145"/>
    <n v="1.1146263310775605E-2"/>
    <x v="0"/>
    <n v="321"/>
    <s v=" Fabricación de joyas, bijouterie y artículos conexos"/>
  </r>
  <r>
    <s v="2025"/>
    <s v="03"/>
    <x v="13"/>
    <x v="13"/>
    <n v="723335"/>
    <n v="749"/>
    <n v="1.0354814850657027E-3"/>
    <x v="0"/>
    <n v="322"/>
    <s v=" Fabricación de instrumentos de música"/>
  </r>
  <r>
    <s v="2025"/>
    <s v="03"/>
    <x v="13"/>
    <x v="13"/>
    <n v="770342"/>
    <n v="3928"/>
    <n v="5.0990339355766658E-3"/>
    <x v="0"/>
    <n v="323"/>
    <s v=" Fabricación de artículos de deporte"/>
  </r>
  <r>
    <s v="2025"/>
    <s v="03"/>
    <x v="13"/>
    <x v="13"/>
    <n v="2430233"/>
    <n v="8782"/>
    <n v="3.6136452759879404E-3"/>
    <x v="0"/>
    <n v="324"/>
    <s v=" Fabricación de juegos y juguetes"/>
  </r>
  <r>
    <s v="2025"/>
    <s v="03"/>
    <x v="13"/>
    <x v="13"/>
    <n v="174664351"/>
    <n v="257849"/>
    <n v="1.4762543044630784E-3"/>
    <x v="0"/>
    <n v="329"/>
    <s v=" Industrias manufactureras ncp"/>
  </r>
  <r>
    <s v="2025"/>
    <s v="03"/>
    <x v="13"/>
    <x v="13"/>
    <n v="21996878"/>
    <n v="236120"/>
    <n v="1.0734250560465898E-2"/>
    <x v="0"/>
    <n v="331"/>
    <s v=" Reparación y mantenimiento de máquinas y equipo"/>
  </r>
  <r>
    <s v="2025"/>
    <s v="03"/>
    <x v="13"/>
    <x v="13"/>
    <n v="5369011"/>
    <n v="16048"/>
    <n v="2.9890048651418297E-3"/>
    <x v="0"/>
    <n v="332"/>
    <s v=" Instalación de maquinaria y equipos industriales"/>
  </r>
  <r>
    <s v="2025"/>
    <s v="04"/>
    <x v="14"/>
    <x v="14"/>
    <n v="1703000354"/>
    <n v="17160049"/>
    <n v="1.0076362556058517E-2"/>
    <x v="0"/>
    <n v="101"/>
    <s v=" Producción y procesamiento de carne y productos cárnicos, excepto pescado"/>
  </r>
  <r>
    <s v="2025"/>
    <s v="04"/>
    <x v="14"/>
    <x v="14"/>
    <n v="114109849"/>
    <n v="85686"/>
    <n v="7.5090801320751906E-4"/>
    <x v="0"/>
    <n v="102"/>
    <s v=" Elaboración de pescado y productos de pescado"/>
  </r>
  <r>
    <s v="2025"/>
    <s v="04"/>
    <x v="14"/>
    <x v="14"/>
    <n v="400232656"/>
    <n v="105491"/>
    <n v="2.6357419470539155E-4"/>
    <x v="0"/>
    <n v="103"/>
    <s v=" Preparación de frutas, hortalizas y legumbres"/>
  </r>
  <r>
    <s v="2025"/>
    <s v="04"/>
    <x v="14"/>
    <x v="14"/>
    <n v="591068470"/>
    <n v="12424752"/>
    <n v="2.1020833677695579E-2"/>
    <x v="0"/>
    <n v="104"/>
    <s v=" Elaboración de aceites y grasas de origen vegetal"/>
  </r>
  <r>
    <s v="2025"/>
    <s v="04"/>
    <x v="14"/>
    <x v="14"/>
    <n v="468655207"/>
    <n v="3072473"/>
    <n v="6.5559348410269558E-3"/>
    <x v="0"/>
    <n v="105"/>
    <s v=" Elaboración de productos lácteos"/>
  </r>
  <r>
    <s v="2025"/>
    <s v="04"/>
    <x v="14"/>
    <x v="14"/>
    <n v="265832107"/>
    <n v="45762409"/>
    <n v="0.17214778724979221"/>
    <x v="0"/>
    <n v="106"/>
    <s v=" Elaboración de productos de molinería, almidones y productos derivados del almidón "/>
  </r>
  <r>
    <s v="2025"/>
    <s v="04"/>
    <x v="14"/>
    <x v="14"/>
    <n v="1651873482"/>
    <n v="9733697"/>
    <n v="5.8925196790585686E-3"/>
    <x v="0"/>
    <n v="107"/>
    <s v=" Elaboración de productos alimenticios ncp"/>
  </r>
  <r>
    <s v="2025"/>
    <s v="04"/>
    <x v="14"/>
    <x v="14"/>
    <n v="45325688"/>
    <n v="313331"/>
    <n v="6.9128790720176161E-3"/>
    <x v="0"/>
    <n v="108"/>
    <s v=" Elaboración de alimentos preparados para animales"/>
  </r>
  <r>
    <s v="2025"/>
    <s v="04"/>
    <x v="14"/>
    <x v="14"/>
    <n v="300706"/>
    <n v="996"/>
    <n v="3.3122052769149935E-3"/>
    <x v="0"/>
    <n v="109"/>
    <s v=" Servicios industriales para la elaboración de alimentos y bebidas"/>
  </r>
  <r>
    <s v="2025"/>
    <s v="04"/>
    <x v="14"/>
    <x v="14"/>
    <n v="615751297"/>
    <n v="696035"/>
    <n v="1.1303833274751512E-3"/>
    <x v="0"/>
    <n v="110"/>
    <s v=" Elaboración de bebidas"/>
  </r>
  <r>
    <s v="2025"/>
    <s v="04"/>
    <x v="14"/>
    <x v="14"/>
    <n v="165561501"/>
    <n v="2676"/>
    <n v="1.6163177935913976E-5"/>
    <x v="0"/>
    <n v="120"/>
    <s v=" Elaboración de productos de tabaco"/>
  </r>
  <r>
    <s v="2025"/>
    <s v="04"/>
    <x v="14"/>
    <x v="14"/>
    <n v="260409995"/>
    <n v="370044"/>
    <n v="1.4210053650206475E-3"/>
    <x v="0"/>
    <n v="131"/>
    <s v=" Fabricación  de hilados y  tejidos, acabado de productos textiles"/>
  </r>
  <r>
    <s v="2025"/>
    <s v="04"/>
    <x v="14"/>
    <x v="14"/>
    <n v="176490531"/>
    <n v="2796647"/>
    <n v="1.5845875606776888E-2"/>
    <x v="0"/>
    <n v="139"/>
    <s v=" Fabricación de productos textiles ncp"/>
  </r>
  <r>
    <s v="2025"/>
    <s v="04"/>
    <x v="14"/>
    <x v="14"/>
    <n v="220113197"/>
    <n v="2012235"/>
    <n v="9.1418189705363279E-3"/>
    <x v="0"/>
    <n v="141"/>
    <s v=" Confección de prendas de vestir, excepto prendas de piel"/>
  </r>
  <r>
    <s v="2025"/>
    <s v="04"/>
    <x v="14"/>
    <x v="14"/>
    <n v="918"/>
    <n v="236"/>
    <n v="0.2570806100217865"/>
    <x v="0"/>
    <n v="142"/>
    <s v=" Terminación y teñido de pieles"/>
  </r>
  <r>
    <s v="2025"/>
    <s v="04"/>
    <x v="14"/>
    <x v="14"/>
    <n v="9128431"/>
    <n v="163181"/>
    <n v="1.7876127890981485E-2"/>
    <x v="0"/>
    <n v="143"/>
    <s v="Fabricación de prendas de vestir de punto"/>
  </r>
  <r>
    <s v="2025"/>
    <s v="04"/>
    <x v="14"/>
    <x v="14"/>
    <n v="1664957"/>
    <n v="8298"/>
    <n v="4.9839124974398741E-3"/>
    <x v="0"/>
    <n v="149"/>
    <s v=" Servicios industriales para la industria confeccionista"/>
  </r>
  <r>
    <s v="2025"/>
    <s v="04"/>
    <x v="14"/>
    <x v="14"/>
    <n v="87629192"/>
    <n v="17458351"/>
    <n v="0.19922985253589923"/>
    <x v="0"/>
    <n v="151"/>
    <s v=" Curtido y terminación de cueros"/>
  </r>
  <r>
    <s v="2025"/>
    <s v="04"/>
    <x v="14"/>
    <x v="14"/>
    <n v="125211762"/>
    <n v="1406054"/>
    <n v="1.1229408304309303E-2"/>
    <x v="0"/>
    <n v="152"/>
    <s v=" Fabricación de calzado y de sus partes"/>
  </r>
  <r>
    <s v="2025"/>
    <s v="04"/>
    <x v="14"/>
    <x v="14"/>
    <n v="23898106"/>
    <n v="208133"/>
    <n v="8.7091838993433209E-3"/>
    <x v="0"/>
    <n v="161"/>
    <s v=" Aserrado y cepillado de madera"/>
  </r>
  <r>
    <s v="2025"/>
    <s v="04"/>
    <x v="14"/>
    <x v="14"/>
    <n v="148001312"/>
    <n v="412542"/>
    <n v="2.7874212358333689E-3"/>
    <x v="0"/>
    <n v="162"/>
    <s v=" Fabricación de productos de madera, corcho, paja y materiales trenzables"/>
  </r>
  <r>
    <s v="2025"/>
    <s v="04"/>
    <x v="14"/>
    <x v="14"/>
    <n v="347276572"/>
    <n v="6186820"/>
    <n v="1.781525302547619E-2"/>
    <x v="0"/>
    <n v="170"/>
    <s v=" Fabricación de papel y de productos de papel"/>
  </r>
  <r>
    <s v="2025"/>
    <s v="04"/>
    <x v="14"/>
    <x v="14"/>
    <n v="90941693"/>
    <n v="450014"/>
    <n v="4.9483793973353896E-3"/>
    <x v="0"/>
    <n v="181"/>
    <s v=" Impresión y servicios relacionados con la impresión"/>
  </r>
  <r>
    <s v="2025"/>
    <s v="04"/>
    <x v="14"/>
    <x v="14"/>
    <n v="12834441"/>
    <n v="32604"/>
    <n v="2.540352166487033E-3"/>
    <x v="0"/>
    <n v="182"/>
    <s v=" Reproducción de grabaciones"/>
  </r>
  <r>
    <s v="2025"/>
    <s v="04"/>
    <x v="14"/>
    <x v="14"/>
    <n v="1378792"/>
    <n v="1716"/>
    <n v="1.2445677085448712E-3"/>
    <x v="0"/>
    <n v="191"/>
    <s v=" Fabricación de productos de hornos de coque"/>
  </r>
  <r>
    <s v="2025"/>
    <s v="04"/>
    <x v="14"/>
    <x v="14"/>
    <n v="704093508"/>
    <n v="2012152"/>
    <n v="2.8577908717204079E-3"/>
    <x v="0"/>
    <n v="192"/>
    <s v=" Fabricación de productos de la refinación del petróleo"/>
  </r>
  <r>
    <s v="2025"/>
    <s v="04"/>
    <x v="14"/>
    <x v="14"/>
    <n v="760163160"/>
    <n v="7480087"/>
    <n v="9.8401072211918295E-3"/>
    <x v="0"/>
    <n v="201"/>
    <s v=" Fabricación de sustancias químicas básicas"/>
  </r>
  <r>
    <s v="2025"/>
    <s v="04"/>
    <x v="14"/>
    <x v="14"/>
    <n v="1499942664"/>
    <n v="57589262"/>
    <n v="3.8394308917397389E-2"/>
    <x v="0"/>
    <n v="202"/>
    <s v=" Fabricación de productos químicos ncp"/>
  </r>
  <r>
    <s v="2025"/>
    <s v="04"/>
    <x v="14"/>
    <x v="14"/>
    <n v="6527756"/>
    <n v="805"/>
    <n v="1.233195603512141E-4"/>
    <x v="0"/>
    <n v="203"/>
    <s v=" Fabricación de fibras manufacturadas"/>
  </r>
  <r>
    <s v="2025"/>
    <s v="04"/>
    <x v="14"/>
    <x v="14"/>
    <n v="1581636"/>
    <n v="1346"/>
    <n v="8.5101755397575679E-4"/>
    <x v="0"/>
    <n v="204"/>
    <s v=" Servicios industriales para la fabricación de sustancias y productos químicos"/>
  </r>
  <r>
    <s v="2025"/>
    <s v="04"/>
    <x v="14"/>
    <x v="14"/>
    <n v="776308734"/>
    <n v="2065409"/>
    <n v="2.6605510276276243E-3"/>
    <x v="0"/>
    <n v="210"/>
    <s v=" Fabricación de productos farmaceúticos, sustancias químicas medicinales y productos botánicos de uso farmaceútico"/>
  </r>
  <r>
    <s v="2025"/>
    <s v="04"/>
    <x v="14"/>
    <x v="14"/>
    <n v="35221144"/>
    <n v="24482"/>
    <n v="6.9509383340870471E-4"/>
    <x v="0"/>
    <n v="221"/>
    <s v=" Fabricación de productos de caucho"/>
  </r>
  <r>
    <s v="2025"/>
    <s v="04"/>
    <x v="14"/>
    <x v="14"/>
    <n v="344540945"/>
    <n v="703602"/>
    <n v="2.0421433510609314E-3"/>
    <x v="0"/>
    <n v="222"/>
    <s v=" Fabricación de productos de plástico"/>
  </r>
  <r>
    <s v="2025"/>
    <s v="04"/>
    <x v="14"/>
    <x v="14"/>
    <n v="78015089"/>
    <n v="33255"/>
    <n v="4.2626369368110314E-4"/>
    <x v="0"/>
    <n v="231"/>
    <s v=" Fabricación de vidrio y productos de vidrio"/>
  </r>
  <r>
    <s v="2025"/>
    <s v="04"/>
    <x v="14"/>
    <x v="14"/>
    <n v="350085888"/>
    <n v="1612442"/>
    <n v="4.6058468943483951E-3"/>
    <x v="0"/>
    <n v="239"/>
    <s v=" Fabricación de productos minerales no metálicos ncp"/>
  </r>
  <r>
    <s v="2025"/>
    <s v="04"/>
    <x v="14"/>
    <x v="14"/>
    <n v="352039902"/>
    <n v="2562903"/>
    <n v="7.2801491689995978E-3"/>
    <x v="0"/>
    <n v="241"/>
    <s v=" Industrias básicas de hierro y acero"/>
  </r>
  <r>
    <s v="2025"/>
    <s v="04"/>
    <x v="14"/>
    <x v="14"/>
    <n v="152903791"/>
    <n v="46702"/>
    <n v="3.054338920870837E-4"/>
    <x v="0"/>
    <n v="242"/>
    <s v=" Fabricación de productos primarios de metales preciosos y metales no ferrosos"/>
  </r>
  <r>
    <s v="2025"/>
    <s v="04"/>
    <x v="14"/>
    <x v="14"/>
    <n v="35104956"/>
    <n v="59065"/>
    <n v="1.6825259658493803E-3"/>
    <x v="0"/>
    <n v="243"/>
    <s v=" Fundición de metales"/>
  </r>
  <r>
    <s v="2025"/>
    <s v="04"/>
    <x v="14"/>
    <x v="14"/>
    <n v="128946952"/>
    <n v="330052"/>
    <n v="2.5595952047009225E-3"/>
    <x v="0"/>
    <n v="251"/>
    <s v=" Fabricación de productos metálicos para uso estructural, tanques, depósitos y generadores de vapor"/>
  </r>
  <r>
    <s v="2025"/>
    <s v="04"/>
    <x v="14"/>
    <x v="14"/>
    <n v="20594"/>
    <n v="0"/>
    <n v="0"/>
    <x v="0"/>
    <n v="252"/>
    <s v=" Fabricación de armas y municiones"/>
  </r>
  <r>
    <s v="2025"/>
    <s v="04"/>
    <x v="14"/>
    <x v="14"/>
    <n v="392949487"/>
    <n v="1573689"/>
    <n v="4.0048124557037533E-3"/>
    <x v="0"/>
    <n v="259"/>
    <s v=" Fabricación de productos elaborados de metal ncp"/>
  </r>
  <r>
    <s v="2025"/>
    <s v="04"/>
    <x v="14"/>
    <x v="14"/>
    <n v="2138488"/>
    <n v="4092"/>
    <n v="1.9135015019958027E-3"/>
    <x v="0"/>
    <n v="261"/>
    <s v=" Fabricación de componentes electrónicos"/>
  </r>
  <r>
    <s v="2025"/>
    <s v="04"/>
    <x v="14"/>
    <x v="14"/>
    <n v="76579776"/>
    <n v="1033606"/>
    <n v="1.3497114433972749E-2"/>
    <x v="0"/>
    <n v="262"/>
    <s v=" Fabricación de equipos y productos informáticos"/>
  </r>
  <r>
    <s v="2025"/>
    <s v="04"/>
    <x v="14"/>
    <x v="14"/>
    <n v="766068"/>
    <n v="0"/>
    <n v="0"/>
    <x v="0"/>
    <n v="263"/>
    <s v=" Fabricación  de equipos de comunicaciones y transmisores de radio y televisión"/>
  </r>
  <r>
    <s v="2025"/>
    <s v="04"/>
    <x v="14"/>
    <x v="14"/>
    <n v="357318818"/>
    <n v="23222"/>
    <n v="6.4989580257706993E-5"/>
    <x v="0"/>
    <n v="264"/>
    <s v=" Fabricación de receptores de radio y televisión, aparatos de grabación y reproducción de sonido y video, y productos conexos"/>
  </r>
  <r>
    <s v="2025"/>
    <s v="04"/>
    <x v="14"/>
    <x v="14"/>
    <n v="5337394"/>
    <n v="19767"/>
    <n v="3.7034927532050284E-3"/>
    <x v="0"/>
    <n v="265"/>
    <s v=" Fabricación de aparatos e instrumentos para medir, verificar, ensayar, navegar y otros fines, excepto instrumentos de óptica"/>
  </r>
  <r>
    <s v="2025"/>
    <s v="04"/>
    <x v="14"/>
    <x v="14"/>
    <n v="40533527"/>
    <n v="432946"/>
    <n v="1.0681182518363131E-2"/>
    <x v="0"/>
    <n v="266"/>
    <s v=" Fabricación de equipo médico y quirúrgico y de aparatos ortopédicos "/>
  </r>
  <r>
    <s v="2025"/>
    <s v="04"/>
    <x v="14"/>
    <x v="14"/>
    <n v="2901977"/>
    <n v="5927"/>
    <n v="2.0424007495579736E-3"/>
    <x v="0"/>
    <n v="267"/>
    <s v=" Fabricación de instrumentos de óptica y equipo fotográfico"/>
  </r>
  <r>
    <s v="2025"/>
    <s v="04"/>
    <x v="14"/>
    <x v="14"/>
    <n v="9294183"/>
    <n v="3064"/>
    <n v="3.2966856796342399E-4"/>
    <x v="0"/>
    <n v="268"/>
    <s v=" Fabricación de soportes ópticos y magnéticos"/>
  </r>
  <r>
    <s v="2025"/>
    <s v="04"/>
    <x v="14"/>
    <x v="14"/>
    <n v="134947280"/>
    <n v="14652672"/>
    <n v="0.10858071389063936"/>
    <x v="0"/>
    <n v="271"/>
    <s v=" Fabricación de motores, generadores y transformadores eléctricos y aparatos de distribución  y control de la energía eléctrica"/>
  </r>
  <r>
    <s v="2025"/>
    <s v="04"/>
    <x v="14"/>
    <x v="14"/>
    <n v="3090703"/>
    <n v="666"/>
    <n v="2.1548495601162585E-4"/>
    <x v="0"/>
    <n v="272"/>
    <s v="Fabricación de acumuladores,  pilas y baterías primarias"/>
  </r>
  <r>
    <s v="2025"/>
    <s v="04"/>
    <x v="14"/>
    <x v="14"/>
    <n v="10166942"/>
    <n v="667"/>
    <n v="6.5604780670530042E-5"/>
    <x v="0"/>
    <n v="273"/>
    <s v=" Fabricación de hilos y cables aislados"/>
  </r>
  <r>
    <s v="2025"/>
    <s v="04"/>
    <x v="14"/>
    <x v="14"/>
    <n v="7294913"/>
    <n v="98844"/>
    <n v="1.3549716082974533E-2"/>
    <x v="0"/>
    <n v="274"/>
    <s v=" Fabricación de lámparas eléctricas y equipo de iluminación"/>
  </r>
  <r>
    <s v="2025"/>
    <s v="04"/>
    <x v="14"/>
    <x v="14"/>
    <n v="357470420"/>
    <n v="63573"/>
    <n v="1.7784128823861845E-4"/>
    <x v="0"/>
    <n v="275"/>
    <s v=" Fabricación de aparatos de uso doméstico ncp"/>
  </r>
  <r>
    <s v="2025"/>
    <s v="04"/>
    <x v="14"/>
    <x v="14"/>
    <n v="28408309"/>
    <n v="225475"/>
    <n v="7.936938449944345E-3"/>
    <x v="0"/>
    <n v="279"/>
    <s v=" Fabricación  de equipo eléctrico ncp"/>
  </r>
  <r>
    <s v="2025"/>
    <s v="04"/>
    <x v="14"/>
    <x v="14"/>
    <n v="316202186"/>
    <n v="747199"/>
    <n v="2.3630418544924293E-3"/>
    <x v="0"/>
    <n v="281"/>
    <s v=" Fabricación de maquinaria y equipo de uso general"/>
  </r>
  <r>
    <s v="2025"/>
    <s v="04"/>
    <x v="14"/>
    <x v="14"/>
    <n v="394940118"/>
    <n v="1293770"/>
    <n v="3.2758637095459623E-3"/>
    <x v="0"/>
    <n v="282"/>
    <s v=" Fabricación de maquinaria y equipo de uso especial"/>
  </r>
  <r>
    <s v="2025"/>
    <s v="04"/>
    <x v="14"/>
    <x v="14"/>
    <n v="973609574"/>
    <n v="446180"/>
    <n v="4.582740473338854E-4"/>
    <x v="0"/>
    <n v="291"/>
    <s v=" Fabricación de vehículos automotores"/>
  </r>
  <r>
    <s v="2025"/>
    <s v="04"/>
    <x v="14"/>
    <x v="14"/>
    <n v="73104437"/>
    <n v="290702"/>
    <n v="3.9765301796934709E-3"/>
    <x v="0"/>
    <n v="292"/>
    <s v=" Fabricación  de  carrocerías  para  vehículos  automotores"/>
  </r>
  <r>
    <s v="2025"/>
    <s v="04"/>
    <x v="14"/>
    <x v="14"/>
    <n v="214573174"/>
    <n v="235239"/>
    <n v="1.0963113217498475E-3"/>
    <x v="0"/>
    <n v="293"/>
    <s v=" Fabricación de partes, piezas y accesorios para vehículos automotores y sus motores"/>
  </r>
  <r>
    <s v="2025"/>
    <s v="04"/>
    <x v="14"/>
    <x v="14"/>
    <n v="7058038"/>
    <n v="29039"/>
    <n v="4.1143161881531387E-3"/>
    <x v="0"/>
    <n v="301"/>
    <s v=" Construcción y reparación de buques y embarcaciones"/>
  </r>
  <r>
    <s v="2025"/>
    <s v="04"/>
    <x v="14"/>
    <x v="14"/>
    <n v="780918"/>
    <n v="527"/>
    <n v="6.748467828888565E-4"/>
    <x v="0"/>
    <n v="302"/>
    <s v=" Fabricación y reparación de locomotoras y de material rodante para transporte ferroviario"/>
  </r>
  <r>
    <s v="2025"/>
    <s v="04"/>
    <x v="14"/>
    <x v="14"/>
    <n v="1175901"/>
    <n v="9840"/>
    <n v="8.3680513920814763E-3"/>
    <x v="0"/>
    <n v="303"/>
    <s v=" Fabricación y reparación de aeronaves "/>
  </r>
  <r>
    <s v="2025"/>
    <s v="04"/>
    <x v="14"/>
    <x v="14"/>
    <n v="315292904"/>
    <n v="23793"/>
    <n v="7.5463163611192471E-5"/>
    <x v="0"/>
    <n v="309"/>
    <s v=" Fabricación de equipo de transporte ncp"/>
  </r>
  <r>
    <s v="2025"/>
    <s v="04"/>
    <x v="14"/>
    <x v="14"/>
    <n v="113177799"/>
    <n v="460207"/>
    <n v="4.066230339043791E-3"/>
    <x v="0"/>
    <n v="310"/>
    <s v=" Fabricación de muebles y colchones"/>
  </r>
  <r>
    <s v="2025"/>
    <s v="04"/>
    <x v="14"/>
    <x v="14"/>
    <n v="501956"/>
    <n v="5917"/>
    <n v="1.1787885790786443E-2"/>
    <x v="0"/>
    <n v="321"/>
    <s v=" Fabricación de joyas, bijouterie y artículos conexos"/>
  </r>
  <r>
    <s v="2025"/>
    <s v="04"/>
    <x v="14"/>
    <x v="14"/>
    <n v="713837"/>
    <n v="2958"/>
    <n v="4.1438031371307457E-3"/>
    <x v="0"/>
    <n v="322"/>
    <s v=" Fabricación de instrumentos de música"/>
  </r>
  <r>
    <s v="2025"/>
    <s v="04"/>
    <x v="14"/>
    <x v="14"/>
    <n v="839729"/>
    <n v="4622"/>
    <n v="5.5041566981728629E-3"/>
    <x v="0"/>
    <n v="323"/>
    <s v=" Fabricación de artículos de deporte"/>
  </r>
  <r>
    <s v="2025"/>
    <s v="04"/>
    <x v="14"/>
    <x v="14"/>
    <n v="2280409"/>
    <n v="9215"/>
    <n v="4.040941778426589E-3"/>
    <x v="0"/>
    <n v="324"/>
    <s v=" Fabricación de juegos y juguetes"/>
  </r>
  <r>
    <s v="2025"/>
    <s v="04"/>
    <x v="14"/>
    <x v="14"/>
    <n v="179383971"/>
    <n v="495021"/>
    <n v="2.7595609420420289E-3"/>
    <x v="0"/>
    <n v="329"/>
    <s v=" Industrias manufactureras ncp"/>
  </r>
  <r>
    <s v="2025"/>
    <s v="04"/>
    <x v="14"/>
    <x v="14"/>
    <n v="23886606"/>
    <n v="299158"/>
    <n v="1.2524089860233806E-2"/>
    <x v="0"/>
    <n v="331"/>
    <s v=" Reparación y mantenimiento de máquinas y equipo"/>
  </r>
  <r>
    <s v="2025"/>
    <s v="04"/>
    <x v="14"/>
    <x v="14"/>
    <n v="5534291"/>
    <n v="15558"/>
    <n v="2.8112002061329989E-3"/>
    <x v="0"/>
    <n v="332"/>
    <s v=" Instalación de maquinaria y equipos industriales"/>
  </r>
  <r>
    <s v="2025"/>
    <s v="05"/>
    <x v="15"/>
    <x v="15"/>
    <n v="1797879577"/>
    <n v="21042447"/>
    <n v="1.1704035837101008E-2"/>
    <x v="0"/>
    <n v="101"/>
    <s v=" Producción y procesamiento de carne y productos cárnicos, excepto pescado"/>
  </r>
  <r>
    <s v="2025"/>
    <s v="05"/>
    <x v="15"/>
    <x v="15"/>
    <n v="117670696"/>
    <n v="372698"/>
    <n v="3.1672966394283926E-3"/>
    <x v="0"/>
    <n v="102"/>
    <s v=" Elaboración de pescado y productos de pescado"/>
  </r>
  <r>
    <s v="2025"/>
    <s v="05"/>
    <x v="15"/>
    <x v="15"/>
    <n v="450576381"/>
    <n v="159292"/>
    <n v="3.5352940526192384E-4"/>
    <x v="0"/>
    <n v="103"/>
    <s v=" Preparación de frutas, hortalizas y legumbres"/>
  </r>
  <r>
    <s v="2025"/>
    <s v="05"/>
    <x v="15"/>
    <x v="15"/>
    <n v="628728128"/>
    <n v="12923125"/>
    <n v="2.0554392947407626E-2"/>
    <x v="0"/>
    <n v="104"/>
    <s v=" Elaboración de aceites y grasas de origen vegetal"/>
  </r>
  <r>
    <s v="2025"/>
    <s v="05"/>
    <x v="15"/>
    <x v="15"/>
    <n v="449773030"/>
    <n v="2787355"/>
    <n v="6.1972479763848891E-3"/>
    <x v="0"/>
    <n v="105"/>
    <s v=" Elaboración de productos lácteos"/>
  </r>
  <r>
    <s v="2025"/>
    <s v="05"/>
    <x v="15"/>
    <x v="15"/>
    <n v="268667709"/>
    <n v="46752395"/>
    <n v="0.17401568344039439"/>
    <x v="0"/>
    <n v="106"/>
    <s v=" Elaboración de productos de molinería, almidones y productos derivados del almidón "/>
  </r>
  <r>
    <s v="2025"/>
    <s v="05"/>
    <x v="15"/>
    <x v="15"/>
    <n v="1619952377"/>
    <n v="10218794"/>
    <n v="6.3080829690340956E-3"/>
    <x v="0"/>
    <n v="107"/>
    <s v=" Elaboración de productos alimenticios ncp"/>
  </r>
  <r>
    <s v="2025"/>
    <s v="05"/>
    <x v="15"/>
    <x v="15"/>
    <n v="47793693"/>
    <n v="335840"/>
    <n v="7.0268685870330215E-3"/>
    <x v="0"/>
    <n v="108"/>
    <s v=" Elaboración de alimentos preparados para animales"/>
  </r>
  <r>
    <s v="2025"/>
    <s v="05"/>
    <x v="15"/>
    <x v="15"/>
    <n v="321308"/>
    <n v="3811"/>
    <n v="1.1860893597420543E-2"/>
    <x v="0"/>
    <n v="109"/>
    <s v=" Servicios industriales para la elaboración de alimentos y bebidas"/>
  </r>
  <r>
    <s v="2025"/>
    <s v="05"/>
    <x v="15"/>
    <x v="15"/>
    <n v="674288146"/>
    <n v="706622"/>
    <n v="1.0479525766422118E-3"/>
    <x v="0"/>
    <n v="110"/>
    <s v=" Elaboración de bebidas"/>
  </r>
  <r>
    <s v="2025"/>
    <s v="05"/>
    <x v="15"/>
    <x v="15"/>
    <n v="174674065"/>
    <n v="2723"/>
    <n v="1.5589034353783432E-5"/>
    <x v="0"/>
    <n v="120"/>
    <s v=" Elaboración de productos de tabaco"/>
  </r>
  <r>
    <s v="2025"/>
    <s v="05"/>
    <x v="15"/>
    <x v="15"/>
    <n v="266957626"/>
    <n v="528783"/>
    <n v="1.9807750313152695E-3"/>
    <x v="0"/>
    <n v="131"/>
    <s v=" Fabricación  de hilados y  tejidos, acabado de productos textiles"/>
  </r>
  <r>
    <s v="2025"/>
    <s v="05"/>
    <x v="15"/>
    <x v="15"/>
    <n v="174278422"/>
    <n v="5377892"/>
    <n v="3.085804850815094E-2"/>
    <x v="0"/>
    <n v="139"/>
    <s v=" Fabricación de productos textiles ncp"/>
  </r>
  <r>
    <s v="2025"/>
    <s v="05"/>
    <x v="15"/>
    <x v="15"/>
    <n v="219370946"/>
    <n v="2112592"/>
    <n v="9.6302269672484345E-3"/>
    <x v="0"/>
    <n v="141"/>
    <s v=" Confección de prendas de vestir, excepto prendas de piel"/>
  </r>
  <r>
    <s v="2025"/>
    <s v="05"/>
    <x v="15"/>
    <x v="15"/>
    <n v="1178"/>
    <n v="180"/>
    <n v="0.15280135823429541"/>
    <x v="0"/>
    <n v="142"/>
    <s v=" Terminación y teñido de pieles"/>
  </r>
  <r>
    <s v="2025"/>
    <s v="05"/>
    <x v="15"/>
    <x v="15"/>
    <n v="9144754"/>
    <n v="166814"/>
    <n v="1.8241496709479554E-2"/>
    <x v="0"/>
    <n v="143"/>
    <s v="Fabricación de prendas de vestir de punto"/>
  </r>
  <r>
    <s v="2025"/>
    <s v="05"/>
    <x v="15"/>
    <x v="15"/>
    <n v="1720373"/>
    <n v="8393"/>
    <n v="4.8785931888026607E-3"/>
    <x v="0"/>
    <n v="149"/>
    <s v=" Servicios industriales para la industria confeccionista"/>
  </r>
  <r>
    <s v="2025"/>
    <s v="05"/>
    <x v="15"/>
    <x v="15"/>
    <n v="87698730"/>
    <n v="17808855"/>
    <n v="0.20306856211030649"/>
    <x v="0"/>
    <n v="151"/>
    <s v=" Curtido y terminación de cueros"/>
  </r>
  <r>
    <s v="2025"/>
    <s v="05"/>
    <x v="15"/>
    <x v="15"/>
    <n v="123037140"/>
    <n v="1436201"/>
    <n v="1.1672906246032701E-2"/>
    <x v="0"/>
    <n v="152"/>
    <s v=" Fabricación de calzado y de sus partes"/>
  </r>
  <r>
    <s v="2025"/>
    <s v="05"/>
    <x v="15"/>
    <x v="15"/>
    <n v="26057469"/>
    <n v="229460"/>
    <n v="8.8059204829141306E-3"/>
    <x v="0"/>
    <n v="161"/>
    <s v=" Aserrado y cepillado de madera"/>
  </r>
  <r>
    <s v="2025"/>
    <s v="05"/>
    <x v="15"/>
    <x v="15"/>
    <n v="156024715"/>
    <n v="640883"/>
    <n v="4.1075735981956447E-3"/>
    <x v="0"/>
    <n v="162"/>
    <s v=" Fabricación de productos de madera, corcho, paja y materiales trenzables"/>
  </r>
  <r>
    <s v="2025"/>
    <s v="05"/>
    <x v="15"/>
    <x v="15"/>
    <n v="351080343"/>
    <n v="7098437"/>
    <n v="2.0218839196018447E-2"/>
    <x v="0"/>
    <n v="170"/>
    <s v=" Fabricación de papel y de productos de papel"/>
  </r>
  <r>
    <s v="2025"/>
    <s v="05"/>
    <x v="15"/>
    <x v="15"/>
    <n v="89315470"/>
    <n v="384447"/>
    <n v="4.3043719078005192E-3"/>
    <x v="0"/>
    <n v="181"/>
    <s v=" Impresión y servicios relacionados con la impresión"/>
  </r>
  <r>
    <s v="2025"/>
    <s v="05"/>
    <x v="15"/>
    <x v="15"/>
    <n v="11087770"/>
    <n v="33471"/>
    <n v="3.0187314491552405E-3"/>
    <x v="0"/>
    <n v="182"/>
    <s v=" Reproducción de grabaciones"/>
  </r>
  <r>
    <s v="2025"/>
    <s v="05"/>
    <x v="15"/>
    <x v="15"/>
    <n v="1344654"/>
    <n v="1700"/>
    <n v="1.2642657516357368E-3"/>
    <x v="0"/>
    <n v="191"/>
    <s v=" Fabricación de productos de hornos de coque"/>
  </r>
  <r>
    <s v="2025"/>
    <s v="05"/>
    <x v="15"/>
    <x v="15"/>
    <n v="742150190"/>
    <n v="2044435"/>
    <n v="2.7547456398279708E-3"/>
    <x v="0"/>
    <n v="192"/>
    <s v=" Fabricación de productos de la refinación del petróleo"/>
  </r>
  <r>
    <s v="2025"/>
    <s v="05"/>
    <x v="15"/>
    <x v="15"/>
    <n v="779538005"/>
    <n v="7662704"/>
    <n v="9.8298016913235687E-3"/>
    <x v="0"/>
    <n v="201"/>
    <s v=" Fabricación de sustancias químicas básicas"/>
  </r>
  <r>
    <s v="2025"/>
    <s v="05"/>
    <x v="15"/>
    <x v="15"/>
    <n v="1483048478"/>
    <n v="47536599"/>
    <n v="3.2053300822712551E-2"/>
    <x v="0"/>
    <n v="202"/>
    <s v=" Fabricación de productos químicos ncp"/>
  </r>
  <r>
    <s v="2025"/>
    <s v="05"/>
    <x v="15"/>
    <x v="15"/>
    <n v="6440100"/>
    <n v="737"/>
    <n v="1.144392167823481E-4"/>
    <x v="0"/>
    <n v="203"/>
    <s v=" Fabricación de fibras manufacturadas"/>
  </r>
  <r>
    <s v="2025"/>
    <s v="05"/>
    <x v="15"/>
    <x v="15"/>
    <n v="1804091"/>
    <n v="1346"/>
    <n v="7.4608209896285724E-4"/>
    <x v="0"/>
    <n v="204"/>
    <s v=" Servicios industriales para la fabricación de sustancias y productos químicos"/>
  </r>
  <r>
    <s v="2025"/>
    <s v="05"/>
    <x v="15"/>
    <x v="15"/>
    <n v="810698503"/>
    <n v="2598541"/>
    <n v="3.2053112104981894E-3"/>
    <x v="0"/>
    <n v="210"/>
    <s v=" Fabricación de productos farmaceúticos, sustancias químicas medicinales y productos botánicos de uso farmaceútico"/>
  </r>
  <r>
    <s v="2025"/>
    <s v="05"/>
    <x v="15"/>
    <x v="15"/>
    <n v="42859686"/>
    <n v="25752"/>
    <n v="6.0084434589651446E-4"/>
    <x v="0"/>
    <n v="221"/>
    <s v=" Fabricación de productos de caucho"/>
  </r>
  <r>
    <s v="2025"/>
    <s v="05"/>
    <x v="15"/>
    <x v="15"/>
    <n v="352838714"/>
    <n v="813262"/>
    <n v="2.3049114729513497E-3"/>
    <x v="0"/>
    <n v="222"/>
    <s v=" Fabricación de productos de plástico"/>
  </r>
  <r>
    <s v="2025"/>
    <s v="05"/>
    <x v="15"/>
    <x v="15"/>
    <n v="81673330"/>
    <n v="35713"/>
    <n v="4.3726636345059027E-4"/>
    <x v="0"/>
    <n v="231"/>
    <s v=" Fabricación de vidrio y productos de vidrio"/>
  </r>
  <r>
    <s v="2025"/>
    <s v="05"/>
    <x v="15"/>
    <x v="15"/>
    <n v="374535643"/>
    <n v="2514097"/>
    <n v="6.7125707445686283E-3"/>
    <x v="0"/>
    <n v="239"/>
    <s v=" Fabricación de productos minerales no metálicos ncp"/>
  </r>
  <r>
    <s v="2025"/>
    <s v="05"/>
    <x v="15"/>
    <x v="15"/>
    <n v="305313685"/>
    <n v="2581626"/>
    <n v="8.4556511117410277E-3"/>
    <x v="0"/>
    <n v="241"/>
    <s v=" Industrias básicas de hierro y acero"/>
  </r>
  <r>
    <s v="2025"/>
    <s v="05"/>
    <x v="15"/>
    <x v="15"/>
    <n v="194757771"/>
    <n v="53341"/>
    <n v="2.7388380821014838E-4"/>
    <x v="0"/>
    <n v="242"/>
    <s v=" Fabricación de productos primarios de metales preciosos y metales no ferrosos"/>
  </r>
  <r>
    <s v="2025"/>
    <s v="05"/>
    <x v="15"/>
    <x v="15"/>
    <n v="35254682"/>
    <n v="38487"/>
    <n v="1.0916847867185413E-3"/>
    <x v="0"/>
    <n v="243"/>
    <s v=" Fundición de metales"/>
  </r>
  <r>
    <s v="2025"/>
    <s v="05"/>
    <x v="15"/>
    <x v="15"/>
    <n v="136156524"/>
    <n v="479913"/>
    <n v="3.524715422376676E-3"/>
    <x v="0"/>
    <n v="251"/>
    <s v=" Fabricación de productos metálicos para uso estructural, tanques, depósitos y generadores de vapor"/>
  </r>
  <r>
    <s v="2025"/>
    <s v="05"/>
    <x v="15"/>
    <x v="15"/>
    <n v="19308"/>
    <n v="0"/>
    <n v="0"/>
    <x v="0"/>
    <n v="252"/>
    <s v=" Fabricación de armas y municiones"/>
  </r>
  <r>
    <s v="2025"/>
    <s v="05"/>
    <x v="15"/>
    <x v="15"/>
    <n v="406440635"/>
    <n v="2167271"/>
    <n v="5.3323187038126739E-3"/>
    <x v="0"/>
    <n v="259"/>
    <s v=" Fabricación de productos elaborados de metal ncp"/>
  </r>
  <r>
    <s v="2025"/>
    <s v="05"/>
    <x v="15"/>
    <x v="15"/>
    <n v="1997976"/>
    <n v="4223"/>
    <n v="2.1136390026707027E-3"/>
    <x v="0"/>
    <n v="261"/>
    <s v=" Fabricación de componentes electrónicos"/>
  </r>
  <r>
    <s v="2025"/>
    <s v="05"/>
    <x v="15"/>
    <x v="15"/>
    <n v="79213918"/>
    <n v="1048963"/>
    <n v="1.3242155248525896E-2"/>
    <x v="0"/>
    <n v="262"/>
    <s v=" Fabricación de equipos y productos informáticos"/>
  </r>
  <r>
    <s v="2025"/>
    <s v="05"/>
    <x v="15"/>
    <x v="15"/>
    <n v="518454"/>
    <n v="0"/>
    <n v="0"/>
    <x v="0"/>
    <n v="263"/>
    <s v=" Fabricación  de equipos de comunicaciones y transmisores de radio y televisión"/>
  </r>
  <r>
    <s v="2025"/>
    <s v="05"/>
    <x v="15"/>
    <x v="15"/>
    <n v="386818137"/>
    <n v="27525"/>
    <n v="7.1157470054202752E-5"/>
    <x v="0"/>
    <n v="264"/>
    <s v=" Fabricación de receptores de radio y televisión, aparatos de grabación y reproducción de sonido y video, y productos conexos"/>
  </r>
  <r>
    <s v="2025"/>
    <s v="05"/>
    <x v="15"/>
    <x v="15"/>
    <n v="5209682"/>
    <n v="30459"/>
    <n v="5.8466140543703051E-3"/>
    <x v="0"/>
    <n v="265"/>
    <s v=" Fabricación de aparatos e instrumentos para medir, verificar, ensayar, navegar y otros fines, excepto instrumentos de óptica"/>
  </r>
  <r>
    <s v="2025"/>
    <s v="05"/>
    <x v="15"/>
    <x v="15"/>
    <n v="41932972"/>
    <n v="595778"/>
    <n v="1.4207864875401629E-2"/>
    <x v="0"/>
    <n v="266"/>
    <s v=" Fabricación de equipo médico y quirúrgico y de aparatos ortopédicos "/>
  </r>
  <r>
    <s v="2025"/>
    <s v="05"/>
    <x v="15"/>
    <x v="15"/>
    <n v="3311562"/>
    <n v="6438"/>
    <n v="1.9440976795844379E-3"/>
    <x v="0"/>
    <n v="267"/>
    <s v=" Fabricación de instrumentos de óptica y equipo fotográfico"/>
  </r>
  <r>
    <s v="2025"/>
    <s v="05"/>
    <x v="15"/>
    <x v="15"/>
    <n v="9668301"/>
    <n v="3187"/>
    <n v="3.2963392430583203E-4"/>
    <x v="0"/>
    <n v="268"/>
    <s v=" Fabricación de soportes ópticos y magnéticos"/>
  </r>
  <r>
    <s v="2025"/>
    <s v="05"/>
    <x v="15"/>
    <x v="15"/>
    <n v="134204887"/>
    <n v="14968367"/>
    <n v="0.11153369549053754"/>
    <x v="0"/>
    <n v="271"/>
    <s v=" Fabricación de motores, generadores y transformadores eléctricos y aparatos de distribución  y control de la energía eléctrica"/>
  </r>
  <r>
    <s v="2025"/>
    <s v="05"/>
    <x v="15"/>
    <x v="15"/>
    <n v="2780025"/>
    <n v="512"/>
    <n v="1.8417100565642396E-4"/>
    <x v="0"/>
    <n v="272"/>
    <s v="Fabricación de acumuladores,  pilas y baterías primarias"/>
  </r>
  <r>
    <s v="2025"/>
    <s v="05"/>
    <x v="15"/>
    <x v="15"/>
    <n v="10777484"/>
    <n v="667"/>
    <n v="6.1888284872424764E-5"/>
    <x v="0"/>
    <n v="273"/>
    <s v=" Fabricación de hilos y cables aislados"/>
  </r>
  <r>
    <s v="2025"/>
    <s v="05"/>
    <x v="15"/>
    <x v="15"/>
    <n v="7344315"/>
    <n v="100646"/>
    <n v="1.3703932905927918E-2"/>
    <x v="0"/>
    <n v="274"/>
    <s v=" Fabricación de lámparas eléctricas y equipo de iluminación"/>
  </r>
  <r>
    <s v="2025"/>
    <s v="05"/>
    <x v="15"/>
    <x v="15"/>
    <n v="363819676"/>
    <n v="60397"/>
    <n v="1.6600806384094521E-4"/>
    <x v="0"/>
    <n v="275"/>
    <s v=" Fabricación de aparatos de uso doméstico ncp"/>
  </r>
  <r>
    <s v="2025"/>
    <s v="05"/>
    <x v="15"/>
    <x v="15"/>
    <n v="29363520"/>
    <n v="551695"/>
    <n v="1.8788449068776497E-2"/>
    <x v="0"/>
    <n v="279"/>
    <s v=" Fabricación  de equipo eléctrico ncp"/>
  </r>
  <r>
    <s v="2025"/>
    <s v="05"/>
    <x v="15"/>
    <x v="15"/>
    <n v="433592967"/>
    <n v="742584"/>
    <n v="1.7126292548928729E-3"/>
    <x v="0"/>
    <n v="281"/>
    <s v=" Fabricación de maquinaria y equipo de uso general"/>
  </r>
  <r>
    <s v="2025"/>
    <s v="05"/>
    <x v="15"/>
    <x v="15"/>
    <n v="405620515"/>
    <n v="1325664"/>
    <n v="3.2682370614316686E-3"/>
    <x v="0"/>
    <n v="282"/>
    <s v=" Fabricación de maquinaria y equipo de uso especial"/>
  </r>
  <r>
    <s v="2025"/>
    <s v="05"/>
    <x v="15"/>
    <x v="15"/>
    <n v="1036533947"/>
    <n v="454413"/>
    <n v="4.383966403755419E-4"/>
    <x v="0"/>
    <n v="291"/>
    <s v=" Fabricación de vehículos automotores"/>
  </r>
  <r>
    <s v="2025"/>
    <s v="05"/>
    <x v="15"/>
    <x v="15"/>
    <n v="68949957"/>
    <n v="292429"/>
    <n v="4.2411774092912056E-3"/>
    <x v="0"/>
    <n v="292"/>
    <s v=" Fabricación  de  carrocerías  para  vehículos  automotores"/>
  </r>
  <r>
    <s v="2025"/>
    <s v="05"/>
    <x v="15"/>
    <x v="15"/>
    <n v="237628931"/>
    <n v="428920"/>
    <n v="1.8049990722720543E-3"/>
    <x v="0"/>
    <n v="293"/>
    <s v=" Fabricación de partes, piezas y accesorios para vehículos automotores y sus motores"/>
  </r>
  <r>
    <s v="2025"/>
    <s v="05"/>
    <x v="15"/>
    <x v="15"/>
    <n v="6635635"/>
    <n v="34675"/>
    <n v="5.2255737393633013E-3"/>
    <x v="0"/>
    <n v="301"/>
    <s v=" Construcción y reparación de buques y embarcaciones"/>
  </r>
  <r>
    <s v="2025"/>
    <s v="05"/>
    <x v="15"/>
    <x v="15"/>
    <n v="667887"/>
    <n v="391"/>
    <n v="5.8542837336255987E-4"/>
    <x v="0"/>
    <n v="302"/>
    <s v=" Fabricación y reparación de locomotoras y de material rodante para transporte ferroviario"/>
  </r>
  <r>
    <s v="2025"/>
    <s v="05"/>
    <x v="15"/>
    <x v="15"/>
    <n v="1131169"/>
    <n v="10653"/>
    <n v="9.4176909020667991E-3"/>
    <x v="0"/>
    <n v="303"/>
    <s v=" Fabricación y reparación de aeronaves "/>
  </r>
  <r>
    <s v="2025"/>
    <s v="05"/>
    <x v="15"/>
    <x v="15"/>
    <n v="329738763"/>
    <n v="23938"/>
    <n v="7.2596863596531411E-5"/>
    <x v="0"/>
    <n v="309"/>
    <s v=" Fabricación de equipo de transporte ncp"/>
  </r>
  <r>
    <s v="2025"/>
    <s v="05"/>
    <x v="15"/>
    <x v="15"/>
    <n v="120198540"/>
    <n v="687406"/>
    <n v="5.7189213779135755E-3"/>
    <x v="0"/>
    <n v="310"/>
    <s v=" Fabricación de muebles y colchones"/>
  </r>
  <r>
    <s v="2025"/>
    <s v="05"/>
    <x v="15"/>
    <x v="15"/>
    <n v="501164"/>
    <n v="12199"/>
    <n v="2.4341333375900904E-2"/>
    <x v="0"/>
    <n v="321"/>
    <s v=" Fabricación de joyas, bijouterie y artículos conexos"/>
  </r>
  <r>
    <s v="2025"/>
    <s v="05"/>
    <x v="15"/>
    <x v="15"/>
    <n v="681600"/>
    <n v="2951"/>
    <n v="4.3295187793427233E-3"/>
    <x v="0"/>
    <n v="322"/>
    <s v=" Fabricación de instrumentos de música"/>
  </r>
  <r>
    <s v="2025"/>
    <s v="05"/>
    <x v="15"/>
    <x v="15"/>
    <n v="956276"/>
    <n v="61169"/>
    <n v="6.3965842497354319E-2"/>
    <x v="0"/>
    <n v="323"/>
    <s v=" Fabricación de artículos de deporte"/>
  </r>
  <r>
    <s v="2025"/>
    <s v="05"/>
    <x v="15"/>
    <x v="15"/>
    <n v="2510944"/>
    <n v="13080"/>
    <n v="5.2091962226158764E-3"/>
    <x v="0"/>
    <n v="324"/>
    <s v=" Fabricación de juegos y juguetes"/>
  </r>
  <r>
    <s v="2025"/>
    <s v="05"/>
    <x v="15"/>
    <x v="15"/>
    <n v="180056158"/>
    <n v="501895"/>
    <n v="2.7874359065242302E-3"/>
    <x v="0"/>
    <n v="329"/>
    <s v=" Industrias manufactureras ncp"/>
  </r>
  <r>
    <s v="2025"/>
    <s v="05"/>
    <x v="15"/>
    <x v="15"/>
    <n v="24842165"/>
    <n v="359968"/>
    <n v="1.4490202444110648E-2"/>
    <x v="0"/>
    <n v="331"/>
    <s v=" Reparación y mantenimiento de máquinas y equipo"/>
  </r>
  <r>
    <s v="2025"/>
    <s v="05"/>
    <x v="15"/>
    <x v="15"/>
    <n v="5617911"/>
    <n v="104595"/>
    <n v="1.8618130475901096E-2"/>
    <x v="0"/>
    <n v="332"/>
    <s v=" Instalación de maquinaria y equipos industriales"/>
  </r>
  <r>
    <s v="2025"/>
    <s v="06"/>
    <x v="16"/>
    <x v="16"/>
    <n v="1835537268"/>
    <n v="26107451"/>
    <n v="1.4223329297174478E-2"/>
    <x v="0"/>
    <n v="101"/>
    <s v=" Producción y procesamiento de carne y productos cárnicos, excepto pescado"/>
  </r>
  <r>
    <s v="2025"/>
    <s v="06"/>
    <x v="16"/>
    <x v="16"/>
    <n v="121133999"/>
    <n v="3765037"/>
    <n v="3.108158758962461E-2"/>
    <x v="0"/>
    <n v="102"/>
    <s v=" Elaboración de pescado y productos de pescado"/>
  </r>
  <r>
    <s v="2025"/>
    <s v="06"/>
    <x v="16"/>
    <x v="16"/>
    <n v="522064360"/>
    <n v="164714"/>
    <n v="3.1550516108780151E-4"/>
    <x v="0"/>
    <n v="103"/>
    <s v=" Preparación de frutas, hortalizas y legumbres"/>
  </r>
  <r>
    <s v="2025"/>
    <s v="06"/>
    <x v="16"/>
    <x v="16"/>
    <n v="613106540"/>
    <n v="12846248"/>
    <n v="2.0952717287928458E-2"/>
    <x v="0"/>
    <n v="104"/>
    <s v=" Elaboración de aceites y grasas de origen vegetal"/>
  </r>
  <r>
    <s v="2025"/>
    <s v="06"/>
    <x v="16"/>
    <x v="16"/>
    <n v="473069924"/>
    <n v="2731850"/>
    <n v="5.7747277123455431E-3"/>
    <x v="0"/>
    <n v="105"/>
    <s v=" Elaboración de productos lácteos"/>
  </r>
  <r>
    <s v="2025"/>
    <s v="06"/>
    <x v="16"/>
    <x v="16"/>
    <n v="275647021"/>
    <n v="48117704"/>
    <n v="0.17456275720099293"/>
    <x v="0"/>
    <n v="106"/>
    <s v=" Elaboración de productos de molinería, almidones y productos derivados del almidón "/>
  </r>
  <r>
    <s v="2025"/>
    <s v="06"/>
    <x v="16"/>
    <x v="16"/>
    <n v="1774369467"/>
    <n v="11821675"/>
    <n v="6.6624652981587852E-3"/>
    <x v="0"/>
    <n v="107"/>
    <s v=" Elaboración de productos alimenticios ncp"/>
  </r>
  <r>
    <s v="2025"/>
    <s v="06"/>
    <x v="16"/>
    <x v="16"/>
    <n v="51165665"/>
    <n v="350077"/>
    <n v="6.8420297087900643E-3"/>
    <x v="0"/>
    <n v="108"/>
    <s v=" Elaboración de alimentos preparados para animales"/>
  </r>
  <r>
    <s v="2025"/>
    <s v="06"/>
    <x v="16"/>
    <x v="16"/>
    <n v="270275"/>
    <n v="4241"/>
    <n v="1.5691425400055498E-2"/>
    <x v="0"/>
    <n v="109"/>
    <s v=" Servicios industriales para la elaboración de alimentos y bebidas"/>
  </r>
  <r>
    <s v="2025"/>
    <s v="06"/>
    <x v="16"/>
    <x v="16"/>
    <n v="710062743"/>
    <n v="1004077"/>
    <n v="1.4140679959601824E-3"/>
    <x v="0"/>
    <n v="110"/>
    <s v=" Elaboración de bebidas"/>
  </r>
  <r>
    <s v="2025"/>
    <s v="06"/>
    <x v="16"/>
    <x v="16"/>
    <n v="177420704"/>
    <n v="2488"/>
    <n v="1.4023166090018445E-5"/>
    <x v="0"/>
    <n v="120"/>
    <s v=" Elaboración de productos de tabaco"/>
  </r>
  <r>
    <s v="2025"/>
    <s v="06"/>
    <x v="16"/>
    <x v="16"/>
    <n v="272912945"/>
    <n v="609156"/>
    <n v="2.2320524224308962E-3"/>
    <x v="0"/>
    <n v="131"/>
    <s v=" Fabricación  de hilados y  tejidos, acabado de productos textiles"/>
  </r>
  <r>
    <s v="2025"/>
    <s v="06"/>
    <x v="16"/>
    <x v="16"/>
    <n v="177231201"/>
    <n v="6119707"/>
    <n v="3.4529512667467621E-2"/>
    <x v="0"/>
    <n v="139"/>
    <s v=" Fabricación de productos textiles ncp"/>
  </r>
  <r>
    <s v="2025"/>
    <s v="06"/>
    <x v="16"/>
    <x v="16"/>
    <n v="218373323"/>
    <n v="3078150"/>
    <n v="1.4095815174273829E-2"/>
    <x v="0"/>
    <n v="141"/>
    <s v=" Confección de prendas de vestir, excepto prendas de piel"/>
  </r>
  <r>
    <s v="2025"/>
    <s v="06"/>
    <x v="16"/>
    <x v="16"/>
    <n v="794"/>
    <n v="139"/>
    <n v="0.17506297229219145"/>
    <x v="0"/>
    <n v="142"/>
    <s v=" Terminación y teñido de pieles"/>
  </r>
  <r>
    <s v="2025"/>
    <s v="06"/>
    <x v="16"/>
    <x v="16"/>
    <n v="9187713"/>
    <n v="283144"/>
    <n v="3.0817680090790819E-2"/>
    <x v="0"/>
    <n v="143"/>
    <s v="Fabricación de prendas de vestir de punto"/>
  </r>
  <r>
    <s v="2025"/>
    <s v="06"/>
    <x v="16"/>
    <x v="16"/>
    <n v="1820684"/>
    <n v="10740"/>
    <n v="5.8988819586485077E-3"/>
    <x v="0"/>
    <n v="149"/>
    <s v=" Servicios industriales para la industria confeccionista"/>
  </r>
  <r>
    <s v="2025"/>
    <s v="06"/>
    <x v="16"/>
    <x v="16"/>
    <n v="86728564"/>
    <n v="25854786"/>
    <n v="0.29811154258244149"/>
    <x v="0"/>
    <n v="151"/>
    <s v=" Curtido y terminación de cueros"/>
  </r>
  <r>
    <s v="2025"/>
    <s v="06"/>
    <x v="16"/>
    <x v="16"/>
    <n v="119679501"/>
    <n v="2552378"/>
    <n v="2.1326776755193858E-2"/>
    <x v="0"/>
    <n v="152"/>
    <s v=" Fabricación de calzado y de sus partes"/>
  </r>
  <r>
    <s v="2025"/>
    <s v="06"/>
    <x v="16"/>
    <x v="16"/>
    <n v="27486615"/>
    <n v="259767"/>
    <n v="9.450672627386093E-3"/>
    <x v="0"/>
    <n v="161"/>
    <s v=" Aserrado y cepillado de madera"/>
  </r>
  <r>
    <s v="2025"/>
    <s v="06"/>
    <x v="16"/>
    <x v="16"/>
    <n v="164137436"/>
    <n v="2071173"/>
    <n v="1.2618529023445938E-2"/>
    <x v="0"/>
    <n v="162"/>
    <s v=" Fabricación de productos de madera, corcho, paja y materiales trenzables"/>
  </r>
  <r>
    <s v="2025"/>
    <s v="06"/>
    <x v="16"/>
    <x v="16"/>
    <n v="357308494"/>
    <n v="8455428"/>
    <n v="2.3664223330778136E-2"/>
    <x v="0"/>
    <n v="170"/>
    <s v=" Fabricación de papel y de productos de papel"/>
  </r>
  <r>
    <s v="2025"/>
    <s v="06"/>
    <x v="16"/>
    <x v="16"/>
    <n v="94473230"/>
    <n v="575708"/>
    <n v="6.0938744234742478E-3"/>
    <x v="0"/>
    <n v="181"/>
    <s v=" Impresión y servicios relacionados con la impresión"/>
  </r>
  <r>
    <s v="2025"/>
    <s v="06"/>
    <x v="16"/>
    <x v="16"/>
    <n v="16538344"/>
    <n v="34279"/>
    <n v="2.0726984515499255E-3"/>
    <x v="0"/>
    <n v="182"/>
    <s v=" Reproducción de grabaciones"/>
  </r>
  <r>
    <s v="2025"/>
    <s v="06"/>
    <x v="16"/>
    <x v="16"/>
    <n v="1372469"/>
    <n v="1671"/>
    <n v="1.2175138381996242E-3"/>
    <x v="0"/>
    <n v="191"/>
    <s v=" Fabricación de productos de hornos de coque"/>
  </r>
  <r>
    <s v="2025"/>
    <s v="06"/>
    <x v="16"/>
    <x v="16"/>
    <n v="741017435"/>
    <n v="1983730"/>
    <n v="2.6770355275109012E-3"/>
    <x v="0"/>
    <n v="192"/>
    <s v=" Fabricación de productos de la refinación del petróleo"/>
  </r>
  <r>
    <s v="2025"/>
    <s v="06"/>
    <x v="16"/>
    <x v="16"/>
    <n v="823369727"/>
    <n v="7614135"/>
    <n v="9.2475284799971771E-3"/>
    <x v="0"/>
    <n v="201"/>
    <s v=" Fabricación de sustancias químicas básicas"/>
  </r>
  <r>
    <s v="2025"/>
    <s v="06"/>
    <x v="16"/>
    <x v="16"/>
    <n v="1371715765"/>
    <n v="41652659"/>
    <n v="3.0365371648258341E-2"/>
    <x v="0"/>
    <n v="202"/>
    <s v=" Fabricación de productos químicos ncp"/>
  </r>
  <r>
    <s v="2025"/>
    <s v="06"/>
    <x v="16"/>
    <x v="16"/>
    <n v="7108986"/>
    <n v="737"/>
    <n v="1.0367160661168836E-4"/>
    <x v="0"/>
    <n v="203"/>
    <s v=" Fabricación de fibras manufacturadas"/>
  </r>
  <r>
    <s v="2025"/>
    <s v="06"/>
    <x v="16"/>
    <x v="16"/>
    <n v="1766683"/>
    <n v="1346"/>
    <n v="7.6187974865892752E-4"/>
    <x v="0"/>
    <n v="204"/>
    <s v=" Servicios industriales para la fabricación de sustancias y productos químicos"/>
  </r>
  <r>
    <s v="2025"/>
    <s v="06"/>
    <x v="16"/>
    <x v="16"/>
    <n v="848772965"/>
    <n v="3904232"/>
    <n v="4.5998543320710031E-3"/>
    <x v="0"/>
    <n v="210"/>
    <s v=" Fabricación de productos farmaceúticos, sustancias químicas medicinales y productos botánicos de uso farmaceútico"/>
  </r>
  <r>
    <s v="2025"/>
    <s v="06"/>
    <x v="16"/>
    <x v="16"/>
    <n v="40262028"/>
    <n v="26464"/>
    <n v="6.5729426247480632E-4"/>
    <x v="0"/>
    <n v="221"/>
    <s v=" Fabricación de productos de caucho"/>
  </r>
  <r>
    <s v="2025"/>
    <s v="06"/>
    <x v="16"/>
    <x v="16"/>
    <n v="384266845"/>
    <n v="936266"/>
    <n v="2.4364995632136831E-3"/>
    <x v="0"/>
    <n v="222"/>
    <s v=" Fabricación de productos de plástico"/>
  </r>
  <r>
    <s v="2025"/>
    <s v="06"/>
    <x v="16"/>
    <x v="16"/>
    <n v="95686954"/>
    <n v="117656"/>
    <n v="1.229592907722823E-3"/>
    <x v="0"/>
    <n v="231"/>
    <s v=" Fabricación de vidrio y productos de vidrio"/>
  </r>
  <r>
    <s v="2025"/>
    <s v="06"/>
    <x v="16"/>
    <x v="16"/>
    <n v="400545585"/>
    <n v="3885789"/>
    <n v="9.7012403719292026E-3"/>
    <x v="0"/>
    <n v="239"/>
    <s v=" Fabricación de productos minerales no metálicos ncp"/>
  </r>
  <r>
    <s v="2025"/>
    <s v="06"/>
    <x v="16"/>
    <x v="16"/>
    <n v="303433757"/>
    <n v="3395942"/>
    <n v="1.1191707981257999E-2"/>
    <x v="0"/>
    <n v="241"/>
    <s v=" Industrias básicas de hierro y acero"/>
  </r>
  <r>
    <s v="2025"/>
    <s v="06"/>
    <x v="16"/>
    <x v="16"/>
    <n v="273683084"/>
    <n v="62480"/>
    <n v="2.2829324738243595E-4"/>
    <x v="0"/>
    <n v="242"/>
    <s v=" Fabricación de productos primarios de metales preciosos y metales no ferrosos"/>
  </r>
  <r>
    <s v="2025"/>
    <s v="06"/>
    <x v="16"/>
    <x v="16"/>
    <n v="38002092"/>
    <n v="53770"/>
    <n v="1.4149221048146508E-3"/>
    <x v="0"/>
    <n v="243"/>
    <s v=" Fundición de metales"/>
  </r>
  <r>
    <s v="2025"/>
    <s v="06"/>
    <x v="16"/>
    <x v="16"/>
    <n v="147840432"/>
    <n v="966031"/>
    <n v="6.5342815015583828E-3"/>
    <x v="0"/>
    <n v="251"/>
    <s v=" Fabricación de productos metálicos para uso estructural, tanques, depósitos y generadores de vapor"/>
  </r>
  <r>
    <s v="2025"/>
    <s v="06"/>
    <x v="16"/>
    <x v="16"/>
    <n v="45910"/>
    <n v="0"/>
    <n v="0"/>
    <x v="0"/>
    <n v="252"/>
    <s v=" Fabricación de armas y municiones"/>
  </r>
  <r>
    <s v="2025"/>
    <s v="06"/>
    <x v="16"/>
    <x v="16"/>
    <n v="439208003"/>
    <n v="2476337"/>
    <n v="5.6381873351246748E-3"/>
    <x v="0"/>
    <n v="259"/>
    <s v=" Fabricación de productos elaborados de metal ncp"/>
  </r>
  <r>
    <s v="2025"/>
    <s v="06"/>
    <x v="16"/>
    <x v="16"/>
    <n v="2142644"/>
    <n v="5027"/>
    <n v="2.3461666987142989E-3"/>
    <x v="0"/>
    <n v="261"/>
    <s v=" Fabricación de componentes electrónicos"/>
  </r>
  <r>
    <s v="2025"/>
    <s v="06"/>
    <x v="16"/>
    <x v="16"/>
    <n v="86362594"/>
    <n v="1064552"/>
    <n v="1.2326540353801785E-2"/>
    <x v="0"/>
    <n v="262"/>
    <s v=" Fabricación de equipos y productos informáticos"/>
  </r>
  <r>
    <s v="2025"/>
    <s v="06"/>
    <x v="16"/>
    <x v="16"/>
    <n v="713272"/>
    <n v="0"/>
    <n v="0"/>
    <x v="0"/>
    <n v="263"/>
    <s v=" Fabricación  de equipos de comunicaciones y transmisores de radio y televisión"/>
  </r>
  <r>
    <s v="2025"/>
    <s v="06"/>
    <x v="16"/>
    <x v="16"/>
    <n v="474356384"/>
    <n v="27900"/>
    <n v="5.881653739902023E-5"/>
    <x v="0"/>
    <n v="264"/>
    <s v=" Fabricación de receptores de radio y televisión, aparatos de grabación y reproducción de sonido y video, y productos conexos"/>
  </r>
  <r>
    <s v="2025"/>
    <s v="06"/>
    <x v="16"/>
    <x v="16"/>
    <n v="5210993"/>
    <n v="30748"/>
    <n v="5.9006028217654487E-3"/>
    <x v="0"/>
    <n v="265"/>
    <s v=" Fabricación de aparatos e instrumentos para medir, verificar, ensayar, navegar y otros fines, excepto instrumentos de óptica"/>
  </r>
  <r>
    <s v="2025"/>
    <s v="06"/>
    <x v="16"/>
    <x v="16"/>
    <n v="44093428"/>
    <n v="609329"/>
    <n v="1.3819043509159686E-2"/>
    <x v="0"/>
    <n v="266"/>
    <s v=" Fabricación de equipo médico y quirúrgico y de aparatos ortopédicos "/>
  </r>
  <r>
    <s v="2025"/>
    <s v="06"/>
    <x v="16"/>
    <x v="16"/>
    <n v="3853651"/>
    <n v="6990"/>
    <n v="1.8138643068612078E-3"/>
    <x v="0"/>
    <n v="267"/>
    <s v=" Fabricación de instrumentos de óptica y equipo fotográfico"/>
  </r>
  <r>
    <s v="2025"/>
    <s v="06"/>
    <x v="16"/>
    <x v="16"/>
    <n v="10540872"/>
    <n v="8371"/>
    <n v="7.9414682200865355E-4"/>
    <x v="0"/>
    <n v="268"/>
    <s v=" Fabricación de soportes ópticos y magnéticos"/>
  </r>
  <r>
    <s v="2025"/>
    <s v="06"/>
    <x v="16"/>
    <x v="16"/>
    <n v="150261113"/>
    <n v="15104290"/>
    <n v="0.10052028564436362"/>
    <x v="0"/>
    <n v="271"/>
    <s v=" Fabricación de motores, generadores y transformadores eléctricos y aparatos de distribución  y control de la energía eléctrica"/>
  </r>
  <r>
    <s v="2025"/>
    <s v="06"/>
    <x v="16"/>
    <x v="16"/>
    <n v="2946360"/>
    <n v="679"/>
    <n v="2.3045384813804153E-4"/>
    <x v="0"/>
    <n v="272"/>
    <s v="Fabricación de acumuladores,  pilas y baterías primarias"/>
  </r>
  <r>
    <s v="2025"/>
    <s v="06"/>
    <x v="16"/>
    <x v="16"/>
    <n v="11712627"/>
    <n v="667"/>
    <n v="5.6947087959003561E-5"/>
    <x v="0"/>
    <n v="273"/>
    <s v=" Fabricación de hilos y cables aislados"/>
  </r>
  <r>
    <s v="2025"/>
    <s v="06"/>
    <x v="16"/>
    <x v="16"/>
    <n v="8230324"/>
    <n v="106554"/>
    <n v="1.2946513405790587E-2"/>
    <x v="0"/>
    <n v="274"/>
    <s v=" Fabricación de lámparas eléctricas y equipo de iluminación"/>
  </r>
  <r>
    <s v="2025"/>
    <s v="06"/>
    <x v="16"/>
    <x v="16"/>
    <n v="351652831"/>
    <n v="61993"/>
    <n v="1.7629034813600007E-4"/>
    <x v="0"/>
    <n v="275"/>
    <s v=" Fabricación de aparatos de uso doméstico ncp"/>
  </r>
  <r>
    <s v="2025"/>
    <s v="06"/>
    <x v="16"/>
    <x v="16"/>
    <n v="30679080"/>
    <n v="681235"/>
    <n v="2.2205196505240703E-2"/>
    <x v="0"/>
    <n v="279"/>
    <s v=" Fabricación  de equipo eléctrico ncp"/>
  </r>
  <r>
    <s v="2025"/>
    <s v="06"/>
    <x v="16"/>
    <x v="16"/>
    <n v="495219349"/>
    <n v="899917"/>
    <n v="1.8172088829267452E-3"/>
    <x v="0"/>
    <n v="281"/>
    <s v=" Fabricación de maquinaria y equipo de uso general"/>
  </r>
  <r>
    <s v="2025"/>
    <s v="06"/>
    <x v="16"/>
    <x v="16"/>
    <n v="445596403"/>
    <n v="1411513"/>
    <n v="3.1676938828431251E-3"/>
    <x v="0"/>
    <n v="282"/>
    <s v=" Fabricación de maquinaria y equipo de uso especial"/>
  </r>
  <r>
    <s v="2025"/>
    <s v="06"/>
    <x v="16"/>
    <x v="16"/>
    <n v="1125649921"/>
    <n v="455589"/>
    <n v="4.0473418200506409E-4"/>
    <x v="0"/>
    <n v="291"/>
    <s v=" Fabricación de vehículos automotores"/>
  </r>
  <r>
    <s v="2025"/>
    <s v="06"/>
    <x v="16"/>
    <x v="16"/>
    <n v="80857888"/>
    <n v="294236"/>
    <n v="3.6389275960311998E-3"/>
    <x v="0"/>
    <n v="292"/>
    <s v=" Fabricación  de  carrocerías  para  vehículos  automotores"/>
  </r>
  <r>
    <s v="2025"/>
    <s v="06"/>
    <x v="16"/>
    <x v="16"/>
    <n v="222083417"/>
    <n v="443446"/>
    <n v="1.996754219609292E-3"/>
    <x v="0"/>
    <n v="293"/>
    <s v=" Fabricación de partes, piezas y accesorios para vehículos automotores y sus motores"/>
  </r>
  <r>
    <s v="2025"/>
    <s v="06"/>
    <x v="16"/>
    <x v="16"/>
    <n v="7572638"/>
    <n v="38421"/>
    <n v="5.0736612525252101E-3"/>
    <x v="0"/>
    <n v="301"/>
    <s v=" Construcción y reparación de buques y embarcaciones"/>
  </r>
  <r>
    <s v="2025"/>
    <s v="06"/>
    <x v="16"/>
    <x v="16"/>
    <n v="587602"/>
    <n v="391"/>
    <n v="6.6541638728254842E-4"/>
    <x v="0"/>
    <n v="302"/>
    <s v=" Fabricación y reparación de locomotoras y de material rodante para transporte ferroviario"/>
  </r>
  <r>
    <s v="2025"/>
    <s v="06"/>
    <x v="16"/>
    <x v="16"/>
    <n v="1138048"/>
    <n v="11412"/>
    <n v="1.0027696547070071E-2"/>
    <x v="0"/>
    <n v="303"/>
    <s v=" Fabricación y reparación de aeronaves "/>
  </r>
  <r>
    <s v="2025"/>
    <s v="06"/>
    <x v="16"/>
    <x v="16"/>
    <n v="316559066"/>
    <n v="439799"/>
    <n v="1.3893110235547637E-3"/>
    <x v="0"/>
    <n v="309"/>
    <s v=" Fabricación de equipo de transporte ncp"/>
  </r>
  <r>
    <s v="2025"/>
    <s v="06"/>
    <x v="16"/>
    <x v="16"/>
    <n v="130930679"/>
    <n v="1538363"/>
    <n v="1.1749446437988762E-2"/>
    <x v="0"/>
    <n v="310"/>
    <s v=" Fabricación de muebles y colchones"/>
  </r>
  <r>
    <s v="2025"/>
    <s v="06"/>
    <x v="16"/>
    <x v="16"/>
    <n v="530153"/>
    <n v="28278"/>
    <n v="5.3339319026771519E-2"/>
    <x v="0"/>
    <n v="321"/>
    <s v=" Fabricación de joyas, bijouterie y artículos conexos"/>
  </r>
  <r>
    <s v="2025"/>
    <s v="06"/>
    <x v="16"/>
    <x v="16"/>
    <n v="721516"/>
    <n v="2859"/>
    <n v="3.9624900903098472E-3"/>
    <x v="0"/>
    <n v="322"/>
    <s v=" Fabricación de instrumentos de música"/>
  </r>
  <r>
    <s v="2025"/>
    <s v="06"/>
    <x v="16"/>
    <x v="16"/>
    <n v="937433"/>
    <n v="56538"/>
    <n v="6.03115102626001E-2"/>
    <x v="0"/>
    <n v="323"/>
    <s v=" Fabricación de artículos de deporte"/>
  </r>
  <r>
    <s v="2025"/>
    <s v="06"/>
    <x v="16"/>
    <x v="16"/>
    <n v="3865186"/>
    <n v="52750"/>
    <n v="1.3647467418126839E-2"/>
    <x v="0"/>
    <n v="324"/>
    <s v=" Fabricación de juegos y juguetes"/>
  </r>
  <r>
    <s v="2025"/>
    <s v="06"/>
    <x v="16"/>
    <x v="16"/>
    <n v="191940544"/>
    <n v="556165"/>
    <n v="2.8975899953685657E-3"/>
    <x v="0"/>
    <n v="329"/>
    <s v=" Industrias manufactureras ncp"/>
  </r>
  <r>
    <s v="2025"/>
    <s v="06"/>
    <x v="16"/>
    <x v="16"/>
    <n v="26571459"/>
    <n v="415901"/>
    <n v="1.5652170247783533E-2"/>
    <x v="0"/>
    <n v="331"/>
    <s v=" Reparación y mantenimiento de máquinas y equipo"/>
  </r>
  <r>
    <s v="2025"/>
    <s v="06"/>
    <x v="16"/>
    <x v="16"/>
    <n v="6215385"/>
    <n v="98130"/>
    <n v="1.5788241597262276E-2"/>
    <x v="0"/>
    <n v="332"/>
    <s v=" Instalación de maquinaria y equipos industriales"/>
  </r>
  <r>
    <s v="2025"/>
    <s v="07"/>
    <x v="17"/>
    <x v="17"/>
    <n v="2002982023"/>
    <n v="28818082"/>
    <n v="1.438758893943403E-2"/>
    <x v="0"/>
    <n v="101"/>
    <s v=" Producción y procesamiento de carne y productos cárnicos, excepto pescado"/>
  </r>
  <r>
    <s v="2025"/>
    <s v="07"/>
    <x v="17"/>
    <x v="17"/>
    <n v="121379318"/>
    <n v="5974133"/>
    <n v="4.9218706270865685E-2"/>
    <x v="0"/>
    <n v="102"/>
    <s v=" Elaboración de pescado y productos de pescado"/>
  </r>
  <r>
    <s v="2025"/>
    <s v="07"/>
    <x v="17"/>
    <x v="17"/>
    <n v="600962035"/>
    <n v="163071"/>
    <n v="2.7134991979984224E-4"/>
    <x v="0"/>
    <n v="103"/>
    <s v=" Preparación de frutas, hortalizas y legumbres"/>
  </r>
  <r>
    <s v="2025"/>
    <s v="07"/>
    <x v="17"/>
    <x v="17"/>
    <n v="532740189"/>
    <n v="14566238"/>
    <n v="2.7342104652067087E-2"/>
    <x v="0"/>
    <n v="104"/>
    <s v=" Elaboración de aceites y grasas de origen vegetal"/>
  </r>
  <r>
    <s v="2025"/>
    <s v="07"/>
    <x v="17"/>
    <x v="17"/>
    <n v="489908307"/>
    <n v="2780851"/>
    <n v="5.6762683144297044E-3"/>
    <x v="0"/>
    <n v="105"/>
    <s v=" Elaboración de productos lácteos"/>
  </r>
  <r>
    <s v="2025"/>
    <s v="07"/>
    <x v="17"/>
    <x v="17"/>
    <n v="305045526"/>
    <n v="54730747"/>
    <n v="0.17941829115697308"/>
    <x v="0"/>
    <n v="106"/>
    <s v=" Elaboración de productos de molinería, almidones y productos derivados del almidón "/>
  </r>
  <r>
    <s v="2025"/>
    <s v="07"/>
    <x v="17"/>
    <x v="17"/>
    <n v="1752003269"/>
    <n v="12724108"/>
    <n v="7.2626051704016538E-3"/>
    <x v="0"/>
    <n v="107"/>
    <s v=" Elaboración de productos alimenticios ncp"/>
  </r>
  <r>
    <s v="2025"/>
    <s v="07"/>
    <x v="17"/>
    <x v="17"/>
    <n v="55350719"/>
    <n v="736099"/>
    <n v="1.3298815504094896E-2"/>
    <x v="0"/>
    <n v="108"/>
    <s v=" Elaboración de alimentos preparados para animales"/>
  </r>
  <r>
    <s v="2025"/>
    <s v="07"/>
    <x v="17"/>
    <x v="17"/>
    <n v="332615"/>
    <n v="5067"/>
    <n v="1.5233828901282264E-2"/>
    <x v="0"/>
    <n v="109"/>
    <s v=" Servicios industriales para la elaboración de alimentos y bebidas"/>
  </r>
  <r>
    <s v="2025"/>
    <s v="07"/>
    <x v="17"/>
    <x v="17"/>
    <n v="754045956"/>
    <n v="1328840"/>
    <n v="1.762279857648358E-3"/>
    <x v="0"/>
    <n v="110"/>
    <s v=" Elaboración de bebidas"/>
  </r>
  <r>
    <s v="2025"/>
    <s v="07"/>
    <x v="17"/>
    <x v="17"/>
    <n v="201037634"/>
    <n v="44895"/>
    <n v="2.2331639657080326E-4"/>
    <x v="0"/>
    <n v="120"/>
    <s v=" Elaboración de productos de tabaco"/>
  </r>
  <r>
    <s v="2025"/>
    <s v="07"/>
    <x v="17"/>
    <x v="17"/>
    <n v="289487637"/>
    <n v="674405"/>
    <n v="2.3296504368509525E-3"/>
    <x v="0"/>
    <n v="131"/>
    <s v=" Fabricación  de hilados y  tejidos, acabado de productos textiles"/>
  </r>
  <r>
    <s v="2025"/>
    <s v="07"/>
    <x v="17"/>
    <x v="17"/>
    <n v="184906033"/>
    <n v="6367867"/>
    <n v="3.4438394987360961E-2"/>
    <x v="0"/>
    <n v="139"/>
    <s v=" Fabricación de productos textiles ncp"/>
  </r>
  <r>
    <s v="2025"/>
    <s v="07"/>
    <x v="17"/>
    <x v="17"/>
    <n v="222977962"/>
    <n v="3362283"/>
    <n v="1.5078992425269364E-2"/>
    <x v="0"/>
    <n v="141"/>
    <s v=" Confección de prendas de vestir, excepto prendas de piel"/>
  </r>
  <r>
    <s v="2025"/>
    <s v="07"/>
    <x v="17"/>
    <x v="17"/>
    <n v="1041"/>
    <n v="139"/>
    <n v="0.13352545629202689"/>
    <x v="0"/>
    <n v="142"/>
    <s v=" Terminación y teñido de pieles"/>
  </r>
  <r>
    <s v="2025"/>
    <s v="07"/>
    <x v="17"/>
    <x v="17"/>
    <n v="8819636"/>
    <n v="194972"/>
    <n v="2.2106581269340366E-2"/>
    <x v="0"/>
    <n v="143"/>
    <s v="Fabricación de prendas de vestir de punto"/>
  </r>
  <r>
    <s v="2025"/>
    <s v="07"/>
    <x v="17"/>
    <x v="17"/>
    <n v="1738851"/>
    <n v="10743"/>
    <n v="6.1782176851265577E-3"/>
    <x v="0"/>
    <n v="149"/>
    <s v=" Servicios industriales para la industria confeccionista"/>
  </r>
  <r>
    <s v="2025"/>
    <s v="07"/>
    <x v="17"/>
    <x v="17"/>
    <n v="98711929"/>
    <n v="29215503"/>
    <n v="0.29596729894722246"/>
    <x v="0"/>
    <n v="151"/>
    <s v=" Curtido y terminación de cueros"/>
  </r>
  <r>
    <s v="2025"/>
    <s v="07"/>
    <x v="17"/>
    <x v="17"/>
    <n v="123115802"/>
    <n v="2882969"/>
    <n v="2.3416725986157325E-2"/>
    <x v="0"/>
    <n v="152"/>
    <s v=" Fabricación de calzado y de sus partes"/>
  </r>
  <r>
    <s v="2025"/>
    <s v="07"/>
    <x v="17"/>
    <x v="17"/>
    <n v="28732410"/>
    <n v="259184"/>
    <n v="9.0206146995674922E-3"/>
    <x v="0"/>
    <n v="161"/>
    <s v=" Aserrado y cepillado de madera"/>
  </r>
  <r>
    <s v="2025"/>
    <s v="07"/>
    <x v="17"/>
    <x v="17"/>
    <n v="179818234"/>
    <n v="2391396"/>
    <n v="1.3298962773708477E-2"/>
    <x v="0"/>
    <n v="162"/>
    <s v=" Fabricación de productos de madera, corcho, paja y materiales trenzables"/>
  </r>
  <r>
    <s v="2025"/>
    <s v="07"/>
    <x v="17"/>
    <x v="17"/>
    <n v="383433339"/>
    <n v="15974662"/>
    <n v="4.166216229830761E-2"/>
    <x v="0"/>
    <n v="170"/>
    <s v=" Fabricación de papel y de productos de papel"/>
  </r>
  <r>
    <s v="2025"/>
    <s v="07"/>
    <x v="17"/>
    <x v="17"/>
    <n v="100828273"/>
    <n v="3060576"/>
    <n v="3.0354343171185724E-2"/>
    <x v="0"/>
    <n v="181"/>
    <s v=" Impresión y servicios relacionados con la impresión"/>
  </r>
  <r>
    <s v="2025"/>
    <s v="07"/>
    <x v="17"/>
    <x v="17"/>
    <n v="12250208"/>
    <n v="31821"/>
    <n v="2.5975885470679353E-3"/>
    <x v="0"/>
    <n v="182"/>
    <s v=" Reproducción de grabaciones"/>
  </r>
  <r>
    <s v="2025"/>
    <s v="07"/>
    <x v="17"/>
    <x v="17"/>
    <n v="1633938"/>
    <n v="1652"/>
    <n v="1.0110542750092109E-3"/>
    <x v="0"/>
    <n v="191"/>
    <s v=" Fabricación de productos de hornos de coque"/>
  </r>
  <r>
    <s v="2025"/>
    <s v="07"/>
    <x v="17"/>
    <x v="17"/>
    <n v="837225912"/>
    <n v="1353937"/>
    <n v="1.6171704441942786E-3"/>
    <x v="0"/>
    <n v="192"/>
    <s v=" Fabricación de productos de la refinación del petróleo"/>
  </r>
  <r>
    <s v="2025"/>
    <s v="07"/>
    <x v="17"/>
    <x v="17"/>
    <n v="886818748"/>
    <n v="9529185"/>
    <n v="1.0745358080769849E-2"/>
    <x v="0"/>
    <n v="201"/>
    <s v=" Fabricación de sustancias químicas básicas"/>
  </r>
  <r>
    <s v="2025"/>
    <s v="07"/>
    <x v="17"/>
    <x v="17"/>
    <n v="1222442673"/>
    <n v="39220741"/>
    <n v="3.2083910244844666E-2"/>
    <x v="0"/>
    <n v="202"/>
    <s v=" Fabricación de productos químicos ncp"/>
  </r>
  <r>
    <s v="2025"/>
    <s v="07"/>
    <x v="17"/>
    <x v="17"/>
    <n v="7674639"/>
    <n v="499"/>
    <n v="6.5019344883844054E-5"/>
    <x v="0"/>
    <n v="203"/>
    <s v=" Fabricación de fibras manufacturadas"/>
  </r>
  <r>
    <s v="2025"/>
    <s v="07"/>
    <x v="17"/>
    <x v="17"/>
    <n v="2036829"/>
    <n v="4397"/>
    <n v="2.1587477397464394E-3"/>
    <x v="0"/>
    <n v="204"/>
    <s v=" Servicios industriales para la fabricación de sustancias y productos químicos"/>
  </r>
  <r>
    <s v="2025"/>
    <s v="07"/>
    <x v="17"/>
    <x v="17"/>
    <n v="848751423"/>
    <n v="5392787"/>
    <n v="6.353788463692508E-3"/>
    <x v="0"/>
    <n v="210"/>
    <s v=" Fabricación de productos farmaceúticos, sustancias químicas medicinales y productos botánicos de uso farmaceútico"/>
  </r>
  <r>
    <s v="2025"/>
    <s v="07"/>
    <x v="17"/>
    <x v="17"/>
    <n v="46114901"/>
    <n v="85269"/>
    <n v="1.8490552543959707E-3"/>
    <x v="0"/>
    <n v="221"/>
    <s v=" Fabricación de productos de caucho"/>
  </r>
  <r>
    <s v="2025"/>
    <s v="07"/>
    <x v="17"/>
    <x v="17"/>
    <n v="392285982"/>
    <n v="2191605"/>
    <n v="5.5867532885740482E-3"/>
    <x v="0"/>
    <n v="222"/>
    <s v=" Fabricación de productos de plástico"/>
  </r>
  <r>
    <s v="2025"/>
    <s v="07"/>
    <x v="17"/>
    <x v="17"/>
    <n v="97051166"/>
    <n v="136008"/>
    <n v="1.4014051103723988E-3"/>
    <x v="0"/>
    <n v="231"/>
    <s v=" Fabricación de vidrio y productos de vidrio"/>
  </r>
  <r>
    <s v="2025"/>
    <s v="07"/>
    <x v="17"/>
    <x v="17"/>
    <n v="419523189"/>
    <n v="5009809"/>
    <n v="1.1941673622241654E-2"/>
    <x v="0"/>
    <n v="239"/>
    <s v=" Fabricación de productos minerales no metálicos ncp"/>
  </r>
  <r>
    <s v="2025"/>
    <s v="07"/>
    <x v="17"/>
    <x v="17"/>
    <n v="317089988"/>
    <n v="3558546"/>
    <n v="1.1222511383740063E-2"/>
    <x v="0"/>
    <n v="241"/>
    <s v=" Industrias básicas de hierro y acero"/>
  </r>
  <r>
    <s v="2025"/>
    <s v="07"/>
    <x v="17"/>
    <x v="17"/>
    <n v="324452734"/>
    <n v="111390"/>
    <n v="3.4331657072737132E-4"/>
    <x v="0"/>
    <n v="242"/>
    <s v=" Fabricación de productos primarios de metales preciosos y metales no ferrosos"/>
  </r>
  <r>
    <s v="2025"/>
    <s v="07"/>
    <x v="17"/>
    <x v="17"/>
    <n v="41448048"/>
    <n v="29307"/>
    <n v="7.0707793042509501E-4"/>
    <x v="0"/>
    <n v="243"/>
    <s v=" Fundición de metales"/>
  </r>
  <r>
    <s v="2025"/>
    <s v="07"/>
    <x v="17"/>
    <x v="17"/>
    <n v="151770321"/>
    <n v="1158248"/>
    <n v="7.6315843069212456E-3"/>
    <x v="0"/>
    <n v="251"/>
    <s v=" Fabricación de productos metálicos para uso estructural, tanques, depósitos y generadores de vapor"/>
  </r>
  <r>
    <s v="2025"/>
    <s v="07"/>
    <x v="17"/>
    <x v="17"/>
    <n v="15697"/>
    <n v="0"/>
    <n v="0"/>
    <x v="0"/>
    <n v="252"/>
    <s v=" Fabricación de armas y municiones"/>
  </r>
  <r>
    <s v="2025"/>
    <s v="07"/>
    <x v="17"/>
    <x v="17"/>
    <n v="454844998"/>
    <n v="2487409"/>
    <n v="5.4686959534289521E-3"/>
    <x v="0"/>
    <n v="259"/>
    <s v=" Fabricación de productos elaborados de metal ncp"/>
  </r>
  <r>
    <s v="2025"/>
    <s v="07"/>
    <x v="17"/>
    <x v="17"/>
    <n v="2120884"/>
    <n v="4984"/>
    <n v="2.3499635057834373E-3"/>
    <x v="0"/>
    <n v="261"/>
    <s v=" Fabricación de componentes electrónicos"/>
  </r>
  <r>
    <s v="2025"/>
    <s v="07"/>
    <x v="17"/>
    <x v="17"/>
    <n v="91686342"/>
    <n v="1080913"/>
    <n v="1.1789247737683766E-2"/>
    <x v="0"/>
    <n v="262"/>
    <s v=" Fabricación de equipos y productos informáticos"/>
  </r>
  <r>
    <s v="2025"/>
    <s v="07"/>
    <x v="17"/>
    <x v="17"/>
    <n v="643291"/>
    <n v="0"/>
    <n v="0"/>
    <x v="0"/>
    <n v="263"/>
    <s v=" Fabricación  de equipos de comunicaciones y transmisores de radio y televisión"/>
  </r>
  <r>
    <s v="2025"/>
    <s v="07"/>
    <x v="17"/>
    <x v="17"/>
    <n v="543635305"/>
    <n v="28534"/>
    <n v="5.2487393179881869E-5"/>
    <x v="0"/>
    <n v="264"/>
    <s v=" Fabricación de receptores de radio y televisión, aparatos de grabación y reproducción de sonido y video, y productos conexos"/>
  </r>
  <r>
    <s v="2025"/>
    <s v="07"/>
    <x v="17"/>
    <x v="17"/>
    <n v="5908509"/>
    <n v="34655"/>
    <n v="5.8652699014252159E-3"/>
    <x v="0"/>
    <n v="265"/>
    <s v=" Fabricación de aparatos e instrumentos para medir, verificar, ensayar, navegar y otros fines, excepto instrumentos de óptica"/>
  </r>
  <r>
    <s v="2025"/>
    <s v="07"/>
    <x v="17"/>
    <x v="17"/>
    <n v="47094426"/>
    <n v="621481"/>
    <n v="1.3196487414455376E-2"/>
    <x v="0"/>
    <n v="266"/>
    <s v=" Fabricación de equipo médico y quirúrgico y de aparatos ortopédicos "/>
  </r>
  <r>
    <s v="2025"/>
    <s v="07"/>
    <x v="17"/>
    <x v="17"/>
    <n v="3777547"/>
    <n v="7935"/>
    <n v="2.1005694965542453E-3"/>
    <x v="0"/>
    <n v="267"/>
    <s v=" Fabricación de instrumentos de óptica y equipo fotográfico"/>
  </r>
  <r>
    <s v="2025"/>
    <s v="07"/>
    <x v="17"/>
    <x v="17"/>
    <n v="11418388"/>
    <n v="8422"/>
    <n v="7.3758222263948289E-4"/>
    <x v="0"/>
    <n v="268"/>
    <s v=" Fabricación de soportes ópticos y magnéticos"/>
  </r>
  <r>
    <s v="2025"/>
    <s v="07"/>
    <x v="17"/>
    <x v="17"/>
    <n v="146338491"/>
    <n v="17228954"/>
    <n v="0.11773357701221615"/>
    <x v="0"/>
    <n v="271"/>
    <s v=" Fabricación de motores, generadores y transformadores eléctricos y aparatos de distribución  y control de la energía eléctrica"/>
  </r>
  <r>
    <s v="2025"/>
    <s v="07"/>
    <x v="17"/>
    <x v="17"/>
    <n v="3528173"/>
    <n v="679"/>
    <n v="1.9245088038483374E-4"/>
    <x v="0"/>
    <n v="272"/>
    <s v="Fabricación de acumuladores,  pilas y baterías primarias"/>
  </r>
  <r>
    <s v="2025"/>
    <s v="07"/>
    <x v="17"/>
    <x v="17"/>
    <n v="11215111"/>
    <n v="667"/>
    <n v="5.9473330223838174E-5"/>
    <x v="0"/>
    <n v="273"/>
    <s v=" Fabricación de hilos y cables aislados"/>
  </r>
  <r>
    <s v="2025"/>
    <s v="07"/>
    <x v="17"/>
    <x v="17"/>
    <n v="9590878"/>
    <n v="104814"/>
    <n v="1.0928509360665415E-2"/>
    <x v="0"/>
    <n v="274"/>
    <s v=" Fabricación de lámparas eléctricas y equipo de iluminación"/>
  </r>
  <r>
    <s v="2025"/>
    <s v="07"/>
    <x v="17"/>
    <x v="17"/>
    <n v="370890493"/>
    <n v="68815"/>
    <n v="1.8553994049127595E-4"/>
    <x v="0"/>
    <n v="275"/>
    <s v=" Fabricación de aparatos de uso doméstico ncp"/>
  </r>
  <r>
    <s v="2025"/>
    <s v="07"/>
    <x v="17"/>
    <x v="17"/>
    <n v="31986618"/>
    <n v="777613"/>
    <n v="2.4310572627590701E-2"/>
    <x v="0"/>
    <n v="279"/>
    <s v=" Fabricación  de equipo eléctrico ncp"/>
  </r>
  <r>
    <s v="2025"/>
    <s v="07"/>
    <x v="17"/>
    <x v="17"/>
    <n v="528490796"/>
    <n v="920411"/>
    <n v="1.7415837834193805E-3"/>
    <x v="0"/>
    <n v="281"/>
    <s v=" Fabricación de maquinaria y equipo de uso general"/>
  </r>
  <r>
    <s v="2025"/>
    <s v="07"/>
    <x v="17"/>
    <x v="17"/>
    <n v="462251204"/>
    <n v="1672433"/>
    <n v="3.6180176179703362E-3"/>
    <x v="0"/>
    <n v="282"/>
    <s v=" Fabricación de maquinaria y equipo de uso especial"/>
  </r>
  <r>
    <s v="2025"/>
    <s v="07"/>
    <x v="17"/>
    <x v="17"/>
    <n v="1165897673"/>
    <n v="511488"/>
    <n v="4.387074542175538E-4"/>
    <x v="0"/>
    <n v="291"/>
    <s v=" Fabricación de vehículos automotores"/>
  </r>
  <r>
    <s v="2025"/>
    <s v="07"/>
    <x v="17"/>
    <x v="17"/>
    <n v="95538174"/>
    <n v="295737"/>
    <n v="3.0954851617741824E-3"/>
    <x v="0"/>
    <n v="292"/>
    <s v=" Fabricación  de  carrocerías  para  vehículos  automotores"/>
  </r>
  <r>
    <s v="2025"/>
    <s v="07"/>
    <x v="17"/>
    <x v="17"/>
    <n v="213432128"/>
    <n v="399465"/>
    <n v="1.8716254377597736E-3"/>
    <x v="0"/>
    <n v="293"/>
    <s v=" Fabricación de partes, piezas y accesorios para vehículos automotores y sus motores"/>
  </r>
  <r>
    <s v="2025"/>
    <s v="07"/>
    <x v="17"/>
    <x v="17"/>
    <n v="8330268"/>
    <n v="87039"/>
    <n v="1.044852338484188E-2"/>
    <x v="0"/>
    <n v="301"/>
    <s v=" Construcción y reparación de buques y embarcaciones"/>
  </r>
  <r>
    <s v="2025"/>
    <s v="07"/>
    <x v="17"/>
    <x v="17"/>
    <n v="536163"/>
    <n v="391"/>
    <n v="7.2925584197342972E-4"/>
    <x v="0"/>
    <n v="302"/>
    <s v=" Fabricación y reparación de locomotoras y de material rodante para transporte ferroviario"/>
  </r>
  <r>
    <s v="2025"/>
    <s v="07"/>
    <x v="17"/>
    <x v="17"/>
    <n v="1228551"/>
    <n v="12330"/>
    <n v="1.0036213392850601E-2"/>
    <x v="0"/>
    <n v="303"/>
    <s v=" Fabricación y reparación de aeronaves "/>
  </r>
  <r>
    <s v="2025"/>
    <s v="07"/>
    <x v="17"/>
    <x v="17"/>
    <n v="347656234"/>
    <n v="541184"/>
    <n v="1.5566641615291732E-3"/>
    <x v="0"/>
    <n v="309"/>
    <s v=" Fabricación de equipo de transporte ncp"/>
  </r>
  <r>
    <s v="2025"/>
    <s v="07"/>
    <x v="17"/>
    <x v="17"/>
    <n v="136762704"/>
    <n v="1632740"/>
    <n v="1.1938488727160586E-2"/>
    <x v="0"/>
    <n v="310"/>
    <s v=" Fabricación de muebles y colchones"/>
  </r>
  <r>
    <s v="2025"/>
    <s v="07"/>
    <x v="17"/>
    <x v="17"/>
    <n v="574777"/>
    <n v="29878"/>
    <n v="5.1981899066942484E-2"/>
    <x v="0"/>
    <n v="321"/>
    <s v=" Fabricación de joyas, bijouterie y artículos conexos"/>
  </r>
  <r>
    <s v="2025"/>
    <s v="07"/>
    <x v="17"/>
    <x v="17"/>
    <n v="708310"/>
    <n v="2806"/>
    <n v="3.9615422625686493E-3"/>
    <x v="0"/>
    <n v="322"/>
    <s v=" Fabricación de instrumentos de música"/>
  </r>
  <r>
    <s v="2025"/>
    <s v="07"/>
    <x v="17"/>
    <x v="17"/>
    <n v="894948"/>
    <n v="55059"/>
    <n v="6.1522010217353408E-2"/>
    <x v="0"/>
    <n v="323"/>
    <s v=" Fabricación de artículos de deporte"/>
  </r>
  <r>
    <s v="2025"/>
    <s v="07"/>
    <x v="17"/>
    <x v="17"/>
    <n v="4448672"/>
    <n v="51514"/>
    <n v="1.1579635450759239E-2"/>
    <x v="0"/>
    <n v="324"/>
    <s v=" Fabricación de juegos y juguetes"/>
  </r>
  <r>
    <s v="2025"/>
    <s v="07"/>
    <x v="17"/>
    <x v="17"/>
    <n v="196212503"/>
    <n v="662826"/>
    <n v="3.3781027705456672E-3"/>
    <x v="0"/>
    <n v="329"/>
    <s v=" Industrias manufactureras ncp"/>
  </r>
  <r>
    <s v="2025"/>
    <s v="07"/>
    <x v="17"/>
    <x v="17"/>
    <n v="28379140"/>
    <n v="457847"/>
    <n v="1.6133223205495303E-2"/>
    <x v="0"/>
    <n v="331"/>
    <s v=" Reparación y mantenimiento de máquinas y equipo"/>
  </r>
  <r>
    <s v="2025"/>
    <s v="07"/>
    <x v="17"/>
    <x v="17"/>
    <n v="6355274"/>
    <n v="105949"/>
    <n v="1.6671035741338613E-2"/>
    <x v="0"/>
    <n v="332"/>
    <s v=" Instalación de maquinaria y equipos industriales"/>
  </r>
  <r>
    <s v="2025"/>
    <s v="08"/>
    <x v="18"/>
    <x v="18"/>
    <n v="2092576323"/>
    <n v="31654795"/>
    <n v="1.5127187788600435E-2"/>
    <x v="0"/>
    <n v="101"/>
    <s v=" Producción y procesamiento de carne y productos cárnicos, excepto pescado"/>
  </r>
  <r>
    <s v="2025"/>
    <s v="08"/>
    <x v="18"/>
    <x v="18"/>
    <n v="120551368"/>
    <n v="10535181"/>
    <n v="8.7391633747366512E-2"/>
    <x v="0"/>
    <n v="102"/>
    <s v=" Elaboración de pescado y productos de pescado"/>
  </r>
  <r>
    <s v="2025"/>
    <s v="08"/>
    <x v="18"/>
    <x v="18"/>
    <n v="604689196"/>
    <n v="368131"/>
    <n v="6.087937446793741E-4"/>
    <x v="0"/>
    <n v="103"/>
    <s v=" Preparación de frutas, hortalizas y legumbres"/>
  </r>
  <r>
    <s v="2025"/>
    <s v="08"/>
    <x v="18"/>
    <x v="18"/>
    <n v="494389207"/>
    <n v="14321797"/>
    <n v="2.8968668403798709E-2"/>
    <x v="0"/>
    <n v="104"/>
    <s v=" Elaboración de aceites y grasas de origen vegetal"/>
  </r>
  <r>
    <s v="2025"/>
    <s v="08"/>
    <x v="18"/>
    <x v="18"/>
    <n v="540936987"/>
    <n v="2650479"/>
    <n v="4.8997925150198688E-3"/>
    <x v="0"/>
    <n v="105"/>
    <s v=" Elaboración de productos lácteos"/>
  </r>
  <r>
    <s v="2025"/>
    <s v="08"/>
    <x v="18"/>
    <x v="18"/>
    <n v="353073587"/>
    <n v="95170702"/>
    <n v="0.26954919740286321"/>
    <x v="0"/>
    <n v="106"/>
    <s v=" Elaboración de productos de molinería, almidones y productos derivados del almidón "/>
  </r>
  <r>
    <s v="2025"/>
    <s v="08"/>
    <x v="18"/>
    <x v="18"/>
    <n v="1734614803"/>
    <n v="13044322"/>
    <n v="7.5200107697916381E-3"/>
    <x v="0"/>
    <n v="107"/>
    <s v=" Elaboración de productos alimenticios ncp"/>
  </r>
  <r>
    <s v="2025"/>
    <s v="08"/>
    <x v="18"/>
    <x v="18"/>
    <n v="58248955"/>
    <n v="789786"/>
    <n v="1.3558801183643552E-2"/>
    <x v="0"/>
    <n v="108"/>
    <s v=" Elaboración de alimentos preparados para animales"/>
  </r>
  <r>
    <s v="2025"/>
    <s v="08"/>
    <x v="18"/>
    <x v="18"/>
    <n v="393866"/>
    <n v="13365"/>
    <n v="3.393286041445568E-2"/>
    <x v="0"/>
    <n v="109"/>
    <s v=" Servicios industriales para la elaboración de alimentos y bebidas"/>
  </r>
  <r>
    <s v="2025"/>
    <s v="08"/>
    <x v="18"/>
    <x v="18"/>
    <n v="764206869"/>
    <n v="1476752"/>
    <n v="1.9323982286790988E-3"/>
    <x v="0"/>
    <n v="110"/>
    <s v=" Elaboración de bebidas"/>
  </r>
  <r>
    <s v="2025"/>
    <s v="08"/>
    <x v="18"/>
    <x v="18"/>
    <n v="201381190"/>
    <n v="2488"/>
    <n v="1.2354679203156957E-5"/>
    <x v="0"/>
    <n v="120"/>
    <s v=" Elaboración de productos de tabaco"/>
  </r>
  <r>
    <s v="2025"/>
    <s v="08"/>
    <x v="18"/>
    <x v="18"/>
    <n v="284444933"/>
    <n v="1001364"/>
    <n v="3.5204142659134661E-3"/>
    <x v="0"/>
    <n v="131"/>
    <s v=" Fabricación  de hilados y  tejidos, acabado de productos textiles"/>
  </r>
  <r>
    <s v="2025"/>
    <s v="08"/>
    <x v="18"/>
    <x v="18"/>
    <n v="186440323"/>
    <n v="7712986"/>
    <n v="4.1369730946025016E-2"/>
    <x v="0"/>
    <n v="139"/>
    <s v=" Fabricación de productos textiles ncp"/>
  </r>
  <r>
    <s v="2025"/>
    <s v="08"/>
    <x v="18"/>
    <x v="18"/>
    <n v="229411751"/>
    <n v="5822896"/>
    <n v="2.5381855875377543E-2"/>
    <x v="0"/>
    <n v="141"/>
    <s v=" Confección de prendas de vestir, excepto prendas de piel"/>
  </r>
  <r>
    <s v="2025"/>
    <s v="08"/>
    <x v="18"/>
    <x v="18"/>
    <n v="1287"/>
    <n v="139"/>
    <n v="0.108003108003108"/>
    <x v="0"/>
    <n v="142"/>
    <s v=" Terminación y teñido de pieles"/>
  </r>
  <r>
    <s v="2025"/>
    <s v="08"/>
    <x v="18"/>
    <x v="18"/>
    <n v="8541603"/>
    <n v="195253"/>
    <n v="2.2859058188492255E-2"/>
    <x v="0"/>
    <n v="143"/>
    <s v="Fabricación de prendas de vestir de punto"/>
  </r>
  <r>
    <s v="2025"/>
    <s v="08"/>
    <x v="18"/>
    <x v="18"/>
    <n v="1976761"/>
    <n v="19575"/>
    <n v="9.9025628287891156E-3"/>
    <x v="0"/>
    <n v="149"/>
    <s v=" Servicios industriales para la industria confeccionista"/>
  </r>
  <r>
    <s v="2025"/>
    <s v="08"/>
    <x v="18"/>
    <x v="18"/>
    <n v="94744973"/>
    <n v="27650994"/>
    <n v="0.2918465552784526"/>
    <x v="0"/>
    <n v="151"/>
    <s v=" Curtido y terminación de cueros"/>
  </r>
  <r>
    <s v="2025"/>
    <s v="08"/>
    <x v="18"/>
    <x v="18"/>
    <n v="113540574"/>
    <n v="3008296"/>
    <n v="2.6495339014227636E-2"/>
    <x v="0"/>
    <n v="152"/>
    <s v=" Fabricación de calzado y de sus partes"/>
  </r>
  <r>
    <s v="2025"/>
    <s v="08"/>
    <x v="18"/>
    <x v="18"/>
    <n v="30405159"/>
    <n v="378728"/>
    <n v="1.2456044054892132E-2"/>
    <x v="0"/>
    <n v="161"/>
    <s v=" Aserrado y cepillado de madera"/>
  </r>
  <r>
    <s v="2025"/>
    <s v="08"/>
    <x v="18"/>
    <x v="18"/>
    <n v="184796661"/>
    <n v="6479578"/>
    <n v="3.5063285044960847E-2"/>
    <x v="0"/>
    <n v="162"/>
    <s v=" Fabricación de productos de madera, corcho, paja y materiales trenzables"/>
  </r>
  <r>
    <s v="2025"/>
    <s v="08"/>
    <x v="18"/>
    <x v="18"/>
    <n v="379718599"/>
    <n v="36807683"/>
    <n v="9.6934106195835826E-2"/>
    <x v="0"/>
    <n v="170"/>
    <s v=" Fabricación de papel y de productos de papel"/>
  </r>
  <r>
    <s v="2025"/>
    <s v="08"/>
    <x v="18"/>
    <x v="18"/>
    <n v="101572078"/>
    <n v="5279942"/>
    <n v="5.1982218971635095E-2"/>
    <x v="0"/>
    <n v="181"/>
    <s v=" Impresión y servicios relacionados con la impresión"/>
  </r>
  <r>
    <s v="2025"/>
    <s v="08"/>
    <x v="18"/>
    <x v="18"/>
    <n v="11547961"/>
    <n v="52884"/>
    <n v="4.5795097506823928E-3"/>
    <x v="0"/>
    <n v="182"/>
    <s v=" Reproducción de grabaciones"/>
  </r>
  <r>
    <s v="2025"/>
    <s v="08"/>
    <x v="18"/>
    <x v="18"/>
    <n v="1658213"/>
    <n v="1632"/>
    <n v="9.8419201875754201E-4"/>
    <x v="0"/>
    <n v="191"/>
    <s v=" Fabricación de productos de hornos de coque"/>
  </r>
  <r>
    <s v="2025"/>
    <s v="08"/>
    <x v="18"/>
    <x v="18"/>
    <n v="873270338"/>
    <n v="7768944"/>
    <n v="8.8963791187420364E-3"/>
    <x v="0"/>
    <n v="192"/>
    <s v=" Fabricación de productos de la refinación del petróleo"/>
  </r>
  <r>
    <s v="2025"/>
    <s v="08"/>
    <x v="18"/>
    <x v="18"/>
    <n v="864541409"/>
    <n v="11073375"/>
    <n v="1.2808380124681801E-2"/>
    <x v="0"/>
    <n v="201"/>
    <s v=" Fabricación de sustancias químicas básicas"/>
  </r>
  <r>
    <s v="2025"/>
    <s v="08"/>
    <x v="18"/>
    <x v="18"/>
    <n v="1130659045"/>
    <n v="39430531"/>
    <n v="3.4873935846858238E-2"/>
    <x v="0"/>
    <n v="202"/>
    <s v=" Fabricación de productos químicos ncp"/>
  </r>
  <r>
    <s v="2025"/>
    <s v="08"/>
    <x v="18"/>
    <x v="18"/>
    <n v="7737391"/>
    <n v="407"/>
    <n v="5.2601710318116277E-5"/>
    <x v="0"/>
    <n v="203"/>
    <s v=" Fabricación de fibras manufacturadas"/>
  </r>
  <r>
    <s v="2025"/>
    <s v="08"/>
    <x v="18"/>
    <x v="18"/>
    <n v="1712092"/>
    <n v="4452"/>
    <n v="2.6003275524913382E-3"/>
    <x v="0"/>
    <n v="204"/>
    <s v=" Servicios industriales para la fabricación de sustancias y productos químicos"/>
  </r>
  <r>
    <s v="2025"/>
    <s v="08"/>
    <x v="18"/>
    <x v="18"/>
    <n v="880952338"/>
    <n v="4408394"/>
    <n v="5.0041231629037349E-3"/>
    <x v="0"/>
    <n v="210"/>
    <s v=" Fabricación de productos farmaceúticos, sustancias químicas medicinales y productos botánicos de uso farmaceútico"/>
  </r>
  <r>
    <s v="2025"/>
    <s v="08"/>
    <x v="18"/>
    <x v="18"/>
    <n v="40257783"/>
    <n v="84523"/>
    <n v="2.0995443291052566E-3"/>
    <x v="0"/>
    <n v="221"/>
    <s v=" Fabricación de productos de caucho"/>
  </r>
  <r>
    <s v="2025"/>
    <s v="08"/>
    <x v="18"/>
    <x v="18"/>
    <n v="392475197"/>
    <n v="2438949"/>
    <n v="6.2142754972615505E-3"/>
    <x v="0"/>
    <n v="222"/>
    <s v=" Fabricación de productos de plástico"/>
  </r>
  <r>
    <s v="2025"/>
    <s v="08"/>
    <x v="18"/>
    <x v="18"/>
    <n v="102914787"/>
    <n v="142235"/>
    <n v="1.3820657278336495E-3"/>
    <x v="0"/>
    <n v="231"/>
    <s v=" Fabricación de vidrio y productos de vidrio"/>
  </r>
  <r>
    <s v="2025"/>
    <s v="08"/>
    <x v="18"/>
    <x v="18"/>
    <n v="402002709"/>
    <n v="6569320"/>
    <n v="1.6341481917725088E-2"/>
    <x v="0"/>
    <n v="239"/>
    <s v=" Fabricación de productos minerales no metálicos ncp"/>
  </r>
  <r>
    <s v="2025"/>
    <s v="08"/>
    <x v="18"/>
    <x v="18"/>
    <n v="321798196"/>
    <n v="3405158"/>
    <n v="1.0581656585793912E-2"/>
    <x v="0"/>
    <n v="241"/>
    <s v=" Industrias básicas de hierro y acero"/>
  </r>
  <r>
    <s v="2025"/>
    <s v="08"/>
    <x v="18"/>
    <x v="18"/>
    <n v="329108060"/>
    <n v="139120"/>
    <n v="4.2271830109539096E-4"/>
    <x v="0"/>
    <n v="242"/>
    <s v=" Fabricación de productos primarios de metales preciosos y metales no ferrosos"/>
  </r>
  <r>
    <s v="2025"/>
    <s v="08"/>
    <x v="18"/>
    <x v="18"/>
    <n v="41349345"/>
    <n v="99469"/>
    <n v="2.4055761947377884E-3"/>
    <x v="0"/>
    <n v="243"/>
    <s v=" Fundición de metales"/>
  </r>
  <r>
    <s v="2025"/>
    <s v="08"/>
    <x v="18"/>
    <x v="18"/>
    <n v="157708239"/>
    <n v="1460438"/>
    <n v="9.2603785906201132E-3"/>
    <x v="0"/>
    <n v="251"/>
    <s v=" Fabricación de productos metálicos para uso estructural, tanques, depósitos y generadores de vapor"/>
  </r>
  <r>
    <s v="2025"/>
    <s v="08"/>
    <x v="18"/>
    <x v="18"/>
    <n v="24116"/>
    <n v="0"/>
    <n v="0"/>
    <x v="0"/>
    <n v="252"/>
    <s v=" Fabricación de armas y municiones"/>
  </r>
  <r>
    <s v="2025"/>
    <s v="08"/>
    <x v="18"/>
    <x v="18"/>
    <n v="469392280"/>
    <n v="3177648"/>
    <n v="6.769706566115659E-3"/>
    <x v="0"/>
    <n v="259"/>
    <s v=" Fabricación de productos elaborados de metal ncp"/>
  </r>
  <r>
    <s v="2025"/>
    <s v="08"/>
    <x v="18"/>
    <x v="18"/>
    <n v="2485394"/>
    <n v="20944"/>
    <n v="8.4268329287026517E-3"/>
    <x v="0"/>
    <n v="261"/>
    <s v=" Fabricación de componentes electrónicos"/>
  </r>
  <r>
    <s v="2025"/>
    <s v="08"/>
    <x v="18"/>
    <x v="18"/>
    <n v="92659748"/>
    <n v="1114691"/>
    <n v="1.2029937745999482E-2"/>
    <x v="0"/>
    <n v="262"/>
    <s v=" Fabricación de equipos y productos informáticos"/>
  </r>
  <r>
    <s v="2025"/>
    <s v="08"/>
    <x v="18"/>
    <x v="18"/>
    <n v="776857"/>
    <n v="0"/>
    <n v="0"/>
    <x v="0"/>
    <n v="263"/>
    <s v=" Fabricación  de equipos de comunicaciones y transmisores de radio y televisión"/>
  </r>
  <r>
    <s v="2025"/>
    <s v="08"/>
    <x v="18"/>
    <x v="18"/>
    <n v="659353082"/>
    <n v="22849"/>
    <n v="3.4653663755832722E-5"/>
    <x v="0"/>
    <n v="264"/>
    <s v=" Fabricación de receptores de radio y televisión, aparatos de grabación y reproducción de sonido y video, y productos conexos"/>
  </r>
  <r>
    <s v="2025"/>
    <s v="08"/>
    <x v="18"/>
    <x v="18"/>
    <n v="5733223"/>
    <n v="22983"/>
    <n v="4.0087399356348082E-3"/>
    <x v="0"/>
    <n v="265"/>
    <s v=" Fabricación de aparatos e instrumentos para medir, verificar, ensayar, navegar y otros fines, excepto instrumentos de óptica"/>
  </r>
  <r>
    <s v="2025"/>
    <s v="08"/>
    <x v="18"/>
    <x v="18"/>
    <n v="47799243"/>
    <n v="635921"/>
    <n v="1.3303997303890357E-2"/>
    <x v="0"/>
    <n v="266"/>
    <s v=" Fabricación de equipo médico y quirúrgico y de aparatos ortopédicos "/>
  </r>
  <r>
    <s v="2025"/>
    <s v="08"/>
    <x v="18"/>
    <x v="18"/>
    <n v="3592988"/>
    <n v="8653"/>
    <n v="2.4083019481278534E-3"/>
    <x v="0"/>
    <n v="267"/>
    <s v=" Fabricación de instrumentos de óptica y equipo fotográfico"/>
  </r>
  <r>
    <s v="2025"/>
    <s v="08"/>
    <x v="18"/>
    <x v="18"/>
    <n v="11150285"/>
    <n v="8676"/>
    <n v="7.780967033578065E-4"/>
    <x v="0"/>
    <n v="268"/>
    <s v=" Fabricación de soportes ópticos y magnéticos"/>
  </r>
  <r>
    <s v="2025"/>
    <s v="08"/>
    <x v="18"/>
    <x v="18"/>
    <n v="150222107"/>
    <n v="20487903"/>
    <n v="0.1363840742827552"/>
    <x v="0"/>
    <n v="271"/>
    <s v=" Fabricación de motores, generadores y transformadores eléctricos y aparatos de distribución  y control de la energía eléctrica"/>
  </r>
  <r>
    <s v="2025"/>
    <s v="08"/>
    <x v="18"/>
    <x v="18"/>
    <n v="3796637"/>
    <n v="679"/>
    <n v="1.7884248612653778E-4"/>
    <x v="0"/>
    <n v="272"/>
    <s v="Fabricación de acumuladores,  pilas y baterías primarias"/>
  </r>
  <r>
    <s v="2025"/>
    <s v="08"/>
    <x v="18"/>
    <x v="18"/>
    <n v="9853869"/>
    <n v="667"/>
    <n v="6.7689148292919253E-5"/>
    <x v="0"/>
    <n v="273"/>
    <s v=" Fabricación de hilos y cables aislados"/>
  </r>
  <r>
    <s v="2025"/>
    <s v="08"/>
    <x v="18"/>
    <x v="18"/>
    <n v="9293154"/>
    <n v="107047"/>
    <n v="1.1518909511238058E-2"/>
    <x v="0"/>
    <n v="274"/>
    <s v=" Fabricación de lámparas eléctricas y equipo de iluminación"/>
  </r>
  <r>
    <s v="2025"/>
    <s v="08"/>
    <x v="18"/>
    <x v="18"/>
    <n v="368801622"/>
    <n v="163426"/>
    <n v="4.4312711835090571E-4"/>
    <x v="0"/>
    <n v="275"/>
    <s v=" Fabricación de aparatos de uso doméstico ncp"/>
  </r>
  <r>
    <s v="2025"/>
    <s v="08"/>
    <x v="18"/>
    <x v="18"/>
    <n v="34048555"/>
    <n v="893964"/>
    <n v="2.6255563562095366E-2"/>
    <x v="0"/>
    <n v="279"/>
    <s v=" Fabricación  de equipo eléctrico ncp"/>
  </r>
  <r>
    <s v="2025"/>
    <s v="08"/>
    <x v="18"/>
    <x v="18"/>
    <n v="522323288"/>
    <n v="1063219"/>
    <n v="2.035557334751653E-3"/>
    <x v="0"/>
    <n v="281"/>
    <s v=" Fabricación de maquinaria y equipo de uso general"/>
  </r>
  <r>
    <s v="2025"/>
    <s v="08"/>
    <x v="18"/>
    <x v="18"/>
    <n v="465907217"/>
    <n v="3715628"/>
    <n v="7.9750385150183234E-3"/>
    <x v="0"/>
    <n v="282"/>
    <s v=" Fabricación de maquinaria y equipo de uso especial"/>
  </r>
  <r>
    <s v="2025"/>
    <s v="08"/>
    <x v="18"/>
    <x v="18"/>
    <n v="1447456609"/>
    <n v="524096"/>
    <n v="3.620806293890085E-4"/>
    <x v="0"/>
    <n v="291"/>
    <s v=" Fabricación de vehículos automotores"/>
  </r>
  <r>
    <s v="2025"/>
    <s v="08"/>
    <x v="18"/>
    <x v="18"/>
    <n v="102457419"/>
    <n v="294791"/>
    <n v="2.8772050172374535E-3"/>
    <x v="0"/>
    <n v="292"/>
    <s v=" Fabricación  de  carrocerías  para  vehículos  automotores"/>
  </r>
  <r>
    <s v="2025"/>
    <s v="08"/>
    <x v="18"/>
    <x v="18"/>
    <n v="230476585"/>
    <n v="821520"/>
    <n v="3.5644401794655192E-3"/>
    <x v="0"/>
    <n v="293"/>
    <s v=" Fabricación de partes, piezas y accesorios para vehículos automotores y sus motores"/>
  </r>
  <r>
    <s v="2025"/>
    <s v="08"/>
    <x v="18"/>
    <x v="18"/>
    <n v="8461254"/>
    <n v="82253"/>
    <n v="9.7211358978231827E-3"/>
    <x v="0"/>
    <n v="301"/>
    <s v=" Construcción y reparación de buques y embarcaciones"/>
  </r>
  <r>
    <s v="2025"/>
    <s v="08"/>
    <x v="18"/>
    <x v="18"/>
    <n v="708438"/>
    <n v="391"/>
    <n v="5.5191844593316559E-4"/>
    <x v="0"/>
    <n v="302"/>
    <s v=" Fabricación y reparación de locomotoras y de material rodante para transporte ferroviario"/>
  </r>
  <r>
    <s v="2025"/>
    <s v="08"/>
    <x v="18"/>
    <x v="18"/>
    <n v="1306903"/>
    <n v="13560"/>
    <n v="1.0375674399706788E-2"/>
    <x v="0"/>
    <n v="303"/>
    <s v=" Fabricación y reparación de aeronaves "/>
  </r>
  <r>
    <s v="2025"/>
    <s v="08"/>
    <x v="18"/>
    <x v="18"/>
    <n v="362326995"/>
    <n v="511393"/>
    <n v="1.4114129144586645E-3"/>
    <x v="0"/>
    <n v="309"/>
    <s v=" Fabricación de equipo de transporte ncp"/>
  </r>
  <r>
    <s v="2025"/>
    <s v="08"/>
    <x v="18"/>
    <x v="18"/>
    <n v="141259329"/>
    <n v="1959911"/>
    <n v="1.3874559746776087E-2"/>
    <x v="0"/>
    <n v="310"/>
    <s v=" Fabricación de muebles y colchones"/>
  </r>
  <r>
    <s v="2025"/>
    <s v="08"/>
    <x v="18"/>
    <x v="18"/>
    <n v="572845"/>
    <n v="30304"/>
    <n v="5.2900871963620179E-2"/>
    <x v="0"/>
    <n v="321"/>
    <s v=" Fabricación de joyas, bijouterie y artículos conexos"/>
  </r>
  <r>
    <s v="2025"/>
    <s v="08"/>
    <x v="18"/>
    <x v="18"/>
    <n v="726910"/>
    <n v="2808"/>
    <n v="3.8629266346590363E-3"/>
    <x v="0"/>
    <n v="322"/>
    <s v=" Fabricación de instrumentos de música"/>
  </r>
  <r>
    <s v="2025"/>
    <s v="08"/>
    <x v="18"/>
    <x v="18"/>
    <n v="811470"/>
    <n v="54380"/>
    <n v="6.7014184134964946E-2"/>
    <x v="0"/>
    <n v="323"/>
    <s v=" Fabricación de artículos de deporte"/>
  </r>
  <r>
    <s v="2025"/>
    <s v="08"/>
    <x v="18"/>
    <x v="18"/>
    <n v="3889602"/>
    <n v="52236"/>
    <n v="1.3429651671302103E-2"/>
    <x v="0"/>
    <n v="324"/>
    <s v=" Fabricación de juegos y juguetes"/>
  </r>
  <r>
    <s v="2025"/>
    <s v="08"/>
    <x v="18"/>
    <x v="18"/>
    <n v="192311649"/>
    <n v="804642"/>
    <n v="4.1840523139604511E-3"/>
    <x v="0"/>
    <n v="329"/>
    <s v=" Industrias manufactureras ncp"/>
  </r>
  <r>
    <s v="2025"/>
    <s v="08"/>
    <x v="18"/>
    <x v="18"/>
    <n v="29708140"/>
    <n v="527147"/>
    <n v="1.7744194015512246E-2"/>
    <x v="0"/>
    <n v="331"/>
    <s v=" Reparación y mantenimiento de máquinas y equipo"/>
  </r>
  <r>
    <s v="2025"/>
    <s v="08"/>
    <x v="18"/>
    <x v="18"/>
    <n v="7067894"/>
    <n v="113402"/>
    <n v="1.6044666204671435E-2"/>
    <x v="0"/>
    <n v="332"/>
    <s v=" Instalación de maquinaria y equipos industriales"/>
  </r>
  <r>
    <s v="2025"/>
    <s v="09"/>
    <x v="19"/>
    <x v="19"/>
    <n v="2093189943"/>
    <n v="35081806"/>
    <n v="1.6759972556394036E-2"/>
    <x v="0"/>
    <n v="101"/>
    <s v=" Producción y procesamiento de carne y productos cárnicos, excepto pescado"/>
  </r>
  <r>
    <s v="2025"/>
    <s v="09"/>
    <x v="19"/>
    <x v="19"/>
    <n v="119141098"/>
    <n v="12524401"/>
    <n v="0.10512242383396533"/>
    <x v="0"/>
    <n v="102"/>
    <s v=" Elaboración de pescado y productos de pescado"/>
  </r>
  <r>
    <s v="2025"/>
    <s v="09"/>
    <x v="19"/>
    <x v="19"/>
    <n v="629651695"/>
    <n v="168790"/>
    <n v="2.6806884082159106E-4"/>
    <x v="0"/>
    <n v="103"/>
    <s v=" Preparación de frutas, hortalizas y legumbres"/>
  </r>
  <r>
    <s v="2025"/>
    <s v="09"/>
    <x v="19"/>
    <x v="19"/>
    <n v="813504585"/>
    <n v="14760539"/>
    <n v="1.8144383291951574E-2"/>
    <x v="0"/>
    <n v="104"/>
    <s v=" Elaboración de aceites y grasas de origen vegetal"/>
  </r>
  <r>
    <s v="2025"/>
    <s v="09"/>
    <x v="19"/>
    <x v="19"/>
    <n v="542479976"/>
    <n v="5018839"/>
    <n v="9.2516576132572314E-3"/>
    <x v="0"/>
    <n v="105"/>
    <s v=" Elaboración de productos lácteos"/>
  </r>
  <r>
    <s v="2025"/>
    <s v="09"/>
    <x v="19"/>
    <x v="19"/>
    <n v="487695610"/>
    <n v="216625336"/>
    <n v="0.4441814352193984"/>
    <x v="0"/>
    <n v="106"/>
    <s v=" Elaboración de productos de molinería, almidones y productos derivados del almidón "/>
  </r>
  <r>
    <s v="2025"/>
    <s v="09"/>
    <x v="19"/>
    <x v="19"/>
    <n v="1846081803"/>
    <n v="13595105"/>
    <n v="7.3643025882748486E-3"/>
    <x v="0"/>
    <n v="107"/>
    <s v=" Elaboración de productos alimenticios ncp"/>
  </r>
  <r>
    <s v="2025"/>
    <s v="09"/>
    <x v="19"/>
    <x v="19"/>
    <n v="59556501"/>
    <n v="2863769"/>
    <n v="4.8084910159513904E-2"/>
    <x v="0"/>
    <n v="108"/>
    <s v=" Elaboración de alimentos preparados para animales"/>
  </r>
  <r>
    <s v="2025"/>
    <s v="09"/>
    <x v="19"/>
    <x v="19"/>
    <n v="316339"/>
    <n v="14088"/>
    <n v="4.4534502543157814E-2"/>
    <x v="0"/>
    <n v="109"/>
    <s v=" Servicios industriales para la elaboración de alimentos y bebidas"/>
  </r>
  <r>
    <s v="2025"/>
    <s v="09"/>
    <x v="19"/>
    <x v="19"/>
    <n v="775279601"/>
    <n v="2406681"/>
    <n v="3.1042748924332915E-3"/>
    <x v="0"/>
    <n v="110"/>
    <s v=" Elaboración de bebidas"/>
  </r>
  <r>
    <s v="2025"/>
    <s v="09"/>
    <x v="19"/>
    <x v="19"/>
    <n v="205424831"/>
    <n v="2635"/>
    <n v="1.2827076391753244E-5"/>
    <x v="0"/>
    <n v="120"/>
    <s v=" Elaboración de productos de tabaco"/>
  </r>
  <r>
    <s v="2025"/>
    <s v="09"/>
    <x v="19"/>
    <x v="19"/>
    <n v="264949854"/>
    <n v="1098378"/>
    <n v="4.1456071155260947E-3"/>
    <x v="0"/>
    <n v="131"/>
    <s v=" Fabricación  de hilados y  tejidos, acabado de productos textiles"/>
  </r>
  <r>
    <s v="2025"/>
    <s v="09"/>
    <x v="19"/>
    <x v="19"/>
    <n v="187978283"/>
    <n v="9203595"/>
    <n v="4.8960948324014639E-2"/>
    <x v="0"/>
    <n v="139"/>
    <s v=" Fabricación de productos textiles ncp"/>
  </r>
  <r>
    <s v="2025"/>
    <s v="09"/>
    <x v="19"/>
    <x v="19"/>
    <n v="240147200"/>
    <n v="11402816"/>
    <n v="4.7482610665458516E-2"/>
    <x v="0"/>
    <n v="141"/>
    <s v=" Confección de prendas de vestir, excepto prendas de piel"/>
  </r>
  <r>
    <s v="2025"/>
    <s v="09"/>
    <x v="19"/>
    <x v="19"/>
    <n v="1650"/>
    <n v="139"/>
    <n v="8.4242424242424244E-2"/>
    <x v="0"/>
    <n v="142"/>
    <s v=" Terminación y teñido de pieles"/>
  </r>
  <r>
    <s v="2025"/>
    <s v="09"/>
    <x v="19"/>
    <x v="19"/>
    <n v="8318124"/>
    <n v="227896"/>
    <n v="2.7397523768580512E-2"/>
    <x v="0"/>
    <n v="143"/>
    <s v="Fabricación de prendas de vestir de punto"/>
  </r>
  <r>
    <s v="2025"/>
    <s v="09"/>
    <x v="19"/>
    <x v="19"/>
    <n v="1882164"/>
    <n v="53627"/>
    <n v="2.8492203654941865E-2"/>
    <x v="0"/>
    <n v="149"/>
    <s v=" Servicios industriales para la industria confeccionista"/>
  </r>
  <r>
    <s v="2025"/>
    <s v="09"/>
    <x v="19"/>
    <x v="19"/>
    <n v="97191446"/>
    <n v="29375834"/>
    <n v="0.30224711339308608"/>
    <x v="0"/>
    <n v="151"/>
    <s v=" Curtido y terminación de cueros"/>
  </r>
  <r>
    <s v="2025"/>
    <s v="09"/>
    <x v="19"/>
    <x v="19"/>
    <n v="112181738"/>
    <n v="2895243"/>
    <n v="2.5808505480633577E-2"/>
    <x v="0"/>
    <n v="152"/>
    <s v=" Fabricación de calzado y de sus partes"/>
  </r>
  <r>
    <s v="2025"/>
    <s v="09"/>
    <x v="19"/>
    <x v="19"/>
    <n v="31155092"/>
    <n v="428183"/>
    <n v="1.3743596070908731E-2"/>
    <x v="0"/>
    <n v="161"/>
    <s v=" Aserrado y cepillado de madera"/>
  </r>
  <r>
    <s v="2025"/>
    <s v="09"/>
    <x v="19"/>
    <x v="19"/>
    <n v="191911790"/>
    <n v="6722212"/>
    <n v="3.5027613467624889E-2"/>
    <x v="0"/>
    <n v="162"/>
    <s v=" Fabricación de productos de madera, corcho, paja y materiales trenzables"/>
  </r>
  <r>
    <s v="2025"/>
    <s v="09"/>
    <x v="19"/>
    <x v="19"/>
    <n v="368453459"/>
    <n v="44226126"/>
    <n v="0.1200317839871331"/>
    <x v="0"/>
    <n v="170"/>
    <s v=" Fabricación de papel y de productos de papel"/>
  </r>
  <r>
    <s v="2025"/>
    <s v="09"/>
    <x v="19"/>
    <x v="19"/>
    <n v="103835043"/>
    <n v="5136388"/>
    <n v="4.946680669261147E-2"/>
    <x v="0"/>
    <n v="181"/>
    <s v=" Impresión y servicios relacionados con la impresión"/>
  </r>
  <r>
    <s v="2025"/>
    <s v="09"/>
    <x v="19"/>
    <x v="19"/>
    <n v="11049358"/>
    <n v="53246"/>
    <n v="4.8189225111540416E-3"/>
    <x v="0"/>
    <n v="182"/>
    <s v=" Reproducción de grabaciones"/>
  </r>
  <r>
    <s v="2025"/>
    <s v="09"/>
    <x v="19"/>
    <x v="19"/>
    <n v="1540445"/>
    <n v="1456"/>
    <n v="9.4518142484801475E-4"/>
    <x v="0"/>
    <n v="191"/>
    <s v=" Fabricación de productos de hornos de coque"/>
  </r>
  <r>
    <s v="2025"/>
    <s v="09"/>
    <x v="19"/>
    <x v="19"/>
    <n v="956088032"/>
    <n v="29236572"/>
    <n v="3.0579372423312583E-2"/>
    <x v="0"/>
    <n v="192"/>
    <s v=" Fabricación de productos de la refinación del petróleo"/>
  </r>
  <r>
    <s v="2025"/>
    <s v="09"/>
    <x v="19"/>
    <x v="19"/>
    <n v="857893771"/>
    <n v="13708054"/>
    <n v="1.5978731240840306E-2"/>
    <x v="0"/>
    <n v="201"/>
    <s v=" Fabricación de sustancias químicas básicas"/>
  </r>
  <r>
    <s v="2025"/>
    <s v="09"/>
    <x v="19"/>
    <x v="19"/>
    <n v="1100175921"/>
    <n v="40154987"/>
    <n v="3.6498696466199063E-2"/>
    <x v="0"/>
    <n v="202"/>
    <s v=" Fabricación de productos químicos ncp"/>
  </r>
  <r>
    <s v="2025"/>
    <s v="09"/>
    <x v="19"/>
    <x v="19"/>
    <n v="7753138"/>
    <n v="407"/>
    <n v="5.2494873688563265E-5"/>
    <x v="0"/>
    <n v="203"/>
    <s v=" Fabricación de fibras manufacturadas"/>
  </r>
  <r>
    <s v="2025"/>
    <s v="09"/>
    <x v="19"/>
    <x v="19"/>
    <n v="1989626"/>
    <n v="32756"/>
    <n v="1.6463395633149143E-2"/>
    <x v="0"/>
    <n v="204"/>
    <s v=" Servicios industriales para la fabricación de sustancias y productos químicos"/>
  </r>
  <r>
    <s v="2025"/>
    <s v="09"/>
    <x v="19"/>
    <x v="19"/>
    <n v="876567507"/>
    <n v="5201264"/>
    <n v="5.9336719174100071E-3"/>
    <x v="0"/>
    <n v="210"/>
    <s v=" Fabricación de productos farmaceúticos, sustancias químicas medicinales y productos botánicos de uso farmaceútico"/>
  </r>
  <r>
    <s v="2025"/>
    <s v="09"/>
    <x v="19"/>
    <x v="19"/>
    <n v="41719258"/>
    <n v="908060"/>
    <n v="2.1765967170365302E-2"/>
    <x v="0"/>
    <n v="221"/>
    <s v=" Fabricación de productos de caucho"/>
  </r>
  <r>
    <s v="2025"/>
    <s v="09"/>
    <x v="19"/>
    <x v="19"/>
    <n v="392785238"/>
    <n v="2842253"/>
    <n v="7.2361502547099287E-3"/>
    <x v="0"/>
    <n v="222"/>
    <s v=" Fabricación de productos de plástico"/>
  </r>
  <r>
    <s v="2025"/>
    <s v="09"/>
    <x v="19"/>
    <x v="19"/>
    <n v="106782600"/>
    <n v="92734"/>
    <n v="8.6843736713659338E-4"/>
    <x v="0"/>
    <n v="231"/>
    <s v=" Fabricación de vidrio y productos de vidrio"/>
  </r>
  <r>
    <s v="2025"/>
    <s v="09"/>
    <x v="19"/>
    <x v="19"/>
    <n v="414297551"/>
    <n v="11414314"/>
    <n v="2.7551005243571909E-2"/>
    <x v="0"/>
    <n v="239"/>
    <s v=" Fabricación de productos minerales no metálicos ncp"/>
  </r>
  <r>
    <s v="2025"/>
    <s v="09"/>
    <x v="19"/>
    <x v="19"/>
    <n v="457176695"/>
    <n v="2401069"/>
    <n v="5.251949686542968E-3"/>
    <x v="0"/>
    <n v="241"/>
    <s v=" Industrias básicas de hierro y acero"/>
  </r>
  <r>
    <s v="2025"/>
    <s v="09"/>
    <x v="19"/>
    <x v="19"/>
    <n v="316956953"/>
    <n v="487097"/>
    <n v="1.5367922848501135E-3"/>
    <x v="0"/>
    <n v="242"/>
    <s v=" Fabricación de productos primarios de metales preciosos y metales no ferrosos"/>
  </r>
  <r>
    <s v="2025"/>
    <s v="09"/>
    <x v="19"/>
    <x v="19"/>
    <n v="43267761"/>
    <n v="126785"/>
    <n v="2.930241756674213E-3"/>
    <x v="0"/>
    <n v="243"/>
    <s v=" Fundición de metales"/>
  </r>
  <r>
    <s v="2025"/>
    <s v="09"/>
    <x v="19"/>
    <x v="19"/>
    <n v="160739123"/>
    <n v="2078418"/>
    <n v="1.2930380365457139E-2"/>
    <x v="0"/>
    <n v="251"/>
    <s v=" Fabricación de productos metálicos para uso estructural, tanques, depósitos y generadores de vapor"/>
  </r>
  <r>
    <s v="2025"/>
    <s v="09"/>
    <x v="19"/>
    <x v="19"/>
    <n v="67045"/>
    <n v="0"/>
    <n v="0"/>
    <x v="0"/>
    <n v="252"/>
    <s v=" Fabricación de armas y municiones"/>
  </r>
  <r>
    <s v="2025"/>
    <s v="09"/>
    <x v="19"/>
    <x v="19"/>
    <n v="477422382"/>
    <n v="4232172"/>
    <n v="8.8646283868610079E-3"/>
    <x v="0"/>
    <n v="259"/>
    <s v=" Fabricación de productos elaborados de metal ncp"/>
  </r>
  <r>
    <s v="2025"/>
    <s v="09"/>
    <x v="19"/>
    <x v="19"/>
    <n v="2552444"/>
    <n v="23137"/>
    <n v="9.0646454927120826E-3"/>
    <x v="0"/>
    <n v="261"/>
    <s v=" Fabricación de componentes electrónicos"/>
  </r>
  <r>
    <s v="2025"/>
    <s v="09"/>
    <x v="19"/>
    <x v="19"/>
    <n v="86266440"/>
    <n v="977476"/>
    <n v="1.1330895305289055E-2"/>
    <x v="0"/>
    <n v="262"/>
    <s v=" Fabricación de equipos y productos informáticos"/>
  </r>
  <r>
    <s v="2025"/>
    <s v="09"/>
    <x v="19"/>
    <x v="19"/>
    <n v="759032"/>
    <n v="11770"/>
    <n v="1.5506592607426302E-2"/>
    <x v="0"/>
    <n v="263"/>
    <s v=" Fabricación  de equipos de comunicaciones y transmisores de radio y televisión"/>
  </r>
  <r>
    <s v="2025"/>
    <s v="09"/>
    <x v="19"/>
    <x v="19"/>
    <n v="752870696"/>
    <n v="22694"/>
    <n v="3.0143290369213678E-5"/>
    <x v="0"/>
    <n v="264"/>
    <s v=" Fabricación de receptores de radio y televisión, aparatos de grabación y reproducción de sonido y video, y productos conexos"/>
  </r>
  <r>
    <s v="2025"/>
    <s v="09"/>
    <x v="19"/>
    <x v="19"/>
    <n v="5742756"/>
    <n v="22983"/>
    <n v="4.0020854098624424E-3"/>
    <x v="0"/>
    <n v="265"/>
    <s v=" Fabricación de aparatos e instrumentos para medir, verificar, ensayar, navegar y otros fines, excepto instrumentos de óptica"/>
  </r>
  <r>
    <s v="2025"/>
    <s v="09"/>
    <x v="19"/>
    <x v="19"/>
    <n v="50513952"/>
    <n v="636134"/>
    <n v="1.2593233647606903E-2"/>
    <x v="0"/>
    <n v="266"/>
    <s v=" Fabricación de equipo médico y quirúrgico y de aparatos ortopédicos "/>
  </r>
  <r>
    <s v="2025"/>
    <s v="09"/>
    <x v="19"/>
    <x v="19"/>
    <n v="3574613"/>
    <n v="9662"/>
    <n v="2.7029499417139703E-3"/>
    <x v="0"/>
    <n v="267"/>
    <s v=" Fabricación de instrumentos de óptica y equipo fotográfico"/>
  </r>
  <r>
    <s v="2025"/>
    <s v="09"/>
    <x v="19"/>
    <x v="19"/>
    <n v="11512492"/>
    <n v="8443"/>
    <n v="7.3337727400809487E-4"/>
    <x v="0"/>
    <n v="268"/>
    <s v=" Fabricación de soportes ópticos y magnéticos"/>
  </r>
  <r>
    <s v="2025"/>
    <s v="09"/>
    <x v="19"/>
    <x v="19"/>
    <n v="154662820"/>
    <n v="21155550"/>
    <n v="0.13678497521253008"/>
    <x v="0"/>
    <n v="271"/>
    <s v=" Fabricación de motores, generadores y transformadores eléctricos y aparatos de distribución  y control de la energía eléctrica"/>
  </r>
  <r>
    <s v="2025"/>
    <s v="09"/>
    <x v="19"/>
    <x v="19"/>
    <n v="3872738"/>
    <n v="512"/>
    <n v="1.3220620656496774E-4"/>
    <x v="0"/>
    <n v="272"/>
    <s v="Fabricación de acumuladores,  pilas y baterías primarias"/>
  </r>
  <r>
    <s v="2025"/>
    <s v="09"/>
    <x v="19"/>
    <x v="19"/>
    <n v="9525636"/>
    <n v="667"/>
    <n v="7.0021571263063166E-5"/>
    <x v="0"/>
    <n v="273"/>
    <s v=" Fabricación de hilos y cables aislados"/>
  </r>
  <r>
    <s v="2025"/>
    <s v="09"/>
    <x v="19"/>
    <x v="19"/>
    <n v="9100979"/>
    <n v="108987"/>
    <n v="1.1975305074322224E-2"/>
    <x v="0"/>
    <n v="274"/>
    <s v=" Fabricación de lámparas eléctricas y equipo de iluminación"/>
  </r>
  <r>
    <s v="2025"/>
    <s v="09"/>
    <x v="19"/>
    <x v="19"/>
    <n v="427128894"/>
    <n v="83155"/>
    <n v="1.9468362166105298E-4"/>
    <x v="0"/>
    <n v="275"/>
    <s v=" Fabricación de aparatos de uso doméstico ncp"/>
  </r>
  <r>
    <s v="2025"/>
    <s v="09"/>
    <x v="19"/>
    <x v="19"/>
    <n v="35178553"/>
    <n v="1156949"/>
    <n v="3.2887907583919102E-2"/>
    <x v="0"/>
    <n v="279"/>
    <s v=" Fabricación  de equipo eléctrico ncp"/>
  </r>
  <r>
    <s v="2025"/>
    <s v="09"/>
    <x v="19"/>
    <x v="19"/>
    <n v="519945119"/>
    <n v="1206787"/>
    <n v="2.3209891888609111E-3"/>
    <x v="0"/>
    <n v="281"/>
    <s v=" Fabricación de maquinaria y equipo de uso general"/>
  </r>
  <r>
    <s v="2025"/>
    <s v="09"/>
    <x v="19"/>
    <x v="19"/>
    <n v="487297373"/>
    <n v="3863340"/>
    <n v="7.9280952741766584E-3"/>
    <x v="0"/>
    <n v="282"/>
    <s v=" Fabricación de maquinaria y equipo de uso especial"/>
  </r>
  <r>
    <s v="2025"/>
    <s v="09"/>
    <x v="19"/>
    <x v="19"/>
    <n v="1640359568"/>
    <n v="540016"/>
    <n v="3.292058707947866E-4"/>
    <x v="0"/>
    <n v="291"/>
    <s v=" Fabricación de vehículos automotores"/>
  </r>
  <r>
    <s v="2025"/>
    <s v="09"/>
    <x v="19"/>
    <x v="19"/>
    <n v="104085382"/>
    <n v="290650"/>
    <n v="2.7924190161496454E-3"/>
    <x v="0"/>
    <n v="292"/>
    <s v=" Fabricación  de  carrocerías  para  vehículos  automotores"/>
  </r>
  <r>
    <s v="2025"/>
    <s v="09"/>
    <x v="19"/>
    <x v="19"/>
    <n v="226238963"/>
    <n v="2523657"/>
    <n v="1.1154829241327454E-2"/>
    <x v="0"/>
    <n v="293"/>
    <s v=" Fabricación de partes, piezas y accesorios para vehículos automotores y sus motores"/>
  </r>
  <r>
    <s v="2025"/>
    <s v="09"/>
    <x v="19"/>
    <x v="19"/>
    <n v="8586417"/>
    <n v="83516"/>
    <n v="9.726525045312847E-3"/>
    <x v="0"/>
    <n v="301"/>
    <s v=" Construcción y reparación de buques y embarcaciones"/>
  </r>
  <r>
    <s v="2025"/>
    <s v="09"/>
    <x v="19"/>
    <x v="19"/>
    <n v="908235"/>
    <n v="391"/>
    <n v="4.3050532075949505E-4"/>
    <x v="0"/>
    <n v="302"/>
    <s v=" Fabricación y reparación de locomotoras y de material rodante para transporte ferroviario"/>
  </r>
  <r>
    <s v="2025"/>
    <s v="09"/>
    <x v="19"/>
    <x v="19"/>
    <n v="1221279"/>
    <n v="15091"/>
    <n v="1.2356717834335972E-2"/>
    <x v="0"/>
    <n v="303"/>
    <s v=" Fabricación y reparación de aeronaves "/>
  </r>
  <r>
    <s v="2025"/>
    <s v="09"/>
    <x v="19"/>
    <x v="19"/>
    <n v="410564023"/>
    <n v="790801"/>
    <n v="1.9261332111411037E-3"/>
    <x v="0"/>
    <n v="309"/>
    <s v=" Fabricación de equipo de transporte ncp"/>
  </r>
  <r>
    <s v="2025"/>
    <s v="09"/>
    <x v="19"/>
    <x v="19"/>
    <n v="143321317"/>
    <n v="2358358"/>
    <n v="1.6455039971478912E-2"/>
    <x v="0"/>
    <n v="310"/>
    <s v=" Fabricación de muebles y colchones"/>
  </r>
  <r>
    <s v="2025"/>
    <s v="09"/>
    <x v="19"/>
    <x v="19"/>
    <n v="591876"/>
    <n v="29215"/>
    <n v="4.9360001081307572E-2"/>
    <x v="0"/>
    <n v="321"/>
    <s v=" Fabricación de joyas, bijouterie y artículos conexos"/>
  </r>
  <r>
    <s v="2025"/>
    <s v="09"/>
    <x v="19"/>
    <x v="19"/>
    <n v="806583"/>
    <n v="2809"/>
    <n v="3.4825926160109997E-3"/>
    <x v="0"/>
    <n v="322"/>
    <s v=" Fabricación de instrumentos de música"/>
  </r>
  <r>
    <s v="2025"/>
    <s v="09"/>
    <x v="19"/>
    <x v="19"/>
    <n v="817901"/>
    <n v="43343"/>
    <n v="5.2992966141378967E-2"/>
    <x v="0"/>
    <n v="323"/>
    <s v=" Fabricación de artículos de deporte"/>
  </r>
  <r>
    <s v="2025"/>
    <s v="09"/>
    <x v="19"/>
    <x v="19"/>
    <n v="3444211"/>
    <n v="45697"/>
    <n v="1.3267770180166082E-2"/>
    <x v="0"/>
    <n v="324"/>
    <s v=" Fabricación de juegos y juguetes"/>
  </r>
  <r>
    <s v="2025"/>
    <s v="09"/>
    <x v="19"/>
    <x v="19"/>
    <n v="191418629"/>
    <n v="947441"/>
    <n v="4.9495757280760798E-3"/>
    <x v="0"/>
    <n v="329"/>
    <s v=" Industrias manufactureras ncp"/>
  </r>
  <r>
    <s v="2025"/>
    <s v="09"/>
    <x v="19"/>
    <x v="19"/>
    <n v="30036364"/>
    <n v="717039"/>
    <n v="2.3872363512441121E-2"/>
    <x v="0"/>
    <n v="331"/>
    <s v=" Reparación y mantenimiento de máquinas y equipo"/>
  </r>
  <r>
    <s v="2025"/>
    <s v="09"/>
    <x v="19"/>
    <x v="19"/>
    <n v="6737544"/>
    <n v="105695"/>
    <n v="1.5687467124518965E-2"/>
    <x v="0"/>
    <n v="332"/>
    <s v=" Instalación de maquinaria y equipos industriales"/>
  </r>
  <r>
    <s v="2025"/>
    <s v="10"/>
    <x v="20"/>
    <x v="20"/>
    <n v="2228640506"/>
    <n v="41724903"/>
    <n v="1.8722132568113701E-2"/>
    <x v="0"/>
    <n v="101"/>
    <s v=" Producción y procesamiento de carne y productos cárnicos, excepto pescado"/>
  </r>
  <r>
    <s v="2025"/>
    <s v="10"/>
    <x v="20"/>
    <x v="20"/>
    <n v="137112144"/>
    <n v="14552286"/>
    <n v="0.10613418750129092"/>
    <x v="0"/>
    <n v="102"/>
    <s v=" Elaboración de pescado y productos de pescado"/>
  </r>
  <r>
    <s v="2025"/>
    <s v="10"/>
    <x v="20"/>
    <x v="20"/>
    <n v="646805899"/>
    <n v="434492"/>
    <n v="6.7175021234616163E-4"/>
    <x v="0"/>
    <n v="103"/>
    <s v=" Preparación de frutas, hortalizas y legumbres"/>
  </r>
  <r>
    <s v="2025"/>
    <s v="10"/>
    <x v="20"/>
    <x v="20"/>
    <n v="663694686"/>
    <n v="16805257"/>
    <n v="2.5320764734885943E-2"/>
    <x v="0"/>
    <n v="104"/>
    <s v=" Elaboración de aceites y grasas de origen vegetal"/>
  </r>
  <r>
    <s v="2025"/>
    <s v="10"/>
    <x v="20"/>
    <x v="20"/>
    <n v="535214739"/>
    <n v="5221831"/>
    <n v="9.7565156926666778E-3"/>
    <x v="0"/>
    <n v="105"/>
    <s v=" Elaboración de productos lácteos"/>
  </r>
  <r>
    <s v="2025"/>
    <s v="10"/>
    <x v="20"/>
    <x v="20"/>
    <n v="525218183"/>
    <n v="234752689"/>
    <n v="0.44696222750536418"/>
    <x v="0"/>
    <n v="106"/>
    <s v=" Elaboración de productos de molinería, almidones y productos derivados del almidón "/>
  </r>
  <r>
    <s v="2025"/>
    <s v="10"/>
    <x v="20"/>
    <x v="20"/>
    <n v="1924456625"/>
    <n v="17004540"/>
    <n v="8.836021440597551E-3"/>
    <x v="0"/>
    <n v="107"/>
    <s v=" Elaboración de productos alimenticios ncp"/>
  </r>
  <r>
    <s v="2025"/>
    <s v="10"/>
    <x v="20"/>
    <x v="20"/>
    <n v="58933822"/>
    <n v="3439366"/>
    <n v="5.8359798894427717E-2"/>
    <x v="0"/>
    <n v="108"/>
    <s v=" Elaboración de alimentos preparados para animales"/>
  </r>
  <r>
    <s v="2025"/>
    <s v="10"/>
    <x v="20"/>
    <x v="20"/>
    <n v="527739"/>
    <n v="15191"/>
    <n v="2.8785062312999418E-2"/>
    <x v="0"/>
    <n v="109"/>
    <s v=" Servicios industriales para la elaboración de alimentos y bebidas"/>
  </r>
  <r>
    <s v="2025"/>
    <s v="10"/>
    <x v="20"/>
    <x v="20"/>
    <n v="815334012"/>
    <n v="15489590"/>
    <n v="1.8997846001792943E-2"/>
    <x v="0"/>
    <n v="110"/>
    <s v=" Elaboración de bebidas"/>
  </r>
  <r>
    <s v="2025"/>
    <s v="10"/>
    <x v="20"/>
    <x v="20"/>
    <n v="192242309"/>
    <n v="2877"/>
    <n v="1.4965488164210511E-5"/>
    <x v="0"/>
    <n v="120"/>
    <s v=" Elaboración de productos de tabaco"/>
  </r>
  <r>
    <s v="2025"/>
    <s v="10"/>
    <x v="20"/>
    <x v="20"/>
    <n v="275190376"/>
    <n v="1922818"/>
    <n v="6.9872283615034564E-3"/>
    <x v="0"/>
    <n v="131"/>
    <s v=" Fabricación  de hilados y  tejidos, acabado de productos textiles"/>
  </r>
  <r>
    <s v="2025"/>
    <s v="10"/>
    <x v="20"/>
    <x v="20"/>
    <n v="201385877"/>
    <n v="10347447"/>
    <n v="5.1381194918648641E-2"/>
    <x v="0"/>
    <n v="139"/>
    <s v=" Fabricación de productos textiles ncp"/>
  </r>
  <r>
    <s v="2025"/>
    <s v="10"/>
    <x v="20"/>
    <x v="20"/>
    <n v="257095751"/>
    <n v="13314957"/>
    <n v="5.1789875749444027E-2"/>
    <x v="0"/>
    <n v="141"/>
    <s v=" Confección de prendas de vestir, excepto prendas de piel"/>
  </r>
  <r>
    <s v="2025"/>
    <s v="10"/>
    <x v="20"/>
    <x v="20"/>
    <n v="874"/>
    <n v="139"/>
    <n v="0.15903890160183065"/>
    <x v="0"/>
    <n v="142"/>
    <s v=" Terminación y teñido de pieles"/>
  </r>
  <r>
    <s v="2025"/>
    <s v="10"/>
    <x v="20"/>
    <x v="20"/>
    <n v="8343514"/>
    <n v="219456"/>
    <n v="2.6302586655934178E-2"/>
    <x v="0"/>
    <n v="143"/>
    <s v="Fabricación de prendas de vestir de punto"/>
  </r>
  <r>
    <s v="2025"/>
    <s v="10"/>
    <x v="20"/>
    <x v="20"/>
    <n v="1778931"/>
    <n v="69271"/>
    <n v="3.8939677817745599E-2"/>
    <x v="0"/>
    <n v="149"/>
    <s v=" Servicios industriales para la industria confeccionista"/>
  </r>
  <r>
    <s v="2025"/>
    <s v="10"/>
    <x v="20"/>
    <x v="20"/>
    <n v="101967399"/>
    <n v="30705179"/>
    <n v="0.30112741230165141"/>
    <x v="0"/>
    <n v="151"/>
    <s v=" Curtido y terminación de cueros"/>
  </r>
  <r>
    <s v="2025"/>
    <s v="10"/>
    <x v="20"/>
    <x v="20"/>
    <n v="128422200"/>
    <n v="3751421"/>
    <n v="2.921162384696727E-2"/>
    <x v="0"/>
    <n v="152"/>
    <s v=" Fabricación de calzado y de sus partes"/>
  </r>
  <r>
    <s v="2025"/>
    <s v="10"/>
    <x v="20"/>
    <x v="20"/>
    <n v="32908098"/>
    <n v="458278"/>
    <n v="1.3925994750593E-2"/>
    <x v="0"/>
    <n v="161"/>
    <s v=" Aserrado y cepillado de madera"/>
  </r>
  <r>
    <s v="2025"/>
    <s v="10"/>
    <x v="20"/>
    <x v="20"/>
    <n v="198725441"/>
    <n v="6846523"/>
    <n v="3.4452171627084222E-2"/>
    <x v="0"/>
    <n v="162"/>
    <s v=" Fabricación de productos de madera, corcho, paja y materiales trenzables"/>
  </r>
  <r>
    <s v="2025"/>
    <s v="10"/>
    <x v="20"/>
    <x v="20"/>
    <n v="360684796"/>
    <n v="47287941"/>
    <n v="0.13110600037601808"/>
    <x v="0"/>
    <n v="170"/>
    <s v=" Fabricación de papel y de productos de papel"/>
  </r>
  <r>
    <s v="2025"/>
    <s v="10"/>
    <x v="20"/>
    <x v="20"/>
    <n v="103946815"/>
    <n v="6231706"/>
    <n v="5.9950908548761207E-2"/>
    <x v="0"/>
    <n v="181"/>
    <s v=" Impresión y servicios relacionados con la impresión"/>
  </r>
  <r>
    <s v="2025"/>
    <s v="10"/>
    <x v="20"/>
    <x v="20"/>
    <n v="7260321"/>
    <n v="237108"/>
    <n v="3.2658060160149945E-2"/>
    <x v="0"/>
    <n v="182"/>
    <s v=" Reproducción de grabaciones"/>
  </r>
  <r>
    <s v="2025"/>
    <s v="10"/>
    <x v="20"/>
    <x v="20"/>
    <n v="1781598"/>
    <n v="1364"/>
    <n v="7.6560481096184436E-4"/>
    <x v="0"/>
    <n v="191"/>
    <s v=" Fabricación de productos de hornos de coque"/>
  </r>
  <r>
    <s v="2025"/>
    <s v="10"/>
    <x v="20"/>
    <x v="20"/>
    <n v="969325882"/>
    <n v="36757294"/>
    <n v="3.7920471002135067E-2"/>
    <x v="0"/>
    <n v="192"/>
    <s v=" Fabricación de productos de la refinación del petróleo"/>
  </r>
  <r>
    <s v="2025"/>
    <s v="10"/>
    <x v="20"/>
    <x v="20"/>
    <n v="961483542"/>
    <n v="14477109"/>
    <n v="1.5057053363478165E-2"/>
    <x v="0"/>
    <n v="201"/>
    <s v=" Fabricación de sustancias químicas básicas"/>
  </r>
  <r>
    <s v="2025"/>
    <s v="10"/>
    <x v="20"/>
    <x v="20"/>
    <n v="1248147342"/>
    <n v="46694279"/>
    <n v="3.741087083931794E-2"/>
    <x v="0"/>
    <n v="202"/>
    <s v=" Fabricación de productos químicos ncp"/>
  </r>
  <r>
    <s v="2025"/>
    <s v="10"/>
    <x v="20"/>
    <x v="20"/>
    <n v="8197195"/>
    <n v="407"/>
    <n v="4.9651130661159094E-5"/>
    <x v="0"/>
    <n v="203"/>
    <s v=" Fabricación de fibras manufacturadas"/>
  </r>
  <r>
    <s v="2025"/>
    <s v="10"/>
    <x v="20"/>
    <x v="20"/>
    <n v="1748188"/>
    <n v="32770"/>
    <n v="1.8745123522184114E-2"/>
    <x v="0"/>
    <n v="204"/>
    <s v=" Servicios industriales para la fabricación de sustancias y productos químicos"/>
  </r>
  <r>
    <s v="2025"/>
    <s v="10"/>
    <x v="20"/>
    <x v="20"/>
    <n v="818324538"/>
    <n v="6081842"/>
    <n v="7.4320660295292282E-3"/>
    <x v="0"/>
    <n v="210"/>
    <s v=" Fabricación de productos farmaceúticos, sustancias químicas medicinales y productos botánicos de uso farmaceútico"/>
  </r>
  <r>
    <s v="2025"/>
    <s v="10"/>
    <x v="20"/>
    <x v="20"/>
    <n v="44080009"/>
    <n v="2164358"/>
    <n v="4.910067055567071E-2"/>
    <x v="0"/>
    <n v="221"/>
    <s v=" Fabricación de productos de caucho"/>
  </r>
  <r>
    <s v="2025"/>
    <s v="10"/>
    <x v="20"/>
    <x v="20"/>
    <n v="407020379"/>
    <n v="3849243"/>
    <n v="9.457125978451315E-3"/>
    <x v="0"/>
    <n v="222"/>
    <s v=" Fabricación de productos de plástico"/>
  </r>
  <r>
    <s v="2025"/>
    <s v="10"/>
    <x v="20"/>
    <x v="20"/>
    <n v="112344308"/>
    <n v="383398"/>
    <n v="3.4127051634872327E-3"/>
    <x v="0"/>
    <n v="231"/>
    <s v=" Fabricación de vidrio y productos de vidrio"/>
  </r>
  <r>
    <s v="2025"/>
    <s v="10"/>
    <x v="20"/>
    <x v="20"/>
    <n v="422993971"/>
    <n v="20479813"/>
    <n v="4.841632364542614E-2"/>
    <x v="0"/>
    <n v="239"/>
    <s v=" Fabricación de productos minerales no metálicos ncp"/>
  </r>
  <r>
    <s v="2025"/>
    <s v="10"/>
    <x v="20"/>
    <x v="20"/>
    <n v="476158369"/>
    <n v="2914626"/>
    <n v="6.1211273176215034E-3"/>
    <x v="0"/>
    <n v="241"/>
    <s v=" Industrias básicas de hierro y acero"/>
  </r>
  <r>
    <s v="2025"/>
    <s v="10"/>
    <x v="20"/>
    <x v="20"/>
    <n v="307256114"/>
    <n v="617305"/>
    <n v="2.0090893943936297E-3"/>
    <x v="0"/>
    <n v="242"/>
    <s v=" Fabricación de productos primarios de metales preciosos y metales no ferrosos"/>
  </r>
  <r>
    <s v="2025"/>
    <s v="10"/>
    <x v="20"/>
    <x v="20"/>
    <n v="43974799"/>
    <n v="119007"/>
    <n v="2.7062545527496329E-3"/>
    <x v="0"/>
    <n v="243"/>
    <s v=" Fundición de metales"/>
  </r>
  <r>
    <s v="2025"/>
    <s v="10"/>
    <x v="20"/>
    <x v="20"/>
    <n v="163948909"/>
    <n v="2492422"/>
    <n v="1.5202431142740938E-2"/>
    <x v="0"/>
    <n v="251"/>
    <s v=" Fabricación de productos metálicos para uso estructural, tanques, depósitos y generadores de vapor"/>
  </r>
  <r>
    <s v="2025"/>
    <s v="10"/>
    <x v="20"/>
    <x v="20"/>
    <n v="43429"/>
    <n v="0"/>
    <n v="0"/>
    <x v="0"/>
    <n v="252"/>
    <s v=" Fabricación de armas y municiones"/>
  </r>
  <r>
    <s v="2025"/>
    <s v="10"/>
    <x v="20"/>
    <x v="20"/>
    <n v="485857312"/>
    <n v="4758582"/>
    <n v="9.7941965315117042E-3"/>
    <x v="0"/>
    <n v="259"/>
    <s v=" Fabricación de productos elaborados de metal ncp"/>
  </r>
  <r>
    <s v="2025"/>
    <s v="10"/>
    <x v="20"/>
    <x v="20"/>
    <n v="2298288"/>
    <n v="19873"/>
    <n v="8.6468710622863623E-3"/>
    <x v="0"/>
    <n v="261"/>
    <s v=" Fabricación de componentes electrónicos"/>
  </r>
  <r>
    <s v="2025"/>
    <s v="10"/>
    <x v="20"/>
    <x v="20"/>
    <n v="91272834"/>
    <n v="1310275"/>
    <n v="1.4355585803328951E-2"/>
    <x v="0"/>
    <n v="262"/>
    <s v=" Fabricación de equipos y productos informáticos"/>
  </r>
  <r>
    <s v="2025"/>
    <s v="10"/>
    <x v="20"/>
    <x v="20"/>
    <n v="904455"/>
    <n v="301579"/>
    <n v="0.33343726332432239"/>
    <x v="0"/>
    <n v="263"/>
    <s v=" Fabricación  de equipos de comunicaciones y transmisores de radio y televisión"/>
  </r>
  <r>
    <s v="2025"/>
    <s v="10"/>
    <x v="20"/>
    <x v="20"/>
    <n v="853793787"/>
    <n v="22694"/>
    <n v="2.6580188735901402E-5"/>
    <x v="0"/>
    <n v="264"/>
    <s v=" Fabricación de receptores de radio y televisión, aparatos de grabación y reproducción de sonido y video, y productos conexos"/>
  </r>
  <r>
    <s v="2025"/>
    <s v="10"/>
    <x v="20"/>
    <x v="20"/>
    <n v="6007692"/>
    <n v="22983"/>
    <n v="3.8255955864581605E-3"/>
    <x v="0"/>
    <n v="265"/>
    <s v=" Fabricación de aparatos e instrumentos para medir, verificar, ensayar, navegar y otros fines, excepto instrumentos de óptica"/>
  </r>
  <r>
    <s v="2025"/>
    <s v="10"/>
    <x v="20"/>
    <x v="20"/>
    <n v="52680012"/>
    <n v="788783"/>
    <n v="1.4973098335664767E-2"/>
    <x v="0"/>
    <n v="266"/>
    <s v=" Fabricación de equipo médico y quirúrgico y de aparatos ortopédicos "/>
  </r>
  <r>
    <s v="2025"/>
    <s v="10"/>
    <x v="20"/>
    <x v="20"/>
    <n v="3900880"/>
    <n v="10898"/>
    <n v="2.793728594573532E-3"/>
    <x v="0"/>
    <n v="267"/>
    <s v=" Fabricación de instrumentos de óptica y equipo fotográfico"/>
  </r>
  <r>
    <s v="2025"/>
    <s v="10"/>
    <x v="20"/>
    <x v="20"/>
    <n v="11466351"/>
    <n v="104728"/>
    <n v="9.1335072509118199E-3"/>
    <x v="0"/>
    <n v="268"/>
    <s v=" Fabricación de soportes ópticos y magnéticos"/>
  </r>
  <r>
    <s v="2025"/>
    <s v="10"/>
    <x v="20"/>
    <x v="20"/>
    <n v="166318757"/>
    <n v="23153307"/>
    <n v="0.13921043794236629"/>
    <x v="0"/>
    <n v="271"/>
    <s v=" Fabricación de motores, generadores y transformadores eléctricos y aparatos de distribución  y control de la energía eléctrica"/>
  </r>
  <r>
    <s v="2025"/>
    <s v="10"/>
    <x v="20"/>
    <x v="20"/>
    <n v="4199049"/>
    <n v="552"/>
    <n v="1.3145833735210045E-4"/>
    <x v="0"/>
    <n v="272"/>
    <s v="Fabricación de acumuladores,  pilas y baterías primarias"/>
  </r>
  <r>
    <s v="2025"/>
    <s v="10"/>
    <x v="20"/>
    <x v="20"/>
    <n v="8945587"/>
    <n v="667"/>
    <n v="7.4561904098635455E-5"/>
    <x v="0"/>
    <n v="273"/>
    <s v=" Fabricación de hilos y cables aislados"/>
  </r>
  <r>
    <s v="2025"/>
    <s v="10"/>
    <x v="20"/>
    <x v="20"/>
    <n v="8646889"/>
    <n v="110868"/>
    <n v="1.2821721199381651E-2"/>
    <x v="0"/>
    <n v="274"/>
    <s v=" Fabricación de lámparas eléctricas y equipo de iluminación"/>
  </r>
  <r>
    <s v="2025"/>
    <s v="10"/>
    <x v="20"/>
    <x v="20"/>
    <n v="448778819"/>
    <n v="98650"/>
    <n v="2.1981875218580671E-4"/>
    <x v="0"/>
    <n v="275"/>
    <s v=" Fabricación de aparatos de uso doméstico ncp"/>
  </r>
  <r>
    <s v="2025"/>
    <s v="10"/>
    <x v="20"/>
    <x v="20"/>
    <n v="36766377"/>
    <n v="1410495"/>
    <n v="3.8363720200116538E-2"/>
    <x v="0"/>
    <n v="279"/>
    <s v=" Fabricación  de equipo eléctrico ncp"/>
  </r>
  <r>
    <s v="2025"/>
    <s v="10"/>
    <x v="20"/>
    <x v="20"/>
    <n v="518422859"/>
    <n v="1339354"/>
    <n v="2.5835164803178559E-3"/>
    <x v="0"/>
    <n v="281"/>
    <s v=" Fabricación de maquinaria y equipo de uso general"/>
  </r>
  <r>
    <s v="2025"/>
    <s v="10"/>
    <x v="20"/>
    <x v="20"/>
    <n v="509536950"/>
    <n v="4192553"/>
    <n v="8.2281628447161675E-3"/>
    <x v="0"/>
    <n v="282"/>
    <s v=" Fabricación de maquinaria y equipo de uso especial"/>
  </r>
  <r>
    <s v="2025"/>
    <s v="10"/>
    <x v="20"/>
    <x v="20"/>
    <n v="1870420370"/>
    <n v="588445"/>
    <n v="3.1460574822546442E-4"/>
    <x v="0"/>
    <n v="291"/>
    <s v=" Fabricación de vehículos automotores"/>
  </r>
  <r>
    <s v="2025"/>
    <s v="10"/>
    <x v="20"/>
    <x v="20"/>
    <n v="110370134"/>
    <n v="291385"/>
    <n v="2.6400710902462076E-3"/>
    <x v="0"/>
    <n v="292"/>
    <s v=" Fabricación  de  carrocerías  para  vehículos  automotores"/>
  </r>
  <r>
    <s v="2025"/>
    <s v="10"/>
    <x v="20"/>
    <x v="20"/>
    <n v="239138307"/>
    <n v="2259346"/>
    <n v="9.4478631564452777E-3"/>
    <x v="0"/>
    <n v="293"/>
    <s v=" Fabricación de partes, piezas y accesorios para vehículos automotores y sus motores"/>
  </r>
  <r>
    <s v="2025"/>
    <s v="10"/>
    <x v="20"/>
    <x v="20"/>
    <n v="9297478"/>
    <n v="116583"/>
    <n v="1.2539206868787428E-2"/>
    <x v="0"/>
    <n v="301"/>
    <s v=" Construcción y reparación de buques y embarcaciones"/>
  </r>
  <r>
    <s v="2025"/>
    <s v="10"/>
    <x v="20"/>
    <x v="20"/>
    <n v="985850"/>
    <n v="391"/>
    <n v="3.9661206065831514E-4"/>
    <x v="0"/>
    <n v="302"/>
    <s v=" Fabricación y reparación de locomotoras y de material rodante para transporte ferroviario"/>
  </r>
  <r>
    <s v="2025"/>
    <s v="10"/>
    <x v="20"/>
    <x v="20"/>
    <n v="1205857"/>
    <n v="16836"/>
    <n v="1.3961854515087611E-2"/>
    <x v="0"/>
    <n v="303"/>
    <s v=" Fabricación y reparación de aeronaves "/>
  </r>
  <r>
    <s v="2025"/>
    <s v="10"/>
    <x v="20"/>
    <x v="20"/>
    <n v="449700712"/>
    <n v="1298637"/>
    <n v="2.8877806179679788E-3"/>
    <x v="0"/>
    <n v="309"/>
    <s v=" Fabricación de equipo de transporte ncp"/>
  </r>
  <r>
    <s v="2025"/>
    <s v="10"/>
    <x v="20"/>
    <x v="20"/>
    <n v="147758358"/>
    <n v="4468984"/>
    <n v="3.0245219698502607E-2"/>
    <x v="0"/>
    <n v="310"/>
    <s v=" Fabricación de muebles y colchones"/>
  </r>
  <r>
    <s v="2025"/>
    <s v="10"/>
    <x v="20"/>
    <x v="20"/>
    <n v="469183"/>
    <n v="31317"/>
    <n v="6.6747942700396218E-2"/>
    <x v="0"/>
    <n v="321"/>
    <s v=" Fabricación de joyas, bijouterie y artículos conexos"/>
  </r>
  <r>
    <s v="2025"/>
    <s v="10"/>
    <x v="20"/>
    <x v="20"/>
    <n v="806710"/>
    <n v="1357"/>
    <n v="1.68214104201014E-3"/>
    <x v="0"/>
    <n v="322"/>
    <s v=" Fabricación de instrumentos de música"/>
  </r>
  <r>
    <s v="2025"/>
    <s v="10"/>
    <x v="20"/>
    <x v="20"/>
    <n v="823729"/>
    <n v="40368"/>
    <n v="4.9006408661100918E-2"/>
    <x v="0"/>
    <n v="323"/>
    <s v=" Fabricación de artículos de deporte"/>
  </r>
  <r>
    <s v="2025"/>
    <s v="10"/>
    <x v="20"/>
    <x v="20"/>
    <n v="3083288"/>
    <n v="43618"/>
    <n v="1.4146586371432056E-2"/>
    <x v="0"/>
    <n v="324"/>
    <s v=" Fabricación de juegos y juguetes"/>
  </r>
  <r>
    <s v="2025"/>
    <s v="10"/>
    <x v="20"/>
    <x v="20"/>
    <n v="201590169"/>
    <n v="1170002"/>
    <n v="5.8038643739616088E-3"/>
    <x v="0"/>
    <n v="329"/>
    <s v=" Industrias manufactureras ncp"/>
  </r>
  <r>
    <s v="2025"/>
    <s v="10"/>
    <x v="20"/>
    <x v="20"/>
    <n v="30623318"/>
    <n v="869596"/>
    <n v="2.839653103559843E-2"/>
    <x v="0"/>
    <n v="331"/>
    <s v=" Reparación y mantenimiento de máquinas y equipo"/>
  </r>
  <r>
    <s v="2025"/>
    <s v="10"/>
    <x v="20"/>
    <x v="20"/>
    <n v="6917229"/>
    <n v="117569"/>
    <n v="1.6996545871186281E-2"/>
    <x v="0"/>
    <n v="332"/>
    <s v=" Instalación de maquinaria y equipos industriales"/>
  </r>
  <r>
    <s v="2025"/>
    <s v="11"/>
    <x v="21"/>
    <x v="21"/>
    <n v="2262479912"/>
    <n v="48748374"/>
    <n v="2.1546433955697372E-2"/>
    <x v="0"/>
    <n v="101"/>
    <s v=" Producción y procesamiento de carne y productos cárnicos, excepto pescado"/>
  </r>
  <r>
    <s v="2025"/>
    <s v="11"/>
    <x v="21"/>
    <x v="21"/>
    <n v="134453646"/>
    <n v="15130841"/>
    <n v="0.11253574335946234"/>
    <x v="0"/>
    <n v="102"/>
    <s v=" Elaboración de pescado y productos de pescado"/>
  </r>
  <r>
    <s v="2025"/>
    <s v="11"/>
    <x v="21"/>
    <x v="21"/>
    <n v="619979736"/>
    <n v="1111436"/>
    <n v="1.792697301964721E-3"/>
    <x v="0"/>
    <n v="103"/>
    <s v=" Preparación de frutas, hortalizas y legumbres"/>
  </r>
  <r>
    <s v="2025"/>
    <s v="11"/>
    <x v="21"/>
    <x v="21"/>
    <n v="653223569"/>
    <n v="17579321"/>
    <n v="2.6911645314500278E-2"/>
    <x v="0"/>
    <n v="104"/>
    <s v=" Elaboración de aceites y grasas de origen vegetal"/>
  </r>
  <r>
    <s v="2025"/>
    <s v="11"/>
    <x v="21"/>
    <x v="21"/>
    <n v="588545982"/>
    <n v="5370027"/>
    <n v="9.1242267626253197E-3"/>
    <x v="0"/>
    <n v="105"/>
    <s v=" Elaboración de productos lácteos"/>
  </r>
  <r>
    <s v="2025"/>
    <s v="11"/>
    <x v="21"/>
    <x v="21"/>
    <n v="544731551"/>
    <n v="236324948"/>
    <n v="0.4338374517983446"/>
    <x v="0"/>
    <n v="106"/>
    <s v=" Elaboración de productos de molinería, almidones y productos derivados del almidón "/>
  </r>
  <r>
    <s v="2025"/>
    <s v="11"/>
    <x v="21"/>
    <x v="21"/>
    <n v="1990131624"/>
    <n v="19801778"/>
    <n v="9.9499840921074677E-3"/>
    <x v="0"/>
    <n v="107"/>
    <s v=" Elaboración de productos alimenticios ncp"/>
  </r>
  <r>
    <s v="2025"/>
    <s v="11"/>
    <x v="21"/>
    <x v="21"/>
    <n v="59664045"/>
    <n v="4106603"/>
    <n v="6.8828772839655772E-2"/>
    <x v="0"/>
    <n v="108"/>
    <s v=" Elaboración de alimentos preparados para animales"/>
  </r>
  <r>
    <s v="2025"/>
    <s v="11"/>
    <x v="21"/>
    <x v="21"/>
    <n v="550176"/>
    <n v="16760"/>
    <n v="3.046297911940906E-2"/>
    <x v="0"/>
    <n v="109"/>
    <s v=" Servicios industriales para la elaboración de alimentos y bebidas"/>
  </r>
  <r>
    <s v="2025"/>
    <s v="11"/>
    <x v="21"/>
    <x v="21"/>
    <n v="852413800"/>
    <n v="42310263"/>
    <n v="4.9635825933367107E-2"/>
    <x v="0"/>
    <n v="110"/>
    <s v=" Elaboración de bebidas"/>
  </r>
  <r>
    <s v="2025"/>
    <s v="11"/>
    <x v="21"/>
    <x v="21"/>
    <n v="163733351"/>
    <n v="3049"/>
    <n v="1.8621740661742153E-5"/>
    <x v="0"/>
    <n v="120"/>
    <s v=" Elaboración de productos de tabaco"/>
  </r>
  <r>
    <s v="2025"/>
    <s v="11"/>
    <x v="21"/>
    <x v="21"/>
    <n v="286288679"/>
    <n v="2064145"/>
    <n v="7.2100126599836667E-3"/>
    <x v="0"/>
    <n v="131"/>
    <s v=" Fabricación  de hilados y  tejidos, acabado de productos textiles"/>
  </r>
  <r>
    <s v="2025"/>
    <s v="11"/>
    <x v="21"/>
    <x v="21"/>
    <n v="204958539"/>
    <n v="12839405"/>
    <n v="6.2643913557561021E-2"/>
    <x v="0"/>
    <n v="139"/>
    <s v=" Fabricación de productos textiles ncp"/>
  </r>
  <r>
    <s v="2025"/>
    <s v="11"/>
    <x v="21"/>
    <x v="21"/>
    <n v="255958598"/>
    <n v="15430366"/>
    <n v="6.0284616811348529E-2"/>
    <x v="0"/>
    <n v="141"/>
    <s v=" Confección de prendas de vestir, excepto prendas de piel"/>
  </r>
  <r>
    <s v="2025"/>
    <s v="11"/>
    <x v="21"/>
    <x v="21"/>
    <n v="1795"/>
    <n v="139"/>
    <n v="7.7437325905292481E-2"/>
    <x v="0"/>
    <n v="142"/>
    <s v=" Terminación y teñido de pieles"/>
  </r>
  <r>
    <s v="2025"/>
    <s v="11"/>
    <x v="21"/>
    <x v="21"/>
    <n v="8967303"/>
    <n v="169305"/>
    <n v="1.8880258646328779E-2"/>
    <x v="0"/>
    <n v="143"/>
    <s v="Fabricación de prendas de vestir de punto"/>
  </r>
  <r>
    <s v="2025"/>
    <s v="11"/>
    <x v="21"/>
    <x v="21"/>
    <n v="2007425"/>
    <n v="72806"/>
    <n v="3.6268353736752308E-2"/>
    <x v="0"/>
    <n v="149"/>
    <s v=" Servicios industriales para la industria confeccionista"/>
  </r>
  <r>
    <s v="2025"/>
    <s v="11"/>
    <x v="21"/>
    <x v="21"/>
    <n v="105958533"/>
    <n v="43136954"/>
    <n v="0.40711165753870904"/>
    <x v="0"/>
    <n v="151"/>
    <s v=" Curtido y terminación de cueros"/>
  </r>
  <r>
    <s v="2025"/>
    <s v="11"/>
    <x v="21"/>
    <x v="21"/>
    <n v="130602380"/>
    <n v="4601112"/>
    <n v="3.522992460014894E-2"/>
    <x v="0"/>
    <n v="152"/>
    <s v=" Fabricación de calzado y de sus partes"/>
  </r>
  <r>
    <s v="2025"/>
    <s v="11"/>
    <x v="21"/>
    <x v="21"/>
    <n v="33577563"/>
    <n v="823100"/>
    <n v="2.4513393065482447E-2"/>
    <x v="0"/>
    <n v="161"/>
    <s v=" Aserrado y cepillado de madera"/>
  </r>
  <r>
    <s v="2025"/>
    <s v="11"/>
    <x v="21"/>
    <x v="21"/>
    <n v="201963345"/>
    <n v="7474841"/>
    <n v="3.7010879375165825E-2"/>
    <x v="0"/>
    <n v="162"/>
    <s v=" Fabricación de productos de madera, corcho, paja y materiales trenzables"/>
  </r>
  <r>
    <s v="2025"/>
    <s v="11"/>
    <x v="21"/>
    <x v="21"/>
    <n v="375527973"/>
    <n v="47961136"/>
    <n v="0.12771654696413254"/>
    <x v="0"/>
    <n v="170"/>
    <s v=" Fabricación de papel y de productos de papel"/>
  </r>
  <r>
    <s v="2025"/>
    <s v="11"/>
    <x v="21"/>
    <x v="21"/>
    <n v="107797685"/>
    <n v="7783075"/>
    <n v="7.2200762010798281E-2"/>
    <x v="0"/>
    <n v="181"/>
    <s v=" Impresión y servicios relacionados con la impresión"/>
  </r>
  <r>
    <s v="2025"/>
    <s v="11"/>
    <x v="21"/>
    <x v="21"/>
    <n v="6899537"/>
    <n v="644823"/>
    <n v="9.3458879921942586E-2"/>
    <x v="0"/>
    <n v="182"/>
    <s v=" Reproducción de grabaciones"/>
  </r>
  <r>
    <s v="2025"/>
    <s v="11"/>
    <x v="21"/>
    <x v="21"/>
    <n v="1883980"/>
    <n v="1364"/>
    <n v="7.2399919319737999E-4"/>
    <x v="0"/>
    <n v="191"/>
    <s v=" Fabricación de productos de hornos de coque"/>
  </r>
  <r>
    <s v="2025"/>
    <s v="11"/>
    <x v="21"/>
    <x v="21"/>
    <n v="966333985"/>
    <n v="38026091"/>
    <n v="3.9350878257686447E-2"/>
    <x v="0"/>
    <n v="192"/>
    <s v=" Fabricación de productos de la refinación del petróleo"/>
  </r>
  <r>
    <s v="2025"/>
    <s v="11"/>
    <x v="21"/>
    <x v="21"/>
    <n v="943947179"/>
    <n v="14680852"/>
    <n v="1.5552620238298313E-2"/>
    <x v="0"/>
    <n v="201"/>
    <s v=" Fabricación de sustancias químicas básicas"/>
  </r>
  <r>
    <s v="2025"/>
    <s v="11"/>
    <x v="21"/>
    <x v="21"/>
    <n v="1372525752"/>
    <n v="47259599"/>
    <n v="3.4432577262127756E-2"/>
    <x v="0"/>
    <n v="202"/>
    <s v=" Fabricación de productos químicos ncp"/>
  </r>
  <r>
    <s v="2025"/>
    <s v="11"/>
    <x v="21"/>
    <x v="21"/>
    <n v="8111032"/>
    <n v="429233"/>
    <n v="5.2919653134151118E-2"/>
    <x v="0"/>
    <n v="203"/>
    <s v=" Fabricación de fibras manufacturadas"/>
  </r>
  <r>
    <s v="2025"/>
    <s v="11"/>
    <x v="21"/>
    <x v="21"/>
    <n v="1820779"/>
    <n v="32784"/>
    <n v="1.8005480071991164E-2"/>
    <x v="0"/>
    <n v="204"/>
    <s v=" Servicios industriales para la fabricación de sustancias y productos químicos"/>
  </r>
  <r>
    <s v="2025"/>
    <s v="11"/>
    <x v="21"/>
    <x v="21"/>
    <n v="814179736"/>
    <n v="7576575"/>
    <n v="9.3057769249123151E-3"/>
    <x v="0"/>
    <n v="210"/>
    <s v=" Fabricación de productos farmaceúticos, sustancias químicas medicinales y productos botánicos de uso farmaceútico"/>
  </r>
  <r>
    <s v="2025"/>
    <s v="11"/>
    <x v="21"/>
    <x v="21"/>
    <n v="47441916"/>
    <n v="2497529"/>
    <n v="5.2643932003083517E-2"/>
    <x v="0"/>
    <n v="221"/>
    <s v=" Fabricación de productos de caucho"/>
  </r>
  <r>
    <s v="2025"/>
    <s v="11"/>
    <x v="21"/>
    <x v="21"/>
    <n v="407138452"/>
    <n v="4677266"/>
    <n v="1.1488146052095321E-2"/>
    <x v="0"/>
    <n v="222"/>
    <s v=" Fabricación de productos de plástico"/>
  </r>
  <r>
    <s v="2025"/>
    <s v="11"/>
    <x v="21"/>
    <x v="21"/>
    <n v="102390132"/>
    <n v="932710"/>
    <n v="9.1093739384963384E-3"/>
    <x v="0"/>
    <n v="231"/>
    <s v=" Fabricación de vidrio y productos de vidrio"/>
  </r>
  <r>
    <s v="2025"/>
    <s v="11"/>
    <x v="21"/>
    <x v="21"/>
    <n v="424708627"/>
    <n v="27269371"/>
    <n v="6.4207245312207895E-2"/>
    <x v="0"/>
    <n v="239"/>
    <s v=" Fabricación de productos minerales no metálicos ncp"/>
  </r>
  <r>
    <s v="2025"/>
    <s v="11"/>
    <x v="21"/>
    <x v="21"/>
    <n v="512133066"/>
    <n v="3818918"/>
    <n v="7.4568862148026195E-3"/>
    <x v="0"/>
    <n v="241"/>
    <s v=" Industrias básicas de hierro y acero"/>
  </r>
  <r>
    <s v="2025"/>
    <s v="11"/>
    <x v="21"/>
    <x v="21"/>
    <n v="298397111"/>
    <n v="610786"/>
    <n v="2.0468897904309803E-3"/>
    <x v="0"/>
    <n v="242"/>
    <s v=" Fabricación de productos primarios de metales preciosos y metales no ferrosos"/>
  </r>
  <r>
    <s v="2025"/>
    <s v="11"/>
    <x v="21"/>
    <x v="21"/>
    <n v="44745993"/>
    <n v="201391"/>
    <n v="4.5007605485478889E-3"/>
    <x v="0"/>
    <n v="243"/>
    <s v=" Fundición de metales"/>
  </r>
  <r>
    <s v="2025"/>
    <s v="11"/>
    <x v="21"/>
    <x v="21"/>
    <n v="169162137"/>
    <n v="2700146"/>
    <n v="1.5961881588194882E-2"/>
    <x v="0"/>
    <n v="251"/>
    <s v=" Fabricación de productos metálicos para uso estructural, tanques, depósitos y generadores de vapor"/>
  </r>
  <r>
    <s v="2025"/>
    <s v="11"/>
    <x v="21"/>
    <x v="21"/>
    <n v="31057"/>
    <n v="0"/>
    <n v="0"/>
    <x v="0"/>
    <n v="252"/>
    <s v=" Fabricación de armas y municiones"/>
  </r>
  <r>
    <s v="2025"/>
    <s v="11"/>
    <x v="21"/>
    <x v="21"/>
    <n v="487824958"/>
    <n v="5867953"/>
    <n v="1.2028808497329896E-2"/>
    <x v="0"/>
    <n v="259"/>
    <s v=" Fabricación de productos elaborados de metal ncp"/>
  </r>
  <r>
    <s v="2025"/>
    <s v="11"/>
    <x v="21"/>
    <x v="21"/>
    <n v="2080591"/>
    <n v="234880"/>
    <n v="0.11289100068201775"/>
    <x v="0"/>
    <n v="261"/>
    <s v=" Fabricación de componentes electrónicos"/>
  </r>
  <r>
    <s v="2025"/>
    <s v="11"/>
    <x v="21"/>
    <x v="21"/>
    <n v="93215840"/>
    <n v="1282171"/>
    <n v="1.375486183464098E-2"/>
    <x v="0"/>
    <n v="262"/>
    <s v=" Fabricación de equipos y productos informáticos"/>
  </r>
  <r>
    <s v="2025"/>
    <s v="11"/>
    <x v="21"/>
    <x v="21"/>
    <n v="1005113"/>
    <n v="311164"/>
    <n v="0.30958111177549191"/>
    <x v="0"/>
    <n v="263"/>
    <s v=" Fabricación  de equipos de comunicaciones y transmisores de radio y televisión"/>
  </r>
  <r>
    <s v="2025"/>
    <s v="11"/>
    <x v="21"/>
    <x v="21"/>
    <n v="907250523"/>
    <n v="22777"/>
    <n v="2.5105524243384757E-5"/>
    <x v="0"/>
    <n v="264"/>
    <s v=" Fabricación de receptores de radio y televisión, aparatos de grabación y reproducción de sonido y video, y productos conexos"/>
  </r>
  <r>
    <s v="2025"/>
    <s v="11"/>
    <x v="21"/>
    <x v="21"/>
    <n v="7745744"/>
    <n v="22604"/>
    <n v="2.9182477499901881E-3"/>
    <x v="0"/>
    <n v="265"/>
    <s v=" Fabricación de aparatos e instrumentos para medir, verificar, ensayar, navegar y otros fines, excepto instrumentos de óptica"/>
  </r>
  <r>
    <s v="2025"/>
    <s v="11"/>
    <x v="21"/>
    <x v="21"/>
    <n v="56346588"/>
    <n v="785040"/>
    <n v="1.3932343161577059E-2"/>
    <x v="0"/>
    <n v="266"/>
    <s v=" Fabricación de equipo médico y quirúrgico y de aparatos ortopédicos "/>
  </r>
  <r>
    <s v="2025"/>
    <s v="11"/>
    <x v="21"/>
    <x v="21"/>
    <n v="3745105"/>
    <n v="37078"/>
    <n v="9.9003899757149662E-3"/>
    <x v="0"/>
    <n v="267"/>
    <s v=" Fabricación de instrumentos de óptica y equipo fotográfico"/>
  </r>
  <r>
    <s v="2025"/>
    <s v="11"/>
    <x v="21"/>
    <x v="21"/>
    <n v="11870516"/>
    <n v="428483"/>
    <n v="3.6096408951388465E-2"/>
    <x v="0"/>
    <n v="268"/>
    <s v=" Fabricación de soportes ópticos y magnéticos"/>
  </r>
  <r>
    <s v="2025"/>
    <s v="11"/>
    <x v="21"/>
    <x v="21"/>
    <n v="173768380"/>
    <n v="23298821"/>
    <n v="0.13407975029749372"/>
    <x v="0"/>
    <n v="271"/>
    <s v=" Fabricación de motores, generadores y transformadores eléctricos y aparatos de distribución  y control de la energía eléctrica"/>
  </r>
  <r>
    <s v="2025"/>
    <s v="11"/>
    <x v="21"/>
    <x v="21"/>
    <n v="4272251"/>
    <n v="552"/>
    <n v="1.2920589169503383E-4"/>
    <x v="0"/>
    <n v="272"/>
    <s v="Fabricación de acumuladores,  pilas y baterías primarias"/>
  </r>
  <r>
    <s v="2025"/>
    <s v="11"/>
    <x v="21"/>
    <x v="21"/>
    <n v="8828156"/>
    <n v="667"/>
    <n v="7.5553716993673417E-5"/>
    <x v="0"/>
    <n v="273"/>
    <s v=" Fabricación de hilos y cables aislados"/>
  </r>
  <r>
    <s v="2025"/>
    <s v="11"/>
    <x v="21"/>
    <x v="21"/>
    <n v="8744571"/>
    <n v="112768"/>
    <n v="1.2895772702857579E-2"/>
    <x v="0"/>
    <n v="274"/>
    <s v=" Fabricación de lámparas eléctricas y equipo de iluminación"/>
  </r>
  <r>
    <s v="2025"/>
    <s v="11"/>
    <x v="21"/>
    <x v="21"/>
    <n v="470851396"/>
    <n v="91881"/>
    <n v="1.9513800061028171E-4"/>
    <x v="0"/>
    <n v="275"/>
    <s v=" Fabricación de aparatos de uso doméstico ncp"/>
  </r>
  <r>
    <s v="2025"/>
    <s v="11"/>
    <x v="21"/>
    <x v="21"/>
    <n v="37143812"/>
    <n v="1458853"/>
    <n v="3.9275801848232483E-2"/>
    <x v="0"/>
    <n v="279"/>
    <s v=" Fabricación  de equipo eléctrico ncp"/>
  </r>
  <r>
    <s v="2025"/>
    <s v="11"/>
    <x v="21"/>
    <x v="21"/>
    <n v="542587989"/>
    <n v="1787833"/>
    <n v="3.2950102771257621E-3"/>
    <x v="0"/>
    <n v="281"/>
    <s v=" Fabricación de maquinaria y equipo de uso general"/>
  </r>
  <r>
    <s v="2025"/>
    <s v="11"/>
    <x v="21"/>
    <x v="21"/>
    <n v="515053198"/>
    <n v="4226802"/>
    <n v="8.2065348131281773E-3"/>
    <x v="0"/>
    <n v="282"/>
    <s v=" Fabricación de maquinaria y equipo de uso especial"/>
  </r>
  <r>
    <s v="2025"/>
    <s v="11"/>
    <x v="21"/>
    <x v="21"/>
    <n v="2283300512"/>
    <n v="688550"/>
    <n v="3.0155907922820106E-4"/>
    <x v="0"/>
    <n v="291"/>
    <s v=" Fabricación de vehículos automotores"/>
  </r>
  <r>
    <s v="2025"/>
    <s v="11"/>
    <x v="21"/>
    <x v="21"/>
    <n v="120565855"/>
    <n v="298004"/>
    <n v="2.4717114144796634E-3"/>
    <x v="0"/>
    <n v="292"/>
    <s v=" Fabricación  de  carrocerías  para  vehículos  automotores"/>
  </r>
  <r>
    <s v="2025"/>
    <s v="11"/>
    <x v="21"/>
    <x v="21"/>
    <n v="219609935"/>
    <n v="1613395"/>
    <n v="7.3466393949800134E-3"/>
    <x v="0"/>
    <n v="293"/>
    <s v=" Fabricación de partes, piezas y accesorios para vehículos automotores y sus motores"/>
  </r>
  <r>
    <s v="2025"/>
    <s v="11"/>
    <x v="21"/>
    <x v="21"/>
    <n v="8904480"/>
    <n v="161831"/>
    <n v="1.8174110110865543E-2"/>
    <x v="0"/>
    <n v="301"/>
    <s v=" Construcción y reparación de buques y embarcaciones"/>
  </r>
  <r>
    <s v="2025"/>
    <s v="11"/>
    <x v="21"/>
    <x v="21"/>
    <n v="1099556"/>
    <n v="602"/>
    <n v="5.474937156452241E-4"/>
    <x v="0"/>
    <n v="302"/>
    <s v=" Fabricación y reparación de locomotoras y de material rodante para transporte ferroviario"/>
  </r>
  <r>
    <s v="2025"/>
    <s v="11"/>
    <x v="21"/>
    <x v="21"/>
    <n v="1060443"/>
    <n v="18280"/>
    <n v="1.7238078802915384E-2"/>
    <x v="0"/>
    <n v="303"/>
    <s v=" Fabricación y reparación de aeronaves "/>
  </r>
  <r>
    <s v="2025"/>
    <s v="11"/>
    <x v="21"/>
    <x v="21"/>
    <n v="422717249"/>
    <n v="1276579"/>
    <n v="3.0199359099254545E-3"/>
    <x v="0"/>
    <n v="309"/>
    <s v=" Fabricación de equipo de transporte ncp"/>
  </r>
  <r>
    <s v="2025"/>
    <s v="11"/>
    <x v="21"/>
    <x v="21"/>
    <n v="151413233"/>
    <n v="6644724"/>
    <n v="4.3884697977487876E-2"/>
    <x v="0"/>
    <n v="310"/>
    <s v=" Fabricación de muebles y colchones"/>
  </r>
  <r>
    <s v="2025"/>
    <s v="11"/>
    <x v="21"/>
    <x v="21"/>
    <n v="477178"/>
    <n v="29485"/>
    <n v="6.1790359153188118E-2"/>
    <x v="0"/>
    <n v="321"/>
    <s v=" Fabricación de joyas, bijouterie y artículos conexos"/>
  </r>
  <r>
    <s v="2025"/>
    <s v="11"/>
    <x v="21"/>
    <x v="21"/>
    <n v="812056"/>
    <n v="2814"/>
    <n v="3.4652782566719537E-3"/>
    <x v="0"/>
    <n v="322"/>
    <s v=" Fabricación de instrumentos de música"/>
  </r>
  <r>
    <s v="2025"/>
    <s v="11"/>
    <x v="21"/>
    <x v="21"/>
    <n v="917947"/>
    <n v="41444"/>
    <n v="4.5148576116050276E-2"/>
    <x v="0"/>
    <n v="323"/>
    <s v=" Fabricación de artículos de deporte"/>
  </r>
  <r>
    <s v="2025"/>
    <s v="11"/>
    <x v="21"/>
    <x v="21"/>
    <n v="3153081"/>
    <n v="40114"/>
    <n v="1.2722159690791324E-2"/>
    <x v="0"/>
    <n v="324"/>
    <s v=" Fabricación de juegos y juguetes"/>
  </r>
  <r>
    <s v="2025"/>
    <s v="11"/>
    <x v="21"/>
    <x v="21"/>
    <n v="204443078"/>
    <n v="1388004"/>
    <n v="6.7891953769156224E-3"/>
    <x v="0"/>
    <n v="329"/>
    <s v=" Industrias manufactureras ncp"/>
  </r>
  <r>
    <s v="2025"/>
    <s v="11"/>
    <x v="21"/>
    <x v="21"/>
    <n v="32584058"/>
    <n v="993594"/>
    <n v="3.0493255321359911E-2"/>
    <x v="0"/>
    <n v="331"/>
    <s v=" Reparación y mantenimiento de máquinas y equipo"/>
  </r>
  <r>
    <s v="2025"/>
    <s v="11"/>
    <x v="21"/>
    <x v="21"/>
    <n v="7289394"/>
    <n v="130070"/>
    <n v="1.784373296326142E-2"/>
    <x v="0"/>
    <n v="332"/>
    <s v=" Instalación de maquinaria y equipos industriales"/>
  </r>
  <r>
    <s v="2025"/>
    <s v="12"/>
    <x v="22"/>
    <x v="22"/>
    <n v="2344319298"/>
    <n v="60910032"/>
    <n v="2.5981969287188798E-2"/>
    <x v="0"/>
    <n v="101"/>
    <s v=" Producción y procesamiento de carne y productos cárnicos, excepto pescado"/>
  </r>
  <r>
    <s v="2025"/>
    <s v="12"/>
    <x v="22"/>
    <x v="22"/>
    <n v="145394071"/>
    <n v="16713217"/>
    <n v="0.11495115918447596"/>
    <x v="0"/>
    <n v="102"/>
    <s v=" Elaboración de pescado y productos de pescado"/>
  </r>
  <r>
    <s v="2025"/>
    <s v="12"/>
    <x v="22"/>
    <x v="22"/>
    <n v="593442895"/>
    <n v="1130942"/>
    <n v="1.9057301208400179E-3"/>
    <x v="0"/>
    <n v="103"/>
    <s v=" Preparación de frutas, hortalizas y legumbres"/>
  </r>
  <r>
    <s v="2025"/>
    <s v="12"/>
    <x v="22"/>
    <x v="22"/>
    <n v="492318591"/>
    <n v="17887488"/>
    <n v="3.6333155657735462E-2"/>
    <x v="0"/>
    <n v="104"/>
    <s v=" Elaboración de aceites y grasas de origen vegetal"/>
  </r>
  <r>
    <s v="2025"/>
    <s v="12"/>
    <x v="22"/>
    <x v="22"/>
    <n v="585478539"/>
    <n v="7713572"/>
    <n v="1.3174815960248203E-2"/>
    <x v="0"/>
    <n v="105"/>
    <s v=" Elaboración de productos lácteos"/>
  </r>
  <r>
    <s v="2025"/>
    <s v="12"/>
    <x v="22"/>
    <x v="22"/>
    <n v="553028485"/>
    <n v="225224220"/>
    <n v="0.40725609278516639"/>
    <x v="0"/>
    <n v="106"/>
    <s v=" Elaboración de productos de molinería, almidones y productos derivados del almidón "/>
  </r>
  <r>
    <s v="2025"/>
    <s v="12"/>
    <x v="22"/>
    <x v="22"/>
    <n v="1958556489"/>
    <n v="27930637"/>
    <n v="1.426082788873801E-2"/>
    <x v="0"/>
    <n v="107"/>
    <s v=" Elaboración de productos alimenticios ncp"/>
  </r>
  <r>
    <s v="2025"/>
    <s v="12"/>
    <x v="22"/>
    <x v="22"/>
    <n v="60599796"/>
    <n v="6699559"/>
    <n v="0.11055415104037644"/>
    <x v="0"/>
    <n v="108"/>
    <s v=" Elaboración de alimentos preparados para animales"/>
  </r>
  <r>
    <s v="2025"/>
    <s v="12"/>
    <x v="22"/>
    <x v="22"/>
    <n v="656170"/>
    <n v="17059"/>
    <n v="2.5997835926665346E-2"/>
    <x v="0"/>
    <n v="109"/>
    <s v=" Servicios industriales para la elaboración de alimentos y bebidas"/>
  </r>
  <r>
    <s v="2025"/>
    <s v="12"/>
    <x v="22"/>
    <x v="22"/>
    <n v="839508594"/>
    <n v="43635927"/>
    <n v="5.197793960879929E-2"/>
    <x v="0"/>
    <n v="110"/>
    <s v=" Elaboración de bebidas"/>
  </r>
  <r>
    <s v="2025"/>
    <s v="12"/>
    <x v="22"/>
    <x v="22"/>
    <n v="145585358"/>
    <n v="2843"/>
    <n v="1.9528062705316837E-5"/>
    <x v="0"/>
    <n v="120"/>
    <s v=" Elaboración de productos de tabaco"/>
  </r>
  <r>
    <s v="2025"/>
    <s v="12"/>
    <x v="22"/>
    <x v="22"/>
    <n v="285348907"/>
    <n v="2713607"/>
    <n v="9.5097858566530278E-3"/>
    <x v="0"/>
    <n v="131"/>
    <s v=" Fabricación  de hilados y  tejidos, acabado de productos textiles"/>
  </r>
  <r>
    <s v="2025"/>
    <s v="12"/>
    <x v="22"/>
    <x v="22"/>
    <n v="210843730"/>
    <n v="14857016"/>
    <n v="7.0464585311595468E-2"/>
    <x v="0"/>
    <n v="139"/>
    <s v=" Fabricación de productos textiles ncp"/>
  </r>
  <r>
    <s v="2025"/>
    <s v="12"/>
    <x v="22"/>
    <x v="22"/>
    <n v="270452045"/>
    <n v="17734691"/>
    <n v="6.557425365373E-2"/>
    <x v="0"/>
    <n v="141"/>
    <s v=" Confección de prendas de vestir, excepto prendas de piel"/>
  </r>
  <r>
    <s v="2025"/>
    <s v="12"/>
    <x v="22"/>
    <x v="22"/>
    <n v="828"/>
    <n v="139"/>
    <n v="0.1678743961352657"/>
    <x v="0"/>
    <n v="142"/>
    <s v=" Terminación y teñido de pieles"/>
  </r>
  <r>
    <s v="2025"/>
    <s v="12"/>
    <x v="22"/>
    <x v="22"/>
    <n v="9201970"/>
    <n v="153181"/>
    <n v="1.6646544163912726E-2"/>
    <x v="0"/>
    <n v="143"/>
    <s v="Fabricación de prendas de vestir de punto"/>
  </r>
  <r>
    <s v="2025"/>
    <s v="12"/>
    <x v="22"/>
    <x v="22"/>
    <n v="2095497"/>
    <n v="68387"/>
    <n v="3.2635217325531846E-2"/>
    <x v="0"/>
    <n v="149"/>
    <s v=" Servicios industriales para la industria confeccionista"/>
  </r>
  <r>
    <s v="2025"/>
    <s v="12"/>
    <x v="22"/>
    <x v="22"/>
    <n v="109243121"/>
    <n v="43866801"/>
    <n v="0.40155206660564008"/>
    <x v="0"/>
    <n v="151"/>
    <s v=" Curtido y terminación de cueros"/>
  </r>
  <r>
    <s v="2025"/>
    <s v="12"/>
    <x v="22"/>
    <x v="22"/>
    <n v="131216766"/>
    <n v="6643655"/>
    <n v="5.0631144193875349E-2"/>
    <x v="0"/>
    <n v="152"/>
    <s v=" Fabricación de calzado y de sus partes"/>
  </r>
  <r>
    <s v="2025"/>
    <s v="12"/>
    <x v="22"/>
    <x v="22"/>
    <n v="36618809"/>
    <n v="1301385"/>
    <n v="3.5538703620863255E-2"/>
    <x v="0"/>
    <n v="161"/>
    <s v=" Aserrado y cepillado de madera"/>
  </r>
  <r>
    <s v="2025"/>
    <s v="12"/>
    <x v="22"/>
    <x v="22"/>
    <n v="211363152"/>
    <n v="7772918"/>
    <n v="3.6775180188455936E-2"/>
    <x v="0"/>
    <n v="162"/>
    <s v=" Fabricación de productos de madera, corcho, paja y materiales trenzables"/>
  </r>
  <r>
    <s v="2025"/>
    <s v="12"/>
    <x v="22"/>
    <x v="22"/>
    <n v="373820384"/>
    <n v="48979176"/>
    <n v="0.13102328844646416"/>
    <x v="0"/>
    <n v="170"/>
    <s v=" Fabricación de papel y de productos de papel"/>
  </r>
  <r>
    <s v="2025"/>
    <s v="12"/>
    <x v="22"/>
    <x v="22"/>
    <n v="111361621"/>
    <n v="8960745"/>
    <n v="8.0465288844888488E-2"/>
    <x v="0"/>
    <n v="181"/>
    <s v=" Impresión y servicios relacionados con la impresión"/>
  </r>
  <r>
    <s v="2025"/>
    <s v="12"/>
    <x v="22"/>
    <x v="22"/>
    <n v="9524846"/>
    <n v="941556"/>
    <n v="9.885262186916198E-2"/>
    <x v="0"/>
    <n v="182"/>
    <s v=" Reproducción de grabaciones"/>
  </r>
  <r>
    <s v="2025"/>
    <s v="12"/>
    <x v="22"/>
    <x v="22"/>
    <n v="2139258"/>
    <n v="1364"/>
    <n v="6.3760425343740675E-4"/>
    <x v="0"/>
    <n v="191"/>
    <s v=" Fabricación de productos de hornos de coque"/>
  </r>
  <r>
    <s v="2025"/>
    <s v="12"/>
    <x v="22"/>
    <x v="22"/>
    <n v="979707325"/>
    <n v="39025641"/>
    <n v="3.9833978989592629E-2"/>
    <x v="0"/>
    <n v="192"/>
    <s v=" Fabricación de productos de la refinación del petróleo"/>
  </r>
  <r>
    <s v="2025"/>
    <s v="12"/>
    <x v="22"/>
    <x v="22"/>
    <n v="958043869"/>
    <n v="14514038"/>
    <n v="1.5149659081008116E-2"/>
    <x v="0"/>
    <n v="201"/>
    <s v=" Fabricación de sustancias químicas básicas"/>
  </r>
  <r>
    <s v="2025"/>
    <s v="12"/>
    <x v="22"/>
    <x v="22"/>
    <n v="1372829682"/>
    <n v="79712780"/>
    <n v="5.8064580803549377E-2"/>
    <x v="0"/>
    <n v="202"/>
    <s v=" Fabricación de productos químicos ncp"/>
  </r>
  <r>
    <s v="2025"/>
    <s v="12"/>
    <x v="22"/>
    <x v="22"/>
    <n v="7888579"/>
    <n v="431345"/>
    <n v="5.4679683121636992E-2"/>
    <x v="0"/>
    <n v="203"/>
    <s v=" Fabricación de fibras manufacturadas"/>
  </r>
  <r>
    <s v="2025"/>
    <s v="12"/>
    <x v="22"/>
    <x v="22"/>
    <n v="2072707"/>
    <n v="31082"/>
    <n v="1.4995848424306957E-2"/>
    <x v="0"/>
    <n v="204"/>
    <s v=" Servicios industriales para la fabricación de sustancias y productos químicos"/>
  </r>
  <r>
    <s v="2025"/>
    <s v="12"/>
    <x v="22"/>
    <x v="22"/>
    <n v="850810096"/>
    <n v="8961135"/>
    <n v="1.0532473747232074E-2"/>
    <x v="0"/>
    <n v="210"/>
    <s v=" Fabricación de productos farmaceúticos, sustancias químicas medicinales y productos botánicos de uso farmaceútico"/>
  </r>
  <r>
    <s v="2025"/>
    <s v="12"/>
    <x v="22"/>
    <x v="22"/>
    <n v="59039597"/>
    <n v="2456068"/>
    <n v="4.1600351709717799E-2"/>
    <x v="0"/>
    <n v="221"/>
    <s v=" Fabricación de productos de caucho"/>
  </r>
  <r>
    <s v="2025"/>
    <s v="12"/>
    <x v="22"/>
    <x v="22"/>
    <n v="445429117"/>
    <n v="6360114"/>
    <n v="1.4278622023714719E-2"/>
    <x v="0"/>
    <n v="222"/>
    <s v=" Fabricación de productos de plástico"/>
  </r>
  <r>
    <s v="2025"/>
    <s v="12"/>
    <x v="22"/>
    <x v="22"/>
    <n v="95119861"/>
    <n v="2029520"/>
    <n v="2.1336448336483588E-2"/>
    <x v="0"/>
    <n v="231"/>
    <s v=" Fabricación de vidrio y productos de vidrio"/>
  </r>
  <r>
    <s v="2025"/>
    <s v="12"/>
    <x v="22"/>
    <x v="22"/>
    <n v="435643821"/>
    <n v="27873503"/>
    <n v="6.3982321466232853E-2"/>
    <x v="0"/>
    <n v="239"/>
    <s v=" Fabricación de productos minerales no metálicos ncp"/>
  </r>
  <r>
    <s v="2025"/>
    <s v="12"/>
    <x v="22"/>
    <x v="22"/>
    <n v="539701883"/>
    <n v="3741622"/>
    <n v="6.9327569865084201E-3"/>
    <x v="0"/>
    <n v="241"/>
    <s v=" Industrias básicas de hierro y acero"/>
  </r>
  <r>
    <s v="2025"/>
    <s v="12"/>
    <x v="22"/>
    <x v="22"/>
    <n v="292535450"/>
    <n v="649459"/>
    <n v="2.2201035806087774E-3"/>
    <x v="0"/>
    <n v="242"/>
    <s v=" Fabricación de productos primarios de metales preciosos y metales no ferrosos"/>
  </r>
  <r>
    <s v="2025"/>
    <s v="12"/>
    <x v="22"/>
    <x v="22"/>
    <n v="47411834"/>
    <n v="835249"/>
    <n v="1.7616888644299226E-2"/>
    <x v="0"/>
    <n v="243"/>
    <s v=" Fundición de metales"/>
  </r>
  <r>
    <s v="2025"/>
    <s v="12"/>
    <x v="22"/>
    <x v="22"/>
    <n v="179916616"/>
    <n v="4609696"/>
    <n v="2.5621291143003714E-2"/>
    <x v="0"/>
    <n v="251"/>
    <s v=" Fabricación de productos metálicos para uso estructural, tanques, depósitos y generadores de vapor"/>
  </r>
  <r>
    <s v="2025"/>
    <s v="12"/>
    <x v="22"/>
    <x v="22"/>
    <n v="27442"/>
    <n v="0"/>
    <n v="0"/>
    <x v="0"/>
    <n v="252"/>
    <s v=" Fabricación de armas y municiones"/>
  </r>
  <r>
    <s v="2025"/>
    <s v="12"/>
    <x v="22"/>
    <x v="22"/>
    <n v="489874572"/>
    <n v="7586092"/>
    <n v="1.5485784389723336E-2"/>
    <x v="0"/>
    <n v="259"/>
    <s v=" Fabricación de productos elaborados de metal ncp"/>
  </r>
  <r>
    <s v="2025"/>
    <s v="12"/>
    <x v="22"/>
    <x v="22"/>
    <n v="2521501"/>
    <n v="234868"/>
    <n v="9.3146106227996739E-2"/>
    <x v="0"/>
    <n v="261"/>
    <s v=" Fabricación de componentes electrónicos"/>
  </r>
  <r>
    <s v="2025"/>
    <s v="12"/>
    <x v="22"/>
    <x v="22"/>
    <n v="97282820"/>
    <n v="1392060"/>
    <n v="1.4309412494415766E-2"/>
    <x v="0"/>
    <n v="262"/>
    <s v=" Fabricación de equipos y productos informáticos"/>
  </r>
  <r>
    <s v="2025"/>
    <s v="12"/>
    <x v="22"/>
    <x v="22"/>
    <n v="1071353"/>
    <n v="423663"/>
    <n v="0.39544669217335465"/>
    <x v="0"/>
    <n v="263"/>
    <s v=" Fabricación  de equipos de comunicaciones y transmisores de radio y televisión"/>
  </r>
  <r>
    <s v="2025"/>
    <s v="12"/>
    <x v="22"/>
    <x v="22"/>
    <n v="968162060"/>
    <n v="30476"/>
    <n v="3.1478201077203952E-5"/>
    <x v="0"/>
    <n v="264"/>
    <s v=" Fabricación de receptores de radio y televisión, aparatos de grabación y reproducción de sonido y video, y productos conexos"/>
  </r>
  <r>
    <s v="2025"/>
    <s v="12"/>
    <x v="22"/>
    <x v="22"/>
    <n v="8862693"/>
    <n v="30878"/>
    <n v="3.4840426042061935E-3"/>
    <x v="0"/>
    <n v="265"/>
    <s v=" Fabricación de aparatos e instrumentos para medir, verificar, ensayar, navegar y otros fines, excepto instrumentos de óptica"/>
  </r>
  <r>
    <s v="2025"/>
    <s v="12"/>
    <x v="22"/>
    <x v="22"/>
    <n v="58472925"/>
    <n v="780994"/>
    <n v="1.3356506451490155E-2"/>
    <x v="0"/>
    <n v="266"/>
    <s v=" Fabricación de equipo médico y quirúrgico y de aparatos ortopédicos "/>
  </r>
  <r>
    <s v="2025"/>
    <s v="12"/>
    <x v="22"/>
    <x v="22"/>
    <n v="3913386"/>
    <n v="38070"/>
    <n v="9.7281484627378956E-3"/>
    <x v="0"/>
    <n v="267"/>
    <s v=" Fabricación de instrumentos de óptica y equipo fotográfico"/>
  </r>
  <r>
    <s v="2025"/>
    <s v="12"/>
    <x v="22"/>
    <x v="22"/>
    <n v="13107578"/>
    <n v="463613"/>
    <n v="3.5369844833271255E-2"/>
    <x v="0"/>
    <n v="268"/>
    <s v=" Fabricación de soportes ópticos y magnéticos"/>
  </r>
  <r>
    <s v="2025"/>
    <s v="12"/>
    <x v="22"/>
    <x v="22"/>
    <n v="191157294"/>
    <n v="23659647"/>
    <n v="0.12377056875475544"/>
    <x v="0"/>
    <n v="271"/>
    <s v=" Fabricación de motores, generadores y transformadores eléctricos y aparatos de distribución  y control de la energía eléctrica"/>
  </r>
  <r>
    <s v="2025"/>
    <s v="12"/>
    <x v="22"/>
    <x v="22"/>
    <n v="4261872"/>
    <n v="448642"/>
    <n v="0.105268764524134"/>
    <x v="0"/>
    <n v="272"/>
    <s v="Fabricación de acumuladores,  pilas y baterías primarias"/>
  </r>
  <r>
    <s v="2025"/>
    <s v="12"/>
    <x v="22"/>
    <x v="22"/>
    <n v="9091314"/>
    <n v="667"/>
    <n v="7.336673224574577E-5"/>
    <x v="0"/>
    <n v="273"/>
    <s v=" Fabricación de hilos y cables aislados"/>
  </r>
  <r>
    <s v="2025"/>
    <s v="12"/>
    <x v="22"/>
    <x v="22"/>
    <n v="9725777"/>
    <n v="121155"/>
    <n v="1.2457102399119371E-2"/>
    <x v="0"/>
    <n v="274"/>
    <s v=" Fabricación de lámparas eléctricas y equipo de iluminación"/>
  </r>
  <r>
    <s v="2025"/>
    <s v="12"/>
    <x v="22"/>
    <x v="22"/>
    <n v="469484153"/>
    <n v="353728"/>
    <n v="7.5343970129701054E-4"/>
    <x v="0"/>
    <n v="275"/>
    <s v=" Fabricación de aparatos de uso doméstico ncp"/>
  </r>
  <r>
    <s v="2025"/>
    <s v="12"/>
    <x v="22"/>
    <x v="22"/>
    <n v="38509698"/>
    <n v="1533261"/>
    <n v="3.9814931812760516E-2"/>
    <x v="0"/>
    <n v="279"/>
    <s v=" Fabricación  de equipo eléctrico ncp"/>
  </r>
  <r>
    <s v="2025"/>
    <s v="12"/>
    <x v="22"/>
    <x v="22"/>
    <n v="606572698"/>
    <n v="2314853"/>
    <n v="3.816282875296837E-3"/>
    <x v="0"/>
    <n v="281"/>
    <s v=" Fabricación de maquinaria y equipo de uso general"/>
  </r>
  <r>
    <s v="2025"/>
    <s v="12"/>
    <x v="22"/>
    <x v="22"/>
    <n v="561810215"/>
    <n v="4534201"/>
    <n v="8.0706987501108357E-3"/>
    <x v="0"/>
    <n v="282"/>
    <s v=" Fabricación de maquinaria y equipo de uso especial"/>
  </r>
  <r>
    <s v="2025"/>
    <s v="12"/>
    <x v="22"/>
    <x v="22"/>
    <n v="2234433896"/>
    <n v="595163"/>
    <n v="2.6635963635596405E-4"/>
    <x v="0"/>
    <n v="291"/>
    <s v=" Fabricación de vehículos automotores"/>
  </r>
  <r>
    <s v="2025"/>
    <s v="12"/>
    <x v="22"/>
    <x v="22"/>
    <n v="141713968"/>
    <n v="3208243"/>
    <n v="2.2638862246804069E-2"/>
    <x v="0"/>
    <n v="292"/>
    <s v=" Fabricación  de  carrocerías  para  vehículos  automotores"/>
  </r>
  <r>
    <s v="2025"/>
    <s v="12"/>
    <x v="22"/>
    <x v="22"/>
    <n v="250738209"/>
    <n v="2706913"/>
    <n v="1.0795773850326896E-2"/>
    <x v="0"/>
    <n v="293"/>
    <s v=" Fabricación de partes, piezas y accesorios para vehículos automotores y sus motores"/>
  </r>
  <r>
    <s v="2025"/>
    <s v="12"/>
    <x v="22"/>
    <x v="22"/>
    <n v="9621452"/>
    <n v="244808"/>
    <n v="2.5443976647183814E-2"/>
    <x v="0"/>
    <n v="301"/>
    <s v=" Construcción y reparación de buques y embarcaciones"/>
  </r>
  <r>
    <s v="2025"/>
    <s v="12"/>
    <x v="22"/>
    <x v="22"/>
    <n v="1085180"/>
    <n v="669"/>
    <n v="6.1648758731270388E-4"/>
    <x v="0"/>
    <n v="302"/>
    <s v=" Fabricación y reparación de locomotoras y de material rodante para transporte ferroviario"/>
  </r>
  <r>
    <s v="2025"/>
    <s v="12"/>
    <x v="22"/>
    <x v="22"/>
    <n v="1186521"/>
    <n v="18561"/>
    <n v="1.5643212383093092E-2"/>
    <x v="0"/>
    <n v="303"/>
    <s v=" Fabricación y reparación de aeronaves "/>
  </r>
  <r>
    <s v="2025"/>
    <s v="12"/>
    <x v="22"/>
    <x v="22"/>
    <n v="424600721"/>
    <n v="1331196"/>
    <n v="3.1351713130981706E-3"/>
    <x v="0"/>
    <n v="309"/>
    <s v=" Fabricación de equipo de transporte ncp"/>
  </r>
  <r>
    <s v="2025"/>
    <s v="12"/>
    <x v="22"/>
    <x v="22"/>
    <n v="153179217"/>
    <n v="9437079"/>
    <n v="6.1608090084440112E-2"/>
    <x v="0"/>
    <n v="310"/>
    <s v=" Fabricación de muebles y colchones"/>
  </r>
  <r>
    <s v="2025"/>
    <s v="12"/>
    <x v="22"/>
    <x v="22"/>
    <n v="407071"/>
    <n v="36012"/>
    <n v="8.8466139813447781E-2"/>
    <x v="0"/>
    <n v="321"/>
    <s v=" Fabricación de joyas, bijouterie y artículos conexos"/>
  </r>
  <r>
    <s v="2025"/>
    <s v="12"/>
    <x v="22"/>
    <x v="22"/>
    <n v="1019775"/>
    <n v="2689"/>
    <n v="2.6368561692530217E-3"/>
    <x v="0"/>
    <n v="322"/>
    <s v=" Fabricación de instrumentos de música"/>
  </r>
  <r>
    <s v="2025"/>
    <s v="12"/>
    <x v="22"/>
    <x v="22"/>
    <n v="919083"/>
    <n v="54996"/>
    <n v="5.9837903649615977E-2"/>
    <x v="0"/>
    <n v="323"/>
    <s v=" Fabricación de artículos de deporte"/>
  </r>
  <r>
    <s v="2025"/>
    <s v="12"/>
    <x v="22"/>
    <x v="22"/>
    <n v="3399442"/>
    <n v="32498"/>
    <n v="9.5598042266936759E-3"/>
    <x v="0"/>
    <n v="324"/>
    <s v=" Fabricación de juegos y juguetes"/>
  </r>
  <r>
    <s v="2025"/>
    <s v="12"/>
    <x v="22"/>
    <x v="22"/>
    <n v="209415226"/>
    <n v="1611081"/>
    <n v="7.6932371670052303E-3"/>
    <x v="0"/>
    <n v="329"/>
    <s v=" Industrias manufactureras ncp"/>
  </r>
  <r>
    <s v="2025"/>
    <s v="12"/>
    <x v="22"/>
    <x v="22"/>
    <n v="34955112"/>
    <n v="1257823"/>
    <n v="3.5983949929841448E-2"/>
    <x v="0"/>
    <n v="331"/>
    <s v=" Reparación y mantenimiento de máquinas y equipo"/>
  </r>
  <r>
    <s v="2025"/>
    <s v="12"/>
    <x v="22"/>
    <x v="22"/>
    <n v="7904335"/>
    <n v="174882"/>
    <n v="2.2124821379660653E-2"/>
    <x v="0"/>
    <n v="332"/>
    <s v=" Instalación de maquinaria y equipos industriales"/>
  </r>
  <r>
    <s v="2026"/>
    <s v="01"/>
    <x v="23"/>
    <x v="23"/>
    <n v="2417306203"/>
    <n v="78889678"/>
    <n v="3.2635368205357639E-2"/>
    <x v="0"/>
    <n v="101"/>
    <s v=" Producción y procesamiento de carne y productos cárnicos, excepto pescado"/>
  </r>
  <r>
    <s v="2026"/>
    <s v="01"/>
    <x v="23"/>
    <x v="23"/>
    <n v="141249887"/>
    <n v="17305025"/>
    <n v="0.1225135493382731"/>
    <x v="0"/>
    <n v="102"/>
    <s v=" Elaboración de pescado y productos de pescado"/>
  </r>
  <r>
    <s v="2026"/>
    <s v="01"/>
    <x v="23"/>
    <x v="23"/>
    <n v="583446917"/>
    <n v="1146063"/>
    <n v="1.9642969507712728E-3"/>
    <x v="0"/>
    <n v="103"/>
    <s v=" Preparación de frutas, hortalizas y legumbres"/>
  </r>
  <r>
    <s v="2026"/>
    <s v="01"/>
    <x v="23"/>
    <x v="23"/>
    <n v="904833031"/>
    <n v="17812559"/>
    <n v="1.9686017629477984E-2"/>
    <x v="0"/>
    <n v="104"/>
    <s v=" Elaboración de aceites y grasas de origen vegetal"/>
  </r>
  <r>
    <s v="2026"/>
    <s v="01"/>
    <x v="23"/>
    <x v="23"/>
    <n v="563277730"/>
    <n v="9122659"/>
    <n v="1.6195667810264752E-2"/>
    <x v="0"/>
    <n v="105"/>
    <s v=" Elaboración de productos lácteos"/>
  </r>
  <r>
    <s v="2026"/>
    <s v="01"/>
    <x v="23"/>
    <x v="23"/>
    <n v="594625960"/>
    <n v="249458076"/>
    <n v="0.41952099770417017"/>
    <x v="0"/>
    <n v="106"/>
    <s v=" Elaboración de productos de molinería, almidones y productos derivados del almidón "/>
  </r>
  <r>
    <s v="2026"/>
    <s v="01"/>
    <x v="23"/>
    <x v="23"/>
    <n v="1977675196"/>
    <n v="34584104"/>
    <n v="1.7487251733727057E-2"/>
    <x v="0"/>
    <n v="107"/>
    <s v=" Elaboración de productos alimenticios ncp"/>
  </r>
  <r>
    <s v="2026"/>
    <s v="01"/>
    <x v="23"/>
    <x v="23"/>
    <n v="61271840"/>
    <n v="12538750"/>
    <n v="0.20464131646772807"/>
    <x v="0"/>
    <n v="108"/>
    <s v=" Elaboración de alimentos preparados para animales"/>
  </r>
  <r>
    <s v="2026"/>
    <s v="01"/>
    <x v="23"/>
    <x v="23"/>
    <n v="517124"/>
    <n v="15943"/>
    <n v="3.0830129717437212E-2"/>
    <x v="0"/>
    <n v="109"/>
    <s v=" Servicios industriales para la elaboración de alimentos y bebidas"/>
  </r>
  <r>
    <s v="2026"/>
    <s v="01"/>
    <x v="23"/>
    <x v="23"/>
    <n v="829106830"/>
    <n v="47461774"/>
    <n v="5.7244461488756518E-2"/>
    <x v="0"/>
    <n v="110"/>
    <s v=" Elaboración de bebidas"/>
  </r>
  <r>
    <s v="2026"/>
    <s v="01"/>
    <x v="23"/>
    <x v="23"/>
    <n v="173071166"/>
    <n v="3018"/>
    <n v="1.743791337258339E-5"/>
    <x v="0"/>
    <n v="120"/>
    <s v=" Elaboración de productos de tabaco"/>
  </r>
  <r>
    <s v="2026"/>
    <s v="01"/>
    <x v="23"/>
    <x v="23"/>
    <n v="281672171"/>
    <n v="2971977"/>
    <n v="1.0551191441628076E-2"/>
    <x v="0"/>
    <n v="131"/>
    <s v=" Fabricación  de hilados y  tejidos, acabado de productos textiles"/>
  </r>
  <r>
    <s v="2026"/>
    <s v="01"/>
    <x v="23"/>
    <x v="23"/>
    <n v="211585132"/>
    <n v="15730304"/>
    <n v="7.4345034791953146E-2"/>
    <x v="0"/>
    <n v="139"/>
    <s v=" Fabricación de productos textiles ncp"/>
  </r>
  <r>
    <s v="2026"/>
    <s v="01"/>
    <x v="23"/>
    <x v="23"/>
    <n v="269000830"/>
    <n v="19788638"/>
    <n v="7.3563483056911017E-2"/>
    <x v="0"/>
    <n v="141"/>
    <s v=" Confección de prendas de vestir, excepto prendas de piel"/>
  </r>
  <r>
    <s v="2026"/>
    <s v="01"/>
    <x v="23"/>
    <x v="23"/>
    <n v="1215"/>
    <n v="139"/>
    <n v="0.11440329218106995"/>
    <x v="0"/>
    <n v="142"/>
    <s v=" Terminación y teñido de pieles"/>
  </r>
  <r>
    <s v="2026"/>
    <s v="01"/>
    <x v="23"/>
    <x v="23"/>
    <n v="8899857"/>
    <n v="257697"/>
    <n v="2.8955184336107873E-2"/>
    <x v="0"/>
    <n v="143"/>
    <s v="Fabricación de prendas de vestir de punto"/>
  </r>
  <r>
    <s v="2026"/>
    <s v="01"/>
    <x v="23"/>
    <x v="23"/>
    <n v="2077551"/>
    <n v="84202"/>
    <n v="4.0529450299896366E-2"/>
    <x v="0"/>
    <n v="149"/>
    <s v=" Servicios industriales para la industria confeccionista"/>
  </r>
  <r>
    <s v="2026"/>
    <s v="01"/>
    <x v="23"/>
    <x v="23"/>
    <n v="110554940"/>
    <n v="43843256"/>
    <n v="0.39657437288645808"/>
    <x v="0"/>
    <n v="151"/>
    <s v=" Curtido y terminación de cueros"/>
  </r>
  <r>
    <s v="2026"/>
    <s v="01"/>
    <x v="23"/>
    <x v="23"/>
    <n v="134140981"/>
    <n v="9512820"/>
    <n v="7.0916582904668041E-2"/>
    <x v="0"/>
    <n v="152"/>
    <s v=" Fabricación de calzado y de sus partes"/>
  </r>
  <r>
    <s v="2026"/>
    <s v="01"/>
    <x v="23"/>
    <x v="23"/>
    <n v="37797825"/>
    <n v="933724"/>
    <n v="2.4703114531060982E-2"/>
    <x v="0"/>
    <n v="161"/>
    <s v=" Aserrado y cepillado de madera"/>
  </r>
  <r>
    <s v="2026"/>
    <s v="01"/>
    <x v="23"/>
    <x v="23"/>
    <n v="218368945"/>
    <n v="8694240"/>
    <n v="3.9814452554139512E-2"/>
    <x v="0"/>
    <n v="162"/>
    <s v=" Fabricación de productos de madera, corcho, paja y materiales trenzables"/>
  </r>
  <r>
    <s v="2026"/>
    <s v="01"/>
    <x v="23"/>
    <x v="23"/>
    <n v="392515188"/>
    <n v="50565925"/>
    <n v="0.12882539719711431"/>
    <x v="0"/>
    <n v="170"/>
    <s v=" Fabricación de papel y de productos de papel"/>
  </r>
  <r>
    <s v="2026"/>
    <s v="01"/>
    <x v="23"/>
    <x v="23"/>
    <n v="111762162"/>
    <n v="10821589"/>
    <n v="9.682694756746027E-2"/>
    <x v="0"/>
    <n v="181"/>
    <s v=" Impresión y servicios relacionados con la impresión"/>
  </r>
  <r>
    <s v="2026"/>
    <s v="01"/>
    <x v="23"/>
    <x v="23"/>
    <n v="11661400"/>
    <n v="1043557"/>
    <n v="8.9488140360505605E-2"/>
    <x v="0"/>
    <n v="182"/>
    <s v=" Reproducción de grabaciones"/>
  </r>
  <r>
    <s v="2026"/>
    <s v="01"/>
    <x v="23"/>
    <x v="23"/>
    <n v="2098725"/>
    <n v="1364"/>
    <n v="6.4991840283981943E-4"/>
    <x v="0"/>
    <n v="191"/>
    <s v=" Fabricación de productos de hornos de coque"/>
  </r>
  <r>
    <s v="2026"/>
    <s v="01"/>
    <x v="23"/>
    <x v="23"/>
    <n v="1095943329"/>
    <n v="38545066"/>
    <n v="3.5170674413585484E-2"/>
    <x v="0"/>
    <n v="192"/>
    <s v=" Fabricación de productos de la refinación del petróleo"/>
  </r>
  <r>
    <s v="2026"/>
    <s v="01"/>
    <x v="23"/>
    <x v="23"/>
    <n v="945076084"/>
    <n v="14130873"/>
    <n v="1.4952100935822644E-2"/>
    <x v="0"/>
    <n v="201"/>
    <s v=" Fabricación de sustancias químicas básicas"/>
  </r>
  <r>
    <s v="2026"/>
    <s v="01"/>
    <x v="23"/>
    <x v="23"/>
    <n v="1425119609"/>
    <n v="80380421"/>
    <n v="5.6402578767688547E-2"/>
    <x v="0"/>
    <n v="202"/>
    <s v=" Fabricación de productos químicos ncp"/>
  </r>
  <r>
    <s v="2026"/>
    <s v="01"/>
    <x v="23"/>
    <x v="23"/>
    <n v="7785026"/>
    <n v="800023"/>
    <n v="0.10276433245052746"/>
    <x v="0"/>
    <n v="203"/>
    <s v=" Fabricación de fibras manufacturadas"/>
  </r>
  <r>
    <s v="2026"/>
    <s v="01"/>
    <x v="23"/>
    <x v="23"/>
    <n v="1993768"/>
    <n v="29047"/>
    <n v="1.4568896682061303E-2"/>
    <x v="0"/>
    <n v="204"/>
    <s v=" Servicios industriales para la fabricación de sustancias y productos químicos"/>
  </r>
  <r>
    <s v="2026"/>
    <s v="01"/>
    <x v="23"/>
    <x v="23"/>
    <n v="875327931"/>
    <n v="10544044"/>
    <n v="1.2045821487672829E-2"/>
    <x v="0"/>
    <n v="210"/>
    <s v=" Fabricación de productos farmaceúticos, sustancias químicas medicinales y productos botánicos de uso farmaceútico"/>
  </r>
  <r>
    <s v="2026"/>
    <s v="01"/>
    <x v="23"/>
    <x v="23"/>
    <n v="61836851"/>
    <n v="2692445"/>
    <n v="4.3541107874332088E-2"/>
    <x v="0"/>
    <n v="221"/>
    <s v=" Fabricación de productos de caucho"/>
  </r>
  <r>
    <s v="2026"/>
    <s v="01"/>
    <x v="23"/>
    <x v="23"/>
    <n v="448723422"/>
    <n v="8731150"/>
    <n v="1.9457754090670132E-2"/>
    <x v="0"/>
    <n v="222"/>
    <s v=" Fabricación de productos de plástico"/>
  </r>
  <r>
    <s v="2026"/>
    <s v="01"/>
    <x v="23"/>
    <x v="23"/>
    <n v="83596562"/>
    <n v="2043578"/>
    <n v="2.4445718234202024E-2"/>
    <x v="0"/>
    <n v="231"/>
    <s v=" Fabricación de vidrio y productos de vidrio"/>
  </r>
  <r>
    <s v="2026"/>
    <s v="01"/>
    <x v="23"/>
    <x v="23"/>
    <n v="474977347"/>
    <n v="29407601"/>
    <n v="6.1913691643909072E-2"/>
    <x v="0"/>
    <n v="239"/>
    <s v=" Fabricación de productos minerales no metálicos ncp"/>
  </r>
  <r>
    <s v="2026"/>
    <s v="01"/>
    <x v="23"/>
    <x v="23"/>
    <n v="554658055"/>
    <n v="3721520"/>
    <n v="6.7095753256481601E-3"/>
    <x v="0"/>
    <n v="241"/>
    <s v=" Industrias básicas de hierro y acero"/>
  </r>
  <r>
    <s v="2026"/>
    <s v="01"/>
    <x v="23"/>
    <x v="23"/>
    <n v="314643531"/>
    <n v="898505"/>
    <n v="2.8556283904657806E-3"/>
    <x v="0"/>
    <n v="242"/>
    <s v=" Fabricación de productos primarios de metales preciosos y metales no ferrosos"/>
  </r>
  <r>
    <s v="2026"/>
    <s v="01"/>
    <x v="23"/>
    <x v="23"/>
    <n v="46358627"/>
    <n v="1447522"/>
    <n v="3.1224436392389275E-2"/>
    <x v="0"/>
    <n v="243"/>
    <s v=" Fundición de metales"/>
  </r>
  <r>
    <s v="2026"/>
    <s v="01"/>
    <x v="23"/>
    <x v="23"/>
    <n v="184514133"/>
    <n v="4990707"/>
    <n v="2.7047830531225486E-2"/>
    <x v="0"/>
    <n v="251"/>
    <s v=" Fabricación de productos metálicos para uso estructural, tanques, depósitos y generadores de vapor"/>
  </r>
  <r>
    <s v="2026"/>
    <s v="01"/>
    <x v="23"/>
    <x v="23"/>
    <n v="20174"/>
    <n v="0"/>
    <n v="0"/>
    <x v="0"/>
    <n v="252"/>
    <s v=" Fabricación de armas y municiones"/>
  </r>
  <r>
    <s v="2026"/>
    <s v="01"/>
    <x v="23"/>
    <x v="23"/>
    <n v="482612089"/>
    <n v="10777922"/>
    <n v="2.2332474145710841E-2"/>
    <x v="0"/>
    <n v="259"/>
    <s v=" Fabricación de productos elaborados de metal ncp"/>
  </r>
  <r>
    <s v="2026"/>
    <s v="01"/>
    <x v="23"/>
    <x v="23"/>
    <n v="2624772"/>
    <n v="244289"/>
    <n v="9.3070560033404803E-2"/>
    <x v="0"/>
    <n v="261"/>
    <s v=" Fabricación de componentes electrónicos"/>
  </r>
  <r>
    <s v="2026"/>
    <s v="01"/>
    <x v="23"/>
    <x v="23"/>
    <n v="98436407"/>
    <n v="1532360"/>
    <n v="1.5567004594143709E-2"/>
    <x v="0"/>
    <n v="262"/>
    <s v=" Fabricación de equipos y productos informáticos"/>
  </r>
  <r>
    <s v="2026"/>
    <s v="01"/>
    <x v="23"/>
    <x v="23"/>
    <n v="794454"/>
    <n v="512451"/>
    <n v="0.64503545831476716"/>
    <x v="0"/>
    <n v="263"/>
    <s v=" Fabricación  de equipos de comunicaciones y transmisores de radio y televisión"/>
  </r>
  <r>
    <s v="2026"/>
    <s v="01"/>
    <x v="23"/>
    <x v="23"/>
    <n v="964962112"/>
    <n v="34968"/>
    <n v="3.6237692200706841E-5"/>
    <x v="0"/>
    <n v="264"/>
    <s v=" Fabricación de receptores de radio y televisión, aparatos de grabación y reproducción de sonido y video, y productos conexos"/>
  </r>
  <r>
    <s v="2026"/>
    <s v="01"/>
    <x v="23"/>
    <x v="23"/>
    <n v="9752955"/>
    <n v="29757"/>
    <n v="3.0510752894891855E-3"/>
    <x v="0"/>
    <n v="265"/>
    <s v=" Fabricación de aparatos e instrumentos para medir, verificar, ensayar, navegar y otros fines, excepto instrumentos de óptica"/>
  </r>
  <r>
    <s v="2026"/>
    <s v="01"/>
    <x v="23"/>
    <x v="23"/>
    <n v="56881160"/>
    <n v="827609"/>
    <n v="1.4549791178660914E-2"/>
    <x v="0"/>
    <n v="266"/>
    <s v=" Fabricación de equipo médico y quirúrgico y de aparatos ortopédicos "/>
  </r>
  <r>
    <s v="2026"/>
    <s v="01"/>
    <x v="23"/>
    <x v="23"/>
    <n v="3805169"/>
    <n v="193850"/>
    <n v="5.0943860837718374E-2"/>
    <x v="0"/>
    <n v="267"/>
    <s v=" Fabricación de instrumentos de óptica y equipo fotográfico"/>
  </r>
  <r>
    <s v="2026"/>
    <s v="01"/>
    <x v="23"/>
    <x v="23"/>
    <n v="14466110"/>
    <n v="627599"/>
    <n v="4.3384088742585258E-2"/>
    <x v="0"/>
    <n v="268"/>
    <s v=" Fabricación de soportes ópticos y magnéticos"/>
  </r>
  <r>
    <s v="2026"/>
    <s v="01"/>
    <x v="23"/>
    <x v="23"/>
    <n v="201465870"/>
    <n v="23727477"/>
    <n v="0.11777417683699974"/>
    <x v="0"/>
    <n v="271"/>
    <s v=" Fabricación de motores, generadores y transformadores eléctricos y aparatos de distribución  y control de la energía eléctrica"/>
  </r>
  <r>
    <s v="2026"/>
    <s v="01"/>
    <x v="23"/>
    <x v="23"/>
    <n v="4696571"/>
    <n v="3013674"/>
    <n v="0.6416753840195325"/>
    <x v="0"/>
    <n v="272"/>
    <s v="Fabricación de acumuladores,  pilas y baterías primarias"/>
  </r>
  <r>
    <s v="2026"/>
    <s v="01"/>
    <x v="23"/>
    <x v="23"/>
    <n v="9082696"/>
    <n v="667"/>
    <n v="7.343634533182659E-5"/>
    <x v="0"/>
    <n v="273"/>
    <s v=" Fabricación de hilos y cables aislados"/>
  </r>
  <r>
    <s v="2026"/>
    <s v="01"/>
    <x v="23"/>
    <x v="23"/>
    <n v="11375012"/>
    <n v="173850"/>
    <n v="1.5283500360263356E-2"/>
    <x v="0"/>
    <n v="274"/>
    <s v=" Fabricación de lámparas eléctricas y equipo de iluminación"/>
  </r>
  <r>
    <s v="2026"/>
    <s v="01"/>
    <x v="23"/>
    <x v="23"/>
    <n v="497946673"/>
    <n v="1206622"/>
    <n v="2.4231952243609026E-3"/>
    <x v="0"/>
    <n v="275"/>
    <s v=" Fabricación de aparatos de uso doméstico ncp"/>
  </r>
  <r>
    <s v="2026"/>
    <s v="01"/>
    <x v="23"/>
    <x v="23"/>
    <n v="37674447"/>
    <n v="1549233"/>
    <n v="4.112158567317524E-2"/>
    <x v="0"/>
    <n v="279"/>
    <s v=" Fabricación  de equipo eléctrico ncp"/>
  </r>
  <r>
    <s v="2026"/>
    <s v="01"/>
    <x v="23"/>
    <x v="23"/>
    <n v="596908897"/>
    <n v="3503391"/>
    <n v="5.8692222843513752E-3"/>
    <x v="0"/>
    <n v="281"/>
    <s v=" Fabricación de maquinaria y equipo de uso general"/>
  </r>
  <r>
    <s v="2026"/>
    <s v="01"/>
    <x v="23"/>
    <x v="23"/>
    <n v="580068658"/>
    <n v="5388301"/>
    <n v="9.2890745357250455E-3"/>
    <x v="0"/>
    <n v="282"/>
    <s v=" Fabricación de maquinaria y equipo de uso especial"/>
  </r>
  <r>
    <s v="2026"/>
    <s v="01"/>
    <x v="23"/>
    <x v="23"/>
    <n v="2259617067"/>
    <n v="626278"/>
    <n v="2.7716112130073584E-4"/>
    <x v="0"/>
    <n v="291"/>
    <s v=" Fabricación de vehículos automotores"/>
  </r>
  <r>
    <s v="2026"/>
    <s v="01"/>
    <x v="23"/>
    <x v="23"/>
    <n v="144952914"/>
    <n v="3035133"/>
    <n v="2.093875118647149E-2"/>
    <x v="0"/>
    <n v="292"/>
    <s v=" Fabricación  de  carrocerías  para  vehículos  automotores"/>
  </r>
  <r>
    <s v="2026"/>
    <s v="01"/>
    <x v="23"/>
    <x v="23"/>
    <n v="259710743"/>
    <n v="3213635"/>
    <n v="1.2373900913294142E-2"/>
    <x v="0"/>
    <n v="293"/>
    <s v=" Fabricación de partes, piezas y accesorios para vehículos automotores y sus motores"/>
  </r>
  <r>
    <s v="2026"/>
    <s v="01"/>
    <x v="23"/>
    <x v="23"/>
    <n v="14728275"/>
    <n v="187872"/>
    <n v="1.2755872632742124E-2"/>
    <x v="0"/>
    <n v="301"/>
    <s v=" Construcción y reparación de buques y embarcaciones"/>
  </r>
  <r>
    <s v="2026"/>
    <s v="01"/>
    <x v="23"/>
    <x v="23"/>
    <n v="1020437"/>
    <n v="2477"/>
    <n v="2.4273914019189817E-3"/>
    <x v="0"/>
    <n v="302"/>
    <s v=" Fabricación y reparación de locomotoras y de material rodante para transporte ferroviario"/>
  </r>
  <r>
    <s v="2026"/>
    <s v="01"/>
    <x v="23"/>
    <x v="23"/>
    <n v="1194643"/>
    <n v="18561"/>
    <n v="1.5536859128626712E-2"/>
    <x v="0"/>
    <n v="303"/>
    <s v=" Fabricación y reparación de aeronaves "/>
  </r>
  <r>
    <s v="2026"/>
    <s v="01"/>
    <x v="23"/>
    <x v="23"/>
    <n v="440252185"/>
    <n v="1313314"/>
    <n v="2.9830947914545841E-3"/>
    <x v="0"/>
    <n v="309"/>
    <s v=" Fabricación de equipo de transporte ncp"/>
  </r>
  <r>
    <s v="2026"/>
    <s v="01"/>
    <x v="23"/>
    <x v="23"/>
    <n v="158896421"/>
    <n v="14217911"/>
    <n v="8.9479114196033396E-2"/>
    <x v="0"/>
    <n v="310"/>
    <s v=" Fabricación de muebles y colchones"/>
  </r>
  <r>
    <s v="2026"/>
    <s v="01"/>
    <x v="23"/>
    <x v="23"/>
    <n v="446511"/>
    <n v="40113"/>
    <n v="8.9836532582623946E-2"/>
    <x v="0"/>
    <n v="321"/>
    <s v=" Fabricación de joyas, bijouterie y artículos conexos"/>
  </r>
  <r>
    <s v="2026"/>
    <s v="01"/>
    <x v="23"/>
    <x v="23"/>
    <n v="1029463"/>
    <n v="4671"/>
    <n v="4.5373170283924723E-3"/>
    <x v="0"/>
    <n v="322"/>
    <s v=" Fabricación de instrumentos de música"/>
  </r>
  <r>
    <s v="2026"/>
    <s v="01"/>
    <x v="23"/>
    <x v="23"/>
    <n v="848724"/>
    <n v="90752"/>
    <n v="0.1069275759846546"/>
    <x v="0"/>
    <n v="323"/>
    <s v=" Fabricación de artículos de deporte"/>
  </r>
  <r>
    <s v="2026"/>
    <s v="01"/>
    <x v="23"/>
    <x v="23"/>
    <n v="3239602"/>
    <n v="45556"/>
    <n v="1.4062221223471278E-2"/>
    <x v="0"/>
    <n v="324"/>
    <s v=" Fabricación de juegos y juguetes"/>
  </r>
  <r>
    <s v="2026"/>
    <s v="01"/>
    <x v="23"/>
    <x v="23"/>
    <n v="208385916"/>
    <n v="2017457"/>
    <n v="9.681350058225624E-3"/>
    <x v="0"/>
    <n v="329"/>
    <s v=" Industrias manufactureras ncp"/>
  </r>
  <r>
    <s v="2026"/>
    <s v="01"/>
    <x v="23"/>
    <x v="23"/>
    <n v="36284861"/>
    <n v="1668632"/>
    <n v="4.5987002678610236E-2"/>
    <x v="0"/>
    <n v="331"/>
    <s v=" Reparación y mantenimiento de máquinas y equipo"/>
  </r>
  <r>
    <s v="2026"/>
    <s v="01"/>
    <x v="23"/>
    <x v="23"/>
    <n v="8579056"/>
    <n v="247300"/>
    <n v="2.8826015356468126E-2"/>
    <x v="0"/>
    <n v="332"/>
    <s v=" Instalación de maquinaria y equipos industriales"/>
  </r>
  <r>
    <s v="2024"/>
    <s v="02"/>
    <x v="0"/>
    <x v="0"/>
    <n v="1453023432"/>
    <n v="20365428"/>
    <n v="1.4015897852361682E-2"/>
    <x v="1"/>
    <n v="11"/>
    <s v=" Cultivos temporales"/>
  </r>
  <r>
    <s v="2024"/>
    <s v="02"/>
    <x v="0"/>
    <x v="0"/>
    <n v="136438571"/>
    <n v="8366793"/>
    <n v="6.1322783862929789E-2"/>
    <x v="1"/>
    <n v="12"/>
    <s v=" Cultivos perennes"/>
  </r>
  <r>
    <s v="2024"/>
    <s v="02"/>
    <x v="0"/>
    <x v="0"/>
    <n v="61962058"/>
    <n v="184058"/>
    <n v="2.9704952666355917E-3"/>
    <x v="1"/>
    <n v="13"/>
    <s v=" Producción de semillas y de otras formas de propagación de cultivos agrícolas"/>
  </r>
  <r>
    <s v="2024"/>
    <s v="02"/>
    <x v="0"/>
    <x v="0"/>
    <n v="622363442"/>
    <n v="5116624"/>
    <n v="8.2212798096839377E-3"/>
    <x v="1"/>
    <n v="14"/>
    <s v=" Cría de animales"/>
  </r>
  <r>
    <s v="2024"/>
    <s v="02"/>
    <x v="0"/>
    <x v="0"/>
    <n v="174846840"/>
    <n v="5952704"/>
    <n v="3.4045247829471784E-2"/>
    <x v="1"/>
    <n v="16"/>
    <s v=" Servicios de apoyo agrícolas y pecuarios"/>
  </r>
  <r>
    <s v="2024"/>
    <s v="02"/>
    <x v="0"/>
    <x v="0"/>
    <n v="49082"/>
    <n v="0"/>
    <n v="0"/>
    <x v="1"/>
    <n v="17"/>
    <s v=" Caza, repoblación  de animales de caza y servicios de apoyo"/>
  </r>
  <r>
    <s v="2024"/>
    <s v="02"/>
    <x v="0"/>
    <x v="0"/>
    <n v="386818"/>
    <n v="5485"/>
    <n v="1.4179795149139906E-2"/>
    <x v="1"/>
    <n v="21"/>
    <s v=" Silvicultura"/>
  </r>
  <r>
    <s v="2024"/>
    <s v="02"/>
    <x v="0"/>
    <x v="0"/>
    <n v="6172746"/>
    <n v="35502"/>
    <n v="5.7514111223756822E-3"/>
    <x v="1"/>
    <n v="22"/>
    <s v=" Extracción de productos forestales"/>
  </r>
  <r>
    <s v="2024"/>
    <s v="02"/>
    <x v="0"/>
    <x v="0"/>
    <n v="926227"/>
    <n v="10110"/>
    <n v="1.0915250797050831E-2"/>
    <x v="1"/>
    <n v="24"/>
    <s v=" Servicios de apoyo a la silvicultura"/>
  </r>
  <r>
    <s v="2024"/>
    <s v="02"/>
    <x v="0"/>
    <x v="0"/>
    <n v="15757632"/>
    <n v="4086"/>
    <n v="2.5930292064188325E-4"/>
    <x v="2"/>
    <n v="31"/>
    <s v=" Pesca y servicios de apoyo"/>
  </r>
  <r>
    <s v="2024"/>
    <s v="02"/>
    <x v="0"/>
    <x v="0"/>
    <n v="1529425"/>
    <n v="302"/>
    <n v="1.9745982967455089E-4"/>
    <x v="2"/>
    <n v="32"/>
    <s v=" Explotación de criaderos de peces, granjas piscícolas y otros frutos acuáticos (acuicultura)"/>
  </r>
  <r>
    <s v="2024"/>
    <s v="02"/>
    <x v="0"/>
    <x v="0"/>
    <n v="75135"/>
    <n v="202"/>
    <n v="2.6884940440540361E-3"/>
    <x v="3"/>
    <n v="51"/>
    <s v=" Extracción y aglomeración de carbón "/>
  </r>
  <r>
    <s v="2024"/>
    <s v="02"/>
    <x v="0"/>
    <x v="0"/>
    <n v="1204"/>
    <n v="56"/>
    <n v="4.6511627906976744E-2"/>
    <x v="3"/>
    <n v="52"/>
    <s v=" Extracción y aglomeración de lignito"/>
  </r>
  <r>
    <s v="2024"/>
    <s v="02"/>
    <x v="0"/>
    <x v="0"/>
    <n v="1810326160"/>
    <n v="17626177"/>
    <n v="9.7364648368115057E-3"/>
    <x v="3"/>
    <n v="61"/>
    <s v=" Extracción de petróleo crudo"/>
  </r>
  <r>
    <s v="2024"/>
    <s v="02"/>
    <x v="0"/>
    <x v="0"/>
    <n v="356914"/>
    <n v="54059"/>
    <n v="0.15146225701429475"/>
    <x v="3"/>
    <n v="62"/>
    <s v=" Extracción de gas natural"/>
  </r>
  <r>
    <s v="2024"/>
    <s v="02"/>
    <x v="0"/>
    <x v="0"/>
    <n v="75626"/>
    <n v="143"/>
    <n v="1.8908840874831408E-3"/>
    <x v="3"/>
    <n v="71"/>
    <s v=" Extracción de minerales de hierro"/>
  </r>
  <r>
    <s v="2024"/>
    <s v="02"/>
    <x v="0"/>
    <x v="0"/>
    <n v="40001406"/>
    <n v="3848"/>
    <n v="9.6196618688853091E-5"/>
    <x v="3"/>
    <n v="72"/>
    <s v=" Extracción de minerales metalíferos no ferrosos"/>
  </r>
  <r>
    <s v="2024"/>
    <s v="02"/>
    <x v="0"/>
    <x v="0"/>
    <n v="11592773"/>
    <n v="31630"/>
    <n v="2.7284239931205418E-3"/>
    <x v="3"/>
    <n v="81"/>
    <s v=" Extracción de piedra, arena y arcillas"/>
  </r>
  <r>
    <s v="2024"/>
    <s v="02"/>
    <x v="0"/>
    <x v="0"/>
    <n v="32599139"/>
    <n v="95978"/>
    <n v="2.9441881885285373E-3"/>
    <x v="3"/>
    <n v="89"/>
    <s v=" Explotación de minas y canteras ncp"/>
  </r>
  <r>
    <s v="2024"/>
    <s v="02"/>
    <x v="0"/>
    <x v="0"/>
    <n v="23290208"/>
    <n v="90389"/>
    <n v="3.8809872372114495E-3"/>
    <x v="3"/>
    <n v="91"/>
    <s v=" Servicios de apoyo para la extracción de petróleo y gas natural"/>
  </r>
  <r>
    <s v="2024"/>
    <s v="02"/>
    <x v="0"/>
    <x v="0"/>
    <n v="3629070"/>
    <n v="8840"/>
    <n v="2.4358857778990209E-3"/>
    <x v="3"/>
    <n v="99"/>
    <s v=" Servicios de apoyo para la minería, excepto para la extracción de petróleo  y gas natural"/>
  </r>
  <r>
    <s v="2024"/>
    <s v="02"/>
    <x v="0"/>
    <x v="0"/>
    <n v="676077242"/>
    <n v="10974272"/>
    <n v="1.6232275423937431E-2"/>
    <x v="4"/>
    <n v="351"/>
    <s v=" Generación, transporte y distribución de energía eléctrica"/>
  </r>
  <r>
    <s v="2024"/>
    <s v="02"/>
    <x v="0"/>
    <x v="0"/>
    <n v="24976051"/>
    <n v="581"/>
    <n v="2.3262284337904338E-5"/>
    <x v="4"/>
    <n v="352"/>
    <s v=" Fabricación y distribución de gas  y de combustibles gaseosos por tuberías"/>
  </r>
  <r>
    <s v="2024"/>
    <s v="02"/>
    <x v="0"/>
    <x v="0"/>
    <n v="121832"/>
    <n v="2048"/>
    <n v="1.681003348873859E-2"/>
    <x v="4"/>
    <n v="353"/>
    <s v=" Suministro de vapor y aire acondicionado"/>
  </r>
  <r>
    <s v="2024"/>
    <s v="02"/>
    <x v="0"/>
    <x v="0"/>
    <n v="3926774"/>
    <n v="1541"/>
    <n v="3.9243409475564419E-4"/>
    <x v="4"/>
    <n v="360"/>
    <s v=" Captación, depuración y distribución de agua"/>
  </r>
  <r>
    <s v="2024"/>
    <s v="02"/>
    <x v="0"/>
    <x v="0"/>
    <n v="1185449"/>
    <n v="7802"/>
    <n v="6.5814725053545114E-3"/>
    <x v="4"/>
    <n v="370"/>
    <s v=" Servicios de depuración de aguas residuales, alcantarillado y cloacas"/>
  </r>
  <r>
    <s v="2024"/>
    <s v="02"/>
    <x v="0"/>
    <x v="0"/>
    <n v="68025776"/>
    <n v="110334"/>
    <n v="1.6219440113406423E-3"/>
    <x v="4"/>
    <n v="381"/>
    <s v=" Recolección, transporte, tratamiento y disposición final de residuos"/>
  </r>
  <r>
    <s v="2024"/>
    <s v="02"/>
    <x v="0"/>
    <x v="0"/>
    <n v="10742432"/>
    <n v="35999"/>
    <n v="3.3511033628139328E-3"/>
    <x v="4"/>
    <n v="382"/>
    <s v=" Recuperación de materiales y deshechos"/>
  </r>
  <r>
    <s v="2024"/>
    <s v="02"/>
    <x v="0"/>
    <x v="0"/>
    <n v="988158"/>
    <n v="5187"/>
    <n v="5.2491605593437485E-3"/>
    <x v="4"/>
    <n v="390"/>
    <s v=" Descontaminación y otros servicios de gestión de residuos"/>
  </r>
  <r>
    <s v="2024"/>
    <s v="02"/>
    <x v="0"/>
    <x v="0"/>
    <n v="57256593"/>
    <n v="1502431"/>
    <n v="2.6240314368687637E-2"/>
    <x v="5"/>
    <n v="410"/>
    <s v=" Construcción de edificios y sus partes "/>
  </r>
  <r>
    <s v="2024"/>
    <s v="02"/>
    <x v="0"/>
    <x v="0"/>
    <n v="85993697"/>
    <n v="671739"/>
    <n v="7.8114911142848058E-3"/>
    <x v="5"/>
    <n v="421"/>
    <s v=" Construcción, reforma y reparación de obras de infraestructura para el transporte "/>
  </r>
  <r>
    <s v="2024"/>
    <s v="02"/>
    <x v="0"/>
    <x v="0"/>
    <n v="33838231"/>
    <n v="11393900"/>
    <n v="0.33671677458552723"/>
    <x v="5"/>
    <n v="422"/>
    <s v=" Construcción de proyectos de servicios públicos"/>
  </r>
  <r>
    <s v="2024"/>
    <s v="02"/>
    <x v="0"/>
    <x v="0"/>
    <n v="241504234"/>
    <n v="2817531"/>
    <n v="1.1666590491328612E-2"/>
    <x v="5"/>
    <n v="429"/>
    <s v=" Obras de ingeniería civil ncp"/>
  </r>
  <r>
    <s v="2024"/>
    <s v="02"/>
    <x v="0"/>
    <x v="0"/>
    <n v="44396990"/>
    <n v="171038"/>
    <n v="3.8524683767976161E-3"/>
    <x v="5"/>
    <n v="431"/>
    <s v=" Demolición, movimiento y preparación de terrenos para obras"/>
  </r>
  <r>
    <s v="2024"/>
    <s v="02"/>
    <x v="0"/>
    <x v="0"/>
    <n v="69523354"/>
    <n v="1927368"/>
    <n v="2.772259807833782E-2"/>
    <x v="5"/>
    <n v="432"/>
    <s v=" Instalaciones para edificios y obras de ingeniería civil"/>
  </r>
  <r>
    <s v="2024"/>
    <s v="02"/>
    <x v="0"/>
    <x v="0"/>
    <n v="1321142"/>
    <n v="48772"/>
    <n v="3.6916546442396045E-2"/>
    <x v="5"/>
    <n v="433"/>
    <s v=" Terminación de edificios "/>
  </r>
  <r>
    <s v="2024"/>
    <s v="02"/>
    <x v="0"/>
    <x v="0"/>
    <n v="5174574"/>
    <n v="47837"/>
    <n v="9.244625741172123E-3"/>
    <x v="5"/>
    <n v="439"/>
    <s v=" Alquiler de equipo de construcción o demolición dotado de operarios y actividades especializadas de construcción ncp"/>
  </r>
  <r>
    <s v="2024"/>
    <s v="02"/>
    <x v="0"/>
    <x v="0"/>
    <n v="439956305"/>
    <n v="196514"/>
    <n v="4.466670843596616E-4"/>
    <x v="6"/>
    <n v="451"/>
    <s v=" Venta de vehículos automotores, excepto motocicletas"/>
  </r>
  <r>
    <s v="2024"/>
    <s v="02"/>
    <x v="0"/>
    <x v="0"/>
    <n v="23301680"/>
    <n v="261072"/>
    <n v="1.1203999024963007E-2"/>
    <x v="6"/>
    <n v="452"/>
    <s v=" Mantenimiento y reparación de vehículos automotores, excepto motocicletas"/>
  </r>
  <r>
    <s v="2024"/>
    <s v="02"/>
    <x v="0"/>
    <x v="0"/>
    <n v="89744994"/>
    <n v="355942"/>
    <n v="3.9661487971128506E-3"/>
    <x v="6"/>
    <n v="453"/>
    <s v=" Venta de partes, piezas y accesorios de vehículos automotores"/>
  </r>
  <r>
    <s v="2024"/>
    <s v="02"/>
    <x v="0"/>
    <x v="0"/>
    <n v="13951457"/>
    <n v="37009"/>
    <n v="2.6526978508409553E-3"/>
    <x v="6"/>
    <n v="454"/>
    <s v=" Venta, mantenimiento y reparación de motocicletas y de sus partes, piezas y accesorios"/>
  </r>
  <r>
    <s v="2024"/>
    <s v="02"/>
    <x v="0"/>
    <x v="0"/>
    <n v="511643982"/>
    <n v="2310710"/>
    <n v="4.5162458297027331E-3"/>
    <x v="6"/>
    <n v="461"/>
    <s v="Venta al por mayor en comisión o consignación"/>
  </r>
  <r>
    <s v="2024"/>
    <s v="02"/>
    <x v="0"/>
    <x v="0"/>
    <n v="55236616"/>
    <n v="1364642"/>
    <n v="2.4705387455306819E-2"/>
    <x v="6"/>
    <n v="462"/>
    <s v="Venta al por mayor de materias primas agropecuarias y de animales vivos"/>
  </r>
  <r>
    <s v="2024"/>
    <s v="02"/>
    <x v="0"/>
    <x v="0"/>
    <n v="182530734"/>
    <n v="6465983"/>
    <n v="3.5424078226738515E-2"/>
    <x v="6"/>
    <n v="463"/>
    <s v="Venta al por mayor de alimentos, bebidas y tabaco"/>
  </r>
  <r>
    <s v="2024"/>
    <s v="02"/>
    <x v="0"/>
    <x v="0"/>
    <n v="285539534"/>
    <n v="1626959"/>
    <n v="5.6978414764801014E-3"/>
    <x v="6"/>
    <n v="464"/>
    <s v="Venta al por mayor de artículos de uso doméstico y/o personal"/>
  </r>
  <r>
    <s v="2024"/>
    <s v="02"/>
    <x v="0"/>
    <x v="0"/>
    <n v="189508673"/>
    <n v="688022"/>
    <n v="3.6305567925115491E-3"/>
    <x v="6"/>
    <n v="465"/>
    <s v="Venta al por mayor de máquinas, equipo y materiales conexos"/>
  </r>
  <r>
    <s v="2024"/>
    <s v="02"/>
    <x v="0"/>
    <x v="0"/>
    <n v="502235250"/>
    <n v="5519125"/>
    <n v="1.0989123125069377E-2"/>
    <x v="6"/>
    <n v="466"/>
    <s v="Venta al por mayor especializada"/>
  </r>
  <r>
    <s v="2024"/>
    <s v="02"/>
    <x v="0"/>
    <x v="0"/>
    <n v="96432942"/>
    <n v="468959"/>
    <n v="4.8630581031116936E-3"/>
    <x v="6"/>
    <n v="469"/>
    <s v="Venta al por mayor de mercancías ncp"/>
  </r>
  <r>
    <s v="2024"/>
    <s v="02"/>
    <x v="0"/>
    <x v="0"/>
    <n v="145634462"/>
    <n v="1161215"/>
    <n v="7.9734905052898809E-3"/>
    <x v="6"/>
    <n v="471"/>
    <s v="Venta al por menor en comercios no especializados"/>
  </r>
  <r>
    <s v="2024"/>
    <s v="02"/>
    <x v="0"/>
    <x v="0"/>
    <n v="79056670"/>
    <n v="1653841"/>
    <n v="2.0919689635295793E-2"/>
    <x v="6"/>
    <n v="472"/>
    <s v="Venta al por menor de productos alimenticios, bebidas y tabaco en comercios especializados"/>
  </r>
  <r>
    <s v="2024"/>
    <s v="02"/>
    <x v="0"/>
    <x v="0"/>
    <n v="77151646"/>
    <n v="206935"/>
    <n v="2.6821851603788206E-3"/>
    <x v="6"/>
    <n v="473"/>
    <s v="Venta al por menor de combustible para vehículos automotores y motocicletas"/>
  </r>
  <r>
    <s v="2024"/>
    <s v="02"/>
    <x v="0"/>
    <x v="0"/>
    <n v="4879386"/>
    <n v="67692"/>
    <n v="1.3873056978890377E-2"/>
    <x v="6"/>
    <n v="474"/>
    <s v="Venta al por menor de equipos, periféricos,  accesorios y programas informáticos"/>
  </r>
  <r>
    <s v="2024"/>
    <s v="02"/>
    <x v="0"/>
    <x v="0"/>
    <n v="202247486"/>
    <n v="2862241"/>
    <n v="1.415217096938352E-2"/>
    <x v="6"/>
    <n v="475"/>
    <s v="Venta al por menor de equipos de uso doméstico ncp en comercios especializados"/>
  </r>
  <r>
    <s v="2024"/>
    <s v="02"/>
    <x v="0"/>
    <x v="0"/>
    <n v="7222472"/>
    <n v="97125"/>
    <n v="1.3447611842593505E-2"/>
    <x v="6"/>
    <n v="476"/>
    <s v="Venta al por menor de bienes culturales y recreativos en comercios especializados"/>
  </r>
  <r>
    <s v="2024"/>
    <s v="02"/>
    <x v="0"/>
    <x v="0"/>
    <n v="212552101"/>
    <n v="2190956"/>
    <n v="1.0307853884728244E-2"/>
    <x v="6"/>
    <n v="477"/>
    <s v="Venta al por menor de productos ncp, en comercios especializados"/>
  </r>
  <r>
    <s v="2024"/>
    <s v="02"/>
    <x v="0"/>
    <x v="0"/>
    <n v="1125276"/>
    <n v="44290"/>
    <n v="3.9359232757119139E-2"/>
    <x v="6"/>
    <n v="478"/>
    <s v="Venta al por menor en puestos móviles y mercados"/>
  </r>
  <r>
    <s v="2024"/>
    <s v="02"/>
    <x v="0"/>
    <x v="0"/>
    <n v="10638474"/>
    <n v="92002"/>
    <n v="8.6480448229699115E-3"/>
    <x v="6"/>
    <n v="479"/>
    <s v="Venta al por menor no realizada en comercios, puestos o mercados"/>
  </r>
  <r>
    <s v="2024"/>
    <s v="02"/>
    <x v="0"/>
    <x v="0"/>
    <n v="7799472"/>
    <n v="456"/>
    <n v="5.84654961258916E-5"/>
    <x v="7"/>
    <n v="491"/>
    <s v="Servicio de transporte ferroviario"/>
  </r>
  <r>
    <s v="2024"/>
    <s v="02"/>
    <x v="0"/>
    <x v="0"/>
    <n v="478747257"/>
    <n v="2897655"/>
    <n v="6.0525777592079239E-3"/>
    <x v="7"/>
    <n v="492"/>
    <s v="Servicio de transporte automotor "/>
  </r>
  <r>
    <s v="2024"/>
    <s v="02"/>
    <x v="0"/>
    <x v="0"/>
    <n v="75898779"/>
    <n v="373"/>
    <n v="4.9144400597010922E-6"/>
    <x v="7"/>
    <n v="493"/>
    <s v="Servicio de transporte por tuberías"/>
  </r>
  <r>
    <s v="2024"/>
    <s v="02"/>
    <x v="0"/>
    <x v="0"/>
    <n v="4570579"/>
    <n v="8477"/>
    <n v="1.8546884322533316E-3"/>
    <x v="7"/>
    <n v="501"/>
    <s v="Servicio de transporte marítimo"/>
  </r>
  <r>
    <s v="2024"/>
    <s v="02"/>
    <x v="0"/>
    <x v="0"/>
    <n v="1557407"/>
    <n v="46325"/>
    <n v="2.974495427335308E-2"/>
    <x v="7"/>
    <n v="502"/>
    <s v="Servicio de transporte fluvial y lacustre"/>
  </r>
  <r>
    <s v="2024"/>
    <s v="02"/>
    <x v="0"/>
    <x v="0"/>
    <n v="149192620"/>
    <n v="8194"/>
    <n v="5.4922287711014125E-5"/>
    <x v="7"/>
    <n v="511"/>
    <s v="Servicio de transporte aéreo de pasajeros"/>
  </r>
  <r>
    <s v="2024"/>
    <s v="02"/>
    <x v="0"/>
    <x v="0"/>
    <n v="190902"/>
    <n v="884"/>
    <n v="4.630648185980241E-3"/>
    <x v="7"/>
    <n v="512"/>
    <s v="Servicio de transporte aéreo de cargas"/>
  </r>
  <r>
    <s v="2024"/>
    <s v="02"/>
    <x v="0"/>
    <x v="0"/>
    <n v="7388012"/>
    <n v="6372"/>
    <n v="8.6247829592047223E-4"/>
    <x v="7"/>
    <n v="521"/>
    <s v="Servicios de manipulación de cargas "/>
  </r>
  <r>
    <s v="2024"/>
    <s v="02"/>
    <x v="0"/>
    <x v="0"/>
    <n v="11234081"/>
    <n v="6866"/>
    <n v="6.1117593864598271E-4"/>
    <x v="7"/>
    <n v="522"/>
    <s v="Servicios de almacenamiento y depósito"/>
  </r>
  <r>
    <s v="2024"/>
    <s v="02"/>
    <x v="0"/>
    <x v="0"/>
    <n v="58301079"/>
    <n v="279218"/>
    <n v="4.7892424083609154E-3"/>
    <x v="7"/>
    <n v="523"/>
    <s v="Servicios de gestión y logística para el transporte de mercaderías "/>
  </r>
  <r>
    <s v="2024"/>
    <s v="02"/>
    <x v="0"/>
    <x v="0"/>
    <n v="33506490"/>
    <n v="82358"/>
    <n v="2.457971575059041E-3"/>
    <x v="7"/>
    <n v="524"/>
    <s v="Servicios complementarios para el transporte"/>
  </r>
  <r>
    <s v="2024"/>
    <s v="02"/>
    <x v="0"/>
    <x v="0"/>
    <n v="10163015"/>
    <n v="74363"/>
    <n v="7.3170215728305035E-3"/>
    <x v="7"/>
    <n v="530"/>
    <s v="Servicios de correos y mensajerías"/>
  </r>
  <r>
    <s v="2024"/>
    <s v="02"/>
    <x v="0"/>
    <x v="0"/>
    <n v="27599700"/>
    <n v="432476"/>
    <n v="1.5669590611492153E-2"/>
    <x v="8"/>
    <n v="551"/>
    <s v=" Servicios de alojamiento, excepto en camping"/>
  </r>
  <r>
    <s v="2024"/>
    <s v="02"/>
    <x v="0"/>
    <x v="0"/>
    <n v="638596"/>
    <n v="8117"/>
    <n v="1.2710696590645729E-2"/>
    <x v="8"/>
    <n v="552"/>
    <s v=" Servicios de alojamiento en campings"/>
  </r>
  <r>
    <s v="2024"/>
    <s v="02"/>
    <x v="0"/>
    <x v="0"/>
    <n v="60972721"/>
    <n v="641304"/>
    <n v="1.051788389106007E-2"/>
    <x v="8"/>
    <n v="561"/>
    <s v=" Servicios de expendio de comidas y bebidas"/>
  </r>
  <r>
    <s v="2024"/>
    <s v="02"/>
    <x v="0"/>
    <x v="0"/>
    <n v="5095370"/>
    <n v="72336"/>
    <n v="1.4196417531994732E-2"/>
    <x v="8"/>
    <n v="562"/>
    <s v=" Servicios de preparación de comidas para empresas y  servicios de comidas ncp"/>
  </r>
  <r>
    <s v="2024"/>
    <s v="02"/>
    <x v="0"/>
    <x v="0"/>
    <n v="1395409"/>
    <n v="21547"/>
    <n v="1.5441350887087585E-2"/>
    <x v="7"/>
    <n v="581"/>
    <s v=" Edición"/>
  </r>
  <r>
    <s v="2024"/>
    <s v="02"/>
    <x v="0"/>
    <x v="0"/>
    <n v="5397308"/>
    <n v="8679"/>
    <n v="1.6080238518906091E-3"/>
    <x v="7"/>
    <n v="591"/>
    <s v=" Servicios de cinematografía"/>
  </r>
  <r>
    <s v="2024"/>
    <s v="02"/>
    <x v="0"/>
    <x v="0"/>
    <n v="232603"/>
    <n v="656"/>
    <n v="2.8202559726228809E-3"/>
    <x v="7"/>
    <n v="592"/>
    <s v=" Servicios de grabación de sonido y edición de música"/>
  </r>
  <r>
    <s v="2024"/>
    <s v="02"/>
    <x v="0"/>
    <x v="0"/>
    <n v="1223847"/>
    <n v="9097"/>
    <n v="7.4331186823189503E-3"/>
    <x v="7"/>
    <n v="601"/>
    <s v=" Emisión y retransmisión de radio"/>
  </r>
  <r>
    <s v="2024"/>
    <s v="02"/>
    <x v="0"/>
    <x v="0"/>
    <n v="31984229"/>
    <n v="52352"/>
    <n v="1.6368066899470986E-3"/>
    <x v="7"/>
    <n v="602"/>
    <s v=" Servicios de televisión"/>
  </r>
  <r>
    <s v="2024"/>
    <s v="02"/>
    <x v="0"/>
    <x v="0"/>
    <n v="341916"/>
    <n v="0"/>
    <n v="0"/>
    <x v="7"/>
    <n v="611"/>
    <s v=" Servicios de telefonía fija"/>
  </r>
  <r>
    <s v="2024"/>
    <s v="02"/>
    <x v="0"/>
    <x v="0"/>
    <n v="302296939"/>
    <n v="52562"/>
    <n v="1.7387539607207204E-4"/>
    <x v="7"/>
    <n v="612"/>
    <s v=" Servicios de telefonía móvil"/>
  </r>
  <r>
    <s v="2024"/>
    <s v="02"/>
    <x v="0"/>
    <x v="0"/>
    <n v="326254"/>
    <n v="6989"/>
    <n v="2.1421959577507095E-2"/>
    <x v="7"/>
    <n v="613"/>
    <s v=" Servicios de telecomunicaciones vía satélite, excepto servicios de transmisión de televisión"/>
  </r>
  <r>
    <s v="2024"/>
    <s v="02"/>
    <x v="0"/>
    <x v="0"/>
    <n v="1682310"/>
    <n v="19221"/>
    <n v="1.1425361556431335E-2"/>
    <x v="7"/>
    <n v="614"/>
    <s v=" Servicios de telecomunicación vía internet"/>
  </r>
  <r>
    <s v="2024"/>
    <s v="02"/>
    <x v="0"/>
    <x v="0"/>
    <n v="6612420"/>
    <n v="119295"/>
    <n v="1.8041050024045661E-2"/>
    <x v="7"/>
    <n v="619"/>
    <s v=" Servicios de telecomunicaciones ncp"/>
  </r>
  <r>
    <s v="2024"/>
    <s v="02"/>
    <x v="0"/>
    <x v="0"/>
    <n v="297128975"/>
    <n v="917389"/>
    <n v="3.0875110715809524E-3"/>
    <x v="7"/>
    <n v="620"/>
    <s v=" Servicios de programación y consultoría informática y actividades conexas"/>
  </r>
  <r>
    <s v="2024"/>
    <s v="02"/>
    <x v="0"/>
    <x v="0"/>
    <n v="1470569"/>
    <n v="125323"/>
    <n v="8.5220754687471312E-2"/>
    <x v="7"/>
    <n v="631"/>
    <s v=" Procesamiento de datos,  hospedaje y actividades conexas"/>
  </r>
  <r>
    <s v="2024"/>
    <s v="02"/>
    <x v="0"/>
    <x v="0"/>
    <n v="412237"/>
    <n v="16686"/>
    <n v="4.0476716063817655E-2"/>
    <x v="7"/>
    <n v="639"/>
    <s v=" Servicios de agencias de noticias y servicios de información ncp"/>
  </r>
  <r>
    <s v="2024"/>
    <s v="02"/>
    <x v="0"/>
    <x v="0"/>
    <n v="445564047"/>
    <n v="3199435"/>
    <n v="7.1806399585916322E-3"/>
    <x v="9"/>
    <n v="641"/>
    <s v=" Intermediación monetaria "/>
  </r>
  <r>
    <s v="2024"/>
    <s v="02"/>
    <x v="0"/>
    <x v="0"/>
    <n v="110834"/>
    <n v="29"/>
    <n v="2.6165256148835193E-4"/>
    <x v="9"/>
    <n v="642"/>
    <s v=" Servicios de sociedades de cartera"/>
  </r>
  <r>
    <s v="2024"/>
    <s v="02"/>
    <x v="0"/>
    <x v="0"/>
    <n v="4477155"/>
    <n v="3248626"/>
    <n v="0.72560052086648774"/>
    <x v="9"/>
    <n v="643"/>
    <s v=" Fondos y sociedades de inversión y entidades financieras similares"/>
  </r>
  <r>
    <s v="2024"/>
    <s v="02"/>
    <x v="0"/>
    <x v="0"/>
    <n v="346742050"/>
    <n v="7438905"/>
    <n v="2.1453714656183176E-2"/>
    <x v="9"/>
    <n v="649"/>
    <s v=" Servicios financieros excepto los de la banca central y las entidades financieras"/>
  </r>
  <r>
    <s v="2024"/>
    <s v="02"/>
    <x v="0"/>
    <x v="0"/>
    <n v="8093768"/>
    <n v="55793"/>
    <n v="6.8933282990073352E-3"/>
    <x v="9"/>
    <n v="651"/>
    <s v=" Servicios de seguros"/>
  </r>
  <r>
    <s v="2024"/>
    <s v="02"/>
    <x v="0"/>
    <x v="0"/>
    <n v="43393"/>
    <n v="0"/>
    <n v="0"/>
    <x v="9"/>
    <n v="652"/>
    <s v=" Reaseguros"/>
  </r>
  <r>
    <s v="2024"/>
    <s v="02"/>
    <x v="0"/>
    <x v="0"/>
    <n v="239543"/>
    <n v="501"/>
    <n v="2.0914825313200552E-3"/>
    <x v="9"/>
    <n v="653"/>
    <s v=" Administración de fondos de pensiones"/>
  </r>
  <r>
    <s v="2024"/>
    <s v="02"/>
    <x v="0"/>
    <x v="0"/>
    <n v="77858432"/>
    <n v="218462"/>
    <n v="2.8058874856354671E-3"/>
    <x v="9"/>
    <n v="661"/>
    <s v=" Servicios auxiliares a la actividad financiera, excepto a los servicios de seguros "/>
  </r>
  <r>
    <s v="2024"/>
    <s v="02"/>
    <x v="0"/>
    <x v="0"/>
    <n v="1167437"/>
    <n v="26014"/>
    <n v="2.2283001138391195E-2"/>
    <x v="9"/>
    <n v="662"/>
    <s v=" Servicios auxiliares a los servicios de seguros "/>
  </r>
  <r>
    <s v="2024"/>
    <s v="02"/>
    <x v="0"/>
    <x v="0"/>
    <n v="693154"/>
    <n v="14539"/>
    <n v="2.0975136838278362E-2"/>
    <x v="9"/>
    <n v="663"/>
    <s v=" Servicios de gestión de fondos a cambio de una retribución o por contrata"/>
  </r>
  <r>
    <s v="2024"/>
    <s v="02"/>
    <x v="0"/>
    <x v="0"/>
    <n v="17255123"/>
    <n v="327182"/>
    <n v="1.8961441190538022E-2"/>
    <x v="10"/>
    <n v="681"/>
    <s v=" Servicios inmobiliarios realizados por cuenta propia, con bienes propios o arrendados"/>
  </r>
  <r>
    <s v="2024"/>
    <s v="02"/>
    <x v="0"/>
    <x v="0"/>
    <n v="26914147"/>
    <n v="615925"/>
    <n v="2.2884804783149918E-2"/>
    <x v="10"/>
    <n v="682"/>
    <s v=" Servicios inmobiliarios realizados a cambio de una retribución o por contrata"/>
  </r>
  <r>
    <s v="2024"/>
    <s v="02"/>
    <x v="0"/>
    <x v="0"/>
    <n v="13079125"/>
    <n v="93402"/>
    <n v="7.1413034128812135E-3"/>
    <x v="10"/>
    <n v="691"/>
    <s v=" Servicios jurídicos"/>
  </r>
  <r>
    <s v="2024"/>
    <s v="02"/>
    <x v="0"/>
    <x v="0"/>
    <n v="12589459"/>
    <n v="207451"/>
    <n v="1.6478150490819344E-2"/>
    <x v="10"/>
    <n v="692"/>
    <s v=" Servicios de contabilidad, auditoría y asesoría fiscal"/>
  </r>
  <r>
    <s v="2024"/>
    <s v="02"/>
    <x v="0"/>
    <x v="0"/>
    <n v="15271"/>
    <n v="50"/>
    <n v="3.274179817955602E-3"/>
    <x v="10"/>
    <n v="701"/>
    <s v="Sin clasificación"/>
  </r>
  <r>
    <s v="2024"/>
    <s v="02"/>
    <x v="0"/>
    <x v="0"/>
    <n v="83848684"/>
    <n v="1890158"/>
    <n v="2.2542488561895616E-2"/>
    <x v="10"/>
    <n v="702"/>
    <s v=" Servicios de asesoramiento, dirección y gestión empresarial "/>
  </r>
  <r>
    <s v="2024"/>
    <s v="02"/>
    <x v="0"/>
    <x v="0"/>
    <n v="9976221"/>
    <n v="272118"/>
    <n v="2.7276661172602332E-2"/>
    <x v="10"/>
    <n v="711"/>
    <s v=" Servicios de arquitectura e ingeniería y servicios técnicos ncp"/>
  </r>
  <r>
    <s v="2024"/>
    <s v="02"/>
    <x v="0"/>
    <x v="0"/>
    <n v="593580"/>
    <n v="1029"/>
    <n v="1.7335489740220359E-3"/>
    <x v="10"/>
    <n v="712"/>
    <s v=" Ensayos y análisis técnicos"/>
  </r>
  <r>
    <s v="2024"/>
    <s v="02"/>
    <x v="0"/>
    <x v="0"/>
    <n v="10623626"/>
    <n v="14380"/>
    <n v="1.3535868073669009E-3"/>
    <x v="10"/>
    <n v="721"/>
    <s v=" Investigación y desarrollo experimental en el campo de la ingeniería y de las ciencias exactas y naturales"/>
  </r>
  <r>
    <s v="2024"/>
    <s v="02"/>
    <x v="0"/>
    <x v="0"/>
    <n v="2856196"/>
    <n v="820"/>
    <n v="2.8709514333049972E-4"/>
    <x v="10"/>
    <n v="722"/>
    <s v=" Investigación  y desarrollo experimental en el campo de las ciencias sociales y las humanidades"/>
  </r>
  <r>
    <s v="2024"/>
    <s v="02"/>
    <x v="0"/>
    <x v="0"/>
    <n v="3498748"/>
    <n v="151367"/>
    <n v="4.3263190146875394E-2"/>
    <x v="10"/>
    <n v="731"/>
    <s v=" Servicios de publicidad"/>
  </r>
  <r>
    <s v="2024"/>
    <s v="02"/>
    <x v="0"/>
    <x v="0"/>
    <n v="162008"/>
    <n v="51"/>
    <n v="3.1479926917189272E-4"/>
    <x v="10"/>
    <n v="732"/>
    <s v=" Estudio de mercado, realización de encuestas de opinión pública"/>
  </r>
  <r>
    <s v="2024"/>
    <s v="02"/>
    <x v="0"/>
    <x v="0"/>
    <n v="1125814"/>
    <n v="24058"/>
    <n v="2.136942692132093E-2"/>
    <x v="10"/>
    <n v="741"/>
    <s v=" Servicios de diseño especializado"/>
  </r>
  <r>
    <s v="2024"/>
    <s v="02"/>
    <x v="0"/>
    <x v="0"/>
    <n v="252318"/>
    <n v="3384"/>
    <n v="1.3411647207095808E-2"/>
    <x v="10"/>
    <n v="742"/>
    <s v=" Servicios de fotografía "/>
  </r>
  <r>
    <s v="2024"/>
    <s v="02"/>
    <x v="0"/>
    <x v="0"/>
    <n v="3922858"/>
    <n v="66887"/>
    <n v="1.7050578940150267E-2"/>
    <x v="10"/>
    <n v="749"/>
    <s v=" Actividades profesionales, científicas y técnicas ncp"/>
  </r>
  <r>
    <s v="2024"/>
    <s v="02"/>
    <x v="0"/>
    <x v="0"/>
    <n v="3354504"/>
    <n v="118284"/>
    <n v="3.5261248756895208E-2"/>
    <x v="10"/>
    <n v="750"/>
    <s v=" Servicios veterinarios"/>
  </r>
  <r>
    <s v="2024"/>
    <s v="02"/>
    <x v="0"/>
    <x v="0"/>
    <n v="31298650"/>
    <n v="1021710"/>
    <n v="3.2643899976516559E-2"/>
    <x v="10"/>
    <n v="771"/>
    <s v=" Alquiler de vehículos automotores y equipo de transporte sin conductor ni operarios"/>
  </r>
  <r>
    <s v="2024"/>
    <s v="02"/>
    <x v="0"/>
    <x v="0"/>
    <n v="63244"/>
    <n v="244"/>
    <n v="3.8580734931376892E-3"/>
    <x v="10"/>
    <n v="772"/>
    <s v=" Alquiler de efectos personales y enseres domésticos "/>
  </r>
  <r>
    <s v="2024"/>
    <s v="02"/>
    <x v="0"/>
    <x v="0"/>
    <n v="5438434"/>
    <n v="49779"/>
    <n v="9.1531863768136192E-3"/>
    <x v="10"/>
    <n v="773"/>
    <s v=" Alquiler de maquinaria y equipo ncp, sin personal"/>
  </r>
  <r>
    <s v="2024"/>
    <s v="02"/>
    <x v="0"/>
    <x v="0"/>
    <n v="472840"/>
    <n v="1442"/>
    <n v="3.0496573893917605E-3"/>
    <x v="10"/>
    <n v="774"/>
    <s v=" Arrendamiento y gestión de bienes intangibles no financieros"/>
  </r>
  <r>
    <s v="2024"/>
    <s v="02"/>
    <x v="0"/>
    <x v="0"/>
    <n v="499884"/>
    <n v="3583"/>
    <n v="7.1676628977922876E-3"/>
    <x v="10"/>
    <n v="780"/>
    <s v=" Obtención y dotación de personal"/>
  </r>
  <r>
    <s v="2024"/>
    <s v="02"/>
    <x v="0"/>
    <x v="0"/>
    <n v="19038642"/>
    <n v="103923"/>
    <n v="5.4585300779330798E-3"/>
    <x v="10"/>
    <n v="791"/>
    <s v=" Servicios de agencias de viaje y otras actividades complementarias de apoyo turístico"/>
  </r>
  <r>
    <s v="2024"/>
    <s v="02"/>
    <x v="0"/>
    <x v="0"/>
    <n v="7226748"/>
    <n v="123799"/>
    <n v="1.713066513458059E-2"/>
    <x v="10"/>
    <n v="801"/>
    <s v=" Servicios de seguridad e investigación"/>
  </r>
  <r>
    <s v="2024"/>
    <s v="02"/>
    <x v="0"/>
    <x v="0"/>
    <n v="118143"/>
    <n v="2729"/>
    <n v="2.3099125635881939E-2"/>
    <x v="10"/>
    <n v="811"/>
    <s v=" Servicio combinado de apoyo a edificios"/>
  </r>
  <r>
    <s v="2024"/>
    <s v="02"/>
    <x v="0"/>
    <x v="0"/>
    <n v="6206332"/>
    <n v="138109"/>
    <n v="2.2252918471006706E-2"/>
    <x v="10"/>
    <n v="812"/>
    <s v=" Servicios de limpieza de edificios "/>
  </r>
  <r>
    <s v="2024"/>
    <s v="02"/>
    <x v="0"/>
    <x v="0"/>
    <n v="644052"/>
    <n v="18262"/>
    <n v="2.8354853334823897E-2"/>
    <x v="10"/>
    <n v="813"/>
    <s v=" Servicios de jardinería y mantenimiento de espacios verdes"/>
  </r>
  <r>
    <s v="2024"/>
    <s v="02"/>
    <x v="0"/>
    <x v="0"/>
    <n v="1425558"/>
    <n v="11712"/>
    <n v="8.2157302614134248E-3"/>
    <x v="10"/>
    <n v="821"/>
    <s v=" Servicios de apoyo a la administración de oficinas y empresas"/>
  </r>
  <r>
    <s v="2024"/>
    <s v="02"/>
    <x v="0"/>
    <x v="0"/>
    <n v="449993"/>
    <n v="41069"/>
    <n v="9.1265864135664329E-2"/>
    <x v="10"/>
    <n v="822"/>
    <s v=" Servicios de call center"/>
  </r>
  <r>
    <s v="2024"/>
    <s v="02"/>
    <x v="0"/>
    <x v="0"/>
    <n v="216089"/>
    <n v="667"/>
    <n v="3.0866911318947286E-3"/>
    <x v="10"/>
    <n v="823"/>
    <s v=" Servicios de organización de convenciones y exposiciones comerciales, excepto culturales y deportivos"/>
  </r>
  <r>
    <s v="2024"/>
    <s v="02"/>
    <x v="0"/>
    <x v="0"/>
    <n v="210123727"/>
    <n v="2001539"/>
    <n v="9.525525882186546E-3"/>
    <x v="10"/>
    <n v="829"/>
    <s v=" Servicios empresariales ncp"/>
  </r>
  <r>
    <s v="2024"/>
    <s v="02"/>
    <x v="0"/>
    <x v="0"/>
    <n v="481418758"/>
    <n v="106022"/>
    <n v="2.2022822799937512E-4"/>
    <x v="11"/>
    <n v="841"/>
    <s v=" Servicios de la Administración Pública"/>
  </r>
  <r>
    <s v="2024"/>
    <s v="02"/>
    <x v="0"/>
    <x v="0"/>
    <n v="883372"/>
    <n v="11770"/>
    <n v="1.332394506504621E-2"/>
    <x v="11"/>
    <n v="842"/>
    <s v=" Prestación pública de servicios a la comunidad en general"/>
  </r>
  <r>
    <s v="2024"/>
    <s v="02"/>
    <x v="0"/>
    <x v="0"/>
    <n v="1652614"/>
    <n v="7312"/>
    <n v="4.424505661939207E-3"/>
    <x v="11"/>
    <n v="843"/>
    <s v=" Servicios de la seguridad social obligatoria, excepto obras sociales"/>
  </r>
  <r>
    <s v="2024"/>
    <s v="02"/>
    <x v="0"/>
    <x v="0"/>
    <n v="4265305"/>
    <n v="18664"/>
    <n v="4.375771486447042E-3"/>
    <x v="12"/>
    <n v="851"/>
    <s v=" Enseñanza inicial y primaria"/>
  </r>
  <r>
    <s v="2024"/>
    <s v="02"/>
    <x v="0"/>
    <x v="0"/>
    <n v="1032206"/>
    <n v="17082"/>
    <n v="1.6549022191306773E-2"/>
    <x v="12"/>
    <n v="852"/>
    <s v=" Enseñanza secundaria"/>
  </r>
  <r>
    <s v="2024"/>
    <s v="02"/>
    <x v="0"/>
    <x v="0"/>
    <n v="3104252"/>
    <n v="3336"/>
    <n v="1.074655021563971E-3"/>
    <x v="12"/>
    <n v="853"/>
    <s v=" Enseñanza superior y formación de posgrado"/>
  </r>
  <r>
    <s v="2024"/>
    <s v="02"/>
    <x v="0"/>
    <x v="0"/>
    <n v="25508413"/>
    <n v="221126"/>
    <n v="8.6687478362530816E-3"/>
    <x v="12"/>
    <n v="854"/>
    <s v=" Servicios de enseñanza ncp"/>
  </r>
  <r>
    <s v="2024"/>
    <s v="02"/>
    <x v="0"/>
    <x v="0"/>
    <n v="562092"/>
    <n v="15126"/>
    <n v="2.6910185521231401E-2"/>
    <x v="12"/>
    <n v="855"/>
    <s v=" Servicios de apoyo a la educación"/>
  </r>
  <r>
    <s v="2024"/>
    <s v="02"/>
    <x v="0"/>
    <x v="0"/>
    <n v="89782636"/>
    <n v="1167270"/>
    <n v="1.3001066264082511E-2"/>
    <x v="13"/>
    <n v="861"/>
    <s v=" Servicios de hospitales"/>
  </r>
  <r>
    <s v="2024"/>
    <s v="02"/>
    <x v="0"/>
    <x v="0"/>
    <n v="3670437"/>
    <n v="14391"/>
    <n v="3.9207865439455846E-3"/>
    <x v="13"/>
    <n v="862"/>
    <s v=" Servicios de atención ambulatoria realizados por médicos y odontólogos"/>
  </r>
  <r>
    <s v="2024"/>
    <s v="02"/>
    <x v="0"/>
    <x v="0"/>
    <n v="6064405"/>
    <n v="40137"/>
    <n v="6.6184563860757981E-3"/>
    <x v="13"/>
    <n v="863"/>
    <s v=" Servicios de prácticas de diagnóstico y tratamiento"/>
  </r>
  <r>
    <s v="2024"/>
    <s v="02"/>
    <x v="0"/>
    <x v="0"/>
    <n v="1019544"/>
    <n v="14049"/>
    <n v="1.3779689743650103E-2"/>
    <x v="13"/>
    <n v="864"/>
    <s v=" Servicios de emergencias y traslados"/>
  </r>
  <r>
    <s v="2024"/>
    <s v="02"/>
    <x v="0"/>
    <x v="0"/>
    <n v="64998585"/>
    <n v="944031"/>
    <n v="1.4523870019631966E-2"/>
    <x v="13"/>
    <n v="869"/>
    <s v=" Servicios relacionados con la salud humana ncp"/>
  </r>
  <r>
    <s v="2024"/>
    <s v="02"/>
    <x v="0"/>
    <x v="0"/>
    <n v="2067208"/>
    <n v="10629"/>
    <n v="5.1417177178106899E-3"/>
    <x v="13"/>
    <n v="870"/>
    <s v=" Servicios sociales con alojamiento"/>
  </r>
  <r>
    <s v="2024"/>
    <s v="02"/>
    <x v="0"/>
    <x v="0"/>
    <n v="252858"/>
    <n v="9209"/>
    <n v="3.6419650554856874E-2"/>
    <x v="13"/>
    <n v="880"/>
    <s v=" Servicios sociales sin alojamiento"/>
  </r>
  <r>
    <s v="2024"/>
    <s v="02"/>
    <x v="0"/>
    <x v="0"/>
    <n v="4928990"/>
    <n v="91218"/>
    <n v="1.8506428294640484E-2"/>
    <x v="13"/>
    <n v="900"/>
    <s v=" Servicios artísticos y de espectáculos"/>
  </r>
  <r>
    <s v="2024"/>
    <s v="02"/>
    <x v="0"/>
    <x v="0"/>
    <n v="7030138"/>
    <n v="3066"/>
    <n v="4.3612230656069626E-4"/>
    <x v="13"/>
    <n v="910"/>
    <s v=" Servicios de bibliotecas, archivos y museos y  servicios culturales ncp"/>
  </r>
  <r>
    <s v="2024"/>
    <s v="02"/>
    <x v="0"/>
    <x v="0"/>
    <n v="3358757"/>
    <n v="6966"/>
    <n v="2.0739815354311134E-3"/>
    <x v="13"/>
    <n v="920"/>
    <s v=" Servicios  relacionados con juegos de azar y apuestas"/>
  </r>
  <r>
    <s v="2024"/>
    <s v="02"/>
    <x v="0"/>
    <x v="0"/>
    <n v="7597195"/>
    <n v="289983"/>
    <n v="3.8169745544243634E-2"/>
    <x v="13"/>
    <n v="931"/>
    <s v=" Servicios para la práctica deportiva "/>
  </r>
  <r>
    <s v="2024"/>
    <s v="02"/>
    <x v="0"/>
    <x v="0"/>
    <n v="2380631"/>
    <n v="9455"/>
    <n v="3.9716360914396221E-3"/>
    <x v="13"/>
    <n v="939"/>
    <s v=" Servicios de esparcimiento ncp"/>
  </r>
  <r>
    <s v="2024"/>
    <s v="02"/>
    <x v="0"/>
    <x v="0"/>
    <n v="3464158"/>
    <n v="17256"/>
    <n v="4.9812970424559155E-3"/>
    <x v="13"/>
    <n v="941"/>
    <s v=" Servicios de organizaciones empresariales, profesionales y de empleadores"/>
  </r>
  <r>
    <s v="2024"/>
    <s v="02"/>
    <x v="0"/>
    <x v="0"/>
    <n v="1068416"/>
    <n v="70215"/>
    <n v="6.5718783694740629E-2"/>
    <x v="13"/>
    <n v="942"/>
    <s v=" Servicios de sindicatos"/>
  </r>
  <r>
    <s v="2024"/>
    <s v="02"/>
    <x v="0"/>
    <x v="0"/>
    <n v="24511234"/>
    <n v="519711"/>
    <n v="2.1202971665971612E-2"/>
    <x v="13"/>
    <n v="949"/>
    <s v=" Servicios de asociaciones ncp"/>
  </r>
  <r>
    <s v="2024"/>
    <s v="02"/>
    <x v="0"/>
    <x v="0"/>
    <n v="1135877"/>
    <n v="19246"/>
    <n v="1.6943735985498431E-2"/>
    <x v="13"/>
    <n v="951"/>
    <s v=" Reparación y mantenimiento de equipos informáticos y equipos de comunicación"/>
  </r>
  <r>
    <s v="2024"/>
    <s v="02"/>
    <x v="0"/>
    <x v="0"/>
    <n v="572777"/>
    <n v="14825"/>
    <n v="2.5882673361535116E-2"/>
    <x v="13"/>
    <n v="952"/>
    <s v=" Reparación de efectos personales y enseres domésticos"/>
  </r>
  <r>
    <s v="2024"/>
    <s v="02"/>
    <x v="0"/>
    <x v="0"/>
    <n v="252503138"/>
    <n v="5708476"/>
    <n v="2.2607544782275141E-2"/>
    <x v="13"/>
    <n v="960"/>
    <s v=" Servicios personales ncp"/>
  </r>
  <r>
    <s v="2024"/>
    <s v="02"/>
    <x v="0"/>
    <x v="0"/>
    <n v="123225"/>
    <n v="2432"/>
    <n v="1.9736254818421586E-2"/>
    <x v="13"/>
    <n v="970"/>
    <s v="Sin clasificación"/>
  </r>
  <r>
    <s v="2024"/>
    <s v="02"/>
    <x v="0"/>
    <x v="0"/>
    <n v="498422"/>
    <n v="754"/>
    <n v="1.5127743157404769E-3"/>
    <x v="13"/>
    <n v="990"/>
    <s v="Sin clasificación"/>
  </r>
  <r>
    <s v="2024"/>
    <s v="02"/>
    <x v="0"/>
    <x v="0"/>
    <n v="54587921"/>
    <n v="1518988"/>
    <n v="2.782644900508301E-2"/>
    <x v="13"/>
    <n v="999"/>
    <s v="Otros sectores"/>
  </r>
  <r>
    <s v="2024"/>
    <s v="03"/>
    <x v="1"/>
    <x v="1"/>
    <n v="1559311630"/>
    <n v="21455724"/>
    <n v="1.3759740892845132E-2"/>
    <x v="1"/>
    <n v="11"/>
    <s v=" Cultivos temporales"/>
  </r>
  <r>
    <s v="2024"/>
    <s v="03"/>
    <x v="1"/>
    <x v="1"/>
    <n v="169101137"/>
    <n v="8081862"/>
    <n v="4.7793067174941584E-2"/>
    <x v="1"/>
    <n v="12"/>
    <s v=" Cultivos perennes"/>
  </r>
  <r>
    <s v="2024"/>
    <s v="03"/>
    <x v="1"/>
    <x v="1"/>
    <n v="74558821"/>
    <n v="205984"/>
    <n v="2.7627046302140428E-3"/>
    <x v="1"/>
    <n v="13"/>
    <s v=" Producción de semillas y de otras formas de propagación de cultivos agrícolas"/>
  </r>
  <r>
    <s v="2024"/>
    <s v="03"/>
    <x v="1"/>
    <x v="1"/>
    <n v="674514761"/>
    <n v="6099029"/>
    <n v="9.042098635407031E-3"/>
    <x v="1"/>
    <n v="14"/>
    <s v=" Cría de animales"/>
  </r>
  <r>
    <s v="2024"/>
    <s v="03"/>
    <x v="1"/>
    <x v="1"/>
    <n v="188464690"/>
    <n v="5881420"/>
    <n v="3.1207012836197593E-2"/>
    <x v="1"/>
    <n v="16"/>
    <s v=" Servicios de apoyo agrícolas y pecuarios"/>
  </r>
  <r>
    <s v="2024"/>
    <s v="03"/>
    <x v="1"/>
    <x v="1"/>
    <n v="63657"/>
    <n v="0"/>
    <n v="0"/>
    <x v="1"/>
    <n v="17"/>
    <s v=" Caza, repoblación  de animales de caza y servicios de apoyo"/>
  </r>
  <r>
    <s v="2024"/>
    <s v="03"/>
    <x v="1"/>
    <x v="1"/>
    <n v="462407"/>
    <n v="5614"/>
    <n v="1.2140819667522335E-2"/>
    <x v="1"/>
    <n v="21"/>
    <s v=" Silvicultura"/>
  </r>
  <r>
    <s v="2024"/>
    <s v="03"/>
    <x v="1"/>
    <x v="1"/>
    <n v="6954312"/>
    <n v="37395"/>
    <n v="5.3772393300731977E-3"/>
    <x v="1"/>
    <n v="22"/>
    <s v=" Extracción de productos forestales"/>
  </r>
  <r>
    <s v="2024"/>
    <s v="03"/>
    <x v="1"/>
    <x v="1"/>
    <n v="916181"/>
    <n v="10742"/>
    <n v="1.1724757444216808E-2"/>
    <x v="1"/>
    <n v="24"/>
    <s v=" Servicios de apoyo a la silvicultura"/>
  </r>
  <r>
    <s v="2024"/>
    <s v="03"/>
    <x v="1"/>
    <x v="1"/>
    <n v="19603563"/>
    <n v="4301"/>
    <n v="2.1939889192592183E-4"/>
    <x v="2"/>
    <n v="31"/>
    <s v=" Pesca y servicios de apoyo"/>
  </r>
  <r>
    <s v="2024"/>
    <s v="03"/>
    <x v="1"/>
    <x v="1"/>
    <n v="2478796"/>
    <n v="302"/>
    <n v="1.2183334167071433E-4"/>
    <x v="2"/>
    <n v="32"/>
    <s v=" Explotación de criaderos de peces, granjas piscícolas y otros frutos acuáticos (acuicultura)"/>
  </r>
  <r>
    <s v="2024"/>
    <s v="03"/>
    <x v="1"/>
    <x v="1"/>
    <n v="96901"/>
    <n v="0"/>
    <n v="0"/>
    <x v="3"/>
    <n v="51"/>
    <s v=" Extracción y aglomeración de carbón "/>
  </r>
  <r>
    <s v="2024"/>
    <s v="03"/>
    <x v="1"/>
    <x v="1"/>
    <n v="1244"/>
    <n v="697"/>
    <n v="0.56028938906752412"/>
    <x v="3"/>
    <n v="52"/>
    <s v=" Extracción y aglomeración de lignito"/>
  </r>
  <r>
    <s v="2024"/>
    <s v="03"/>
    <x v="1"/>
    <x v="1"/>
    <n v="2002433910"/>
    <n v="18143696"/>
    <n v="9.0608213881076347E-3"/>
    <x v="3"/>
    <n v="61"/>
    <s v=" Extracción de petróleo crudo"/>
  </r>
  <r>
    <s v="2024"/>
    <s v="03"/>
    <x v="1"/>
    <x v="1"/>
    <n v="619777"/>
    <n v="34518"/>
    <n v="5.5694225503689229E-2"/>
    <x v="3"/>
    <n v="62"/>
    <s v=" Extracción de gas natural"/>
  </r>
  <r>
    <s v="2024"/>
    <s v="03"/>
    <x v="1"/>
    <x v="1"/>
    <n v="70355"/>
    <n v="12514"/>
    <n v="0.17786937673228626"/>
    <x v="3"/>
    <n v="71"/>
    <s v=" Extracción de minerales de hierro"/>
  </r>
  <r>
    <s v="2024"/>
    <s v="03"/>
    <x v="1"/>
    <x v="1"/>
    <n v="42642854"/>
    <n v="4096"/>
    <n v="9.6053608419361425E-5"/>
    <x v="3"/>
    <n v="72"/>
    <s v=" Extracción de minerales metalíferos no ferrosos"/>
  </r>
  <r>
    <s v="2024"/>
    <s v="03"/>
    <x v="1"/>
    <x v="1"/>
    <n v="12580873"/>
    <n v="32197"/>
    <n v="2.559202370137589E-3"/>
    <x v="3"/>
    <n v="81"/>
    <s v=" Extracción de piedra, arena y arcillas"/>
  </r>
  <r>
    <s v="2024"/>
    <s v="03"/>
    <x v="1"/>
    <x v="1"/>
    <n v="32458340"/>
    <n v="103223"/>
    <n v="3.1801687948305427E-3"/>
    <x v="3"/>
    <n v="89"/>
    <s v=" Explotación de minas y canteras ncp"/>
  </r>
  <r>
    <s v="2024"/>
    <s v="03"/>
    <x v="1"/>
    <x v="1"/>
    <n v="24482869"/>
    <n v="108753"/>
    <n v="4.4420039171062832E-3"/>
    <x v="3"/>
    <n v="91"/>
    <s v=" Servicios de apoyo para la extracción de petróleo y gas natural"/>
  </r>
  <r>
    <s v="2024"/>
    <s v="03"/>
    <x v="1"/>
    <x v="1"/>
    <n v="3370588"/>
    <n v="21763"/>
    <n v="6.4567369254266618E-3"/>
    <x v="3"/>
    <n v="99"/>
    <s v=" Servicios de apoyo para la minería, excepto para la extracción de petróleo  y gas natural"/>
  </r>
  <r>
    <s v="2024"/>
    <s v="03"/>
    <x v="1"/>
    <x v="1"/>
    <n v="754646952"/>
    <n v="11166055"/>
    <n v="1.4796395811852428E-2"/>
    <x v="4"/>
    <n v="351"/>
    <s v=" Generación, transporte y distribución de energía eléctrica"/>
  </r>
  <r>
    <s v="2024"/>
    <s v="03"/>
    <x v="1"/>
    <x v="1"/>
    <n v="27968453"/>
    <n v="590"/>
    <n v="2.1095196076808395E-5"/>
    <x v="4"/>
    <n v="352"/>
    <s v=" Fabricación y distribución de gas  y de combustibles gaseosos por tuberías"/>
  </r>
  <r>
    <s v="2024"/>
    <s v="03"/>
    <x v="1"/>
    <x v="1"/>
    <n v="134319"/>
    <n v="2081"/>
    <n v="1.5492968232342409E-2"/>
    <x v="4"/>
    <n v="353"/>
    <s v=" Suministro de vapor y aire acondicionado"/>
  </r>
  <r>
    <s v="2024"/>
    <s v="03"/>
    <x v="1"/>
    <x v="1"/>
    <n v="3594085"/>
    <n v="1639"/>
    <n v="4.5602705556490735E-4"/>
    <x v="4"/>
    <n v="360"/>
    <s v=" Captación, depuración y distribución de agua"/>
  </r>
  <r>
    <s v="2024"/>
    <s v="03"/>
    <x v="1"/>
    <x v="1"/>
    <n v="1459239"/>
    <n v="11407"/>
    <n v="7.8170882220116103E-3"/>
    <x v="4"/>
    <n v="370"/>
    <s v=" Servicios de depuración de aguas residuales, alcantarillado y cloacas"/>
  </r>
  <r>
    <s v="2024"/>
    <s v="03"/>
    <x v="1"/>
    <x v="1"/>
    <n v="73212266"/>
    <n v="113250"/>
    <n v="1.5468719408302429E-3"/>
    <x v="4"/>
    <n v="381"/>
    <s v=" Recolección, transporte, tratamiento y disposición final de residuos"/>
  </r>
  <r>
    <s v="2024"/>
    <s v="03"/>
    <x v="1"/>
    <x v="1"/>
    <n v="5327495"/>
    <n v="6652"/>
    <n v="1.2486168452527876E-3"/>
    <x v="4"/>
    <n v="382"/>
    <s v=" Recuperación de materiales y deshechos"/>
  </r>
  <r>
    <s v="2024"/>
    <s v="03"/>
    <x v="1"/>
    <x v="1"/>
    <n v="1514786"/>
    <n v="3459"/>
    <n v="2.2834908693373191E-3"/>
    <x v="4"/>
    <n v="390"/>
    <s v=" Descontaminación y otros servicios de gestión de residuos"/>
  </r>
  <r>
    <s v="2024"/>
    <s v="03"/>
    <x v="1"/>
    <x v="1"/>
    <n v="61291755"/>
    <n v="1662159"/>
    <n v="2.7118802520828454E-2"/>
    <x v="5"/>
    <n v="410"/>
    <s v=" Construcción de edificios y sus partes "/>
  </r>
  <r>
    <s v="2024"/>
    <s v="03"/>
    <x v="1"/>
    <x v="1"/>
    <n v="94339817"/>
    <n v="647637"/>
    <n v="6.8649380568546149E-3"/>
    <x v="5"/>
    <n v="421"/>
    <s v=" Construcción, reforma y reparación de obras de infraestructura para el transporte "/>
  </r>
  <r>
    <s v="2024"/>
    <s v="03"/>
    <x v="1"/>
    <x v="1"/>
    <n v="36455396"/>
    <n v="11614423"/>
    <n v="0.31859269886959946"/>
    <x v="5"/>
    <n v="422"/>
    <s v=" Construcción de proyectos de servicios públicos"/>
  </r>
  <r>
    <s v="2024"/>
    <s v="03"/>
    <x v="1"/>
    <x v="1"/>
    <n v="238931791"/>
    <n v="6297323"/>
    <n v="2.6356153668977436E-2"/>
    <x v="5"/>
    <n v="429"/>
    <s v=" Obras de ingeniería civil ncp"/>
  </r>
  <r>
    <s v="2024"/>
    <s v="03"/>
    <x v="1"/>
    <x v="1"/>
    <n v="42987963"/>
    <n v="273772"/>
    <n v="6.3685734539224385E-3"/>
    <x v="5"/>
    <n v="431"/>
    <s v=" Demolición, movimiento y preparación de terrenos para obras"/>
  </r>
  <r>
    <s v="2024"/>
    <s v="03"/>
    <x v="1"/>
    <x v="1"/>
    <n v="78136431"/>
    <n v="1916281"/>
    <n v="2.4524808408513052E-2"/>
    <x v="5"/>
    <n v="432"/>
    <s v=" Instalaciones para edificios y obras de ingeniería civil"/>
  </r>
  <r>
    <s v="2024"/>
    <s v="03"/>
    <x v="1"/>
    <x v="1"/>
    <n v="1115907"/>
    <n v="48758"/>
    <n v="4.3693605291480385E-2"/>
    <x v="5"/>
    <n v="433"/>
    <s v=" Terminación de edificios "/>
  </r>
  <r>
    <s v="2024"/>
    <s v="03"/>
    <x v="1"/>
    <x v="1"/>
    <n v="4920313"/>
    <n v="57700"/>
    <n v="1.1726896236072787E-2"/>
    <x v="5"/>
    <n v="439"/>
    <s v=" Alquiler de equipo de construcción o demolición dotado de operarios y actividades especializadas de construcción ncp"/>
  </r>
  <r>
    <s v="2024"/>
    <s v="03"/>
    <x v="1"/>
    <x v="1"/>
    <n v="468623612"/>
    <n v="214506"/>
    <n v="4.5773621837902611E-4"/>
    <x v="6"/>
    <n v="451"/>
    <s v=" Venta de vehículos automotores, excepto motocicletas"/>
  </r>
  <r>
    <s v="2024"/>
    <s v="03"/>
    <x v="1"/>
    <x v="1"/>
    <n v="25693538"/>
    <n v="300615"/>
    <n v="1.1700023562344742E-2"/>
    <x v="6"/>
    <n v="452"/>
    <s v=" Mantenimiento y reparación de vehículos automotores, excepto motocicletas"/>
  </r>
  <r>
    <s v="2024"/>
    <s v="03"/>
    <x v="1"/>
    <x v="1"/>
    <n v="97696323"/>
    <n v="366912"/>
    <n v="3.7556377633577876E-3"/>
    <x v="6"/>
    <n v="453"/>
    <s v=" Venta de partes, piezas y accesorios de vehículos automotores"/>
  </r>
  <r>
    <s v="2024"/>
    <s v="03"/>
    <x v="1"/>
    <x v="1"/>
    <n v="15476638"/>
    <n v="35119"/>
    <n v="2.2691620751225171E-3"/>
    <x v="6"/>
    <n v="454"/>
    <s v=" Venta, mantenimiento y reparación de motocicletas y de sus partes, piezas y accesorios"/>
  </r>
  <r>
    <s v="2024"/>
    <s v="03"/>
    <x v="1"/>
    <x v="1"/>
    <n v="599829290"/>
    <n v="2435767"/>
    <n v="4.0607670225640364E-3"/>
    <x v="6"/>
    <n v="461"/>
    <s v="Venta al por mayor en comisión o consignación"/>
  </r>
  <r>
    <s v="2024"/>
    <s v="03"/>
    <x v="1"/>
    <x v="1"/>
    <n v="64516751"/>
    <n v="1371900"/>
    <n v="2.1264245002046059E-2"/>
    <x v="6"/>
    <n v="462"/>
    <s v="Venta al por mayor de materias primas agropecuarias y de animales vivos"/>
  </r>
  <r>
    <s v="2024"/>
    <s v="03"/>
    <x v="1"/>
    <x v="1"/>
    <n v="205438894"/>
    <n v="6803047"/>
    <n v="3.3114698329713553E-2"/>
    <x v="6"/>
    <n v="463"/>
    <s v="Venta al por mayor de alimentos, bebidas y tabaco"/>
  </r>
  <r>
    <s v="2024"/>
    <s v="03"/>
    <x v="1"/>
    <x v="1"/>
    <n v="312151797"/>
    <n v="1860452"/>
    <n v="5.9600874250293036E-3"/>
    <x v="6"/>
    <n v="464"/>
    <s v="Venta al por mayor de artículos de uso doméstico y/o personal"/>
  </r>
  <r>
    <s v="2024"/>
    <s v="03"/>
    <x v="1"/>
    <x v="1"/>
    <n v="217764948"/>
    <n v="755707"/>
    <n v="3.4702876056985992E-3"/>
    <x v="6"/>
    <n v="465"/>
    <s v="Venta al por mayor de máquinas, equipo y materiales conexos"/>
  </r>
  <r>
    <s v="2024"/>
    <s v="03"/>
    <x v="1"/>
    <x v="1"/>
    <n v="595417161"/>
    <n v="5957236"/>
    <n v="1.0005146626937748E-2"/>
    <x v="6"/>
    <n v="466"/>
    <s v="Venta al por mayor especializada"/>
  </r>
  <r>
    <s v="2024"/>
    <s v="03"/>
    <x v="1"/>
    <x v="1"/>
    <n v="107229094"/>
    <n v="461656"/>
    <n v="4.3053240755722508E-3"/>
    <x v="6"/>
    <n v="469"/>
    <s v="Venta al por mayor de mercancías ncp"/>
  </r>
  <r>
    <s v="2024"/>
    <s v="03"/>
    <x v="1"/>
    <x v="1"/>
    <n v="176643304"/>
    <n v="1573336"/>
    <n v="8.9068533274264394E-3"/>
    <x v="6"/>
    <n v="471"/>
    <s v="Venta al por menor en comercios no especializados"/>
  </r>
  <r>
    <s v="2024"/>
    <s v="03"/>
    <x v="1"/>
    <x v="1"/>
    <n v="89513159"/>
    <n v="1727660"/>
    <n v="1.9300625956011674E-2"/>
    <x v="6"/>
    <n v="472"/>
    <s v="Venta al por menor de productos alimenticios, bebidas y tabaco en comercios especializados"/>
  </r>
  <r>
    <s v="2024"/>
    <s v="03"/>
    <x v="1"/>
    <x v="1"/>
    <n v="87363477"/>
    <n v="404351"/>
    <n v="4.6283757685147992E-3"/>
    <x v="6"/>
    <n v="473"/>
    <s v="Venta al por menor de combustible para vehículos automotores y motocicletas"/>
  </r>
  <r>
    <s v="2024"/>
    <s v="03"/>
    <x v="1"/>
    <x v="1"/>
    <n v="4887557"/>
    <n v="71878"/>
    <n v="1.4706324652582058E-2"/>
    <x v="6"/>
    <n v="474"/>
    <s v="Venta al por menor de equipos, periféricos,  accesorios y programas informáticos"/>
  </r>
  <r>
    <s v="2024"/>
    <s v="03"/>
    <x v="1"/>
    <x v="1"/>
    <n v="203450944"/>
    <n v="3203627"/>
    <n v="1.5746434678622086E-2"/>
    <x v="6"/>
    <n v="475"/>
    <s v="Venta al por menor de equipos de uso doméstico ncp en comercios especializados"/>
  </r>
  <r>
    <s v="2024"/>
    <s v="03"/>
    <x v="1"/>
    <x v="1"/>
    <n v="7370697"/>
    <n v="97895"/>
    <n v="1.3281647583668139E-2"/>
    <x v="6"/>
    <n v="476"/>
    <s v="Venta al por menor de bienes culturales y recreativos en comercios especializados"/>
  </r>
  <r>
    <s v="2024"/>
    <s v="03"/>
    <x v="1"/>
    <x v="1"/>
    <n v="222899760"/>
    <n v="2290918"/>
    <n v="1.0277794825799724E-2"/>
    <x v="6"/>
    <n v="477"/>
    <s v="Venta al por menor de productos ncp, en comercios especializados"/>
  </r>
  <r>
    <s v="2024"/>
    <s v="03"/>
    <x v="1"/>
    <x v="1"/>
    <n v="1133472"/>
    <n v="46870"/>
    <n v="4.135082295813218E-2"/>
    <x v="6"/>
    <n v="478"/>
    <s v="Venta al por menor en puestos móviles y mercados"/>
  </r>
  <r>
    <s v="2024"/>
    <s v="03"/>
    <x v="1"/>
    <x v="1"/>
    <n v="11745280"/>
    <n v="97598"/>
    <n v="8.309550730165649E-3"/>
    <x v="6"/>
    <n v="479"/>
    <s v="Venta al por menor no realizada en comercios, puestos o mercados"/>
  </r>
  <r>
    <s v="2024"/>
    <s v="03"/>
    <x v="1"/>
    <x v="1"/>
    <n v="8371347"/>
    <n v="44918"/>
    <n v="5.3656836826857139E-3"/>
    <x v="7"/>
    <n v="491"/>
    <s v="Servicio de transporte ferroviario"/>
  </r>
  <r>
    <s v="2024"/>
    <s v="03"/>
    <x v="1"/>
    <x v="1"/>
    <n v="518445327"/>
    <n v="3093722"/>
    <n v="5.9673061726718971E-3"/>
    <x v="7"/>
    <n v="492"/>
    <s v="Servicio de transporte automotor "/>
  </r>
  <r>
    <s v="2024"/>
    <s v="03"/>
    <x v="1"/>
    <x v="1"/>
    <n v="77771560"/>
    <n v="373"/>
    <n v="4.7960976994675172E-6"/>
    <x v="7"/>
    <n v="493"/>
    <s v="Servicio de transporte por tuberías"/>
  </r>
  <r>
    <s v="2024"/>
    <s v="03"/>
    <x v="1"/>
    <x v="1"/>
    <n v="4790985"/>
    <n v="7935"/>
    <n v="1.6562356175191533E-3"/>
    <x v="7"/>
    <n v="501"/>
    <s v="Servicio de transporte marítimo"/>
  </r>
  <r>
    <s v="2024"/>
    <s v="03"/>
    <x v="1"/>
    <x v="1"/>
    <n v="1636236"/>
    <n v="47077"/>
    <n v="2.8771521956490385E-2"/>
    <x v="7"/>
    <n v="502"/>
    <s v="Servicio de transporte fluvial y lacustre"/>
  </r>
  <r>
    <s v="2024"/>
    <s v="03"/>
    <x v="1"/>
    <x v="1"/>
    <n v="152366649"/>
    <n v="10979"/>
    <n v="7.2056451146339771E-5"/>
    <x v="7"/>
    <n v="511"/>
    <s v="Servicio de transporte aéreo de pasajeros"/>
  </r>
  <r>
    <s v="2024"/>
    <s v="03"/>
    <x v="1"/>
    <x v="1"/>
    <n v="295330"/>
    <n v="794"/>
    <n v="2.6885179290962653E-3"/>
    <x v="7"/>
    <n v="512"/>
    <s v="Servicio de transporte aéreo de cargas"/>
  </r>
  <r>
    <s v="2024"/>
    <s v="03"/>
    <x v="1"/>
    <x v="1"/>
    <n v="8827415"/>
    <n v="6628"/>
    <n v="7.5084268724196152E-4"/>
    <x v="7"/>
    <n v="521"/>
    <s v="Servicios de manipulación de cargas "/>
  </r>
  <r>
    <s v="2024"/>
    <s v="03"/>
    <x v="1"/>
    <x v="1"/>
    <n v="13344073"/>
    <n v="8341"/>
    <n v="6.2507152051701159E-4"/>
    <x v="7"/>
    <n v="522"/>
    <s v="Servicios de almacenamiento y depósito"/>
  </r>
  <r>
    <s v="2024"/>
    <s v="03"/>
    <x v="1"/>
    <x v="1"/>
    <n v="64792140"/>
    <n v="4984687"/>
    <n v="7.6933513849056376E-2"/>
    <x v="7"/>
    <n v="523"/>
    <s v="Servicios de gestión y logística para el transporte de mercaderías "/>
  </r>
  <r>
    <s v="2024"/>
    <s v="03"/>
    <x v="1"/>
    <x v="1"/>
    <n v="34074429"/>
    <n v="85503"/>
    <n v="2.5093010362697492E-3"/>
    <x v="7"/>
    <n v="524"/>
    <s v="Servicios complementarios para el transporte"/>
  </r>
  <r>
    <s v="2024"/>
    <s v="03"/>
    <x v="1"/>
    <x v="1"/>
    <n v="8634094"/>
    <n v="79565"/>
    <n v="9.2152112311957683E-3"/>
    <x v="7"/>
    <n v="530"/>
    <s v="Servicios de correos y mensajerías"/>
  </r>
  <r>
    <s v="2024"/>
    <s v="03"/>
    <x v="1"/>
    <x v="1"/>
    <n v="29737931"/>
    <n v="235234"/>
    <n v="7.9102342392280076E-3"/>
    <x v="8"/>
    <n v="551"/>
    <s v=" Servicios de alojamiento, excepto en camping"/>
  </r>
  <r>
    <s v="2024"/>
    <s v="03"/>
    <x v="1"/>
    <x v="1"/>
    <n v="494238"/>
    <n v="8291"/>
    <n v="1.6775318773546349E-2"/>
    <x v="8"/>
    <n v="552"/>
    <s v=" Servicios de alojamiento en campings"/>
  </r>
  <r>
    <s v="2024"/>
    <s v="03"/>
    <x v="1"/>
    <x v="1"/>
    <n v="72020902"/>
    <n v="716720"/>
    <n v="9.9515554526101325E-3"/>
    <x v="8"/>
    <n v="561"/>
    <s v=" Servicios de expendio de comidas y bebidas"/>
  </r>
  <r>
    <s v="2024"/>
    <s v="03"/>
    <x v="1"/>
    <x v="1"/>
    <n v="5685474"/>
    <n v="90431"/>
    <n v="1.5905621941108165E-2"/>
    <x v="8"/>
    <n v="562"/>
    <s v=" Servicios de preparación de comidas para empresas y  servicios de comidas ncp"/>
  </r>
  <r>
    <s v="2024"/>
    <s v="03"/>
    <x v="1"/>
    <x v="1"/>
    <n v="1490893"/>
    <n v="23217"/>
    <n v="1.5572546118333107E-2"/>
    <x v="7"/>
    <n v="581"/>
    <s v=" Edición"/>
  </r>
  <r>
    <s v="2024"/>
    <s v="03"/>
    <x v="1"/>
    <x v="1"/>
    <n v="6085378"/>
    <n v="13744"/>
    <n v="2.2585285581273669E-3"/>
    <x v="7"/>
    <n v="591"/>
    <s v=" Servicios de cinematografía"/>
  </r>
  <r>
    <s v="2024"/>
    <s v="03"/>
    <x v="1"/>
    <x v="1"/>
    <n v="316490"/>
    <n v="3324"/>
    <n v="1.0502701507156624E-2"/>
    <x v="7"/>
    <n v="592"/>
    <s v=" Servicios de grabación de sonido y edición de música"/>
  </r>
  <r>
    <s v="2024"/>
    <s v="03"/>
    <x v="1"/>
    <x v="1"/>
    <n v="4884495"/>
    <n v="15210"/>
    <n v="3.1139350127290539E-3"/>
    <x v="7"/>
    <n v="601"/>
    <s v=" Emisión y retransmisión de radio"/>
  </r>
  <r>
    <s v="2024"/>
    <s v="03"/>
    <x v="1"/>
    <x v="1"/>
    <n v="34108130"/>
    <n v="47186"/>
    <n v="1.3834238347279666E-3"/>
    <x v="7"/>
    <n v="602"/>
    <s v=" Servicios de televisión"/>
  </r>
  <r>
    <s v="2024"/>
    <s v="03"/>
    <x v="1"/>
    <x v="1"/>
    <n v="325176"/>
    <n v="64"/>
    <n v="1.9681649322213202E-4"/>
    <x v="7"/>
    <n v="611"/>
    <s v=" Servicios de telefonía fija"/>
  </r>
  <r>
    <s v="2024"/>
    <s v="03"/>
    <x v="1"/>
    <x v="1"/>
    <n v="296276576"/>
    <n v="58642"/>
    <n v="1.9792992342398342E-4"/>
    <x v="7"/>
    <n v="612"/>
    <s v=" Servicios de telefonía móvil"/>
  </r>
  <r>
    <s v="2024"/>
    <s v="03"/>
    <x v="1"/>
    <x v="1"/>
    <n v="340236"/>
    <n v="6845"/>
    <n v="2.0118388412748798E-2"/>
    <x v="7"/>
    <n v="613"/>
    <s v=" Servicios de telecomunicaciones vía satélite, excepto servicios de transmisión de televisión"/>
  </r>
  <r>
    <s v="2024"/>
    <s v="03"/>
    <x v="1"/>
    <x v="1"/>
    <n v="1606183"/>
    <n v="19159"/>
    <n v="1.1928279654310873E-2"/>
    <x v="7"/>
    <n v="614"/>
    <s v=" Servicios de telecomunicación vía internet"/>
  </r>
  <r>
    <s v="2024"/>
    <s v="03"/>
    <x v="1"/>
    <x v="1"/>
    <n v="7155681"/>
    <n v="156249"/>
    <n v="2.1835657570537313E-2"/>
    <x v="7"/>
    <n v="619"/>
    <s v=" Servicios de telecomunicaciones ncp"/>
  </r>
  <r>
    <s v="2024"/>
    <s v="03"/>
    <x v="1"/>
    <x v="1"/>
    <n v="362228182"/>
    <n v="957103"/>
    <n v="2.6422654215237178E-3"/>
    <x v="7"/>
    <n v="620"/>
    <s v=" Servicios de programación y consultoría informática y actividades conexas"/>
  </r>
  <r>
    <s v="2024"/>
    <s v="03"/>
    <x v="1"/>
    <x v="1"/>
    <n v="3405138"/>
    <n v="125726"/>
    <n v="3.6922438973104758E-2"/>
    <x v="7"/>
    <n v="631"/>
    <s v=" Procesamiento de datos,  hospedaje y actividades conexas"/>
  </r>
  <r>
    <s v="2024"/>
    <s v="03"/>
    <x v="1"/>
    <x v="1"/>
    <n v="473760"/>
    <n v="17831"/>
    <n v="3.7637200270178993E-2"/>
    <x v="7"/>
    <n v="639"/>
    <s v=" Servicios de agencias de noticias y servicios de información ncp"/>
  </r>
  <r>
    <s v="2024"/>
    <s v="03"/>
    <x v="1"/>
    <x v="1"/>
    <n v="459130097"/>
    <n v="3258203"/>
    <n v="7.0964700883026626E-3"/>
    <x v="9"/>
    <n v="641"/>
    <s v=" Intermediación monetaria "/>
  </r>
  <r>
    <s v="2024"/>
    <s v="03"/>
    <x v="1"/>
    <x v="1"/>
    <n v="113930"/>
    <n v="6926"/>
    <n v="6.0791714210480116E-2"/>
    <x v="9"/>
    <n v="642"/>
    <s v=" Servicios de sociedades de cartera"/>
  </r>
  <r>
    <s v="2024"/>
    <s v="03"/>
    <x v="1"/>
    <x v="1"/>
    <n v="4383239"/>
    <n v="3314734"/>
    <n v="0.75622935459371488"/>
    <x v="9"/>
    <n v="643"/>
    <s v=" Fondos y sociedades de inversión y entidades financieras similares"/>
  </r>
  <r>
    <s v="2024"/>
    <s v="03"/>
    <x v="1"/>
    <x v="1"/>
    <n v="431523613"/>
    <n v="7462408"/>
    <n v="1.7293162587605607E-2"/>
    <x v="9"/>
    <n v="649"/>
    <s v=" Servicios financieros excepto los de la banca central y las entidades financieras"/>
  </r>
  <r>
    <s v="2024"/>
    <s v="03"/>
    <x v="1"/>
    <x v="1"/>
    <n v="11574637"/>
    <n v="55492"/>
    <n v="4.794275621775439E-3"/>
    <x v="9"/>
    <n v="651"/>
    <s v=" Servicios de seguros"/>
  </r>
  <r>
    <s v="2024"/>
    <s v="03"/>
    <x v="1"/>
    <x v="1"/>
    <n v="47573"/>
    <n v="0"/>
    <n v="0"/>
    <x v="9"/>
    <n v="652"/>
    <s v=" Reaseguros"/>
  </r>
  <r>
    <s v="2024"/>
    <s v="03"/>
    <x v="1"/>
    <x v="1"/>
    <n v="247898"/>
    <n v="501"/>
    <n v="2.0209925049818876E-3"/>
    <x v="9"/>
    <n v="653"/>
    <s v=" Administración de fondos de pensiones"/>
  </r>
  <r>
    <s v="2024"/>
    <s v="03"/>
    <x v="1"/>
    <x v="1"/>
    <n v="68836718"/>
    <n v="142604"/>
    <n v="2.0716269476996276E-3"/>
    <x v="9"/>
    <n v="661"/>
    <s v=" Servicios auxiliares a la actividad financiera, excepto a los servicios de seguros "/>
  </r>
  <r>
    <s v="2024"/>
    <s v="03"/>
    <x v="1"/>
    <x v="1"/>
    <n v="1226298"/>
    <n v="27449"/>
    <n v="2.2383629427757363E-2"/>
    <x v="9"/>
    <n v="662"/>
    <s v=" Servicios auxiliares a los servicios de seguros "/>
  </r>
  <r>
    <s v="2024"/>
    <s v="03"/>
    <x v="1"/>
    <x v="1"/>
    <n v="838309"/>
    <n v="14498"/>
    <n v="1.7294338960932066E-2"/>
    <x v="9"/>
    <n v="663"/>
    <s v=" Servicios de gestión de fondos a cambio de una retribución o por contrata"/>
  </r>
  <r>
    <s v="2024"/>
    <s v="03"/>
    <x v="1"/>
    <x v="1"/>
    <n v="18242848"/>
    <n v="396083"/>
    <n v="2.1711686684008989E-2"/>
    <x v="10"/>
    <n v="681"/>
    <s v=" Servicios inmobiliarios realizados por cuenta propia, con bienes propios o arrendados"/>
  </r>
  <r>
    <s v="2024"/>
    <s v="03"/>
    <x v="1"/>
    <x v="1"/>
    <n v="29569818"/>
    <n v="628252"/>
    <n v="2.1246393873645079E-2"/>
    <x v="10"/>
    <n v="682"/>
    <s v=" Servicios inmobiliarios realizados a cambio de una retribución o por contrata"/>
  </r>
  <r>
    <s v="2024"/>
    <s v="03"/>
    <x v="1"/>
    <x v="1"/>
    <n v="14247669"/>
    <n v="132203"/>
    <n v="9.2789213449582519E-3"/>
    <x v="10"/>
    <n v="691"/>
    <s v=" Servicios jurídicos"/>
  </r>
  <r>
    <s v="2024"/>
    <s v="03"/>
    <x v="1"/>
    <x v="1"/>
    <n v="13882262"/>
    <n v="208285"/>
    <n v="1.5003678795285667E-2"/>
    <x v="10"/>
    <n v="692"/>
    <s v=" Servicios de contabilidad, auditoría y asesoría fiscal"/>
  </r>
  <r>
    <s v="2024"/>
    <s v="03"/>
    <x v="1"/>
    <x v="1"/>
    <n v="13870"/>
    <n v="50"/>
    <n v="3.6049026676279738E-3"/>
    <x v="10"/>
    <n v="701"/>
    <s v="Sin clasificación"/>
  </r>
  <r>
    <s v="2024"/>
    <s v="03"/>
    <x v="1"/>
    <x v="1"/>
    <n v="89906939"/>
    <n v="2049890"/>
    <n v="2.2800131144493752E-2"/>
    <x v="10"/>
    <n v="702"/>
    <s v=" Servicios de asesoramiento, dirección y gestión empresarial "/>
  </r>
  <r>
    <s v="2024"/>
    <s v="03"/>
    <x v="1"/>
    <x v="1"/>
    <n v="11232758"/>
    <n v="282472"/>
    <n v="2.5147163323557757E-2"/>
    <x v="10"/>
    <n v="711"/>
    <s v=" Servicios de arquitectura e ingeniería y servicios técnicos ncp"/>
  </r>
  <r>
    <s v="2024"/>
    <s v="03"/>
    <x v="1"/>
    <x v="1"/>
    <n v="677550"/>
    <n v="783"/>
    <n v="1.15563427053354E-3"/>
    <x v="10"/>
    <n v="712"/>
    <s v=" Ensayos y análisis técnicos"/>
  </r>
  <r>
    <s v="2024"/>
    <s v="03"/>
    <x v="1"/>
    <x v="1"/>
    <n v="10740556"/>
    <n v="15046"/>
    <n v="1.4008585775261541E-3"/>
    <x v="10"/>
    <n v="721"/>
    <s v=" Investigación y desarrollo experimental en el campo de la ingeniería y de las ciencias exactas y naturales"/>
  </r>
  <r>
    <s v="2024"/>
    <s v="03"/>
    <x v="1"/>
    <x v="1"/>
    <n v="2786566"/>
    <n v="885"/>
    <n v="3.1759520499424738E-4"/>
    <x v="10"/>
    <n v="722"/>
    <s v=" Investigación  y desarrollo experimental en el campo de las ciencias sociales y las humanidades"/>
  </r>
  <r>
    <s v="2024"/>
    <s v="03"/>
    <x v="1"/>
    <x v="1"/>
    <n v="3982213"/>
    <n v="143219"/>
    <n v="3.5964675922659083E-2"/>
    <x v="10"/>
    <n v="731"/>
    <s v=" Servicios de publicidad"/>
  </r>
  <r>
    <s v="2024"/>
    <s v="03"/>
    <x v="1"/>
    <x v="1"/>
    <n v="121747"/>
    <n v="51"/>
    <n v="4.1890149243923875E-4"/>
    <x v="10"/>
    <n v="732"/>
    <s v=" Estudio de mercado, realización de encuestas de opinión pública"/>
  </r>
  <r>
    <s v="2024"/>
    <s v="03"/>
    <x v="1"/>
    <x v="1"/>
    <n v="1157587"/>
    <n v="25378"/>
    <n v="2.1923190222419568E-2"/>
    <x v="10"/>
    <n v="741"/>
    <s v=" Servicios de diseño especializado"/>
  </r>
  <r>
    <s v="2024"/>
    <s v="03"/>
    <x v="1"/>
    <x v="1"/>
    <n v="277165"/>
    <n v="4599"/>
    <n v="1.6593004167192827E-2"/>
    <x v="10"/>
    <n v="742"/>
    <s v=" Servicios de fotografía "/>
  </r>
  <r>
    <s v="2024"/>
    <s v="03"/>
    <x v="1"/>
    <x v="1"/>
    <n v="4319817"/>
    <n v="64746"/>
    <n v="1.4988134914048443E-2"/>
    <x v="10"/>
    <n v="749"/>
    <s v=" Actividades profesionales, científicas y técnicas ncp"/>
  </r>
  <r>
    <s v="2024"/>
    <s v="03"/>
    <x v="1"/>
    <x v="1"/>
    <n v="3653532"/>
    <n v="121202"/>
    <n v="3.3173925943443219E-2"/>
    <x v="10"/>
    <n v="750"/>
    <s v=" Servicios veterinarios"/>
  </r>
  <r>
    <s v="2024"/>
    <s v="03"/>
    <x v="1"/>
    <x v="1"/>
    <n v="33349330"/>
    <n v="1043754"/>
    <n v="3.129760028162485E-2"/>
    <x v="10"/>
    <n v="771"/>
    <s v=" Alquiler de vehículos automotores y equipo de transporte sin conductor ni operarios"/>
  </r>
  <r>
    <s v="2024"/>
    <s v="03"/>
    <x v="1"/>
    <x v="1"/>
    <n v="67677"/>
    <n v="278"/>
    <n v="4.1077470928084876E-3"/>
    <x v="10"/>
    <n v="772"/>
    <s v=" Alquiler de efectos personales y enseres domésticos "/>
  </r>
  <r>
    <s v="2024"/>
    <s v="03"/>
    <x v="1"/>
    <x v="1"/>
    <n v="5794508"/>
    <n v="65708"/>
    <n v="1.1339703042950325E-2"/>
    <x v="10"/>
    <n v="773"/>
    <s v=" Alquiler de maquinaria y equipo ncp, sin personal"/>
  </r>
  <r>
    <s v="2024"/>
    <s v="03"/>
    <x v="1"/>
    <x v="1"/>
    <n v="488033"/>
    <n v="2339"/>
    <n v="4.792708689781224E-3"/>
    <x v="10"/>
    <n v="774"/>
    <s v=" Arrendamiento y gestión de bienes intangibles no financieros"/>
  </r>
  <r>
    <s v="2024"/>
    <s v="03"/>
    <x v="1"/>
    <x v="1"/>
    <n v="1268473"/>
    <n v="3632"/>
    <n v="2.8632852256216725E-3"/>
    <x v="10"/>
    <n v="780"/>
    <s v=" Obtención y dotación de personal"/>
  </r>
  <r>
    <s v="2024"/>
    <s v="03"/>
    <x v="1"/>
    <x v="1"/>
    <n v="20661394"/>
    <n v="114331"/>
    <n v="5.5335569323154091E-3"/>
    <x v="10"/>
    <n v="791"/>
    <s v=" Servicios de agencias de viaje y otras actividades complementarias de apoyo turístico"/>
  </r>
  <r>
    <s v="2024"/>
    <s v="03"/>
    <x v="1"/>
    <x v="1"/>
    <n v="7527506"/>
    <n v="128291"/>
    <n v="1.7042962171003252E-2"/>
    <x v="10"/>
    <n v="801"/>
    <s v=" Servicios de seguridad e investigación"/>
  </r>
  <r>
    <s v="2024"/>
    <s v="03"/>
    <x v="1"/>
    <x v="1"/>
    <n v="143133"/>
    <n v="2758"/>
    <n v="1.9268791962719987E-2"/>
    <x v="10"/>
    <n v="811"/>
    <s v=" Servicio combinado de apoyo a edificios"/>
  </r>
  <r>
    <s v="2024"/>
    <s v="03"/>
    <x v="1"/>
    <x v="1"/>
    <n v="6951262"/>
    <n v="151312"/>
    <n v="2.1767558178644397E-2"/>
    <x v="10"/>
    <n v="812"/>
    <s v=" Servicios de limpieza de edificios "/>
  </r>
  <r>
    <s v="2024"/>
    <s v="03"/>
    <x v="1"/>
    <x v="1"/>
    <n v="634947"/>
    <n v="19671"/>
    <n v="3.0980538533137411E-2"/>
    <x v="10"/>
    <n v="813"/>
    <s v=" Servicios de jardinería y mantenimiento de espacios verdes"/>
  </r>
  <r>
    <s v="2024"/>
    <s v="03"/>
    <x v="1"/>
    <x v="1"/>
    <n v="1450736"/>
    <n v="17690"/>
    <n v="1.2193810589935039E-2"/>
    <x v="10"/>
    <n v="821"/>
    <s v=" Servicios de apoyo a la administración de oficinas y empresas"/>
  </r>
  <r>
    <s v="2024"/>
    <s v="03"/>
    <x v="1"/>
    <x v="1"/>
    <n v="585053"/>
    <n v="42398"/>
    <n v="7.2468648139570255E-2"/>
    <x v="10"/>
    <n v="822"/>
    <s v=" Servicios de call center"/>
  </r>
  <r>
    <s v="2024"/>
    <s v="03"/>
    <x v="1"/>
    <x v="1"/>
    <n v="194149"/>
    <n v="704"/>
    <n v="3.626080999644603E-3"/>
    <x v="10"/>
    <n v="823"/>
    <s v=" Servicios de organización de convenciones y exposiciones comerciales, excepto culturales y deportivos"/>
  </r>
  <r>
    <s v="2024"/>
    <s v="03"/>
    <x v="1"/>
    <x v="1"/>
    <n v="221604704"/>
    <n v="2086831"/>
    <n v="9.4169075039129135E-3"/>
    <x v="10"/>
    <n v="829"/>
    <s v=" Servicios empresariales ncp"/>
  </r>
  <r>
    <s v="2024"/>
    <s v="03"/>
    <x v="1"/>
    <x v="1"/>
    <n v="561380696"/>
    <n v="107584"/>
    <n v="1.9164178741194193E-4"/>
    <x v="11"/>
    <n v="841"/>
    <s v=" Servicios de la Administración Pública"/>
  </r>
  <r>
    <s v="2024"/>
    <s v="03"/>
    <x v="1"/>
    <x v="1"/>
    <n v="1004692"/>
    <n v="12091"/>
    <n v="1.2034533966628579E-2"/>
    <x v="11"/>
    <n v="842"/>
    <s v=" Prestación pública de servicios a la comunidad en general"/>
  </r>
  <r>
    <s v="2024"/>
    <s v="03"/>
    <x v="1"/>
    <x v="1"/>
    <n v="1794131"/>
    <n v="4967"/>
    <n v="2.7684711985914074E-3"/>
    <x v="11"/>
    <n v="843"/>
    <s v=" Servicios de la seguridad social obligatoria, excepto obras sociales"/>
  </r>
  <r>
    <s v="2024"/>
    <s v="03"/>
    <x v="1"/>
    <x v="1"/>
    <n v="4317344"/>
    <n v="21140"/>
    <n v="4.8965289770747942E-3"/>
    <x v="12"/>
    <n v="851"/>
    <s v=" Enseñanza inicial y primaria"/>
  </r>
  <r>
    <s v="2024"/>
    <s v="03"/>
    <x v="1"/>
    <x v="1"/>
    <n v="1091310"/>
    <n v="19175"/>
    <n v="1.7570626128231209E-2"/>
    <x v="12"/>
    <n v="852"/>
    <s v=" Enseñanza secundaria"/>
  </r>
  <r>
    <s v="2024"/>
    <s v="03"/>
    <x v="1"/>
    <x v="1"/>
    <n v="4638782"/>
    <n v="4042"/>
    <n v="8.7134941887762778E-4"/>
    <x v="12"/>
    <n v="853"/>
    <s v=" Enseñanza superior y formación de posgrado"/>
  </r>
  <r>
    <s v="2024"/>
    <s v="03"/>
    <x v="1"/>
    <x v="1"/>
    <n v="27620921"/>
    <n v="242620"/>
    <n v="8.7839214340463163E-3"/>
    <x v="12"/>
    <n v="854"/>
    <s v=" Servicios de enseñanza ncp"/>
  </r>
  <r>
    <s v="2024"/>
    <s v="03"/>
    <x v="1"/>
    <x v="1"/>
    <n v="588272"/>
    <n v="14558"/>
    <n v="2.4747055783719097E-2"/>
    <x v="12"/>
    <n v="855"/>
    <s v=" Servicios de apoyo a la educación"/>
  </r>
  <r>
    <s v="2024"/>
    <s v="03"/>
    <x v="1"/>
    <x v="1"/>
    <n v="104388364"/>
    <n v="1185565"/>
    <n v="1.1357252423268172E-2"/>
    <x v="13"/>
    <n v="861"/>
    <s v=" Servicios de hospitales"/>
  </r>
  <r>
    <s v="2024"/>
    <s v="03"/>
    <x v="1"/>
    <x v="1"/>
    <n v="3979227"/>
    <n v="17464"/>
    <n v="4.3887920945449958E-3"/>
    <x v="13"/>
    <n v="862"/>
    <s v=" Servicios de atención ambulatoria realizados por médicos y odontólogos"/>
  </r>
  <r>
    <s v="2024"/>
    <s v="03"/>
    <x v="1"/>
    <x v="1"/>
    <n v="6362638"/>
    <n v="41165"/>
    <n v="6.4698007335950904E-3"/>
    <x v="13"/>
    <n v="863"/>
    <s v=" Servicios de prácticas de diagnóstico y tratamiento"/>
  </r>
  <r>
    <s v="2024"/>
    <s v="03"/>
    <x v="1"/>
    <x v="1"/>
    <n v="1171516"/>
    <n v="12737"/>
    <n v="1.0872237340335086E-2"/>
    <x v="13"/>
    <n v="864"/>
    <s v=" Servicios de emergencias y traslados"/>
  </r>
  <r>
    <s v="2024"/>
    <s v="03"/>
    <x v="1"/>
    <x v="1"/>
    <n v="69938718"/>
    <n v="932814"/>
    <n v="1.3337590774826612E-2"/>
    <x v="13"/>
    <n v="869"/>
    <s v=" Servicios relacionados con la salud humana ncp"/>
  </r>
  <r>
    <s v="2024"/>
    <s v="03"/>
    <x v="1"/>
    <x v="1"/>
    <n v="2200883"/>
    <n v="12173"/>
    <n v="5.5309618912045755E-3"/>
    <x v="13"/>
    <n v="870"/>
    <s v=" Servicios sociales con alojamiento"/>
  </r>
  <r>
    <s v="2024"/>
    <s v="03"/>
    <x v="1"/>
    <x v="1"/>
    <n v="280101"/>
    <n v="9385"/>
    <n v="3.3505771132555755E-2"/>
    <x v="13"/>
    <n v="880"/>
    <s v=" Servicios sociales sin alojamiento"/>
  </r>
  <r>
    <s v="2024"/>
    <s v="03"/>
    <x v="1"/>
    <x v="1"/>
    <n v="5370705"/>
    <n v="105835"/>
    <n v="1.9705979010204433E-2"/>
    <x v="13"/>
    <n v="900"/>
    <s v=" Servicios artísticos y de espectáculos"/>
  </r>
  <r>
    <s v="2024"/>
    <s v="03"/>
    <x v="1"/>
    <x v="1"/>
    <n v="8134153"/>
    <n v="3602"/>
    <n v="4.4282422521435235E-4"/>
    <x v="13"/>
    <n v="910"/>
    <s v=" Servicios de bibliotecas, archivos y museos y  servicios culturales ncp"/>
  </r>
  <r>
    <s v="2024"/>
    <s v="03"/>
    <x v="1"/>
    <x v="1"/>
    <n v="4333794"/>
    <n v="7111"/>
    <n v="1.6408255676204268E-3"/>
    <x v="13"/>
    <n v="920"/>
    <s v=" Servicios  relacionados con juegos de azar y apuestas"/>
  </r>
  <r>
    <s v="2024"/>
    <s v="03"/>
    <x v="1"/>
    <x v="1"/>
    <n v="12289021"/>
    <n v="298922"/>
    <n v="2.4324313547840794E-2"/>
    <x v="13"/>
    <n v="931"/>
    <s v=" Servicios para la práctica deportiva "/>
  </r>
  <r>
    <s v="2024"/>
    <s v="03"/>
    <x v="1"/>
    <x v="1"/>
    <n v="2448648"/>
    <n v="10070"/>
    <n v="4.1124734955779677E-3"/>
    <x v="13"/>
    <n v="939"/>
    <s v=" Servicios de esparcimiento ncp"/>
  </r>
  <r>
    <s v="2024"/>
    <s v="03"/>
    <x v="1"/>
    <x v="1"/>
    <n v="4349758"/>
    <n v="17222"/>
    <n v="3.9593007243161572E-3"/>
    <x v="13"/>
    <n v="941"/>
    <s v=" Servicios de organizaciones empresariales, profesionales y de empleadores"/>
  </r>
  <r>
    <s v="2024"/>
    <s v="03"/>
    <x v="1"/>
    <x v="1"/>
    <n v="1021888"/>
    <n v="69826"/>
    <n v="6.8330384543120182E-2"/>
    <x v="13"/>
    <n v="942"/>
    <s v=" Servicios de sindicatos"/>
  </r>
  <r>
    <s v="2024"/>
    <s v="03"/>
    <x v="1"/>
    <x v="1"/>
    <n v="29412183"/>
    <n v="521877"/>
    <n v="1.7743565651009312E-2"/>
    <x v="13"/>
    <n v="949"/>
    <s v=" Servicios de asociaciones ncp"/>
  </r>
  <r>
    <s v="2024"/>
    <s v="03"/>
    <x v="1"/>
    <x v="1"/>
    <n v="1194007"/>
    <n v="19058"/>
    <n v="1.5961380460918571E-2"/>
    <x v="13"/>
    <n v="951"/>
    <s v=" Reparación y mantenimiento de equipos informáticos y equipos de comunicación"/>
  </r>
  <r>
    <s v="2024"/>
    <s v="03"/>
    <x v="1"/>
    <x v="1"/>
    <n v="580272"/>
    <n v="21025"/>
    <n v="3.6233007968676761E-2"/>
    <x v="13"/>
    <n v="952"/>
    <s v=" Reparación de efectos personales y enseres domésticos"/>
  </r>
  <r>
    <s v="2024"/>
    <s v="03"/>
    <x v="1"/>
    <x v="1"/>
    <n v="273407247"/>
    <n v="6358429"/>
    <n v="2.3256256261561348E-2"/>
    <x v="13"/>
    <n v="960"/>
    <s v=" Servicios personales ncp"/>
  </r>
  <r>
    <s v="2024"/>
    <s v="03"/>
    <x v="1"/>
    <x v="1"/>
    <n v="135844"/>
    <n v="2892"/>
    <n v="2.1289125761903359E-2"/>
    <x v="13"/>
    <n v="970"/>
    <s v="Sin clasificación"/>
  </r>
  <r>
    <s v="2024"/>
    <s v="03"/>
    <x v="1"/>
    <x v="1"/>
    <n v="582678"/>
    <n v="950"/>
    <n v="1.6304030699631701E-3"/>
    <x v="13"/>
    <n v="990"/>
    <s v="Sin clasificación"/>
  </r>
  <r>
    <s v="2024"/>
    <s v="03"/>
    <x v="1"/>
    <x v="1"/>
    <n v="60553684"/>
    <n v="1727311"/>
    <n v="2.8525283449310861E-2"/>
    <x v="13"/>
    <n v="999"/>
    <s v="Otros sectores"/>
  </r>
  <r>
    <s v="2024"/>
    <s v="04"/>
    <x v="2"/>
    <x v="2"/>
    <n v="1603804771"/>
    <n v="28962046"/>
    <n v="1.8058336353458822E-2"/>
    <x v="1"/>
    <n v="11"/>
    <s v=" Cultivos temporales"/>
  </r>
  <r>
    <s v="2024"/>
    <s v="04"/>
    <x v="2"/>
    <x v="2"/>
    <n v="167427736"/>
    <n v="8228388"/>
    <n v="4.9145907342377254E-2"/>
    <x v="1"/>
    <n v="12"/>
    <s v=" Cultivos perennes"/>
  </r>
  <r>
    <s v="2024"/>
    <s v="04"/>
    <x v="2"/>
    <x v="2"/>
    <n v="92579074"/>
    <n v="263477"/>
    <n v="2.8459671134753411E-3"/>
    <x v="1"/>
    <n v="13"/>
    <s v=" Producción de semillas y de otras formas de propagación de cultivos agrícolas"/>
  </r>
  <r>
    <s v="2024"/>
    <s v="04"/>
    <x v="2"/>
    <x v="2"/>
    <n v="712818658"/>
    <n v="5958072"/>
    <n v="8.3584680803907921E-3"/>
    <x v="1"/>
    <n v="14"/>
    <s v=" Cría de animales"/>
  </r>
  <r>
    <s v="2024"/>
    <s v="04"/>
    <x v="2"/>
    <x v="2"/>
    <n v="208831705"/>
    <n v="6503931"/>
    <n v="3.1144365746570906E-2"/>
    <x v="1"/>
    <n v="16"/>
    <s v=" Servicios de apoyo agrícolas y pecuarios"/>
  </r>
  <r>
    <s v="2024"/>
    <s v="04"/>
    <x v="2"/>
    <x v="2"/>
    <n v="77021"/>
    <n v="0"/>
    <n v="0"/>
    <x v="1"/>
    <n v="17"/>
    <s v=" Caza, repoblación  de animales de caza y servicios de apoyo"/>
  </r>
  <r>
    <s v="2024"/>
    <s v="04"/>
    <x v="2"/>
    <x v="2"/>
    <n v="509483"/>
    <n v="6728"/>
    <n v="1.3205543658964087E-2"/>
    <x v="1"/>
    <n v="21"/>
    <s v=" Silvicultura"/>
  </r>
  <r>
    <s v="2024"/>
    <s v="04"/>
    <x v="2"/>
    <x v="2"/>
    <n v="6750328"/>
    <n v="34460"/>
    <n v="5.1049371230553536E-3"/>
    <x v="1"/>
    <n v="22"/>
    <s v=" Extracción de productos forestales"/>
  </r>
  <r>
    <s v="2024"/>
    <s v="04"/>
    <x v="2"/>
    <x v="2"/>
    <n v="1218690"/>
    <n v="8155"/>
    <n v="6.691611484462825E-3"/>
    <x v="1"/>
    <n v="24"/>
    <s v=" Servicios de apoyo a la silvicultura"/>
  </r>
  <r>
    <s v="2024"/>
    <s v="04"/>
    <x v="2"/>
    <x v="2"/>
    <n v="22542313"/>
    <n v="4860"/>
    <n v="2.1559455766584378E-4"/>
    <x v="2"/>
    <n v="31"/>
    <s v=" Pesca y servicios de apoyo"/>
  </r>
  <r>
    <s v="2024"/>
    <s v="04"/>
    <x v="2"/>
    <x v="2"/>
    <n v="3217761"/>
    <n v="302"/>
    <n v="9.3854080523693344E-5"/>
    <x v="2"/>
    <n v="32"/>
    <s v=" Explotación de criaderos de peces, granjas piscícolas y otros frutos acuáticos (acuicultura)"/>
  </r>
  <r>
    <s v="2024"/>
    <s v="04"/>
    <x v="2"/>
    <x v="2"/>
    <n v="83038"/>
    <n v="32"/>
    <n v="3.8536573616898285E-4"/>
    <x v="3"/>
    <n v="51"/>
    <s v=" Extracción y aglomeración de carbón "/>
  </r>
  <r>
    <s v="2024"/>
    <s v="04"/>
    <x v="2"/>
    <x v="2"/>
    <n v="1079"/>
    <n v="591"/>
    <n v="0.54772937905468022"/>
    <x v="3"/>
    <n v="52"/>
    <s v=" Extracción y aglomeración de lignito"/>
  </r>
  <r>
    <s v="2024"/>
    <s v="04"/>
    <x v="2"/>
    <x v="2"/>
    <n v="2017260715"/>
    <n v="18162333"/>
    <n v="9.0034633921872616E-3"/>
    <x v="3"/>
    <n v="61"/>
    <s v=" Extracción de petróleo crudo"/>
  </r>
  <r>
    <s v="2024"/>
    <s v="04"/>
    <x v="2"/>
    <x v="2"/>
    <n v="376899"/>
    <n v="16644"/>
    <n v="4.4160371876815804E-2"/>
    <x v="3"/>
    <n v="62"/>
    <s v=" Extracción de gas natural"/>
  </r>
  <r>
    <s v="2024"/>
    <s v="04"/>
    <x v="2"/>
    <x v="2"/>
    <n v="68426"/>
    <n v="24452"/>
    <n v="0.35734954549440273"/>
    <x v="3"/>
    <n v="71"/>
    <s v=" Extracción de minerales de hierro"/>
  </r>
  <r>
    <s v="2024"/>
    <s v="04"/>
    <x v="2"/>
    <x v="2"/>
    <n v="38132427"/>
    <n v="4142"/>
    <n v="1.0862146277759872E-4"/>
    <x v="3"/>
    <n v="72"/>
    <s v=" Extracción de minerales metalíferos no ferrosos"/>
  </r>
  <r>
    <s v="2024"/>
    <s v="04"/>
    <x v="2"/>
    <x v="2"/>
    <n v="14277119"/>
    <n v="31945"/>
    <n v="2.2374962343593269E-3"/>
    <x v="3"/>
    <n v="81"/>
    <s v=" Extracción de piedra, arena y arcillas"/>
  </r>
  <r>
    <s v="2024"/>
    <s v="04"/>
    <x v="2"/>
    <x v="2"/>
    <n v="30144699"/>
    <n v="116102"/>
    <n v="3.8514897760299413E-3"/>
    <x v="3"/>
    <n v="89"/>
    <s v=" Explotación de minas y canteras ncp"/>
  </r>
  <r>
    <s v="2024"/>
    <s v="04"/>
    <x v="2"/>
    <x v="2"/>
    <n v="32823284"/>
    <n v="118770"/>
    <n v="3.618467914423188E-3"/>
    <x v="3"/>
    <n v="91"/>
    <s v=" Servicios de apoyo para la extracción de petróleo y gas natural"/>
  </r>
  <r>
    <s v="2024"/>
    <s v="04"/>
    <x v="2"/>
    <x v="2"/>
    <n v="4502542"/>
    <n v="10948"/>
    <n v="2.4315153528828826E-3"/>
    <x v="3"/>
    <n v="99"/>
    <s v=" Servicios de apoyo para la minería, excepto para la extracción de petróleo  y gas natural"/>
  </r>
  <r>
    <s v="2024"/>
    <s v="04"/>
    <x v="2"/>
    <x v="2"/>
    <n v="783547887"/>
    <n v="13062144"/>
    <n v="1.6670511422105336E-2"/>
    <x v="4"/>
    <n v="351"/>
    <s v=" Generación, transporte y distribución de energía eléctrica"/>
  </r>
  <r>
    <s v="2024"/>
    <s v="04"/>
    <x v="2"/>
    <x v="2"/>
    <n v="40302910"/>
    <n v="599"/>
    <n v="1.4862450378893237E-5"/>
    <x v="4"/>
    <n v="352"/>
    <s v=" Fabricación y distribución de gas  y de combustibles gaseosos por tuberías"/>
  </r>
  <r>
    <s v="2024"/>
    <s v="04"/>
    <x v="2"/>
    <x v="2"/>
    <n v="154030"/>
    <n v="2091"/>
    <n v="1.3575277543335713E-2"/>
    <x v="4"/>
    <n v="353"/>
    <s v=" Suministro de vapor y aire acondicionado"/>
  </r>
  <r>
    <s v="2024"/>
    <s v="04"/>
    <x v="2"/>
    <x v="2"/>
    <n v="3480049"/>
    <n v="2415"/>
    <n v="6.9395574602541517E-4"/>
    <x v="4"/>
    <n v="360"/>
    <s v=" Captación, depuración y distribución de agua"/>
  </r>
  <r>
    <s v="2024"/>
    <s v="04"/>
    <x v="2"/>
    <x v="2"/>
    <n v="1452926"/>
    <n v="6851"/>
    <n v="4.7153124109555475E-3"/>
    <x v="4"/>
    <n v="370"/>
    <s v=" Servicios de depuración de aguas residuales, alcantarillado y cloacas"/>
  </r>
  <r>
    <s v="2024"/>
    <s v="04"/>
    <x v="2"/>
    <x v="2"/>
    <n v="92456971"/>
    <n v="217233"/>
    <n v="2.3495578283653702E-3"/>
    <x v="4"/>
    <n v="381"/>
    <s v=" Recolección, transporte, tratamiento y disposición final de residuos"/>
  </r>
  <r>
    <s v="2024"/>
    <s v="04"/>
    <x v="2"/>
    <x v="2"/>
    <n v="5416541"/>
    <n v="7226"/>
    <n v="1.3340617194626608E-3"/>
    <x v="4"/>
    <n v="382"/>
    <s v=" Recuperación de materiales y deshechos"/>
  </r>
  <r>
    <s v="2024"/>
    <s v="04"/>
    <x v="2"/>
    <x v="2"/>
    <n v="1372393"/>
    <n v="2614"/>
    <n v="1.9047022245085774E-3"/>
    <x v="4"/>
    <n v="390"/>
    <s v=" Descontaminación y otros servicios de gestión de residuos"/>
  </r>
  <r>
    <s v="2024"/>
    <s v="04"/>
    <x v="2"/>
    <x v="2"/>
    <n v="63453932"/>
    <n v="2202669"/>
    <n v="3.4712884301637922E-2"/>
    <x v="5"/>
    <n v="410"/>
    <s v=" Construcción de edificios y sus partes "/>
  </r>
  <r>
    <s v="2024"/>
    <s v="04"/>
    <x v="2"/>
    <x v="2"/>
    <n v="109415662"/>
    <n v="642768"/>
    <n v="5.8745520362523604E-3"/>
    <x v="5"/>
    <n v="421"/>
    <s v=" Construcción, reforma y reparación de obras de infraestructura para el transporte "/>
  </r>
  <r>
    <s v="2024"/>
    <s v="04"/>
    <x v="2"/>
    <x v="2"/>
    <n v="35771286"/>
    <n v="11837312"/>
    <n v="0.33091659047427036"/>
    <x v="5"/>
    <n v="422"/>
    <s v=" Construcción de proyectos de servicios públicos"/>
  </r>
  <r>
    <s v="2024"/>
    <s v="04"/>
    <x v="2"/>
    <x v="2"/>
    <n v="265738822"/>
    <n v="6267284"/>
    <n v="2.3584374886707369E-2"/>
    <x v="5"/>
    <n v="429"/>
    <s v=" Obras de ingeniería civil ncp"/>
  </r>
  <r>
    <s v="2024"/>
    <s v="04"/>
    <x v="2"/>
    <x v="2"/>
    <n v="48393654"/>
    <n v="277049"/>
    <n v="5.7249035173082821E-3"/>
    <x v="5"/>
    <n v="431"/>
    <s v=" Demolición, movimiento y preparación de terrenos para obras"/>
  </r>
  <r>
    <s v="2024"/>
    <s v="04"/>
    <x v="2"/>
    <x v="2"/>
    <n v="82632718"/>
    <n v="1950360"/>
    <n v="2.3602757445301509E-2"/>
    <x v="5"/>
    <n v="432"/>
    <s v=" Instalaciones para edificios y obras de ingeniería civil"/>
  </r>
  <r>
    <s v="2024"/>
    <s v="04"/>
    <x v="2"/>
    <x v="2"/>
    <n v="1271727"/>
    <n v="48231"/>
    <n v="3.7925592521036354E-2"/>
    <x v="5"/>
    <n v="433"/>
    <s v=" Terminación de edificios "/>
  </r>
  <r>
    <s v="2024"/>
    <s v="04"/>
    <x v="2"/>
    <x v="2"/>
    <n v="4743695"/>
    <n v="57249"/>
    <n v="1.2068440319202647E-2"/>
    <x v="5"/>
    <n v="439"/>
    <s v=" Alquiler de equipo de construcción o demolición dotado de operarios y actividades especializadas de construcción ncp"/>
  </r>
  <r>
    <s v="2024"/>
    <s v="04"/>
    <x v="2"/>
    <x v="2"/>
    <n v="446533128"/>
    <n v="207528"/>
    <n v="4.6475387152014396E-4"/>
    <x v="6"/>
    <n v="451"/>
    <s v=" Venta de vehículos automotores, excepto motocicletas"/>
  </r>
  <r>
    <s v="2024"/>
    <s v="04"/>
    <x v="2"/>
    <x v="2"/>
    <n v="26769082"/>
    <n v="301795"/>
    <n v="1.127401380443304E-2"/>
    <x v="6"/>
    <n v="452"/>
    <s v=" Mantenimiento y reparación de vehículos automotores, excepto motocicletas"/>
  </r>
  <r>
    <s v="2024"/>
    <s v="04"/>
    <x v="2"/>
    <x v="2"/>
    <n v="104480223"/>
    <n v="393867"/>
    <n v="3.7697756445255674E-3"/>
    <x v="6"/>
    <n v="453"/>
    <s v=" Venta de partes, piezas y accesorios de vehículos automotores"/>
  </r>
  <r>
    <s v="2024"/>
    <s v="04"/>
    <x v="2"/>
    <x v="2"/>
    <n v="16317301"/>
    <n v="34360"/>
    <n v="2.105740404004314E-3"/>
    <x v="6"/>
    <n v="454"/>
    <s v=" Venta, mantenimiento y reparación de motocicletas y de sus partes, piezas y accesorios"/>
  </r>
  <r>
    <s v="2024"/>
    <s v="04"/>
    <x v="2"/>
    <x v="2"/>
    <n v="636273222"/>
    <n v="2202479"/>
    <n v="3.4615302417991749E-3"/>
    <x v="6"/>
    <n v="461"/>
    <s v="Venta al por mayor en comisión o consignación"/>
  </r>
  <r>
    <s v="2024"/>
    <s v="04"/>
    <x v="2"/>
    <x v="2"/>
    <n v="67806730"/>
    <n v="1391499"/>
    <n v="2.0521547049975719E-2"/>
    <x v="6"/>
    <n v="462"/>
    <s v="Venta al por mayor de materias primas agropecuarias y de animales vivos"/>
  </r>
  <r>
    <s v="2024"/>
    <s v="04"/>
    <x v="2"/>
    <x v="2"/>
    <n v="223281814"/>
    <n v="7207333"/>
    <n v="3.227908655382028E-2"/>
    <x v="6"/>
    <n v="463"/>
    <s v="Venta al por mayor de alimentos, bebidas y tabaco"/>
  </r>
  <r>
    <s v="2024"/>
    <s v="04"/>
    <x v="2"/>
    <x v="2"/>
    <n v="316249787"/>
    <n v="2023937"/>
    <n v="6.3998051008964003E-3"/>
    <x v="6"/>
    <n v="464"/>
    <s v="Venta al por mayor de artículos de uso doméstico y/o personal"/>
  </r>
  <r>
    <s v="2024"/>
    <s v="04"/>
    <x v="2"/>
    <x v="2"/>
    <n v="236740018"/>
    <n v="1074262"/>
    <n v="4.5377288093304104E-3"/>
    <x v="6"/>
    <n v="465"/>
    <s v="Venta al por mayor de máquinas, equipo y materiales conexos"/>
  </r>
  <r>
    <s v="2024"/>
    <s v="04"/>
    <x v="2"/>
    <x v="2"/>
    <n v="661197101"/>
    <n v="5984891"/>
    <n v="9.0515989724522395E-3"/>
    <x v="6"/>
    <n v="466"/>
    <s v="Venta al por mayor especializada"/>
  </r>
  <r>
    <s v="2024"/>
    <s v="04"/>
    <x v="2"/>
    <x v="2"/>
    <n v="114925523"/>
    <n v="687469"/>
    <n v="5.9818653163753715E-3"/>
    <x v="6"/>
    <n v="469"/>
    <s v="Venta al por mayor de mercancías ncp"/>
  </r>
  <r>
    <s v="2024"/>
    <s v="04"/>
    <x v="2"/>
    <x v="2"/>
    <n v="187924975"/>
    <n v="1575693"/>
    <n v="8.3846918165081576E-3"/>
    <x v="6"/>
    <n v="471"/>
    <s v="Venta al por menor en comercios no especializados"/>
  </r>
  <r>
    <s v="2024"/>
    <s v="04"/>
    <x v="2"/>
    <x v="2"/>
    <n v="99425717"/>
    <n v="1829302"/>
    <n v="1.8398680494303099E-2"/>
    <x v="6"/>
    <n v="472"/>
    <s v="Venta al por menor de productos alimenticios, bebidas y tabaco en comercios especializados"/>
  </r>
  <r>
    <s v="2024"/>
    <s v="04"/>
    <x v="2"/>
    <x v="2"/>
    <n v="94447853"/>
    <n v="339891"/>
    <n v="3.5987160025755163E-3"/>
    <x v="6"/>
    <n v="473"/>
    <s v="Venta al por menor de combustible para vehículos automotores y motocicletas"/>
  </r>
  <r>
    <s v="2024"/>
    <s v="04"/>
    <x v="2"/>
    <x v="2"/>
    <n v="4839531"/>
    <n v="77272"/>
    <n v="1.596683645584665E-2"/>
    <x v="6"/>
    <n v="474"/>
    <s v="Venta al por menor de equipos, periféricos,  accesorios y programas informáticos"/>
  </r>
  <r>
    <s v="2024"/>
    <s v="04"/>
    <x v="2"/>
    <x v="2"/>
    <n v="212691773"/>
    <n v="3329963"/>
    <n v="1.5656284928331477E-2"/>
    <x v="6"/>
    <n v="475"/>
    <s v="Venta al por menor de equipos de uso doméstico ncp en comercios especializados"/>
  </r>
  <r>
    <s v="2024"/>
    <s v="04"/>
    <x v="2"/>
    <x v="2"/>
    <n v="8552668"/>
    <n v="98495"/>
    <n v="1.1516289419862902E-2"/>
    <x v="6"/>
    <n v="476"/>
    <s v="Venta al por menor de bienes culturales y recreativos en comercios especializados"/>
  </r>
  <r>
    <s v="2024"/>
    <s v="04"/>
    <x v="2"/>
    <x v="2"/>
    <n v="237084493"/>
    <n v="2282678"/>
    <n v="9.6281202161965108E-3"/>
    <x v="6"/>
    <n v="477"/>
    <s v="Venta al por menor de productos ncp, en comercios especializados"/>
  </r>
  <r>
    <s v="2024"/>
    <s v="04"/>
    <x v="2"/>
    <x v="2"/>
    <n v="1291194"/>
    <n v="50159"/>
    <n v="3.8846989685515886E-2"/>
    <x v="6"/>
    <n v="478"/>
    <s v="Venta al por menor en puestos móviles y mercados"/>
  </r>
  <r>
    <s v="2024"/>
    <s v="04"/>
    <x v="2"/>
    <x v="2"/>
    <n v="13728484"/>
    <n v="155080"/>
    <n v="1.129622178239054E-2"/>
    <x v="6"/>
    <n v="479"/>
    <s v="Venta al por menor no realizada en comercios, puestos o mercados"/>
  </r>
  <r>
    <s v="2024"/>
    <s v="04"/>
    <x v="2"/>
    <x v="2"/>
    <n v="7677706"/>
    <n v="44938"/>
    <n v="5.853050377287174E-3"/>
    <x v="7"/>
    <n v="491"/>
    <s v="Servicio de transporte ferroviario"/>
  </r>
  <r>
    <s v="2024"/>
    <s v="04"/>
    <x v="2"/>
    <x v="2"/>
    <n v="550327850"/>
    <n v="3269022"/>
    <n v="5.9401355028643379E-3"/>
    <x v="7"/>
    <n v="492"/>
    <s v="Servicio de transporte automotor "/>
  </r>
  <r>
    <s v="2024"/>
    <s v="04"/>
    <x v="2"/>
    <x v="2"/>
    <n v="82163611"/>
    <n v="547"/>
    <n v="6.6574483928171075E-6"/>
    <x v="7"/>
    <n v="493"/>
    <s v="Servicio de transporte por tuberías"/>
  </r>
  <r>
    <s v="2024"/>
    <s v="04"/>
    <x v="2"/>
    <x v="2"/>
    <n v="5147678"/>
    <n v="8200"/>
    <n v="1.5929512296612182E-3"/>
    <x v="7"/>
    <n v="501"/>
    <s v="Servicio de transporte marítimo"/>
  </r>
  <r>
    <s v="2024"/>
    <s v="04"/>
    <x v="2"/>
    <x v="2"/>
    <n v="3433812"/>
    <n v="47804"/>
    <n v="1.3921554237681037E-2"/>
    <x v="7"/>
    <n v="502"/>
    <s v="Servicio de transporte fluvial y lacustre"/>
  </r>
  <r>
    <s v="2024"/>
    <s v="04"/>
    <x v="2"/>
    <x v="2"/>
    <n v="144207327"/>
    <n v="267590"/>
    <n v="1.8555922612725497E-3"/>
    <x v="7"/>
    <n v="511"/>
    <s v="Servicio de transporte aéreo de pasajeros"/>
  </r>
  <r>
    <s v="2024"/>
    <s v="04"/>
    <x v="2"/>
    <x v="2"/>
    <n v="404292"/>
    <n v="699"/>
    <n v="1.728948383841382E-3"/>
    <x v="7"/>
    <n v="512"/>
    <s v="Servicio de transporte aéreo de cargas"/>
  </r>
  <r>
    <s v="2024"/>
    <s v="04"/>
    <x v="2"/>
    <x v="2"/>
    <n v="10134543"/>
    <n v="8590"/>
    <n v="8.4759618662627416E-4"/>
    <x v="7"/>
    <n v="521"/>
    <s v="Servicios de manipulación de cargas "/>
  </r>
  <r>
    <s v="2024"/>
    <s v="04"/>
    <x v="2"/>
    <x v="2"/>
    <n v="13889948"/>
    <n v="10255"/>
    <n v="7.3830369991305942E-4"/>
    <x v="7"/>
    <n v="522"/>
    <s v="Servicios de almacenamiento y depósito"/>
  </r>
  <r>
    <s v="2024"/>
    <s v="04"/>
    <x v="2"/>
    <x v="2"/>
    <n v="70436759"/>
    <n v="5312528"/>
    <n v="7.5422663896276096E-2"/>
    <x v="7"/>
    <n v="523"/>
    <s v="Servicios de gestión y logística para el transporte de mercaderías "/>
  </r>
  <r>
    <s v="2024"/>
    <s v="04"/>
    <x v="2"/>
    <x v="2"/>
    <n v="33261016"/>
    <n v="87570"/>
    <n v="2.6328119381560685E-3"/>
    <x v="7"/>
    <n v="524"/>
    <s v="Servicios complementarios para el transporte"/>
  </r>
  <r>
    <s v="2024"/>
    <s v="04"/>
    <x v="2"/>
    <x v="2"/>
    <n v="6743792"/>
    <n v="93499"/>
    <n v="1.386445489421975E-2"/>
    <x v="7"/>
    <n v="530"/>
    <s v="Servicios de correos y mensajerías"/>
  </r>
  <r>
    <s v="2024"/>
    <s v="04"/>
    <x v="2"/>
    <x v="2"/>
    <n v="30639633"/>
    <n v="272707"/>
    <n v="8.9004656158903732E-3"/>
    <x v="8"/>
    <n v="551"/>
    <s v=" Servicios de alojamiento, excepto en camping"/>
  </r>
  <r>
    <s v="2024"/>
    <s v="04"/>
    <x v="2"/>
    <x v="2"/>
    <n v="615340"/>
    <n v="8421"/>
    <n v="1.3685117170994897E-2"/>
    <x v="8"/>
    <n v="552"/>
    <s v=" Servicios de alojamiento en campings"/>
  </r>
  <r>
    <s v="2024"/>
    <s v="04"/>
    <x v="2"/>
    <x v="2"/>
    <n v="76445130"/>
    <n v="791355"/>
    <n v="1.0351934779887221E-2"/>
    <x v="8"/>
    <n v="561"/>
    <s v=" Servicios de expendio de comidas y bebidas"/>
  </r>
  <r>
    <s v="2024"/>
    <s v="04"/>
    <x v="2"/>
    <x v="2"/>
    <n v="6503281"/>
    <n v="85122"/>
    <n v="1.3089085340153685E-2"/>
    <x v="8"/>
    <n v="562"/>
    <s v=" Servicios de preparación de comidas para empresas y  servicios de comidas ncp"/>
  </r>
  <r>
    <s v="2024"/>
    <s v="04"/>
    <x v="2"/>
    <x v="2"/>
    <n v="1565890"/>
    <n v="23948"/>
    <n v="1.5293539137487308E-2"/>
    <x v="7"/>
    <n v="581"/>
    <s v=" Edición"/>
  </r>
  <r>
    <s v="2024"/>
    <s v="04"/>
    <x v="2"/>
    <x v="2"/>
    <n v="6797852"/>
    <n v="12357"/>
    <n v="1.8177800870039537E-3"/>
    <x v="7"/>
    <n v="591"/>
    <s v=" Servicios de cinematografía"/>
  </r>
  <r>
    <s v="2024"/>
    <s v="04"/>
    <x v="2"/>
    <x v="2"/>
    <n v="355972"/>
    <n v="3324"/>
    <n v="9.3378130864225275E-3"/>
    <x v="7"/>
    <n v="592"/>
    <s v=" Servicios de grabación de sonido y edición de música"/>
  </r>
  <r>
    <s v="2024"/>
    <s v="04"/>
    <x v="2"/>
    <x v="2"/>
    <n v="4046328"/>
    <n v="12509"/>
    <n v="3.0914448853380152E-3"/>
    <x v="7"/>
    <n v="601"/>
    <s v=" Emisión y retransmisión de radio"/>
  </r>
  <r>
    <s v="2024"/>
    <s v="04"/>
    <x v="2"/>
    <x v="2"/>
    <n v="35286041"/>
    <n v="46187"/>
    <n v="1.3089312003009914E-3"/>
    <x v="7"/>
    <n v="602"/>
    <s v=" Servicios de televisión"/>
  </r>
  <r>
    <s v="2024"/>
    <s v="04"/>
    <x v="2"/>
    <x v="2"/>
    <n v="315157"/>
    <n v="75"/>
    <n v="2.3797662752215562E-4"/>
    <x v="7"/>
    <n v="611"/>
    <s v=" Servicios de telefonía fija"/>
  </r>
  <r>
    <s v="2024"/>
    <s v="04"/>
    <x v="2"/>
    <x v="2"/>
    <n v="277409841"/>
    <n v="56380"/>
    <n v="2.0323720238893761E-4"/>
    <x v="7"/>
    <n v="612"/>
    <s v=" Servicios de telefonía móvil"/>
  </r>
  <r>
    <s v="2024"/>
    <s v="04"/>
    <x v="2"/>
    <x v="2"/>
    <n v="342185"/>
    <n v="5587"/>
    <n v="1.6327425223197977E-2"/>
    <x v="7"/>
    <n v="613"/>
    <s v=" Servicios de telecomunicaciones vía satélite, excepto servicios de transmisión de televisión"/>
  </r>
  <r>
    <s v="2024"/>
    <s v="04"/>
    <x v="2"/>
    <x v="2"/>
    <n v="1433086"/>
    <n v="18512"/>
    <n v="1.2917577870413918E-2"/>
    <x v="7"/>
    <n v="614"/>
    <s v=" Servicios de telecomunicación vía internet"/>
  </r>
  <r>
    <s v="2024"/>
    <s v="04"/>
    <x v="2"/>
    <x v="2"/>
    <n v="7914947"/>
    <n v="160770"/>
    <n v="2.0312201711521254E-2"/>
    <x v="7"/>
    <n v="619"/>
    <s v=" Servicios de telecomunicaciones ncp"/>
  </r>
  <r>
    <s v="2024"/>
    <s v="04"/>
    <x v="2"/>
    <x v="2"/>
    <n v="459190199"/>
    <n v="963951"/>
    <n v="2.0992412340229412E-3"/>
    <x v="7"/>
    <n v="620"/>
    <s v=" Servicios de programación y consultoría informática y actividades conexas"/>
  </r>
  <r>
    <s v="2024"/>
    <s v="04"/>
    <x v="2"/>
    <x v="2"/>
    <n v="3065131"/>
    <n v="126854"/>
    <n v="4.1386159351753646E-2"/>
    <x v="7"/>
    <n v="631"/>
    <s v=" Procesamiento de datos,  hospedaje y actividades conexas"/>
  </r>
  <r>
    <s v="2024"/>
    <s v="04"/>
    <x v="2"/>
    <x v="2"/>
    <n v="488913"/>
    <n v="18535"/>
    <n v="3.79106303166412E-2"/>
    <x v="7"/>
    <n v="639"/>
    <s v=" Servicios de agencias de noticias y servicios de información ncp"/>
  </r>
  <r>
    <s v="2024"/>
    <s v="04"/>
    <x v="2"/>
    <x v="2"/>
    <n v="542943215"/>
    <n v="3331443"/>
    <n v="6.135895813708621E-3"/>
    <x v="9"/>
    <n v="641"/>
    <s v=" Intermediación monetaria "/>
  </r>
  <r>
    <s v="2024"/>
    <s v="04"/>
    <x v="2"/>
    <x v="2"/>
    <n v="113918"/>
    <n v="7997"/>
    <n v="7.0199617268561595E-2"/>
    <x v="9"/>
    <n v="642"/>
    <s v=" Servicios de sociedades de cartera"/>
  </r>
  <r>
    <s v="2024"/>
    <s v="04"/>
    <x v="2"/>
    <x v="2"/>
    <n v="4332857"/>
    <n v="3366647"/>
    <n v="0.7770039491264078"/>
    <x v="9"/>
    <n v="643"/>
    <s v=" Fondos y sociedades de inversión y entidades financieras similares"/>
  </r>
  <r>
    <s v="2024"/>
    <s v="04"/>
    <x v="2"/>
    <x v="2"/>
    <n v="494439368"/>
    <n v="7486235"/>
    <n v="1.5140855450652546E-2"/>
    <x v="9"/>
    <n v="649"/>
    <s v=" Servicios financieros excepto los de la banca central y las entidades financieras"/>
  </r>
  <r>
    <s v="2024"/>
    <s v="04"/>
    <x v="2"/>
    <x v="2"/>
    <n v="10501757"/>
    <n v="54477"/>
    <n v="5.1874176863928581E-3"/>
    <x v="9"/>
    <n v="651"/>
    <s v=" Servicios de seguros"/>
  </r>
  <r>
    <s v="2024"/>
    <s v="04"/>
    <x v="2"/>
    <x v="2"/>
    <n v="52152"/>
    <n v="0"/>
    <n v="0"/>
    <x v="9"/>
    <n v="652"/>
    <s v=" Reaseguros"/>
  </r>
  <r>
    <s v="2024"/>
    <s v="04"/>
    <x v="2"/>
    <x v="2"/>
    <n v="307349"/>
    <n v="501"/>
    <n v="1.6300687492069275E-3"/>
    <x v="9"/>
    <n v="653"/>
    <s v=" Administración de fondos de pensiones"/>
  </r>
  <r>
    <s v="2024"/>
    <s v="04"/>
    <x v="2"/>
    <x v="2"/>
    <n v="92215633"/>
    <n v="164951"/>
    <n v="1.7887531065367192E-3"/>
    <x v="9"/>
    <n v="661"/>
    <s v=" Servicios auxiliares a la actividad financiera, excepto a los servicios de seguros "/>
  </r>
  <r>
    <s v="2024"/>
    <s v="04"/>
    <x v="2"/>
    <x v="2"/>
    <n v="1380056"/>
    <n v="29515"/>
    <n v="2.1386813288736109E-2"/>
    <x v="9"/>
    <n v="662"/>
    <s v=" Servicios auxiliares a los servicios de seguros "/>
  </r>
  <r>
    <s v="2024"/>
    <s v="04"/>
    <x v="2"/>
    <x v="2"/>
    <n v="798667"/>
    <n v="14580"/>
    <n v="1.8255418090393119E-2"/>
    <x v="9"/>
    <n v="663"/>
    <s v=" Servicios de gestión de fondos a cambio de una retribución o por contrata"/>
  </r>
  <r>
    <s v="2024"/>
    <s v="04"/>
    <x v="2"/>
    <x v="2"/>
    <n v="19394957"/>
    <n v="385193"/>
    <n v="1.9860471977328951E-2"/>
    <x v="10"/>
    <n v="681"/>
    <s v=" Servicios inmobiliarios realizados por cuenta propia, con bienes propios o arrendados"/>
  </r>
  <r>
    <s v="2024"/>
    <s v="04"/>
    <x v="2"/>
    <x v="2"/>
    <n v="27822541"/>
    <n v="641651"/>
    <n v="2.3062271702645708E-2"/>
    <x v="10"/>
    <n v="682"/>
    <s v=" Servicios inmobiliarios realizados a cambio de una retribución o por contrata"/>
  </r>
  <r>
    <s v="2024"/>
    <s v="04"/>
    <x v="2"/>
    <x v="2"/>
    <n v="15253568"/>
    <n v="139081"/>
    <n v="9.1179322765663744E-3"/>
    <x v="10"/>
    <n v="691"/>
    <s v=" Servicios jurídicos"/>
  </r>
  <r>
    <s v="2024"/>
    <s v="04"/>
    <x v="2"/>
    <x v="2"/>
    <n v="15845688"/>
    <n v="138260"/>
    <n v="8.7254021409483764E-3"/>
    <x v="10"/>
    <n v="692"/>
    <s v=" Servicios de contabilidad, auditoría y asesoría fiscal"/>
  </r>
  <r>
    <s v="2024"/>
    <s v="04"/>
    <x v="2"/>
    <x v="2"/>
    <n v="20157"/>
    <n v="50"/>
    <n v="2.4805278563278265E-3"/>
    <x v="10"/>
    <n v="701"/>
    <s v="Sin clasificación"/>
  </r>
  <r>
    <s v="2024"/>
    <s v="04"/>
    <x v="2"/>
    <x v="2"/>
    <n v="95682406"/>
    <n v="2206833"/>
    <n v="2.3064146192143205E-2"/>
    <x v="10"/>
    <n v="702"/>
    <s v=" Servicios de asesoramiento, dirección y gestión empresarial "/>
  </r>
  <r>
    <s v="2024"/>
    <s v="04"/>
    <x v="2"/>
    <x v="2"/>
    <n v="12103011"/>
    <n v="307715"/>
    <n v="2.5424664986258377E-2"/>
    <x v="10"/>
    <n v="711"/>
    <s v=" Servicios de arquitectura e ingeniería y servicios técnicos ncp"/>
  </r>
  <r>
    <s v="2024"/>
    <s v="04"/>
    <x v="2"/>
    <x v="2"/>
    <n v="757566"/>
    <n v="956"/>
    <n v="1.2619362537389482E-3"/>
    <x v="10"/>
    <n v="712"/>
    <s v=" Ensayos y análisis técnicos"/>
  </r>
  <r>
    <s v="2024"/>
    <s v="04"/>
    <x v="2"/>
    <x v="2"/>
    <n v="11552463"/>
    <n v="14697"/>
    <n v="1.2721962407496999E-3"/>
    <x v="10"/>
    <n v="721"/>
    <s v=" Investigación y desarrollo experimental en el campo de la ingeniería y de las ciencias exactas y naturales"/>
  </r>
  <r>
    <s v="2024"/>
    <s v="04"/>
    <x v="2"/>
    <x v="2"/>
    <n v="1747450"/>
    <n v="962"/>
    <n v="5.5051646685169817E-4"/>
    <x v="10"/>
    <n v="722"/>
    <s v=" Investigación  y desarrollo experimental en el campo de las ciencias sociales y las humanidades"/>
  </r>
  <r>
    <s v="2024"/>
    <s v="04"/>
    <x v="2"/>
    <x v="2"/>
    <n v="4371918"/>
    <n v="144430"/>
    <n v="3.3035843764681772E-2"/>
    <x v="10"/>
    <n v="731"/>
    <s v=" Servicios de publicidad"/>
  </r>
  <r>
    <s v="2024"/>
    <s v="04"/>
    <x v="2"/>
    <x v="2"/>
    <n v="131350"/>
    <n v="51"/>
    <n v="3.8827559954320517E-4"/>
    <x v="10"/>
    <n v="732"/>
    <s v=" Estudio de mercado, realización de encuestas de opinión pública"/>
  </r>
  <r>
    <s v="2024"/>
    <s v="04"/>
    <x v="2"/>
    <x v="2"/>
    <n v="1238485"/>
    <n v="33312"/>
    <n v="2.6897378652143547E-2"/>
    <x v="10"/>
    <n v="741"/>
    <s v=" Servicios de diseño especializado"/>
  </r>
  <r>
    <s v="2024"/>
    <s v="04"/>
    <x v="2"/>
    <x v="2"/>
    <n v="305219"/>
    <n v="4164"/>
    <n v="1.3642663136960675E-2"/>
    <x v="10"/>
    <n v="742"/>
    <s v=" Servicios de fotografía "/>
  </r>
  <r>
    <s v="2024"/>
    <s v="04"/>
    <x v="2"/>
    <x v="2"/>
    <n v="4510193"/>
    <n v="67846"/>
    <n v="1.5042815240944234E-2"/>
    <x v="10"/>
    <n v="749"/>
    <s v=" Actividades profesionales, científicas y técnicas ncp"/>
  </r>
  <r>
    <s v="2024"/>
    <s v="04"/>
    <x v="2"/>
    <x v="2"/>
    <n v="3782979"/>
    <n v="125123"/>
    <n v="3.3075256299334464E-2"/>
    <x v="10"/>
    <n v="750"/>
    <s v=" Servicios veterinarios"/>
  </r>
  <r>
    <s v="2024"/>
    <s v="04"/>
    <x v="2"/>
    <x v="2"/>
    <n v="34329936"/>
    <n v="1103868"/>
    <n v="3.2154676897737301E-2"/>
    <x v="10"/>
    <n v="771"/>
    <s v=" Alquiler de vehículos automotores y equipo de transporte sin conductor ni operarios"/>
  </r>
  <r>
    <s v="2024"/>
    <s v="04"/>
    <x v="2"/>
    <x v="2"/>
    <n v="78179"/>
    <n v="319"/>
    <n v="4.0803796415917314E-3"/>
    <x v="10"/>
    <n v="772"/>
    <s v=" Alquiler de efectos personales y enseres domésticos "/>
  </r>
  <r>
    <s v="2024"/>
    <s v="04"/>
    <x v="2"/>
    <x v="2"/>
    <n v="6494787"/>
    <n v="114089"/>
    <n v="1.7566241972215561E-2"/>
    <x v="10"/>
    <n v="773"/>
    <s v=" Alquiler de maquinaria y equipo ncp, sin personal"/>
  </r>
  <r>
    <s v="2024"/>
    <s v="04"/>
    <x v="2"/>
    <x v="2"/>
    <n v="490278"/>
    <n v="4850"/>
    <n v="9.8923467910042879E-3"/>
    <x v="10"/>
    <n v="774"/>
    <s v=" Arrendamiento y gestión de bienes intangibles no financieros"/>
  </r>
  <r>
    <s v="2024"/>
    <s v="04"/>
    <x v="2"/>
    <x v="2"/>
    <n v="654428"/>
    <n v="3702"/>
    <n v="5.6568484233559691E-3"/>
    <x v="10"/>
    <n v="780"/>
    <s v=" Obtención y dotación de personal"/>
  </r>
  <r>
    <s v="2024"/>
    <s v="04"/>
    <x v="2"/>
    <x v="2"/>
    <n v="21998435"/>
    <n v="119226"/>
    <n v="5.4197491776119527E-3"/>
    <x v="10"/>
    <n v="791"/>
    <s v=" Servicios de agencias de viaje y otras actividades complementarias de apoyo turístico"/>
  </r>
  <r>
    <s v="2024"/>
    <s v="04"/>
    <x v="2"/>
    <x v="2"/>
    <n v="8095204"/>
    <n v="146252"/>
    <n v="1.8066499621257229E-2"/>
    <x v="10"/>
    <n v="801"/>
    <s v=" Servicios de seguridad e investigación"/>
  </r>
  <r>
    <s v="2024"/>
    <s v="04"/>
    <x v="2"/>
    <x v="2"/>
    <n v="146774"/>
    <n v="2913"/>
    <n v="1.9846839358469485E-2"/>
    <x v="10"/>
    <n v="811"/>
    <s v=" Servicio combinado de apoyo a edificios"/>
  </r>
  <r>
    <s v="2024"/>
    <s v="04"/>
    <x v="2"/>
    <x v="2"/>
    <n v="7103096"/>
    <n v="166709"/>
    <n v="2.3469906643525582E-2"/>
    <x v="10"/>
    <n v="812"/>
    <s v=" Servicios de limpieza de edificios "/>
  </r>
  <r>
    <s v="2024"/>
    <s v="04"/>
    <x v="2"/>
    <x v="2"/>
    <n v="743923"/>
    <n v="20201"/>
    <n v="2.7154692085067943E-2"/>
    <x v="10"/>
    <n v="813"/>
    <s v=" Servicios de jardinería y mantenimiento de espacios verdes"/>
  </r>
  <r>
    <s v="2024"/>
    <s v="04"/>
    <x v="2"/>
    <x v="2"/>
    <n v="1615984"/>
    <n v="17179"/>
    <n v="1.0630674561134269E-2"/>
    <x v="10"/>
    <n v="821"/>
    <s v=" Servicios de apoyo a la administración de oficinas y empresas"/>
  </r>
  <r>
    <s v="2024"/>
    <s v="04"/>
    <x v="2"/>
    <x v="2"/>
    <n v="529380"/>
    <n v="44021"/>
    <n v="8.3155767123805208E-2"/>
    <x v="10"/>
    <n v="822"/>
    <s v=" Servicios de call center"/>
  </r>
  <r>
    <s v="2024"/>
    <s v="04"/>
    <x v="2"/>
    <x v="2"/>
    <n v="173242"/>
    <n v="715"/>
    <n v="4.1271747035938168E-3"/>
    <x v="10"/>
    <n v="823"/>
    <s v=" Servicios de organización de convenciones y exposiciones comerciales, excepto culturales y deportivos"/>
  </r>
  <r>
    <s v="2024"/>
    <s v="04"/>
    <x v="2"/>
    <x v="2"/>
    <n v="226466521"/>
    <n v="2355016"/>
    <n v="1.0398958705247209E-2"/>
    <x v="10"/>
    <n v="829"/>
    <s v=" Servicios empresariales ncp"/>
  </r>
  <r>
    <s v="2024"/>
    <s v="04"/>
    <x v="2"/>
    <x v="2"/>
    <n v="597534845"/>
    <n v="114180"/>
    <n v="1.9108509061090823E-4"/>
    <x v="11"/>
    <n v="841"/>
    <s v=" Servicios de la Administración Pública"/>
  </r>
  <r>
    <s v="2024"/>
    <s v="04"/>
    <x v="2"/>
    <x v="2"/>
    <n v="1085202"/>
    <n v="20713"/>
    <n v="1.9086769099209179E-2"/>
    <x v="11"/>
    <n v="842"/>
    <s v=" Prestación pública de servicios a la comunidad en general"/>
  </r>
  <r>
    <s v="2024"/>
    <s v="04"/>
    <x v="2"/>
    <x v="2"/>
    <n v="1999660"/>
    <n v="8957"/>
    <n v="4.4792614744506567E-3"/>
    <x v="11"/>
    <n v="843"/>
    <s v=" Servicios de la seguridad social obligatoria, excepto obras sociales"/>
  </r>
  <r>
    <s v="2024"/>
    <s v="04"/>
    <x v="2"/>
    <x v="2"/>
    <n v="4490606"/>
    <n v="39180"/>
    <n v="8.7248803390900919E-3"/>
    <x v="12"/>
    <n v="851"/>
    <s v=" Enseñanza inicial y primaria"/>
  </r>
  <r>
    <s v="2024"/>
    <s v="04"/>
    <x v="2"/>
    <x v="2"/>
    <n v="1200248"/>
    <n v="13349"/>
    <n v="1.1121868147249568E-2"/>
    <x v="12"/>
    <n v="852"/>
    <s v=" Enseñanza secundaria"/>
  </r>
  <r>
    <s v="2024"/>
    <s v="04"/>
    <x v="2"/>
    <x v="2"/>
    <n v="6422764"/>
    <n v="3888"/>
    <n v="6.0534685689836963E-4"/>
    <x v="12"/>
    <n v="853"/>
    <s v=" Enseñanza superior y formación de posgrado"/>
  </r>
  <r>
    <s v="2024"/>
    <s v="04"/>
    <x v="2"/>
    <x v="2"/>
    <n v="27224034"/>
    <n v="250889"/>
    <n v="9.215717259242329E-3"/>
    <x v="12"/>
    <n v="854"/>
    <s v=" Servicios de enseñanza ncp"/>
  </r>
  <r>
    <s v="2024"/>
    <s v="04"/>
    <x v="2"/>
    <x v="2"/>
    <n v="640698"/>
    <n v="15459"/>
    <n v="2.4128372493749006E-2"/>
    <x v="12"/>
    <n v="855"/>
    <s v=" Servicios de apoyo a la educación"/>
  </r>
  <r>
    <s v="2024"/>
    <s v="04"/>
    <x v="2"/>
    <x v="2"/>
    <n v="109201888"/>
    <n v="1218122"/>
    <n v="1.115477051092743E-2"/>
    <x v="13"/>
    <n v="861"/>
    <s v=" Servicios de hospitales"/>
  </r>
  <r>
    <s v="2024"/>
    <s v="04"/>
    <x v="2"/>
    <x v="2"/>
    <n v="4152858"/>
    <n v="28087"/>
    <n v="6.7632940977033163E-3"/>
    <x v="13"/>
    <n v="862"/>
    <s v=" Servicios de atención ambulatoria realizados por médicos y odontólogos"/>
  </r>
  <r>
    <s v="2024"/>
    <s v="04"/>
    <x v="2"/>
    <x v="2"/>
    <n v="6494410"/>
    <n v="41128"/>
    <n v="6.3328308499155427E-3"/>
    <x v="13"/>
    <n v="863"/>
    <s v=" Servicios de prácticas de diagnóstico y tratamiento"/>
  </r>
  <r>
    <s v="2024"/>
    <s v="04"/>
    <x v="2"/>
    <x v="2"/>
    <n v="1331545"/>
    <n v="59682"/>
    <n v="4.4821616993792925E-2"/>
    <x v="13"/>
    <n v="864"/>
    <s v=" Servicios de emergencias y traslados"/>
  </r>
  <r>
    <s v="2024"/>
    <s v="04"/>
    <x v="2"/>
    <x v="2"/>
    <n v="77754188"/>
    <n v="1470385"/>
    <n v="1.8910685556898878E-2"/>
    <x v="13"/>
    <n v="869"/>
    <s v=" Servicios relacionados con la salud humana ncp"/>
  </r>
  <r>
    <s v="2024"/>
    <s v="04"/>
    <x v="2"/>
    <x v="2"/>
    <n v="2329087"/>
    <n v="13732"/>
    <n v="5.8958725028305081E-3"/>
    <x v="13"/>
    <n v="870"/>
    <s v=" Servicios sociales con alojamiento"/>
  </r>
  <r>
    <s v="2024"/>
    <s v="04"/>
    <x v="2"/>
    <x v="2"/>
    <n v="301056"/>
    <n v="12528"/>
    <n v="4.1613520408163268E-2"/>
    <x v="13"/>
    <n v="880"/>
    <s v=" Servicios sociales sin alojamiento"/>
  </r>
  <r>
    <s v="2024"/>
    <s v="04"/>
    <x v="2"/>
    <x v="2"/>
    <n v="5472162"/>
    <n v="112067"/>
    <n v="2.0479474109136388E-2"/>
    <x v="13"/>
    <n v="900"/>
    <s v=" Servicios artísticos y de espectáculos"/>
  </r>
  <r>
    <s v="2024"/>
    <s v="04"/>
    <x v="2"/>
    <x v="2"/>
    <n v="8975773"/>
    <n v="4137"/>
    <n v="4.6090737811662572E-4"/>
    <x v="13"/>
    <n v="910"/>
    <s v=" Servicios de bibliotecas, archivos y museos y  servicios culturales ncp"/>
  </r>
  <r>
    <s v="2024"/>
    <s v="04"/>
    <x v="2"/>
    <x v="2"/>
    <n v="4150980"/>
    <n v="9961"/>
    <n v="2.3996742937812277E-3"/>
    <x v="13"/>
    <n v="920"/>
    <s v=" Servicios  relacionados con juegos de azar y apuestas"/>
  </r>
  <r>
    <s v="2024"/>
    <s v="04"/>
    <x v="2"/>
    <x v="2"/>
    <n v="20072665"/>
    <n v="309883"/>
    <n v="1.5438059669705044E-2"/>
    <x v="13"/>
    <n v="931"/>
    <s v=" Servicios para la práctica deportiva "/>
  </r>
  <r>
    <s v="2024"/>
    <s v="04"/>
    <x v="2"/>
    <x v="2"/>
    <n v="2765168"/>
    <n v="11691"/>
    <n v="4.2279528766425763E-3"/>
    <x v="13"/>
    <n v="939"/>
    <s v=" Servicios de esparcimiento ncp"/>
  </r>
  <r>
    <s v="2024"/>
    <s v="04"/>
    <x v="2"/>
    <x v="2"/>
    <n v="4845093"/>
    <n v="21790"/>
    <n v="4.4973336941107221E-3"/>
    <x v="13"/>
    <n v="941"/>
    <s v=" Servicios de organizaciones empresariales, profesionales y de empleadores"/>
  </r>
  <r>
    <s v="2024"/>
    <s v="04"/>
    <x v="2"/>
    <x v="2"/>
    <n v="943344"/>
    <n v="72303"/>
    <n v="7.6645423090622292E-2"/>
    <x v="13"/>
    <n v="942"/>
    <s v=" Servicios de sindicatos"/>
  </r>
  <r>
    <s v="2024"/>
    <s v="04"/>
    <x v="2"/>
    <x v="2"/>
    <n v="31391507"/>
    <n v="258322"/>
    <n v="8.2290410587806447E-3"/>
    <x v="13"/>
    <n v="949"/>
    <s v=" Servicios de asociaciones ncp"/>
  </r>
  <r>
    <s v="2024"/>
    <s v="04"/>
    <x v="2"/>
    <x v="2"/>
    <n v="1390318"/>
    <n v="19707"/>
    <n v="1.4174455052728943E-2"/>
    <x v="13"/>
    <n v="951"/>
    <s v=" Reparación y mantenimiento de equipos informáticos y equipos de comunicación"/>
  </r>
  <r>
    <s v="2024"/>
    <s v="04"/>
    <x v="2"/>
    <x v="2"/>
    <n v="648497"/>
    <n v="23566"/>
    <n v="3.6339412518485048E-2"/>
    <x v="13"/>
    <n v="952"/>
    <s v=" Reparación de efectos personales y enseres domésticos"/>
  </r>
  <r>
    <s v="2024"/>
    <s v="04"/>
    <x v="2"/>
    <x v="2"/>
    <n v="278425785"/>
    <n v="7218722"/>
    <n v="2.592691621575207E-2"/>
    <x v="13"/>
    <n v="960"/>
    <s v=" Servicios personales ncp"/>
  </r>
  <r>
    <s v="2024"/>
    <s v="04"/>
    <x v="2"/>
    <x v="2"/>
    <n v="159934"/>
    <n v="3100"/>
    <n v="1.9382995485637825E-2"/>
    <x v="13"/>
    <n v="970"/>
    <s v="Sin clasificación"/>
  </r>
  <r>
    <s v="2024"/>
    <s v="04"/>
    <x v="2"/>
    <x v="2"/>
    <n v="653927"/>
    <n v="1154"/>
    <n v="1.7647229736652563E-3"/>
    <x v="13"/>
    <n v="990"/>
    <s v="Sin clasificación"/>
  </r>
  <r>
    <s v="2024"/>
    <s v="04"/>
    <x v="2"/>
    <x v="2"/>
    <n v="69733327"/>
    <n v="2037210"/>
    <n v="2.9214295196327001E-2"/>
    <x v="13"/>
    <n v="999"/>
    <s v="Otros sectores"/>
  </r>
  <r>
    <s v="2024"/>
    <s v="05"/>
    <x v="3"/>
    <x v="3"/>
    <n v="1716881359"/>
    <n v="31627863"/>
    <n v="1.8421693982641697E-2"/>
    <x v="1"/>
    <n v="11"/>
    <s v=" Cultivos temporales"/>
  </r>
  <r>
    <s v="2024"/>
    <s v="05"/>
    <x v="3"/>
    <x v="3"/>
    <n v="182528996"/>
    <n v="8385121"/>
    <n v="4.5938569672513842E-2"/>
    <x v="1"/>
    <n v="12"/>
    <s v=" Cultivos perennes"/>
  </r>
  <r>
    <s v="2024"/>
    <s v="05"/>
    <x v="3"/>
    <x v="3"/>
    <n v="118690944"/>
    <n v="237176"/>
    <n v="1.9982653436474481E-3"/>
    <x v="1"/>
    <n v="13"/>
    <s v=" Producción de semillas y de otras formas de propagación de cultivos agrícolas"/>
  </r>
  <r>
    <s v="2024"/>
    <s v="05"/>
    <x v="3"/>
    <x v="3"/>
    <n v="757366976"/>
    <n v="6321249"/>
    <n v="8.3463488643053807E-3"/>
    <x v="1"/>
    <n v="14"/>
    <s v=" Cría de animales"/>
  </r>
  <r>
    <s v="2024"/>
    <s v="05"/>
    <x v="3"/>
    <x v="3"/>
    <n v="237771761"/>
    <n v="6207088"/>
    <n v="2.6105236273200667E-2"/>
    <x v="1"/>
    <n v="16"/>
    <s v=" Servicios de apoyo agrícolas y pecuarios"/>
  </r>
  <r>
    <s v="2024"/>
    <s v="05"/>
    <x v="3"/>
    <x v="3"/>
    <n v="88277"/>
    <n v="0"/>
    <n v="0"/>
    <x v="1"/>
    <n v="17"/>
    <s v=" Caza, repoblación  de animales de caza y servicios de apoyo"/>
  </r>
  <r>
    <s v="2024"/>
    <s v="05"/>
    <x v="3"/>
    <x v="3"/>
    <n v="621314"/>
    <n v="3403"/>
    <n v="5.4771017553121287E-3"/>
    <x v="1"/>
    <n v="21"/>
    <s v=" Silvicultura"/>
  </r>
  <r>
    <s v="2024"/>
    <s v="05"/>
    <x v="3"/>
    <x v="3"/>
    <n v="8004625"/>
    <n v="26549"/>
    <n v="3.3167075284601089E-3"/>
    <x v="1"/>
    <n v="22"/>
    <s v=" Extracción de productos forestales"/>
  </r>
  <r>
    <s v="2024"/>
    <s v="05"/>
    <x v="3"/>
    <x v="3"/>
    <n v="1603411"/>
    <n v="6878"/>
    <n v="4.2896050981314207E-3"/>
    <x v="1"/>
    <n v="24"/>
    <s v=" Servicios de apoyo a la silvicultura"/>
  </r>
  <r>
    <s v="2024"/>
    <s v="05"/>
    <x v="3"/>
    <x v="3"/>
    <n v="27625060"/>
    <n v="5037"/>
    <n v="1.8233444560844392E-4"/>
    <x v="2"/>
    <n v="31"/>
    <s v=" Pesca y servicios de apoyo"/>
  </r>
  <r>
    <s v="2024"/>
    <s v="05"/>
    <x v="3"/>
    <x v="3"/>
    <n v="3506830"/>
    <n v="302"/>
    <n v="8.6117661819934239E-5"/>
    <x v="2"/>
    <n v="32"/>
    <s v=" Explotación de criaderos de peces, granjas piscícolas y otros frutos acuáticos (acuicultura)"/>
  </r>
  <r>
    <s v="2024"/>
    <s v="05"/>
    <x v="3"/>
    <x v="3"/>
    <n v="69444"/>
    <n v="49"/>
    <n v="7.0560451586890161E-4"/>
    <x v="3"/>
    <n v="51"/>
    <s v=" Extracción y aglomeración de carbón "/>
  </r>
  <r>
    <s v="2024"/>
    <s v="05"/>
    <x v="3"/>
    <x v="3"/>
    <n v="455"/>
    <n v="91"/>
    <n v="0.2"/>
    <x v="3"/>
    <n v="52"/>
    <s v=" Extracción y aglomeración de lignito"/>
  </r>
  <r>
    <s v="2024"/>
    <s v="05"/>
    <x v="3"/>
    <x v="3"/>
    <n v="2253059621"/>
    <n v="17563212"/>
    <n v="7.7952717434990595E-3"/>
    <x v="3"/>
    <n v="61"/>
    <s v=" Extracción de petróleo crudo"/>
  </r>
  <r>
    <s v="2024"/>
    <s v="05"/>
    <x v="3"/>
    <x v="3"/>
    <n v="930954"/>
    <n v="16664"/>
    <n v="1.7899917718813173E-2"/>
    <x v="3"/>
    <n v="62"/>
    <s v=" Extracción de gas natural"/>
  </r>
  <r>
    <s v="2024"/>
    <s v="05"/>
    <x v="3"/>
    <x v="3"/>
    <n v="98858"/>
    <n v="32549"/>
    <n v="0.3292500354043173"/>
    <x v="3"/>
    <n v="71"/>
    <s v=" Extracción de minerales de hierro"/>
  </r>
  <r>
    <s v="2024"/>
    <s v="05"/>
    <x v="3"/>
    <x v="3"/>
    <n v="47244583"/>
    <n v="3316"/>
    <n v="7.0187940911659646E-5"/>
    <x v="3"/>
    <n v="72"/>
    <s v=" Extracción de minerales metalíferos no ferrosos"/>
  </r>
  <r>
    <s v="2024"/>
    <s v="05"/>
    <x v="3"/>
    <x v="3"/>
    <n v="43195014"/>
    <n v="31805"/>
    <n v="7.3631183450941818E-4"/>
    <x v="3"/>
    <n v="81"/>
    <s v=" Extracción de piedra, arena y arcillas"/>
  </r>
  <r>
    <s v="2024"/>
    <s v="05"/>
    <x v="3"/>
    <x v="3"/>
    <n v="34748068"/>
    <n v="108513"/>
    <n v="3.1228498804595408E-3"/>
    <x v="3"/>
    <n v="89"/>
    <s v=" Explotación de minas y canteras ncp"/>
  </r>
  <r>
    <s v="2024"/>
    <s v="05"/>
    <x v="3"/>
    <x v="3"/>
    <n v="30020136"/>
    <n v="101704"/>
    <n v="3.387859402102642E-3"/>
    <x v="3"/>
    <n v="91"/>
    <s v=" Servicios de apoyo para la extracción de petróleo y gas natural"/>
  </r>
  <r>
    <s v="2024"/>
    <s v="05"/>
    <x v="3"/>
    <x v="3"/>
    <n v="4819840"/>
    <n v="18453"/>
    <n v="3.8285503253220024E-3"/>
    <x v="3"/>
    <n v="99"/>
    <s v=" Servicios de apoyo para la minería, excepto para la extracción de petróleo  y gas natural"/>
  </r>
  <r>
    <s v="2024"/>
    <s v="05"/>
    <x v="3"/>
    <x v="3"/>
    <n v="789667731"/>
    <n v="11986262"/>
    <n v="1.5178867679981214E-2"/>
    <x v="4"/>
    <n v="351"/>
    <s v=" Generación, transporte y distribución de energía eléctrica"/>
  </r>
  <r>
    <s v="2024"/>
    <s v="05"/>
    <x v="3"/>
    <x v="3"/>
    <n v="35635307"/>
    <n v="608"/>
    <n v="1.7061730378806614E-5"/>
    <x v="4"/>
    <n v="352"/>
    <s v=" Fabricación y distribución de gas  y de combustibles gaseosos por tuberías"/>
  </r>
  <r>
    <s v="2024"/>
    <s v="05"/>
    <x v="3"/>
    <x v="3"/>
    <n v="170359"/>
    <n v="2255"/>
    <n v="1.3236752974600696E-2"/>
    <x v="4"/>
    <n v="353"/>
    <s v=" Suministro de vapor y aire acondicionado"/>
  </r>
  <r>
    <s v="2024"/>
    <s v="05"/>
    <x v="3"/>
    <x v="3"/>
    <n v="3076243"/>
    <n v="78887"/>
    <n v="2.5643942952491075E-2"/>
    <x v="4"/>
    <n v="360"/>
    <s v=" Captación, depuración y distribución de agua"/>
  </r>
  <r>
    <s v="2024"/>
    <s v="05"/>
    <x v="3"/>
    <x v="3"/>
    <n v="1797332"/>
    <n v="10095"/>
    <n v="5.6166584693312085E-3"/>
    <x v="4"/>
    <n v="370"/>
    <s v=" Servicios de depuración de aguas residuales, alcantarillado y cloacas"/>
  </r>
  <r>
    <s v="2024"/>
    <s v="05"/>
    <x v="3"/>
    <x v="3"/>
    <n v="100716948"/>
    <n v="116181"/>
    <n v="1.1535397200479109E-3"/>
    <x v="4"/>
    <n v="381"/>
    <s v=" Recolección, transporte, tratamiento y disposición final de residuos"/>
  </r>
  <r>
    <s v="2024"/>
    <s v="05"/>
    <x v="3"/>
    <x v="3"/>
    <n v="7365874"/>
    <n v="7505"/>
    <n v="1.018887914726752E-3"/>
    <x v="4"/>
    <n v="382"/>
    <s v=" Recuperación de materiales y deshechos"/>
  </r>
  <r>
    <s v="2024"/>
    <s v="05"/>
    <x v="3"/>
    <x v="3"/>
    <n v="1325679"/>
    <n v="704"/>
    <n v="5.3104861735005227E-4"/>
    <x v="4"/>
    <n v="390"/>
    <s v=" Descontaminación y otros servicios de gestión de residuos"/>
  </r>
  <r>
    <s v="2024"/>
    <s v="05"/>
    <x v="3"/>
    <x v="3"/>
    <n v="68039363"/>
    <n v="2326533"/>
    <n v="3.4193926830267354E-2"/>
    <x v="5"/>
    <n v="410"/>
    <s v=" Construcción de edificios y sus partes "/>
  </r>
  <r>
    <s v="2024"/>
    <s v="05"/>
    <x v="3"/>
    <x v="3"/>
    <n v="114756831"/>
    <n v="649886"/>
    <n v="5.6631574289464299E-3"/>
    <x v="5"/>
    <n v="421"/>
    <s v=" Construcción, reforma y reparación de obras de infraestructura para el transporte "/>
  </r>
  <r>
    <s v="2024"/>
    <s v="05"/>
    <x v="3"/>
    <x v="3"/>
    <n v="37314576"/>
    <n v="12196548"/>
    <n v="0.32685747253298553"/>
    <x v="5"/>
    <n v="422"/>
    <s v=" Construcción de proyectos de servicios públicos"/>
  </r>
  <r>
    <s v="2024"/>
    <s v="05"/>
    <x v="3"/>
    <x v="3"/>
    <n v="265943688"/>
    <n v="7292810"/>
    <n v="2.7422384245494858E-2"/>
    <x v="5"/>
    <n v="429"/>
    <s v=" Obras de ingeniería civil ncp"/>
  </r>
  <r>
    <s v="2024"/>
    <s v="05"/>
    <x v="3"/>
    <x v="3"/>
    <n v="56977790"/>
    <n v="249283"/>
    <n v="4.3750907151716483E-3"/>
    <x v="5"/>
    <n v="431"/>
    <s v=" Demolición, movimiento y preparación de terrenos para obras"/>
  </r>
  <r>
    <s v="2024"/>
    <s v="05"/>
    <x v="3"/>
    <x v="3"/>
    <n v="90195191"/>
    <n v="1998276"/>
    <n v="2.2155017111721621E-2"/>
    <x v="5"/>
    <n v="432"/>
    <s v=" Instalaciones para edificios y obras de ingeniería civil"/>
  </r>
  <r>
    <s v="2024"/>
    <s v="05"/>
    <x v="3"/>
    <x v="3"/>
    <n v="1435543"/>
    <n v="53824"/>
    <n v="3.7493826377893245E-2"/>
    <x v="5"/>
    <n v="433"/>
    <s v=" Terminación de edificios "/>
  </r>
  <r>
    <s v="2024"/>
    <s v="05"/>
    <x v="3"/>
    <x v="3"/>
    <n v="5153663"/>
    <n v="55166"/>
    <n v="1.0704231145885946E-2"/>
    <x v="5"/>
    <n v="439"/>
    <s v=" Alquiler de equipo de construcción o demolición dotado de operarios y actividades especializadas de construcción ncp"/>
  </r>
  <r>
    <s v="2024"/>
    <s v="05"/>
    <x v="3"/>
    <x v="3"/>
    <n v="524608202"/>
    <n v="161312"/>
    <n v="3.0749042692245214E-4"/>
    <x v="6"/>
    <n v="451"/>
    <s v=" Venta de vehículos automotores, excepto motocicletas"/>
  </r>
  <r>
    <s v="2024"/>
    <s v="05"/>
    <x v="3"/>
    <x v="3"/>
    <n v="30405989"/>
    <n v="346169"/>
    <n v="1.138489525862816E-2"/>
    <x v="6"/>
    <n v="452"/>
    <s v=" Mantenimiento y reparación de vehículos automotores, excepto motocicletas"/>
  </r>
  <r>
    <s v="2024"/>
    <s v="05"/>
    <x v="3"/>
    <x v="3"/>
    <n v="122594669"/>
    <n v="423585"/>
    <n v="3.4551665537756785E-3"/>
    <x v="6"/>
    <n v="453"/>
    <s v=" Venta de partes, piezas y accesorios de vehículos automotores"/>
  </r>
  <r>
    <s v="2024"/>
    <s v="05"/>
    <x v="3"/>
    <x v="3"/>
    <n v="16738839"/>
    <n v="35528"/>
    <n v="2.1224889014106654E-3"/>
    <x v="6"/>
    <n v="454"/>
    <s v=" Venta, mantenimiento y reparación de motocicletas y de sus partes, piezas y accesorios"/>
  </r>
  <r>
    <s v="2024"/>
    <s v="05"/>
    <x v="3"/>
    <x v="3"/>
    <n v="762131925"/>
    <n v="1955343"/>
    <n v="2.5656227430703679E-3"/>
    <x v="6"/>
    <n v="461"/>
    <s v="Venta al por mayor en comisión o consignación"/>
  </r>
  <r>
    <s v="2024"/>
    <s v="05"/>
    <x v="3"/>
    <x v="3"/>
    <n v="69557677"/>
    <n v="1522796"/>
    <n v="2.1892565503589201E-2"/>
    <x v="6"/>
    <n v="462"/>
    <s v="Venta al por mayor de materias primas agropecuarias y de animales vivos"/>
  </r>
  <r>
    <s v="2024"/>
    <s v="05"/>
    <x v="3"/>
    <x v="3"/>
    <n v="250590896"/>
    <n v="5960853"/>
    <n v="2.3787188980720193E-2"/>
    <x v="6"/>
    <n v="463"/>
    <s v="Venta al por mayor de alimentos, bebidas y tabaco"/>
  </r>
  <r>
    <s v="2024"/>
    <s v="05"/>
    <x v="3"/>
    <x v="3"/>
    <n v="340997081"/>
    <n v="2264428"/>
    <n v="6.6406081640329349E-3"/>
    <x v="6"/>
    <n v="464"/>
    <s v="Venta al por mayor de artículos de uso doméstico y/o personal"/>
  </r>
  <r>
    <s v="2024"/>
    <s v="05"/>
    <x v="3"/>
    <x v="3"/>
    <n v="267691067"/>
    <n v="671674"/>
    <n v="2.5091386407750395E-3"/>
    <x v="6"/>
    <n v="465"/>
    <s v="Venta al por mayor de máquinas, equipo y materiales conexos"/>
  </r>
  <r>
    <s v="2024"/>
    <s v="05"/>
    <x v="3"/>
    <x v="3"/>
    <n v="801245544"/>
    <n v="6775846"/>
    <n v="8.4566411017694219E-3"/>
    <x v="6"/>
    <n v="466"/>
    <s v="Venta al por mayor especializada"/>
  </r>
  <r>
    <s v="2024"/>
    <s v="05"/>
    <x v="3"/>
    <x v="3"/>
    <n v="129887300"/>
    <n v="667762"/>
    <n v="5.1410876967956064E-3"/>
    <x v="6"/>
    <n v="469"/>
    <s v="Venta al por mayor de mercancías ncp"/>
  </r>
  <r>
    <s v="2024"/>
    <s v="05"/>
    <x v="3"/>
    <x v="3"/>
    <n v="249153689"/>
    <n v="1680061"/>
    <n v="6.7430709404427084E-3"/>
    <x v="6"/>
    <n v="471"/>
    <s v="Venta al por menor en comercios no especializados"/>
  </r>
  <r>
    <s v="2024"/>
    <s v="05"/>
    <x v="3"/>
    <x v="3"/>
    <n v="118041914"/>
    <n v="1999271"/>
    <n v="1.6936958511194592E-2"/>
    <x v="6"/>
    <n v="472"/>
    <s v="Venta al por menor de productos alimenticios, bebidas y tabaco en comercios especializados"/>
  </r>
  <r>
    <s v="2024"/>
    <s v="05"/>
    <x v="3"/>
    <x v="3"/>
    <n v="107968326"/>
    <n v="345720"/>
    <n v="3.2020502012784749E-3"/>
    <x v="6"/>
    <n v="473"/>
    <s v="Venta al por menor de combustible para vehículos automotores y motocicletas"/>
  </r>
  <r>
    <s v="2024"/>
    <s v="05"/>
    <x v="3"/>
    <x v="3"/>
    <n v="5455987"/>
    <n v="78619"/>
    <n v="1.4409675096366615E-2"/>
    <x v="6"/>
    <n v="474"/>
    <s v="Venta al por menor de equipos, periféricos,  accesorios y programas informáticos"/>
  </r>
  <r>
    <s v="2024"/>
    <s v="05"/>
    <x v="3"/>
    <x v="3"/>
    <n v="246760684"/>
    <n v="3558743"/>
    <n v="1.4421839582840514E-2"/>
    <x v="6"/>
    <n v="475"/>
    <s v="Venta al por menor de equipos de uso doméstico ncp en comercios especializados"/>
  </r>
  <r>
    <s v="2024"/>
    <s v="05"/>
    <x v="3"/>
    <x v="3"/>
    <n v="9887726"/>
    <n v="139514"/>
    <n v="1.4109816554382676E-2"/>
    <x v="6"/>
    <n v="476"/>
    <s v="Venta al por menor de bienes culturales y recreativos en comercios especializados"/>
  </r>
  <r>
    <s v="2024"/>
    <s v="05"/>
    <x v="3"/>
    <x v="3"/>
    <n v="278867299"/>
    <n v="2400743"/>
    <n v="8.6089082822149044E-3"/>
    <x v="6"/>
    <n v="477"/>
    <s v="Venta al por menor de productos ncp, en comercios especializados"/>
  </r>
  <r>
    <s v="2024"/>
    <s v="05"/>
    <x v="3"/>
    <x v="3"/>
    <n v="1346507"/>
    <n v="55201"/>
    <n v="4.0995702213207953E-2"/>
    <x v="6"/>
    <n v="478"/>
    <s v="Venta al por menor en puestos móviles y mercados"/>
  </r>
  <r>
    <s v="2024"/>
    <s v="05"/>
    <x v="3"/>
    <x v="3"/>
    <n v="14557514"/>
    <n v="169461"/>
    <n v="1.1640792514436187E-2"/>
    <x v="6"/>
    <n v="479"/>
    <s v="Venta al por menor no realizada en comercios, puestos o mercados"/>
  </r>
  <r>
    <s v="2024"/>
    <s v="05"/>
    <x v="3"/>
    <x v="3"/>
    <n v="7881159"/>
    <n v="45401"/>
    <n v="5.7607009324389981E-3"/>
    <x v="7"/>
    <n v="491"/>
    <s v="Servicio de transporte ferroviario"/>
  </r>
  <r>
    <s v="2024"/>
    <s v="05"/>
    <x v="3"/>
    <x v="3"/>
    <n v="634870758"/>
    <n v="3601249"/>
    <n v="5.6724127779090435E-3"/>
    <x v="7"/>
    <n v="492"/>
    <s v="Servicio de transporte automotor "/>
  </r>
  <r>
    <s v="2024"/>
    <s v="05"/>
    <x v="3"/>
    <x v="3"/>
    <n v="77370905"/>
    <n v="595"/>
    <n v="7.6902292922643213E-6"/>
    <x v="7"/>
    <n v="493"/>
    <s v="Servicio de transporte por tuberías"/>
  </r>
  <r>
    <s v="2024"/>
    <s v="05"/>
    <x v="3"/>
    <x v="3"/>
    <n v="5331622"/>
    <n v="8496"/>
    <n v="1.5935113179441453E-3"/>
    <x v="7"/>
    <n v="501"/>
    <s v="Servicio de transporte marítimo"/>
  </r>
  <r>
    <s v="2024"/>
    <s v="05"/>
    <x v="3"/>
    <x v="3"/>
    <n v="3220588"/>
    <n v="48838"/>
    <n v="1.5164311610178017E-2"/>
    <x v="7"/>
    <n v="502"/>
    <s v="Servicio de transporte fluvial y lacustre"/>
  </r>
  <r>
    <s v="2024"/>
    <s v="05"/>
    <x v="3"/>
    <x v="3"/>
    <n v="150734564"/>
    <n v="11117"/>
    <n v="7.3752162111936052E-5"/>
    <x v="7"/>
    <n v="511"/>
    <s v="Servicio de transporte aéreo de pasajeros"/>
  </r>
  <r>
    <s v="2024"/>
    <s v="05"/>
    <x v="3"/>
    <x v="3"/>
    <n v="394665"/>
    <n v="580"/>
    <n v="1.4696008006790569E-3"/>
    <x v="7"/>
    <n v="512"/>
    <s v="Servicio de transporte aéreo de cargas"/>
  </r>
  <r>
    <s v="2024"/>
    <s v="05"/>
    <x v="3"/>
    <x v="3"/>
    <n v="11660463"/>
    <n v="22784"/>
    <n v="1.953953286417529E-3"/>
    <x v="7"/>
    <n v="521"/>
    <s v="Servicios de manipulación de cargas "/>
  </r>
  <r>
    <s v="2024"/>
    <s v="05"/>
    <x v="3"/>
    <x v="3"/>
    <n v="16203109"/>
    <n v="52239"/>
    <n v="3.2240108981554097E-3"/>
    <x v="7"/>
    <n v="522"/>
    <s v="Servicios de almacenamiento y depósito"/>
  </r>
  <r>
    <s v="2024"/>
    <s v="05"/>
    <x v="3"/>
    <x v="3"/>
    <n v="80389296"/>
    <n v="5438434"/>
    <n v="6.765122063016947E-2"/>
    <x v="7"/>
    <n v="523"/>
    <s v="Servicios de gestión y logística para el transporte de mercaderías "/>
  </r>
  <r>
    <s v="2024"/>
    <s v="05"/>
    <x v="3"/>
    <x v="3"/>
    <n v="29842165"/>
    <n v="86189"/>
    <n v="2.8881617670835878E-3"/>
    <x v="7"/>
    <n v="524"/>
    <s v="Servicios complementarios para el transporte"/>
  </r>
  <r>
    <s v="2024"/>
    <s v="05"/>
    <x v="3"/>
    <x v="3"/>
    <n v="6410929"/>
    <n v="103461"/>
    <n v="1.613822271312005E-2"/>
    <x v="7"/>
    <n v="530"/>
    <s v="Servicios de correos y mensajerías"/>
  </r>
  <r>
    <s v="2024"/>
    <s v="05"/>
    <x v="3"/>
    <x v="3"/>
    <n v="35997404"/>
    <n v="316477"/>
    <n v="8.7916617542753914E-3"/>
    <x v="8"/>
    <n v="551"/>
    <s v=" Servicios de alojamiento, excepto en camping"/>
  </r>
  <r>
    <s v="2024"/>
    <s v="05"/>
    <x v="3"/>
    <x v="3"/>
    <n v="735736"/>
    <n v="9396"/>
    <n v="1.2770885208824904E-2"/>
    <x v="8"/>
    <n v="552"/>
    <s v=" Servicios de alojamiento en campings"/>
  </r>
  <r>
    <s v="2024"/>
    <s v="05"/>
    <x v="3"/>
    <x v="3"/>
    <n v="81046192"/>
    <n v="869432"/>
    <n v="1.0727610743266013E-2"/>
    <x v="8"/>
    <n v="561"/>
    <s v=" Servicios de expendio de comidas y bebidas"/>
  </r>
  <r>
    <s v="2024"/>
    <s v="05"/>
    <x v="3"/>
    <x v="3"/>
    <n v="7020850"/>
    <n v="87641"/>
    <n v="1.2482961464779906E-2"/>
    <x v="8"/>
    <n v="562"/>
    <s v=" Servicios de preparación de comidas para empresas y  servicios de comidas ncp"/>
  </r>
  <r>
    <s v="2024"/>
    <s v="05"/>
    <x v="3"/>
    <x v="3"/>
    <n v="1948416"/>
    <n v="25778"/>
    <n v="1.3230234200499277E-2"/>
    <x v="7"/>
    <n v="581"/>
    <s v=" Edición"/>
  </r>
  <r>
    <s v="2024"/>
    <s v="05"/>
    <x v="3"/>
    <x v="3"/>
    <n v="7852531"/>
    <n v="21886"/>
    <n v="2.7871268512024978E-3"/>
    <x v="7"/>
    <n v="591"/>
    <s v=" Servicios de cinematografía"/>
  </r>
  <r>
    <s v="2024"/>
    <s v="05"/>
    <x v="3"/>
    <x v="3"/>
    <n v="443614"/>
    <n v="3353"/>
    <n v="7.5583728196134481E-3"/>
    <x v="7"/>
    <n v="592"/>
    <s v=" Servicios de grabación de sonido y edición de música"/>
  </r>
  <r>
    <s v="2024"/>
    <s v="05"/>
    <x v="3"/>
    <x v="3"/>
    <n v="3906085"/>
    <n v="21897"/>
    <n v="5.6058687918977695E-3"/>
    <x v="7"/>
    <n v="601"/>
    <s v=" Emisión y retransmisión de radio"/>
  </r>
  <r>
    <s v="2024"/>
    <s v="05"/>
    <x v="3"/>
    <x v="3"/>
    <n v="32616335"/>
    <n v="43629"/>
    <n v="1.3376426260031974E-3"/>
    <x v="7"/>
    <n v="602"/>
    <s v=" Servicios de televisión"/>
  </r>
  <r>
    <s v="2024"/>
    <s v="05"/>
    <x v="3"/>
    <x v="3"/>
    <n v="353724"/>
    <n v="0"/>
    <n v="0"/>
    <x v="7"/>
    <n v="611"/>
    <s v=" Servicios de telefonía fija"/>
  </r>
  <r>
    <s v="2024"/>
    <s v="05"/>
    <x v="3"/>
    <x v="3"/>
    <n v="244956873"/>
    <n v="64428"/>
    <n v="2.6301772720620909E-4"/>
    <x v="7"/>
    <n v="612"/>
    <s v=" Servicios de telefonía móvil"/>
  </r>
  <r>
    <s v="2024"/>
    <s v="05"/>
    <x v="3"/>
    <x v="3"/>
    <n v="375859"/>
    <n v="5592"/>
    <n v="1.4877919645398939E-2"/>
    <x v="7"/>
    <n v="613"/>
    <s v=" Servicios de telecomunicaciones vía satélite, excepto servicios de transmisión de televisión"/>
  </r>
  <r>
    <s v="2024"/>
    <s v="05"/>
    <x v="3"/>
    <x v="3"/>
    <n v="1587292"/>
    <n v="18298"/>
    <n v="1.1527809627970153E-2"/>
    <x v="7"/>
    <n v="614"/>
    <s v=" Servicios de telecomunicación vía internet"/>
  </r>
  <r>
    <s v="2024"/>
    <s v="05"/>
    <x v="3"/>
    <x v="3"/>
    <n v="8044463"/>
    <n v="157266"/>
    <n v="1.9549595790297004E-2"/>
    <x v="7"/>
    <n v="619"/>
    <s v=" Servicios de telecomunicaciones ncp"/>
  </r>
  <r>
    <s v="2024"/>
    <s v="05"/>
    <x v="3"/>
    <x v="3"/>
    <n v="660723760"/>
    <n v="1044741"/>
    <n v="1.5812069479686941E-3"/>
    <x v="7"/>
    <n v="620"/>
    <s v=" Servicios de programación y consultoría informática y actividades conexas"/>
  </r>
  <r>
    <s v="2024"/>
    <s v="05"/>
    <x v="3"/>
    <x v="3"/>
    <n v="3456601"/>
    <n v="140200"/>
    <n v="4.0560076213598271E-2"/>
    <x v="7"/>
    <n v="631"/>
    <s v=" Procesamiento de datos,  hospedaje y actividades conexas"/>
  </r>
  <r>
    <s v="2024"/>
    <s v="05"/>
    <x v="3"/>
    <x v="3"/>
    <n v="704261"/>
    <n v="16728"/>
    <n v="2.3752557645531983E-2"/>
    <x v="7"/>
    <n v="639"/>
    <s v=" Servicios de agencias de noticias y servicios de información ncp"/>
  </r>
  <r>
    <s v="2024"/>
    <s v="05"/>
    <x v="3"/>
    <x v="3"/>
    <n v="733387985"/>
    <n v="3401653"/>
    <n v="4.638272060047452E-3"/>
    <x v="9"/>
    <n v="641"/>
    <s v=" Intermediación monetaria "/>
  </r>
  <r>
    <s v="2024"/>
    <s v="05"/>
    <x v="3"/>
    <x v="3"/>
    <n v="127292"/>
    <n v="46975"/>
    <n v="0.36903340351318231"/>
    <x v="9"/>
    <n v="642"/>
    <s v=" Servicios de sociedades de cartera"/>
  </r>
  <r>
    <s v="2024"/>
    <s v="05"/>
    <x v="3"/>
    <x v="3"/>
    <n v="4399329"/>
    <n v="3471362"/>
    <n v="0.78906624169276729"/>
    <x v="9"/>
    <n v="643"/>
    <s v=" Fondos y sociedades de inversión y entidades financieras similares"/>
  </r>
  <r>
    <s v="2024"/>
    <s v="05"/>
    <x v="3"/>
    <x v="3"/>
    <n v="605834226"/>
    <n v="7490337"/>
    <n v="1.2363674217375761E-2"/>
    <x v="9"/>
    <n v="649"/>
    <s v=" Servicios financieros excepto los de la banca central y las entidades financieras"/>
  </r>
  <r>
    <s v="2024"/>
    <s v="05"/>
    <x v="3"/>
    <x v="3"/>
    <n v="11948942"/>
    <n v="46772"/>
    <n v="3.9143214520582659E-3"/>
    <x v="9"/>
    <n v="651"/>
    <s v=" Servicios de seguros"/>
  </r>
  <r>
    <s v="2024"/>
    <s v="05"/>
    <x v="3"/>
    <x v="3"/>
    <n v="44940"/>
    <n v="0"/>
    <n v="0"/>
    <x v="9"/>
    <n v="652"/>
    <s v=" Reaseguros"/>
  </r>
  <r>
    <s v="2024"/>
    <s v="05"/>
    <x v="3"/>
    <x v="3"/>
    <n v="285043"/>
    <n v="0"/>
    <n v="0"/>
    <x v="9"/>
    <n v="653"/>
    <s v=" Administración de fondos de pensiones"/>
  </r>
  <r>
    <s v="2024"/>
    <s v="05"/>
    <x v="3"/>
    <x v="3"/>
    <n v="131889986"/>
    <n v="269113"/>
    <n v="2.0404354277511259E-3"/>
    <x v="9"/>
    <n v="661"/>
    <s v=" Servicios auxiliares a la actividad financiera, excepto a los servicios de seguros "/>
  </r>
  <r>
    <s v="2024"/>
    <s v="05"/>
    <x v="3"/>
    <x v="3"/>
    <n v="1529680"/>
    <n v="30516"/>
    <n v="1.994927043564667E-2"/>
    <x v="9"/>
    <n v="662"/>
    <s v=" Servicios auxiliares a los servicios de seguros "/>
  </r>
  <r>
    <s v="2024"/>
    <s v="05"/>
    <x v="3"/>
    <x v="3"/>
    <n v="700852"/>
    <n v="31512"/>
    <n v="4.4962417172241788E-2"/>
    <x v="9"/>
    <n v="663"/>
    <s v=" Servicios de gestión de fondos a cambio de una retribución o por contrata"/>
  </r>
  <r>
    <s v="2024"/>
    <s v="05"/>
    <x v="3"/>
    <x v="3"/>
    <n v="20879595"/>
    <n v="419797"/>
    <n v="2.0105610286023267E-2"/>
    <x v="10"/>
    <n v="681"/>
    <s v=" Servicios inmobiliarios realizados por cuenta propia, con bienes propios o arrendados"/>
  </r>
  <r>
    <s v="2024"/>
    <s v="05"/>
    <x v="3"/>
    <x v="3"/>
    <n v="30018643"/>
    <n v="673362"/>
    <n v="2.2431460342827621E-2"/>
    <x v="10"/>
    <n v="682"/>
    <s v=" Servicios inmobiliarios realizados a cambio de una retribución o por contrata"/>
  </r>
  <r>
    <s v="2024"/>
    <s v="05"/>
    <x v="3"/>
    <x v="3"/>
    <n v="17330583"/>
    <n v="140444"/>
    <n v="8.1038243202782041E-3"/>
    <x v="10"/>
    <n v="691"/>
    <s v=" Servicios jurídicos"/>
  </r>
  <r>
    <s v="2024"/>
    <s v="05"/>
    <x v="3"/>
    <x v="3"/>
    <n v="18345817"/>
    <n v="238350"/>
    <n v="1.2992062441263859E-2"/>
    <x v="10"/>
    <n v="692"/>
    <s v=" Servicios de contabilidad, auditoría y asesoría fiscal"/>
  </r>
  <r>
    <s v="2024"/>
    <s v="05"/>
    <x v="3"/>
    <x v="3"/>
    <n v="24455"/>
    <n v="86"/>
    <n v="3.5166632590472296E-3"/>
    <x v="10"/>
    <n v="701"/>
    <s v="Sin clasificación"/>
  </r>
  <r>
    <s v="2024"/>
    <s v="05"/>
    <x v="3"/>
    <x v="3"/>
    <n v="105929800"/>
    <n v="2425544"/>
    <n v="2.2897654861993508E-2"/>
    <x v="10"/>
    <n v="702"/>
    <s v=" Servicios de asesoramiento, dirección y gestión empresarial "/>
  </r>
  <r>
    <s v="2024"/>
    <s v="05"/>
    <x v="3"/>
    <x v="3"/>
    <n v="13891323"/>
    <n v="314889"/>
    <n v="2.2668035290807076E-2"/>
    <x v="10"/>
    <n v="711"/>
    <s v=" Servicios de arquitectura e ingeniería y servicios técnicos ncp"/>
  </r>
  <r>
    <s v="2024"/>
    <s v="05"/>
    <x v="3"/>
    <x v="3"/>
    <n v="871370"/>
    <n v="1411"/>
    <n v="1.6192891653373424E-3"/>
    <x v="10"/>
    <n v="712"/>
    <s v=" Ensayos y análisis técnicos"/>
  </r>
  <r>
    <s v="2024"/>
    <s v="05"/>
    <x v="3"/>
    <x v="3"/>
    <n v="12770592"/>
    <n v="17613"/>
    <n v="1.3791843009313899E-3"/>
    <x v="10"/>
    <n v="721"/>
    <s v=" Investigación y desarrollo experimental en el campo de la ingeniería y de las ciencias exactas y naturales"/>
  </r>
  <r>
    <s v="2024"/>
    <s v="05"/>
    <x v="3"/>
    <x v="3"/>
    <n v="3222844"/>
    <n v="1033"/>
    <n v="3.2052435674826335E-4"/>
    <x v="10"/>
    <n v="722"/>
    <s v=" Investigación  y desarrollo experimental en el campo de las ciencias sociales y las humanidades"/>
  </r>
  <r>
    <s v="2024"/>
    <s v="05"/>
    <x v="3"/>
    <x v="3"/>
    <n v="5013462"/>
    <n v="207841"/>
    <n v="4.1456582297821343E-2"/>
    <x v="10"/>
    <n v="731"/>
    <s v=" Servicios de publicidad"/>
  </r>
  <r>
    <s v="2024"/>
    <s v="05"/>
    <x v="3"/>
    <x v="3"/>
    <n v="193072"/>
    <n v="2259"/>
    <n v="1.1700298334300157E-2"/>
    <x v="10"/>
    <n v="732"/>
    <s v=" Estudio de mercado, realización de encuestas de opinión pública"/>
  </r>
  <r>
    <s v="2024"/>
    <s v="05"/>
    <x v="3"/>
    <x v="3"/>
    <n v="1374644"/>
    <n v="42245"/>
    <n v="3.0731593052455763E-2"/>
    <x v="10"/>
    <n v="741"/>
    <s v=" Servicios de diseño especializado"/>
  </r>
  <r>
    <s v="2024"/>
    <s v="05"/>
    <x v="3"/>
    <x v="3"/>
    <n v="342663"/>
    <n v="12731"/>
    <n v="3.7153121288262814E-2"/>
    <x v="10"/>
    <n v="742"/>
    <s v=" Servicios de fotografía "/>
  </r>
  <r>
    <s v="2024"/>
    <s v="05"/>
    <x v="3"/>
    <x v="3"/>
    <n v="5406665"/>
    <n v="77326"/>
    <n v="1.4301977281743922E-2"/>
    <x v="10"/>
    <n v="749"/>
    <s v=" Actividades profesionales, científicas y técnicas ncp"/>
  </r>
  <r>
    <s v="2024"/>
    <s v="05"/>
    <x v="3"/>
    <x v="3"/>
    <n v="4109908"/>
    <n v="116592"/>
    <n v="2.8368518224738851E-2"/>
    <x v="10"/>
    <n v="750"/>
    <s v=" Servicios veterinarios"/>
  </r>
  <r>
    <s v="2024"/>
    <s v="05"/>
    <x v="3"/>
    <x v="3"/>
    <n v="41437529"/>
    <n v="1200019"/>
    <n v="2.8959714272537823E-2"/>
    <x v="10"/>
    <n v="771"/>
    <s v=" Alquiler de vehículos automotores y equipo de transporte sin conductor ni operarios"/>
  </r>
  <r>
    <s v="2024"/>
    <s v="05"/>
    <x v="3"/>
    <x v="3"/>
    <n v="92436"/>
    <n v="857"/>
    <n v="9.2712795880392912E-3"/>
    <x v="10"/>
    <n v="772"/>
    <s v=" Alquiler de efectos personales y enseres domésticos "/>
  </r>
  <r>
    <s v="2024"/>
    <s v="05"/>
    <x v="3"/>
    <x v="3"/>
    <n v="7618131"/>
    <n v="136754"/>
    <n v="1.7951122132187015E-2"/>
    <x v="10"/>
    <n v="773"/>
    <s v=" Alquiler de maquinaria y equipo ncp, sin personal"/>
  </r>
  <r>
    <s v="2024"/>
    <s v="05"/>
    <x v="3"/>
    <x v="3"/>
    <n v="613248"/>
    <n v="3586"/>
    <n v="5.8475527029847631E-3"/>
    <x v="10"/>
    <n v="774"/>
    <s v=" Arrendamiento y gestión de bienes intangibles no financieros"/>
  </r>
  <r>
    <s v="2024"/>
    <s v="05"/>
    <x v="3"/>
    <x v="3"/>
    <n v="940853"/>
    <n v="3977"/>
    <n v="4.2270152723114024E-3"/>
    <x v="10"/>
    <n v="780"/>
    <s v=" Obtención y dotación de personal"/>
  </r>
  <r>
    <s v="2024"/>
    <s v="05"/>
    <x v="3"/>
    <x v="3"/>
    <n v="25391092"/>
    <n v="175361"/>
    <n v="6.9063985117300197E-3"/>
    <x v="10"/>
    <n v="791"/>
    <s v=" Servicios de agencias de viaje y otras actividades complementarias de apoyo turístico"/>
  </r>
  <r>
    <s v="2024"/>
    <s v="05"/>
    <x v="3"/>
    <x v="3"/>
    <n v="10106106"/>
    <n v="201561"/>
    <n v="1.9944477130954295E-2"/>
    <x v="10"/>
    <n v="801"/>
    <s v=" Servicios de seguridad e investigación"/>
  </r>
  <r>
    <s v="2024"/>
    <s v="05"/>
    <x v="3"/>
    <x v="3"/>
    <n v="144779"/>
    <n v="2413"/>
    <n v="1.6666781784651089E-2"/>
    <x v="10"/>
    <n v="811"/>
    <s v=" Servicio combinado de apoyo a edificios"/>
  </r>
  <r>
    <s v="2024"/>
    <s v="05"/>
    <x v="3"/>
    <x v="3"/>
    <n v="8616543"/>
    <n v="169694"/>
    <n v="1.9693977039283619E-2"/>
    <x v="10"/>
    <n v="812"/>
    <s v=" Servicios de limpieza de edificios "/>
  </r>
  <r>
    <s v="2024"/>
    <s v="05"/>
    <x v="3"/>
    <x v="3"/>
    <n v="758600"/>
    <n v="22052"/>
    <n v="2.9069338254679673E-2"/>
    <x v="10"/>
    <n v="813"/>
    <s v=" Servicios de jardinería y mantenimiento de espacios verdes"/>
  </r>
  <r>
    <s v="2024"/>
    <s v="05"/>
    <x v="3"/>
    <x v="3"/>
    <n v="1827649"/>
    <n v="24762"/>
    <n v="1.3548553360081723E-2"/>
    <x v="10"/>
    <n v="821"/>
    <s v=" Servicios de apoyo a la administración de oficinas y empresas"/>
  </r>
  <r>
    <s v="2024"/>
    <s v="05"/>
    <x v="3"/>
    <x v="3"/>
    <n v="510059"/>
    <n v="44497"/>
    <n v="8.7238927261356042E-2"/>
    <x v="10"/>
    <n v="822"/>
    <s v=" Servicios de call center"/>
  </r>
  <r>
    <s v="2024"/>
    <s v="05"/>
    <x v="3"/>
    <x v="3"/>
    <n v="254070"/>
    <n v="719"/>
    <n v="2.8299287597906087E-3"/>
    <x v="10"/>
    <n v="823"/>
    <s v=" Servicios de organización de convenciones y exposiciones comerciales, excepto culturales y deportivos"/>
  </r>
  <r>
    <s v="2024"/>
    <s v="05"/>
    <x v="3"/>
    <x v="3"/>
    <n v="246793552"/>
    <n v="2568618"/>
    <n v="1.0407962360378038E-2"/>
    <x v="10"/>
    <n v="829"/>
    <s v=" Servicios empresariales ncp"/>
  </r>
  <r>
    <s v="2024"/>
    <s v="05"/>
    <x v="3"/>
    <x v="3"/>
    <n v="705676554"/>
    <n v="121438"/>
    <n v="1.7208733847206718E-4"/>
    <x v="11"/>
    <n v="841"/>
    <s v=" Servicios de la Administración Pública"/>
  </r>
  <r>
    <s v="2024"/>
    <s v="05"/>
    <x v="3"/>
    <x v="3"/>
    <n v="1307381"/>
    <n v="26163"/>
    <n v="2.001176397698911E-2"/>
    <x v="11"/>
    <n v="842"/>
    <s v=" Prestación pública de servicios a la comunidad en general"/>
  </r>
  <r>
    <s v="2024"/>
    <s v="05"/>
    <x v="3"/>
    <x v="3"/>
    <n v="2218746"/>
    <n v="9732"/>
    <n v="4.3862614287529982E-3"/>
    <x v="11"/>
    <n v="843"/>
    <s v=" Servicios de la seguridad social obligatoria, excepto obras sociales"/>
  </r>
  <r>
    <s v="2024"/>
    <s v="05"/>
    <x v="3"/>
    <x v="3"/>
    <n v="4775979"/>
    <n v="60972"/>
    <n v="1.2766387791906119E-2"/>
    <x v="12"/>
    <n v="851"/>
    <s v=" Enseñanza inicial y primaria"/>
  </r>
  <r>
    <s v="2024"/>
    <s v="05"/>
    <x v="3"/>
    <x v="3"/>
    <n v="1299390"/>
    <n v="30833"/>
    <n v="2.3728826603252297E-2"/>
    <x v="12"/>
    <n v="852"/>
    <s v=" Enseñanza secundaria"/>
  </r>
  <r>
    <s v="2024"/>
    <s v="05"/>
    <x v="3"/>
    <x v="3"/>
    <n v="5293919"/>
    <n v="3913"/>
    <n v="7.3914995677115572E-4"/>
    <x v="12"/>
    <n v="853"/>
    <s v=" Enseñanza superior y formación de posgrado"/>
  </r>
  <r>
    <s v="2024"/>
    <s v="05"/>
    <x v="3"/>
    <x v="3"/>
    <n v="31590936"/>
    <n v="296040"/>
    <n v="9.3710423774718173E-3"/>
    <x v="12"/>
    <n v="854"/>
    <s v=" Servicios de enseñanza ncp"/>
  </r>
  <r>
    <s v="2024"/>
    <s v="05"/>
    <x v="3"/>
    <x v="3"/>
    <n v="724092"/>
    <n v="19711"/>
    <n v="2.7221679013164073E-2"/>
    <x v="12"/>
    <n v="855"/>
    <s v=" Servicios de apoyo a la educación"/>
  </r>
  <r>
    <s v="2024"/>
    <s v="05"/>
    <x v="3"/>
    <x v="3"/>
    <n v="119765635"/>
    <n v="1260557"/>
    <n v="1.0525197816552301E-2"/>
    <x v="13"/>
    <n v="861"/>
    <s v=" Servicios de hospitales"/>
  </r>
  <r>
    <s v="2024"/>
    <s v="05"/>
    <x v="3"/>
    <x v="3"/>
    <n v="4619907"/>
    <n v="83328"/>
    <n v="1.8036726713329943E-2"/>
    <x v="13"/>
    <n v="862"/>
    <s v=" Servicios de atención ambulatoria realizados por médicos y odontólogos"/>
  </r>
  <r>
    <s v="2024"/>
    <s v="05"/>
    <x v="3"/>
    <x v="3"/>
    <n v="8093477"/>
    <n v="44624"/>
    <n v="5.5135759328160195E-3"/>
    <x v="13"/>
    <n v="863"/>
    <s v=" Servicios de prácticas de diagnóstico y tratamiento"/>
  </r>
  <r>
    <s v="2024"/>
    <s v="05"/>
    <x v="3"/>
    <x v="3"/>
    <n v="1474208"/>
    <n v="14612"/>
    <n v="9.9117627905967141E-3"/>
    <x v="13"/>
    <n v="864"/>
    <s v=" Servicios de emergencias y traslados"/>
  </r>
  <r>
    <s v="2024"/>
    <s v="05"/>
    <x v="3"/>
    <x v="3"/>
    <n v="80763048"/>
    <n v="1750145"/>
    <n v="2.1670120721545824E-2"/>
    <x v="13"/>
    <n v="869"/>
    <s v=" Servicios relacionados con la salud humana ncp"/>
  </r>
  <r>
    <s v="2024"/>
    <s v="05"/>
    <x v="3"/>
    <x v="3"/>
    <n v="2869430"/>
    <n v="17607"/>
    <n v="6.136061865945501E-3"/>
    <x v="13"/>
    <n v="870"/>
    <s v=" Servicios sociales con alojamiento"/>
  </r>
  <r>
    <s v="2024"/>
    <s v="05"/>
    <x v="3"/>
    <x v="3"/>
    <n v="332042"/>
    <n v="14105"/>
    <n v="4.2479565838056628E-2"/>
    <x v="13"/>
    <n v="880"/>
    <s v=" Servicios sociales sin alojamiento"/>
  </r>
  <r>
    <s v="2024"/>
    <s v="05"/>
    <x v="3"/>
    <x v="3"/>
    <n v="6142096"/>
    <n v="126027"/>
    <n v="2.051856564925068E-2"/>
    <x v="13"/>
    <n v="900"/>
    <s v=" Servicios artísticos y de espectáculos"/>
  </r>
  <r>
    <s v="2024"/>
    <s v="05"/>
    <x v="3"/>
    <x v="3"/>
    <n v="9492972"/>
    <n v="4606"/>
    <n v="4.8520105189396958E-4"/>
    <x v="13"/>
    <n v="910"/>
    <s v=" Servicios de bibliotecas, archivos y museos y  servicios culturales ncp"/>
  </r>
  <r>
    <s v="2024"/>
    <s v="05"/>
    <x v="3"/>
    <x v="3"/>
    <n v="4850589"/>
    <n v="13715"/>
    <n v="2.8274916716299813E-3"/>
    <x v="13"/>
    <n v="920"/>
    <s v=" Servicios  relacionados con juegos de azar y apuestas"/>
  </r>
  <r>
    <s v="2024"/>
    <s v="05"/>
    <x v="3"/>
    <x v="3"/>
    <n v="21122510"/>
    <n v="322495"/>
    <n v="1.5267835119973905E-2"/>
    <x v="13"/>
    <n v="931"/>
    <s v=" Servicios para la práctica deportiva "/>
  </r>
  <r>
    <s v="2024"/>
    <s v="05"/>
    <x v="3"/>
    <x v="3"/>
    <n v="2840435"/>
    <n v="12180"/>
    <n v="4.2880755940551355E-3"/>
    <x v="13"/>
    <n v="939"/>
    <s v=" Servicios de esparcimiento ncp"/>
  </r>
  <r>
    <s v="2024"/>
    <s v="05"/>
    <x v="3"/>
    <x v="3"/>
    <n v="6157342"/>
    <n v="36252"/>
    <n v="5.8876053985632108E-3"/>
    <x v="13"/>
    <n v="941"/>
    <s v=" Servicios de organizaciones empresariales, profesionales y de empleadores"/>
  </r>
  <r>
    <s v="2024"/>
    <s v="05"/>
    <x v="3"/>
    <x v="3"/>
    <n v="1307835"/>
    <n v="72436"/>
    <n v="5.5386191683201628E-2"/>
    <x v="13"/>
    <n v="942"/>
    <s v=" Servicios de sindicatos"/>
  </r>
  <r>
    <s v="2024"/>
    <s v="05"/>
    <x v="3"/>
    <x v="3"/>
    <n v="38120253"/>
    <n v="214552"/>
    <n v="5.6282942298415493E-3"/>
    <x v="13"/>
    <n v="949"/>
    <s v=" Servicios de asociaciones ncp"/>
  </r>
  <r>
    <s v="2024"/>
    <s v="05"/>
    <x v="3"/>
    <x v="3"/>
    <n v="1472085"/>
    <n v="22949"/>
    <n v="1.5589453054680945E-2"/>
    <x v="13"/>
    <n v="951"/>
    <s v=" Reparación y mantenimiento de equipos informáticos y equipos de comunicación"/>
  </r>
  <r>
    <s v="2024"/>
    <s v="05"/>
    <x v="3"/>
    <x v="3"/>
    <n v="754432"/>
    <n v="25800"/>
    <n v="3.4197913131998645E-2"/>
    <x v="13"/>
    <n v="952"/>
    <s v=" Reparación de efectos personales y enseres domésticos"/>
  </r>
  <r>
    <s v="2024"/>
    <s v="05"/>
    <x v="3"/>
    <x v="3"/>
    <n v="324930306"/>
    <n v="8256342"/>
    <n v="2.5409578138888653E-2"/>
    <x v="13"/>
    <n v="960"/>
    <s v=" Servicios personales ncp"/>
  </r>
  <r>
    <s v="2024"/>
    <s v="05"/>
    <x v="3"/>
    <x v="3"/>
    <n v="176356"/>
    <n v="4510"/>
    <n v="2.5573272244777609E-2"/>
    <x v="13"/>
    <n v="970"/>
    <s v="Sin clasificación"/>
  </r>
  <r>
    <s v="2024"/>
    <s v="05"/>
    <x v="3"/>
    <x v="3"/>
    <n v="666971"/>
    <n v="1658"/>
    <n v="2.4858652025350429E-3"/>
    <x v="13"/>
    <n v="990"/>
    <s v="Sin clasificación"/>
  </r>
  <r>
    <s v="2024"/>
    <s v="05"/>
    <x v="3"/>
    <x v="3"/>
    <n v="81117498"/>
    <n v="2337510"/>
    <n v="2.8816347368110392E-2"/>
    <x v="13"/>
    <n v="999"/>
    <s v="Otros sectores"/>
  </r>
  <r>
    <s v="2024"/>
    <s v="06"/>
    <x v="4"/>
    <x v="4"/>
    <n v="1964387768"/>
    <n v="34060348"/>
    <n v="1.7338912690684195E-2"/>
    <x v="1"/>
    <n v="11"/>
    <s v=" Cultivos temporales"/>
  </r>
  <r>
    <s v="2024"/>
    <s v="06"/>
    <x v="4"/>
    <x v="4"/>
    <n v="242251854"/>
    <n v="8659278"/>
    <n v="3.5744940057300861E-2"/>
    <x v="1"/>
    <n v="12"/>
    <s v=" Cultivos perennes"/>
  </r>
  <r>
    <s v="2024"/>
    <s v="06"/>
    <x v="4"/>
    <x v="4"/>
    <n v="118056955"/>
    <n v="231182"/>
    <n v="1.958224316390339E-3"/>
    <x v="1"/>
    <n v="13"/>
    <s v=" Producción de semillas y de otras formas de propagación de cultivos agrícolas"/>
  </r>
  <r>
    <s v="2024"/>
    <s v="06"/>
    <x v="4"/>
    <x v="4"/>
    <n v="874866019"/>
    <n v="5825769"/>
    <n v="6.6590413543082191E-3"/>
    <x v="1"/>
    <n v="14"/>
    <s v=" Cría de animales"/>
  </r>
  <r>
    <s v="2024"/>
    <s v="06"/>
    <x v="4"/>
    <x v="4"/>
    <n v="269099934"/>
    <n v="6522044"/>
    <n v="2.4236512819062972E-2"/>
    <x v="1"/>
    <n v="16"/>
    <s v=" Servicios de apoyo agrícolas y pecuarios"/>
  </r>
  <r>
    <s v="2024"/>
    <s v="06"/>
    <x v="4"/>
    <x v="4"/>
    <n v="103616"/>
    <n v="0"/>
    <n v="0"/>
    <x v="1"/>
    <n v="17"/>
    <s v=" Caza, repoblación  de animales de caza y servicios de apoyo"/>
  </r>
  <r>
    <s v="2024"/>
    <s v="06"/>
    <x v="4"/>
    <x v="4"/>
    <n v="715581"/>
    <n v="4083"/>
    <n v="5.7058530061586321E-3"/>
    <x v="1"/>
    <n v="21"/>
    <s v=" Silvicultura"/>
  </r>
  <r>
    <s v="2024"/>
    <s v="06"/>
    <x v="4"/>
    <x v="4"/>
    <n v="9290564"/>
    <n v="26968"/>
    <n v="2.9027301248880045E-3"/>
    <x v="1"/>
    <n v="22"/>
    <s v=" Extracción de productos forestales"/>
  </r>
  <r>
    <s v="2024"/>
    <s v="06"/>
    <x v="4"/>
    <x v="4"/>
    <n v="1718484"/>
    <n v="8113"/>
    <n v="4.7210215515535786E-3"/>
    <x v="1"/>
    <n v="24"/>
    <s v=" Servicios de apoyo a la silvicultura"/>
  </r>
  <r>
    <s v="2024"/>
    <s v="06"/>
    <x v="4"/>
    <x v="4"/>
    <n v="33729450"/>
    <n v="5205"/>
    <n v="1.5431618363181138E-4"/>
    <x v="2"/>
    <n v="31"/>
    <s v=" Pesca y servicios de apoyo"/>
  </r>
  <r>
    <s v="2024"/>
    <s v="06"/>
    <x v="4"/>
    <x v="4"/>
    <n v="3596649"/>
    <n v="483"/>
    <n v="1.3429166982933279E-4"/>
    <x v="2"/>
    <n v="32"/>
    <s v=" Explotación de criaderos de peces, granjas piscícolas y otros frutos acuáticos (acuicultura)"/>
  </r>
  <r>
    <s v="2024"/>
    <s v="06"/>
    <x v="4"/>
    <x v="4"/>
    <n v="92224"/>
    <n v="61"/>
    <n v="6.6143303261623871E-4"/>
    <x v="3"/>
    <n v="51"/>
    <s v=" Extracción y aglomeración de carbón "/>
  </r>
  <r>
    <s v="2024"/>
    <s v="06"/>
    <x v="4"/>
    <x v="4"/>
    <n v="30968"/>
    <n v="91"/>
    <n v="2.9385171790235081E-3"/>
    <x v="3"/>
    <n v="52"/>
    <s v=" Extracción y aglomeración de lignito"/>
  </r>
  <r>
    <s v="2024"/>
    <s v="06"/>
    <x v="4"/>
    <x v="4"/>
    <n v="2687556217"/>
    <n v="17856674"/>
    <n v="6.6442048307858706E-3"/>
    <x v="3"/>
    <n v="61"/>
    <s v=" Extracción de petróleo crudo"/>
  </r>
  <r>
    <s v="2024"/>
    <s v="06"/>
    <x v="4"/>
    <x v="4"/>
    <n v="324779"/>
    <n v="20243"/>
    <n v="6.2328537251484857E-2"/>
    <x v="3"/>
    <n v="62"/>
    <s v=" Extracción de gas natural"/>
  </r>
  <r>
    <s v="2024"/>
    <s v="06"/>
    <x v="4"/>
    <x v="4"/>
    <n v="117823"/>
    <n v="24203"/>
    <n v="0.20541829693693081"/>
    <x v="3"/>
    <n v="71"/>
    <s v=" Extracción de minerales de hierro"/>
  </r>
  <r>
    <s v="2024"/>
    <s v="06"/>
    <x v="4"/>
    <x v="4"/>
    <n v="61792439"/>
    <n v="3416"/>
    <n v="5.5281844434073882E-5"/>
    <x v="3"/>
    <n v="72"/>
    <s v=" Extracción de minerales metalíferos no ferrosos"/>
  </r>
  <r>
    <s v="2024"/>
    <s v="06"/>
    <x v="4"/>
    <x v="4"/>
    <n v="40134596"/>
    <n v="190745"/>
    <n v="4.752632865670306E-3"/>
    <x v="3"/>
    <n v="81"/>
    <s v=" Extracción de piedra, arena y arcillas"/>
  </r>
  <r>
    <s v="2024"/>
    <s v="06"/>
    <x v="4"/>
    <x v="4"/>
    <n v="33929508"/>
    <n v="120729"/>
    <n v="3.5582301989171197E-3"/>
    <x v="3"/>
    <n v="89"/>
    <s v=" Explotación de minas y canteras ncp"/>
  </r>
  <r>
    <s v="2024"/>
    <s v="06"/>
    <x v="4"/>
    <x v="4"/>
    <n v="32565698"/>
    <n v="106677"/>
    <n v="3.2757473830286087E-3"/>
    <x v="3"/>
    <n v="91"/>
    <s v=" Servicios de apoyo para la extracción de petróleo y gas natural"/>
  </r>
  <r>
    <s v="2024"/>
    <s v="06"/>
    <x v="4"/>
    <x v="4"/>
    <n v="6299266"/>
    <n v="18477"/>
    <n v="2.9331988838064626E-3"/>
    <x v="3"/>
    <n v="99"/>
    <s v=" Servicios de apoyo para la minería, excepto para la extracción de petróleo  y gas natural"/>
  </r>
  <r>
    <s v="2024"/>
    <s v="06"/>
    <x v="4"/>
    <x v="4"/>
    <n v="796887007"/>
    <n v="12241577"/>
    <n v="1.5361747515604806E-2"/>
    <x v="4"/>
    <n v="351"/>
    <s v=" Generación, transporte y distribución de energía eléctrica"/>
  </r>
  <r>
    <s v="2024"/>
    <s v="06"/>
    <x v="4"/>
    <x v="4"/>
    <n v="33254723"/>
    <n v="617"/>
    <n v="1.8553755507150066E-5"/>
    <x v="4"/>
    <n v="352"/>
    <s v=" Fabricación y distribución de gas  y de combustibles gaseosos por tuberías"/>
  </r>
  <r>
    <s v="2024"/>
    <s v="06"/>
    <x v="4"/>
    <x v="4"/>
    <n v="175153"/>
    <n v="2298"/>
    <n v="1.3119957979594983E-2"/>
    <x v="4"/>
    <n v="353"/>
    <s v=" Suministro de vapor y aire acondicionado"/>
  </r>
  <r>
    <s v="2024"/>
    <s v="06"/>
    <x v="4"/>
    <x v="4"/>
    <n v="4233449"/>
    <n v="39232"/>
    <n v="9.2671483700405982E-3"/>
    <x v="4"/>
    <n v="360"/>
    <s v=" Captación, depuración y distribución de agua"/>
  </r>
  <r>
    <s v="2024"/>
    <s v="06"/>
    <x v="4"/>
    <x v="4"/>
    <n v="2391265"/>
    <n v="11225"/>
    <n v="4.6941681494940962E-3"/>
    <x v="4"/>
    <n v="370"/>
    <s v=" Servicios de depuración de aguas residuales, alcantarillado y cloacas"/>
  </r>
  <r>
    <s v="2024"/>
    <s v="06"/>
    <x v="4"/>
    <x v="4"/>
    <n v="104960193"/>
    <n v="121261"/>
    <n v="1.1553046591673093E-3"/>
    <x v="4"/>
    <n v="381"/>
    <s v=" Recolección, transporte, tratamiento y disposición final de residuos"/>
  </r>
  <r>
    <s v="2024"/>
    <s v="06"/>
    <x v="4"/>
    <x v="4"/>
    <n v="8073009"/>
    <n v="7677"/>
    <n v="9.5094654298044266E-4"/>
    <x v="4"/>
    <n v="382"/>
    <s v=" Recuperación de materiales y deshechos"/>
  </r>
  <r>
    <s v="2024"/>
    <s v="06"/>
    <x v="4"/>
    <x v="4"/>
    <n v="1299463"/>
    <n v="195"/>
    <n v="1.5006198714392021E-4"/>
    <x v="4"/>
    <n v="390"/>
    <s v=" Descontaminación y otros servicios de gestión de residuos"/>
  </r>
  <r>
    <s v="2024"/>
    <s v="06"/>
    <x v="4"/>
    <x v="4"/>
    <n v="75133730"/>
    <n v="2376485"/>
    <n v="3.1630068146490262E-2"/>
    <x v="5"/>
    <n v="410"/>
    <s v=" Construcción de edificios y sus partes "/>
  </r>
  <r>
    <s v="2024"/>
    <s v="06"/>
    <x v="4"/>
    <x v="4"/>
    <n v="104356793"/>
    <n v="426612"/>
    <n v="4.088013705058951E-3"/>
    <x v="5"/>
    <n v="421"/>
    <s v=" Construcción, reforma y reparación de obras de infraestructura para el transporte "/>
  </r>
  <r>
    <s v="2024"/>
    <s v="06"/>
    <x v="4"/>
    <x v="4"/>
    <n v="40092153"/>
    <n v="12448648"/>
    <n v="0.31050086035539176"/>
    <x v="5"/>
    <n v="422"/>
    <s v=" Construcción de proyectos de servicios públicos"/>
  </r>
  <r>
    <s v="2024"/>
    <s v="06"/>
    <x v="4"/>
    <x v="4"/>
    <n v="325863950"/>
    <n v="6986490"/>
    <n v="2.1439898460691956E-2"/>
    <x v="5"/>
    <n v="429"/>
    <s v=" Obras de ingeniería civil ncp"/>
  </r>
  <r>
    <s v="2024"/>
    <s v="06"/>
    <x v="4"/>
    <x v="4"/>
    <n v="70635304"/>
    <n v="165345"/>
    <n v="2.3408266212034709E-3"/>
    <x v="5"/>
    <n v="431"/>
    <s v=" Demolición, movimiento y preparación de terrenos para obras"/>
  </r>
  <r>
    <s v="2024"/>
    <s v="06"/>
    <x v="4"/>
    <x v="4"/>
    <n v="101283323"/>
    <n v="2163231"/>
    <n v="2.1358215113064568E-2"/>
    <x v="5"/>
    <n v="432"/>
    <s v=" Instalaciones para edificios y obras de ingeniería civil"/>
  </r>
  <r>
    <s v="2024"/>
    <s v="06"/>
    <x v="4"/>
    <x v="4"/>
    <n v="1537118"/>
    <n v="53327"/>
    <n v="3.4692847263515229E-2"/>
    <x v="5"/>
    <n v="433"/>
    <s v=" Terminación de edificios "/>
  </r>
  <r>
    <s v="2024"/>
    <s v="06"/>
    <x v="4"/>
    <x v="4"/>
    <n v="6650919"/>
    <n v="91086"/>
    <n v="1.3695250235343416E-2"/>
    <x v="5"/>
    <n v="439"/>
    <s v=" Alquiler de equipo de construcción o demolición dotado de operarios y actividades especializadas de construcción ncp"/>
  </r>
  <r>
    <s v="2024"/>
    <s v="06"/>
    <x v="4"/>
    <x v="4"/>
    <n v="584873221"/>
    <n v="184651"/>
    <n v="3.1571115477690851E-4"/>
    <x v="6"/>
    <n v="451"/>
    <s v=" Venta de vehículos automotores, excepto motocicletas"/>
  </r>
  <r>
    <s v="2024"/>
    <s v="06"/>
    <x v="4"/>
    <x v="4"/>
    <n v="35729885"/>
    <n v="455852"/>
    <n v="1.2758283436960404E-2"/>
    <x v="6"/>
    <n v="452"/>
    <s v=" Mantenimiento y reparación de vehículos automotores, excepto motocicletas"/>
  </r>
  <r>
    <s v="2024"/>
    <s v="06"/>
    <x v="4"/>
    <x v="4"/>
    <n v="134015982"/>
    <n v="461534"/>
    <n v="3.4438728360025E-3"/>
    <x v="6"/>
    <n v="453"/>
    <s v=" Venta de partes, piezas y accesorios de vehículos automotores"/>
  </r>
  <r>
    <s v="2024"/>
    <s v="06"/>
    <x v="4"/>
    <x v="4"/>
    <n v="18260726"/>
    <n v="41958"/>
    <n v="2.2977180644405924E-3"/>
    <x v="6"/>
    <n v="454"/>
    <s v=" Venta, mantenimiento y reparación de motocicletas y de sus partes, piezas y accesorios"/>
  </r>
  <r>
    <s v="2024"/>
    <s v="06"/>
    <x v="4"/>
    <x v="4"/>
    <n v="956937211"/>
    <n v="2036829"/>
    <n v="2.1284876129662807E-3"/>
    <x v="6"/>
    <n v="461"/>
    <s v="Venta al por mayor en comisión o consignación"/>
  </r>
  <r>
    <s v="2024"/>
    <s v="06"/>
    <x v="4"/>
    <x v="4"/>
    <n v="81030899"/>
    <n v="1611310"/>
    <n v="1.9885130485840962E-2"/>
    <x v="6"/>
    <n v="462"/>
    <s v="Venta al por mayor de materias primas agropecuarias y de animales vivos"/>
  </r>
  <r>
    <s v="2024"/>
    <s v="06"/>
    <x v="4"/>
    <x v="4"/>
    <n v="282031033"/>
    <n v="5579194"/>
    <n v="1.9782198932696886E-2"/>
    <x v="6"/>
    <n v="463"/>
    <s v="Venta al por mayor de alimentos, bebidas y tabaco"/>
  </r>
  <r>
    <s v="2024"/>
    <s v="06"/>
    <x v="4"/>
    <x v="4"/>
    <n v="399013941"/>
    <n v="2158897"/>
    <n v="5.4105803786940864E-3"/>
    <x v="6"/>
    <n v="464"/>
    <s v="Venta al por mayor de artículos de uso doméstico y/o personal"/>
  </r>
  <r>
    <s v="2024"/>
    <s v="06"/>
    <x v="4"/>
    <x v="4"/>
    <n v="315851057"/>
    <n v="694562"/>
    <n v="2.1990174945021633E-3"/>
    <x v="6"/>
    <n v="465"/>
    <s v="Venta al por mayor de máquinas, equipo y materiales conexos"/>
  </r>
  <r>
    <s v="2024"/>
    <s v="06"/>
    <x v="4"/>
    <x v="4"/>
    <n v="954415440"/>
    <n v="7193641"/>
    <n v="7.5372219460322224E-3"/>
    <x v="6"/>
    <n v="466"/>
    <s v="Venta al por mayor especializada"/>
  </r>
  <r>
    <s v="2024"/>
    <s v="06"/>
    <x v="4"/>
    <x v="4"/>
    <n v="150107732"/>
    <n v="785699"/>
    <n v="5.2342340366584184E-3"/>
    <x v="6"/>
    <n v="469"/>
    <s v="Venta al por mayor de mercancías ncp"/>
  </r>
  <r>
    <s v="2024"/>
    <s v="06"/>
    <x v="4"/>
    <x v="4"/>
    <n v="264047818"/>
    <n v="1834816"/>
    <n v="6.948801977981125E-3"/>
    <x v="6"/>
    <n v="471"/>
    <s v="Venta al por menor en comercios no especializados"/>
  </r>
  <r>
    <s v="2024"/>
    <s v="06"/>
    <x v="4"/>
    <x v="4"/>
    <n v="137224924"/>
    <n v="2172858"/>
    <n v="1.5834280950303169E-2"/>
    <x v="6"/>
    <n v="472"/>
    <s v="Venta al por menor de productos alimenticios, bebidas y tabaco en comercios especializados"/>
  </r>
  <r>
    <s v="2024"/>
    <s v="06"/>
    <x v="4"/>
    <x v="4"/>
    <n v="124544882"/>
    <n v="382043"/>
    <n v="3.0675126417478962E-3"/>
    <x v="6"/>
    <n v="473"/>
    <s v="Venta al por menor de combustible para vehículos automotores y motocicletas"/>
  </r>
  <r>
    <s v="2024"/>
    <s v="06"/>
    <x v="4"/>
    <x v="4"/>
    <n v="6423192"/>
    <n v="78030"/>
    <n v="1.2148165584961497E-2"/>
    <x v="6"/>
    <n v="474"/>
    <s v="Venta al por menor de equipos, periféricos,  accesorios y programas informáticos"/>
  </r>
  <r>
    <s v="2024"/>
    <s v="06"/>
    <x v="4"/>
    <x v="4"/>
    <n v="281371452"/>
    <n v="3402259"/>
    <n v="1.2091699338424709E-2"/>
    <x v="6"/>
    <n v="475"/>
    <s v="Venta al por menor de equipos de uso doméstico ncp en comercios especializados"/>
  </r>
  <r>
    <s v="2024"/>
    <s v="06"/>
    <x v="4"/>
    <x v="4"/>
    <n v="11762759"/>
    <n v="174839"/>
    <n v="1.4863774731761486E-2"/>
    <x v="6"/>
    <n v="476"/>
    <s v="Venta al por menor de bienes culturales y recreativos en comercios especializados"/>
  </r>
  <r>
    <s v="2024"/>
    <s v="06"/>
    <x v="4"/>
    <x v="4"/>
    <n v="322492062"/>
    <n v="2545495"/>
    <n v="7.8932020348457445E-3"/>
    <x v="6"/>
    <n v="477"/>
    <s v="Venta al por menor de productos ncp, en comercios especializados"/>
  </r>
  <r>
    <s v="2024"/>
    <s v="06"/>
    <x v="4"/>
    <x v="4"/>
    <n v="1543721"/>
    <n v="79750"/>
    <n v="5.1660889500110448E-2"/>
    <x v="6"/>
    <n v="478"/>
    <s v="Venta al por menor en puestos móviles y mercados"/>
  </r>
  <r>
    <s v="2024"/>
    <s v="06"/>
    <x v="4"/>
    <x v="4"/>
    <n v="17344289"/>
    <n v="266024"/>
    <n v="1.5337844059217417E-2"/>
    <x v="6"/>
    <n v="479"/>
    <s v="Venta al por menor no realizada en comercios, puestos o mercados"/>
  </r>
  <r>
    <s v="2024"/>
    <s v="06"/>
    <x v="4"/>
    <x v="4"/>
    <n v="11809466"/>
    <n v="43888"/>
    <n v="3.7163407727326537E-3"/>
    <x v="7"/>
    <n v="491"/>
    <s v="Servicio de transporte ferroviario"/>
  </r>
  <r>
    <s v="2024"/>
    <s v="06"/>
    <x v="4"/>
    <x v="4"/>
    <n v="756660321"/>
    <n v="3385188"/>
    <n v="4.4738542593671963E-3"/>
    <x v="7"/>
    <n v="492"/>
    <s v="Servicio de transporte automotor "/>
  </r>
  <r>
    <s v="2024"/>
    <s v="06"/>
    <x v="4"/>
    <x v="4"/>
    <n v="52979228"/>
    <n v="15294"/>
    <n v="2.8867917818659039E-4"/>
    <x v="7"/>
    <n v="493"/>
    <s v="Servicio de transporte por tuberías"/>
  </r>
  <r>
    <s v="2024"/>
    <s v="06"/>
    <x v="4"/>
    <x v="4"/>
    <n v="5791502"/>
    <n v="8797"/>
    <n v="1.5189496610723782E-3"/>
    <x v="7"/>
    <n v="501"/>
    <s v="Servicio de transporte marítimo"/>
  </r>
  <r>
    <s v="2024"/>
    <s v="06"/>
    <x v="4"/>
    <x v="4"/>
    <n v="2872525"/>
    <n v="49532"/>
    <n v="1.7243366028145968E-2"/>
    <x v="7"/>
    <n v="502"/>
    <s v="Servicio de transporte fluvial y lacustre"/>
  </r>
  <r>
    <s v="2024"/>
    <s v="06"/>
    <x v="4"/>
    <x v="4"/>
    <n v="153571674"/>
    <n v="11513"/>
    <n v="7.4968252283295415E-5"/>
    <x v="7"/>
    <n v="511"/>
    <s v="Servicio de transporte aéreo de pasajeros"/>
  </r>
  <r>
    <s v="2024"/>
    <s v="06"/>
    <x v="4"/>
    <x v="4"/>
    <n v="467305"/>
    <n v="3031"/>
    <n v="6.4861279036175518E-3"/>
    <x v="7"/>
    <n v="512"/>
    <s v="Servicio de transporte aéreo de cargas"/>
  </r>
  <r>
    <s v="2024"/>
    <s v="06"/>
    <x v="4"/>
    <x v="4"/>
    <n v="14408473"/>
    <n v="25441"/>
    <n v="1.7656971699915737E-3"/>
    <x v="7"/>
    <n v="521"/>
    <s v="Servicios de manipulación de cargas "/>
  </r>
  <r>
    <s v="2024"/>
    <s v="06"/>
    <x v="4"/>
    <x v="4"/>
    <n v="17414813"/>
    <n v="59499"/>
    <n v="3.4165741544281872E-3"/>
    <x v="7"/>
    <n v="522"/>
    <s v="Servicios de almacenamiento y depósito"/>
  </r>
  <r>
    <s v="2024"/>
    <s v="06"/>
    <x v="4"/>
    <x v="4"/>
    <n v="93165689"/>
    <n v="6479675"/>
    <n v="6.9550014276178435E-2"/>
    <x v="7"/>
    <n v="523"/>
    <s v="Servicios de gestión y logística para el transporte de mercaderías "/>
  </r>
  <r>
    <s v="2024"/>
    <s v="06"/>
    <x v="4"/>
    <x v="4"/>
    <n v="31200589"/>
    <n v="96249"/>
    <n v="3.0848456098056354E-3"/>
    <x v="7"/>
    <n v="524"/>
    <s v="Servicios complementarios para el transporte"/>
  </r>
  <r>
    <s v="2024"/>
    <s v="06"/>
    <x v="4"/>
    <x v="4"/>
    <n v="8059086"/>
    <n v="117832"/>
    <n v="1.462101285431127E-2"/>
    <x v="7"/>
    <n v="530"/>
    <s v="Servicios de correos y mensajerías"/>
  </r>
  <r>
    <s v="2024"/>
    <s v="06"/>
    <x v="4"/>
    <x v="4"/>
    <n v="43826941"/>
    <n v="358163"/>
    <n v="8.1722107869677697E-3"/>
    <x v="8"/>
    <n v="551"/>
    <s v=" Servicios de alojamiento, excepto en camping"/>
  </r>
  <r>
    <s v="2024"/>
    <s v="06"/>
    <x v="4"/>
    <x v="4"/>
    <n v="920961"/>
    <n v="10373"/>
    <n v="1.126323481667519E-2"/>
    <x v="8"/>
    <n v="552"/>
    <s v=" Servicios de alojamiento en campings"/>
  </r>
  <r>
    <s v="2024"/>
    <s v="06"/>
    <x v="4"/>
    <x v="4"/>
    <n v="99145764"/>
    <n v="955494"/>
    <n v="9.6372649869337842E-3"/>
    <x v="8"/>
    <n v="561"/>
    <s v=" Servicios de expendio de comidas y bebidas"/>
  </r>
  <r>
    <s v="2024"/>
    <s v="06"/>
    <x v="4"/>
    <x v="4"/>
    <n v="8601869"/>
    <n v="92438"/>
    <n v="1.0746269211958471E-2"/>
    <x v="8"/>
    <n v="562"/>
    <s v=" Servicios de preparación de comidas para empresas y  servicios de comidas ncp"/>
  </r>
  <r>
    <s v="2024"/>
    <s v="06"/>
    <x v="4"/>
    <x v="4"/>
    <n v="2367675"/>
    <n v="24483"/>
    <n v="1.0340523931705153E-2"/>
    <x v="7"/>
    <n v="581"/>
    <s v=" Edición"/>
  </r>
  <r>
    <s v="2024"/>
    <s v="06"/>
    <x v="4"/>
    <x v="4"/>
    <n v="8386540"/>
    <n v="21312"/>
    <n v="2.541214851416675E-3"/>
    <x v="7"/>
    <n v="591"/>
    <s v=" Servicios de cinematografía"/>
  </r>
  <r>
    <s v="2024"/>
    <s v="06"/>
    <x v="4"/>
    <x v="4"/>
    <n v="419605"/>
    <n v="5942"/>
    <n v="1.4160937071769878E-2"/>
    <x v="7"/>
    <n v="592"/>
    <s v=" Servicios de grabación de sonido y edición de música"/>
  </r>
  <r>
    <s v="2024"/>
    <s v="06"/>
    <x v="4"/>
    <x v="4"/>
    <n v="5569363"/>
    <n v="21792"/>
    <n v="3.9128352739801657E-3"/>
    <x v="7"/>
    <n v="601"/>
    <s v=" Emisión y retransmisión de radio"/>
  </r>
  <r>
    <s v="2024"/>
    <s v="06"/>
    <x v="4"/>
    <x v="4"/>
    <n v="34026797"/>
    <n v="44844"/>
    <n v="1.3179024755106982E-3"/>
    <x v="7"/>
    <n v="602"/>
    <s v=" Servicios de televisión"/>
  </r>
  <r>
    <s v="2024"/>
    <s v="06"/>
    <x v="4"/>
    <x v="4"/>
    <n v="386667"/>
    <n v="90"/>
    <n v="2.3275842003584479E-4"/>
    <x v="7"/>
    <n v="611"/>
    <s v=" Servicios de telefonía fija"/>
  </r>
  <r>
    <s v="2024"/>
    <s v="06"/>
    <x v="4"/>
    <x v="4"/>
    <n v="304322667"/>
    <n v="64194"/>
    <n v="2.1094058038075751E-4"/>
    <x v="7"/>
    <n v="612"/>
    <s v=" Servicios de telefonía móvil"/>
  </r>
  <r>
    <s v="2024"/>
    <s v="06"/>
    <x v="4"/>
    <x v="4"/>
    <n v="517724"/>
    <n v="5488"/>
    <n v="1.060024260030441E-2"/>
    <x v="7"/>
    <n v="613"/>
    <s v=" Servicios de telecomunicaciones vía satélite, excepto servicios de transmisión de televisión"/>
  </r>
  <r>
    <s v="2024"/>
    <s v="06"/>
    <x v="4"/>
    <x v="4"/>
    <n v="1602199"/>
    <n v="18090"/>
    <n v="1.1290732299795469E-2"/>
    <x v="7"/>
    <n v="614"/>
    <s v=" Servicios de telecomunicación vía internet"/>
  </r>
  <r>
    <s v="2024"/>
    <s v="06"/>
    <x v="4"/>
    <x v="4"/>
    <n v="9526895"/>
    <n v="166525"/>
    <n v="1.747946209126898E-2"/>
    <x v="7"/>
    <n v="619"/>
    <s v=" Servicios de telecomunicaciones ncp"/>
  </r>
  <r>
    <s v="2024"/>
    <s v="06"/>
    <x v="4"/>
    <x v="4"/>
    <n v="859495529"/>
    <n v="1164855"/>
    <n v="1.3552775560744074E-3"/>
    <x v="7"/>
    <n v="620"/>
    <s v=" Servicios de programación y consultoría informática y actividades conexas"/>
  </r>
  <r>
    <s v="2024"/>
    <s v="06"/>
    <x v="4"/>
    <x v="4"/>
    <n v="3784745"/>
    <n v="140852"/>
    <n v="3.7215717307242629E-2"/>
    <x v="7"/>
    <n v="631"/>
    <s v=" Procesamiento de datos,  hospedaje y actividades conexas"/>
  </r>
  <r>
    <s v="2024"/>
    <s v="06"/>
    <x v="4"/>
    <x v="4"/>
    <n v="966863"/>
    <n v="17529"/>
    <n v="1.8129766057859282E-2"/>
    <x v="7"/>
    <n v="639"/>
    <s v=" Servicios de agencias de noticias y servicios de información ncp"/>
  </r>
  <r>
    <s v="2024"/>
    <s v="06"/>
    <x v="4"/>
    <x v="4"/>
    <n v="837048985"/>
    <n v="3463975"/>
    <n v="4.1383181415601379E-3"/>
    <x v="9"/>
    <n v="641"/>
    <s v=" Intermediación monetaria "/>
  </r>
  <r>
    <s v="2024"/>
    <s v="06"/>
    <x v="4"/>
    <x v="4"/>
    <n v="84681"/>
    <n v="18693"/>
    <n v="0.22074609416516103"/>
    <x v="9"/>
    <n v="642"/>
    <s v=" Servicios de sociedades de cartera"/>
  </r>
  <r>
    <s v="2024"/>
    <s v="06"/>
    <x v="4"/>
    <x v="4"/>
    <n v="4431133"/>
    <n v="3533059"/>
    <n v="0.79732632714928664"/>
    <x v="9"/>
    <n v="643"/>
    <s v=" Fondos y sociedades de inversión y entidades financieras similares"/>
  </r>
  <r>
    <s v="2024"/>
    <s v="06"/>
    <x v="4"/>
    <x v="4"/>
    <n v="867417641"/>
    <n v="7514649"/>
    <n v="8.6632420702635899E-3"/>
    <x v="9"/>
    <n v="649"/>
    <s v=" Servicios financieros excepto los de la banca central y las entidades financieras"/>
  </r>
  <r>
    <s v="2024"/>
    <s v="06"/>
    <x v="4"/>
    <x v="4"/>
    <n v="12258609"/>
    <n v="54089"/>
    <n v="4.412327695581122E-3"/>
    <x v="9"/>
    <n v="651"/>
    <s v=" Servicios de seguros"/>
  </r>
  <r>
    <s v="2024"/>
    <s v="06"/>
    <x v="4"/>
    <x v="4"/>
    <n v="60284"/>
    <n v="23"/>
    <n v="3.8152743679915066E-4"/>
    <x v="9"/>
    <n v="652"/>
    <s v=" Reaseguros"/>
  </r>
  <r>
    <s v="2024"/>
    <s v="06"/>
    <x v="4"/>
    <x v="4"/>
    <n v="318263"/>
    <n v="0"/>
    <n v="0"/>
    <x v="9"/>
    <n v="653"/>
    <s v=" Administración de fondos de pensiones"/>
  </r>
  <r>
    <s v="2024"/>
    <s v="06"/>
    <x v="4"/>
    <x v="4"/>
    <n v="152323644"/>
    <n v="212977"/>
    <n v="1.3981874015566488E-3"/>
    <x v="9"/>
    <n v="661"/>
    <s v=" Servicios auxiliares a la actividad financiera, excepto a los servicios de seguros "/>
  </r>
  <r>
    <s v="2024"/>
    <s v="06"/>
    <x v="4"/>
    <x v="4"/>
    <n v="1729516"/>
    <n v="30862"/>
    <n v="1.7844298636150228E-2"/>
    <x v="9"/>
    <n v="662"/>
    <s v=" Servicios auxiliares a los servicios de seguros "/>
  </r>
  <r>
    <s v="2024"/>
    <s v="06"/>
    <x v="4"/>
    <x v="4"/>
    <n v="934960"/>
    <n v="32103"/>
    <n v="3.4336228287841192E-2"/>
    <x v="9"/>
    <n v="663"/>
    <s v=" Servicios de gestión de fondos a cambio de una retribución o por contrata"/>
  </r>
  <r>
    <s v="2024"/>
    <s v="06"/>
    <x v="4"/>
    <x v="4"/>
    <n v="23094401"/>
    <n v="413446"/>
    <n v="1.7902434447206489E-2"/>
    <x v="10"/>
    <n v="681"/>
    <s v=" Servicios inmobiliarios realizados por cuenta propia, con bienes propios o arrendados"/>
  </r>
  <r>
    <s v="2024"/>
    <s v="06"/>
    <x v="4"/>
    <x v="4"/>
    <n v="44384318"/>
    <n v="687403"/>
    <n v="1.5487519713606955E-2"/>
    <x v="10"/>
    <n v="682"/>
    <s v=" Servicios inmobiliarios realizados a cambio de una retribución o por contrata"/>
  </r>
  <r>
    <s v="2024"/>
    <s v="06"/>
    <x v="4"/>
    <x v="4"/>
    <n v="18802209"/>
    <n v="137117"/>
    <n v="7.2926005662419776E-3"/>
    <x v="10"/>
    <n v="691"/>
    <s v=" Servicios jurídicos"/>
  </r>
  <r>
    <s v="2024"/>
    <s v="06"/>
    <x v="4"/>
    <x v="4"/>
    <n v="19472743"/>
    <n v="231487"/>
    <n v="1.1887744833894228E-2"/>
    <x v="10"/>
    <n v="692"/>
    <s v=" Servicios de contabilidad, auditoría y asesoría fiscal"/>
  </r>
  <r>
    <s v="2024"/>
    <s v="06"/>
    <x v="4"/>
    <x v="4"/>
    <n v="21480"/>
    <n v="135"/>
    <n v="6.2849162011173187E-3"/>
    <x v="10"/>
    <n v="701"/>
    <s v="Sin clasificación"/>
  </r>
  <r>
    <s v="2024"/>
    <s v="06"/>
    <x v="4"/>
    <x v="4"/>
    <n v="119907029"/>
    <n v="2695540"/>
    <n v="2.2480250094429409E-2"/>
    <x v="10"/>
    <n v="702"/>
    <s v=" Servicios de asesoramiento, dirección y gestión empresarial "/>
  </r>
  <r>
    <s v="2024"/>
    <s v="06"/>
    <x v="4"/>
    <x v="4"/>
    <n v="14947466"/>
    <n v="342041"/>
    <n v="2.2882875264610067E-2"/>
    <x v="10"/>
    <n v="711"/>
    <s v=" Servicios de arquitectura e ingeniería y servicios técnicos ncp"/>
  </r>
  <r>
    <s v="2024"/>
    <s v="06"/>
    <x v="4"/>
    <x v="4"/>
    <n v="972481"/>
    <n v="1594"/>
    <n v="1.6391065738045269E-3"/>
    <x v="10"/>
    <n v="712"/>
    <s v=" Ensayos y análisis técnicos"/>
  </r>
  <r>
    <s v="2024"/>
    <s v="06"/>
    <x v="4"/>
    <x v="4"/>
    <n v="17204391"/>
    <n v="18596"/>
    <n v="1.0808868503395441E-3"/>
    <x v="10"/>
    <n v="721"/>
    <s v=" Investigación y desarrollo experimental en el campo de la ingeniería y de las ciencias exactas y naturales"/>
  </r>
  <r>
    <s v="2024"/>
    <s v="06"/>
    <x v="4"/>
    <x v="4"/>
    <n v="7320879"/>
    <n v="1111"/>
    <n v="1.5175773291704452E-4"/>
    <x v="10"/>
    <n v="722"/>
    <s v=" Investigación  y desarrollo experimental en el campo de las ciencias sociales y las humanidades"/>
  </r>
  <r>
    <s v="2024"/>
    <s v="06"/>
    <x v="4"/>
    <x v="4"/>
    <n v="5902363"/>
    <n v="206702"/>
    <n v="3.5020211396689767E-2"/>
    <x v="10"/>
    <n v="731"/>
    <s v=" Servicios de publicidad"/>
  </r>
  <r>
    <s v="2024"/>
    <s v="06"/>
    <x v="4"/>
    <x v="4"/>
    <n v="222105"/>
    <n v="2526"/>
    <n v="1.1372999257108125E-2"/>
    <x v="10"/>
    <n v="732"/>
    <s v=" Estudio de mercado, realización de encuestas de opinión pública"/>
  </r>
  <r>
    <s v="2024"/>
    <s v="06"/>
    <x v="4"/>
    <x v="4"/>
    <n v="1511680"/>
    <n v="45242"/>
    <n v="2.9928291701947503E-2"/>
    <x v="10"/>
    <n v="741"/>
    <s v=" Servicios de diseño especializado"/>
  </r>
  <r>
    <s v="2024"/>
    <s v="06"/>
    <x v="4"/>
    <x v="4"/>
    <n v="390340"/>
    <n v="20704"/>
    <n v="5.3040938668852795E-2"/>
    <x v="10"/>
    <n v="742"/>
    <s v=" Servicios de fotografía "/>
  </r>
  <r>
    <s v="2024"/>
    <s v="06"/>
    <x v="4"/>
    <x v="4"/>
    <n v="5990375"/>
    <n v="87069"/>
    <n v="1.453481626776287E-2"/>
    <x v="10"/>
    <n v="749"/>
    <s v=" Actividades profesionales, científicas y técnicas ncp"/>
  </r>
  <r>
    <s v="2024"/>
    <s v="06"/>
    <x v="4"/>
    <x v="4"/>
    <n v="4543611"/>
    <n v="109221"/>
    <n v="2.4038369481894466E-2"/>
    <x v="10"/>
    <n v="750"/>
    <s v=" Servicios veterinarios"/>
  </r>
  <r>
    <s v="2024"/>
    <s v="06"/>
    <x v="4"/>
    <x v="4"/>
    <n v="43655317"/>
    <n v="1165103"/>
    <n v="2.6688684908644691E-2"/>
    <x v="10"/>
    <n v="771"/>
    <s v=" Alquiler de vehículos automotores y equipo de transporte sin conductor ni operarios"/>
  </r>
  <r>
    <s v="2024"/>
    <s v="06"/>
    <x v="4"/>
    <x v="4"/>
    <n v="95825"/>
    <n v="885"/>
    <n v="9.2355857031046172E-3"/>
    <x v="10"/>
    <n v="772"/>
    <s v=" Alquiler de efectos personales y enseres domésticos "/>
  </r>
  <r>
    <s v="2024"/>
    <s v="06"/>
    <x v="4"/>
    <x v="4"/>
    <n v="9762837"/>
    <n v="121056"/>
    <n v="1.2399674397923473E-2"/>
    <x v="10"/>
    <n v="773"/>
    <s v=" Alquiler de maquinaria y equipo ncp, sin personal"/>
  </r>
  <r>
    <s v="2024"/>
    <s v="06"/>
    <x v="4"/>
    <x v="4"/>
    <n v="687618"/>
    <n v="3715"/>
    <n v="5.4027090622991254E-3"/>
    <x v="10"/>
    <n v="774"/>
    <s v=" Arrendamiento y gestión de bienes intangibles no financieros"/>
  </r>
  <r>
    <s v="2024"/>
    <s v="06"/>
    <x v="4"/>
    <x v="4"/>
    <n v="1313908"/>
    <n v="3977"/>
    <n v="3.0268481507076598E-3"/>
    <x v="10"/>
    <n v="780"/>
    <s v=" Obtención y dotación de personal"/>
  </r>
  <r>
    <s v="2024"/>
    <s v="06"/>
    <x v="4"/>
    <x v="4"/>
    <n v="28748497"/>
    <n v="195253"/>
    <n v="6.7917637572496399E-3"/>
    <x v="10"/>
    <n v="791"/>
    <s v=" Servicios de agencias de viaje y otras actividades complementarias de apoyo turístico"/>
  </r>
  <r>
    <s v="2024"/>
    <s v="06"/>
    <x v="4"/>
    <x v="4"/>
    <n v="25884478"/>
    <n v="251170"/>
    <n v="9.7034987531910057E-3"/>
    <x v="10"/>
    <n v="801"/>
    <s v=" Servicios de seguridad e investigación"/>
  </r>
  <r>
    <s v="2024"/>
    <s v="06"/>
    <x v="4"/>
    <x v="4"/>
    <n v="153427"/>
    <n v="2618"/>
    <n v="1.7063489477080307E-2"/>
    <x v="10"/>
    <n v="811"/>
    <s v=" Servicio combinado de apoyo a edificios"/>
  </r>
  <r>
    <s v="2024"/>
    <s v="06"/>
    <x v="4"/>
    <x v="4"/>
    <n v="10167000"/>
    <n v="176686"/>
    <n v="1.7378381036687322E-2"/>
    <x v="10"/>
    <n v="812"/>
    <s v=" Servicios de limpieza de edificios "/>
  </r>
  <r>
    <s v="2024"/>
    <s v="06"/>
    <x v="4"/>
    <x v="4"/>
    <n v="895724"/>
    <n v="31839"/>
    <n v="3.5545547512403373E-2"/>
    <x v="10"/>
    <n v="813"/>
    <s v=" Servicios de jardinería y mantenimiento de espacios verdes"/>
  </r>
  <r>
    <s v="2024"/>
    <s v="06"/>
    <x v="4"/>
    <x v="4"/>
    <n v="2016417"/>
    <n v="22122"/>
    <n v="1.0970944997984048E-2"/>
    <x v="10"/>
    <n v="821"/>
    <s v=" Servicios de apoyo a la administración de oficinas y empresas"/>
  </r>
  <r>
    <s v="2024"/>
    <s v="06"/>
    <x v="4"/>
    <x v="4"/>
    <n v="549323"/>
    <n v="46568"/>
    <n v="8.4773439306200543E-2"/>
    <x v="10"/>
    <n v="822"/>
    <s v=" Servicios de call center"/>
  </r>
  <r>
    <s v="2024"/>
    <s v="06"/>
    <x v="4"/>
    <x v="4"/>
    <n v="206188"/>
    <n v="719"/>
    <n v="3.4871088521155448E-3"/>
    <x v="10"/>
    <n v="823"/>
    <s v=" Servicios de organización de convenciones y exposiciones comerciales, excepto culturales y deportivos"/>
  </r>
  <r>
    <s v="2024"/>
    <s v="06"/>
    <x v="4"/>
    <x v="4"/>
    <n v="291825027"/>
    <n v="2414579"/>
    <n v="8.274064170651135E-3"/>
    <x v="10"/>
    <n v="829"/>
    <s v=" Servicios empresariales ncp"/>
  </r>
  <r>
    <s v="2024"/>
    <s v="06"/>
    <x v="4"/>
    <x v="4"/>
    <n v="790751128"/>
    <n v="139746"/>
    <n v="1.7672564104138718E-4"/>
    <x v="11"/>
    <n v="841"/>
    <s v=" Servicios de la Administración Pública"/>
  </r>
  <r>
    <s v="2024"/>
    <s v="06"/>
    <x v="4"/>
    <x v="4"/>
    <n v="1558691"/>
    <n v="28758"/>
    <n v="1.8450096908239028E-2"/>
    <x v="11"/>
    <n v="842"/>
    <s v=" Prestación pública de servicios a la comunidad en general"/>
  </r>
  <r>
    <s v="2024"/>
    <s v="06"/>
    <x v="4"/>
    <x v="4"/>
    <n v="2415006"/>
    <n v="14636"/>
    <n v="6.060440429547587E-3"/>
    <x v="11"/>
    <n v="843"/>
    <s v=" Servicios de la seguridad social obligatoria, excepto obras sociales"/>
  </r>
  <r>
    <s v="2024"/>
    <s v="06"/>
    <x v="4"/>
    <x v="4"/>
    <n v="6128746"/>
    <n v="63798"/>
    <n v="1.0409633553095527E-2"/>
    <x v="12"/>
    <n v="851"/>
    <s v=" Enseñanza inicial y primaria"/>
  </r>
  <r>
    <s v="2024"/>
    <s v="06"/>
    <x v="4"/>
    <x v="4"/>
    <n v="1477445"/>
    <n v="28135"/>
    <n v="1.9043010061288237E-2"/>
    <x v="12"/>
    <n v="852"/>
    <s v=" Enseñanza secundaria"/>
  </r>
  <r>
    <s v="2024"/>
    <s v="06"/>
    <x v="4"/>
    <x v="4"/>
    <n v="27053909"/>
    <n v="4547"/>
    <n v="1.6807183021130145E-4"/>
    <x v="12"/>
    <n v="853"/>
    <s v=" Enseñanza superior y formación de posgrado"/>
  </r>
  <r>
    <s v="2024"/>
    <s v="06"/>
    <x v="4"/>
    <x v="4"/>
    <n v="54317330"/>
    <n v="338583"/>
    <n v="6.2334249492749369E-3"/>
    <x v="12"/>
    <n v="854"/>
    <s v=" Servicios de enseñanza ncp"/>
  </r>
  <r>
    <s v="2024"/>
    <s v="06"/>
    <x v="4"/>
    <x v="4"/>
    <n v="806833"/>
    <n v="25719"/>
    <n v="3.1876484972726701E-2"/>
    <x v="12"/>
    <n v="855"/>
    <s v=" Servicios de apoyo a la educación"/>
  </r>
  <r>
    <s v="2024"/>
    <s v="06"/>
    <x v="4"/>
    <x v="4"/>
    <n v="149811527"/>
    <n v="1017559"/>
    <n v="6.7922610521151689E-3"/>
    <x v="13"/>
    <n v="861"/>
    <s v=" Servicios de hospitales"/>
  </r>
  <r>
    <s v="2024"/>
    <s v="06"/>
    <x v="4"/>
    <x v="4"/>
    <n v="5494510"/>
    <n v="87057"/>
    <n v="1.5844361007623972E-2"/>
    <x v="13"/>
    <n v="862"/>
    <s v=" Servicios de atención ambulatoria realizados por médicos y odontólogos"/>
  </r>
  <r>
    <s v="2024"/>
    <s v="06"/>
    <x v="4"/>
    <x v="4"/>
    <n v="8999298"/>
    <n v="48073"/>
    <n v="5.3418611096109937E-3"/>
    <x v="13"/>
    <n v="863"/>
    <s v=" Servicios de prácticas de diagnóstico y tratamiento"/>
  </r>
  <r>
    <s v="2024"/>
    <s v="06"/>
    <x v="4"/>
    <x v="4"/>
    <n v="2129114"/>
    <n v="15319"/>
    <n v="7.1950116339472665E-3"/>
    <x v="13"/>
    <n v="864"/>
    <s v=" Servicios de emergencias y traslados"/>
  </r>
  <r>
    <s v="2024"/>
    <s v="06"/>
    <x v="4"/>
    <x v="4"/>
    <n v="103313176"/>
    <n v="1763536"/>
    <n v="1.7069807243172933E-2"/>
    <x v="13"/>
    <n v="869"/>
    <s v=" Servicios relacionados con la salud humana ncp"/>
  </r>
  <r>
    <s v="2024"/>
    <s v="06"/>
    <x v="4"/>
    <x v="4"/>
    <n v="2680244"/>
    <n v="20397"/>
    <n v="7.6101280331193726E-3"/>
    <x v="13"/>
    <n v="870"/>
    <s v=" Servicios sociales con alojamiento"/>
  </r>
  <r>
    <s v="2024"/>
    <s v="06"/>
    <x v="4"/>
    <x v="4"/>
    <n v="364420"/>
    <n v="13346"/>
    <n v="3.6622578343669394E-2"/>
    <x v="13"/>
    <n v="880"/>
    <s v=" Servicios sociales sin alojamiento"/>
  </r>
  <r>
    <s v="2024"/>
    <s v="06"/>
    <x v="4"/>
    <x v="4"/>
    <n v="8018182"/>
    <n v="131961"/>
    <n v="1.6457720715244428E-2"/>
    <x v="13"/>
    <n v="900"/>
    <s v=" Servicios artísticos y de espectáculos"/>
  </r>
  <r>
    <s v="2024"/>
    <s v="06"/>
    <x v="4"/>
    <x v="4"/>
    <n v="11105059"/>
    <n v="4467"/>
    <n v="4.0224910106285793E-4"/>
    <x v="13"/>
    <n v="910"/>
    <s v=" Servicios de bibliotecas, archivos y museos y  servicios culturales ncp"/>
  </r>
  <r>
    <s v="2024"/>
    <s v="06"/>
    <x v="4"/>
    <x v="4"/>
    <n v="9098334"/>
    <n v="15726"/>
    <n v="1.7284483071296349E-3"/>
    <x v="13"/>
    <n v="920"/>
    <s v=" Servicios  relacionados con juegos de azar y apuestas"/>
  </r>
  <r>
    <s v="2024"/>
    <s v="06"/>
    <x v="4"/>
    <x v="4"/>
    <n v="28591598"/>
    <n v="406392"/>
    <n v="1.4213686132548449E-2"/>
    <x v="13"/>
    <n v="931"/>
    <s v=" Servicios para la práctica deportiva "/>
  </r>
  <r>
    <s v="2024"/>
    <s v="06"/>
    <x v="4"/>
    <x v="4"/>
    <n v="3258432"/>
    <n v="15893"/>
    <n v="4.8774993616561586E-3"/>
    <x v="13"/>
    <n v="939"/>
    <s v=" Servicios de esparcimiento ncp"/>
  </r>
  <r>
    <s v="2024"/>
    <s v="06"/>
    <x v="4"/>
    <x v="4"/>
    <n v="7233615"/>
    <n v="299930"/>
    <n v="4.1463362371373096E-2"/>
    <x v="13"/>
    <n v="941"/>
    <s v=" Servicios de organizaciones empresariales, profesionales y de empleadores"/>
  </r>
  <r>
    <s v="2024"/>
    <s v="06"/>
    <x v="4"/>
    <x v="4"/>
    <n v="1854282"/>
    <n v="73408"/>
    <n v="3.9588368975161277E-2"/>
    <x v="13"/>
    <n v="942"/>
    <s v=" Servicios de sindicatos"/>
  </r>
  <r>
    <s v="2024"/>
    <s v="06"/>
    <x v="4"/>
    <x v="4"/>
    <n v="43929720"/>
    <n v="224410"/>
    <n v="5.1083867595787093E-3"/>
    <x v="13"/>
    <n v="949"/>
    <s v=" Servicios de asociaciones ncp"/>
  </r>
  <r>
    <s v="2024"/>
    <s v="06"/>
    <x v="4"/>
    <x v="4"/>
    <n v="1615381"/>
    <n v="20045"/>
    <n v="1.2408837295969186E-2"/>
    <x v="13"/>
    <n v="951"/>
    <s v=" Reparación y mantenimiento de equipos informáticos y equipos de comunicación"/>
  </r>
  <r>
    <s v="2024"/>
    <s v="06"/>
    <x v="4"/>
    <x v="4"/>
    <n v="949804"/>
    <n v="30686"/>
    <n v="3.2307718223970418E-2"/>
    <x v="13"/>
    <n v="952"/>
    <s v=" Reparación de efectos personales y enseres domésticos"/>
  </r>
  <r>
    <s v="2024"/>
    <s v="06"/>
    <x v="4"/>
    <x v="4"/>
    <n v="384339130"/>
    <n v="8914738"/>
    <n v="2.31949788719145E-2"/>
    <x v="13"/>
    <n v="960"/>
    <s v=" Servicios personales ncp"/>
  </r>
  <r>
    <s v="2024"/>
    <s v="06"/>
    <x v="4"/>
    <x v="4"/>
    <n v="204704"/>
    <n v="4457"/>
    <n v="2.1772901360012507E-2"/>
    <x v="13"/>
    <n v="970"/>
    <s v="Sin clasificación"/>
  </r>
  <r>
    <s v="2024"/>
    <s v="06"/>
    <x v="4"/>
    <x v="4"/>
    <n v="715427"/>
    <n v="1796"/>
    <n v="2.5103889006145982E-3"/>
    <x v="13"/>
    <n v="990"/>
    <s v="Sin clasificación"/>
  </r>
  <r>
    <s v="2024"/>
    <s v="06"/>
    <x v="4"/>
    <x v="4"/>
    <n v="92424736"/>
    <n v="2554505"/>
    <n v="2.763875895734233E-2"/>
    <x v="13"/>
    <n v="999"/>
    <s v="Otros sectores"/>
  </r>
  <r>
    <s v="2024"/>
    <s v="07"/>
    <x v="5"/>
    <x v="5"/>
    <n v="2361772836"/>
    <n v="36727675"/>
    <n v="1.5550892295892254E-2"/>
    <x v="1"/>
    <n v="11"/>
    <s v=" Cultivos temporales"/>
  </r>
  <r>
    <s v="2024"/>
    <s v="07"/>
    <x v="5"/>
    <x v="5"/>
    <n v="269658382"/>
    <n v="8963853"/>
    <n v="3.3241514443263252E-2"/>
    <x v="1"/>
    <n v="12"/>
    <s v=" Cultivos perennes"/>
  </r>
  <r>
    <s v="2024"/>
    <s v="07"/>
    <x v="5"/>
    <x v="5"/>
    <n v="131095071"/>
    <n v="224456"/>
    <n v="1.7121620079827409E-3"/>
    <x v="1"/>
    <n v="13"/>
    <s v=" Producción de semillas y de otras formas de propagación de cultivos agrícolas"/>
  </r>
  <r>
    <s v="2024"/>
    <s v="07"/>
    <x v="5"/>
    <x v="5"/>
    <n v="1026221533"/>
    <n v="6002114"/>
    <n v="5.8487507881984776E-3"/>
    <x v="1"/>
    <n v="14"/>
    <s v=" Cría de animales"/>
  </r>
  <r>
    <s v="2024"/>
    <s v="07"/>
    <x v="5"/>
    <x v="5"/>
    <n v="320569520"/>
    <n v="5308072"/>
    <n v="1.6558255444871987E-2"/>
    <x v="1"/>
    <n v="16"/>
    <s v=" Servicios de apoyo agrícolas y pecuarios"/>
  </r>
  <r>
    <s v="2024"/>
    <s v="07"/>
    <x v="5"/>
    <x v="5"/>
    <n v="98459"/>
    <n v="0"/>
    <n v="0"/>
    <x v="1"/>
    <n v="17"/>
    <s v=" Caza, repoblación  de animales de caza y servicios de apoyo"/>
  </r>
  <r>
    <s v="2024"/>
    <s v="07"/>
    <x v="5"/>
    <x v="5"/>
    <n v="952468"/>
    <n v="3110"/>
    <n v="3.2652015605773633E-3"/>
    <x v="1"/>
    <n v="21"/>
    <s v=" Silvicultura"/>
  </r>
  <r>
    <s v="2024"/>
    <s v="07"/>
    <x v="5"/>
    <x v="5"/>
    <n v="10274633"/>
    <n v="27450"/>
    <n v="2.6716282712968922E-3"/>
    <x v="1"/>
    <n v="22"/>
    <s v=" Extracción de productos forestales"/>
  </r>
  <r>
    <s v="2024"/>
    <s v="07"/>
    <x v="5"/>
    <x v="5"/>
    <n v="2493819"/>
    <n v="7851"/>
    <n v="3.1481835690561344E-3"/>
    <x v="1"/>
    <n v="24"/>
    <s v=" Servicios de apoyo a la silvicultura"/>
  </r>
  <r>
    <s v="2024"/>
    <s v="07"/>
    <x v="5"/>
    <x v="5"/>
    <n v="35886179"/>
    <n v="8478"/>
    <n v="2.3624694063973767E-4"/>
    <x v="2"/>
    <n v="31"/>
    <s v=" Pesca y servicios de apoyo"/>
  </r>
  <r>
    <s v="2024"/>
    <s v="07"/>
    <x v="5"/>
    <x v="5"/>
    <n v="4362880"/>
    <n v="482"/>
    <n v="1.1047748276367904E-4"/>
    <x v="2"/>
    <n v="32"/>
    <s v=" Explotación de criaderos de peces, granjas piscícolas y otros frutos acuáticos (acuicultura)"/>
  </r>
  <r>
    <s v="2024"/>
    <s v="07"/>
    <x v="5"/>
    <x v="5"/>
    <n v="136551"/>
    <n v="0"/>
    <n v="0"/>
    <x v="3"/>
    <n v="51"/>
    <s v=" Extracción y aglomeración de carbón "/>
  </r>
  <r>
    <s v="2024"/>
    <s v="07"/>
    <x v="5"/>
    <x v="5"/>
    <n v="30992"/>
    <n v="91"/>
    <n v="2.9362416107382551E-3"/>
    <x v="3"/>
    <n v="52"/>
    <s v=" Extracción y aglomeración de lignito"/>
  </r>
  <r>
    <s v="2024"/>
    <s v="07"/>
    <x v="5"/>
    <x v="5"/>
    <n v="2727713748"/>
    <n v="6042629"/>
    <n v="2.2152724069490594E-3"/>
    <x v="3"/>
    <n v="61"/>
    <s v=" Extracción de petróleo crudo"/>
  </r>
  <r>
    <s v="2024"/>
    <s v="07"/>
    <x v="5"/>
    <x v="5"/>
    <n v="362042"/>
    <n v="19818"/>
    <n v="5.4739505361256428E-2"/>
    <x v="3"/>
    <n v="62"/>
    <s v=" Extracción de gas natural"/>
  </r>
  <r>
    <s v="2024"/>
    <s v="07"/>
    <x v="5"/>
    <x v="5"/>
    <n v="188067"/>
    <n v="11812"/>
    <n v="6.280740374441024E-2"/>
    <x v="3"/>
    <n v="71"/>
    <s v=" Extracción de minerales de hierro"/>
  </r>
  <r>
    <s v="2024"/>
    <s v="07"/>
    <x v="5"/>
    <x v="5"/>
    <n v="81692922"/>
    <n v="3001"/>
    <n v="3.6735128656556071E-5"/>
    <x v="3"/>
    <n v="72"/>
    <s v=" Extracción de minerales metalíferos no ferrosos"/>
  </r>
  <r>
    <s v="2024"/>
    <s v="07"/>
    <x v="5"/>
    <x v="5"/>
    <n v="37676827"/>
    <n v="163433"/>
    <n v="4.3377591218071521E-3"/>
    <x v="3"/>
    <n v="81"/>
    <s v=" Extracción de piedra, arena y arcillas"/>
  </r>
  <r>
    <s v="2024"/>
    <s v="07"/>
    <x v="5"/>
    <x v="5"/>
    <n v="36983157"/>
    <n v="606117"/>
    <n v="1.638900107959956E-2"/>
    <x v="3"/>
    <n v="89"/>
    <s v=" Explotación de minas y canteras ncp"/>
  </r>
  <r>
    <s v="2024"/>
    <s v="07"/>
    <x v="5"/>
    <x v="5"/>
    <n v="34402275"/>
    <n v="101912"/>
    <n v="2.9623622274980361E-3"/>
    <x v="3"/>
    <n v="91"/>
    <s v=" Servicios de apoyo para la extracción de petróleo y gas natural"/>
  </r>
  <r>
    <s v="2024"/>
    <s v="07"/>
    <x v="5"/>
    <x v="5"/>
    <n v="7132929"/>
    <n v="110665"/>
    <n v="1.5514664452709399E-2"/>
    <x v="3"/>
    <n v="99"/>
    <s v=" Servicios de apoyo para la minería, excepto para la extracción de petróleo  y gas natural"/>
  </r>
  <r>
    <s v="2024"/>
    <s v="07"/>
    <x v="5"/>
    <x v="5"/>
    <n v="795677529"/>
    <n v="12463557"/>
    <n v="1.566408066803656E-2"/>
    <x v="4"/>
    <n v="351"/>
    <s v=" Generación, transporte y distribución de energía eléctrica"/>
  </r>
  <r>
    <s v="2024"/>
    <s v="07"/>
    <x v="5"/>
    <x v="5"/>
    <n v="32513243"/>
    <n v="626"/>
    <n v="1.925369302594638E-5"/>
    <x v="4"/>
    <n v="352"/>
    <s v=" Fabricación y distribución de gas  y de combustibles gaseosos por tuberías"/>
  </r>
  <r>
    <s v="2024"/>
    <s v="07"/>
    <x v="5"/>
    <x v="5"/>
    <n v="200995"/>
    <n v="1740"/>
    <n v="8.6569317644717529E-3"/>
    <x v="4"/>
    <n v="353"/>
    <s v=" Suministro de vapor y aire acondicionado"/>
  </r>
  <r>
    <s v="2024"/>
    <s v="07"/>
    <x v="5"/>
    <x v="5"/>
    <n v="3382026"/>
    <n v="6303"/>
    <n v="1.8636757966970093E-3"/>
    <x v="4"/>
    <n v="360"/>
    <s v=" Captación, depuración y distribución de agua"/>
  </r>
  <r>
    <s v="2024"/>
    <s v="07"/>
    <x v="5"/>
    <x v="5"/>
    <n v="2455302"/>
    <n v="15172"/>
    <n v="6.1792805935888947E-3"/>
    <x v="4"/>
    <n v="370"/>
    <s v=" Servicios de depuración de aguas residuales, alcantarillado y cloacas"/>
  </r>
  <r>
    <s v="2024"/>
    <s v="07"/>
    <x v="5"/>
    <x v="5"/>
    <n v="118902730"/>
    <n v="117571"/>
    <n v="9.8879983663957929E-4"/>
    <x v="4"/>
    <n v="381"/>
    <s v=" Recolección, transporte, tratamiento y disposición final de residuos"/>
  </r>
  <r>
    <s v="2024"/>
    <s v="07"/>
    <x v="5"/>
    <x v="5"/>
    <n v="8895970"/>
    <n v="8347"/>
    <n v="9.3829003470110618E-4"/>
    <x v="4"/>
    <n v="382"/>
    <s v=" Recuperación de materiales y deshechos"/>
  </r>
  <r>
    <s v="2024"/>
    <s v="07"/>
    <x v="5"/>
    <x v="5"/>
    <n v="1267745"/>
    <n v="4238"/>
    <n v="3.3429435730371643E-3"/>
    <x v="4"/>
    <n v="390"/>
    <s v=" Descontaminación y otros servicios de gestión de residuos"/>
  </r>
  <r>
    <s v="2024"/>
    <s v="07"/>
    <x v="5"/>
    <x v="5"/>
    <n v="92419368"/>
    <n v="2580117"/>
    <n v="2.791749235939376E-2"/>
    <x v="5"/>
    <n v="410"/>
    <s v=" Construcción de edificios y sus partes "/>
  </r>
  <r>
    <s v="2024"/>
    <s v="07"/>
    <x v="5"/>
    <x v="5"/>
    <n v="122991483"/>
    <n v="330488"/>
    <n v="2.6870803728742745E-3"/>
    <x v="5"/>
    <n v="421"/>
    <s v=" Construcción, reforma y reparación de obras de infraestructura para el transporte "/>
  </r>
  <r>
    <s v="2024"/>
    <s v="07"/>
    <x v="5"/>
    <x v="5"/>
    <n v="42133493"/>
    <n v="12648965"/>
    <n v="0.30021163922962668"/>
    <x v="5"/>
    <n v="422"/>
    <s v=" Construcción de proyectos de servicios públicos"/>
  </r>
  <r>
    <s v="2024"/>
    <s v="07"/>
    <x v="5"/>
    <x v="5"/>
    <n v="351488628"/>
    <n v="7139936"/>
    <n v="2.0313419642128506E-2"/>
    <x v="5"/>
    <n v="429"/>
    <s v=" Obras de ingeniería civil ncp"/>
  </r>
  <r>
    <s v="2024"/>
    <s v="07"/>
    <x v="5"/>
    <x v="5"/>
    <n v="79001480"/>
    <n v="191671"/>
    <n v="2.4261697375796E-3"/>
    <x v="5"/>
    <n v="431"/>
    <s v=" Demolición, movimiento y preparación de terrenos para obras"/>
  </r>
  <r>
    <s v="2024"/>
    <s v="07"/>
    <x v="5"/>
    <x v="5"/>
    <n v="112315796"/>
    <n v="2856751"/>
    <n v="2.5434988681378352E-2"/>
    <x v="5"/>
    <n v="432"/>
    <s v=" Instalaciones para edificios y obras de ingeniería civil"/>
  </r>
  <r>
    <s v="2024"/>
    <s v="07"/>
    <x v="5"/>
    <x v="5"/>
    <n v="2167142"/>
    <n v="59291"/>
    <n v="2.7359074762982768E-2"/>
    <x v="5"/>
    <n v="433"/>
    <s v=" Terminación de edificios "/>
  </r>
  <r>
    <s v="2024"/>
    <s v="07"/>
    <x v="5"/>
    <x v="5"/>
    <n v="8004185"/>
    <n v="74316"/>
    <n v="9.2846429711457186E-3"/>
    <x v="5"/>
    <n v="439"/>
    <s v=" Alquiler de equipo de construcción o demolición dotado de operarios y actividades especializadas de construcción ncp"/>
  </r>
  <r>
    <s v="2024"/>
    <s v="07"/>
    <x v="5"/>
    <x v="5"/>
    <n v="575208128"/>
    <n v="169765"/>
    <n v="2.9513665008572341E-4"/>
    <x v="6"/>
    <n v="451"/>
    <s v=" Venta de vehículos automotores, excepto motocicletas"/>
  </r>
  <r>
    <s v="2024"/>
    <s v="07"/>
    <x v="5"/>
    <x v="5"/>
    <n v="41494608"/>
    <n v="709854"/>
    <n v="1.7107138353976016E-2"/>
    <x v="6"/>
    <n v="452"/>
    <s v=" Mantenimiento y reparación de vehículos automotores, excepto motocicletas"/>
  </r>
  <r>
    <s v="2024"/>
    <s v="07"/>
    <x v="5"/>
    <x v="5"/>
    <n v="145141790"/>
    <n v="507898"/>
    <n v="3.4993229723844525E-3"/>
    <x v="6"/>
    <n v="453"/>
    <s v=" Venta de partes, piezas y accesorios de vehículos automotores"/>
  </r>
  <r>
    <s v="2024"/>
    <s v="07"/>
    <x v="5"/>
    <x v="5"/>
    <n v="19746235"/>
    <n v="84489"/>
    <n v="4.2787397192426812E-3"/>
    <x v="6"/>
    <n v="454"/>
    <s v=" Venta, mantenimiento y reparación de motocicletas y de sus partes, piezas y accesorios"/>
  </r>
  <r>
    <s v="2024"/>
    <s v="07"/>
    <x v="5"/>
    <x v="5"/>
    <n v="1191202758"/>
    <n v="2083322"/>
    <n v="1.7489230830004508E-3"/>
    <x v="6"/>
    <n v="461"/>
    <s v="Venta al por mayor en comisión o consignación"/>
  </r>
  <r>
    <s v="2024"/>
    <s v="07"/>
    <x v="5"/>
    <x v="5"/>
    <n v="93358256"/>
    <n v="1566014"/>
    <n v="1.6774242226632853E-2"/>
    <x v="6"/>
    <n v="462"/>
    <s v="Venta al por mayor de materias primas agropecuarias y de animales vivos"/>
  </r>
  <r>
    <s v="2024"/>
    <s v="07"/>
    <x v="5"/>
    <x v="5"/>
    <n v="310834008"/>
    <n v="5703616"/>
    <n v="1.8349395025012837E-2"/>
    <x v="6"/>
    <n v="463"/>
    <s v="Venta al por mayor de alimentos, bebidas y tabaco"/>
  </r>
  <r>
    <s v="2024"/>
    <s v="07"/>
    <x v="5"/>
    <x v="5"/>
    <n v="421215533"/>
    <n v="2290363"/>
    <n v="5.4375084026162916E-3"/>
    <x v="6"/>
    <n v="464"/>
    <s v="Venta al por mayor de artículos de uso doméstico y/o personal"/>
  </r>
  <r>
    <s v="2024"/>
    <s v="07"/>
    <x v="5"/>
    <x v="5"/>
    <n v="364430503"/>
    <n v="756177"/>
    <n v="2.0749552898978933E-3"/>
    <x v="6"/>
    <n v="465"/>
    <s v="Venta al por mayor de máquinas, equipo y materiales conexos"/>
  </r>
  <r>
    <s v="2024"/>
    <s v="07"/>
    <x v="5"/>
    <x v="5"/>
    <n v="947255713"/>
    <n v="7694088"/>
    <n v="8.1225036644355392E-3"/>
    <x v="6"/>
    <n v="466"/>
    <s v="Venta al por mayor especializada"/>
  </r>
  <r>
    <s v="2024"/>
    <s v="07"/>
    <x v="5"/>
    <x v="5"/>
    <n v="180926357"/>
    <n v="803284"/>
    <n v="4.439839575170355E-3"/>
    <x v="6"/>
    <n v="469"/>
    <s v="Venta al por mayor de mercancías ncp"/>
  </r>
  <r>
    <s v="2024"/>
    <s v="07"/>
    <x v="5"/>
    <x v="5"/>
    <n v="244457583"/>
    <n v="1647286"/>
    <n v="6.7385350856553304E-3"/>
    <x v="6"/>
    <n v="471"/>
    <s v="Venta al por menor en comercios no especializados"/>
  </r>
  <r>
    <s v="2024"/>
    <s v="07"/>
    <x v="5"/>
    <x v="5"/>
    <n v="162830028"/>
    <n v="2414998"/>
    <n v="1.4831404438498286E-2"/>
    <x v="6"/>
    <n v="472"/>
    <s v="Venta al por menor de productos alimenticios, bebidas y tabaco en comercios especializados"/>
  </r>
  <r>
    <s v="2024"/>
    <s v="07"/>
    <x v="5"/>
    <x v="5"/>
    <n v="146918480"/>
    <n v="445304"/>
    <n v="3.0309597540078008E-3"/>
    <x v="6"/>
    <n v="473"/>
    <s v="Venta al por menor de combustible para vehículos automotores y motocicletas"/>
  </r>
  <r>
    <s v="2024"/>
    <s v="07"/>
    <x v="5"/>
    <x v="5"/>
    <n v="7753703"/>
    <n v="103689"/>
    <n v="1.3372836179048901E-2"/>
    <x v="6"/>
    <n v="474"/>
    <s v="Venta al por menor de equipos, periféricos,  accesorios y programas informáticos"/>
  </r>
  <r>
    <s v="2024"/>
    <s v="07"/>
    <x v="5"/>
    <x v="5"/>
    <n v="337608610"/>
    <n v="3359039"/>
    <n v="9.9495063233132584E-3"/>
    <x v="6"/>
    <n v="475"/>
    <s v="Venta al por menor de equipos de uso doméstico ncp en comercios especializados"/>
  </r>
  <r>
    <s v="2024"/>
    <s v="07"/>
    <x v="5"/>
    <x v="5"/>
    <n v="13058859"/>
    <n v="241821"/>
    <n v="1.8517774026046225E-2"/>
    <x v="6"/>
    <n v="476"/>
    <s v="Venta al por menor de bienes culturales y recreativos en comercios especializados"/>
  </r>
  <r>
    <s v="2024"/>
    <s v="07"/>
    <x v="5"/>
    <x v="5"/>
    <n v="351573930"/>
    <n v="2803453"/>
    <n v="7.9740070601935706E-3"/>
    <x v="6"/>
    <n v="477"/>
    <s v="Venta al por menor de productos ncp, en comercios especializados"/>
  </r>
  <r>
    <s v="2024"/>
    <s v="07"/>
    <x v="5"/>
    <x v="5"/>
    <n v="1903581"/>
    <n v="85794"/>
    <n v="4.5069792144384717E-2"/>
    <x v="6"/>
    <n v="478"/>
    <s v="Venta al por menor en puestos móviles y mercados"/>
  </r>
  <r>
    <s v="2024"/>
    <s v="07"/>
    <x v="5"/>
    <x v="5"/>
    <n v="20300501"/>
    <n v="278422"/>
    <n v="1.3715030973866112E-2"/>
    <x v="6"/>
    <n v="479"/>
    <s v="Venta al por menor no realizada en comercios, puestos o mercados"/>
  </r>
  <r>
    <s v="2024"/>
    <s v="07"/>
    <x v="5"/>
    <x v="5"/>
    <n v="10284295"/>
    <n v="43884"/>
    <n v="4.2670887989891383E-3"/>
    <x v="7"/>
    <n v="491"/>
    <s v="Servicio de transporte ferroviario"/>
  </r>
  <r>
    <s v="2024"/>
    <s v="07"/>
    <x v="5"/>
    <x v="5"/>
    <n v="903677198"/>
    <n v="3601600"/>
    <n v="3.9854939440443866E-3"/>
    <x v="7"/>
    <n v="492"/>
    <s v="Servicio de transporte automotor "/>
  </r>
  <r>
    <s v="2024"/>
    <s v="07"/>
    <x v="5"/>
    <x v="5"/>
    <n v="46953205"/>
    <n v="5176"/>
    <n v="1.102374161678633E-4"/>
    <x v="7"/>
    <n v="493"/>
    <s v="Servicio de transporte por tuberías"/>
  </r>
  <r>
    <s v="2024"/>
    <s v="07"/>
    <x v="5"/>
    <x v="5"/>
    <n v="6458046"/>
    <n v="8908"/>
    <n v="1.3793645941822031E-3"/>
    <x v="7"/>
    <n v="501"/>
    <s v="Servicio de transporte marítimo"/>
  </r>
  <r>
    <s v="2024"/>
    <s v="07"/>
    <x v="5"/>
    <x v="5"/>
    <n v="4686645"/>
    <n v="51115"/>
    <n v="1.0906522683070725E-2"/>
    <x v="7"/>
    <n v="502"/>
    <s v="Servicio de transporte fluvial y lacustre"/>
  </r>
  <r>
    <s v="2024"/>
    <s v="07"/>
    <x v="5"/>
    <x v="5"/>
    <n v="164602200"/>
    <n v="14192"/>
    <n v="8.621998976927405E-5"/>
    <x v="7"/>
    <n v="511"/>
    <s v="Servicio de transporte aéreo de pasajeros"/>
  </r>
  <r>
    <s v="2024"/>
    <s v="07"/>
    <x v="5"/>
    <x v="5"/>
    <n v="572255"/>
    <n v="2940"/>
    <n v="5.1375697896916582E-3"/>
    <x v="7"/>
    <n v="512"/>
    <s v="Servicio de transporte aéreo de cargas"/>
  </r>
  <r>
    <s v="2024"/>
    <s v="07"/>
    <x v="5"/>
    <x v="5"/>
    <n v="18971686"/>
    <n v="25887"/>
    <n v="1.3645070870348581E-3"/>
    <x v="7"/>
    <n v="521"/>
    <s v="Servicios de manipulación de cargas "/>
  </r>
  <r>
    <s v="2024"/>
    <s v="07"/>
    <x v="5"/>
    <x v="5"/>
    <n v="20329869"/>
    <n v="60912"/>
    <n v="2.9961826118997618E-3"/>
    <x v="7"/>
    <n v="522"/>
    <s v="Servicios de almacenamiento y depósito"/>
  </r>
  <r>
    <s v="2024"/>
    <s v="07"/>
    <x v="5"/>
    <x v="5"/>
    <n v="104263657"/>
    <n v="7083307"/>
    <n v="6.7936491044046157E-2"/>
    <x v="7"/>
    <n v="523"/>
    <s v="Servicios de gestión y logística para el transporte de mercaderías "/>
  </r>
  <r>
    <s v="2024"/>
    <s v="07"/>
    <x v="5"/>
    <x v="5"/>
    <n v="32757187"/>
    <n v="100785"/>
    <n v="3.0767293907135555E-3"/>
    <x v="7"/>
    <n v="524"/>
    <s v="Servicios complementarios para el transporte"/>
  </r>
  <r>
    <s v="2024"/>
    <s v="07"/>
    <x v="5"/>
    <x v="5"/>
    <n v="9834821"/>
    <n v="127277"/>
    <n v="1.2941465838574999E-2"/>
    <x v="7"/>
    <n v="530"/>
    <s v="Servicios de correos y mensajerías"/>
  </r>
  <r>
    <s v="2024"/>
    <s v="07"/>
    <x v="5"/>
    <x v="5"/>
    <n v="53936665"/>
    <n v="462090"/>
    <n v="8.5672705199700428E-3"/>
    <x v="8"/>
    <n v="551"/>
    <s v=" Servicios de alojamiento, excepto en camping"/>
  </r>
  <r>
    <s v="2024"/>
    <s v="07"/>
    <x v="5"/>
    <x v="5"/>
    <n v="1084755"/>
    <n v="10235"/>
    <n v="9.4353102774359186E-3"/>
    <x v="8"/>
    <n v="552"/>
    <s v=" Servicios de alojamiento en campings"/>
  </r>
  <r>
    <s v="2024"/>
    <s v="07"/>
    <x v="5"/>
    <x v="5"/>
    <n v="107323075"/>
    <n v="1058967"/>
    <n v="9.867095216941929E-3"/>
    <x v="8"/>
    <n v="561"/>
    <s v=" Servicios de expendio de comidas y bebidas"/>
  </r>
  <r>
    <s v="2024"/>
    <s v="07"/>
    <x v="5"/>
    <x v="5"/>
    <n v="9354877"/>
    <n v="118868"/>
    <n v="1.2706527301214115E-2"/>
    <x v="8"/>
    <n v="562"/>
    <s v=" Servicios de preparación de comidas para empresas y  servicios de comidas ncp"/>
  </r>
  <r>
    <s v="2024"/>
    <s v="07"/>
    <x v="5"/>
    <x v="5"/>
    <n v="2837918"/>
    <n v="24633"/>
    <n v="8.6799548119431223E-3"/>
    <x v="7"/>
    <n v="581"/>
    <s v=" Edición"/>
  </r>
  <r>
    <s v="2024"/>
    <s v="07"/>
    <x v="5"/>
    <x v="5"/>
    <n v="8803744"/>
    <n v="21709"/>
    <n v="2.4658826971797453E-3"/>
    <x v="7"/>
    <n v="591"/>
    <s v=" Servicios de cinematografía"/>
  </r>
  <r>
    <s v="2024"/>
    <s v="07"/>
    <x v="5"/>
    <x v="5"/>
    <n v="493357"/>
    <n v="3478"/>
    <n v="7.0496618067646755E-3"/>
    <x v="7"/>
    <n v="592"/>
    <s v=" Servicios de grabación de sonido y edición de música"/>
  </r>
  <r>
    <s v="2024"/>
    <s v="07"/>
    <x v="5"/>
    <x v="5"/>
    <n v="6213725"/>
    <n v="24683"/>
    <n v="3.97233543486395E-3"/>
    <x v="7"/>
    <n v="601"/>
    <s v=" Emisión y retransmisión de radio"/>
  </r>
  <r>
    <s v="2024"/>
    <s v="07"/>
    <x v="5"/>
    <x v="5"/>
    <n v="16661021"/>
    <n v="50515"/>
    <n v="3.0319270349638237E-3"/>
    <x v="7"/>
    <n v="602"/>
    <s v=" Servicios de televisión"/>
  </r>
  <r>
    <s v="2024"/>
    <s v="07"/>
    <x v="5"/>
    <x v="5"/>
    <n v="438108"/>
    <n v="50"/>
    <n v="1.1412711021026779E-4"/>
    <x v="7"/>
    <n v="611"/>
    <s v=" Servicios de telefonía fija"/>
  </r>
  <r>
    <s v="2024"/>
    <s v="07"/>
    <x v="5"/>
    <x v="5"/>
    <n v="390944277"/>
    <n v="278676"/>
    <n v="7.1282793071811615E-4"/>
    <x v="7"/>
    <n v="612"/>
    <s v=" Servicios de telefonía móvil"/>
  </r>
  <r>
    <s v="2024"/>
    <s v="07"/>
    <x v="5"/>
    <x v="5"/>
    <n v="525352"/>
    <n v="5011"/>
    <n v="9.5383666570223388E-3"/>
    <x v="7"/>
    <n v="613"/>
    <s v=" Servicios de telecomunicaciones vía satélite, excepto servicios de transmisión de televisión"/>
  </r>
  <r>
    <s v="2024"/>
    <s v="07"/>
    <x v="5"/>
    <x v="5"/>
    <n v="2035595"/>
    <n v="18863"/>
    <n v="9.2665780766802829E-3"/>
    <x v="7"/>
    <n v="614"/>
    <s v=" Servicios de telecomunicación vía internet"/>
  </r>
  <r>
    <s v="2024"/>
    <s v="07"/>
    <x v="5"/>
    <x v="5"/>
    <n v="11623749"/>
    <n v="169289"/>
    <n v="1.4564061904640232E-2"/>
    <x v="7"/>
    <n v="619"/>
    <s v=" Servicios de telecomunicaciones ncp"/>
  </r>
  <r>
    <s v="2024"/>
    <s v="07"/>
    <x v="5"/>
    <x v="5"/>
    <n v="913316416"/>
    <n v="1144909"/>
    <n v="1.2535732194700856E-3"/>
    <x v="7"/>
    <n v="620"/>
    <s v=" Servicios de programación y consultoría informática y actividades conexas"/>
  </r>
  <r>
    <s v="2024"/>
    <s v="07"/>
    <x v="5"/>
    <x v="5"/>
    <n v="3732359"/>
    <n v="141055"/>
    <n v="3.7792452440936146E-2"/>
    <x v="7"/>
    <n v="631"/>
    <s v=" Procesamiento de datos,  hospedaje y actividades conexas"/>
  </r>
  <r>
    <s v="2024"/>
    <s v="07"/>
    <x v="5"/>
    <x v="5"/>
    <n v="1034257"/>
    <n v="17343"/>
    <n v="1.6768559458625855E-2"/>
    <x v="7"/>
    <n v="639"/>
    <s v=" Servicios de agencias de noticias y servicios de información ncp"/>
  </r>
  <r>
    <s v="2024"/>
    <s v="07"/>
    <x v="5"/>
    <x v="5"/>
    <n v="868126236"/>
    <n v="3543297"/>
    <n v="4.0815458087365072E-3"/>
    <x v="9"/>
    <n v="641"/>
    <s v=" Intermediación monetaria "/>
  </r>
  <r>
    <s v="2024"/>
    <s v="07"/>
    <x v="5"/>
    <x v="5"/>
    <n v="77614"/>
    <n v="18693"/>
    <n v="0.24084572370964002"/>
    <x v="9"/>
    <n v="642"/>
    <s v=" Servicios de sociedades de cartera"/>
  </r>
  <r>
    <s v="2024"/>
    <s v="07"/>
    <x v="5"/>
    <x v="5"/>
    <n v="6039861"/>
    <n v="3615810"/>
    <n v="0.59865781679412822"/>
    <x v="9"/>
    <n v="643"/>
    <s v=" Fondos y sociedades de inversión y entidades financieras similares"/>
  </r>
  <r>
    <s v="2024"/>
    <s v="07"/>
    <x v="5"/>
    <x v="5"/>
    <n v="891418072"/>
    <n v="7519556"/>
    <n v="8.4354987140085706E-3"/>
    <x v="9"/>
    <n v="649"/>
    <s v=" Servicios financieros excepto los de la banca central y las entidades financieras"/>
  </r>
  <r>
    <s v="2024"/>
    <s v="07"/>
    <x v="5"/>
    <x v="5"/>
    <n v="12679082"/>
    <n v="49297"/>
    <n v="3.8880575107882414E-3"/>
    <x v="9"/>
    <n v="651"/>
    <s v=" Servicios de seguros"/>
  </r>
  <r>
    <s v="2024"/>
    <s v="07"/>
    <x v="5"/>
    <x v="5"/>
    <n v="81596"/>
    <n v="0"/>
    <n v="0"/>
    <x v="9"/>
    <n v="652"/>
    <s v=" Reaseguros"/>
  </r>
  <r>
    <s v="2024"/>
    <s v="07"/>
    <x v="5"/>
    <x v="5"/>
    <n v="1212493"/>
    <n v="0"/>
    <n v="0"/>
    <x v="9"/>
    <n v="653"/>
    <s v=" Administración de fondos de pensiones"/>
  </r>
  <r>
    <s v="2024"/>
    <s v="07"/>
    <x v="5"/>
    <x v="5"/>
    <n v="163685034"/>
    <n v="249580"/>
    <n v="1.5247576024574121E-3"/>
    <x v="9"/>
    <n v="661"/>
    <s v=" Servicios auxiliares a la actividad financiera, excepto a los servicios de seguros "/>
  </r>
  <r>
    <s v="2024"/>
    <s v="07"/>
    <x v="5"/>
    <x v="5"/>
    <n v="3028094"/>
    <n v="26936"/>
    <n v="8.8953645428444424E-3"/>
    <x v="9"/>
    <n v="662"/>
    <s v=" Servicios auxiliares a los servicios de seguros "/>
  </r>
  <r>
    <s v="2024"/>
    <s v="07"/>
    <x v="5"/>
    <x v="5"/>
    <n v="625537"/>
    <n v="31627"/>
    <n v="5.0559759055019929E-2"/>
    <x v="9"/>
    <n v="663"/>
    <s v=" Servicios de gestión de fondos a cambio de una retribución o por contrata"/>
  </r>
  <r>
    <s v="2024"/>
    <s v="07"/>
    <x v="5"/>
    <x v="5"/>
    <n v="27516089"/>
    <n v="414907"/>
    <n v="1.5078705407588993E-2"/>
    <x v="10"/>
    <n v="681"/>
    <s v=" Servicios inmobiliarios realizados por cuenta propia, con bienes propios o arrendados"/>
  </r>
  <r>
    <s v="2024"/>
    <s v="07"/>
    <x v="5"/>
    <x v="5"/>
    <n v="43210380"/>
    <n v="704526"/>
    <n v="1.6304554600075259E-2"/>
    <x v="10"/>
    <n v="682"/>
    <s v=" Servicios inmobiliarios realizados a cambio de una retribución o por contrata"/>
  </r>
  <r>
    <s v="2024"/>
    <s v="07"/>
    <x v="5"/>
    <x v="5"/>
    <n v="20599919"/>
    <n v="156029"/>
    <n v="7.5742530832281427E-3"/>
    <x v="10"/>
    <n v="691"/>
    <s v=" Servicios jurídicos"/>
  </r>
  <r>
    <s v="2024"/>
    <s v="07"/>
    <x v="5"/>
    <x v="5"/>
    <n v="21980405"/>
    <n v="257394"/>
    <n v="1.1710157296919689E-2"/>
    <x v="10"/>
    <n v="692"/>
    <s v=" Servicios de contabilidad, auditoría y asesoría fiscal"/>
  </r>
  <r>
    <s v="2024"/>
    <s v="07"/>
    <x v="5"/>
    <x v="5"/>
    <n v="34618"/>
    <n v="131"/>
    <n v="3.7841585302443815E-3"/>
    <x v="10"/>
    <n v="701"/>
    <s v="Sin clasificación"/>
  </r>
  <r>
    <s v="2024"/>
    <s v="07"/>
    <x v="5"/>
    <x v="5"/>
    <n v="152647968"/>
    <n v="2805746"/>
    <n v="1.8380500158377475E-2"/>
    <x v="10"/>
    <n v="702"/>
    <s v=" Servicios de asesoramiento, dirección y gestión empresarial "/>
  </r>
  <r>
    <s v="2024"/>
    <s v="07"/>
    <x v="5"/>
    <x v="5"/>
    <n v="17329806"/>
    <n v="348002"/>
    <n v="2.0081124970469953E-2"/>
    <x v="10"/>
    <n v="711"/>
    <s v=" Servicios de arquitectura e ingeniería y servicios técnicos ncp"/>
  </r>
  <r>
    <s v="2024"/>
    <s v="07"/>
    <x v="5"/>
    <x v="5"/>
    <n v="1292303"/>
    <n v="2639"/>
    <n v="2.0420907480675973E-3"/>
    <x v="10"/>
    <n v="712"/>
    <s v=" Ensayos y análisis técnicos"/>
  </r>
  <r>
    <s v="2024"/>
    <s v="07"/>
    <x v="5"/>
    <x v="5"/>
    <n v="18735118"/>
    <n v="14860"/>
    <n v="7.9316287199258635E-4"/>
    <x v="10"/>
    <n v="721"/>
    <s v=" Investigación y desarrollo experimental en el campo de la ingeniería y de las ciencias exactas y naturales"/>
  </r>
  <r>
    <s v="2024"/>
    <s v="07"/>
    <x v="5"/>
    <x v="5"/>
    <n v="7885368"/>
    <n v="1063"/>
    <n v="1.348066444077182E-4"/>
    <x v="10"/>
    <n v="722"/>
    <s v=" Investigación  y desarrollo experimental en el campo de las ciencias sociales y las humanidades"/>
  </r>
  <r>
    <s v="2024"/>
    <s v="07"/>
    <x v="5"/>
    <x v="5"/>
    <n v="6570522"/>
    <n v="245925"/>
    <n v="3.7428533075454282E-2"/>
    <x v="10"/>
    <n v="731"/>
    <s v=" Servicios de publicidad"/>
  </r>
  <r>
    <s v="2024"/>
    <s v="07"/>
    <x v="5"/>
    <x v="5"/>
    <n v="433017"/>
    <n v="551"/>
    <n v="1.2724673627132423E-3"/>
    <x v="10"/>
    <n v="732"/>
    <s v=" Estudio de mercado, realización de encuestas de opinión pública"/>
  </r>
  <r>
    <s v="2024"/>
    <s v="07"/>
    <x v="5"/>
    <x v="5"/>
    <n v="1798485"/>
    <n v="46400"/>
    <n v="2.5799492350506121E-2"/>
    <x v="10"/>
    <n v="741"/>
    <s v=" Servicios de diseño especializado"/>
  </r>
  <r>
    <s v="2024"/>
    <s v="07"/>
    <x v="5"/>
    <x v="5"/>
    <n v="417084"/>
    <n v="20199"/>
    <n v="4.8429093420030496E-2"/>
    <x v="10"/>
    <n v="742"/>
    <s v=" Servicios de fotografía "/>
  </r>
  <r>
    <s v="2024"/>
    <s v="07"/>
    <x v="5"/>
    <x v="5"/>
    <n v="6729709"/>
    <n v="107479"/>
    <n v="1.5970824295671624E-2"/>
    <x v="10"/>
    <n v="749"/>
    <s v=" Actividades profesionales, científicas y técnicas ncp"/>
  </r>
  <r>
    <s v="2024"/>
    <s v="07"/>
    <x v="5"/>
    <x v="5"/>
    <n v="5671457"/>
    <n v="115649"/>
    <n v="2.0391409121148233E-2"/>
    <x v="10"/>
    <n v="750"/>
    <s v=" Servicios veterinarios"/>
  </r>
  <r>
    <s v="2024"/>
    <s v="07"/>
    <x v="5"/>
    <x v="5"/>
    <n v="52425559"/>
    <n v="1230792"/>
    <n v="2.3476945663087733E-2"/>
    <x v="10"/>
    <n v="771"/>
    <s v=" Alquiler de vehículos automotores y equipo de transporte sin conductor ni operarios"/>
  </r>
  <r>
    <s v="2024"/>
    <s v="07"/>
    <x v="5"/>
    <x v="5"/>
    <n v="115326"/>
    <n v="902"/>
    <n v="7.8213065570643218E-3"/>
    <x v="10"/>
    <n v="772"/>
    <s v=" Alquiler de efectos personales y enseres domésticos "/>
  </r>
  <r>
    <s v="2024"/>
    <s v="07"/>
    <x v="5"/>
    <x v="5"/>
    <n v="11449972"/>
    <n v="120108"/>
    <n v="1.0489807311319189E-2"/>
    <x v="10"/>
    <n v="773"/>
    <s v=" Alquiler de maquinaria y equipo ncp, sin personal"/>
  </r>
  <r>
    <s v="2024"/>
    <s v="07"/>
    <x v="5"/>
    <x v="5"/>
    <n v="791681"/>
    <n v="3803"/>
    <n v="4.803702501386291E-3"/>
    <x v="10"/>
    <n v="774"/>
    <s v=" Arrendamiento y gestión de bienes intangibles no financieros"/>
  </r>
  <r>
    <s v="2024"/>
    <s v="07"/>
    <x v="5"/>
    <x v="5"/>
    <n v="1293913"/>
    <n v="3939"/>
    <n v="3.0442541345515502E-3"/>
    <x v="10"/>
    <n v="780"/>
    <s v=" Obtención y dotación de personal"/>
  </r>
  <r>
    <s v="2024"/>
    <s v="07"/>
    <x v="5"/>
    <x v="5"/>
    <n v="36677277"/>
    <n v="194576"/>
    <n v="5.3050830354717995E-3"/>
    <x v="10"/>
    <n v="791"/>
    <s v=" Servicios de agencias de viaje y otras actividades complementarias de apoyo turístico"/>
  </r>
  <r>
    <s v="2024"/>
    <s v="07"/>
    <x v="5"/>
    <x v="5"/>
    <n v="14937577"/>
    <n v="166003"/>
    <n v="1.1113114262105562E-2"/>
    <x v="10"/>
    <n v="801"/>
    <s v=" Servicios de seguridad e investigación"/>
  </r>
  <r>
    <s v="2024"/>
    <s v="07"/>
    <x v="5"/>
    <x v="5"/>
    <n v="165178"/>
    <n v="2454"/>
    <n v="1.4856700044800155E-2"/>
    <x v="10"/>
    <n v="811"/>
    <s v=" Servicio combinado de apoyo a edificios"/>
  </r>
  <r>
    <s v="2024"/>
    <s v="07"/>
    <x v="5"/>
    <x v="5"/>
    <n v="13205776"/>
    <n v="187406"/>
    <n v="1.4191214510983678E-2"/>
    <x v="10"/>
    <n v="812"/>
    <s v=" Servicios de limpieza de edificios "/>
  </r>
  <r>
    <s v="2024"/>
    <s v="07"/>
    <x v="5"/>
    <x v="5"/>
    <n v="1566370"/>
    <n v="40713"/>
    <n v="2.5991943155193216E-2"/>
    <x v="10"/>
    <n v="813"/>
    <s v=" Servicios de jardinería y mantenimiento de espacios verdes"/>
  </r>
  <r>
    <s v="2024"/>
    <s v="07"/>
    <x v="5"/>
    <x v="5"/>
    <n v="2316821"/>
    <n v="38047"/>
    <n v="1.6422071450491859E-2"/>
    <x v="10"/>
    <n v="821"/>
    <s v=" Servicios de apoyo a la administración de oficinas y empresas"/>
  </r>
  <r>
    <s v="2024"/>
    <s v="07"/>
    <x v="5"/>
    <x v="5"/>
    <n v="494706"/>
    <n v="61418"/>
    <n v="0.12415050555279297"/>
    <x v="10"/>
    <n v="822"/>
    <s v=" Servicios de call center"/>
  </r>
  <r>
    <s v="2024"/>
    <s v="07"/>
    <x v="5"/>
    <x v="5"/>
    <n v="240386"/>
    <n v="1010"/>
    <n v="4.2015757989233979E-3"/>
    <x v="10"/>
    <n v="823"/>
    <s v=" Servicios de organización de convenciones y exposiciones comerciales, excepto culturales y deportivos"/>
  </r>
  <r>
    <s v="2024"/>
    <s v="07"/>
    <x v="5"/>
    <x v="5"/>
    <n v="362113891"/>
    <n v="2815229"/>
    <n v="7.7744297304518485E-3"/>
    <x v="10"/>
    <n v="829"/>
    <s v=" Servicios empresariales ncp"/>
  </r>
  <r>
    <s v="2024"/>
    <s v="07"/>
    <x v="5"/>
    <x v="5"/>
    <n v="823917212"/>
    <n v="116619"/>
    <n v="1.4154213348318786E-4"/>
    <x v="11"/>
    <n v="841"/>
    <s v=" Servicios de la Administración Pública"/>
  </r>
  <r>
    <s v="2024"/>
    <s v="07"/>
    <x v="5"/>
    <x v="5"/>
    <n v="1883586"/>
    <n v="36343"/>
    <n v="1.9294579594454409E-2"/>
    <x v="11"/>
    <n v="842"/>
    <s v=" Prestación pública de servicios a la comunidad en general"/>
  </r>
  <r>
    <s v="2024"/>
    <s v="07"/>
    <x v="5"/>
    <x v="5"/>
    <n v="2688726"/>
    <n v="14495"/>
    <n v="5.3910290598595768E-3"/>
    <x v="11"/>
    <n v="843"/>
    <s v=" Servicios de la seguridad social obligatoria, excepto obras sociales"/>
  </r>
  <r>
    <s v="2024"/>
    <s v="07"/>
    <x v="5"/>
    <x v="5"/>
    <n v="7331241"/>
    <n v="75322"/>
    <n v="1.0274113209482542E-2"/>
    <x v="12"/>
    <n v="851"/>
    <s v=" Enseñanza inicial y primaria"/>
  </r>
  <r>
    <s v="2024"/>
    <s v="07"/>
    <x v="5"/>
    <x v="5"/>
    <n v="1733987"/>
    <n v="34220"/>
    <n v="1.973486537096299E-2"/>
    <x v="12"/>
    <n v="852"/>
    <s v=" Enseñanza secundaria"/>
  </r>
  <r>
    <s v="2024"/>
    <s v="07"/>
    <x v="5"/>
    <x v="5"/>
    <n v="19058111"/>
    <n v="4330"/>
    <n v="2.2719985207348201E-4"/>
    <x v="12"/>
    <n v="853"/>
    <s v=" Enseñanza superior y formación de posgrado"/>
  </r>
  <r>
    <s v="2024"/>
    <s v="07"/>
    <x v="5"/>
    <x v="5"/>
    <n v="48058415"/>
    <n v="359372"/>
    <n v="7.4778163199930754E-3"/>
    <x v="12"/>
    <n v="854"/>
    <s v=" Servicios de enseñanza ncp"/>
  </r>
  <r>
    <s v="2024"/>
    <s v="07"/>
    <x v="5"/>
    <x v="5"/>
    <n v="953677"/>
    <n v="22627"/>
    <n v="2.3726062387999292E-2"/>
    <x v="12"/>
    <n v="855"/>
    <s v=" Servicios de apoyo a la educación"/>
  </r>
  <r>
    <s v="2024"/>
    <s v="07"/>
    <x v="5"/>
    <x v="5"/>
    <n v="178545530"/>
    <n v="1149068"/>
    <n v="6.4357141844996061E-3"/>
    <x v="13"/>
    <n v="861"/>
    <s v=" Servicios de hospitales"/>
  </r>
  <r>
    <s v="2024"/>
    <s v="07"/>
    <x v="5"/>
    <x v="5"/>
    <n v="6091520"/>
    <n v="88502"/>
    <n v="1.4528721895356167E-2"/>
    <x v="13"/>
    <n v="862"/>
    <s v=" Servicios de atención ambulatoria realizados por médicos y odontólogos"/>
  </r>
  <r>
    <s v="2024"/>
    <s v="07"/>
    <x v="5"/>
    <x v="5"/>
    <n v="9889295"/>
    <n v="51616"/>
    <n v="5.2193811591220605E-3"/>
    <x v="13"/>
    <n v="863"/>
    <s v=" Servicios de prácticas de diagnóstico y tratamiento"/>
  </r>
  <r>
    <s v="2024"/>
    <s v="07"/>
    <x v="5"/>
    <x v="5"/>
    <n v="2340146"/>
    <n v="15106"/>
    <n v="6.455152798158747E-3"/>
    <x v="13"/>
    <n v="864"/>
    <s v=" Servicios de emergencias y traslados"/>
  </r>
  <r>
    <s v="2024"/>
    <s v="07"/>
    <x v="5"/>
    <x v="5"/>
    <n v="115100882"/>
    <n v="1460286"/>
    <n v="1.2687009644287522E-2"/>
    <x v="13"/>
    <n v="869"/>
    <s v=" Servicios relacionados con la salud humana ncp"/>
  </r>
  <r>
    <s v="2024"/>
    <s v="07"/>
    <x v="5"/>
    <x v="5"/>
    <n v="2998582"/>
    <n v="23493"/>
    <n v="7.8347032030473066E-3"/>
    <x v="13"/>
    <n v="870"/>
    <s v=" Servicios sociales con alojamiento"/>
  </r>
  <r>
    <s v="2024"/>
    <s v="07"/>
    <x v="5"/>
    <x v="5"/>
    <n v="414288"/>
    <n v="21585"/>
    <n v="5.2101436681728654E-2"/>
    <x v="13"/>
    <n v="880"/>
    <s v=" Servicios sociales sin alojamiento"/>
  </r>
  <r>
    <s v="2024"/>
    <s v="07"/>
    <x v="5"/>
    <x v="5"/>
    <n v="9110571"/>
    <n v="133184"/>
    <n v="1.4618622696645468E-2"/>
    <x v="13"/>
    <n v="900"/>
    <s v=" Servicios artísticos y de espectáculos"/>
  </r>
  <r>
    <s v="2024"/>
    <s v="07"/>
    <x v="5"/>
    <x v="5"/>
    <n v="13902068"/>
    <n v="4983"/>
    <n v="3.5843588162566895E-4"/>
    <x v="13"/>
    <n v="910"/>
    <s v=" Servicios de bibliotecas, archivos y museos y  servicios culturales ncp"/>
  </r>
  <r>
    <s v="2024"/>
    <s v="07"/>
    <x v="5"/>
    <x v="5"/>
    <n v="7546667"/>
    <n v="17420"/>
    <n v="2.3083037849689139E-3"/>
    <x v="13"/>
    <n v="920"/>
    <s v=" Servicios  relacionados con juegos de azar y apuestas"/>
  </r>
  <r>
    <s v="2024"/>
    <s v="07"/>
    <x v="5"/>
    <x v="5"/>
    <n v="39644358"/>
    <n v="388736"/>
    <n v="9.8055819191220101E-3"/>
    <x v="13"/>
    <n v="931"/>
    <s v=" Servicios para la práctica deportiva "/>
  </r>
  <r>
    <s v="2024"/>
    <s v="07"/>
    <x v="5"/>
    <x v="5"/>
    <n v="3762386"/>
    <n v="22026"/>
    <n v="5.8542637570945669E-3"/>
    <x v="13"/>
    <n v="939"/>
    <s v=" Servicios de esparcimiento ncp"/>
  </r>
  <r>
    <s v="2024"/>
    <s v="07"/>
    <x v="5"/>
    <x v="5"/>
    <n v="8946555"/>
    <n v="373810"/>
    <n v="4.178256323243975E-2"/>
    <x v="13"/>
    <n v="941"/>
    <s v=" Servicios de organizaciones empresariales, profesionales y de empleadores"/>
  </r>
  <r>
    <s v="2024"/>
    <s v="07"/>
    <x v="5"/>
    <x v="5"/>
    <n v="2058533"/>
    <n v="73793"/>
    <n v="3.584737286213046E-2"/>
    <x v="13"/>
    <n v="942"/>
    <s v=" Servicios de sindicatos"/>
  </r>
  <r>
    <s v="2024"/>
    <s v="07"/>
    <x v="5"/>
    <x v="5"/>
    <n v="50514747"/>
    <n v="236478"/>
    <n v="4.6813656218054498E-3"/>
    <x v="13"/>
    <n v="949"/>
    <s v=" Servicios de asociaciones ncp"/>
  </r>
  <r>
    <s v="2024"/>
    <s v="07"/>
    <x v="5"/>
    <x v="5"/>
    <n v="1718662"/>
    <n v="21212"/>
    <n v="1.2342159191277867E-2"/>
    <x v="13"/>
    <n v="951"/>
    <s v=" Reparación y mantenimiento de equipos informáticos y equipos de comunicación"/>
  </r>
  <r>
    <s v="2024"/>
    <s v="07"/>
    <x v="5"/>
    <x v="5"/>
    <n v="1121397"/>
    <n v="33587"/>
    <n v="2.9951034290264734E-2"/>
    <x v="13"/>
    <n v="952"/>
    <s v=" Reparación de efectos personales y enseres domésticos"/>
  </r>
  <r>
    <s v="2024"/>
    <s v="07"/>
    <x v="5"/>
    <x v="5"/>
    <n v="390556040"/>
    <n v="9839025"/>
    <n v="2.5192351397254027E-2"/>
    <x v="13"/>
    <n v="960"/>
    <s v=" Servicios personales ncp"/>
  </r>
  <r>
    <s v="2024"/>
    <s v="07"/>
    <x v="5"/>
    <x v="5"/>
    <n v="232866"/>
    <n v="3472"/>
    <n v="1.4909862324255152E-2"/>
    <x v="13"/>
    <n v="970"/>
    <s v="Sin clasificación"/>
  </r>
  <r>
    <s v="2024"/>
    <s v="07"/>
    <x v="5"/>
    <x v="5"/>
    <n v="660973"/>
    <n v="1981"/>
    <n v="2.9970967044039621E-3"/>
    <x v="13"/>
    <n v="990"/>
    <s v="Sin clasificación"/>
  </r>
  <r>
    <s v="2024"/>
    <s v="07"/>
    <x v="5"/>
    <x v="5"/>
    <n v="110880324"/>
    <n v="2961759"/>
    <n v="2.6711312640103756E-2"/>
    <x v="13"/>
    <n v="999"/>
    <s v="Otros sectores"/>
  </r>
  <r>
    <s v="2024"/>
    <s v="08"/>
    <x v="6"/>
    <x v="6"/>
    <n v="2757586500"/>
    <n v="37900248"/>
    <n v="1.3743992436864628E-2"/>
    <x v="1"/>
    <n v="11"/>
    <s v=" Cultivos temporales"/>
  </r>
  <r>
    <s v="2024"/>
    <s v="08"/>
    <x v="6"/>
    <x v="6"/>
    <n v="263809586"/>
    <n v="9204936"/>
    <n v="3.4892348453175619E-2"/>
    <x v="1"/>
    <n v="12"/>
    <s v=" Cultivos perennes"/>
  </r>
  <r>
    <s v="2024"/>
    <s v="08"/>
    <x v="6"/>
    <x v="6"/>
    <n v="136574369"/>
    <n v="227321"/>
    <n v="1.6644484734906592E-3"/>
    <x v="1"/>
    <n v="13"/>
    <s v=" Producción de semillas y de otras formas de propagación de cultivos agrícolas"/>
  </r>
  <r>
    <s v="2024"/>
    <s v="08"/>
    <x v="6"/>
    <x v="6"/>
    <n v="1180550773"/>
    <n v="6403868"/>
    <n v="5.4244748692396988E-3"/>
    <x v="1"/>
    <n v="14"/>
    <s v=" Cría de animales"/>
  </r>
  <r>
    <s v="2024"/>
    <s v="08"/>
    <x v="6"/>
    <x v="6"/>
    <n v="389996843"/>
    <n v="5308315"/>
    <n v="1.3611174283274904E-2"/>
    <x v="1"/>
    <n v="16"/>
    <s v=" Servicios de apoyo agrícolas y pecuarios"/>
  </r>
  <r>
    <s v="2024"/>
    <s v="08"/>
    <x v="6"/>
    <x v="6"/>
    <n v="140173"/>
    <n v="0"/>
    <n v="0"/>
    <x v="1"/>
    <n v="17"/>
    <s v=" Caza, repoblación  de animales de caza y servicios de apoyo"/>
  </r>
  <r>
    <s v="2024"/>
    <s v="08"/>
    <x v="6"/>
    <x v="6"/>
    <n v="1227999"/>
    <n v="3120"/>
    <n v="2.5407186813670045E-3"/>
    <x v="1"/>
    <n v="21"/>
    <s v=" Silvicultura"/>
  </r>
  <r>
    <s v="2024"/>
    <s v="08"/>
    <x v="6"/>
    <x v="6"/>
    <n v="11292993"/>
    <n v="28627"/>
    <n v="2.5349347157126549E-3"/>
    <x v="1"/>
    <n v="22"/>
    <s v=" Extracción de productos forestales"/>
  </r>
  <r>
    <s v="2024"/>
    <s v="08"/>
    <x v="6"/>
    <x v="6"/>
    <n v="2698799"/>
    <n v="7723"/>
    <n v="2.8616432716923341E-3"/>
    <x v="1"/>
    <n v="24"/>
    <s v=" Servicios de apoyo a la silvicultura"/>
  </r>
  <r>
    <s v="2024"/>
    <s v="08"/>
    <x v="6"/>
    <x v="6"/>
    <n v="43796667"/>
    <n v="9254"/>
    <n v="2.1129461746484041E-4"/>
    <x v="2"/>
    <n v="31"/>
    <s v=" Pesca y servicios de apoyo"/>
  </r>
  <r>
    <s v="2024"/>
    <s v="08"/>
    <x v="6"/>
    <x v="6"/>
    <n v="4434855"/>
    <n v="482"/>
    <n v="1.0868450039516511E-4"/>
    <x v="2"/>
    <n v="32"/>
    <s v=" Explotación de criaderos de peces, granjas piscícolas y otros frutos acuáticos (acuicultura)"/>
  </r>
  <r>
    <s v="2024"/>
    <s v="08"/>
    <x v="6"/>
    <x v="6"/>
    <n v="99873"/>
    <n v="0"/>
    <n v="0"/>
    <x v="3"/>
    <n v="51"/>
    <s v=" Extracción y aglomeración de carbón "/>
  </r>
  <r>
    <s v="2024"/>
    <s v="08"/>
    <x v="6"/>
    <x v="6"/>
    <n v="30937"/>
    <n v="99"/>
    <n v="3.2000517180075638E-3"/>
    <x v="3"/>
    <n v="52"/>
    <s v=" Extracción y aglomeración de lignito"/>
  </r>
  <r>
    <s v="2024"/>
    <s v="08"/>
    <x v="6"/>
    <x v="6"/>
    <n v="3180612340"/>
    <n v="6187256"/>
    <n v="1.9453034002880087E-3"/>
    <x v="3"/>
    <n v="61"/>
    <s v=" Extracción de petróleo crudo"/>
  </r>
  <r>
    <s v="2024"/>
    <s v="08"/>
    <x v="6"/>
    <x v="6"/>
    <n v="650235"/>
    <n v="19345"/>
    <n v="2.9750782409436589E-2"/>
    <x v="3"/>
    <n v="62"/>
    <s v=" Extracción de gas natural"/>
  </r>
  <r>
    <s v="2024"/>
    <s v="08"/>
    <x v="6"/>
    <x v="6"/>
    <n v="190885"/>
    <n v="21084"/>
    <n v="0.110453938235063"/>
    <x v="3"/>
    <n v="71"/>
    <s v=" Extracción de minerales de hierro"/>
  </r>
  <r>
    <s v="2024"/>
    <s v="08"/>
    <x v="6"/>
    <x v="6"/>
    <n v="76327402"/>
    <n v="3162"/>
    <n v="4.1426799775000857E-5"/>
    <x v="3"/>
    <n v="72"/>
    <s v=" Extracción de minerales metalíferos no ferrosos"/>
  </r>
  <r>
    <s v="2024"/>
    <s v="08"/>
    <x v="6"/>
    <x v="6"/>
    <n v="33144525"/>
    <n v="171318"/>
    <n v="5.1688174743792529E-3"/>
    <x v="3"/>
    <n v="81"/>
    <s v=" Extracción de piedra, arena y arcillas"/>
  </r>
  <r>
    <s v="2024"/>
    <s v="08"/>
    <x v="6"/>
    <x v="6"/>
    <n v="42256681"/>
    <n v="629081"/>
    <n v="1.488713701864091E-2"/>
    <x v="3"/>
    <n v="89"/>
    <s v=" Explotación de minas y canteras ncp"/>
  </r>
  <r>
    <s v="2024"/>
    <s v="08"/>
    <x v="6"/>
    <x v="6"/>
    <n v="36094771"/>
    <n v="103453"/>
    <n v="2.8661492269891394E-3"/>
    <x v="3"/>
    <n v="91"/>
    <s v=" Servicios de apoyo para la extracción de petróleo y gas natural"/>
  </r>
  <r>
    <s v="2024"/>
    <s v="08"/>
    <x v="6"/>
    <x v="6"/>
    <n v="7906502"/>
    <n v="109548"/>
    <n v="1.3855431896431569E-2"/>
    <x v="3"/>
    <n v="99"/>
    <s v=" Servicios de apoyo para la minería, excepto para la extracción de petróleo  y gas natural"/>
  </r>
  <r>
    <s v="2024"/>
    <s v="08"/>
    <x v="6"/>
    <x v="6"/>
    <n v="876977523"/>
    <n v="12717337"/>
    <n v="1.4501326050519542E-2"/>
    <x v="4"/>
    <n v="351"/>
    <s v=" Generación, transporte y distribución de energía eléctrica"/>
  </r>
  <r>
    <s v="2024"/>
    <s v="08"/>
    <x v="6"/>
    <x v="6"/>
    <n v="30733155"/>
    <n v="461"/>
    <n v="1.5000087039550609E-5"/>
    <x v="4"/>
    <n v="352"/>
    <s v=" Fabricación y distribución de gas  y de combustibles gaseosos por tuberías"/>
  </r>
  <r>
    <s v="2024"/>
    <s v="08"/>
    <x v="6"/>
    <x v="6"/>
    <n v="220547"/>
    <n v="1922"/>
    <n v="8.7146957337891698E-3"/>
    <x v="4"/>
    <n v="353"/>
    <s v=" Suministro de vapor y aire acondicionado"/>
  </r>
  <r>
    <s v="2024"/>
    <s v="08"/>
    <x v="6"/>
    <x v="6"/>
    <n v="3522882"/>
    <n v="6038"/>
    <n v="1.7139376226623542E-3"/>
    <x v="4"/>
    <n v="360"/>
    <s v=" Captación, depuración y distribución de agua"/>
  </r>
  <r>
    <s v="2024"/>
    <s v="08"/>
    <x v="6"/>
    <x v="6"/>
    <n v="2516535"/>
    <n v="27448"/>
    <n v="1.0907060700526716E-2"/>
    <x v="4"/>
    <n v="370"/>
    <s v=" Servicios de depuración de aguas residuales, alcantarillado y cloacas"/>
  </r>
  <r>
    <s v="2024"/>
    <s v="08"/>
    <x v="6"/>
    <x v="6"/>
    <n v="117370390"/>
    <n v="124953"/>
    <n v="1.0646041135247144E-3"/>
    <x v="4"/>
    <n v="381"/>
    <s v=" Recolección, transporte, tratamiento y disposición final de residuos"/>
  </r>
  <r>
    <s v="2024"/>
    <s v="08"/>
    <x v="6"/>
    <x v="6"/>
    <n v="11256992"/>
    <n v="19835"/>
    <n v="1.7620159985900319E-3"/>
    <x v="4"/>
    <n v="382"/>
    <s v=" Recuperación de materiales y deshechos"/>
  </r>
  <r>
    <s v="2024"/>
    <s v="08"/>
    <x v="6"/>
    <x v="6"/>
    <n v="1186332"/>
    <n v="4332"/>
    <n v="3.6515916286503271E-3"/>
    <x v="4"/>
    <n v="390"/>
    <s v=" Descontaminación y otros servicios de gestión de residuos"/>
  </r>
  <r>
    <s v="2024"/>
    <s v="08"/>
    <x v="6"/>
    <x v="6"/>
    <n v="101826222"/>
    <n v="2328319"/>
    <n v="2.2865613142359343E-2"/>
    <x v="5"/>
    <n v="410"/>
    <s v=" Construcción de edificios y sus partes "/>
  </r>
  <r>
    <s v="2024"/>
    <s v="08"/>
    <x v="6"/>
    <x v="6"/>
    <n v="125496839"/>
    <n v="350493"/>
    <n v="2.7928432524105249E-3"/>
    <x v="5"/>
    <n v="421"/>
    <s v=" Construcción, reforma y reparación de obras de infraestructura para el transporte "/>
  </r>
  <r>
    <s v="2024"/>
    <s v="08"/>
    <x v="6"/>
    <x v="6"/>
    <n v="43434435"/>
    <n v="12842847"/>
    <n v="0.29568352851832885"/>
    <x v="5"/>
    <n v="422"/>
    <s v=" Construcción de proyectos de servicios públicos"/>
  </r>
  <r>
    <s v="2024"/>
    <s v="08"/>
    <x v="6"/>
    <x v="6"/>
    <n v="377963110"/>
    <n v="7152247"/>
    <n v="1.8923135117604465E-2"/>
    <x v="5"/>
    <n v="429"/>
    <s v=" Obras de ingeniería civil ncp"/>
  </r>
  <r>
    <s v="2024"/>
    <s v="08"/>
    <x v="6"/>
    <x v="6"/>
    <n v="90954509"/>
    <n v="201020"/>
    <n v="2.2101158283422762E-3"/>
    <x v="5"/>
    <n v="431"/>
    <s v=" Demolición, movimiento y preparación de terrenos para obras"/>
  </r>
  <r>
    <s v="2024"/>
    <s v="08"/>
    <x v="6"/>
    <x v="6"/>
    <n v="125051983"/>
    <n v="3784104"/>
    <n v="3.0260247852287158E-2"/>
    <x v="5"/>
    <n v="432"/>
    <s v=" Instalaciones para edificios y obras de ingeniería civil"/>
  </r>
  <r>
    <s v="2024"/>
    <s v="08"/>
    <x v="6"/>
    <x v="6"/>
    <n v="2409950"/>
    <n v="81989"/>
    <n v="3.402103778086682E-2"/>
    <x v="5"/>
    <n v="433"/>
    <s v=" Terminación de edificios "/>
  </r>
  <r>
    <s v="2024"/>
    <s v="08"/>
    <x v="6"/>
    <x v="6"/>
    <n v="8143271"/>
    <n v="101601"/>
    <n v="1.2476681667600157E-2"/>
    <x v="5"/>
    <n v="439"/>
    <s v=" Alquiler de equipo de construcción o demolición dotado de operarios y actividades especializadas de construcción ncp"/>
  </r>
  <r>
    <s v="2024"/>
    <s v="08"/>
    <x v="6"/>
    <x v="6"/>
    <n v="664678578"/>
    <n v="175318"/>
    <n v="2.6376357807036168E-4"/>
    <x v="6"/>
    <n v="451"/>
    <s v=" Venta de vehículos automotores, excepto motocicletas"/>
  </r>
  <r>
    <s v="2024"/>
    <s v="08"/>
    <x v="6"/>
    <x v="6"/>
    <n v="47797886"/>
    <n v="739086"/>
    <n v="1.5462734063175932E-2"/>
    <x v="6"/>
    <n v="452"/>
    <s v=" Mantenimiento y reparación de vehículos automotores, excepto motocicletas"/>
  </r>
  <r>
    <s v="2024"/>
    <s v="08"/>
    <x v="6"/>
    <x v="6"/>
    <n v="162718623"/>
    <n v="528332"/>
    <n v="3.2469055493420688E-3"/>
    <x v="6"/>
    <n v="453"/>
    <s v=" Venta de partes, piezas y accesorios de vehículos automotores"/>
  </r>
  <r>
    <s v="2024"/>
    <s v="08"/>
    <x v="6"/>
    <x v="6"/>
    <n v="21995524"/>
    <n v="79170"/>
    <n v="3.599368671553358E-3"/>
    <x v="6"/>
    <n v="454"/>
    <s v=" Venta, mantenimiento y reparación de motocicletas y de sus partes, piezas y accesorios"/>
  </r>
  <r>
    <s v="2024"/>
    <s v="08"/>
    <x v="6"/>
    <x v="6"/>
    <n v="1289118683"/>
    <n v="2030658"/>
    <n v="1.575229671851711E-3"/>
    <x v="6"/>
    <n v="461"/>
    <s v="Venta al por mayor en comisión o consignación"/>
  </r>
  <r>
    <s v="2024"/>
    <s v="08"/>
    <x v="6"/>
    <x v="6"/>
    <n v="111549035"/>
    <n v="1571465"/>
    <n v="1.4087661090030944E-2"/>
    <x v="6"/>
    <n v="462"/>
    <s v="Venta al por mayor de materias primas agropecuarias y de animales vivos"/>
  </r>
  <r>
    <s v="2024"/>
    <s v="08"/>
    <x v="6"/>
    <x v="6"/>
    <n v="344629140"/>
    <n v="6086308"/>
    <n v="1.7660456686860549E-2"/>
    <x v="6"/>
    <n v="463"/>
    <s v="Venta al por mayor de alimentos, bebidas y tabaco"/>
  </r>
  <r>
    <s v="2024"/>
    <s v="08"/>
    <x v="6"/>
    <x v="6"/>
    <n v="491160653"/>
    <n v="2380112"/>
    <n v="4.8458930605746221E-3"/>
    <x v="6"/>
    <n v="464"/>
    <s v="Venta al por mayor de artículos de uso doméstico y/o personal"/>
  </r>
  <r>
    <s v="2024"/>
    <s v="08"/>
    <x v="6"/>
    <x v="6"/>
    <n v="421133494"/>
    <n v="762077"/>
    <n v="1.8095853473008253E-3"/>
    <x v="6"/>
    <n v="465"/>
    <s v="Venta al por mayor de máquinas, equipo y materiales conexos"/>
  </r>
  <r>
    <s v="2024"/>
    <s v="08"/>
    <x v="6"/>
    <x v="6"/>
    <n v="910106214"/>
    <n v="8227757"/>
    <n v="9.0404360210202886E-3"/>
    <x v="6"/>
    <n v="466"/>
    <s v="Venta al por mayor especializada"/>
  </r>
  <r>
    <s v="2024"/>
    <s v="08"/>
    <x v="6"/>
    <x v="6"/>
    <n v="204099472"/>
    <n v="780986"/>
    <n v="3.826496915190452E-3"/>
    <x v="6"/>
    <n v="469"/>
    <s v="Venta al por mayor de mercancías ncp"/>
  </r>
  <r>
    <s v="2024"/>
    <s v="08"/>
    <x v="6"/>
    <x v="6"/>
    <n v="277859880"/>
    <n v="2172357"/>
    <n v="7.8181743978295824E-3"/>
    <x v="6"/>
    <n v="471"/>
    <s v="Venta al por menor en comercios no especializados"/>
  </r>
  <r>
    <s v="2024"/>
    <s v="08"/>
    <x v="6"/>
    <x v="6"/>
    <n v="189429039"/>
    <n v="3000419"/>
    <n v="1.5839276891437961E-2"/>
    <x v="6"/>
    <n v="472"/>
    <s v="Venta al por menor de productos alimenticios, bebidas y tabaco en comercios especializados"/>
  </r>
  <r>
    <s v="2024"/>
    <s v="08"/>
    <x v="6"/>
    <x v="6"/>
    <n v="165020085"/>
    <n v="412018"/>
    <n v="2.4967748622841878E-3"/>
    <x v="6"/>
    <n v="473"/>
    <s v="Venta al por menor de combustible para vehículos automotores y motocicletas"/>
  </r>
  <r>
    <s v="2024"/>
    <s v="08"/>
    <x v="6"/>
    <x v="6"/>
    <n v="8098737"/>
    <n v="95529"/>
    <n v="1.179554293465759E-2"/>
    <x v="6"/>
    <n v="474"/>
    <s v="Venta al por menor de equipos, periféricos,  accesorios y programas informáticos"/>
  </r>
  <r>
    <s v="2024"/>
    <s v="08"/>
    <x v="6"/>
    <x v="6"/>
    <n v="412782280"/>
    <n v="3846626"/>
    <n v="9.3187769591272177E-3"/>
    <x v="6"/>
    <n v="475"/>
    <s v="Venta al por menor de equipos de uso doméstico ncp en comercios especializados"/>
  </r>
  <r>
    <s v="2024"/>
    <s v="08"/>
    <x v="6"/>
    <x v="6"/>
    <n v="13991334"/>
    <n v="250559"/>
    <n v="1.7908156577492895E-2"/>
    <x v="6"/>
    <n v="476"/>
    <s v="Venta al por menor de bienes culturales y recreativos en comercios especializados"/>
  </r>
  <r>
    <s v="2024"/>
    <s v="08"/>
    <x v="6"/>
    <x v="6"/>
    <n v="394491899"/>
    <n v="2946816"/>
    <n v="7.469902442787551E-3"/>
    <x v="6"/>
    <n v="477"/>
    <s v="Venta al por menor de productos ncp, en comercios especializados"/>
  </r>
  <r>
    <s v="2024"/>
    <s v="08"/>
    <x v="6"/>
    <x v="6"/>
    <n v="2226082"/>
    <n v="85957"/>
    <n v="3.8613582069303827E-2"/>
    <x v="6"/>
    <n v="478"/>
    <s v="Venta al por menor en puestos móviles y mercados"/>
  </r>
  <r>
    <s v="2024"/>
    <s v="08"/>
    <x v="6"/>
    <x v="6"/>
    <n v="22357018"/>
    <n v="351779"/>
    <n v="1.5734611834190053E-2"/>
    <x v="6"/>
    <n v="479"/>
    <s v="Venta al por menor no realizada en comercios, puestos o mercados"/>
  </r>
  <r>
    <s v="2024"/>
    <s v="08"/>
    <x v="6"/>
    <x v="6"/>
    <n v="10541120"/>
    <n v="43650"/>
    <n v="4.140926201390365E-3"/>
    <x v="7"/>
    <n v="491"/>
    <s v="Servicio de transporte ferroviario"/>
  </r>
  <r>
    <s v="2024"/>
    <s v="08"/>
    <x v="6"/>
    <x v="6"/>
    <n v="1042195389"/>
    <n v="3903633"/>
    <n v="3.7455865197653449E-3"/>
    <x v="7"/>
    <n v="492"/>
    <s v="Servicio de transporte automotor "/>
  </r>
  <r>
    <s v="2024"/>
    <s v="08"/>
    <x v="6"/>
    <x v="6"/>
    <n v="38279166"/>
    <n v="3357"/>
    <n v="8.7697835423060155E-5"/>
    <x v="7"/>
    <n v="493"/>
    <s v="Servicio de transporte por tuberías"/>
  </r>
  <r>
    <s v="2024"/>
    <s v="08"/>
    <x v="6"/>
    <x v="6"/>
    <n v="6087274"/>
    <n v="9867"/>
    <n v="1.6209226001655257E-3"/>
    <x v="7"/>
    <n v="501"/>
    <s v="Servicio de transporte marítimo"/>
  </r>
  <r>
    <s v="2024"/>
    <s v="08"/>
    <x v="6"/>
    <x v="6"/>
    <n v="5643351"/>
    <n v="51953"/>
    <n v="9.2060550548778552E-3"/>
    <x v="7"/>
    <n v="502"/>
    <s v="Servicio de transporte fluvial y lacustre"/>
  </r>
  <r>
    <s v="2024"/>
    <s v="08"/>
    <x v="6"/>
    <x v="6"/>
    <n v="167812020"/>
    <n v="23412"/>
    <n v="1.3951324821666528E-4"/>
    <x v="7"/>
    <n v="511"/>
    <s v="Servicio de transporte aéreo de pasajeros"/>
  </r>
  <r>
    <s v="2024"/>
    <s v="08"/>
    <x v="6"/>
    <x v="6"/>
    <n v="642879"/>
    <n v="2791"/>
    <n v="4.3414079476853341E-3"/>
    <x v="7"/>
    <n v="512"/>
    <s v="Servicio de transporte aéreo de cargas"/>
  </r>
  <r>
    <s v="2024"/>
    <s v="08"/>
    <x v="6"/>
    <x v="6"/>
    <n v="23269063"/>
    <n v="30442"/>
    <n v="1.3082606721207468E-3"/>
    <x v="7"/>
    <n v="521"/>
    <s v="Servicios de manipulación de cargas "/>
  </r>
  <r>
    <s v="2024"/>
    <s v="08"/>
    <x v="6"/>
    <x v="6"/>
    <n v="22115377"/>
    <n v="62810"/>
    <n v="2.8401053258101817E-3"/>
    <x v="7"/>
    <n v="522"/>
    <s v="Servicios de almacenamiento y depósito"/>
  </r>
  <r>
    <s v="2024"/>
    <s v="08"/>
    <x v="6"/>
    <x v="6"/>
    <n v="118069778"/>
    <n v="7488567"/>
    <n v="6.3424926571810786E-2"/>
    <x v="7"/>
    <n v="523"/>
    <s v="Servicios de gestión y logística para el transporte de mercaderías "/>
  </r>
  <r>
    <s v="2024"/>
    <s v="08"/>
    <x v="6"/>
    <x v="6"/>
    <n v="32580280"/>
    <n v="104322"/>
    <n v="3.2019982639805429E-3"/>
    <x v="7"/>
    <n v="524"/>
    <s v="Servicios complementarios para el transporte"/>
  </r>
  <r>
    <s v="2024"/>
    <s v="08"/>
    <x v="6"/>
    <x v="6"/>
    <n v="12154845"/>
    <n v="139350"/>
    <n v="1.1464564130599772E-2"/>
    <x v="7"/>
    <n v="530"/>
    <s v="Servicios de correos y mensajerías"/>
  </r>
  <r>
    <s v="2024"/>
    <s v="08"/>
    <x v="6"/>
    <x v="6"/>
    <n v="63835165"/>
    <n v="500669"/>
    <n v="7.8431535345761232E-3"/>
    <x v="8"/>
    <n v="551"/>
    <s v=" Servicios de alojamiento, excepto en camping"/>
  </r>
  <r>
    <s v="2024"/>
    <s v="08"/>
    <x v="6"/>
    <x v="6"/>
    <n v="1116474"/>
    <n v="12009"/>
    <n v="1.0756184201333842E-2"/>
    <x v="8"/>
    <n v="552"/>
    <s v=" Servicios de alojamiento en campings"/>
  </r>
  <r>
    <s v="2024"/>
    <s v="08"/>
    <x v="6"/>
    <x v="6"/>
    <n v="120021317"/>
    <n v="1213348"/>
    <n v="1.0109437476011032E-2"/>
    <x v="8"/>
    <n v="561"/>
    <s v=" Servicios de expendio de comidas y bebidas"/>
  </r>
  <r>
    <s v="2024"/>
    <s v="08"/>
    <x v="6"/>
    <x v="6"/>
    <n v="10873249"/>
    <n v="125332"/>
    <n v="1.1526637530327871E-2"/>
    <x v="8"/>
    <n v="562"/>
    <s v=" Servicios de preparación de comidas para empresas y  servicios de comidas ncp"/>
  </r>
  <r>
    <s v="2024"/>
    <s v="08"/>
    <x v="6"/>
    <x v="6"/>
    <n v="3239616"/>
    <n v="43671"/>
    <n v="1.3480301369051147E-2"/>
    <x v="7"/>
    <n v="581"/>
    <s v=" Edición"/>
  </r>
  <r>
    <s v="2024"/>
    <s v="08"/>
    <x v="6"/>
    <x v="6"/>
    <n v="9197286"/>
    <n v="22222"/>
    <n v="2.4161475461348053E-3"/>
    <x v="7"/>
    <n v="591"/>
    <s v=" Servicios de cinematografía"/>
  </r>
  <r>
    <s v="2024"/>
    <s v="08"/>
    <x v="6"/>
    <x v="6"/>
    <n v="449956"/>
    <n v="3478"/>
    <n v="7.7296446763683562E-3"/>
    <x v="7"/>
    <n v="592"/>
    <s v=" Servicios de grabación de sonido y edición de música"/>
  </r>
  <r>
    <s v="2024"/>
    <s v="08"/>
    <x v="6"/>
    <x v="6"/>
    <n v="4116779"/>
    <n v="25367"/>
    <n v="6.1618561501601129E-3"/>
    <x v="7"/>
    <n v="601"/>
    <s v=" Emisión y retransmisión de radio"/>
  </r>
  <r>
    <s v="2024"/>
    <s v="08"/>
    <x v="6"/>
    <x v="6"/>
    <n v="16018212"/>
    <n v="51526"/>
    <n v="3.2167135757723772E-3"/>
    <x v="7"/>
    <n v="602"/>
    <s v=" Servicios de televisión"/>
  </r>
  <r>
    <s v="2024"/>
    <s v="08"/>
    <x v="6"/>
    <x v="6"/>
    <n v="430771"/>
    <n v="147"/>
    <n v="3.4124859844325637E-4"/>
    <x v="7"/>
    <n v="611"/>
    <s v=" Servicios de telefonía fija"/>
  </r>
  <r>
    <s v="2024"/>
    <s v="08"/>
    <x v="6"/>
    <x v="6"/>
    <n v="335063791"/>
    <n v="736425"/>
    <n v="2.1978650626560837E-3"/>
    <x v="7"/>
    <n v="612"/>
    <s v=" Servicios de telefonía móvil"/>
  </r>
  <r>
    <s v="2024"/>
    <s v="08"/>
    <x v="6"/>
    <x v="6"/>
    <n v="530593"/>
    <n v="3874"/>
    <n v="7.301264811258347E-3"/>
    <x v="7"/>
    <n v="613"/>
    <s v=" Servicios de telecomunicaciones vía satélite, excepto servicios de transmisión de televisión"/>
  </r>
  <r>
    <s v="2024"/>
    <s v="08"/>
    <x v="6"/>
    <x v="6"/>
    <n v="2204755"/>
    <n v="19306"/>
    <n v="8.756528503167018E-3"/>
    <x v="7"/>
    <n v="614"/>
    <s v=" Servicios de telecomunicación vía internet"/>
  </r>
  <r>
    <s v="2024"/>
    <s v="08"/>
    <x v="6"/>
    <x v="6"/>
    <n v="14361801"/>
    <n v="197052"/>
    <n v="1.3720563319321859E-2"/>
    <x v="7"/>
    <n v="619"/>
    <s v=" Servicios de telecomunicaciones ncp"/>
  </r>
  <r>
    <s v="2024"/>
    <s v="08"/>
    <x v="6"/>
    <x v="6"/>
    <n v="1014880368"/>
    <n v="1117200"/>
    <n v="1.1008194021938161E-3"/>
    <x v="7"/>
    <n v="620"/>
    <s v=" Servicios de programación y consultoría informática y actividades conexas"/>
  </r>
  <r>
    <s v="2024"/>
    <s v="08"/>
    <x v="6"/>
    <x v="6"/>
    <n v="3776029"/>
    <n v="141427"/>
    <n v="3.745389667293339E-2"/>
    <x v="7"/>
    <n v="631"/>
    <s v=" Procesamiento de datos,  hospedaje y actividades conexas"/>
  </r>
  <r>
    <s v="2024"/>
    <s v="08"/>
    <x v="6"/>
    <x v="6"/>
    <n v="1022398"/>
    <n v="19636"/>
    <n v="1.9205827867425404E-2"/>
    <x v="7"/>
    <n v="639"/>
    <s v=" Servicios de agencias de noticias y servicios de información ncp"/>
  </r>
  <r>
    <s v="2024"/>
    <s v="08"/>
    <x v="6"/>
    <x v="6"/>
    <n v="1027460016"/>
    <n v="3632990"/>
    <n v="3.535894286323255E-3"/>
    <x v="9"/>
    <n v="641"/>
    <s v=" Intermediación monetaria "/>
  </r>
  <r>
    <s v="2024"/>
    <s v="08"/>
    <x v="6"/>
    <x v="6"/>
    <n v="104314"/>
    <n v="18693"/>
    <n v="0.17919934045286348"/>
    <x v="9"/>
    <n v="642"/>
    <s v=" Servicios de sociedades de cartera"/>
  </r>
  <r>
    <s v="2024"/>
    <s v="08"/>
    <x v="6"/>
    <x v="6"/>
    <n v="5837474"/>
    <n v="3693052"/>
    <n v="0.63264555867829131"/>
    <x v="9"/>
    <n v="643"/>
    <s v=" Fondos y sociedades de inversión y entidades financieras similares"/>
  </r>
  <r>
    <s v="2024"/>
    <s v="08"/>
    <x v="6"/>
    <x v="6"/>
    <n v="943122715"/>
    <n v="7538385"/>
    <n v="7.993005448925063E-3"/>
    <x v="9"/>
    <n v="649"/>
    <s v=" Servicios financieros excepto los de la banca central y las entidades financieras"/>
  </r>
  <r>
    <s v="2024"/>
    <s v="08"/>
    <x v="6"/>
    <x v="6"/>
    <n v="13669453"/>
    <n v="52520"/>
    <n v="3.8421435005482662E-3"/>
    <x v="9"/>
    <n v="651"/>
    <s v=" Servicios de seguros"/>
  </r>
  <r>
    <s v="2024"/>
    <s v="08"/>
    <x v="6"/>
    <x v="6"/>
    <n v="139552"/>
    <n v="0"/>
    <n v="0"/>
    <x v="9"/>
    <n v="652"/>
    <s v=" Reaseguros"/>
  </r>
  <r>
    <s v="2024"/>
    <s v="08"/>
    <x v="6"/>
    <x v="6"/>
    <n v="148457"/>
    <n v="192"/>
    <n v="1.2933037849343582E-3"/>
    <x v="9"/>
    <n v="653"/>
    <s v=" Administración de fondos de pensiones"/>
  </r>
  <r>
    <s v="2024"/>
    <s v="08"/>
    <x v="6"/>
    <x v="6"/>
    <n v="197548755"/>
    <n v="196833"/>
    <n v="9.963768184719766E-4"/>
    <x v="9"/>
    <n v="661"/>
    <s v=" Servicios auxiliares a la actividad financiera, excepto a los servicios de seguros "/>
  </r>
  <r>
    <s v="2024"/>
    <s v="08"/>
    <x v="6"/>
    <x v="6"/>
    <n v="3296651"/>
    <n v="29773"/>
    <n v="9.0312865996430916E-3"/>
    <x v="9"/>
    <n v="662"/>
    <s v=" Servicios auxiliares a los servicios de seguros "/>
  </r>
  <r>
    <s v="2024"/>
    <s v="08"/>
    <x v="6"/>
    <x v="6"/>
    <n v="641028"/>
    <n v="39097"/>
    <n v="6.0991095552768368E-2"/>
    <x v="9"/>
    <n v="663"/>
    <s v=" Servicios de gestión de fondos a cambio de una retribución o por contrata"/>
  </r>
  <r>
    <s v="2024"/>
    <s v="08"/>
    <x v="6"/>
    <x v="6"/>
    <n v="29196987"/>
    <n v="403716"/>
    <n v="1.3827317181735225E-2"/>
    <x v="10"/>
    <n v="681"/>
    <s v=" Servicios inmobiliarios realizados por cuenta propia, con bienes propios o arrendados"/>
  </r>
  <r>
    <s v="2024"/>
    <s v="08"/>
    <x v="6"/>
    <x v="6"/>
    <n v="42037286"/>
    <n v="712757"/>
    <n v="1.6955352445921463E-2"/>
    <x v="10"/>
    <n v="682"/>
    <s v=" Servicios inmobiliarios realizados a cambio de una retribución o por contrata"/>
  </r>
  <r>
    <s v="2024"/>
    <s v="08"/>
    <x v="6"/>
    <x v="6"/>
    <n v="23103748"/>
    <n v="196319"/>
    <n v="8.4972793158928153E-3"/>
    <x v="10"/>
    <n v="691"/>
    <s v=" Servicios jurídicos"/>
  </r>
  <r>
    <s v="2024"/>
    <s v="08"/>
    <x v="6"/>
    <x v="6"/>
    <n v="23538146"/>
    <n v="168711"/>
    <n v="7.1675568670531657E-3"/>
    <x v="10"/>
    <n v="692"/>
    <s v=" Servicios de contabilidad, auditoría y asesoría fiscal"/>
  </r>
  <r>
    <s v="2024"/>
    <s v="08"/>
    <x v="6"/>
    <x v="6"/>
    <n v="25157"/>
    <n v="184"/>
    <n v="7.31406765512581E-3"/>
    <x v="10"/>
    <n v="701"/>
    <s v="Sin clasificación"/>
  </r>
  <r>
    <s v="2024"/>
    <s v="08"/>
    <x v="6"/>
    <x v="6"/>
    <n v="164501181"/>
    <n v="2961543"/>
    <n v="1.8003171661120171E-2"/>
    <x v="10"/>
    <n v="702"/>
    <s v=" Servicios de asesoramiento, dirección y gestión empresarial "/>
  </r>
  <r>
    <s v="2024"/>
    <s v="08"/>
    <x v="6"/>
    <x v="6"/>
    <n v="19973268"/>
    <n v="287300"/>
    <n v="1.4384225956413341E-2"/>
    <x v="10"/>
    <n v="711"/>
    <s v=" Servicios de arquitectura e ingeniería y servicios técnicos ncp"/>
  </r>
  <r>
    <s v="2024"/>
    <s v="08"/>
    <x v="6"/>
    <x v="6"/>
    <n v="1547911"/>
    <n v="2896"/>
    <n v="1.8709085987501865E-3"/>
    <x v="10"/>
    <n v="712"/>
    <s v=" Ensayos y análisis técnicos"/>
  </r>
  <r>
    <s v="2024"/>
    <s v="08"/>
    <x v="6"/>
    <x v="6"/>
    <n v="19067172"/>
    <n v="14801"/>
    <n v="7.7625565028731055E-4"/>
    <x v="10"/>
    <n v="721"/>
    <s v=" Investigación y desarrollo experimental en el campo de la ingeniería y de las ciencias exactas y naturales"/>
  </r>
  <r>
    <s v="2024"/>
    <s v="08"/>
    <x v="6"/>
    <x v="6"/>
    <n v="7421559"/>
    <n v="1152"/>
    <n v="1.5522345102962867E-4"/>
    <x v="10"/>
    <n v="722"/>
    <s v=" Investigación  y desarrollo experimental en el campo de las ciencias sociales y las humanidades"/>
  </r>
  <r>
    <s v="2024"/>
    <s v="08"/>
    <x v="6"/>
    <x v="6"/>
    <n v="7369708"/>
    <n v="264152"/>
    <n v="3.5842939774547375E-2"/>
    <x v="10"/>
    <n v="731"/>
    <s v=" Servicios de publicidad"/>
  </r>
  <r>
    <s v="2024"/>
    <s v="08"/>
    <x v="6"/>
    <x v="6"/>
    <n v="289832"/>
    <n v="551"/>
    <n v="1.9011013276656822E-3"/>
    <x v="10"/>
    <n v="732"/>
    <s v=" Estudio de mercado, realización de encuestas de opinión pública"/>
  </r>
  <r>
    <s v="2024"/>
    <s v="08"/>
    <x v="6"/>
    <x v="6"/>
    <n v="1856556"/>
    <n v="45842"/>
    <n v="2.4691956504409241E-2"/>
    <x v="10"/>
    <n v="741"/>
    <s v=" Servicios de diseño especializado"/>
  </r>
  <r>
    <s v="2024"/>
    <s v="08"/>
    <x v="6"/>
    <x v="6"/>
    <n v="454131"/>
    <n v="23785"/>
    <n v="5.2374755301884256E-2"/>
    <x v="10"/>
    <n v="742"/>
    <s v=" Servicios de fotografía "/>
  </r>
  <r>
    <s v="2024"/>
    <s v="08"/>
    <x v="6"/>
    <x v="6"/>
    <n v="7627773"/>
    <n v="101383"/>
    <n v="1.3291297473063238E-2"/>
    <x v="10"/>
    <n v="749"/>
    <s v=" Actividades profesionales, científicas y técnicas ncp"/>
  </r>
  <r>
    <s v="2024"/>
    <s v="08"/>
    <x v="6"/>
    <x v="6"/>
    <n v="6770077"/>
    <n v="115431"/>
    <n v="1.7050175352510761E-2"/>
    <x v="10"/>
    <n v="750"/>
    <s v=" Servicios veterinarios"/>
  </r>
  <r>
    <s v="2024"/>
    <s v="08"/>
    <x v="6"/>
    <x v="6"/>
    <n v="63787369"/>
    <n v="1237680"/>
    <n v="1.9403214451437872E-2"/>
    <x v="10"/>
    <n v="771"/>
    <s v=" Alquiler de vehículos automotores y equipo de transporte sin conductor ni operarios"/>
  </r>
  <r>
    <s v="2024"/>
    <s v="08"/>
    <x v="6"/>
    <x v="6"/>
    <n v="127225"/>
    <n v="634"/>
    <n v="4.9832973079190412E-3"/>
    <x v="10"/>
    <n v="772"/>
    <s v=" Alquiler de efectos personales y enseres domésticos "/>
  </r>
  <r>
    <s v="2024"/>
    <s v="08"/>
    <x v="6"/>
    <x v="6"/>
    <n v="12525889"/>
    <n v="132567"/>
    <n v="1.0583440424867249E-2"/>
    <x v="10"/>
    <n v="773"/>
    <s v=" Alquiler de maquinaria y equipo ncp, sin personal"/>
  </r>
  <r>
    <s v="2024"/>
    <s v="08"/>
    <x v="6"/>
    <x v="6"/>
    <n v="789426"/>
    <n v="2553"/>
    <n v="3.2339953333181326E-3"/>
    <x v="10"/>
    <n v="774"/>
    <s v=" Arrendamiento y gestión de bienes intangibles no financieros"/>
  </r>
  <r>
    <s v="2024"/>
    <s v="08"/>
    <x v="6"/>
    <x v="6"/>
    <n v="1295036"/>
    <n v="3985"/>
    <n v="3.0771345352561628E-3"/>
    <x v="10"/>
    <n v="780"/>
    <s v=" Obtención y dotación de personal"/>
  </r>
  <r>
    <s v="2024"/>
    <s v="08"/>
    <x v="6"/>
    <x v="6"/>
    <n v="40382545"/>
    <n v="202139"/>
    <n v="5.0056032872618601E-3"/>
    <x v="10"/>
    <n v="791"/>
    <s v=" Servicios de agencias de viaje y otras actividades complementarias de apoyo turístico"/>
  </r>
  <r>
    <s v="2024"/>
    <s v="08"/>
    <x v="6"/>
    <x v="6"/>
    <n v="12888076"/>
    <n v="171309"/>
    <n v="1.3292053833326246E-2"/>
    <x v="10"/>
    <n v="801"/>
    <s v=" Servicios de seguridad e investigación"/>
  </r>
  <r>
    <s v="2024"/>
    <s v="08"/>
    <x v="6"/>
    <x v="6"/>
    <n v="196005"/>
    <n v="3019"/>
    <n v="1.5402668299278079E-2"/>
    <x v="10"/>
    <n v="811"/>
    <s v=" Servicio combinado de apoyo a edificios"/>
  </r>
  <r>
    <s v="2024"/>
    <s v="08"/>
    <x v="6"/>
    <x v="6"/>
    <n v="13862146"/>
    <n v="206717"/>
    <n v="1.4912337526960112E-2"/>
    <x v="10"/>
    <n v="812"/>
    <s v=" Servicios de limpieza de edificios "/>
  </r>
  <r>
    <s v="2024"/>
    <s v="08"/>
    <x v="6"/>
    <x v="6"/>
    <n v="1828848"/>
    <n v="40686"/>
    <n v="2.2246791422797303E-2"/>
    <x v="10"/>
    <n v="813"/>
    <s v=" Servicios de jardinería y mantenimiento de espacios verdes"/>
  </r>
  <r>
    <s v="2024"/>
    <s v="08"/>
    <x v="6"/>
    <x v="6"/>
    <n v="2623928"/>
    <n v="63094"/>
    <n v="2.4045629300803985E-2"/>
    <x v="10"/>
    <n v="821"/>
    <s v=" Servicios de apoyo a la administración de oficinas y empresas"/>
  </r>
  <r>
    <s v="2024"/>
    <s v="08"/>
    <x v="6"/>
    <x v="6"/>
    <n v="654226"/>
    <n v="64436"/>
    <n v="9.8491958436381311E-2"/>
    <x v="10"/>
    <n v="822"/>
    <s v=" Servicios de call center"/>
  </r>
  <r>
    <s v="2024"/>
    <s v="08"/>
    <x v="6"/>
    <x v="6"/>
    <n v="372336"/>
    <n v="976"/>
    <n v="2.621288298740922E-3"/>
    <x v="10"/>
    <n v="823"/>
    <s v=" Servicios de organización de convenciones y exposiciones comerciales, excepto culturales y deportivos"/>
  </r>
  <r>
    <s v="2024"/>
    <s v="08"/>
    <x v="6"/>
    <x v="6"/>
    <n v="401759024"/>
    <n v="2831972"/>
    <n v="7.0489318990380658E-3"/>
    <x v="10"/>
    <n v="829"/>
    <s v=" Servicios empresariales ncp"/>
  </r>
  <r>
    <s v="2024"/>
    <s v="08"/>
    <x v="6"/>
    <x v="6"/>
    <n v="898708620"/>
    <n v="207958"/>
    <n v="2.3139646752247687E-4"/>
    <x v="11"/>
    <n v="841"/>
    <s v=" Servicios de la Administración Pública"/>
  </r>
  <r>
    <s v="2024"/>
    <s v="08"/>
    <x v="6"/>
    <x v="6"/>
    <n v="2129164"/>
    <n v="46332"/>
    <n v="2.1760653477139385E-2"/>
    <x v="11"/>
    <n v="842"/>
    <s v=" Prestación pública de servicios a la comunidad en general"/>
  </r>
  <r>
    <s v="2024"/>
    <s v="08"/>
    <x v="6"/>
    <x v="6"/>
    <n v="3026423"/>
    <n v="16711"/>
    <n v="5.5217000399481499E-3"/>
    <x v="11"/>
    <n v="843"/>
    <s v=" Servicios de la seguridad social obligatoria, excepto obras sociales"/>
  </r>
  <r>
    <s v="2024"/>
    <s v="08"/>
    <x v="6"/>
    <x v="6"/>
    <n v="7665176"/>
    <n v="58707"/>
    <n v="7.6589239438207288E-3"/>
    <x v="12"/>
    <n v="851"/>
    <s v=" Enseñanza inicial y primaria"/>
  </r>
  <r>
    <s v="2024"/>
    <s v="08"/>
    <x v="6"/>
    <x v="6"/>
    <n v="1854814"/>
    <n v="37067"/>
    <n v="1.9984214050573264E-2"/>
    <x v="12"/>
    <n v="852"/>
    <s v=" Enseñanza secundaria"/>
  </r>
  <r>
    <s v="2024"/>
    <s v="08"/>
    <x v="6"/>
    <x v="6"/>
    <n v="23994622"/>
    <n v="4153"/>
    <n v="1.7308045111108646E-4"/>
    <x v="12"/>
    <n v="853"/>
    <s v=" Enseñanza superior y formación de posgrado"/>
  </r>
  <r>
    <s v="2024"/>
    <s v="08"/>
    <x v="6"/>
    <x v="6"/>
    <n v="53740602"/>
    <n v="376654"/>
    <n v="7.0087417331127031E-3"/>
    <x v="12"/>
    <n v="854"/>
    <s v=" Servicios de enseñanza ncp"/>
  </r>
  <r>
    <s v="2024"/>
    <s v="08"/>
    <x v="6"/>
    <x v="6"/>
    <n v="1111597"/>
    <n v="24014"/>
    <n v="2.1603152941218805E-2"/>
    <x v="12"/>
    <n v="855"/>
    <s v=" Servicios de apoyo a la educación"/>
  </r>
  <r>
    <s v="2024"/>
    <s v="08"/>
    <x v="6"/>
    <x v="6"/>
    <n v="193461893"/>
    <n v="1155153"/>
    <n v="5.9709588389068435E-3"/>
    <x v="13"/>
    <n v="861"/>
    <s v=" Servicios de hospitales"/>
  </r>
  <r>
    <s v="2024"/>
    <s v="08"/>
    <x v="6"/>
    <x v="6"/>
    <n v="8431916"/>
    <n v="94863"/>
    <n v="1.1250467865192206E-2"/>
    <x v="13"/>
    <n v="862"/>
    <s v=" Servicios de atención ambulatoria realizados por médicos y odontólogos"/>
  </r>
  <r>
    <s v="2024"/>
    <s v="08"/>
    <x v="6"/>
    <x v="6"/>
    <n v="10864795"/>
    <n v="54246"/>
    <n v="4.9928231503677707E-3"/>
    <x v="13"/>
    <n v="863"/>
    <s v=" Servicios de prácticas de diagnóstico y tratamiento"/>
  </r>
  <r>
    <s v="2024"/>
    <s v="08"/>
    <x v="6"/>
    <x v="6"/>
    <n v="2653050"/>
    <n v="15338"/>
    <n v="5.7812706130679781E-3"/>
    <x v="13"/>
    <n v="864"/>
    <s v=" Servicios de emergencias y traslados"/>
  </r>
  <r>
    <s v="2024"/>
    <s v="08"/>
    <x v="6"/>
    <x v="6"/>
    <n v="127719857"/>
    <n v="1824601"/>
    <n v="1.4285961814066234E-2"/>
    <x v="13"/>
    <n v="869"/>
    <s v=" Servicios relacionados con la salud humana ncp"/>
  </r>
  <r>
    <s v="2024"/>
    <s v="08"/>
    <x v="6"/>
    <x v="6"/>
    <n v="3040657"/>
    <n v="34771"/>
    <n v="1.1435357555949257E-2"/>
    <x v="13"/>
    <n v="870"/>
    <s v=" Servicios sociales con alojamiento"/>
  </r>
  <r>
    <s v="2024"/>
    <s v="08"/>
    <x v="6"/>
    <x v="6"/>
    <n v="496867"/>
    <n v="30132"/>
    <n v="6.0643995274389323E-2"/>
    <x v="13"/>
    <n v="880"/>
    <s v=" Servicios sociales sin alojamiento"/>
  </r>
  <r>
    <s v="2024"/>
    <s v="08"/>
    <x v="6"/>
    <x v="6"/>
    <n v="10653721"/>
    <n v="156738"/>
    <n v="1.4712042862770669E-2"/>
    <x v="13"/>
    <n v="900"/>
    <s v=" Servicios artísticos y de espectáculos"/>
  </r>
  <r>
    <s v="2024"/>
    <s v="08"/>
    <x v="6"/>
    <x v="6"/>
    <n v="12798362"/>
    <n v="23863"/>
    <n v="1.8645354772743575E-3"/>
    <x v="13"/>
    <n v="910"/>
    <s v=" Servicios de bibliotecas, archivos y museos y  servicios culturales ncp"/>
  </r>
  <r>
    <s v="2024"/>
    <s v="08"/>
    <x v="6"/>
    <x v="6"/>
    <n v="7692718"/>
    <n v="20280"/>
    <n v="2.6362593819245681E-3"/>
    <x v="13"/>
    <n v="920"/>
    <s v=" Servicios  relacionados con juegos de azar y apuestas"/>
  </r>
  <r>
    <s v="2024"/>
    <s v="08"/>
    <x v="6"/>
    <x v="6"/>
    <n v="49590001"/>
    <n v="379039"/>
    <n v="7.6434561878714223E-3"/>
    <x v="13"/>
    <n v="931"/>
    <s v=" Servicios para la práctica deportiva "/>
  </r>
  <r>
    <s v="2024"/>
    <s v="08"/>
    <x v="6"/>
    <x v="6"/>
    <n v="4567876"/>
    <n v="21205"/>
    <n v="4.6422013207013503E-3"/>
    <x v="13"/>
    <n v="939"/>
    <s v=" Servicios de esparcimiento ncp"/>
  </r>
  <r>
    <s v="2024"/>
    <s v="08"/>
    <x v="6"/>
    <x v="6"/>
    <n v="10123671"/>
    <n v="323103"/>
    <n v="3.1915596624979219E-2"/>
    <x v="13"/>
    <n v="941"/>
    <s v=" Servicios de organizaciones empresariales, profesionales y de empleadores"/>
  </r>
  <r>
    <s v="2024"/>
    <s v="08"/>
    <x v="6"/>
    <x v="6"/>
    <n v="1937668"/>
    <n v="73916"/>
    <n v="3.814688584422099E-2"/>
    <x v="13"/>
    <n v="942"/>
    <s v=" Servicios de sindicatos"/>
  </r>
  <r>
    <s v="2024"/>
    <s v="08"/>
    <x v="6"/>
    <x v="6"/>
    <n v="57621859"/>
    <n v="243250"/>
    <n v="4.2214882376495353E-3"/>
    <x v="13"/>
    <n v="949"/>
    <s v=" Servicios de asociaciones ncp"/>
  </r>
  <r>
    <s v="2024"/>
    <s v="08"/>
    <x v="6"/>
    <x v="6"/>
    <n v="1914028"/>
    <n v="26030"/>
    <n v="1.3599592064483905E-2"/>
    <x v="13"/>
    <n v="951"/>
    <s v=" Reparación y mantenimiento de equipos informáticos y equipos de comunicación"/>
  </r>
  <r>
    <s v="2024"/>
    <s v="08"/>
    <x v="6"/>
    <x v="6"/>
    <n v="1298825"/>
    <n v="35309"/>
    <n v="2.7185340596308203E-2"/>
    <x v="13"/>
    <n v="952"/>
    <s v=" Reparación de efectos personales y enseres domésticos"/>
  </r>
  <r>
    <s v="2024"/>
    <s v="08"/>
    <x v="6"/>
    <x v="6"/>
    <n v="433064991"/>
    <n v="10753488"/>
    <n v="2.4831118246637487E-2"/>
    <x v="13"/>
    <n v="960"/>
    <s v=" Servicios personales ncp"/>
  </r>
  <r>
    <s v="2024"/>
    <s v="08"/>
    <x v="6"/>
    <x v="6"/>
    <n v="270247"/>
    <n v="5510"/>
    <n v="2.0388755471846126E-2"/>
    <x v="13"/>
    <n v="970"/>
    <s v="Sin clasificación"/>
  </r>
  <r>
    <s v="2024"/>
    <s v="08"/>
    <x v="6"/>
    <x v="6"/>
    <n v="804069"/>
    <n v="2228"/>
    <n v="2.770906476931706E-3"/>
    <x v="13"/>
    <n v="990"/>
    <s v="Sin clasificación"/>
  </r>
  <r>
    <s v="2024"/>
    <s v="08"/>
    <x v="6"/>
    <x v="6"/>
    <n v="127538928"/>
    <n v="3415999"/>
    <n v="2.6783971400480958E-2"/>
    <x v="13"/>
    <n v="999"/>
    <s v="Otros sectores"/>
  </r>
  <r>
    <s v="2024"/>
    <s v="09"/>
    <x v="7"/>
    <x v="7"/>
    <n v="3059748161"/>
    <n v="39156679"/>
    <n v="1.2797353553176953E-2"/>
    <x v="1"/>
    <n v="11"/>
    <s v=" Cultivos temporales"/>
  </r>
  <r>
    <s v="2024"/>
    <s v="09"/>
    <x v="7"/>
    <x v="7"/>
    <n v="306666410"/>
    <n v="9518667"/>
    <n v="3.1039157500164428E-2"/>
    <x v="1"/>
    <n v="12"/>
    <s v=" Cultivos perennes"/>
  </r>
  <r>
    <s v="2024"/>
    <s v="09"/>
    <x v="7"/>
    <x v="7"/>
    <n v="144488998"/>
    <n v="192315"/>
    <n v="1.3310009942763947E-3"/>
    <x v="1"/>
    <n v="13"/>
    <s v=" Producción de semillas y de otras formas de propagación de cultivos agrícolas"/>
  </r>
  <r>
    <s v="2024"/>
    <s v="09"/>
    <x v="7"/>
    <x v="7"/>
    <n v="1299600384"/>
    <n v="6445141"/>
    <n v="4.9593252505533269E-3"/>
    <x v="1"/>
    <n v="14"/>
    <s v=" Cría de animales"/>
  </r>
  <r>
    <s v="2024"/>
    <s v="09"/>
    <x v="7"/>
    <x v="7"/>
    <n v="435446580"/>
    <n v="5473262"/>
    <n v="1.2569307583033491E-2"/>
    <x v="1"/>
    <n v="16"/>
    <s v=" Servicios de apoyo agrícolas y pecuarios"/>
  </r>
  <r>
    <s v="2024"/>
    <s v="09"/>
    <x v="7"/>
    <x v="7"/>
    <n v="175339"/>
    <n v="275"/>
    <n v="1.5683903752160102E-3"/>
    <x v="1"/>
    <n v="17"/>
    <s v=" Caza, repoblación  de animales de caza y servicios de apoyo"/>
  </r>
  <r>
    <s v="2024"/>
    <s v="09"/>
    <x v="7"/>
    <x v="7"/>
    <n v="1272242"/>
    <n v="2962"/>
    <n v="2.3281734135486803E-3"/>
    <x v="1"/>
    <n v="21"/>
    <s v=" Silvicultura"/>
  </r>
  <r>
    <s v="2024"/>
    <s v="09"/>
    <x v="7"/>
    <x v="7"/>
    <n v="12759381"/>
    <n v="32262"/>
    <n v="2.5284925655876252E-3"/>
    <x v="1"/>
    <n v="22"/>
    <s v=" Extracción de productos forestales"/>
  </r>
  <r>
    <s v="2024"/>
    <s v="09"/>
    <x v="7"/>
    <x v="7"/>
    <n v="2924237"/>
    <n v="8179"/>
    <n v="2.7969689187299115E-3"/>
    <x v="1"/>
    <n v="24"/>
    <s v=" Servicios de apoyo a la silvicultura"/>
  </r>
  <r>
    <s v="2024"/>
    <s v="09"/>
    <x v="7"/>
    <x v="7"/>
    <n v="43920331"/>
    <n v="28416"/>
    <n v="6.4698965952692845E-4"/>
    <x v="2"/>
    <n v="31"/>
    <s v=" Pesca y servicios de apoyo"/>
  </r>
  <r>
    <s v="2024"/>
    <s v="09"/>
    <x v="7"/>
    <x v="7"/>
    <n v="4823170"/>
    <n v="482"/>
    <n v="9.9934275590534858E-5"/>
    <x v="2"/>
    <n v="32"/>
    <s v=" Explotación de criaderos de peces, granjas piscícolas y otros frutos acuáticos (acuicultura)"/>
  </r>
  <r>
    <s v="2024"/>
    <s v="09"/>
    <x v="7"/>
    <x v="7"/>
    <n v="138471"/>
    <n v="0"/>
    <n v="0"/>
    <x v="3"/>
    <n v="51"/>
    <s v=" Extracción y aglomeración de carbón "/>
  </r>
  <r>
    <s v="2024"/>
    <s v="09"/>
    <x v="7"/>
    <x v="7"/>
    <n v="30917"/>
    <n v="179"/>
    <n v="5.7896949898114305E-3"/>
    <x v="3"/>
    <n v="52"/>
    <s v=" Extracción y aglomeración de lignito"/>
  </r>
  <r>
    <s v="2024"/>
    <s v="09"/>
    <x v="7"/>
    <x v="7"/>
    <n v="3357024958"/>
    <n v="6070473"/>
    <n v="1.8082895051267592E-3"/>
    <x v="3"/>
    <n v="61"/>
    <s v=" Extracción de petróleo crudo"/>
  </r>
  <r>
    <s v="2024"/>
    <s v="09"/>
    <x v="7"/>
    <x v="7"/>
    <n v="619386"/>
    <n v="20076"/>
    <n v="3.2412744233805739E-2"/>
    <x v="3"/>
    <n v="62"/>
    <s v=" Extracción de gas natural"/>
  </r>
  <r>
    <s v="2024"/>
    <s v="09"/>
    <x v="7"/>
    <x v="7"/>
    <n v="196812"/>
    <n v="21890"/>
    <n v="0.11122289291303376"/>
    <x v="3"/>
    <n v="71"/>
    <s v=" Extracción de minerales de hierro"/>
  </r>
  <r>
    <s v="2024"/>
    <s v="09"/>
    <x v="7"/>
    <x v="7"/>
    <n v="54991491"/>
    <n v="2846"/>
    <n v="5.1753461276400015E-5"/>
    <x v="3"/>
    <n v="72"/>
    <s v=" Extracción de minerales metalíferos no ferrosos"/>
  </r>
  <r>
    <s v="2024"/>
    <s v="09"/>
    <x v="7"/>
    <x v="7"/>
    <n v="29822653"/>
    <n v="163474"/>
    <n v="5.4815378095302248E-3"/>
    <x v="3"/>
    <n v="81"/>
    <s v=" Extracción de piedra, arena y arcillas"/>
  </r>
  <r>
    <s v="2024"/>
    <s v="09"/>
    <x v="7"/>
    <x v="7"/>
    <n v="48448544"/>
    <n v="384162"/>
    <n v="7.9292785351815741E-3"/>
    <x v="3"/>
    <n v="89"/>
    <s v=" Explotación de minas y canteras ncp"/>
  </r>
  <r>
    <s v="2024"/>
    <s v="09"/>
    <x v="7"/>
    <x v="7"/>
    <n v="49260679"/>
    <n v="105014"/>
    <n v="2.1318017155224351E-3"/>
    <x v="3"/>
    <n v="91"/>
    <s v=" Servicios de apoyo para la extracción de petróleo y gas natural"/>
  </r>
  <r>
    <s v="2024"/>
    <s v="09"/>
    <x v="7"/>
    <x v="7"/>
    <n v="8360540"/>
    <n v="86248"/>
    <n v="1.0316080061814189E-2"/>
    <x v="3"/>
    <n v="99"/>
    <s v=" Servicios de apoyo para la minería, excepto para la extracción de petróleo  y gas natural"/>
  </r>
  <r>
    <s v="2024"/>
    <s v="09"/>
    <x v="7"/>
    <x v="7"/>
    <n v="897416709"/>
    <n v="12819176"/>
    <n v="1.4284530108966357E-2"/>
    <x v="4"/>
    <n v="351"/>
    <s v=" Generación, transporte y distribución de energía eléctrica"/>
  </r>
  <r>
    <s v="2024"/>
    <s v="09"/>
    <x v="7"/>
    <x v="7"/>
    <n v="30784689"/>
    <n v="538"/>
    <n v="1.7476220078104412E-5"/>
    <x v="4"/>
    <n v="352"/>
    <s v=" Fabricación y distribución de gas  y de combustibles gaseosos por tuberías"/>
  </r>
  <r>
    <s v="2024"/>
    <s v="09"/>
    <x v="7"/>
    <x v="7"/>
    <n v="239318"/>
    <n v="1954"/>
    <n v="8.1648685013245969E-3"/>
    <x v="4"/>
    <n v="353"/>
    <s v=" Suministro de vapor y aire acondicionado"/>
  </r>
  <r>
    <s v="2024"/>
    <s v="09"/>
    <x v="7"/>
    <x v="7"/>
    <n v="4839496"/>
    <n v="12107"/>
    <n v="2.5017067893020263E-3"/>
    <x v="4"/>
    <n v="360"/>
    <s v=" Captación, depuración y distribución de agua"/>
  </r>
  <r>
    <s v="2024"/>
    <s v="09"/>
    <x v="7"/>
    <x v="7"/>
    <n v="3587718"/>
    <n v="30640"/>
    <n v="8.5402475891360463E-3"/>
    <x v="4"/>
    <n v="370"/>
    <s v=" Servicios de depuración de aguas residuales, alcantarillado y cloacas"/>
  </r>
  <r>
    <s v="2024"/>
    <s v="09"/>
    <x v="7"/>
    <x v="7"/>
    <n v="109405182"/>
    <n v="132702"/>
    <n v="1.2129407179268712E-3"/>
    <x v="4"/>
    <n v="381"/>
    <s v=" Recolección, transporte, tratamiento y disposición final de residuos"/>
  </r>
  <r>
    <s v="2024"/>
    <s v="09"/>
    <x v="7"/>
    <x v="7"/>
    <n v="13950600"/>
    <n v="28254"/>
    <n v="2.0252892348716182E-3"/>
    <x v="4"/>
    <n v="382"/>
    <s v=" Recuperación de materiales y deshechos"/>
  </r>
  <r>
    <s v="2024"/>
    <s v="09"/>
    <x v="7"/>
    <x v="7"/>
    <n v="1267076"/>
    <n v="3974"/>
    <n v="3.1363548832114255E-3"/>
    <x v="4"/>
    <n v="390"/>
    <s v=" Descontaminación y otros servicios de gestión de residuos"/>
  </r>
  <r>
    <s v="2024"/>
    <s v="09"/>
    <x v="7"/>
    <x v="7"/>
    <n v="117913137"/>
    <n v="2317455"/>
    <n v="1.9653916933784911E-2"/>
    <x v="5"/>
    <n v="410"/>
    <s v=" Construcción de edificios y sus partes "/>
  </r>
  <r>
    <s v="2024"/>
    <s v="09"/>
    <x v="7"/>
    <x v="7"/>
    <n v="142247436"/>
    <n v="387729"/>
    <n v="2.7257363007934989E-3"/>
    <x v="5"/>
    <n v="421"/>
    <s v=" Construcción, reforma y reparación de obras de infraestructura para el transporte "/>
  </r>
  <r>
    <s v="2024"/>
    <s v="09"/>
    <x v="7"/>
    <x v="7"/>
    <n v="47795261"/>
    <n v="12947327"/>
    <n v="0.27089143837921503"/>
    <x v="5"/>
    <n v="422"/>
    <s v=" Construcción de proyectos de servicios públicos"/>
  </r>
  <r>
    <s v="2024"/>
    <s v="09"/>
    <x v="7"/>
    <x v="7"/>
    <n v="427372029"/>
    <n v="7418880"/>
    <n v="1.7359301724446736E-2"/>
    <x v="5"/>
    <n v="429"/>
    <s v=" Obras de ingeniería civil ncp"/>
  </r>
  <r>
    <s v="2024"/>
    <s v="09"/>
    <x v="7"/>
    <x v="7"/>
    <n v="96399524"/>
    <n v="199125"/>
    <n v="2.0656222327404853E-3"/>
    <x v="5"/>
    <n v="431"/>
    <s v=" Demolición, movimiento y preparación de terrenos para obras"/>
  </r>
  <r>
    <s v="2024"/>
    <s v="09"/>
    <x v="7"/>
    <x v="7"/>
    <n v="139553060"/>
    <n v="5130486"/>
    <n v="3.6763694038668873E-2"/>
    <x v="5"/>
    <n v="432"/>
    <s v=" Instalaciones para edificios y obras de ingeniería civil"/>
  </r>
  <r>
    <s v="2024"/>
    <s v="09"/>
    <x v="7"/>
    <x v="7"/>
    <n v="2775806"/>
    <n v="83429"/>
    <n v="3.005577479117777E-2"/>
    <x v="5"/>
    <n v="433"/>
    <s v=" Terminación de edificios "/>
  </r>
  <r>
    <s v="2024"/>
    <s v="09"/>
    <x v="7"/>
    <x v="7"/>
    <n v="9418432"/>
    <n v="112081"/>
    <n v="1.1900176165204569E-2"/>
    <x v="5"/>
    <n v="439"/>
    <s v=" Alquiler de equipo de construcción o demolición dotado de operarios y actividades especializadas de construcción ncp"/>
  </r>
  <r>
    <s v="2024"/>
    <s v="09"/>
    <x v="7"/>
    <x v="7"/>
    <n v="786537995"/>
    <n v="174191"/>
    <n v="2.2146546143648154E-4"/>
    <x v="6"/>
    <n v="451"/>
    <s v=" Venta de vehículos automotores, excepto motocicletas"/>
  </r>
  <r>
    <s v="2024"/>
    <s v="09"/>
    <x v="7"/>
    <x v="7"/>
    <n v="54710421"/>
    <n v="728904"/>
    <n v="1.33229462811116E-2"/>
    <x v="6"/>
    <n v="452"/>
    <s v=" Mantenimiento y reparación de vehículos automotores, excepto motocicletas"/>
  </r>
  <r>
    <s v="2024"/>
    <s v="09"/>
    <x v="7"/>
    <x v="7"/>
    <n v="189638661"/>
    <n v="539858"/>
    <n v="2.8467718404740264E-3"/>
    <x v="6"/>
    <n v="453"/>
    <s v=" Venta de partes, piezas y accesorios de vehículos automotores"/>
  </r>
  <r>
    <s v="2024"/>
    <s v="09"/>
    <x v="7"/>
    <x v="7"/>
    <n v="25825416"/>
    <n v="80168"/>
    <n v="3.1042287953851355E-3"/>
    <x v="6"/>
    <n v="454"/>
    <s v=" Venta, mantenimiento y reparación de motocicletas y de sus partes, piezas y accesorios"/>
  </r>
  <r>
    <s v="2024"/>
    <s v="09"/>
    <x v="7"/>
    <x v="7"/>
    <n v="1321964570"/>
    <n v="2248985"/>
    <n v="1.7012445348667702E-3"/>
    <x v="6"/>
    <n v="461"/>
    <s v="Venta al por mayor en comisión o consignación"/>
  </r>
  <r>
    <s v="2024"/>
    <s v="09"/>
    <x v="7"/>
    <x v="7"/>
    <n v="118690368"/>
    <n v="1655243"/>
    <n v="1.3945891548672255E-2"/>
    <x v="6"/>
    <n v="462"/>
    <s v="Venta al por mayor de materias primas agropecuarias y de animales vivos"/>
  </r>
  <r>
    <s v="2024"/>
    <s v="09"/>
    <x v="7"/>
    <x v="7"/>
    <n v="392504200"/>
    <n v="5980436"/>
    <n v="1.5236616576332176E-2"/>
    <x v="6"/>
    <n v="463"/>
    <s v="Venta al por mayor de alimentos, bebidas y tabaco"/>
  </r>
  <r>
    <s v="2024"/>
    <s v="09"/>
    <x v="7"/>
    <x v="7"/>
    <n v="545001543"/>
    <n v="2403400"/>
    <n v="4.4098957716161916E-3"/>
    <x v="6"/>
    <n v="464"/>
    <s v="Venta al por mayor de artículos de uso doméstico y/o personal"/>
  </r>
  <r>
    <s v="2024"/>
    <s v="09"/>
    <x v="7"/>
    <x v="7"/>
    <n v="470915639"/>
    <n v="850992"/>
    <n v="1.8071007406063233E-3"/>
    <x v="6"/>
    <n v="465"/>
    <s v="Venta al por mayor de máquinas, equipo y materiales conexos"/>
  </r>
  <r>
    <s v="2024"/>
    <s v="09"/>
    <x v="7"/>
    <x v="7"/>
    <n v="1021865996"/>
    <n v="8516850"/>
    <n v="8.334605548416741E-3"/>
    <x v="6"/>
    <n v="466"/>
    <s v="Venta al por mayor especializada"/>
  </r>
  <r>
    <s v="2024"/>
    <s v="09"/>
    <x v="7"/>
    <x v="7"/>
    <n v="224177272"/>
    <n v="917051"/>
    <n v="4.0907402959208103E-3"/>
    <x v="6"/>
    <n v="469"/>
    <s v="Venta al por mayor de mercancías ncp"/>
  </r>
  <r>
    <s v="2024"/>
    <s v="09"/>
    <x v="7"/>
    <x v="7"/>
    <n v="312848184"/>
    <n v="2503707"/>
    <n v="8.0029456076369625E-3"/>
    <x v="6"/>
    <n v="471"/>
    <s v="Venta al por menor en comercios no especializados"/>
  </r>
  <r>
    <s v="2024"/>
    <s v="09"/>
    <x v="7"/>
    <x v="7"/>
    <n v="217350724"/>
    <n v="3290392"/>
    <n v="1.5138629121842722E-2"/>
    <x v="6"/>
    <n v="472"/>
    <s v="Venta al por menor de productos alimenticios, bebidas y tabaco en comercios especializados"/>
  </r>
  <r>
    <s v="2024"/>
    <s v="09"/>
    <x v="7"/>
    <x v="7"/>
    <n v="183636369"/>
    <n v="469369"/>
    <n v="2.5559697273256367E-3"/>
    <x v="6"/>
    <n v="473"/>
    <s v="Venta al por menor de combustible para vehículos automotores y motocicletas"/>
  </r>
  <r>
    <s v="2024"/>
    <s v="09"/>
    <x v="7"/>
    <x v="7"/>
    <n v="9285043"/>
    <n v="112818"/>
    <n v="1.2150509157577406E-2"/>
    <x v="6"/>
    <n v="474"/>
    <s v="Venta al por menor de equipos, periféricos,  accesorios y programas informáticos"/>
  </r>
  <r>
    <s v="2024"/>
    <s v="09"/>
    <x v="7"/>
    <x v="7"/>
    <n v="512463883"/>
    <n v="4418150"/>
    <n v="8.6213880559461789E-3"/>
    <x v="6"/>
    <n v="475"/>
    <s v="Venta al por menor de equipos de uso doméstico ncp en comercios especializados"/>
  </r>
  <r>
    <s v="2024"/>
    <s v="09"/>
    <x v="7"/>
    <x v="7"/>
    <n v="15575814"/>
    <n v="264211"/>
    <n v="1.69629015857534E-2"/>
    <x v="6"/>
    <n v="476"/>
    <s v="Venta al por menor de bienes culturales y recreativos en comercios especializados"/>
  </r>
  <r>
    <s v="2024"/>
    <s v="09"/>
    <x v="7"/>
    <x v="7"/>
    <n v="442150514"/>
    <n v="3142928"/>
    <n v="7.1082762554472573E-3"/>
    <x v="6"/>
    <n v="477"/>
    <s v="Venta al por menor de productos ncp, en comercios especializados"/>
  </r>
  <r>
    <s v="2024"/>
    <s v="09"/>
    <x v="7"/>
    <x v="7"/>
    <n v="2495335"/>
    <n v="113833"/>
    <n v="4.5618323792196241E-2"/>
    <x v="6"/>
    <n v="478"/>
    <s v="Venta al por menor en puestos móviles y mercados"/>
  </r>
  <r>
    <s v="2024"/>
    <s v="09"/>
    <x v="7"/>
    <x v="7"/>
    <n v="26339133"/>
    <n v="375715"/>
    <n v="1.4264516603488809E-2"/>
    <x v="6"/>
    <n v="479"/>
    <s v="Venta al por menor no realizada en comercios, puestos o mercados"/>
  </r>
  <r>
    <s v="2024"/>
    <s v="09"/>
    <x v="7"/>
    <x v="7"/>
    <n v="9324789"/>
    <n v="43677"/>
    <n v="4.6839665755439618E-3"/>
    <x v="7"/>
    <n v="491"/>
    <s v="Servicio de transporte ferroviario"/>
  </r>
  <r>
    <s v="2024"/>
    <s v="09"/>
    <x v="7"/>
    <x v="7"/>
    <n v="1163710939"/>
    <n v="4363251"/>
    <n v="3.7494285339875113E-3"/>
    <x v="7"/>
    <n v="492"/>
    <s v="Servicio de transporte automotor "/>
  </r>
  <r>
    <s v="2024"/>
    <s v="09"/>
    <x v="7"/>
    <x v="7"/>
    <n v="102374610"/>
    <n v="3366"/>
    <n v="3.2879246133391861E-5"/>
    <x v="7"/>
    <n v="493"/>
    <s v="Servicio de transporte por tuberías"/>
  </r>
  <r>
    <s v="2024"/>
    <s v="09"/>
    <x v="7"/>
    <x v="7"/>
    <n v="6011342"/>
    <n v="10175"/>
    <n v="1.6926336914452713E-3"/>
    <x v="7"/>
    <n v="501"/>
    <s v="Servicio de transporte marítimo"/>
  </r>
  <r>
    <s v="2024"/>
    <s v="09"/>
    <x v="7"/>
    <x v="7"/>
    <n v="6160903"/>
    <n v="52607"/>
    <n v="8.5388456854457867E-3"/>
    <x v="7"/>
    <n v="502"/>
    <s v="Servicio de transporte fluvial y lacustre"/>
  </r>
  <r>
    <s v="2024"/>
    <s v="09"/>
    <x v="7"/>
    <x v="7"/>
    <n v="172256935"/>
    <n v="24326"/>
    <n v="1.4121927805112752E-4"/>
    <x v="7"/>
    <n v="511"/>
    <s v="Servicio de transporte aéreo de pasajeros"/>
  </r>
  <r>
    <s v="2024"/>
    <s v="09"/>
    <x v="7"/>
    <x v="7"/>
    <n v="692704"/>
    <n v="2603"/>
    <n v="3.7577377927657412E-3"/>
    <x v="7"/>
    <n v="512"/>
    <s v="Servicio de transporte aéreo de cargas"/>
  </r>
  <r>
    <s v="2024"/>
    <s v="09"/>
    <x v="7"/>
    <x v="7"/>
    <n v="26686326"/>
    <n v="35235"/>
    <n v="1.3203391129974205E-3"/>
    <x v="7"/>
    <n v="521"/>
    <s v="Servicios de manipulación de cargas "/>
  </r>
  <r>
    <s v="2024"/>
    <s v="09"/>
    <x v="7"/>
    <x v="7"/>
    <n v="24620888"/>
    <n v="69266"/>
    <n v="2.8133022659458913E-3"/>
    <x v="7"/>
    <n v="522"/>
    <s v="Servicios de almacenamiento y depósito"/>
  </r>
  <r>
    <s v="2024"/>
    <s v="09"/>
    <x v="7"/>
    <x v="7"/>
    <n v="131548639"/>
    <n v="7773410"/>
    <n v="5.9091527355140484E-2"/>
    <x v="7"/>
    <n v="523"/>
    <s v="Servicios de gestión y logística para el transporte de mercaderías "/>
  </r>
  <r>
    <s v="2024"/>
    <s v="09"/>
    <x v="7"/>
    <x v="7"/>
    <n v="35212899"/>
    <n v="104294"/>
    <n v="2.96181237449379E-3"/>
    <x v="7"/>
    <n v="524"/>
    <s v="Servicios complementarios para el transporte"/>
  </r>
  <r>
    <s v="2024"/>
    <s v="09"/>
    <x v="7"/>
    <x v="7"/>
    <n v="13486253"/>
    <n v="155342"/>
    <n v="1.1518544105616289E-2"/>
    <x v="7"/>
    <n v="530"/>
    <s v="Servicios de correos y mensajerías"/>
  </r>
  <r>
    <s v="2024"/>
    <s v="09"/>
    <x v="7"/>
    <x v="7"/>
    <n v="78579532"/>
    <n v="550387"/>
    <n v="7.0042030792446053E-3"/>
    <x v="8"/>
    <n v="551"/>
    <s v=" Servicios de alojamiento, excepto en camping"/>
  </r>
  <r>
    <s v="2024"/>
    <s v="09"/>
    <x v="7"/>
    <x v="7"/>
    <n v="1290759"/>
    <n v="11389"/>
    <n v="8.8234906748664941E-3"/>
    <x v="8"/>
    <n v="552"/>
    <s v=" Servicios de alojamiento en campings"/>
  </r>
  <r>
    <s v="2024"/>
    <s v="09"/>
    <x v="7"/>
    <x v="7"/>
    <n v="135464339"/>
    <n v="1597995"/>
    <n v="1.1796425626083039E-2"/>
    <x v="8"/>
    <n v="561"/>
    <s v=" Servicios de expendio de comidas y bebidas"/>
  </r>
  <r>
    <s v="2024"/>
    <s v="09"/>
    <x v="7"/>
    <x v="7"/>
    <n v="11809350"/>
    <n v="240561"/>
    <n v="2.0370384483481309E-2"/>
    <x v="8"/>
    <n v="562"/>
    <s v=" Servicios de preparación de comidas para empresas y  servicios de comidas ncp"/>
  </r>
  <r>
    <s v="2024"/>
    <s v="09"/>
    <x v="7"/>
    <x v="7"/>
    <n v="3393089"/>
    <n v="47514"/>
    <n v="1.4003169383414346E-2"/>
    <x v="7"/>
    <n v="581"/>
    <s v=" Edición"/>
  </r>
  <r>
    <s v="2024"/>
    <s v="09"/>
    <x v="7"/>
    <x v="7"/>
    <n v="10651319"/>
    <n v="23585"/>
    <n v="2.2142797525827552E-3"/>
    <x v="7"/>
    <n v="591"/>
    <s v=" Servicios de cinematografía"/>
  </r>
  <r>
    <s v="2024"/>
    <s v="09"/>
    <x v="7"/>
    <x v="7"/>
    <n v="727826"/>
    <n v="5675"/>
    <n v="7.797193285208278E-3"/>
    <x v="7"/>
    <n v="592"/>
    <s v=" Servicios de grabación de sonido y edición de música"/>
  </r>
  <r>
    <s v="2024"/>
    <s v="09"/>
    <x v="7"/>
    <x v="7"/>
    <n v="1832782"/>
    <n v="25644"/>
    <n v="1.3991844092750802E-2"/>
    <x v="7"/>
    <n v="601"/>
    <s v=" Emisión y retransmisión de radio"/>
  </r>
  <r>
    <s v="2024"/>
    <s v="09"/>
    <x v="7"/>
    <x v="7"/>
    <n v="18310328"/>
    <n v="52535"/>
    <n v="2.8691457629814168E-3"/>
    <x v="7"/>
    <n v="602"/>
    <s v=" Servicios de televisión"/>
  </r>
  <r>
    <s v="2024"/>
    <s v="09"/>
    <x v="7"/>
    <x v="7"/>
    <n v="516186"/>
    <n v="0"/>
    <n v="0"/>
    <x v="7"/>
    <n v="611"/>
    <s v=" Servicios de telefonía fija"/>
  </r>
  <r>
    <s v="2024"/>
    <s v="09"/>
    <x v="7"/>
    <x v="7"/>
    <n v="316610106"/>
    <n v="828535"/>
    <n v="2.6168937260644485E-3"/>
    <x v="7"/>
    <n v="612"/>
    <s v=" Servicios de telefonía móvil"/>
  </r>
  <r>
    <s v="2024"/>
    <s v="09"/>
    <x v="7"/>
    <x v="7"/>
    <n v="670007"/>
    <n v="5050"/>
    <n v="7.5372346856077627E-3"/>
    <x v="7"/>
    <n v="613"/>
    <s v=" Servicios de telecomunicaciones vía satélite, excepto servicios de transmisión de televisión"/>
  </r>
  <r>
    <s v="2024"/>
    <s v="09"/>
    <x v="7"/>
    <x v="7"/>
    <n v="2356702"/>
    <n v="23142"/>
    <n v="9.8196547548226286E-3"/>
    <x v="7"/>
    <n v="614"/>
    <s v=" Servicios de telecomunicación vía internet"/>
  </r>
  <r>
    <s v="2024"/>
    <s v="09"/>
    <x v="7"/>
    <x v="7"/>
    <n v="15659247"/>
    <n v="217002"/>
    <n v="1.3857754462906166E-2"/>
    <x v="7"/>
    <n v="619"/>
    <s v=" Servicios de telecomunicaciones ncp"/>
  </r>
  <r>
    <s v="2024"/>
    <s v="09"/>
    <x v="7"/>
    <x v="7"/>
    <n v="1036233217"/>
    <n v="1101346"/>
    <n v="1.062836031437506E-3"/>
    <x v="7"/>
    <n v="620"/>
    <s v=" Servicios de programación y consultoría informática y actividades conexas"/>
  </r>
  <r>
    <s v="2024"/>
    <s v="09"/>
    <x v="7"/>
    <x v="7"/>
    <n v="3472996"/>
    <n v="141063"/>
    <n v="4.0617092562156711E-2"/>
    <x v="7"/>
    <n v="631"/>
    <s v=" Procesamiento de datos,  hospedaje y actividades conexas"/>
  </r>
  <r>
    <s v="2024"/>
    <s v="09"/>
    <x v="7"/>
    <x v="7"/>
    <n v="1170530"/>
    <n v="19652"/>
    <n v="1.6788975933978625E-2"/>
    <x v="7"/>
    <n v="639"/>
    <s v=" Servicios de agencias de noticias y servicios de información ncp"/>
  </r>
  <r>
    <s v="2024"/>
    <s v="09"/>
    <x v="7"/>
    <x v="7"/>
    <n v="1193897122"/>
    <n v="3696566"/>
    <n v="3.0962182016215632E-3"/>
    <x v="9"/>
    <n v="641"/>
    <s v=" Intermediación monetaria "/>
  </r>
  <r>
    <s v="2024"/>
    <s v="09"/>
    <x v="7"/>
    <x v="7"/>
    <n v="178200"/>
    <n v="21594"/>
    <n v="0.12117845117845118"/>
    <x v="9"/>
    <n v="642"/>
    <s v=" Servicios de sociedades de cartera"/>
  </r>
  <r>
    <s v="2024"/>
    <s v="09"/>
    <x v="7"/>
    <x v="7"/>
    <n v="7415594"/>
    <n v="3763107"/>
    <n v="0.50745860682232602"/>
    <x v="9"/>
    <n v="643"/>
    <s v=" Fondos y sociedades de inversión y entidades financieras similares"/>
  </r>
  <r>
    <s v="2024"/>
    <s v="09"/>
    <x v="7"/>
    <x v="7"/>
    <n v="1042726849"/>
    <n v="7554054"/>
    <n v="7.2445185498431529E-3"/>
    <x v="9"/>
    <n v="649"/>
    <s v=" Servicios financieros excepto los de la banca central y las entidades financieras"/>
  </r>
  <r>
    <s v="2024"/>
    <s v="09"/>
    <x v="7"/>
    <x v="7"/>
    <n v="19956866"/>
    <n v="53216"/>
    <n v="2.6665509504348026E-3"/>
    <x v="9"/>
    <n v="651"/>
    <s v=" Servicios de seguros"/>
  </r>
  <r>
    <s v="2024"/>
    <s v="09"/>
    <x v="7"/>
    <x v="7"/>
    <n v="131105"/>
    <n v="0"/>
    <n v="0"/>
    <x v="9"/>
    <n v="652"/>
    <s v=" Reaseguros"/>
  </r>
  <r>
    <s v="2024"/>
    <s v="09"/>
    <x v="7"/>
    <x v="7"/>
    <n v="197868"/>
    <n v="0"/>
    <n v="0"/>
    <x v="9"/>
    <n v="653"/>
    <s v=" Administración de fondos de pensiones"/>
  </r>
  <r>
    <s v="2024"/>
    <s v="09"/>
    <x v="7"/>
    <x v="7"/>
    <n v="200016993"/>
    <n v="185917"/>
    <n v="9.2950602452062661E-4"/>
    <x v="9"/>
    <n v="661"/>
    <s v=" Servicios auxiliares a la actividad financiera, excepto a los servicios de seguros "/>
  </r>
  <r>
    <s v="2024"/>
    <s v="09"/>
    <x v="7"/>
    <x v="7"/>
    <n v="3593783"/>
    <n v="37626"/>
    <n v="1.0469747338667916E-2"/>
    <x v="9"/>
    <n v="662"/>
    <s v=" Servicios auxiliares a los servicios de seguros "/>
  </r>
  <r>
    <s v="2024"/>
    <s v="09"/>
    <x v="7"/>
    <x v="7"/>
    <n v="745840"/>
    <n v="32101"/>
    <n v="4.3040062211734419E-2"/>
    <x v="9"/>
    <n v="663"/>
    <s v=" Servicios de gestión de fondos a cambio de una retribución o por contrata"/>
  </r>
  <r>
    <s v="2024"/>
    <s v="09"/>
    <x v="7"/>
    <x v="7"/>
    <n v="33582680"/>
    <n v="402010"/>
    <n v="1.1970753971987942E-2"/>
    <x v="10"/>
    <n v="681"/>
    <s v=" Servicios inmobiliarios realizados por cuenta propia, con bienes propios o arrendados"/>
  </r>
  <r>
    <s v="2024"/>
    <s v="09"/>
    <x v="7"/>
    <x v="7"/>
    <n v="47882215"/>
    <n v="728346"/>
    <n v="1.5211201069123473E-2"/>
    <x v="10"/>
    <n v="682"/>
    <s v=" Servicios inmobiliarios realizados a cambio de una retribución o por contrata"/>
  </r>
  <r>
    <s v="2024"/>
    <s v="09"/>
    <x v="7"/>
    <x v="7"/>
    <n v="25829643"/>
    <n v="176356"/>
    <n v="6.8276592130986869E-3"/>
    <x v="10"/>
    <n v="691"/>
    <s v=" Servicios jurídicos"/>
  </r>
  <r>
    <s v="2024"/>
    <s v="09"/>
    <x v="7"/>
    <x v="7"/>
    <n v="26653043"/>
    <n v="190696"/>
    <n v="7.1547552750355747E-3"/>
    <x v="10"/>
    <n v="692"/>
    <s v=" Servicios de contabilidad, auditoría y asesoría fiscal"/>
  </r>
  <r>
    <s v="2024"/>
    <s v="09"/>
    <x v="7"/>
    <x v="7"/>
    <n v="52106"/>
    <n v="379"/>
    <n v="7.2736345142593939E-3"/>
    <x v="10"/>
    <n v="701"/>
    <s v="Sin clasificación"/>
  </r>
  <r>
    <s v="2024"/>
    <s v="09"/>
    <x v="7"/>
    <x v="7"/>
    <n v="179639310"/>
    <n v="3185612"/>
    <n v="1.7733379180759491E-2"/>
    <x v="10"/>
    <n v="702"/>
    <s v=" Servicios de asesoramiento, dirección y gestión empresarial "/>
  </r>
  <r>
    <s v="2024"/>
    <s v="09"/>
    <x v="7"/>
    <x v="7"/>
    <n v="23571676"/>
    <n v="307562"/>
    <n v="1.3047947884571297E-2"/>
    <x v="10"/>
    <n v="711"/>
    <s v=" Servicios de arquitectura e ingeniería y servicios técnicos ncp"/>
  </r>
  <r>
    <s v="2024"/>
    <s v="09"/>
    <x v="7"/>
    <x v="7"/>
    <n v="1628936"/>
    <n v="2064"/>
    <n v="1.2670847719001852E-3"/>
    <x v="10"/>
    <n v="712"/>
    <s v=" Ensayos y análisis técnicos"/>
  </r>
  <r>
    <s v="2024"/>
    <s v="09"/>
    <x v="7"/>
    <x v="7"/>
    <n v="21263621"/>
    <n v="23683"/>
    <n v="1.1137801976436657E-3"/>
    <x v="10"/>
    <n v="721"/>
    <s v=" Investigación y desarrollo experimental en el campo de la ingeniería y de las ciencias exactas y naturales"/>
  </r>
  <r>
    <s v="2024"/>
    <s v="09"/>
    <x v="7"/>
    <x v="7"/>
    <n v="7302918"/>
    <n v="1245"/>
    <n v="1.7047979999227706E-4"/>
    <x v="10"/>
    <n v="722"/>
    <s v=" Investigación  y desarrollo experimental en el campo de las ciencias sociales y las humanidades"/>
  </r>
  <r>
    <s v="2024"/>
    <s v="09"/>
    <x v="7"/>
    <x v="7"/>
    <n v="7897512"/>
    <n v="262109"/>
    <n v="3.3188806803965604E-2"/>
    <x v="10"/>
    <n v="731"/>
    <s v=" Servicios de publicidad"/>
  </r>
  <r>
    <s v="2024"/>
    <s v="09"/>
    <x v="7"/>
    <x v="7"/>
    <n v="373653"/>
    <n v="633"/>
    <n v="1.6940851538727107E-3"/>
    <x v="10"/>
    <n v="732"/>
    <s v=" Estudio de mercado, realización de encuestas de opinión pública"/>
  </r>
  <r>
    <s v="2024"/>
    <s v="09"/>
    <x v="7"/>
    <x v="7"/>
    <n v="2041565"/>
    <n v="70817"/>
    <n v="3.4687604852159985E-2"/>
    <x v="10"/>
    <n v="741"/>
    <s v=" Servicios de diseño especializado"/>
  </r>
  <r>
    <s v="2024"/>
    <s v="09"/>
    <x v="7"/>
    <x v="7"/>
    <n v="507009"/>
    <n v="24176"/>
    <n v="4.7683571692021247E-2"/>
    <x v="10"/>
    <n v="742"/>
    <s v=" Servicios de fotografía "/>
  </r>
  <r>
    <s v="2024"/>
    <s v="09"/>
    <x v="7"/>
    <x v="7"/>
    <n v="8728848"/>
    <n v="105484"/>
    <n v="1.208452707619608E-2"/>
    <x v="10"/>
    <n v="749"/>
    <s v=" Actividades profesionales, científicas y técnicas ncp"/>
  </r>
  <r>
    <s v="2024"/>
    <s v="09"/>
    <x v="7"/>
    <x v="7"/>
    <n v="7992166"/>
    <n v="123299"/>
    <n v="1.542748236210309E-2"/>
    <x v="10"/>
    <n v="750"/>
    <s v=" Servicios veterinarios"/>
  </r>
  <r>
    <s v="2024"/>
    <s v="09"/>
    <x v="7"/>
    <x v="7"/>
    <n v="73709088"/>
    <n v="1331937"/>
    <n v="1.8070186948996033E-2"/>
    <x v="10"/>
    <n v="771"/>
    <s v=" Alquiler de vehículos automotores y equipo de transporte sin conductor ni operarios"/>
  </r>
  <r>
    <s v="2024"/>
    <s v="09"/>
    <x v="7"/>
    <x v="7"/>
    <n v="141543"/>
    <n v="664"/>
    <n v="4.6911539249556676E-3"/>
    <x v="10"/>
    <n v="772"/>
    <s v=" Alquiler de efectos personales y enseres domésticos "/>
  </r>
  <r>
    <s v="2024"/>
    <s v="09"/>
    <x v="7"/>
    <x v="7"/>
    <n v="14106175"/>
    <n v="125251"/>
    <n v="8.8791610766206994E-3"/>
    <x v="10"/>
    <n v="773"/>
    <s v=" Alquiler de maquinaria y equipo ncp, sin personal"/>
  </r>
  <r>
    <s v="2024"/>
    <s v="09"/>
    <x v="7"/>
    <x v="7"/>
    <n v="792269"/>
    <n v="2816"/>
    <n v="3.5543483337098889E-3"/>
    <x v="10"/>
    <n v="774"/>
    <s v=" Arrendamiento y gestión de bienes intangibles no financieros"/>
  </r>
  <r>
    <s v="2024"/>
    <s v="09"/>
    <x v="7"/>
    <x v="7"/>
    <n v="1201054"/>
    <n v="3816"/>
    <n v="3.1772093511199329E-3"/>
    <x v="10"/>
    <n v="780"/>
    <s v=" Obtención y dotación de personal"/>
  </r>
  <r>
    <s v="2024"/>
    <s v="09"/>
    <x v="7"/>
    <x v="7"/>
    <n v="45507764"/>
    <n v="252731"/>
    <n v="5.5535798243130556E-3"/>
    <x v="10"/>
    <n v="791"/>
    <s v=" Servicios de agencias de viaje y otras actividades complementarias de apoyo turístico"/>
  </r>
  <r>
    <s v="2024"/>
    <s v="09"/>
    <x v="7"/>
    <x v="7"/>
    <n v="13199995"/>
    <n v="172272"/>
    <n v="1.3050914034437134E-2"/>
    <x v="10"/>
    <n v="801"/>
    <s v=" Servicios de seguridad e investigación"/>
  </r>
  <r>
    <s v="2024"/>
    <s v="09"/>
    <x v="7"/>
    <x v="7"/>
    <n v="240185"/>
    <n v="2853"/>
    <n v="1.1878343776672148E-2"/>
    <x v="10"/>
    <n v="811"/>
    <s v=" Servicio combinado de apoyo a edificios"/>
  </r>
  <r>
    <s v="2024"/>
    <s v="09"/>
    <x v="7"/>
    <x v="7"/>
    <n v="16350956"/>
    <n v="208414"/>
    <n v="1.2746288351580176E-2"/>
    <x v="10"/>
    <n v="812"/>
    <s v=" Servicios de limpieza de edificios "/>
  </r>
  <r>
    <s v="2024"/>
    <s v="09"/>
    <x v="7"/>
    <x v="7"/>
    <n v="1952529"/>
    <n v="42359"/>
    <n v="2.1694428098122998E-2"/>
    <x v="10"/>
    <n v="813"/>
    <s v=" Servicios de jardinería y mantenimiento de espacios verdes"/>
  </r>
  <r>
    <s v="2024"/>
    <s v="09"/>
    <x v="7"/>
    <x v="7"/>
    <n v="2946512"/>
    <n v="53970"/>
    <n v="1.8316572272571774E-2"/>
    <x v="10"/>
    <n v="821"/>
    <s v=" Servicios de apoyo a la administración de oficinas y empresas"/>
  </r>
  <r>
    <s v="2024"/>
    <s v="09"/>
    <x v="7"/>
    <x v="7"/>
    <n v="601531"/>
    <n v="66283"/>
    <n v="0.11019049724785589"/>
    <x v="10"/>
    <n v="822"/>
    <s v=" Servicios de call center"/>
  </r>
  <r>
    <s v="2024"/>
    <s v="09"/>
    <x v="7"/>
    <x v="7"/>
    <n v="440022"/>
    <n v="963"/>
    <n v="2.1885269372894992E-3"/>
    <x v="10"/>
    <n v="823"/>
    <s v=" Servicios de organización de convenciones y exposiciones comerciales, excepto culturales y deportivos"/>
  </r>
  <r>
    <s v="2024"/>
    <s v="09"/>
    <x v="7"/>
    <x v="7"/>
    <n v="421100938"/>
    <n v="2993861"/>
    <n v="7.1096042061060431E-3"/>
    <x v="10"/>
    <n v="829"/>
    <s v=" Servicios empresariales ncp"/>
  </r>
  <r>
    <s v="2024"/>
    <s v="09"/>
    <x v="7"/>
    <x v="7"/>
    <n v="957785127"/>
    <n v="124688"/>
    <n v="1.3018368784922674E-4"/>
    <x v="11"/>
    <n v="841"/>
    <s v=" Servicios de la Administración Pública"/>
  </r>
  <r>
    <s v="2024"/>
    <s v="09"/>
    <x v="7"/>
    <x v="7"/>
    <n v="2206280"/>
    <n v="41578"/>
    <n v="1.8845296154613195E-2"/>
    <x v="11"/>
    <n v="842"/>
    <s v=" Prestación pública de servicios a la comunidad en general"/>
  </r>
  <r>
    <s v="2024"/>
    <s v="09"/>
    <x v="7"/>
    <x v="7"/>
    <n v="3478439"/>
    <n v="14544"/>
    <n v="4.1811858710185806E-3"/>
    <x v="11"/>
    <n v="843"/>
    <s v=" Servicios de la seguridad social obligatoria, excepto obras sociales"/>
  </r>
  <r>
    <s v="2024"/>
    <s v="09"/>
    <x v="7"/>
    <x v="7"/>
    <n v="8157951"/>
    <n v="109176"/>
    <n v="1.338277221817096E-2"/>
    <x v="12"/>
    <n v="851"/>
    <s v=" Enseñanza inicial y primaria"/>
  </r>
  <r>
    <s v="2024"/>
    <s v="09"/>
    <x v="7"/>
    <x v="7"/>
    <n v="1941244"/>
    <n v="38387"/>
    <n v="1.9774433301532418E-2"/>
    <x v="12"/>
    <n v="852"/>
    <s v=" Enseñanza secundaria"/>
  </r>
  <r>
    <s v="2024"/>
    <s v="09"/>
    <x v="7"/>
    <x v="7"/>
    <n v="21771925"/>
    <n v="3989"/>
    <n v="1.8321760707884122E-4"/>
    <x v="12"/>
    <n v="853"/>
    <s v=" Enseñanza superior y formación de posgrado"/>
  </r>
  <r>
    <s v="2024"/>
    <s v="09"/>
    <x v="7"/>
    <x v="7"/>
    <n v="59141150"/>
    <n v="482574"/>
    <n v="8.1596992956680763E-3"/>
    <x v="12"/>
    <n v="854"/>
    <s v=" Servicios de enseñanza ncp"/>
  </r>
  <r>
    <s v="2024"/>
    <s v="09"/>
    <x v="7"/>
    <x v="7"/>
    <n v="1252567"/>
    <n v="27693"/>
    <n v="2.210899696383507E-2"/>
    <x v="12"/>
    <n v="855"/>
    <s v=" Servicios de apoyo a la educación"/>
  </r>
  <r>
    <s v="2024"/>
    <s v="09"/>
    <x v="7"/>
    <x v="7"/>
    <n v="214305124"/>
    <n v="1462075"/>
    <n v="6.8223987028886903E-3"/>
    <x v="13"/>
    <n v="861"/>
    <s v=" Servicios de hospitales"/>
  </r>
  <r>
    <s v="2024"/>
    <s v="09"/>
    <x v="7"/>
    <x v="7"/>
    <n v="8862997"/>
    <n v="97303"/>
    <n v="1.0978566279555324E-2"/>
    <x v="13"/>
    <n v="862"/>
    <s v=" Servicios de atención ambulatoria realizados por médicos y odontólogos"/>
  </r>
  <r>
    <s v="2024"/>
    <s v="09"/>
    <x v="7"/>
    <x v="7"/>
    <n v="12113469"/>
    <n v="54772"/>
    <n v="4.5215784182053879E-3"/>
    <x v="13"/>
    <n v="863"/>
    <s v=" Servicios de prácticas de diagnóstico y tratamiento"/>
  </r>
  <r>
    <s v="2024"/>
    <s v="09"/>
    <x v="7"/>
    <x v="7"/>
    <n v="2845349"/>
    <n v="52026"/>
    <n v="1.8284575986987888E-2"/>
    <x v="13"/>
    <n v="864"/>
    <s v=" Servicios de emergencias y traslados"/>
  </r>
  <r>
    <s v="2024"/>
    <s v="09"/>
    <x v="7"/>
    <x v="7"/>
    <n v="148078909"/>
    <n v="1779331"/>
    <n v="1.2016100145632489E-2"/>
    <x v="13"/>
    <n v="869"/>
    <s v=" Servicios relacionados con la salud humana ncp"/>
  </r>
  <r>
    <s v="2024"/>
    <s v="09"/>
    <x v="7"/>
    <x v="7"/>
    <n v="3112991"/>
    <n v="27855"/>
    <n v="8.9479860365802542E-3"/>
    <x v="13"/>
    <n v="870"/>
    <s v=" Servicios sociales con alojamiento"/>
  </r>
  <r>
    <s v="2024"/>
    <s v="09"/>
    <x v="7"/>
    <x v="7"/>
    <n v="577107"/>
    <n v="29891"/>
    <n v="5.1794554562672089E-2"/>
    <x v="13"/>
    <n v="880"/>
    <s v=" Servicios sociales sin alojamiento"/>
  </r>
  <r>
    <s v="2024"/>
    <s v="09"/>
    <x v="7"/>
    <x v="7"/>
    <n v="12261585"/>
    <n v="178922"/>
    <n v="1.4592077614761877E-2"/>
    <x v="13"/>
    <n v="900"/>
    <s v=" Servicios artísticos y de espectáculos"/>
  </r>
  <r>
    <s v="2024"/>
    <s v="09"/>
    <x v="7"/>
    <x v="7"/>
    <n v="12813022"/>
    <n v="30139"/>
    <n v="2.3522163623850797E-3"/>
    <x v="13"/>
    <n v="910"/>
    <s v=" Servicios de bibliotecas, archivos y museos y  servicios culturales ncp"/>
  </r>
  <r>
    <s v="2024"/>
    <s v="09"/>
    <x v="7"/>
    <x v="7"/>
    <n v="7801671"/>
    <n v="20679"/>
    <n v="2.65058600907421E-3"/>
    <x v="13"/>
    <n v="920"/>
    <s v=" Servicios  relacionados con juegos de azar y apuestas"/>
  </r>
  <r>
    <s v="2024"/>
    <s v="09"/>
    <x v="7"/>
    <x v="7"/>
    <n v="43034896"/>
    <n v="362130"/>
    <n v="8.4147990040454607E-3"/>
    <x v="13"/>
    <n v="931"/>
    <s v=" Servicios para la práctica deportiva "/>
  </r>
  <r>
    <s v="2024"/>
    <s v="09"/>
    <x v="7"/>
    <x v="7"/>
    <n v="5495187"/>
    <n v="18775"/>
    <n v="3.4166262221831576E-3"/>
    <x v="13"/>
    <n v="939"/>
    <s v=" Servicios de esparcimiento ncp"/>
  </r>
  <r>
    <s v="2024"/>
    <s v="09"/>
    <x v="7"/>
    <x v="7"/>
    <n v="11279589"/>
    <n v="270536"/>
    <n v="2.3984561848840413E-2"/>
    <x v="13"/>
    <n v="941"/>
    <s v=" Servicios de organizaciones empresariales, profesionales y de empleadores"/>
  </r>
  <r>
    <s v="2024"/>
    <s v="09"/>
    <x v="7"/>
    <x v="7"/>
    <n v="1928569"/>
    <n v="74110"/>
    <n v="3.8427455797536932E-2"/>
    <x v="13"/>
    <n v="942"/>
    <s v=" Servicios de sindicatos"/>
  </r>
  <r>
    <s v="2024"/>
    <s v="09"/>
    <x v="7"/>
    <x v="7"/>
    <n v="64571734"/>
    <n v="246255"/>
    <n v="3.813665589342854E-3"/>
    <x v="13"/>
    <n v="949"/>
    <s v=" Servicios de asociaciones ncp"/>
  </r>
  <r>
    <s v="2024"/>
    <s v="09"/>
    <x v="7"/>
    <x v="7"/>
    <n v="2210781"/>
    <n v="28013"/>
    <n v="1.267108772872573E-2"/>
    <x v="13"/>
    <n v="951"/>
    <s v=" Reparación y mantenimiento de equipos informáticos y equipos de comunicación"/>
  </r>
  <r>
    <s v="2024"/>
    <s v="09"/>
    <x v="7"/>
    <x v="7"/>
    <n v="1435004"/>
    <n v="33834"/>
    <n v="2.3577634626802433E-2"/>
    <x v="13"/>
    <n v="952"/>
    <s v=" Reparación de efectos personales y enseres domésticos"/>
  </r>
  <r>
    <s v="2024"/>
    <s v="09"/>
    <x v="7"/>
    <x v="7"/>
    <n v="507518036"/>
    <n v="11651514"/>
    <n v="2.2957832379379716E-2"/>
    <x v="13"/>
    <n v="960"/>
    <s v=" Servicios personales ncp"/>
  </r>
  <r>
    <s v="2024"/>
    <s v="09"/>
    <x v="7"/>
    <x v="7"/>
    <n v="277969"/>
    <n v="6433"/>
    <n v="2.314286844935946E-2"/>
    <x v="13"/>
    <n v="970"/>
    <s v="Sin clasificación"/>
  </r>
  <r>
    <s v="2024"/>
    <s v="09"/>
    <x v="7"/>
    <x v="7"/>
    <n v="759972"/>
    <n v="2440"/>
    <n v="3.2106446026958888E-3"/>
    <x v="13"/>
    <n v="990"/>
    <s v="Sin clasificación"/>
  </r>
  <r>
    <s v="2024"/>
    <s v="09"/>
    <x v="7"/>
    <x v="7"/>
    <n v="145350421"/>
    <n v="3887884"/>
    <n v="2.674835045713421E-2"/>
    <x v="13"/>
    <n v="999"/>
    <s v="Otros sectores"/>
  </r>
  <r>
    <s v="2024"/>
    <s v="10"/>
    <x v="8"/>
    <x v="8"/>
    <n v="3400995710"/>
    <n v="38309639"/>
    <n v="1.1264242082798746E-2"/>
    <x v="1"/>
    <n v="11"/>
    <s v=" Cultivos temporales"/>
  </r>
  <r>
    <s v="2024"/>
    <s v="10"/>
    <x v="8"/>
    <x v="8"/>
    <n v="331440961"/>
    <n v="9697551"/>
    <n v="2.9258758394681339E-2"/>
    <x v="1"/>
    <n v="12"/>
    <s v=" Cultivos perennes"/>
  </r>
  <r>
    <s v="2024"/>
    <s v="10"/>
    <x v="8"/>
    <x v="8"/>
    <n v="159382435"/>
    <n v="246356"/>
    <n v="1.545691029253004E-3"/>
    <x v="1"/>
    <n v="13"/>
    <s v=" Producción de semillas y de otras formas de propagación de cultivos agrícolas"/>
  </r>
  <r>
    <s v="2024"/>
    <s v="10"/>
    <x v="8"/>
    <x v="8"/>
    <n v="1406287380"/>
    <n v="5994060"/>
    <n v="4.2623293682689523E-3"/>
    <x v="1"/>
    <n v="14"/>
    <s v=" Cría de animales"/>
  </r>
  <r>
    <s v="2024"/>
    <s v="10"/>
    <x v="8"/>
    <x v="8"/>
    <n v="494377152"/>
    <n v="6017023"/>
    <n v="1.2170916426170115E-2"/>
    <x v="1"/>
    <n v="16"/>
    <s v=" Servicios de apoyo agrícolas y pecuarios"/>
  </r>
  <r>
    <s v="2024"/>
    <s v="10"/>
    <x v="8"/>
    <x v="8"/>
    <n v="180723"/>
    <n v="583"/>
    <n v="3.2259313977744948E-3"/>
    <x v="1"/>
    <n v="17"/>
    <s v=" Caza, repoblación  de animales de caza y servicios de apoyo"/>
  </r>
  <r>
    <s v="2024"/>
    <s v="10"/>
    <x v="8"/>
    <x v="8"/>
    <n v="1449625"/>
    <n v="2885"/>
    <n v="1.9901698715184962E-3"/>
    <x v="1"/>
    <n v="21"/>
    <s v=" Silvicultura"/>
  </r>
  <r>
    <s v="2024"/>
    <s v="10"/>
    <x v="8"/>
    <x v="8"/>
    <n v="13692073"/>
    <n v="31742"/>
    <n v="2.3182756913434511E-3"/>
    <x v="1"/>
    <n v="22"/>
    <s v=" Extracción de productos forestales"/>
  </r>
  <r>
    <s v="2024"/>
    <s v="10"/>
    <x v="8"/>
    <x v="8"/>
    <n v="3113656"/>
    <n v="8201"/>
    <n v="2.6338811994645523E-3"/>
    <x v="1"/>
    <n v="24"/>
    <s v=" Servicios de apoyo a la silvicultura"/>
  </r>
  <r>
    <s v="2024"/>
    <s v="10"/>
    <x v="8"/>
    <x v="8"/>
    <n v="45415122"/>
    <n v="34950"/>
    <n v="7.695674581695498E-4"/>
    <x v="2"/>
    <n v="31"/>
    <s v=" Pesca y servicios de apoyo"/>
  </r>
  <r>
    <s v="2024"/>
    <s v="10"/>
    <x v="8"/>
    <x v="8"/>
    <n v="4940629"/>
    <n v="482"/>
    <n v="9.7558428289191523E-5"/>
    <x v="2"/>
    <n v="32"/>
    <s v=" Explotación de criaderos de peces, granjas piscícolas y otros frutos acuáticos (acuicultura)"/>
  </r>
  <r>
    <s v="2024"/>
    <s v="10"/>
    <x v="8"/>
    <x v="8"/>
    <n v="133973"/>
    <n v="0"/>
    <n v="0"/>
    <x v="3"/>
    <n v="51"/>
    <s v=" Extracción y aglomeración de carbón "/>
  </r>
  <r>
    <s v="2024"/>
    <s v="10"/>
    <x v="8"/>
    <x v="8"/>
    <n v="31004"/>
    <n v="151"/>
    <n v="4.8703393110566375E-3"/>
    <x v="3"/>
    <n v="52"/>
    <s v=" Extracción y aglomeración de lignito"/>
  </r>
  <r>
    <s v="2024"/>
    <s v="10"/>
    <x v="8"/>
    <x v="8"/>
    <n v="3660843176"/>
    <n v="6166491"/>
    <n v="1.6844455508028024E-3"/>
    <x v="3"/>
    <n v="61"/>
    <s v=" Extracción de petróleo crudo"/>
  </r>
  <r>
    <s v="2024"/>
    <s v="10"/>
    <x v="8"/>
    <x v="8"/>
    <n v="761574"/>
    <n v="19599"/>
    <n v="2.5734859645943794E-2"/>
    <x v="3"/>
    <n v="62"/>
    <s v=" Extracción de gas natural"/>
  </r>
  <r>
    <s v="2024"/>
    <s v="10"/>
    <x v="8"/>
    <x v="8"/>
    <n v="236124"/>
    <n v="20684"/>
    <n v="8.7598041706899762E-2"/>
    <x v="3"/>
    <n v="71"/>
    <s v=" Extracción de minerales de hierro"/>
  </r>
  <r>
    <s v="2024"/>
    <s v="10"/>
    <x v="8"/>
    <x v="8"/>
    <n v="59248101"/>
    <n v="2907"/>
    <n v="4.9064863699175774E-5"/>
    <x v="3"/>
    <n v="72"/>
    <s v=" Extracción de minerales metalíferos no ferrosos"/>
  </r>
  <r>
    <s v="2024"/>
    <s v="10"/>
    <x v="8"/>
    <x v="8"/>
    <n v="24770895"/>
    <n v="162427"/>
    <n v="6.5571712285728877E-3"/>
    <x v="3"/>
    <n v="81"/>
    <s v=" Extracción de piedra, arena y arcillas"/>
  </r>
  <r>
    <s v="2024"/>
    <s v="10"/>
    <x v="8"/>
    <x v="8"/>
    <n v="50718138"/>
    <n v="219456"/>
    <n v="4.3269727291644659E-3"/>
    <x v="3"/>
    <n v="89"/>
    <s v=" Explotación de minas y canteras ncp"/>
  </r>
  <r>
    <s v="2024"/>
    <s v="10"/>
    <x v="8"/>
    <x v="8"/>
    <n v="56618336"/>
    <n v="109897"/>
    <n v="1.9410143032108891E-3"/>
    <x v="3"/>
    <n v="91"/>
    <s v=" Servicios de apoyo para la extracción de petróleo y gas natural"/>
  </r>
  <r>
    <s v="2024"/>
    <s v="10"/>
    <x v="8"/>
    <x v="8"/>
    <n v="9083453"/>
    <n v="86609"/>
    <n v="9.5348101652532359E-3"/>
    <x v="3"/>
    <n v="99"/>
    <s v=" Servicios de apoyo para la minería, excepto para la extracción de petróleo  y gas natural"/>
  </r>
  <r>
    <s v="2024"/>
    <s v="10"/>
    <x v="8"/>
    <x v="8"/>
    <n v="1098426759"/>
    <n v="13067327"/>
    <n v="1.1896402643992762E-2"/>
    <x v="4"/>
    <n v="351"/>
    <s v=" Generación, transporte y distribución de energía eléctrica"/>
  </r>
  <r>
    <s v="2024"/>
    <s v="10"/>
    <x v="8"/>
    <x v="8"/>
    <n v="30567532"/>
    <n v="589"/>
    <n v="1.9268811103232016E-5"/>
    <x v="4"/>
    <n v="352"/>
    <s v=" Fabricación y distribución de gas  y de combustibles gaseosos por tuberías"/>
  </r>
  <r>
    <s v="2024"/>
    <s v="10"/>
    <x v="8"/>
    <x v="8"/>
    <n v="274640"/>
    <n v="1984"/>
    <n v="7.2240023303233323E-3"/>
    <x v="4"/>
    <n v="353"/>
    <s v=" Suministro de vapor y aire acondicionado"/>
  </r>
  <r>
    <s v="2024"/>
    <s v="10"/>
    <x v="8"/>
    <x v="8"/>
    <n v="6510812"/>
    <n v="10562"/>
    <n v="1.6222246933255023E-3"/>
    <x v="4"/>
    <n v="360"/>
    <s v=" Captación, depuración y distribución de agua"/>
  </r>
  <r>
    <s v="2024"/>
    <s v="10"/>
    <x v="8"/>
    <x v="8"/>
    <n v="3760964"/>
    <n v="29690"/>
    <n v="7.8942526437370836E-3"/>
    <x v="4"/>
    <n v="370"/>
    <s v=" Servicios de depuración de aguas residuales, alcantarillado y cloacas"/>
  </r>
  <r>
    <s v="2024"/>
    <s v="10"/>
    <x v="8"/>
    <x v="8"/>
    <n v="123434557"/>
    <n v="133880"/>
    <n v="1.0846233279712748E-3"/>
    <x v="4"/>
    <n v="381"/>
    <s v=" Recolección, transporte, tratamiento y disposición final de residuos"/>
  </r>
  <r>
    <s v="2024"/>
    <s v="10"/>
    <x v="8"/>
    <x v="8"/>
    <n v="14037421"/>
    <n v="27420"/>
    <n v="1.9533502628438656E-3"/>
    <x v="4"/>
    <n v="382"/>
    <s v=" Recuperación de materiales y deshechos"/>
  </r>
  <r>
    <s v="2024"/>
    <s v="10"/>
    <x v="8"/>
    <x v="8"/>
    <n v="1316639"/>
    <n v="4748"/>
    <n v="3.6061517242007872E-3"/>
    <x v="4"/>
    <n v="390"/>
    <s v=" Descontaminación y otros servicios de gestión de residuos"/>
  </r>
  <r>
    <s v="2024"/>
    <s v="10"/>
    <x v="8"/>
    <x v="8"/>
    <n v="130269694"/>
    <n v="2871171"/>
    <n v="2.2040206834292555E-2"/>
    <x v="5"/>
    <n v="410"/>
    <s v=" Construcción de edificios y sus partes "/>
  </r>
  <r>
    <s v="2024"/>
    <s v="10"/>
    <x v="8"/>
    <x v="8"/>
    <n v="156357459"/>
    <n v="444239"/>
    <n v="2.8411756167001923E-3"/>
    <x v="5"/>
    <n v="421"/>
    <s v=" Construcción, reforma y reparación de obras de infraestructura para el transporte "/>
  </r>
  <r>
    <s v="2024"/>
    <s v="10"/>
    <x v="8"/>
    <x v="8"/>
    <n v="47963487"/>
    <n v="13275354"/>
    <n v="0.27678041840452511"/>
    <x v="5"/>
    <n v="422"/>
    <s v=" Construcción de proyectos de servicios públicos"/>
  </r>
  <r>
    <s v="2024"/>
    <s v="10"/>
    <x v="8"/>
    <x v="8"/>
    <n v="428765594"/>
    <n v="7492124"/>
    <n v="1.7473706157495463E-2"/>
    <x v="5"/>
    <n v="429"/>
    <s v=" Obras de ingeniería civil ncp"/>
  </r>
  <r>
    <s v="2024"/>
    <s v="10"/>
    <x v="8"/>
    <x v="8"/>
    <n v="101587516"/>
    <n v="195557"/>
    <n v="1.9250101557754399E-3"/>
    <x v="5"/>
    <n v="431"/>
    <s v=" Demolición, movimiento y preparación de terrenos para obras"/>
  </r>
  <r>
    <s v="2024"/>
    <s v="10"/>
    <x v="8"/>
    <x v="8"/>
    <n v="155701827"/>
    <n v="4819595"/>
    <n v="3.0954004155648088E-2"/>
    <x v="5"/>
    <n v="432"/>
    <s v=" Instalaciones para edificios y obras de ingeniería civil"/>
  </r>
  <r>
    <s v="2024"/>
    <s v="10"/>
    <x v="8"/>
    <x v="8"/>
    <n v="3116462"/>
    <n v="75664"/>
    <n v="2.4278813603374597E-2"/>
    <x v="5"/>
    <n v="433"/>
    <s v=" Terminación de edificios "/>
  </r>
  <r>
    <s v="2024"/>
    <s v="10"/>
    <x v="8"/>
    <x v="8"/>
    <n v="12142969"/>
    <n v="97747"/>
    <n v="8.0496787894295038E-3"/>
    <x v="5"/>
    <n v="439"/>
    <s v=" Alquiler de equipo de construcción o demolición dotado de operarios y actividades especializadas de construcción ncp"/>
  </r>
  <r>
    <s v="2024"/>
    <s v="10"/>
    <x v="8"/>
    <x v="8"/>
    <n v="872346216"/>
    <n v="212383"/>
    <n v="2.4346182296043799E-4"/>
    <x v="6"/>
    <n v="451"/>
    <s v=" Venta de vehículos automotores, excepto motocicletas"/>
  </r>
  <r>
    <s v="2024"/>
    <s v="10"/>
    <x v="8"/>
    <x v="8"/>
    <n v="62188309"/>
    <n v="1122981"/>
    <n v="1.8057751015548597E-2"/>
    <x v="6"/>
    <n v="452"/>
    <s v=" Mantenimiento y reparación de vehículos automotores, excepto motocicletas"/>
  </r>
  <r>
    <s v="2024"/>
    <s v="10"/>
    <x v="8"/>
    <x v="8"/>
    <n v="211968178"/>
    <n v="571673"/>
    <n v="2.696975580928945E-3"/>
    <x v="6"/>
    <n v="453"/>
    <s v=" Venta de partes, piezas y accesorios de vehículos automotores"/>
  </r>
  <r>
    <s v="2024"/>
    <s v="10"/>
    <x v="8"/>
    <x v="8"/>
    <n v="28900034"/>
    <n v="86819"/>
    <n v="3.0041141128069261E-3"/>
    <x v="6"/>
    <n v="454"/>
    <s v=" Venta, mantenimiento y reparación de motocicletas y de sus partes, piezas y accesorios"/>
  </r>
  <r>
    <s v="2024"/>
    <s v="10"/>
    <x v="8"/>
    <x v="8"/>
    <n v="1412984522"/>
    <n v="2293658"/>
    <n v="1.6232718506735348E-3"/>
    <x v="6"/>
    <n v="461"/>
    <s v="Venta al por mayor en comisión o consignación"/>
  </r>
  <r>
    <s v="2024"/>
    <s v="10"/>
    <x v="8"/>
    <x v="8"/>
    <n v="124150284"/>
    <n v="1682382"/>
    <n v="1.3551173189422587E-2"/>
    <x v="6"/>
    <n v="462"/>
    <s v="Venta al por mayor de materias primas agropecuarias y de animales vivos"/>
  </r>
  <r>
    <s v="2024"/>
    <s v="10"/>
    <x v="8"/>
    <x v="8"/>
    <n v="429394815"/>
    <n v="6128194"/>
    <n v="1.4271700043699875E-2"/>
    <x v="6"/>
    <n v="463"/>
    <s v="Venta al por mayor de alimentos, bebidas y tabaco"/>
  </r>
  <r>
    <s v="2024"/>
    <s v="10"/>
    <x v="8"/>
    <x v="8"/>
    <n v="608734244"/>
    <n v="2467720"/>
    <n v="4.0538544107270565E-3"/>
    <x v="6"/>
    <n v="464"/>
    <s v="Venta al por mayor de artículos de uso doméstico y/o personal"/>
  </r>
  <r>
    <s v="2024"/>
    <s v="10"/>
    <x v="8"/>
    <x v="8"/>
    <n v="537416707"/>
    <n v="881621"/>
    <n v="1.64047933106032E-3"/>
    <x v="6"/>
    <n v="465"/>
    <s v="Venta al por mayor de máquinas, equipo y materiales conexos"/>
  </r>
  <r>
    <s v="2024"/>
    <s v="10"/>
    <x v="8"/>
    <x v="8"/>
    <n v="978172509"/>
    <n v="10187410"/>
    <n v="1.0414737591035693E-2"/>
    <x v="6"/>
    <n v="466"/>
    <s v="Venta al por mayor especializada"/>
  </r>
  <r>
    <s v="2024"/>
    <s v="10"/>
    <x v="8"/>
    <x v="8"/>
    <n v="247297058"/>
    <n v="944031"/>
    <n v="3.8173968086591633E-3"/>
    <x v="6"/>
    <n v="469"/>
    <s v="Venta al por mayor de mercancías ncp"/>
  </r>
  <r>
    <s v="2024"/>
    <s v="10"/>
    <x v="8"/>
    <x v="8"/>
    <n v="349274422"/>
    <n v="2470948"/>
    <n v="7.0745174692465745E-3"/>
    <x v="6"/>
    <n v="471"/>
    <s v="Venta al por menor en comercios no especializados"/>
  </r>
  <r>
    <s v="2024"/>
    <s v="10"/>
    <x v="8"/>
    <x v="8"/>
    <n v="256036199"/>
    <n v="3296878"/>
    <n v="1.2876608904821306E-2"/>
    <x v="6"/>
    <n v="472"/>
    <s v="Venta al por menor de productos alimenticios, bebidas y tabaco en comercios especializados"/>
  </r>
  <r>
    <s v="2024"/>
    <s v="10"/>
    <x v="8"/>
    <x v="8"/>
    <n v="206669792"/>
    <n v="440818"/>
    <n v="2.132958066750268E-3"/>
    <x v="6"/>
    <n v="473"/>
    <s v="Venta al por menor de combustible para vehículos automotores y motocicletas"/>
  </r>
  <r>
    <s v="2024"/>
    <s v="10"/>
    <x v="8"/>
    <x v="8"/>
    <n v="10842874"/>
    <n v="125653"/>
    <n v="1.1588532708210019E-2"/>
    <x v="6"/>
    <n v="474"/>
    <s v="Venta al por menor de equipos, periféricos,  accesorios y programas informáticos"/>
  </r>
  <r>
    <s v="2024"/>
    <s v="10"/>
    <x v="8"/>
    <x v="8"/>
    <n v="590353277"/>
    <n v="4656778"/>
    <n v="7.888120861570147E-3"/>
    <x v="6"/>
    <n v="475"/>
    <s v="Venta al por menor de equipos de uso doméstico ncp en comercios especializados"/>
  </r>
  <r>
    <s v="2024"/>
    <s v="10"/>
    <x v="8"/>
    <x v="8"/>
    <n v="17904407"/>
    <n v="266713"/>
    <n v="1.4896500062805766E-2"/>
    <x v="6"/>
    <n v="476"/>
    <s v="Venta al por menor de bienes culturales y recreativos en comercios especializados"/>
  </r>
  <r>
    <s v="2024"/>
    <s v="10"/>
    <x v="8"/>
    <x v="8"/>
    <n v="499975365"/>
    <n v="3181858"/>
    <n v="6.3640295557362107E-3"/>
    <x v="6"/>
    <n v="477"/>
    <s v="Venta al por menor de productos ncp, en comercios especializados"/>
  </r>
  <r>
    <s v="2024"/>
    <s v="10"/>
    <x v="8"/>
    <x v="8"/>
    <n v="2862270"/>
    <n v="124733"/>
    <n v="4.3578348653341578E-2"/>
    <x v="6"/>
    <n v="478"/>
    <s v="Venta al por menor en puestos móviles y mercados"/>
  </r>
  <r>
    <s v="2024"/>
    <s v="10"/>
    <x v="8"/>
    <x v="8"/>
    <n v="28908796"/>
    <n v="436769"/>
    <n v="1.5108515761085311E-2"/>
    <x v="6"/>
    <n v="479"/>
    <s v="Venta al por menor no realizada en comercios, puestos o mercados"/>
  </r>
  <r>
    <s v="2024"/>
    <s v="10"/>
    <x v="8"/>
    <x v="8"/>
    <n v="8855123"/>
    <n v="45308"/>
    <n v="5.1165861840654272E-3"/>
    <x v="7"/>
    <n v="491"/>
    <s v="Servicio de transporte ferroviario"/>
  </r>
  <r>
    <s v="2024"/>
    <s v="10"/>
    <x v="8"/>
    <x v="8"/>
    <n v="1277595712"/>
    <n v="4633129"/>
    <n v="3.6264437618901465E-3"/>
    <x v="7"/>
    <n v="492"/>
    <s v="Servicio de transporte automotor "/>
  </r>
  <r>
    <s v="2024"/>
    <s v="10"/>
    <x v="8"/>
    <x v="8"/>
    <n v="103758944"/>
    <n v="1246"/>
    <n v="1.2008603325801003E-5"/>
    <x v="7"/>
    <n v="493"/>
    <s v="Servicio de transporte por tuberías"/>
  </r>
  <r>
    <s v="2024"/>
    <s v="10"/>
    <x v="8"/>
    <x v="8"/>
    <n v="4478063"/>
    <n v="10360"/>
    <n v="2.3135002790268919E-3"/>
    <x v="7"/>
    <n v="501"/>
    <s v="Servicio de transporte marítimo"/>
  </r>
  <r>
    <s v="2024"/>
    <s v="10"/>
    <x v="8"/>
    <x v="8"/>
    <n v="3856952"/>
    <n v="47760"/>
    <n v="1.2382834943240155E-2"/>
    <x v="7"/>
    <n v="502"/>
    <s v="Servicio de transporte fluvial y lacustre"/>
  </r>
  <r>
    <s v="2024"/>
    <s v="10"/>
    <x v="8"/>
    <x v="8"/>
    <n v="170624836"/>
    <n v="19934"/>
    <n v="1.1682941632248661E-4"/>
    <x v="7"/>
    <n v="511"/>
    <s v="Servicio de transporte aéreo de pasajeros"/>
  </r>
  <r>
    <s v="2024"/>
    <s v="10"/>
    <x v="8"/>
    <x v="8"/>
    <n v="774699"/>
    <n v="2604"/>
    <n v="3.361305487679731E-3"/>
    <x v="7"/>
    <n v="512"/>
    <s v="Servicio de transporte aéreo de cargas"/>
  </r>
  <r>
    <s v="2024"/>
    <s v="10"/>
    <x v="8"/>
    <x v="8"/>
    <n v="27404649"/>
    <n v="31918"/>
    <n v="1.1646928957199927E-3"/>
    <x v="7"/>
    <n v="521"/>
    <s v="Servicios de manipulación de cargas "/>
  </r>
  <r>
    <s v="2024"/>
    <s v="10"/>
    <x v="8"/>
    <x v="8"/>
    <n v="30499301"/>
    <n v="127665"/>
    <n v="4.1858336359905431E-3"/>
    <x v="7"/>
    <n v="522"/>
    <s v="Servicios de almacenamiento y depósito"/>
  </r>
  <r>
    <s v="2024"/>
    <s v="10"/>
    <x v="8"/>
    <x v="8"/>
    <n v="145282135"/>
    <n v="7526810"/>
    <n v="5.1808228176162194E-2"/>
    <x v="7"/>
    <n v="523"/>
    <s v="Servicios de gestión y logística para el transporte de mercaderías "/>
  </r>
  <r>
    <s v="2024"/>
    <s v="10"/>
    <x v="8"/>
    <x v="8"/>
    <n v="40486075"/>
    <n v="106508"/>
    <n v="2.6307316774965219E-3"/>
    <x v="7"/>
    <n v="524"/>
    <s v="Servicios complementarios para el transporte"/>
  </r>
  <r>
    <s v="2024"/>
    <s v="10"/>
    <x v="8"/>
    <x v="8"/>
    <n v="13659775"/>
    <n v="162112"/>
    <n v="1.1867838233060209E-2"/>
    <x v="7"/>
    <n v="530"/>
    <s v="Servicios de correos y mensajerías"/>
  </r>
  <r>
    <s v="2024"/>
    <s v="10"/>
    <x v="8"/>
    <x v="8"/>
    <n v="89099942"/>
    <n v="649978"/>
    <n v="7.2949317969253002E-3"/>
    <x v="8"/>
    <n v="551"/>
    <s v=" Servicios de alojamiento, excepto en camping"/>
  </r>
  <r>
    <s v="2024"/>
    <s v="10"/>
    <x v="8"/>
    <x v="8"/>
    <n v="1303144"/>
    <n v="10122"/>
    <n v="7.7673687635441673E-3"/>
    <x v="8"/>
    <n v="552"/>
    <s v=" Servicios de alojamiento en campings"/>
  </r>
  <r>
    <s v="2024"/>
    <s v="10"/>
    <x v="8"/>
    <x v="8"/>
    <n v="145258675"/>
    <n v="1775727"/>
    <n v="1.222458486558548E-2"/>
    <x v="8"/>
    <n v="561"/>
    <s v=" Servicios de expendio de comidas y bebidas"/>
  </r>
  <r>
    <s v="2024"/>
    <s v="10"/>
    <x v="8"/>
    <x v="8"/>
    <n v="11403523"/>
    <n v="259200"/>
    <n v="2.2729817794027336E-2"/>
    <x v="8"/>
    <n v="562"/>
    <s v=" Servicios de preparación de comidas para empresas y  servicios de comidas ncp"/>
  </r>
  <r>
    <s v="2024"/>
    <s v="10"/>
    <x v="8"/>
    <x v="8"/>
    <n v="3770363"/>
    <n v="59517"/>
    <n v="1.5785482724077232E-2"/>
    <x v="7"/>
    <n v="581"/>
    <s v=" Edición"/>
  </r>
  <r>
    <s v="2024"/>
    <s v="10"/>
    <x v="8"/>
    <x v="8"/>
    <n v="10401671"/>
    <n v="25194"/>
    <n v="2.422110831999974E-3"/>
    <x v="7"/>
    <n v="591"/>
    <s v=" Servicios de cinematografía"/>
  </r>
  <r>
    <s v="2024"/>
    <s v="10"/>
    <x v="8"/>
    <x v="8"/>
    <n v="1194065"/>
    <n v="6187"/>
    <n v="5.1814599707721105E-3"/>
    <x v="7"/>
    <n v="592"/>
    <s v=" Servicios de grabación de sonido y edición de música"/>
  </r>
  <r>
    <s v="2024"/>
    <s v="10"/>
    <x v="8"/>
    <x v="8"/>
    <n v="1687440"/>
    <n v="26272"/>
    <n v="1.5569146162233916E-2"/>
    <x v="7"/>
    <n v="601"/>
    <s v=" Emisión y retransmisión de radio"/>
  </r>
  <r>
    <s v="2024"/>
    <s v="10"/>
    <x v="8"/>
    <x v="8"/>
    <n v="17833061"/>
    <n v="28871"/>
    <n v="1.618959302612154E-3"/>
    <x v="7"/>
    <n v="602"/>
    <s v=" Servicios de televisión"/>
  </r>
  <r>
    <s v="2024"/>
    <s v="10"/>
    <x v="8"/>
    <x v="8"/>
    <n v="563678"/>
    <n v="0"/>
    <n v="0"/>
    <x v="7"/>
    <n v="611"/>
    <s v=" Servicios de telefonía fija"/>
  </r>
  <r>
    <s v="2024"/>
    <s v="10"/>
    <x v="8"/>
    <x v="8"/>
    <n v="296921416"/>
    <n v="887569"/>
    <n v="2.9892387418764027E-3"/>
    <x v="7"/>
    <n v="612"/>
    <s v=" Servicios de telefonía móvil"/>
  </r>
  <r>
    <s v="2024"/>
    <s v="10"/>
    <x v="8"/>
    <x v="8"/>
    <n v="820006"/>
    <n v="3296"/>
    <n v="4.0194827842723099E-3"/>
    <x v="7"/>
    <n v="613"/>
    <s v=" Servicios de telecomunicaciones vía satélite, excepto servicios de transmisión de televisión"/>
  </r>
  <r>
    <s v="2024"/>
    <s v="10"/>
    <x v="8"/>
    <x v="8"/>
    <n v="3204669"/>
    <n v="22736"/>
    <n v="7.0946484644748026E-3"/>
    <x v="7"/>
    <n v="614"/>
    <s v=" Servicios de telecomunicación vía internet"/>
  </r>
  <r>
    <s v="2024"/>
    <s v="10"/>
    <x v="8"/>
    <x v="8"/>
    <n v="16843424"/>
    <n v="219251"/>
    <n v="1.3017008893203662E-2"/>
    <x v="7"/>
    <n v="619"/>
    <s v=" Servicios de telecomunicaciones ncp"/>
  </r>
  <r>
    <s v="2024"/>
    <s v="10"/>
    <x v="8"/>
    <x v="8"/>
    <n v="1109806110"/>
    <n v="1102420"/>
    <n v="9.933446843250844E-4"/>
    <x v="7"/>
    <n v="620"/>
    <s v=" Servicios de programación y consultoría informática y actividades conexas"/>
  </r>
  <r>
    <s v="2024"/>
    <s v="10"/>
    <x v="8"/>
    <x v="8"/>
    <n v="4318369"/>
    <n v="114767"/>
    <n v="2.6576469032637089E-2"/>
    <x v="7"/>
    <n v="631"/>
    <s v=" Procesamiento de datos,  hospedaje y actividades conexas"/>
  </r>
  <r>
    <s v="2024"/>
    <s v="10"/>
    <x v="8"/>
    <x v="8"/>
    <n v="1246160"/>
    <n v="21200"/>
    <n v="1.7012261667843614E-2"/>
    <x v="7"/>
    <n v="639"/>
    <s v=" Servicios de agencias de noticias y servicios de información ncp"/>
  </r>
  <r>
    <s v="2024"/>
    <s v="10"/>
    <x v="8"/>
    <x v="8"/>
    <n v="1324910234"/>
    <n v="3775721"/>
    <n v="2.8497938223337777E-3"/>
    <x v="9"/>
    <n v="641"/>
    <s v=" Intermediación monetaria "/>
  </r>
  <r>
    <s v="2024"/>
    <s v="10"/>
    <x v="8"/>
    <x v="8"/>
    <n v="212921"/>
    <n v="21741"/>
    <n v="0.10210829368639072"/>
    <x v="9"/>
    <n v="642"/>
    <s v=" Servicios de sociedades de cartera"/>
  </r>
  <r>
    <s v="2024"/>
    <s v="10"/>
    <x v="8"/>
    <x v="8"/>
    <n v="11431098"/>
    <n v="3840060"/>
    <n v="0.33593098405769944"/>
    <x v="9"/>
    <n v="643"/>
    <s v=" Fondos y sociedades de inversión y entidades financieras similares"/>
  </r>
  <r>
    <s v="2024"/>
    <s v="10"/>
    <x v="8"/>
    <x v="8"/>
    <n v="1082527984"/>
    <n v="7563419"/>
    <n v="6.9868115298532549E-3"/>
    <x v="9"/>
    <n v="649"/>
    <s v=" Servicios financieros excepto los de la banca central y las entidades financieras"/>
  </r>
  <r>
    <s v="2024"/>
    <s v="10"/>
    <x v="8"/>
    <x v="8"/>
    <n v="20616475"/>
    <n v="63416"/>
    <n v="3.0759865592929927E-3"/>
    <x v="9"/>
    <n v="651"/>
    <s v=" Servicios de seguros"/>
  </r>
  <r>
    <s v="2024"/>
    <s v="10"/>
    <x v="8"/>
    <x v="8"/>
    <n v="140025"/>
    <n v="0"/>
    <n v="0"/>
    <x v="9"/>
    <n v="652"/>
    <s v=" Reaseguros"/>
  </r>
  <r>
    <s v="2024"/>
    <s v="10"/>
    <x v="8"/>
    <x v="8"/>
    <n v="423682"/>
    <n v="0"/>
    <n v="0"/>
    <x v="9"/>
    <n v="653"/>
    <s v=" Administración de fondos de pensiones"/>
  </r>
  <r>
    <s v="2024"/>
    <s v="10"/>
    <x v="8"/>
    <x v="8"/>
    <n v="211518992"/>
    <n v="173869"/>
    <n v="8.2200183707380756E-4"/>
    <x v="9"/>
    <n v="661"/>
    <s v=" Servicios auxiliares a la actividad financiera, excepto a los servicios de seguros "/>
  </r>
  <r>
    <s v="2024"/>
    <s v="10"/>
    <x v="8"/>
    <x v="8"/>
    <n v="2878821"/>
    <n v="49505"/>
    <n v="1.7196275836531692E-2"/>
    <x v="9"/>
    <n v="662"/>
    <s v=" Servicios auxiliares a los servicios de seguros "/>
  </r>
  <r>
    <s v="2024"/>
    <s v="10"/>
    <x v="8"/>
    <x v="8"/>
    <n v="728526"/>
    <n v="32429"/>
    <n v="4.4513167683788914E-2"/>
    <x v="9"/>
    <n v="663"/>
    <s v=" Servicios de gestión de fondos a cambio de una retribución o por contrata"/>
  </r>
  <r>
    <s v="2024"/>
    <s v="10"/>
    <x v="8"/>
    <x v="8"/>
    <n v="37198050"/>
    <n v="419846"/>
    <n v="1.1286774441133339E-2"/>
    <x v="10"/>
    <n v="681"/>
    <s v=" Servicios inmobiliarios realizados por cuenta propia, con bienes propios o arrendados"/>
  </r>
  <r>
    <s v="2024"/>
    <s v="10"/>
    <x v="8"/>
    <x v="8"/>
    <n v="47286190"/>
    <n v="906892"/>
    <n v="1.917879194750095E-2"/>
    <x v="10"/>
    <n v="682"/>
    <s v=" Servicios inmobiliarios realizados a cambio de una retribución o por contrata"/>
  </r>
  <r>
    <s v="2024"/>
    <s v="10"/>
    <x v="8"/>
    <x v="8"/>
    <n v="28779514"/>
    <n v="184785"/>
    <n v="6.4207130113455007E-3"/>
    <x v="10"/>
    <n v="691"/>
    <s v=" Servicios jurídicos"/>
  </r>
  <r>
    <s v="2024"/>
    <s v="10"/>
    <x v="8"/>
    <x v="8"/>
    <n v="29612977"/>
    <n v="215442"/>
    <n v="7.2752563850638861E-3"/>
    <x v="10"/>
    <n v="692"/>
    <s v=" Servicios de contabilidad, auditoría y asesoría fiscal"/>
  </r>
  <r>
    <s v="2024"/>
    <s v="10"/>
    <x v="8"/>
    <x v="8"/>
    <n v="56281"/>
    <n v="482"/>
    <n v="8.5641690801513837E-3"/>
    <x v="10"/>
    <n v="701"/>
    <s v="Sin clasificación"/>
  </r>
  <r>
    <s v="2024"/>
    <s v="10"/>
    <x v="8"/>
    <x v="8"/>
    <n v="195626354"/>
    <n v="3183046"/>
    <n v="1.6271049042809436E-2"/>
    <x v="10"/>
    <n v="702"/>
    <s v=" Servicios de asesoramiento, dirección y gestión empresarial "/>
  </r>
  <r>
    <s v="2024"/>
    <s v="10"/>
    <x v="8"/>
    <x v="8"/>
    <n v="26505040"/>
    <n v="295607"/>
    <n v="1.1152859984365238E-2"/>
    <x v="10"/>
    <n v="711"/>
    <s v=" Servicios de arquitectura e ingeniería y servicios técnicos ncp"/>
  </r>
  <r>
    <s v="2024"/>
    <s v="10"/>
    <x v="8"/>
    <x v="8"/>
    <n v="1895989"/>
    <n v="2449"/>
    <n v="1.2916741605568387E-3"/>
    <x v="10"/>
    <n v="712"/>
    <s v=" Ensayos y análisis técnicos"/>
  </r>
  <r>
    <s v="2024"/>
    <s v="10"/>
    <x v="8"/>
    <x v="8"/>
    <n v="11924399"/>
    <n v="33849"/>
    <n v="2.8386336284117967E-3"/>
    <x v="10"/>
    <n v="721"/>
    <s v=" Investigación y desarrollo experimental en el campo de la ingeniería y de las ciencias exactas y naturales"/>
  </r>
  <r>
    <s v="2024"/>
    <s v="10"/>
    <x v="8"/>
    <x v="8"/>
    <n v="2973367"/>
    <n v="1488"/>
    <n v="5.0044276404493629E-4"/>
    <x v="10"/>
    <n v="722"/>
    <s v=" Investigación  y desarrollo experimental en el campo de las ciencias sociales y las humanidades"/>
  </r>
  <r>
    <s v="2024"/>
    <s v="10"/>
    <x v="8"/>
    <x v="8"/>
    <n v="9076238"/>
    <n v="264300"/>
    <n v="2.911999442941007E-2"/>
    <x v="10"/>
    <n v="731"/>
    <s v=" Servicios de publicidad"/>
  </r>
  <r>
    <s v="2024"/>
    <s v="10"/>
    <x v="8"/>
    <x v="8"/>
    <n v="3368912"/>
    <n v="2335"/>
    <n v="6.9310210536814262E-4"/>
    <x v="10"/>
    <n v="732"/>
    <s v=" Estudio de mercado, realización de encuestas de opinión pública"/>
  </r>
  <r>
    <s v="2024"/>
    <s v="10"/>
    <x v="8"/>
    <x v="8"/>
    <n v="2379687"/>
    <n v="96693"/>
    <n v="4.0632654630629997E-2"/>
    <x v="10"/>
    <n v="741"/>
    <s v=" Servicios de diseño especializado"/>
  </r>
  <r>
    <s v="2024"/>
    <s v="10"/>
    <x v="8"/>
    <x v="8"/>
    <n v="566372"/>
    <n v="27201"/>
    <n v="4.8026738609959534E-2"/>
    <x v="10"/>
    <n v="742"/>
    <s v=" Servicios de fotografía "/>
  </r>
  <r>
    <s v="2024"/>
    <s v="10"/>
    <x v="8"/>
    <x v="8"/>
    <n v="9338551"/>
    <n v="97590"/>
    <n v="1.0450229377127137E-2"/>
    <x v="10"/>
    <n v="749"/>
    <s v=" Actividades profesionales, científicas y técnicas ncp"/>
  </r>
  <r>
    <s v="2024"/>
    <s v="10"/>
    <x v="8"/>
    <x v="8"/>
    <n v="9077135"/>
    <n v="122990"/>
    <n v="1.3549429417982657E-2"/>
    <x v="10"/>
    <n v="750"/>
    <s v=" Servicios veterinarios"/>
  </r>
  <r>
    <s v="2024"/>
    <s v="10"/>
    <x v="8"/>
    <x v="8"/>
    <n v="87408727"/>
    <n v="1381510"/>
    <n v="1.5805172405725574E-2"/>
    <x v="10"/>
    <n v="771"/>
    <s v=" Alquiler de vehículos automotores y equipo de transporte sin conductor ni operarios"/>
  </r>
  <r>
    <s v="2024"/>
    <s v="10"/>
    <x v="8"/>
    <x v="8"/>
    <n v="165818"/>
    <n v="698"/>
    <n v="4.2094344401693426E-3"/>
    <x v="10"/>
    <n v="772"/>
    <s v=" Alquiler de efectos personales y enseres domésticos "/>
  </r>
  <r>
    <s v="2024"/>
    <s v="10"/>
    <x v="8"/>
    <x v="8"/>
    <n v="15479909"/>
    <n v="109877"/>
    <n v="7.0980391422197633E-3"/>
    <x v="10"/>
    <n v="773"/>
    <s v=" Alquiler de maquinaria y equipo ncp, sin personal"/>
  </r>
  <r>
    <s v="2024"/>
    <s v="10"/>
    <x v="8"/>
    <x v="8"/>
    <n v="898079"/>
    <n v="2667"/>
    <n v="2.9696719330927455E-3"/>
    <x v="10"/>
    <n v="774"/>
    <s v=" Arrendamiento y gestión de bienes intangibles no financieros"/>
  </r>
  <r>
    <s v="2024"/>
    <s v="10"/>
    <x v="8"/>
    <x v="8"/>
    <n v="1203010"/>
    <n v="3816"/>
    <n v="3.1720434576603686E-3"/>
    <x v="10"/>
    <n v="780"/>
    <s v=" Obtención y dotación de personal"/>
  </r>
  <r>
    <s v="2024"/>
    <s v="10"/>
    <x v="8"/>
    <x v="8"/>
    <n v="48922193"/>
    <n v="251853"/>
    <n v="5.148031691874483E-3"/>
    <x v="10"/>
    <n v="791"/>
    <s v=" Servicios de agencias de viaje y otras actividades complementarias de apoyo turístico"/>
  </r>
  <r>
    <s v="2024"/>
    <s v="10"/>
    <x v="8"/>
    <x v="8"/>
    <n v="13504702"/>
    <n v="169521"/>
    <n v="1.2552739038595594E-2"/>
    <x v="10"/>
    <n v="801"/>
    <s v=" Servicios de seguridad e investigación"/>
  </r>
  <r>
    <s v="2024"/>
    <s v="10"/>
    <x v="8"/>
    <x v="8"/>
    <n v="235538"/>
    <n v="4978"/>
    <n v="2.1134593993325918E-2"/>
    <x v="10"/>
    <n v="811"/>
    <s v=" Servicio combinado de apoyo a edificios"/>
  </r>
  <r>
    <s v="2024"/>
    <s v="10"/>
    <x v="8"/>
    <x v="8"/>
    <n v="17085198"/>
    <n v="239842"/>
    <n v="1.4037999442558407E-2"/>
    <x v="10"/>
    <n v="812"/>
    <s v=" Servicios de limpieza de edificios "/>
  </r>
  <r>
    <s v="2024"/>
    <s v="10"/>
    <x v="8"/>
    <x v="8"/>
    <n v="2250538"/>
    <n v="41657"/>
    <n v="1.8509796324256689E-2"/>
    <x v="10"/>
    <n v="813"/>
    <s v=" Servicios de jardinería y mantenimiento de espacios verdes"/>
  </r>
  <r>
    <s v="2024"/>
    <s v="10"/>
    <x v="8"/>
    <x v="8"/>
    <n v="3233025"/>
    <n v="57330"/>
    <n v="1.7732618832208225E-2"/>
    <x v="10"/>
    <n v="821"/>
    <s v=" Servicios de apoyo a la administración de oficinas y empresas"/>
  </r>
  <r>
    <s v="2024"/>
    <s v="10"/>
    <x v="8"/>
    <x v="8"/>
    <n v="512066"/>
    <n v="67773"/>
    <n v="0.13235207961473716"/>
    <x v="10"/>
    <n v="822"/>
    <s v=" Servicios de call center"/>
  </r>
  <r>
    <s v="2024"/>
    <s v="10"/>
    <x v="8"/>
    <x v="8"/>
    <n v="643759"/>
    <n v="1019"/>
    <n v="1.5828904916280783E-3"/>
    <x v="10"/>
    <n v="823"/>
    <s v=" Servicios de organización de convenciones y exposiciones comerciales, excepto culturales y deportivos"/>
  </r>
  <r>
    <s v="2024"/>
    <s v="10"/>
    <x v="8"/>
    <x v="8"/>
    <n v="423515350"/>
    <n v="2989249"/>
    <n v="7.0581833692686703E-3"/>
    <x v="10"/>
    <n v="829"/>
    <s v=" Servicios empresariales ncp"/>
  </r>
  <r>
    <s v="2024"/>
    <s v="10"/>
    <x v="8"/>
    <x v="8"/>
    <n v="1020945953"/>
    <n v="124776"/>
    <n v="1.2221606798415899E-4"/>
    <x v="11"/>
    <n v="841"/>
    <s v=" Servicios de la Administración Pública"/>
  </r>
  <r>
    <s v="2024"/>
    <s v="10"/>
    <x v="8"/>
    <x v="8"/>
    <n v="2518976"/>
    <n v="46441"/>
    <n v="1.8436459894814402E-2"/>
    <x v="11"/>
    <n v="842"/>
    <s v=" Prestación pública de servicios a la comunidad en general"/>
  </r>
  <r>
    <s v="2024"/>
    <s v="10"/>
    <x v="8"/>
    <x v="8"/>
    <n v="3865610"/>
    <n v="22177"/>
    <n v="5.7369988177803765E-3"/>
    <x v="11"/>
    <n v="843"/>
    <s v=" Servicios de la seguridad social obligatoria, excepto obras sociales"/>
  </r>
  <r>
    <s v="2024"/>
    <s v="10"/>
    <x v="8"/>
    <x v="8"/>
    <n v="8732758"/>
    <n v="116436"/>
    <n v="1.3333244777881169E-2"/>
    <x v="12"/>
    <n v="851"/>
    <s v=" Enseñanza inicial y primaria"/>
  </r>
  <r>
    <s v="2024"/>
    <s v="10"/>
    <x v="8"/>
    <x v="8"/>
    <n v="2120827"/>
    <n v="39178"/>
    <n v="1.8472982473346482E-2"/>
    <x v="12"/>
    <n v="852"/>
    <s v=" Enseñanza secundaria"/>
  </r>
  <r>
    <s v="2024"/>
    <s v="10"/>
    <x v="8"/>
    <x v="8"/>
    <n v="7719103"/>
    <n v="3955"/>
    <n v="5.1236523207424489E-4"/>
    <x v="12"/>
    <n v="853"/>
    <s v=" Enseñanza superior y formación de posgrado"/>
  </r>
  <r>
    <s v="2024"/>
    <s v="10"/>
    <x v="8"/>
    <x v="8"/>
    <n v="55068581"/>
    <n v="541171"/>
    <n v="9.827218900011243E-3"/>
    <x v="12"/>
    <n v="854"/>
    <s v=" Servicios de enseñanza ncp"/>
  </r>
  <r>
    <s v="2024"/>
    <s v="10"/>
    <x v="8"/>
    <x v="8"/>
    <n v="1431903"/>
    <n v="32196"/>
    <n v="2.2484763283546441E-2"/>
    <x v="12"/>
    <n v="855"/>
    <s v=" Servicios de apoyo a la educación"/>
  </r>
  <r>
    <s v="2024"/>
    <s v="10"/>
    <x v="8"/>
    <x v="8"/>
    <n v="231732551"/>
    <n v="1526129"/>
    <n v="6.5857342588007848E-3"/>
    <x v="13"/>
    <n v="861"/>
    <s v=" Servicios de hospitales"/>
  </r>
  <r>
    <s v="2024"/>
    <s v="10"/>
    <x v="8"/>
    <x v="8"/>
    <n v="9768281"/>
    <n v="105481"/>
    <n v="1.0798317534067662E-2"/>
    <x v="13"/>
    <n v="862"/>
    <s v=" Servicios de atención ambulatoria realizados por médicos y odontólogos"/>
  </r>
  <r>
    <s v="2024"/>
    <s v="10"/>
    <x v="8"/>
    <x v="8"/>
    <n v="12857118"/>
    <n v="49641"/>
    <n v="3.8609741312166535E-3"/>
    <x v="13"/>
    <n v="863"/>
    <s v=" Servicios de prácticas de diagnóstico y tratamiento"/>
  </r>
  <r>
    <s v="2024"/>
    <s v="10"/>
    <x v="8"/>
    <x v="8"/>
    <n v="2940765"/>
    <n v="16426"/>
    <n v="5.5856214284378388E-3"/>
    <x v="13"/>
    <n v="864"/>
    <s v=" Servicios de emergencias y traslados"/>
  </r>
  <r>
    <s v="2024"/>
    <s v="10"/>
    <x v="8"/>
    <x v="8"/>
    <n v="159048123"/>
    <n v="1915935"/>
    <n v="1.2046259734860247E-2"/>
    <x v="13"/>
    <n v="869"/>
    <s v=" Servicios relacionados con la salud humana ncp"/>
  </r>
  <r>
    <s v="2024"/>
    <s v="10"/>
    <x v="8"/>
    <x v="8"/>
    <n v="3599374"/>
    <n v="32910"/>
    <n v="9.1432565773937359E-3"/>
    <x v="13"/>
    <n v="870"/>
    <s v=" Servicios sociales con alojamiento"/>
  </r>
  <r>
    <s v="2024"/>
    <s v="10"/>
    <x v="8"/>
    <x v="8"/>
    <n v="667080"/>
    <n v="31015"/>
    <n v="4.6493673922168258E-2"/>
    <x v="13"/>
    <n v="880"/>
    <s v=" Servicios sociales sin alojamiento"/>
  </r>
  <r>
    <s v="2024"/>
    <s v="10"/>
    <x v="8"/>
    <x v="8"/>
    <n v="13281133"/>
    <n v="219823"/>
    <n v="1.6551524632725235E-2"/>
    <x v="13"/>
    <n v="900"/>
    <s v=" Servicios artísticos y de espectáculos"/>
  </r>
  <r>
    <s v="2024"/>
    <s v="10"/>
    <x v="8"/>
    <x v="8"/>
    <n v="11311867"/>
    <n v="30229"/>
    <n v="2.672326327740593E-3"/>
    <x v="13"/>
    <n v="910"/>
    <s v=" Servicios de bibliotecas, archivos y museos y  servicios culturales ncp"/>
  </r>
  <r>
    <s v="2024"/>
    <s v="10"/>
    <x v="8"/>
    <x v="8"/>
    <n v="7794337"/>
    <n v="30981"/>
    <n v="3.9748088900954633E-3"/>
    <x v="13"/>
    <n v="920"/>
    <s v=" Servicios  relacionados con juegos de azar y apuestas"/>
  </r>
  <r>
    <s v="2024"/>
    <s v="10"/>
    <x v="8"/>
    <x v="8"/>
    <n v="44492047"/>
    <n v="353087"/>
    <n v="7.9359576330574316E-3"/>
    <x v="13"/>
    <n v="931"/>
    <s v=" Servicios para la práctica deportiva "/>
  </r>
  <r>
    <s v="2024"/>
    <s v="10"/>
    <x v="8"/>
    <x v="8"/>
    <n v="5903939"/>
    <n v="23508"/>
    <n v="3.9817484564118972E-3"/>
    <x v="13"/>
    <n v="939"/>
    <s v=" Servicios de esparcimiento ncp"/>
  </r>
  <r>
    <s v="2024"/>
    <s v="10"/>
    <x v="8"/>
    <x v="8"/>
    <n v="12454102"/>
    <n v="219801"/>
    <n v="1.7648883877777778E-2"/>
    <x v="13"/>
    <n v="941"/>
    <s v=" Servicios de organizaciones empresariales, profesionales y de empleadores"/>
  </r>
  <r>
    <s v="2024"/>
    <s v="10"/>
    <x v="8"/>
    <x v="8"/>
    <n v="1944632"/>
    <n v="73816"/>
    <n v="3.7958852883219034E-2"/>
    <x v="13"/>
    <n v="942"/>
    <s v=" Servicios de sindicatos"/>
  </r>
  <r>
    <s v="2024"/>
    <s v="10"/>
    <x v="8"/>
    <x v="8"/>
    <n v="76816131"/>
    <n v="276965"/>
    <n v="3.6055577961873657E-3"/>
    <x v="13"/>
    <n v="949"/>
    <s v=" Servicios de asociaciones ncp"/>
  </r>
  <r>
    <s v="2024"/>
    <s v="10"/>
    <x v="8"/>
    <x v="8"/>
    <n v="2388372"/>
    <n v="27907"/>
    <n v="1.1684528205823884E-2"/>
    <x v="13"/>
    <n v="951"/>
    <s v=" Reparación y mantenimiento de equipos informáticos y equipos de comunicación"/>
  </r>
  <r>
    <s v="2024"/>
    <s v="10"/>
    <x v="8"/>
    <x v="8"/>
    <n v="1635887"/>
    <n v="36055"/>
    <n v="2.2040030882328671E-2"/>
    <x v="13"/>
    <n v="952"/>
    <s v=" Reparación de efectos personales y enseres domésticos"/>
  </r>
  <r>
    <s v="2024"/>
    <s v="10"/>
    <x v="8"/>
    <x v="8"/>
    <n v="729949779"/>
    <n v="13042907"/>
    <n v="1.7868225150870276E-2"/>
    <x v="13"/>
    <n v="960"/>
    <s v=" Servicios personales ncp"/>
  </r>
  <r>
    <s v="2024"/>
    <s v="10"/>
    <x v="8"/>
    <x v="8"/>
    <n v="299363"/>
    <n v="6818"/>
    <n v="2.2775025637770868E-2"/>
    <x v="13"/>
    <n v="970"/>
    <s v="Sin clasificación"/>
  </r>
  <r>
    <s v="2024"/>
    <s v="10"/>
    <x v="8"/>
    <x v="8"/>
    <n v="895449"/>
    <n v="2515"/>
    <n v="2.8086468352748173E-3"/>
    <x v="13"/>
    <n v="990"/>
    <s v="Sin clasificación"/>
  </r>
  <r>
    <s v="2024"/>
    <s v="10"/>
    <x v="8"/>
    <x v="8"/>
    <n v="166766189"/>
    <n v="4418435"/>
    <n v="2.6494789060629069E-2"/>
    <x v="13"/>
    <n v="999"/>
    <s v="Otros sectores"/>
  </r>
  <r>
    <s v="2024"/>
    <s v="11"/>
    <x v="9"/>
    <x v="9"/>
    <n v="3667816320"/>
    <n v="39274941"/>
    <n v="1.0707990142756113E-2"/>
    <x v="1"/>
    <n v="11"/>
    <s v=" Cultivos temporales"/>
  </r>
  <r>
    <s v="2024"/>
    <s v="11"/>
    <x v="9"/>
    <x v="9"/>
    <n v="341932919"/>
    <n v="10224107"/>
    <n v="2.9900914570907402E-2"/>
    <x v="1"/>
    <n v="12"/>
    <s v=" Cultivos perennes"/>
  </r>
  <r>
    <s v="2024"/>
    <s v="11"/>
    <x v="9"/>
    <x v="9"/>
    <n v="168502064"/>
    <n v="227738"/>
    <n v="1.3515442754457891E-3"/>
    <x v="1"/>
    <n v="13"/>
    <s v=" Producción de semillas y de otras formas de propagación de cultivos agrícolas"/>
  </r>
  <r>
    <s v="2024"/>
    <s v="11"/>
    <x v="9"/>
    <x v="9"/>
    <n v="1500107207"/>
    <n v="6766805"/>
    <n v="4.5108809346584254E-3"/>
    <x v="1"/>
    <n v="14"/>
    <s v=" Cría de animales"/>
  </r>
  <r>
    <s v="2024"/>
    <s v="11"/>
    <x v="9"/>
    <x v="9"/>
    <n v="538485745"/>
    <n v="6628836"/>
    <n v="1.2310142026136643E-2"/>
    <x v="1"/>
    <n v="16"/>
    <s v=" Servicios de apoyo agrícolas y pecuarios"/>
  </r>
  <r>
    <s v="2024"/>
    <s v="11"/>
    <x v="9"/>
    <x v="9"/>
    <n v="180468"/>
    <n v="587"/>
    <n v="3.2526542101646828E-3"/>
    <x v="1"/>
    <n v="17"/>
    <s v=" Caza, repoblación  de animales de caza y servicios de apoyo"/>
  </r>
  <r>
    <s v="2024"/>
    <s v="11"/>
    <x v="9"/>
    <x v="9"/>
    <n v="1539998"/>
    <n v="2542"/>
    <n v="1.6506514943525901E-3"/>
    <x v="1"/>
    <n v="21"/>
    <s v=" Silvicultura"/>
  </r>
  <r>
    <s v="2024"/>
    <s v="11"/>
    <x v="9"/>
    <x v="9"/>
    <n v="15816445"/>
    <n v="47397"/>
    <n v="2.9966911022040665E-3"/>
    <x v="1"/>
    <n v="22"/>
    <s v=" Extracción de productos forestales"/>
  </r>
  <r>
    <s v="2024"/>
    <s v="11"/>
    <x v="9"/>
    <x v="9"/>
    <n v="2844211"/>
    <n v="14260"/>
    <n v="5.0136927253287469E-3"/>
    <x v="1"/>
    <n v="24"/>
    <s v=" Servicios de apoyo a la silvicultura"/>
  </r>
  <r>
    <s v="2024"/>
    <s v="11"/>
    <x v="9"/>
    <x v="9"/>
    <n v="50001305"/>
    <n v="32569"/>
    <n v="6.5136299942571499E-4"/>
    <x v="2"/>
    <n v="31"/>
    <s v=" Pesca y servicios de apoyo"/>
  </r>
  <r>
    <s v="2024"/>
    <s v="11"/>
    <x v="9"/>
    <x v="9"/>
    <n v="5344853"/>
    <n v="482"/>
    <n v="9.0180216368906685E-5"/>
    <x v="2"/>
    <n v="32"/>
    <s v=" Explotación de criaderos de peces, granjas piscícolas y otros frutos acuáticos (acuicultura)"/>
  </r>
  <r>
    <s v="2024"/>
    <s v="11"/>
    <x v="9"/>
    <x v="9"/>
    <n v="142225"/>
    <n v="0"/>
    <n v="0"/>
    <x v="3"/>
    <n v="51"/>
    <s v=" Extracción y aglomeración de carbón "/>
  </r>
  <r>
    <s v="2024"/>
    <s v="11"/>
    <x v="9"/>
    <x v="9"/>
    <n v="30916"/>
    <n v="151"/>
    <n v="4.8842023547677575E-3"/>
    <x v="3"/>
    <n v="52"/>
    <s v=" Extracción y aglomeración de lignito"/>
  </r>
  <r>
    <s v="2024"/>
    <s v="11"/>
    <x v="9"/>
    <x v="9"/>
    <n v="3714099543"/>
    <n v="6918448"/>
    <n v="1.8627524437354586E-3"/>
    <x v="3"/>
    <n v="61"/>
    <s v=" Extracción de petróleo crudo"/>
  </r>
  <r>
    <s v="2024"/>
    <s v="11"/>
    <x v="9"/>
    <x v="9"/>
    <n v="986082"/>
    <n v="19659"/>
    <n v="1.9936475871175013E-2"/>
    <x v="3"/>
    <n v="62"/>
    <s v=" Extracción de gas natural"/>
  </r>
  <r>
    <s v="2024"/>
    <s v="11"/>
    <x v="9"/>
    <x v="9"/>
    <n v="232509"/>
    <n v="20581"/>
    <n v="8.851700364286974E-2"/>
    <x v="3"/>
    <n v="71"/>
    <s v=" Extracción de minerales de hierro"/>
  </r>
  <r>
    <s v="2024"/>
    <s v="11"/>
    <x v="9"/>
    <x v="9"/>
    <n v="67004492"/>
    <n v="3012"/>
    <n v="4.4952210069736819E-5"/>
    <x v="3"/>
    <n v="72"/>
    <s v=" Extracción de minerales metalíferos no ferrosos"/>
  </r>
  <r>
    <s v="2024"/>
    <s v="11"/>
    <x v="9"/>
    <x v="9"/>
    <n v="21838015"/>
    <n v="171220"/>
    <n v="7.8404561953089608E-3"/>
    <x v="3"/>
    <n v="81"/>
    <s v=" Extracción de piedra, arena y arcillas"/>
  </r>
  <r>
    <s v="2024"/>
    <s v="11"/>
    <x v="9"/>
    <x v="9"/>
    <n v="52987578"/>
    <n v="172103"/>
    <n v="3.2479876698648124E-3"/>
    <x v="3"/>
    <n v="89"/>
    <s v=" Explotación de minas y canteras ncp"/>
  </r>
  <r>
    <s v="2024"/>
    <s v="11"/>
    <x v="9"/>
    <x v="9"/>
    <n v="51174860"/>
    <n v="110530"/>
    <n v="2.1598495823926043E-3"/>
    <x v="3"/>
    <n v="91"/>
    <s v=" Servicios de apoyo para la extracción de petróleo y gas natural"/>
  </r>
  <r>
    <s v="2024"/>
    <s v="11"/>
    <x v="9"/>
    <x v="9"/>
    <n v="10997462"/>
    <n v="88531"/>
    <n v="8.0501301118385323E-3"/>
    <x v="3"/>
    <n v="99"/>
    <s v=" Servicios de apoyo para la minería, excepto para la extracción de petróleo  y gas natural"/>
  </r>
  <r>
    <s v="2024"/>
    <s v="11"/>
    <x v="9"/>
    <x v="9"/>
    <n v="1281413754"/>
    <n v="13327348"/>
    <n v="1.0400503317837807E-2"/>
    <x v="4"/>
    <n v="351"/>
    <s v=" Generación, transporte y distribución de energía eléctrica"/>
  </r>
  <r>
    <s v="2024"/>
    <s v="11"/>
    <x v="9"/>
    <x v="9"/>
    <n v="34997676"/>
    <n v="651"/>
    <n v="1.8601235122012101E-5"/>
    <x v="4"/>
    <n v="352"/>
    <s v=" Fabricación y distribución de gas  y de combustibles gaseosos por tuberías"/>
  </r>
  <r>
    <s v="2024"/>
    <s v="11"/>
    <x v="9"/>
    <x v="9"/>
    <n v="268472"/>
    <n v="2104"/>
    <n v="7.836943889865609E-3"/>
    <x v="4"/>
    <n v="353"/>
    <s v=" Suministro de vapor y aire acondicionado"/>
  </r>
  <r>
    <s v="2024"/>
    <s v="11"/>
    <x v="9"/>
    <x v="9"/>
    <n v="7091261"/>
    <n v="20875"/>
    <n v="2.9437641626785418E-3"/>
    <x v="4"/>
    <n v="360"/>
    <s v=" Captación, depuración y distribución de agua"/>
  </r>
  <r>
    <s v="2024"/>
    <s v="11"/>
    <x v="9"/>
    <x v="9"/>
    <n v="4332937"/>
    <n v="28433"/>
    <n v="6.5620617147214462E-3"/>
    <x v="4"/>
    <n v="370"/>
    <s v=" Servicios de depuración de aguas residuales, alcantarillado y cloacas"/>
  </r>
  <r>
    <s v="2024"/>
    <s v="11"/>
    <x v="9"/>
    <x v="9"/>
    <n v="128154410"/>
    <n v="137151"/>
    <n v="1.0702011737247278E-3"/>
    <x v="4"/>
    <n v="381"/>
    <s v=" Recolección, transporte, tratamiento y disposición final de residuos"/>
  </r>
  <r>
    <s v="2024"/>
    <s v="11"/>
    <x v="9"/>
    <x v="9"/>
    <n v="16585443"/>
    <n v="28625"/>
    <n v="1.7259110896223875E-3"/>
    <x v="4"/>
    <n v="382"/>
    <s v=" Recuperación de materiales y deshechos"/>
  </r>
  <r>
    <s v="2024"/>
    <s v="11"/>
    <x v="9"/>
    <x v="9"/>
    <n v="1336905"/>
    <n v="6076"/>
    <n v="4.5448255485617903E-3"/>
    <x v="4"/>
    <n v="390"/>
    <s v=" Descontaminación y otros servicios de gestión de residuos"/>
  </r>
  <r>
    <s v="2024"/>
    <s v="11"/>
    <x v="9"/>
    <x v="9"/>
    <n v="137464013"/>
    <n v="2951618"/>
    <n v="2.1471932439510549E-2"/>
    <x v="5"/>
    <n v="410"/>
    <s v=" Construcción de edificios y sus partes "/>
  </r>
  <r>
    <s v="2024"/>
    <s v="11"/>
    <x v="9"/>
    <x v="9"/>
    <n v="169473271"/>
    <n v="457888"/>
    <n v="2.7018301900834851E-3"/>
    <x v="5"/>
    <n v="421"/>
    <s v=" Construcción, reforma y reparación de obras de infraestructura para el transporte "/>
  </r>
  <r>
    <s v="2024"/>
    <s v="11"/>
    <x v="9"/>
    <x v="9"/>
    <n v="54112659"/>
    <n v="13540240"/>
    <n v="0.25022315018746355"/>
    <x v="5"/>
    <n v="422"/>
    <s v=" Construcción de proyectos de servicios públicos"/>
  </r>
  <r>
    <s v="2024"/>
    <s v="11"/>
    <x v="9"/>
    <x v="9"/>
    <n v="464643564"/>
    <n v="7666310"/>
    <n v="1.649933539163366E-2"/>
    <x v="5"/>
    <n v="429"/>
    <s v=" Obras de ingeniería civil ncp"/>
  </r>
  <r>
    <s v="2024"/>
    <s v="11"/>
    <x v="9"/>
    <x v="9"/>
    <n v="119907902"/>
    <n v="237575"/>
    <n v="1.9813122908280056E-3"/>
    <x v="5"/>
    <n v="431"/>
    <s v=" Demolición, movimiento y preparación de terrenos para obras"/>
  </r>
  <r>
    <s v="2024"/>
    <s v="11"/>
    <x v="9"/>
    <x v="9"/>
    <n v="165662756"/>
    <n v="4888401"/>
    <n v="2.9508147262743836E-2"/>
    <x v="5"/>
    <n v="432"/>
    <s v=" Instalaciones para edificios y obras de ingeniería civil"/>
  </r>
  <r>
    <s v="2024"/>
    <s v="11"/>
    <x v="9"/>
    <x v="9"/>
    <n v="3283879"/>
    <n v="81120"/>
    <n v="2.470249360588499E-2"/>
    <x v="5"/>
    <n v="433"/>
    <s v=" Terminación de edificios "/>
  </r>
  <r>
    <s v="2024"/>
    <s v="11"/>
    <x v="9"/>
    <x v="9"/>
    <n v="13450212"/>
    <n v="105437"/>
    <n v="7.8390585962511226E-3"/>
    <x v="5"/>
    <n v="439"/>
    <s v=" Alquiler de equipo de construcción o demolición dotado de operarios y actividades especializadas de construcción ncp"/>
  </r>
  <r>
    <s v="2024"/>
    <s v="11"/>
    <x v="9"/>
    <x v="9"/>
    <n v="943949523"/>
    <n v="203385"/>
    <n v="2.1546173290454642E-4"/>
    <x v="6"/>
    <n v="451"/>
    <s v=" Venta de vehículos automotores, excepto motocicletas"/>
  </r>
  <r>
    <s v="2024"/>
    <s v="11"/>
    <x v="9"/>
    <x v="9"/>
    <n v="69250441"/>
    <n v="1170481"/>
    <n v="1.6902145070816228E-2"/>
    <x v="6"/>
    <n v="452"/>
    <s v=" Mantenimiento y reparación de vehículos automotores, excepto motocicletas"/>
  </r>
  <r>
    <s v="2024"/>
    <s v="11"/>
    <x v="9"/>
    <x v="9"/>
    <n v="227725254"/>
    <n v="666425"/>
    <n v="2.9264431076230133E-3"/>
    <x v="6"/>
    <n v="453"/>
    <s v=" Venta de partes, piezas y accesorios de vehículos automotores"/>
  </r>
  <r>
    <s v="2024"/>
    <s v="11"/>
    <x v="9"/>
    <x v="9"/>
    <n v="33227237"/>
    <n v="122520"/>
    <n v="3.6873363861099858E-3"/>
    <x v="6"/>
    <n v="454"/>
    <s v=" Venta, mantenimiento y reparación de motocicletas y de sus partes, piezas y accesorios"/>
  </r>
  <r>
    <s v="2024"/>
    <s v="11"/>
    <x v="9"/>
    <x v="9"/>
    <n v="1557262237"/>
    <n v="2802142"/>
    <n v="1.7994027809973793E-3"/>
    <x v="6"/>
    <n v="461"/>
    <s v="Venta al por mayor en comisión o consignación"/>
  </r>
  <r>
    <s v="2024"/>
    <s v="11"/>
    <x v="9"/>
    <x v="9"/>
    <n v="134151245"/>
    <n v="1722237"/>
    <n v="1.283802472351263E-2"/>
    <x v="6"/>
    <n v="462"/>
    <s v="Venta al por mayor de materias primas agropecuarias y de animales vivos"/>
  </r>
  <r>
    <s v="2024"/>
    <s v="11"/>
    <x v="9"/>
    <x v="9"/>
    <n v="460235409"/>
    <n v="6575793"/>
    <n v="1.4287890221849488E-2"/>
    <x v="6"/>
    <n v="463"/>
    <s v="Venta al por mayor de alimentos, bebidas y tabaco"/>
  </r>
  <r>
    <s v="2024"/>
    <s v="11"/>
    <x v="9"/>
    <x v="9"/>
    <n v="613308787"/>
    <n v="2536114"/>
    <n v="4.135133971266582E-3"/>
    <x v="6"/>
    <n v="464"/>
    <s v="Venta al por mayor de artículos de uso doméstico y/o personal"/>
  </r>
  <r>
    <s v="2024"/>
    <s v="11"/>
    <x v="9"/>
    <x v="9"/>
    <n v="595134031"/>
    <n v="1078080"/>
    <n v="1.8114910992209753E-3"/>
    <x v="6"/>
    <n v="465"/>
    <s v="Venta al por mayor de máquinas, equipo y materiales conexos"/>
  </r>
  <r>
    <s v="2024"/>
    <s v="11"/>
    <x v="9"/>
    <x v="9"/>
    <n v="1048491040"/>
    <n v="10426161"/>
    <n v="9.9439676661423823E-3"/>
    <x v="6"/>
    <n v="466"/>
    <s v="Venta al por mayor especializada"/>
  </r>
  <r>
    <s v="2024"/>
    <s v="11"/>
    <x v="9"/>
    <x v="9"/>
    <n v="263846358"/>
    <n v="942403"/>
    <n v="3.5717870322091012E-3"/>
    <x v="6"/>
    <n v="469"/>
    <s v="Venta al por mayor de mercancías ncp"/>
  </r>
  <r>
    <s v="2024"/>
    <s v="11"/>
    <x v="9"/>
    <x v="9"/>
    <n v="396718288"/>
    <n v="2368362"/>
    <n v="5.9698835965938633E-3"/>
    <x v="6"/>
    <n v="471"/>
    <s v="Venta al por menor en comercios no especializados"/>
  </r>
  <r>
    <s v="2024"/>
    <s v="11"/>
    <x v="9"/>
    <x v="9"/>
    <n v="287402038"/>
    <n v="3527146"/>
    <n v="1.2272515617999897E-2"/>
    <x v="6"/>
    <n v="472"/>
    <s v="Venta al por menor de productos alimenticios, bebidas y tabaco en comercios especializados"/>
  </r>
  <r>
    <s v="2024"/>
    <s v="11"/>
    <x v="9"/>
    <x v="9"/>
    <n v="228151949"/>
    <n v="477347"/>
    <n v="2.0922328390891808E-3"/>
    <x v="6"/>
    <n v="473"/>
    <s v="Venta al por menor de combustible para vehículos automotores y motocicletas"/>
  </r>
  <r>
    <s v="2024"/>
    <s v="11"/>
    <x v="9"/>
    <x v="9"/>
    <n v="11645935"/>
    <n v="140540"/>
    <n v="1.2067730070621209E-2"/>
    <x v="6"/>
    <n v="474"/>
    <s v="Venta al por menor de equipos, periféricos,  accesorios y programas informáticos"/>
  </r>
  <r>
    <s v="2024"/>
    <s v="11"/>
    <x v="9"/>
    <x v="9"/>
    <n v="666177596"/>
    <n v="4831481"/>
    <n v="7.2525420083325645E-3"/>
    <x v="6"/>
    <n v="475"/>
    <s v="Venta al por menor de equipos de uso doméstico ncp en comercios especializados"/>
  </r>
  <r>
    <s v="2024"/>
    <s v="11"/>
    <x v="9"/>
    <x v="9"/>
    <n v="19586254"/>
    <n v="310374"/>
    <n v="1.5846521749386073E-2"/>
    <x v="6"/>
    <n v="476"/>
    <s v="Venta al por menor de bienes culturales y recreativos en comercios especializados"/>
  </r>
  <r>
    <s v="2024"/>
    <s v="11"/>
    <x v="9"/>
    <x v="9"/>
    <n v="547972754"/>
    <n v="3569770"/>
    <n v="6.5145027265351959E-3"/>
    <x v="6"/>
    <n v="477"/>
    <s v="Venta al por menor de productos ncp, en comercios especializados"/>
  </r>
  <r>
    <s v="2024"/>
    <s v="11"/>
    <x v="9"/>
    <x v="9"/>
    <n v="3522183"/>
    <n v="125502"/>
    <n v="3.5631879433862465E-2"/>
    <x v="6"/>
    <n v="478"/>
    <s v="Venta al por menor en puestos móviles y mercados"/>
  </r>
  <r>
    <s v="2024"/>
    <s v="11"/>
    <x v="9"/>
    <x v="9"/>
    <n v="34748094"/>
    <n v="425401"/>
    <n v="1.2242426879586547E-2"/>
    <x v="6"/>
    <n v="479"/>
    <s v="Venta al por menor no realizada en comercios, puestos o mercados"/>
  </r>
  <r>
    <s v="2024"/>
    <s v="11"/>
    <x v="9"/>
    <x v="9"/>
    <n v="10270082"/>
    <n v="45640"/>
    <n v="4.4439762019426914E-3"/>
    <x v="7"/>
    <n v="491"/>
    <s v="Servicio de transporte ferroviario"/>
  </r>
  <r>
    <s v="2024"/>
    <s v="11"/>
    <x v="9"/>
    <x v="9"/>
    <n v="1394192819"/>
    <n v="4881600"/>
    <n v="3.5013808229921745E-3"/>
    <x v="7"/>
    <n v="492"/>
    <s v="Servicio de transporte automotor "/>
  </r>
  <r>
    <s v="2024"/>
    <s v="11"/>
    <x v="9"/>
    <x v="9"/>
    <n v="113417309"/>
    <n v="234"/>
    <n v="2.0631771469732192E-6"/>
    <x v="7"/>
    <n v="493"/>
    <s v="Servicio de transporte por tuberías"/>
  </r>
  <r>
    <s v="2024"/>
    <s v="11"/>
    <x v="9"/>
    <x v="9"/>
    <n v="4135589"/>
    <n v="10366"/>
    <n v="2.5065353447840198E-3"/>
    <x v="7"/>
    <n v="501"/>
    <s v="Servicio de transporte marítimo"/>
  </r>
  <r>
    <s v="2024"/>
    <s v="11"/>
    <x v="9"/>
    <x v="9"/>
    <n v="3053567"/>
    <n v="48286"/>
    <n v="1.5812981997775061E-2"/>
    <x v="7"/>
    <n v="502"/>
    <s v="Servicio de transporte fluvial y lacustre"/>
  </r>
  <r>
    <s v="2024"/>
    <s v="11"/>
    <x v="9"/>
    <x v="9"/>
    <n v="170119862"/>
    <n v="27639"/>
    <n v="1.6246780167268181E-4"/>
    <x v="7"/>
    <n v="511"/>
    <s v="Servicio de transporte aéreo de pasajeros"/>
  </r>
  <r>
    <s v="2024"/>
    <s v="11"/>
    <x v="9"/>
    <x v="9"/>
    <n v="783336"/>
    <n v="2604"/>
    <n v="3.3242440025736081E-3"/>
    <x v="7"/>
    <n v="512"/>
    <s v="Servicio de transporte aéreo de cargas"/>
  </r>
  <r>
    <s v="2024"/>
    <s v="11"/>
    <x v="9"/>
    <x v="9"/>
    <n v="29996541"/>
    <n v="35148"/>
    <n v="1.1717351010571519E-3"/>
    <x v="7"/>
    <n v="521"/>
    <s v="Servicios de manipulación de cargas "/>
  </r>
  <r>
    <s v="2024"/>
    <s v="11"/>
    <x v="9"/>
    <x v="9"/>
    <n v="33663440"/>
    <n v="140192"/>
    <n v="4.1645179458783769E-3"/>
    <x v="7"/>
    <n v="522"/>
    <s v="Servicios de almacenamiento y depósito"/>
  </r>
  <r>
    <s v="2024"/>
    <s v="11"/>
    <x v="9"/>
    <x v="9"/>
    <n v="160688083"/>
    <n v="7979175"/>
    <n v="4.9656295918347595E-2"/>
    <x v="7"/>
    <n v="523"/>
    <s v="Servicios de gestión y logística para el transporte de mercaderías "/>
  </r>
  <r>
    <s v="2024"/>
    <s v="11"/>
    <x v="9"/>
    <x v="9"/>
    <n v="40562422"/>
    <n v="103048"/>
    <n v="2.5404794615075006E-3"/>
    <x v="7"/>
    <n v="524"/>
    <s v="Servicios complementarios para el transporte"/>
  </r>
  <r>
    <s v="2024"/>
    <s v="11"/>
    <x v="9"/>
    <x v="9"/>
    <n v="13738696"/>
    <n v="173549"/>
    <n v="1.2632130443820869E-2"/>
    <x v="7"/>
    <n v="530"/>
    <s v="Servicios de correos y mensajerías"/>
  </r>
  <r>
    <s v="2024"/>
    <s v="11"/>
    <x v="9"/>
    <x v="9"/>
    <n v="97430955"/>
    <n v="792893"/>
    <n v="8.1379988526233786E-3"/>
    <x v="8"/>
    <n v="551"/>
    <s v=" Servicios de alojamiento, excepto en camping"/>
  </r>
  <r>
    <s v="2024"/>
    <s v="11"/>
    <x v="9"/>
    <x v="9"/>
    <n v="1492755"/>
    <n v="10077"/>
    <n v="6.7506054241988807E-3"/>
    <x v="8"/>
    <n v="552"/>
    <s v=" Servicios de alojamiento en campings"/>
  </r>
  <r>
    <s v="2024"/>
    <s v="11"/>
    <x v="9"/>
    <x v="9"/>
    <n v="155912009"/>
    <n v="2144026"/>
    <n v="1.3751512880576121E-2"/>
    <x v="8"/>
    <n v="561"/>
    <s v=" Servicios de expendio de comidas y bebidas"/>
  </r>
  <r>
    <s v="2024"/>
    <s v="11"/>
    <x v="9"/>
    <x v="9"/>
    <n v="12082361"/>
    <n v="165509"/>
    <n v="1.3698398847708656E-2"/>
    <x v="8"/>
    <n v="562"/>
    <s v=" Servicios de preparación de comidas para empresas y  servicios de comidas ncp"/>
  </r>
  <r>
    <s v="2024"/>
    <s v="11"/>
    <x v="9"/>
    <x v="9"/>
    <n v="4192114"/>
    <n v="56661"/>
    <n v="1.3516092358175373E-2"/>
    <x v="7"/>
    <n v="581"/>
    <s v=" Edición"/>
  </r>
  <r>
    <s v="2024"/>
    <s v="11"/>
    <x v="9"/>
    <x v="9"/>
    <n v="11012799"/>
    <n v="25224"/>
    <n v="2.2904258944524457E-3"/>
    <x v="7"/>
    <n v="591"/>
    <s v=" Servicios de cinematografía"/>
  </r>
  <r>
    <s v="2024"/>
    <s v="11"/>
    <x v="9"/>
    <x v="9"/>
    <n v="1152863"/>
    <n v="3779"/>
    <n v="3.2779263451077883E-3"/>
    <x v="7"/>
    <n v="592"/>
    <s v=" Servicios de grabación de sonido y edición de música"/>
  </r>
  <r>
    <s v="2024"/>
    <s v="11"/>
    <x v="9"/>
    <x v="9"/>
    <n v="1387986"/>
    <n v="26309"/>
    <n v="1.8954802137773723E-2"/>
    <x v="7"/>
    <n v="601"/>
    <s v=" Emisión y retransmisión de radio"/>
  </r>
  <r>
    <s v="2024"/>
    <s v="11"/>
    <x v="9"/>
    <x v="9"/>
    <n v="16597529"/>
    <n v="32875"/>
    <n v="1.9807165271408774E-3"/>
    <x v="7"/>
    <n v="602"/>
    <s v=" Servicios de televisión"/>
  </r>
  <r>
    <s v="2024"/>
    <s v="11"/>
    <x v="9"/>
    <x v="9"/>
    <n v="585722"/>
    <n v="0"/>
    <n v="0"/>
    <x v="7"/>
    <n v="611"/>
    <s v=" Servicios de telefonía fija"/>
  </r>
  <r>
    <s v="2024"/>
    <s v="11"/>
    <x v="9"/>
    <x v="9"/>
    <n v="321347883"/>
    <n v="936311"/>
    <n v="2.913698983353813E-3"/>
    <x v="7"/>
    <n v="612"/>
    <s v=" Servicios de telefonía móvil"/>
  </r>
  <r>
    <s v="2024"/>
    <s v="11"/>
    <x v="9"/>
    <x v="9"/>
    <n v="832551"/>
    <n v="2972"/>
    <n v="3.5697512825040149E-3"/>
    <x v="7"/>
    <n v="613"/>
    <s v=" Servicios de telecomunicaciones vía satélite, excepto servicios de transmisión de televisión"/>
  </r>
  <r>
    <s v="2024"/>
    <s v="11"/>
    <x v="9"/>
    <x v="9"/>
    <n v="3669981"/>
    <n v="22988"/>
    <n v="6.2637926463379508E-3"/>
    <x v="7"/>
    <n v="614"/>
    <s v=" Servicios de telecomunicación vía internet"/>
  </r>
  <r>
    <s v="2024"/>
    <s v="11"/>
    <x v="9"/>
    <x v="9"/>
    <n v="17283290"/>
    <n v="223409"/>
    <n v="1.2926300490242308E-2"/>
    <x v="7"/>
    <n v="619"/>
    <s v=" Servicios de telecomunicaciones ncp"/>
  </r>
  <r>
    <s v="2024"/>
    <s v="11"/>
    <x v="9"/>
    <x v="9"/>
    <n v="1212039977"/>
    <n v="1148862"/>
    <n v="9.478746755891864E-4"/>
    <x v="7"/>
    <n v="620"/>
    <s v=" Servicios de programación y consultoría informática y actividades conexas"/>
  </r>
  <r>
    <s v="2024"/>
    <s v="11"/>
    <x v="9"/>
    <x v="9"/>
    <n v="4437958"/>
    <n v="114558"/>
    <n v="2.5813223108465649E-2"/>
    <x v="7"/>
    <n v="631"/>
    <s v=" Procesamiento de datos,  hospedaje y actividades conexas"/>
  </r>
  <r>
    <s v="2024"/>
    <s v="11"/>
    <x v="9"/>
    <x v="9"/>
    <n v="1382635"/>
    <n v="22572"/>
    <n v="1.6325349785011951E-2"/>
    <x v="7"/>
    <n v="639"/>
    <s v=" Servicios de agencias de noticias y servicios de información ncp"/>
  </r>
  <r>
    <s v="2024"/>
    <s v="11"/>
    <x v="9"/>
    <x v="9"/>
    <n v="1520381779"/>
    <n v="3895138"/>
    <n v="2.5619473041580037E-3"/>
    <x v="9"/>
    <n v="641"/>
    <s v=" Intermediación monetaria "/>
  </r>
  <r>
    <s v="2024"/>
    <s v="11"/>
    <x v="9"/>
    <x v="9"/>
    <n v="223211"/>
    <n v="21892"/>
    <n v="9.8077603702326502E-2"/>
    <x v="9"/>
    <n v="642"/>
    <s v=" Servicios de sociedades de cartera"/>
  </r>
  <r>
    <s v="2024"/>
    <s v="11"/>
    <x v="9"/>
    <x v="9"/>
    <n v="11639735"/>
    <n v="3921326"/>
    <n v="0.33689134675316923"/>
    <x v="9"/>
    <n v="643"/>
    <s v=" Fondos y sociedades de inversión y entidades financieras similares"/>
  </r>
  <r>
    <s v="2024"/>
    <s v="11"/>
    <x v="9"/>
    <x v="9"/>
    <n v="1156969401"/>
    <n v="7558823"/>
    <n v="6.5332955162571323E-3"/>
    <x v="9"/>
    <n v="649"/>
    <s v=" Servicios financieros excepto los de la banca central y las entidades financieras"/>
  </r>
  <r>
    <s v="2024"/>
    <s v="11"/>
    <x v="9"/>
    <x v="9"/>
    <n v="21605758"/>
    <n v="124458"/>
    <n v="5.7604088687839604E-3"/>
    <x v="9"/>
    <n v="651"/>
    <s v=" Servicios de seguros"/>
  </r>
  <r>
    <s v="2024"/>
    <s v="11"/>
    <x v="9"/>
    <x v="9"/>
    <n v="143343"/>
    <n v="0"/>
    <n v="0"/>
    <x v="9"/>
    <n v="652"/>
    <s v=" Reaseguros"/>
  </r>
  <r>
    <s v="2024"/>
    <s v="11"/>
    <x v="9"/>
    <x v="9"/>
    <n v="601965"/>
    <n v="0"/>
    <n v="0"/>
    <x v="9"/>
    <n v="653"/>
    <s v=" Administración de fondos de pensiones"/>
  </r>
  <r>
    <s v="2024"/>
    <s v="11"/>
    <x v="9"/>
    <x v="9"/>
    <n v="233828392"/>
    <n v="155599"/>
    <n v="6.6544100427291136E-4"/>
    <x v="9"/>
    <n v="661"/>
    <s v=" Servicios auxiliares a la actividad financiera, excepto a los servicios de seguros "/>
  </r>
  <r>
    <s v="2024"/>
    <s v="11"/>
    <x v="9"/>
    <x v="9"/>
    <n v="3068719"/>
    <n v="49106"/>
    <n v="1.6002116844194596E-2"/>
    <x v="9"/>
    <n v="662"/>
    <s v=" Servicios auxiliares a los servicios de seguros "/>
  </r>
  <r>
    <s v="2024"/>
    <s v="11"/>
    <x v="9"/>
    <x v="9"/>
    <n v="697081"/>
    <n v="31984"/>
    <n v="4.5882759679291216E-2"/>
    <x v="9"/>
    <n v="663"/>
    <s v=" Servicios de gestión de fondos a cambio de una retribución o por contrata"/>
  </r>
  <r>
    <s v="2024"/>
    <s v="11"/>
    <x v="9"/>
    <x v="9"/>
    <n v="42991373"/>
    <n v="418685"/>
    <n v="9.7388143430543611E-3"/>
    <x v="10"/>
    <n v="681"/>
    <s v=" Servicios inmobiliarios realizados por cuenta propia, con bienes propios o arrendados"/>
  </r>
  <r>
    <s v="2024"/>
    <s v="11"/>
    <x v="9"/>
    <x v="9"/>
    <n v="66135434"/>
    <n v="944466"/>
    <n v="1.4280786302846368E-2"/>
    <x v="10"/>
    <n v="682"/>
    <s v=" Servicios inmobiliarios realizados a cambio de una retribución o por contrata"/>
  </r>
  <r>
    <s v="2024"/>
    <s v="11"/>
    <x v="9"/>
    <x v="9"/>
    <n v="31472953"/>
    <n v="188621"/>
    <n v="5.9931141510617065E-3"/>
    <x v="10"/>
    <n v="691"/>
    <s v=" Servicios jurídicos"/>
  </r>
  <r>
    <s v="2024"/>
    <s v="11"/>
    <x v="9"/>
    <x v="9"/>
    <n v="31391455"/>
    <n v="219045"/>
    <n v="6.9778543237323659E-3"/>
    <x v="10"/>
    <n v="692"/>
    <s v=" Servicios de contabilidad, auditoría y asesoría fiscal"/>
  </r>
  <r>
    <s v="2024"/>
    <s v="11"/>
    <x v="9"/>
    <x v="9"/>
    <n v="71125"/>
    <n v="516"/>
    <n v="7.2548330404217922E-3"/>
    <x v="10"/>
    <n v="701"/>
    <s v="Sin clasificación"/>
  </r>
  <r>
    <s v="2024"/>
    <s v="11"/>
    <x v="9"/>
    <x v="9"/>
    <n v="208959480"/>
    <n v="3406460"/>
    <n v="1.6302012237013608E-2"/>
    <x v="10"/>
    <n v="702"/>
    <s v=" Servicios de asesoramiento, dirección y gestión empresarial "/>
  </r>
  <r>
    <s v="2024"/>
    <s v="11"/>
    <x v="9"/>
    <x v="9"/>
    <n v="27338858"/>
    <n v="330877"/>
    <n v="1.2102809854018043E-2"/>
    <x v="10"/>
    <n v="711"/>
    <s v=" Servicios de arquitectura e ingeniería y servicios técnicos ncp"/>
  </r>
  <r>
    <s v="2024"/>
    <s v="11"/>
    <x v="9"/>
    <x v="9"/>
    <n v="2729132"/>
    <n v="2664"/>
    <n v="9.7613453654861687E-4"/>
    <x v="10"/>
    <n v="712"/>
    <s v=" Ensayos y análisis técnicos"/>
  </r>
  <r>
    <s v="2024"/>
    <s v="11"/>
    <x v="9"/>
    <x v="9"/>
    <n v="22033089"/>
    <n v="33554"/>
    <n v="1.5228913204135834E-3"/>
    <x v="10"/>
    <n v="721"/>
    <s v=" Investigación y desarrollo experimental en el campo de la ingeniería y de las ciencias exactas y naturales"/>
  </r>
  <r>
    <s v="2024"/>
    <s v="11"/>
    <x v="9"/>
    <x v="9"/>
    <n v="8435257"/>
    <n v="1643"/>
    <n v="1.9477770505391833E-4"/>
    <x v="10"/>
    <n v="722"/>
    <s v=" Investigación  y desarrollo experimental en el campo de las ciencias sociales y las humanidades"/>
  </r>
  <r>
    <s v="2024"/>
    <s v="11"/>
    <x v="9"/>
    <x v="9"/>
    <n v="9233372"/>
    <n v="273000"/>
    <n v="2.9566663186536835E-2"/>
    <x v="10"/>
    <n v="731"/>
    <s v=" Servicios de publicidad"/>
  </r>
  <r>
    <s v="2024"/>
    <s v="11"/>
    <x v="9"/>
    <x v="9"/>
    <n v="3183566"/>
    <n v="1725"/>
    <n v="5.4184521382625651E-4"/>
    <x v="10"/>
    <n v="732"/>
    <s v=" Estudio de mercado, realización de encuestas de opinión pública"/>
  </r>
  <r>
    <s v="2024"/>
    <s v="11"/>
    <x v="9"/>
    <x v="9"/>
    <n v="2678605"/>
    <n v="81150"/>
    <n v="3.0295620294892304E-2"/>
    <x v="10"/>
    <n v="741"/>
    <s v=" Servicios de diseño especializado"/>
  </r>
  <r>
    <s v="2024"/>
    <s v="11"/>
    <x v="9"/>
    <x v="9"/>
    <n v="582302"/>
    <n v="26496"/>
    <n v="4.5502162108321802E-2"/>
    <x v="10"/>
    <n v="742"/>
    <s v=" Servicios de fotografía "/>
  </r>
  <r>
    <s v="2024"/>
    <s v="11"/>
    <x v="9"/>
    <x v="9"/>
    <n v="10146291"/>
    <n v="104367"/>
    <n v="1.0286221832194641E-2"/>
    <x v="10"/>
    <n v="749"/>
    <s v=" Actividades profesionales, científicas y técnicas ncp"/>
  </r>
  <r>
    <s v="2024"/>
    <s v="11"/>
    <x v="9"/>
    <x v="9"/>
    <n v="9805181"/>
    <n v="124359"/>
    <n v="1.2682988717903321E-2"/>
    <x v="10"/>
    <n v="750"/>
    <s v=" Servicios veterinarios"/>
  </r>
  <r>
    <s v="2024"/>
    <s v="11"/>
    <x v="9"/>
    <x v="9"/>
    <n v="95282760"/>
    <n v="1397516"/>
    <n v="1.4667039451837878E-2"/>
    <x v="10"/>
    <n v="771"/>
    <s v=" Alquiler de vehículos automotores y equipo de transporte sin conductor ni operarios"/>
  </r>
  <r>
    <s v="2024"/>
    <s v="11"/>
    <x v="9"/>
    <x v="9"/>
    <n v="153297"/>
    <n v="550"/>
    <n v="3.5878066759297313E-3"/>
    <x v="10"/>
    <n v="772"/>
    <s v=" Alquiler de efectos personales y enseres domésticos "/>
  </r>
  <r>
    <s v="2024"/>
    <s v="11"/>
    <x v="9"/>
    <x v="9"/>
    <n v="16187951"/>
    <n v="115269"/>
    <n v="7.1206664759486853E-3"/>
    <x v="10"/>
    <n v="773"/>
    <s v=" Alquiler de maquinaria y equipo ncp, sin personal"/>
  </r>
  <r>
    <s v="2024"/>
    <s v="11"/>
    <x v="9"/>
    <x v="9"/>
    <n v="571202"/>
    <n v="17054"/>
    <n v="2.9856338038032081E-2"/>
    <x v="10"/>
    <n v="774"/>
    <s v=" Arrendamiento y gestión de bienes intangibles no financieros"/>
  </r>
  <r>
    <s v="2024"/>
    <s v="11"/>
    <x v="9"/>
    <x v="9"/>
    <n v="1547376"/>
    <n v="3816"/>
    <n v="2.466110370071657E-3"/>
    <x v="10"/>
    <n v="780"/>
    <s v=" Obtención y dotación de personal"/>
  </r>
  <r>
    <s v="2024"/>
    <s v="11"/>
    <x v="9"/>
    <x v="9"/>
    <n v="50276124"/>
    <n v="369537"/>
    <n v="7.3501489494297535E-3"/>
    <x v="10"/>
    <n v="791"/>
    <s v=" Servicios de agencias de viaje y otras actividades complementarias de apoyo turístico"/>
  </r>
  <r>
    <s v="2024"/>
    <s v="11"/>
    <x v="9"/>
    <x v="9"/>
    <n v="14676138"/>
    <n v="172096"/>
    <n v="1.1726245692156887E-2"/>
    <x v="10"/>
    <n v="801"/>
    <s v=" Servicios de seguridad e investigación"/>
  </r>
  <r>
    <s v="2024"/>
    <s v="11"/>
    <x v="9"/>
    <x v="9"/>
    <n v="232536"/>
    <n v="5015"/>
    <n v="2.1566553135858535E-2"/>
    <x v="10"/>
    <n v="811"/>
    <s v=" Servicio combinado de apoyo a edificios"/>
  </r>
  <r>
    <s v="2024"/>
    <s v="11"/>
    <x v="9"/>
    <x v="9"/>
    <n v="16794755"/>
    <n v="257126"/>
    <n v="1.5309898834487315E-2"/>
    <x v="10"/>
    <n v="812"/>
    <s v=" Servicios de limpieza de edificios "/>
  </r>
  <r>
    <s v="2024"/>
    <s v="11"/>
    <x v="9"/>
    <x v="9"/>
    <n v="2339210"/>
    <n v="40587"/>
    <n v="1.7350729519795143E-2"/>
    <x v="10"/>
    <n v="813"/>
    <s v=" Servicios de jardinería y mantenimiento de espacios verdes"/>
  </r>
  <r>
    <s v="2024"/>
    <s v="11"/>
    <x v="9"/>
    <x v="9"/>
    <n v="3499832"/>
    <n v="54100"/>
    <n v="1.5457884835614966E-2"/>
    <x v="10"/>
    <n v="821"/>
    <s v=" Servicios de apoyo a la administración de oficinas y empresas"/>
  </r>
  <r>
    <s v="2024"/>
    <s v="11"/>
    <x v="9"/>
    <x v="9"/>
    <n v="639404"/>
    <n v="68469"/>
    <n v="0.10708253310895771"/>
    <x v="10"/>
    <n v="822"/>
    <s v=" Servicios de call center"/>
  </r>
  <r>
    <s v="2024"/>
    <s v="11"/>
    <x v="9"/>
    <x v="9"/>
    <n v="726559"/>
    <n v="1019"/>
    <n v="1.4025013797915929E-3"/>
    <x v="10"/>
    <n v="823"/>
    <s v=" Servicios de organización de convenciones y exposiciones comerciales, excepto culturales y deportivos"/>
  </r>
  <r>
    <s v="2024"/>
    <s v="11"/>
    <x v="9"/>
    <x v="9"/>
    <n v="439496172"/>
    <n v="3809618"/>
    <n v="8.6681483086956217E-3"/>
    <x v="10"/>
    <n v="829"/>
    <s v=" Servicios empresariales ncp"/>
  </r>
  <r>
    <s v="2024"/>
    <s v="11"/>
    <x v="9"/>
    <x v="9"/>
    <n v="1011901228"/>
    <n v="121115"/>
    <n v="1.1969053564583677E-4"/>
    <x v="11"/>
    <n v="841"/>
    <s v=" Servicios de la Administración Pública"/>
  </r>
  <r>
    <s v="2024"/>
    <s v="11"/>
    <x v="9"/>
    <x v="9"/>
    <n v="2776097"/>
    <n v="51186"/>
    <n v="1.8438116535553332E-2"/>
    <x v="11"/>
    <n v="842"/>
    <s v=" Prestación pública de servicios a la comunidad en general"/>
  </r>
  <r>
    <s v="2024"/>
    <s v="11"/>
    <x v="9"/>
    <x v="9"/>
    <n v="4066034"/>
    <n v="20973"/>
    <n v="5.1580975466511102E-3"/>
    <x v="11"/>
    <n v="843"/>
    <s v=" Servicios de la seguridad social obligatoria, excepto obras sociales"/>
  </r>
  <r>
    <s v="2024"/>
    <s v="11"/>
    <x v="9"/>
    <x v="9"/>
    <n v="10074202"/>
    <n v="59115"/>
    <n v="5.8679585737907575E-3"/>
    <x v="12"/>
    <n v="851"/>
    <s v=" Enseñanza inicial y primaria"/>
  </r>
  <r>
    <s v="2024"/>
    <s v="11"/>
    <x v="9"/>
    <x v="9"/>
    <n v="2298886"/>
    <n v="41142"/>
    <n v="1.7896494215024147E-2"/>
    <x v="12"/>
    <n v="852"/>
    <s v=" Enseñanza secundaria"/>
  </r>
  <r>
    <s v="2024"/>
    <s v="11"/>
    <x v="9"/>
    <x v="9"/>
    <n v="6376054"/>
    <n v="3359"/>
    <n v="5.2681486072734011E-4"/>
    <x v="12"/>
    <n v="853"/>
    <s v=" Enseñanza superior y formación de posgrado"/>
  </r>
  <r>
    <s v="2024"/>
    <s v="11"/>
    <x v="9"/>
    <x v="9"/>
    <n v="57999089"/>
    <n v="610947"/>
    <n v="1.0533734417794045E-2"/>
    <x v="12"/>
    <n v="854"/>
    <s v=" Servicios de enseñanza ncp"/>
  </r>
  <r>
    <s v="2024"/>
    <s v="11"/>
    <x v="9"/>
    <x v="9"/>
    <n v="1590130"/>
    <n v="31981"/>
    <n v="2.0112192084923874E-2"/>
    <x v="12"/>
    <n v="855"/>
    <s v=" Servicios de apoyo a la educación"/>
  </r>
  <r>
    <s v="2024"/>
    <s v="11"/>
    <x v="9"/>
    <x v="9"/>
    <n v="240334751"/>
    <n v="1574117"/>
    <n v="6.5496853594842804E-3"/>
    <x v="13"/>
    <n v="861"/>
    <s v=" Servicios de hospitales"/>
  </r>
  <r>
    <s v="2024"/>
    <s v="11"/>
    <x v="9"/>
    <x v="9"/>
    <n v="10762641"/>
    <n v="38077"/>
    <n v="3.5378862864607302E-3"/>
    <x v="13"/>
    <n v="862"/>
    <s v=" Servicios de atención ambulatoria realizados por médicos y odontólogos"/>
  </r>
  <r>
    <s v="2024"/>
    <s v="11"/>
    <x v="9"/>
    <x v="9"/>
    <n v="14128853"/>
    <n v="54338"/>
    <n v="3.8458889762672172E-3"/>
    <x v="13"/>
    <n v="863"/>
    <s v=" Servicios de prácticas de diagnóstico y tratamiento"/>
  </r>
  <r>
    <s v="2024"/>
    <s v="11"/>
    <x v="9"/>
    <x v="9"/>
    <n v="3123182"/>
    <n v="17700"/>
    <n v="5.6672970067066213E-3"/>
    <x v="13"/>
    <n v="864"/>
    <s v=" Servicios de emergencias y traslados"/>
  </r>
  <r>
    <s v="2024"/>
    <s v="11"/>
    <x v="9"/>
    <x v="9"/>
    <n v="176466708"/>
    <n v="1816393"/>
    <n v="1.0293119991789047E-2"/>
    <x v="13"/>
    <n v="869"/>
    <s v=" Servicios relacionados con la salud humana ncp"/>
  </r>
  <r>
    <s v="2024"/>
    <s v="11"/>
    <x v="9"/>
    <x v="9"/>
    <n v="4645675"/>
    <n v="33851"/>
    <n v="7.2865622326142056E-3"/>
    <x v="13"/>
    <n v="870"/>
    <s v=" Servicios sociales con alojamiento"/>
  </r>
  <r>
    <s v="2024"/>
    <s v="11"/>
    <x v="9"/>
    <x v="9"/>
    <n v="760189"/>
    <n v="31478"/>
    <n v="4.1408123506128082E-2"/>
    <x v="13"/>
    <n v="880"/>
    <s v=" Servicios sociales sin alojamiento"/>
  </r>
  <r>
    <s v="2024"/>
    <s v="11"/>
    <x v="9"/>
    <x v="9"/>
    <n v="14512633"/>
    <n v="228776"/>
    <n v="1.5763920992145256E-2"/>
    <x v="13"/>
    <n v="900"/>
    <s v=" Servicios artísticos y de espectáculos"/>
  </r>
  <r>
    <s v="2024"/>
    <s v="11"/>
    <x v="9"/>
    <x v="9"/>
    <n v="16718188"/>
    <n v="30755"/>
    <n v="1.8396132403822711E-3"/>
    <x v="13"/>
    <n v="910"/>
    <s v=" Servicios de bibliotecas, archivos y museos y  servicios culturales ncp"/>
  </r>
  <r>
    <s v="2024"/>
    <s v="11"/>
    <x v="9"/>
    <x v="9"/>
    <n v="7653658"/>
    <n v="35916"/>
    <n v="4.6926580727803622E-3"/>
    <x v="13"/>
    <n v="920"/>
    <s v=" Servicios  relacionados con juegos de azar y apuestas"/>
  </r>
  <r>
    <s v="2024"/>
    <s v="11"/>
    <x v="9"/>
    <x v="9"/>
    <n v="49538406"/>
    <n v="103439"/>
    <n v="2.0880566887840515E-3"/>
    <x v="13"/>
    <n v="931"/>
    <s v=" Servicios para la práctica deportiva "/>
  </r>
  <r>
    <s v="2024"/>
    <s v="11"/>
    <x v="9"/>
    <x v="9"/>
    <n v="6400032"/>
    <n v="26028"/>
    <n v="4.0668546657266717E-3"/>
    <x v="13"/>
    <n v="939"/>
    <s v=" Servicios de esparcimiento ncp"/>
  </r>
  <r>
    <s v="2024"/>
    <s v="11"/>
    <x v="9"/>
    <x v="9"/>
    <n v="12721843"/>
    <n v="33060"/>
    <n v="2.5986800811800617E-3"/>
    <x v="13"/>
    <n v="941"/>
    <s v=" Servicios de organizaciones empresariales, profesionales y de empleadores"/>
  </r>
  <r>
    <s v="2024"/>
    <s v="11"/>
    <x v="9"/>
    <x v="9"/>
    <n v="2361874"/>
    <n v="74375"/>
    <n v="3.148982545216214E-2"/>
    <x v="13"/>
    <n v="942"/>
    <s v=" Servicios de sindicatos"/>
  </r>
  <r>
    <s v="2024"/>
    <s v="11"/>
    <x v="9"/>
    <x v="9"/>
    <n v="79752996"/>
    <n v="299454"/>
    <n v="3.754768034043511E-3"/>
    <x v="13"/>
    <n v="949"/>
    <s v=" Servicios de asociaciones ncp"/>
  </r>
  <r>
    <s v="2024"/>
    <s v="11"/>
    <x v="9"/>
    <x v="9"/>
    <n v="2363331"/>
    <n v="27748"/>
    <n v="1.1741055315569423E-2"/>
    <x v="13"/>
    <n v="951"/>
    <s v=" Reparación y mantenimiento de equipos informáticos y equipos de comunicación"/>
  </r>
  <r>
    <s v="2024"/>
    <s v="11"/>
    <x v="9"/>
    <x v="9"/>
    <n v="1807638"/>
    <n v="38431"/>
    <n v="2.1260340842580206E-2"/>
    <x v="13"/>
    <n v="952"/>
    <s v=" Reparación de efectos personales y enseres domésticos"/>
  </r>
  <r>
    <s v="2024"/>
    <s v="11"/>
    <x v="9"/>
    <x v="9"/>
    <n v="756459689"/>
    <n v="13980997"/>
    <n v="1.8482144129163238E-2"/>
    <x v="13"/>
    <n v="960"/>
    <s v=" Servicios personales ncp"/>
  </r>
  <r>
    <s v="2024"/>
    <s v="11"/>
    <x v="9"/>
    <x v="9"/>
    <n v="337793"/>
    <n v="7070"/>
    <n v="2.0929977826657155E-2"/>
    <x v="13"/>
    <n v="970"/>
    <s v="Sin clasificación"/>
  </r>
  <r>
    <s v="2024"/>
    <s v="11"/>
    <x v="9"/>
    <x v="9"/>
    <n v="824217"/>
    <n v="3265"/>
    <n v="3.9613354250154992E-3"/>
    <x v="13"/>
    <n v="990"/>
    <s v="Sin clasificación"/>
  </r>
  <r>
    <s v="2024"/>
    <s v="11"/>
    <x v="9"/>
    <x v="9"/>
    <n v="185133183"/>
    <n v="5347572"/>
    <n v="2.8885000048856718E-2"/>
    <x v="13"/>
    <n v="999"/>
    <s v="Otros sectores"/>
  </r>
  <r>
    <s v="2024"/>
    <s v="12"/>
    <x v="10"/>
    <x v="10"/>
    <n v="3954866380"/>
    <n v="41558008"/>
    <n v="1.0508068795993052E-2"/>
    <x v="1"/>
    <n v="11"/>
    <s v=" Cultivos temporales"/>
  </r>
  <r>
    <s v="2024"/>
    <s v="12"/>
    <x v="10"/>
    <x v="10"/>
    <n v="432292572"/>
    <n v="10462004"/>
    <n v="2.4201211581308411E-2"/>
    <x v="1"/>
    <n v="12"/>
    <s v=" Cultivos perennes"/>
  </r>
  <r>
    <s v="2024"/>
    <s v="12"/>
    <x v="10"/>
    <x v="10"/>
    <n v="177127544"/>
    <n v="172630"/>
    <n v="9.7460844373250047E-4"/>
    <x v="1"/>
    <n v="13"/>
    <s v=" Producción de semillas y de otras formas de propagación de cultivos agrícolas"/>
  </r>
  <r>
    <s v="2024"/>
    <s v="12"/>
    <x v="10"/>
    <x v="10"/>
    <n v="1608508455"/>
    <n v="6768784"/>
    <n v="4.2081121668707672E-3"/>
    <x v="1"/>
    <n v="14"/>
    <s v=" Cría de animales"/>
  </r>
  <r>
    <s v="2024"/>
    <s v="12"/>
    <x v="10"/>
    <x v="10"/>
    <n v="592265690"/>
    <n v="6930045"/>
    <n v="1.1700905720201351E-2"/>
    <x v="1"/>
    <n v="16"/>
    <s v=" Servicios de apoyo agrícolas y pecuarios"/>
  </r>
  <r>
    <s v="2024"/>
    <s v="12"/>
    <x v="10"/>
    <x v="10"/>
    <n v="188620"/>
    <n v="596"/>
    <n v="3.1597921747428693E-3"/>
    <x v="1"/>
    <n v="17"/>
    <s v=" Caza, repoblación  de animales de caza y servicios de apoyo"/>
  </r>
  <r>
    <s v="2024"/>
    <s v="12"/>
    <x v="10"/>
    <x v="10"/>
    <n v="1789151"/>
    <n v="3684"/>
    <n v="2.059077182417806E-3"/>
    <x v="1"/>
    <n v="21"/>
    <s v=" Silvicultura"/>
  </r>
  <r>
    <s v="2024"/>
    <s v="12"/>
    <x v="10"/>
    <x v="10"/>
    <n v="17960611"/>
    <n v="57246"/>
    <n v="3.1873080487072516E-3"/>
    <x v="1"/>
    <n v="22"/>
    <s v=" Extracción de productos forestales"/>
  </r>
  <r>
    <s v="2024"/>
    <s v="12"/>
    <x v="10"/>
    <x v="10"/>
    <n v="3198295"/>
    <n v="14232"/>
    <n v="4.4498709468638762E-3"/>
    <x v="1"/>
    <n v="24"/>
    <s v=" Servicios de apoyo a la silvicultura"/>
  </r>
  <r>
    <s v="2024"/>
    <s v="12"/>
    <x v="10"/>
    <x v="10"/>
    <n v="53477349"/>
    <n v="75153"/>
    <n v="1.4053239624873702E-3"/>
    <x v="2"/>
    <n v="31"/>
    <s v=" Pesca y servicios de apoyo"/>
  </r>
  <r>
    <s v="2024"/>
    <s v="12"/>
    <x v="10"/>
    <x v="10"/>
    <n v="5169397"/>
    <n v="482"/>
    <n v="9.3241049197807785E-5"/>
    <x v="2"/>
    <n v="32"/>
    <s v=" Explotación de criaderos de peces, granjas piscícolas y otros frutos acuáticos (acuicultura)"/>
  </r>
  <r>
    <s v="2024"/>
    <s v="12"/>
    <x v="10"/>
    <x v="10"/>
    <n v="94450"/>
    <n v="0"/>
    <n v="0"/>
    <x v="3"/>
    <n v="51"/>
    <s v=" Extracción y aglomeración de carbón "/>
  </r>
  <r>
    <s v="2024"/>
    <s v="12"/>
    <x v="10"/>
    <x v="10"/>
    <n v="30886"/>
    <n v="99"/>
    <n v="3.2053357508256167E-3"/>
    <x v="3"/>
    <n v="52"/>
    <s v=" Extracción y aglomeración de lignito"/>
  </r>
  <r>
    <s v="2024"/>
    <s v="12"/>
    <x v="10"/>
    <x v="10"/>
    <n v="4027261330"/>
    <n v="6873860"/>
    <n v="1.7068323698775218E-3"/>
    <x v="3"/>
    <n v="61"/>
    <s v=" Extracción de petróleo crudo"/>
  </r>
  <r>
    <s v="2024"/>
    <s v="12"/>
    <x v="10"/>
    <x v="10"/>
    <n v="1393183"/>
    <n v="18344"/>
    <n v="1.3166970886093213E-2"/>
    <x v="3"/>
    <n v="62"/>
    <s v=" Extracción de gas natural"/>
  </r>
  <r>
    <s v="2024"/>
    <s v="12"/>
    <x v="10"/>
    <x v="10"/>
    <n v="266021"/>
    <n v="21702"/>
    <n v="8.1580025637073769E-2"/>
    <x v="3"/>
    <n v="71"/>
    <s v=" Extracción de minerales de hierro"/>
  </r>
  <r>
    <s v="2024"/>
    <s v="12"/>
    <x v="10"/>
    <x v="10"/>
    <n v="172971844"/>
    <n v="3061"/>
    <n v="1.7696521752985415E-5"/>
    <x v="3"/>
    <n v="72"/>
    <s v=" Extracción de minerales metalíferos no ferrosos"/>
  </r>
  <r>
    <s v="2024"/>
    <s v="12"/>
    <x v="10"/>
    <x v="10"/>
    <n v="32575727"/>
    <n v="169407"/>
    <n v="5.2004058113576408E-3"/>
    <x v="3"/>
    <n v="81"/>
    <s v=" Extracción de piedra, arena y arcillas"/>
  </r>
  <r>
    <s v="2024"/>
    <s v="12"/>
    <x v="10"/>
    <x v="10"/>
    <n v="66462488"/>
    <n v="181134"/>
    <n v="2.7253568960584201E-3"/>
    <x v="3"/>
    <n v="89"/>
    <s v=" Explotación de minas y canteras ncp"/>
  </r>
  <r>
    <s v="2024"/>
    <s v="12"/>
    <x v="10"/>
    <x v="10"/>
    <n v="51718371"/>
    <n v="148494"/>
    <n v="2.8712041220323821E-3"/>
    <x v="3"/>
    <n v="91"/>
    <s v=" Servicios de apoyo para la extracción de petróleo y gas natural"/>
  </r>
  <r>
    <s v="2024"/>
    <s v="12"/>
    <x v="10"/>
    <x v="10"/>
    <n v="11143367"/>
    <n v="91080"/>
    <n v="8.1734721651005489E-3"/>
    <x v="3"/>
    <n v="99"/>
    <s v=" Servicios de apoyo para la minería, excepto para la extracción de petróleo  y gas natural"/>
  </r>
  <r>
    <s v="2024"/>
    <s v="12"/>
    <x v="10"/>
    <x v="10"/>
    <n v="1429894161"/>
    <n v="13609586"/>
    <n v="9.5178974578664644E-3"/>
    <x v="4"/>
    <n v="351"/>
    <s v=" Generación, transporte y distribución de energía eléctrica"/>
  </r>
  <r>
    <s v="2024"/>
    <s v="12"/>
    <x v="10"/>
    <x v="10"/>
    <n v="52004254"/>
    <n v="760"/>
    <n v="1.461418906230248E-5"/>
    <x v="4"/>
    <n v="352"/>
    <s v=" Fabricación y distribución de gas  y de combustibles gaseosos por tuberías"/>
  </r>
  <r>
    <s v="2024"/>
    <s v="12"/>
    <x v="10"/>
    <x v="10"/>
    <n v="278589"/>
    <n v="2136"/>
    <n v="7.6672086837599471E-3"/>
    <x v="4"/>
    <n v="353"/>
    <s v=" Suministro de vapor y aire acondicionado"/>
  </r>
  <r>
    <s v="2024"/>
    <s v="12"/>
    <x v="10"/>
    <x v="10"/>
    <n v="9985707"/>
    <n v="22663"/>
    <n v="2.2695438590377226E-3"/>
    <x v="4"/>
    <n v="360"/>
    <s v=" Captación, depuración y distribución de agua"/>
  </r>
  <r>
    <s v="2024"/>
    <s v="12"/>
    <x v="10"/>
    <x v="10"/>
    <n v="4529107"/>
    <n v="31064"/>
    <n v="6.8587472099908434E-3"/>
    <x v="4"/>
    <n v="370"/>
    <s v=" Servicios de depuración de aguas residuales, alcantarillado y cloacas"/>
  </r>
  <r>
    <s v="2024"/>
    <s v="12"/>
    <x v="10"/>
    <x v="10"/>
    <n v="122777598"/>
    <n v="138619"/>
    <n v="1.1290251825907198E-3"/>
    <x v="4"/>
    <n v="381"/>
    <s v=" Recolección, transporte, tratamiento y disposición final de residuos"/>
  </r>
  <r>
    <s v="2024"/>
    <s v="12"/>
    <x v="10"/>
    <x v="10"/>
    <n v="20642836"/>
    <n v="35134"/>
    <n v="1.7019948228043859E-3"/>
    <x v="4"/>
    <n v="382"/>
    <s v=" Recuperación de materiales y deshechos"/>
  </r>
  <r>
    <s v="2024"/>
    <s v="12"/>
    <x v="10"/>
    <x v="10"/>
    <n v="1411555"/>
    <n v="11978"/>
    <n v="8.4856771432923264E-3"/>
    <x v="4"/>
    <n v="390"/>
    <s v=" Descontaminación y otros servicios de gestión de residuos"/>
  </r>
  <r>
    <s v="2024"/>
    <s v="12"/>
    <x v="10"/>
    <x v="10"/>
    <n v="157813649"/>
    <n v="3704110"/>
    <n v="2.3471417228303239E-2"/>
    <x v="5"/>
    <n v="410"/>
    <s v=" Construcción de edificios y sus partes "/>
  </r>
  <r>
    <s v="2024"/>
    <s v="12"/>
    <x v="10"/>
    <x v="10"/>
    <n v="168106288"/>
    <n v="664415"/>
    <n v="3.9523506699523344E-3"/>
    <x v="5"/>
    <n v="421"/>
    <s v=" Construcción, reforma y reparación de obras de infraestructura para el transporte "/>
  </r>
  <r>
    <s v="2024"/>
    <s v="12"/>
    <x v="10"/>
    <x v="10"/>
    <n v="60649242"/>
    <n v="13722627"/>
    <n v="0.22626213531242484"/>
    <x v="5"/>
    <n v="422"/>
    <s v=" Construcción de proyectos de servicios públicos"/>
  </r>
  <r>
    <s v="2024"/>
    <s v="12"/>
    <x v="10"/>
    <x v="10"/>
    <n v="494076717"/>
    <n v="7955563"/>
    <n v="1.610187795997681E-2"/>
    <x v="5"/>
    <n v="429"/>
    <s v=" Obras de ingeniería civil ncp"/>
  </r>
  <r>
    <s v="2024"/>
    <s v="12"/>
    <x v="10"/>
    <x v="10"/>
    <n v="119336059"/>
    <n v="250358"/>
    <n v="2.0979241488107126E-3"/>
    <x v="5"/>
    <n v="431"/>
    <s v=" Demolición, movimiento y preparación de terrenos para obras"/>
  </r>
  <r>
    <s v="2024"/>
    <s v="12"/>
    <x v="10"/>
    <x v="10"/>
    <n v="179280001"/>
    <n v="4053269"/>
    <n v="2.2608595366975705E-2"/>
    <x v="5"/>
    <n v="432"/>
    <s v=" Instalaciones para edificios y obras de ingeniería civil"/>
  </r>
  <r>
    <s v="2024"/>
    <s v="12"/>
    <x v="10"/>
    <x v="10"/>
    <n v="3786373"/>
    <n v="106686"/>
    <n v="2.8176304870122411E-2"/>
    <x v="5"/>
    <n v="433"/>
    <s v=" Terminación de edificios "/>
  </r>
  <r>
    <s v="2024"/>
    <s v="12"/>
    <x v="10"/>
    <x v="10"/>
    <n v="15734818"/>
    <n v="119460"/>
    <n v="7.5920801880263247E-3"/>
    <x v="5"/>
    <n v="439"/>
    <s v=" Alquiler de equipo de construcción o demolición dotado de operarios y actividades especializadas de construcción ncp"/>
  </r>
  <r>
    <s v="2024"/>
    <s v="12"/>
    <x v="10"/>
    <x v="10"/>
    <n v="1214912709"/>
    <n v="264121"/>
    <n v="2.1739915801638059E-4"/>
    <x v="6"/>
    <n v="451"/>
    <s v=" Venta de vehículos automotores, excepto motocicletas"/>
  </r>
  <r>
    <s v="2024"/>
    <s v="12"/>
    <x v="10"/>
    <x v="10"/>
    <n v="82183757"/>
    <n v="1154239"/>
    <n v="1.4044612246188744E-2"/>
    <x v="6"/>
    <n v="452"/>
    <s v=" Mantenimiento y reparación de vehículos automotores, excepto motocicletas"/>
  </r>
  <r>
    <s v="2024"/>
    <s v="12"/>
    <x v="10"/>
    <x v="10"/>
    <n v="254504804"/>
    <n v="725758"/>
    <n v="2.8516475468966002E-3"/>
    <x v="6"/>
    <n v="453"/>
    <s v=" Venta de partes, piezas y accesorios de vehículos automotores"/>
  </r>
  <r>
    <s v="2024"/>
    <s v="12"/>
    <x v="10"/>
    <x v="10"/>
    <n v="38362778"/>
    <n v="93509"/>
    <n v="2.4374929260858012E-3"/>
    <x v="6"/>
    <n v="454"/>
    <s v=" Venta, mantenimiento y reparación de motocicletas y de sus partes, piezas y accesorios"/>
  </r>
  <r>
    <s v="2024"/>
    <s v="12"/>
    <x v="10"/>
    <x v="10"/>
    <n v="1632510614"/>
    <n v="19868064"/>
    <n v="1.2170251041320336E-2"/>
    <x v="6"/>
    <n v="461"/>
    <s v="Venta al por mayor en comisión o consignación"/>
  </r>
  <r>
    <s v="2024"/>
    <s v="12"/>
    <x v="10"/>
    <x v="10"/>
    <n v="139756185"/>
    <n v="1747913"/>
    <n v="1.2506874024931348E-2"/>
    <x v="6"/>
    <n v="462"/>
    <s v="Venta al por mayor de materias primas agropecuarias y de animales vivos"/>
  </r>
  <r>
    <s v="2024"/>
    <s v="12"/>
    <x v="10"/>
    <x v="10"/>
    <n v="504775530"/>
    <n v="7390967"/>
    <n v="1.4642086552808929E-2"/>
    <x v="6"/>
    <n v="463"/>
    <s v="Venta al por mayor de alimentos, bebidas y tabaco"/>
  </r>
  <r>
    <s v="2024"/>
    <s v="12"/>
    <x v="10"/>
    <x v="10"/>
    <n v="661202523"/>
    <n v="2726690"/>
    <n v="4.1238348390270733E-3"/>
    <x v="6"/>
    <n v="464"/>
    <s v="Venta al por mayor de artículos de uso doméstico y/o personal"/>
  </r>
  <r>
    <s v="2024"/>
    <s v="12"/>
    <x v="10"/>
    <x v="10"/>
    <n v="635663189"/>
    <n v="1096934"/>
    <n v="1.7256528598512254E-3"/>
    <x v="6"/>
    <n v="465"/>
    <s v="Venta al por mayor de máquinas, equipo y materiales conexos"/>
  </r>
  <r>
    <s v="2024"/>
    <s v="12"/>
    <x v="10"/>
    <x v="10"/>
    <n v="1123504516"/>
    <n v="11376016"/>
    <n v="1.0125474208596772E-2"/>
    <x v="6"/>
    <n v="466"/>
    <s v="Venta al por mayor especializada"/>
  </r>
  <r>
    <s v="2024"/>
    <s v="12"/>
    <x v="10"/>
    <x v="10"/>
    <n v="275741940"/>
    <n v="1084516"/>
    <n v="3.9330832299214261E-3"/>
    <x v="6"/>
    <n v="469"/>
    <s v="Venta al por mayor de mercancías ncp"/>
  </r>
  <r>
    <s v="2024"/>
    <s v="12"/>
    <x v="10"/>
    <x v="10"/>
    <n v="433694766"/>
    <n v="2753285"/>
    <n v="6.3484395382350546E-3"/>
    <x v="6"/>
    <n v="471"/>
    <s v="Venta al por menor en comercios no especializados"/>
  </r>
  <r>
    <s v="2024"/>
    <s v="12"/>
    <x v="10"/>
    <x v="10"/>
    <n v="319856140"/>
    <n v="4119528"/>
    <n v="1.2879315057075347E-2"/>
    <x v="6"/>
    <n v="472"/>
    <s v="Venta al por menor de productos alimenticios, bebidas y tabaco en comercios especializados"/>
  </r>
  <r>
    <s v="2024"/>
    <s v="12"/>
    <x v="10"/>
    <x v="10"/>
    <n v="264894004"/>
    <n v="516382"/>
    <n v="1.949391047749046E-3"/>
    <x v="6"/>
    <n v="473"/>
    <s v="Venta al por menor de combustible para vehículos automotores y motocicletas"/>
  </r>
  <r>
    <s v="2024"/>
    <s v="12"/>
    <x v="10"/>
    <x v="10"/>
    <n v="14602318"/>
    <n v="171438"/>
    <n v="1.1740464767306122E-2"/>
    <x v="6"/>
    <n v="474"/>
    <s v="Venta al por menor de equipos, periféricos,  accesorios y programas informáticos"/>
  </r>
  <r>
    <s v="2024"/>
    <s v="12"/>
    <x v="10"/>
    <x v="10"/>
    <n v="744408229"/>
    <n v="5280263"/>
    <n v="7.0932356659910052E-3"/>
    <x v="6"/>
    <n v="475"/>
    <s v="Venta al por menor de equipos de uso doméstico ncp en comercios especializados"/>
  </r>
  <r>
    <s v="2024"/>
    <s v="12"/>
    <x v="10"/>
    <x v="10"/>
    <n v="21786337"/>
    <n v="309730"/>
    <n v="1.4216708389299219E-2"/>
    <x v="6"/>
    <n v="476"/>
    <s v="Venta al por menor de bienes culturales y recreativos en comercios especializados"/>
  </r>
  <r>
    <s v="2024"/>
    <s v="12"/>
    <x v="10"/>
    <x v="10"/>
    <n v="607283305"/>
    <n v="3763924"/>
    <n v="6.1979704843030383E-3"/>
    <x v="6"/>
    <n v="477"/>
    <s v="Venta al por menor de productos ncp, en comercios especializados"/>
  </r>
  <r>
    <s v="2024"/>
    <s v="12"/>
    <x v="10"/>
    <x v="10"/>
    <n v="4007765"/>
    <n v="140801"/>
    <n v="3.5132049908115873E-2"/>
    <x v="6"/>
    <n v="478"/>
    <s v="Venta al por menor en puestos móviles y mercados"/>
  </r>
  <r>
    <s v="2024"/>
    <s v="12"/>
    <x v="10"/>
    <x v="10"/>
    <n v="36777376"/>
    <n v="422540"/>
    <n v="1.1489128533802956E-2"/>
    <x v="6"/>
    <n v="479"/>
    <s v="Venta al por menor no realizada en comercios, puestos o mercados"/>
  </r>
  <r>
    <s v="2024"/>
    <s v="12"/>
    <x v="10"/>
    <x v="10"/>
    <n v="19871862"/>
    <n v="53075"/>
    <n v="2.67086194539797E-3"/>
    <x v="7"/>
    <n v="491"/>
    <s v="Servicio de transporte ferroviario"/>
  </r>
  <r>
    <s v="2024"/>
    <s v="12"/>
    <x v="10"/>
    <x v="10"/>
    <n v="1611795737"/>
    <n v="4996583"/>
    <n v="3.1000100603938998E-3"/>
    <x v="7"/>
    <n v="492"/>
    <s v="Servicio de transporte automotor "/>
  </r>
  <r>
    <s v="2024"/>
    <s v="12"/>
    <x v="10"/>
    <x v="10"/>
    <n v="106958564"/>
    <n v="234"/>
    <n v="2.1877631042241741E-6"/>
    <x v="7"/>
    <n v="493"/>
    <s v="Servicio de transporte por tuberías"/>
  </r>
  <r>
    <s v="2024"/>
    <s v="12"/>
    <x v="10"/>
    <x v="10"/>
    <n v="4092476"/>
    <n v="19253"/>
    <n v="4.7044869658368184E-3"/>
    <x v="7"/>
    <n v="501"/>
    <s v="Servicio de transporte marítimo"/>
  </r>
  <r>
    <s v="2024"/>
    <s v="12"/>
    <x v="10"/>
    <x v="10"/>
    <n v="3321344"/>
    <n v="49300"/>
    <n v="1.484338870047788E-2"/>
    <x v="7"/>
    <n v="502"/>
    <s v="Servicio de transporte fluvial y lacustre"/>
  </r>
  <r>
    <s v="2024"/>
    <s v="12"/>
    <x v="10"/>
    <x v="10"/>
    <n v="172071263"/>
    <n v="26482"/>
    <n v="1.5390135190673879E-4"/>
    <x v="7"/>
    <n v="511"/>
    <s v="Servicio de transporte aéreo de pasajeros"/>
  </r>
  <r>
    <s v="2024"/>
    <s v="12"/>
    <x v="10"/>
    <x v="10"/>
    <n v="795488"/>
    <n v="2604"/>
    <n v="3.2734623275272536E-3"/>
    <x v="7"/>
    <n v="512"/>
    <s v="Servicio de transporte aéreo de cargas"/>
  </r>
  <r>
    <s v="2024"/>
    <s v="12"/>
    <x v="10"/>
    <x v="10"/>
    <n v="33484595"/>
    <n v="30969"/>
    <n v="9.2487306476306491E-4"/>
    <x v="7"/>
    <n v="521"/>
    <s v="Servicios de manipulación de cargas "/>
  </r>
  <r>
    <s v="2024"/>
    <s v="12"/>
    <x v="10"/>
    <x v="10"/>
    <n v="45541096"/>
    <n v="191394"/>
    <n v="4.2026656538964278E-3"/>
    <x v="7"/>
    <n v="522"/>
    <s v="Servicios de almacenamiento y depósito"/>
  </r>
  <r>
    <s v="2024"/>
    <s v="12"/>
    <x v="10"/>
    <x v="10"/>
    <n v="180937721"/>
    <n v="7841699"/>
    <n v="4.3339216149406459E-2"/>
    <x v="7"/>
    <n v="523"/>
    <s v="Servicios de gestión y logística para el transporte de mercaderías "/>
  </r>
  <r>
    <s v="2024"/>
    <s v="12"/>
    <x v="10"/>
    <x v="10"/>
    <n v="48735469"/>
    <n v="102674"/>
    <n v="2.1067612994552284E-3"/>
    <x v="7"/>
    <n v="524"/>
    <s v="Servicios complementarios para el transporte"/>
  </r>
  <r>
    <s v="2024"/>
    <s v="12"/>
    <x v="10"/>
    <x v="10"/>
    <n v="16529224"/>
    <n v="204326"/>
    <n v="1.2361499850204703E-2"/>
    <x v="7"/>
    <n v="530"/>
    <s v="Servicios de correos y mensajerías"/>
  </r>
  <r>
    <s v="2024"/>
    <s v="12"/>
    <x v="10"/>
    <x v="10"/>
    <n v="110275359"/>
    <n v="985411"/>
    <n v="8.9359128724305487E-3"/>
    <x v="8"/>
    <n v="551"/>
    <s v=" Servicios de alojamiento, excepto en camping"/>
  </r>
  <r>
    <s v="2024"/>
    <s v="12"/>
    <x v="10"/>
    <x v="10"/>
    <n v="1958558"/>
    <n v="12026"/>
    <n v="6.1402317419244155E-3"/>
    <x v="8"/>
    <n v="552"/>
    <s v=" Servicios de alojamiento en campings"/>
  </r>
  <r>
    <s v="2024"/>
    <s v="12"/>
    <x v="10"/>
    <x v="10"/>
    <n v="170484527"/>
    <n v="2344261"/>
    <n v="1.3750579253447441E-2"/>
    <x v="8"/>
    <n v="561"/>
    <s v=" Servicios de expendio de comidas y bebidas"/>
  </r>
  <r>
    <s v="2024"/>
    <s v="12"/>
    <x v="10"/>
    <x v="10"/>
    <n v="13975334"/>
    <n v="171746"/>
    <n v="1.2289223284395207E-2"/>
    <x v="8"/>
    <n v="562"/>
    <s v=" Servicios de preparación de comidas para empresas y  servicios de comidas ncp"/>
  </r>
  <r>
    <s v="2024"/>
    <s v="12"/>
    <x v="10"/>
    <x v="10"/>
    <n v="4664672"/>
    <n v="57496"/>
    <n v="1.2325839844687901E-2"/>
    <x v="7"/>
    <n v="581"/>
    <s v=" Edición"/>
  </r>
  <r>
    <s v="2024"/>
    <s v="12"/>
    <x v="10"/>
    <x v="10"/>
    <n v="11149060"/>
    <n v="26379"/>
    <n v="2.3660290643336746E-3"/>
    <x v="7"/>
    <n v="591"/>
    <s v=" Servicios de cinematografía"/>
  </r>
  <r>
    <s v="2024"/>
    <s v="12"/>
    <x v="10"/>
    <x v="10"/>
    <n v="1360432"/>
    <n v="1741"/>
    <n v="1.2797405530008115E-3"/>
    <x v="7"/>
    <n v="592"/>
    <s v=" Servicios de grabación de sonido y edición de música"/>
  </r>
  <r>
    <s v="2024"/>
    <s v="12"/>
    <x v="10"/>
    <x v="10"/>
    <n v="1726803"/>
    <n v="26074"/>
    <n v="1.5099579975249059E-2"/>
    <x v="7"/>
    <n v="601"/>
    <s v=" Emisión y retransmisión de radio"/>
  </r>
  <r>
    <s v="2024"/>
    <s v="12"/>
    <x v="10"/>
    <x v="10"/>
    <n v="19748611"/>
    <n v="39356"/>
    <n v="1.992849016064978E-3"/>
    <x v="7"/>
    <n v="602"/>
    <s v=" Servicios de televisión"/>
  </r>
  <r>
    <s v="2024"/>
    <s v="12"/>
    <x v="10"/>
    <x v="10"/>
    <n v="805392"/>
    <n v="579"/>
    <n v="7.1890458310983963E-4"/>
    <x v="7"/>
    <n v="611"/>
    <s v=" Servicios de telefonía fija"/>
  </r>
  <r>
    <s v="2024"/>
    <s v="12"/>
    <x v="10"/>
    <x v="10"/>
    <n v="340229041"/>
    <n v="991702"/>
    <n v="2.9148070284805584E-3"/>
    <x v="7"/>
    <n v="612"/>
    <s v=" Servicios de telefonía móvil"/>
  </r>
  <r>
    <s v="2024"/>
    <s v="12"/>
    <x v="10"/>
    <x v="10"/>
    <n v="1077808"/>
    <n v="4072"/>
    <n v="3.778038389026617E-3"/>
    <x v="7"/>
    <n v="613"/>
    <s v=" Servicios de telecomunicaciones vía satélite, excepto servicios de transmisión de televisión"/>
  </r>
  <r>
    <s v="2024"/>
    <s v="12"/>
    <x v="10"/>
    <x v="10"/>
    <n v="4280458"/>
    <n v="70327"/>
    <n v="1.6429783915646409E-2"/>
    <x v="7"/>
    <n v="614"/>
    <s v=" Servicios de telecomunicación vía internet"/>
  </r>
  <r>
    <s v="2024"/>
    <s v="12"/>
    <x v="10"/>
    <x v="10"/>
    <n v="18000369"/>
    <n v="230638"/>
    <n v="1.2812959556551312E-2"/>
    <x v="7"/>
    <n v="619"/>
    <s v=" Servicios de telecomunicaciones ncp"/>
  </r>
  <r>
    <s v="2024"/>
    <s v="12"/>
    <x v="10"/>
    <x v="10"/>
    <n v="1305523384"/>
    <n v="1416255"/>
    <n v="1.0848177959560776E-3"/>
    <x v="7"/>
    <n v="620"/>
    <s v=" Servicios de programación y consultoría informática y actividades conexas"/>
  </r>
  <r>
    <s v="2024"/>
    <s v="12"/>
    <x v="10"/>
    <x v="10"/>
    <n v="5928697"/>
    <n v="102819"/>
    <n v="1.7342596526690436E-2"/>
    <x v="7"/>
    <n v="631"/>
    <s v=" Procesamiento de datos,  hospedaje y actividades conexas"/>
  </r>
  <r>
    <s v="2024"/>
    <s v="12"/>
    <x v="10"/>
    <x v="10"/>
    <n v="1784202"/>
    <n v="23524"/>
    <n v="1.3184605778942071E-2"/>
    <x v="7"/>
    <n v="639"/>
    <s v=" Servicios de agencias de noticias y servicios de información ncp"/>
  </r>
  <r>
    <s v="2024"/>
    <s v="12"/>
    <x v="10"/>
    <x v="10"/>
    <n v="1742035714"/>
    <n v="4202762"/>
    <n v="2.4125578862845289E-3"/>
    <x v="9"/>
    <n v="641"/>
    <s v=" Intermediación monetaria "/>
  </r>
  <r>
    <s v="2024"/>
    <s v="12"/>
    <x v="10"/>
    <x v="10"/>
    <n v="246922"/>
    <n v="22030"/>
    <n v="8.9218457650594121E-2"/>
    <x v="9"/>
    <n v="642"/>
    <s v=" Servicios de sociedades de cartera"/>
  </r>
  <r>
    <s v="2024"/>
    <s v="12"/>
    <x v="10"/>
    <x v="10"/>
    <n v="21873041"/>
    <n v="4001432"/>
    <n v="0.18293898868474667"/>
    <x v="9"/>
    <n v="643"/>
    <s v=" Fondos y sociedades de inversión y entidades financieras similares"/>
  </r>
  <r>
    <s v="2024"/>
    <s v="12"/>
    <x v="10"/>
    <x v="10"/>
    <n v="1447224322"/>
    <n v="7575432"/>
    <n v="5.2344559753743549E-3"/>
    <x v="9"/>
    <n v="649"/>
    <s v=" Servicios financieros excepto los de la banca central y las entidades financieras"/>
  </r>
  <r>
    <s v="2024"/>
    <s v="12"/>
    <x v="10"/>
    <x v="10"/>
    <n v="21907735"/>
    <n v="106702"/>
    <n v="4.8705171940412826E-3"/>
    <x v="9"/>
    <n v="651"/>
    <s v=" Servicios de seguros"/>
  </r>
  <r>
    <s v="2024"/>
    <s v="12"/>
    <x v="10"/>
    <x v="10"/>
    <n v="140768"/>
    <n v="0"/>
    <n v="0"/>
    <x v="9"/>
    <n v="652"/>
    <s v=" Reaseguros"/>
  </r>
  <r>
    <s v="2024"/>
    <s v="12"/>
    <x v="10"/>
    <x v="10"/>
    <n v="146381"/>
    <n v="0"/>
    <n v="0"/>
    <x v="9"/>
    <n v="653"/>
    <s v=" Administración de fondos de pensiones"/>
  </r>
  <r>
    <s v="2024"/>
    <s v="12"/>
    <x v="10"/>
    <x v="10"/>
    <n v="254022521"/>
    <n v="162363"/>
    <n v="6.3916773741490426E-4"/>
    <x v="9"/>
    <n v="661"/>
    <s v=" Servicios auxiliares a la actividad financiera, excepto a los servicios de seguros "/>
  </r>
  <r>
    <s v="2024"/>
    <s v="12"/>
    <x v="10"/>
    <x v="10"/>
    <n v="3323725"/>
    <n v="41592"/>
    <n v="1.2513670655664954E-2"/>
    <x v="9"/>
    <n v="662"/>
    <s v=" Servicios auxiliares a los servicios de seguros "/>
  </r>
  <r>
    <s v="2024"/>
    <s v="12"/>
    <x v="10"/>
    <x v="10"/>
    <n v="939219"/>
    <n v="42916"/>
    <n v="4.5693283462110539E-2"/>
    <x v="9"/>
    <n v="663"/>
    <s v=" Servicios de gestión de fondos a cambio de una retribución o por contrata"/>
  </r>
  <r>
    <s v="2024"/>
    <s v="12"/>
    <x v="10"/>
    <x v="10"/>
    <n v="47255566"/>
    <n v="456366"/>
    <n v="9.6574020507975717E-3"/>
    <x v="10"/>
    <n v="681"/>
    <s v=" Servicios inmobiliarios realizados por cuenta propia, con bienes propios o arrendados"/>
  </r>
  <r>
    <s v="2024"/>
    <s v="12"/>
    <x v="10"/>
    <x v="10"/>
    <n v="62173443"/>
    <n v="1069989"/>
    <n v="1.7209743394780309E-2"/>
    <x v="10"/>
    <n v="682"/>
    <s v=" Servicios inmobiliarios realizados a cambio de una retribución o por contrata"/>
  </r>
  <r>
    <s v="2024"/>
    <s v="12"/>
    <x v="10"/>
    <x v="10"/>
    <n v="33824880"/>
    <n v="215617"/>
    <n v="6.3745089413473162E-3"/>
    <x v="10"/>
    <n v="691"/>
    <s v=" Servicios jurídicos"/>
  </r>
  <r>
    <s v="2024"/>
    <s v="12"/>
    <x v="10"/>
    <x v="10"/>
    <n v="34633025"/>
    <n v="330535"/>
    <n v="9.543925198564087E-3"/>
    <x v="10"/>
    <n v="692"/>
    <s v=" Servicios de contabilidad, auditoría y asesoría fiscal"/>
  </r>
  <r>
    <s v="2024"/>
    <s v="12"/>
    <x v="10"/>
    <x v="10"/>
    <n v="73591"/>
    <n v="650"/>
    <n v="8.832601812721665E-3"/>
    <x v="10"/>
    <n v="701"/>
    <s v="Sin clasificación"/>
  </r>
  <r>
    <s v="2024"/>
    <s v="12"/>
    <x v="10"/>
    <x v="10"/>
    <n v="232517930"/>
    <n v="3593286"/>
    <n v="1.5453801777781179E-2"/>
    <x v="10"/>
    <n v="702"/>
    <s v=" Servicios de asesoramiento, dirección y gestión empresarial "/>
  </r>
  <r>
    <s v="2024"/>
    <s v="12"/>
    <x v="10"/>
    <x v="10"/>
    <n v="29712040"/>
    <n v="367958"/>
    <n v="1.2384137878112711E-2"/>
    <x v="10"/>
    <n v="711"/>
    <s v=" Servicios de arquitectura e ingeniería y servicios técnicos ncp"/>
  </r>
  <r>
    <s v="2024"/>
    <s v="12"/>
    <x v="10"/>
    <x v="10"/>
    <n v="3275006"/>
    <n v="2295"/>
    <n v="7.0076207493970999E-4"/>
    <x v="10"/>
    <n v="712"/>
    <s v=" Ensayos y análisis técnicos"/>
  </r>
  <r>
    <s v="2024"/>
    <s v="12"/>
    <x v="10"/>
    <x v="10"/>
    <n v="23757564"/>
    <n v="27995"/>
    <n v="1.1783615525564827E-3"/>
    <x v="10"/>
    <n v="721"/>
    <s v=" Investigación y desarrollo experimental en el campo de la ingeniería y de las ciencias exactas y naturales"/>
  </r>
  <r>
    <s v="2024"/>
    <s v="12"/>
    <x v="10"/>
    <x v="10"/>
    <n v="3177843"/>
    <n v="4038"/>
    <n v="1.2706732207978808E-3"/>
    <x v="10"/>
    <n v="722"/>
    <s v=" Investigación  y desarrollo experimental en el campo de las ciencias sociales y las humanidades"/>
  </r>
  <r>
    <s v="2024"/>
    <s v="12"/>
    <x v="10"/>
    <x v="10"/>
    <n v="10494143"/>
    <n v="386074"/>
    <n v="3.6789473899869668E-2"/>
    <x v="10"/>
    <n v="731"/>
    <s v=" Servicios de publicidad"/>
  </r>
  <r>
    <s v="2024"/>
    <s v="12"/>
    <x v="10"/>
    <x v="10"/>
    <n v="4197786"/>
    <n v="1725"/>
    <n v="4.1093090500563868E-4"/>
    <x v="10"/>
    <n v="732"/>
    <s v=" Estudio de mercado, realización de encuestas de opinión pública"/>
  </r>
  <r>
    <s v="2024"/>
    <s v="12"/>
    <x v="10"/>
    <x v="10"/>
    <n v="3043864"/>
    <n v="177150"/>
    <n v="5.8199052257262476E-2"/>
    <x v="10"/>
    <n v="741"/>
    <s v=" Servicios de diseño especializado"/>
  </r>
  <r>
    <s v="2024"/>
    <s v="12"/>
    <x v="10"/>
    <x v="10"/>
    <n v="612682"/>
    <n v="26873"/>
    <n v="4.3861252656353537E-2"/>
    <x v="10"/>
    <n v="742"/>
    <s v=" Servicios de fotografía "/>
  </r>
  <r>
    <s v="2024"/>
    <s v="12"/>
    <x v="10"/>
    <x v="10"/>
    <n v="10932993"/>
    <n v="140202"/>
    <n v="1.2823752836940443E-2"/>
    <x v="10"/>
    <n v="749"/>
    <s v=" Actividades profesionales, científicas y técnicas ncp"/>
  </r>
  <r>
    <s v="2024"/>
    <s v="12"/>
    <x v="10"/>
    <x v="10"/>
    <n v="10955818"/>
    <n v="124908"/>
    <n v="1.1401065625588158E-2"/>
    <x v="10"/>
    <n v="750"/>
    <s v=" Servicios veterinarios"/>
  </r>
  <r>
    <s v="2024"/>
    <s v="12"/>
    <x v="10"/>
    <x v="10"/>
    <n v="108186824"/>
    <n v="1458201"/>
    <n v="1.3478545224693906E-2"/>
    <x v="10"/>
    <n v="771"/>
    <s v=" Alquiler de vehículos automotores y equipo de transporte sin conductor ni operarios"/>
  </r>
  <r>
    <s v="2024"/>
    <s v="12"/>
    <x v="10"/>
    <x v="10"/>
    <n v="163591"/>
    <n v="735"/>
    <n v="4.492912201771491E-3"/>
    <x v="10"/>
    <n v="772"/>
    <s v=" Alquiler de efectos personales y enseres domésticos "/>
  </r>
  <r>
    <s v="2024"/>
    <s v="12"/>
    <x v="10"/>
    <x v="10"/>
    <n v="17950056"/>
    <n v="182444"/>
    <n v="1.0163979432710406E-2"/>
    <x v="10"/>
    <n v="773"/>
    <s v=" Alquiler de maquinaria y equipo ncp, sin personal"/>
  </r>
  <r>
    <s v="2024"/>
    <s v="12"/>
    <x v="10"/>
    <x v="10"/>
    <n v="762300"/>
    <n v="17401"/>
    <n v="2.282697100878919E-2"/>
    <x v="10"/>
    <n v="774"/>
    <s v=" Arrendamiento y gestión de bienes intangibles no financieros"/>
  </r>
  <r>
    <s v="2024"/>
    <s v="12"/>
    <x v="10"/>
    <x v="10"/>
    <n v="2211095"/>
    <n v="5636"/>
    <n v="2.5489632964662305E-3"/>
    <x v="10"/>
    <n v="780"/>
    <s v=" Obtención y dotación de personal"/>
  </r>
  <r>
    <s v="2024"/>
    <s v="12"/>
    <x v="10"/>
    <x v="10"/>
    <n v="53319502"/>
    <n v="426599"/>
    <n v="8.0008061590672776E-3"/>
    <x v="10"/>
    <n v="791"/>
    <s v=" Servicios de agencias de viaje y otras actividades complementarias de apoyo turístico"/>
  </r>
  <r>
    <s v="2024"/>
    <s v="12"/>
    <x v="10"/>
    <x v="10"/>
    <n v="18530478"/>
    <n v="264857"/>
    <n v="1.4293047378486405E-2"/>
    <x v="10"/>
    <n v="801"/>
    <s v=" Servicios de seguridad e investigación"/>
  </r>
  <r>
    <s v="2024"/>
    <s v="12"/>
    <x v="10"/>
    <x v="10"/>
    <n v="264567"/>
    <n v="5068"/>
    <n v="1.9155828202307924E-2"/>
    <x v="10"/>
    <n v="811"/>
    <s v=" Servicio combinado de apoyo a edificios"/>
  </r>
  <r>
    <s v="2024"/>
    <s v="12"/>
    <x v="10"/>
    <x v="10"/>
    <n v="22512244"/>
    <n v="297559"/>
    <n v="1.3217651692119187E-2"/>
    <x v="10"/>
    <n v="812"/>
    <s v=" Servicios de limpieza de edificios "/>
  </r>
  <r>
    <s v="2024"/>
    <s v="12"/>
    <x v="10"/>
    <x v="10"/>
    <n v="2659984"/>
    <n v="43521"/>
    <n v="1.6361376609784119E-2"/>
    <x v="10"/>
    <n v="813"/>
    <s v=" Servicios de jardinería y mantenimiento de espacios verdes"/>
  </r>
  <r>
    <s v="2024"/>
    <s v="12"/>
    <x v="10"/>
    <x v="10"/>
    <n v="3887913"/>
    <n v="74388"/>
    <n v="1.9133144183010268E-2"/>
    <x v="10"/>
    <n v="821"/>
    <s v=" Servicios de apoyo a la administración de oficinas y empresas"/>
  </r>
  <r>
    <s v="2024"/>
    <s v="12"/>
    <x v="10"/>
    <x v="10"/>
    <n v="663368"/>
    <n v="66881"/>
    <n v="0.10082035913700993"/>
    <x v="10"/>
    <n v="822"/>
    <s v=" Servicios de call center"/>
  </r>
  <r>
    <s v="2024"/>
    <s v="12"/>
    <x v="10"/>
    <x v="10"/>
    <n v="1060992"/>
    <n v="1418"/>
    <n v="1.3364851007359152E-3"/>
    <x v="10"/>
    <n v="823"/>
    <s v=" Servicios de organización de convenciones y exposiciones comerciales, excepto culturales y deportivos"/>
  </r>
  <r>
    <s v="2024"/>
    <s v="12"/>
    <x v="10"/>
    <x v="10"/>
    <n v="510514291"/>
    <n v="4352989"/>
    <n v="8.5266741337903119E-3"/>
    <x v="10"/>
    <n v="829"/>
    <s v=" Servicios empresariales ncp"/>
  </r>
  <r>
    <s v="2024"/>
    <s v="12"/>
    <x v="10"/>
    <x v="10"/>
    <n v="1090674905"/>
    <n v="138976"/>
    <n v="1.274220204048795E-4"/>
    <x v="11"/>
    <n v="841"/>
    <s v=" Servicios de la Administración Pública"/>
  </r>
  <r>
    <s v="2024"/>
    <s v="12"/>
    <x v="10"/>
    <x v="10"/>
    <n v="3105805"/>
    <n v="45161"/>
    <n v="1.4540835628766133E-2"/>
    <x v="11"/>
    <n v="842"/>
    <s v=" Prestación pública de servicios a la comunidad en general"/>
  </r>
  <r>
    <s v="2024"/>
    <s v="12"/>
    <x v="10"/>
    <x v="10"/>
    <n v="4500828"/>
    <n v="21119"/>
    <n v="4.6922477375274064E-3"/>
    <x v="11"/>
    <n v="843"/>
    <s v=" Servicios de la seguridad social obligatoria, excepto obras sociales"/>
  </r>
  <r>
    <s v="2024"/>
    <s v="12"/>
    <x v="10"/>
    <x v="10"/>
    <n v="15133038"/>
    <n v="92327"/>
    <n v="6.1010221477009437E-3"/>
    <x v="12"/>
    <n v="851"/>
    <s v=" Enseñanza inicial y primaria"/>
  </r>
  <r>
    <s v="2024"/>
    <s v="12"/>
    <x v="10"/>
    <x v="10"/>
    <n v="2756960"/>
    <n v="39848"/>
    <n v="1.4453601067842841E-2"/>
    <x v="12"/>
    <n v="852"/>
    <s v=" Enseñanza secundaria"/>
  </r>
  <r>
    <s v="2024"/>
    <s v="12"/>
    <x v="10"/>
    <x v="10"/>
    <n v="9178900"/>
    <n v="3804"/>
    <n v="4.1442874418503304E-4"/>
    <x v="12"/>
    <n v="853"/>
    <s v=" Enseñanza superior y formación de posgrado"/>
  </r>
  <r>
    <s v="2024"/>
    <s v="12"/>
    <x v="10"/>
    <x v="10"/>
    <n v="65710315"/>
    <n v="826562"/>
    <n v="1.2578877456301952E-2"/>
    <x v="12"/>
    <n v="854"/>
    <s v=" Servicios de enseñanza ncp"/>
  </r>
  <r>
    <s v="2024"/>
    <s v="12"/>
    <x v="10"/>
    <x v="10"/>
    <n v="1756726"/>
    <n v="35298"/>
    <n v="2.0093059475410509E-2"/>
    <x v="12"/>
    <n v="855"/>
    <s v=" Servicios de apoyo a la educación"/>
  </r>
  <r>
    <s v="2024"/>
    <s v="12"/>
    <x v="10"/>
    <x v="10"/>
    <n v="292523631"/>
    <n v="2217506"/>
    <n v="7.5806046589104456E-3"/>
    <x v="13"/>
    <n v="861"/>
    <s v=" Servicios de hospitales"/>
  </r>
  <r>
    <s v="2024"/>
    <s v="12"/>
    <x v="10"/>
    <x v="10"/>
    <n v="12280410"/>
    <n v="49849"/>
    <n v="4.0592292928330566E-3"/>
    <x v="13"/>
    <n v="862"/>
    <s v=" Servicios de atención ambulatoria realizados por médicos y odontólogos"/>
  </r>
  <r>
    <s v="2024"/>
    <s v="12"/>
    <x v="10"/>
    <x v="10"/>
    <n v="17077441"/>
    <n v="161089"/>
    <n v="9.4328535522388863E-3"/>
    <x v="13"/>
    <n v="863"/>
    <s v=" Servicios de prácticas de diagnóstico y tratamiento"/>
  </r>
  <r>
    <s v="2024"/>
    <s v="12"/>
    <x v="10"/>
    <x v="10"/>
    <n v="3723482"/>
    <n v="51216"/>
    <n v="1.3754867084089569E-2"/>
    <x v="13"/>
    <n v="864"/>
    <s v=" Servicios de emergencias y traslados"/>
  </r>
  <r>
    <s v="2024"/>
    <s v="12"/>
    <x v="10"/>
    <x v="10"/>
    <n v="197032156"/>
    <n v="2296358"/>
    <n v="1.1654737209493865E-2"/>
    <x v="13"/>
    <n v="869"/>
    <s v=" Servicios relacionados con la salud humana ncp"/>
  </r>
  <r>
    <s v="2024"/>
    <s v="12"/>
    <x v="10"/>
    <x v="10"/>
    <n v="8117097"/>
    <n v="38299"/>
    <n v="4.7183124705790754E-3"/>
    <x v="13"/>
    <n v="870"/>
    <s v=" Servicios sociales con alojamiento"/>
  </r>
  <r>
    <s v="2024"/>
    <s v="12"/>
    <x v="10"/>
    <x v="10"/>
    <n v="909541"/>
    <n v="30909"/>
    <n v="3.3983074979577609E-2"/>
    <x v="13"/>
    <n v="880"/>
    <s v=" Servicios sociales sin alojamiento"/>
  </r>
  <r>
    <s v="2024"/>
    <s v="12"/>
    <x v="10"/>
    <x v="10"/>
    <n v="16661870"/>
    <n v="222963"/>
    <n v="1.3381631233468992E-2"/>
    <x v="13"/>
    <n v="900"/>
    <s v=" Servicios artísticos y de espectáculos"/>
  </r>
  <r>
    <s v="2024"/>
    <s v="12"/>
    <x v="10"/>
    <x v="10"/>
    <n v="17269988"/>
    <n v="31543"/>
    <n v="1.8264633420706489E-3"/>
    <x v="13"/>
    <n v="910"/>
    <s v=" Servicios de bibliotecas, archivos y museos y  servicios culturales ncp"/>
  </r>
  <r>
    <s v="2024"/>
    <s v="12"/>
    <x v="10"/>
    <x v="10"/>
    <n v="10361684"/>
    <n v="32104"/>
    <n v="3.0983380693717353E-3"/>
    <x v="13"/>
    <n v="920"/>
    <s v=" Servicios  relacionados con juegos de azar y apuestas"/>
  </r>
  <r>
    <s v="2024"/>
    <s v="12"/>
    <x v="10"/>
    <x v="10"/>
    <n v="62724101"/>
    <n v="108275"/>
    <n v="1.7262104721118283E-3"/>
    <x v="13"/>
    <n v="931"/>
    <s v=" Servicios para la práctica deportiva "/>
  </r>
  <r>
    <s v="2024"/>
    <s v="12"/>
    <x v="10"/>
    <x v="10"/>
    <n v="7984862"/>
    <n v="35790"/>
    <n v="4.4822315025607202E-3"/>
    <x v="13"/>
    <n v="939"/>
    <s v=" Servicios de esparcimiento ncp"/>
  </r>
  <r>
    <s v="2024"/>
    <s v="12"/>
    <x v="10"/>
    <x v="10"/>
    <n v="14449569"/>
    <n v="32983"/>
    <n v="2.2826286375738957E-3"/>
    <x v="13"/>
    <n v="941"/>
    <s v=" Servicios de organizaciones empresariales, profesionales y de empleadores"/>
  </r>
  <r>
    <s v="2024"/>
    <s v="12"/>
    <x v="10"/>
    <x v="10"/>
    <n v="4335729"/>
    <n v="74780"/>
    <n v="1.7247387924844933E-2"/>
    <x v="13"/>
    <n v="942"/>
    <s v=" Servicios de sindicatos"/>
  </r>
  <r>
    <s v="2024"/>
    <s v="12"/>
    <x v="10"/>
    <x v="10"/>
    <n v="90165415"/>
    <n v="664756"/>
    <n v="7.3726272983937356E-3"/>
    <x v="13"/>
    <n v="949"/>
    <s v=" Servicios de asociaciones ncp"/>
  </r>
  <r>
    <s v="2024"/>
    <s v="12"/>
    <x v="10"/>
    <x v="10"/>
    <n v="2695067"/>
    <n v="46637"/>
    <n v="1.7304579069833886E-2"/>
    <x v="13"/>
    <n v="951"/>
    <s v=" Reparación y mantenimiento de equipos informáticos y equipos de comunicación"/>
  </r>
  <r>
    <s v="2024"/>
    <s v="12"/>
    <x v="10"/>
    <x v="10"/>
    <n v="2095405"/>
    <n v="42622"/>
    <n v="2.0340697860318172E-2"/>
    <x v="13"/>
    <n v="952"/>
    <s v=" Reparación de efectos personales y enseres domésticos"/>
  </r>
  <r>
    <s v="2024"/>
    <s v="12"/>
    <x v="10"/>
    <x v="10"/>
    <n v="716813292"/>
    <n v="16595562"/>
    <n v="2.3151861419444773E-2"/>
    <x v="13"/>
    <n v="960"/>
    <s v=" Servicios personales ncp"/>
  </r>
  <r>
    <s v="2024"/>
    <s v="12"/>
    <x v="10"/>
    <x v="10"/>
    <n v="430970"/>
    <n v="6651"/>
    <n v="1.5432628721256701E-2"/>
    <x v="13"/>
    <n v="970"/>
    <s v="Sin clasificación"/>
  </r>
  <r>
    <s v="2024"/>
    <s v="12"/>
    <x v="10"/>
    <x v="10"/>
    <n v="912399"/>
    <n v="3269"/>
    <n v="3.5828623222953992E-3"/>
    <x v="13"/>
    <n v="990"/>
    <s v="Sin clasificación"/>
  </r>
  <r>
    <s v="2024"/>
    <s v="12"/>
    <x v="10"/>
    <x v="10"/>
    <n v="203046360"/>
    <n v="6440330"/>
    <n v="3.1718519849358542E-2"/>
    <x v="13"/>
    <n v="999"/>
    <s v="Otros sectores"/>
  </r>
  <r>
    <s v="2025"/>
    <s v="01"/>
    <x v="11"/>
    <x v="11"/>
    <n v="4239503817"/>
    <n v="43329784"/>
    <n v="1.0220484724238662E-2"/>
    <x v="1"/>
    <n v="11"/>
    <s v=" Cultivos temporales"/>
  </r>
  <r>
    <s v="2025"/>
    <s v="01"/>
    <x v="11"/>
    <x v="11"/>
    <n v="352657369"/>
    <n v="10857105"/>
    <n v="3.0786553619414091E-2"/>
    <x v="1"/>
    <n v="12"/>
    <s v=" Cultivos perennes"/>
  </r>
  <r>
    <s v="2025"/>
    <s v="01"/>
    <x v="11"/>
    <x v="11"/>
    <n v="187471796"/>
    <n v="209170"/>
    <n v="1.1157411646069684E-3"/>
    <x v="1"/>
    <n v="13"/>
    <s v=" Producción de semillas y de otras formas de propagación de cultivos agrícolas"/>
  </r>
  <r>
    <s v="2025"/>
    <s v="01"/>
    <x v="11"/>
    <x v="11"/>
    <n v="1671876173"/>
    <n v="7087910"/>
    <n v="4.2394945956323524E-3"/>
    <x v="1"/>
    <n v="14"/>
    <s v=" Cría de animales"/>
  </r>
  <r>
    <s v="2025"/>
    <s v="01"/>
    <x v="11"/>
    <x v="11"/>
    <n v="631961717"/>
    <n v="7593504"/>
    <n v="1.2015765822093303E-2"/>
    <x v="1"/>
    <n v="16"/>
    <s v=" Servicios de apoyo agrícolas y pecuarios"/>
  </r>
  <r>
    <s v="2025"/>
    <s v="01"/>
    <x v="11"/>
    <x v="11"/>
    <n v="244217"/>
    <n v="930"/>
    <n v="3.808088707993301E-3"/>
    <x v="1"/>
    <n v="17"/>
    <s v=" Caza, repoblación  de animales de caza y servicios de apoyo"/>
  </r>
  <r>
    <s v="2025"/>
    <s v="01"/>
    <x v="11"/>
    <x v="11"/>
    <n v="1785547"/>
    <n v="36239"/>
    <n v="2.0295741305045457E-2"/>
    <x v="1"/>
    <n v="21"/>
    <s v=" Silvicultura"/>
  </r>
  <r>
    <s v="2025"/>
    <s v="01"/>
    <x v="11"/>
    <x v="11"/>
    <n v="19679249"/>
    <n v="74769"/>
    <n v="3.7993827914876224E-3"/>
    <x v="1"/>
    <n v="22"/>
    <s v=" Extracción de productos forestales"/>
  </r>
  <r>
    <s v="2025"/>
    <s v="01"/>
    <x v="11"/>
    <x v="11"/>
    <n v="3719003"/>
    <n v="14237"/>
    <n v="3.8281765301076661E-3"/>
    <x v="1"/>
    <n v="24"/>
    <s v=" Servicios de apoyo a la silvicultura"/>
  </r>
  <r>
    <s v="2025"/>
    <s v="01"/>
    <x v="11"/>
    <x v="11"/>
    <n v="57134957"/>
    <n v="58657"/>
    <n v="1.026639435468552E-3"/>
    <x v="2"/>
    <n v="31"/>
    <s v=" Pesca y servicios de apoyo"/>
  </r>
  <r>
    <s v="2025"/>
    <s v="01"/>
    <x v="11"/>
    <x v="11"/>
    <n v="5928950"/>
    <n v="552"/>
    <n v="9.3102488636267805E-5"/>
    <x v="2"/>
    <n v="32"/>
    <s v=" Explotación de criaderos de peces, granjas piscícolas y otros frutos acuáticos (acuicultura)"/>
  </r>
  <r>
    <s v="2025"/>
    <s v="01"/>
    <x v="11"/>
    <x v="11"/>
    <n v="112986"/>
    <n v="0"/>
    <n v="0"/>
    <x v="3"/>
    <n v="51"/>
    <s v=" Extracción y aglomeración de carbón "/>
  </r>
  <r>
    <s v="2025"/>
    <s v="01"/>
    <x v="11"/>
    <x v="11"/>
    <n v="30135"/>
    <n v="99"/>
    <n v="3.285216525634644E-3"/>
    <x v="3"/>
    <n v="52"/>
    <s v=" Extracción y aglomeración de lignito"/>
  </r>
  <r>
    <s v="2025"/>
    <s v="01"/>
    <x v="11"/>
    <x v="11"/>
    <n v="4684583765"/>
    <n v="6895350"/>
    <n v="1.4719237281052226E-3"/>
    <x v="3"/>
    <n v="61"/>
    <s v=" Extracción de petróleo crudo"/>
  </r>
  <r>
    <s v="2025"/>
    <s v="01"/>
    <x v="11"/>
    <x v="11"/>
    <n v="815894"/>
    <n v="18882"/>
    <n v="2.3142712166041177E-2"/>
    <x v="3"/>
    <n v="62"/>
    <s v=" Extracción de gas natural"/>
  </r>
  <r>
    <s v="2025"/>
    <s v="01"/>
    <x v="11"/>
    <x v="11"/>
    <n v="292407"/>
    <n v="21321"/>
    <n v="7.2915491079214925E-2"/>
    <x v="3"/>
    <n v="71"/>
    <s v=" Extracción de minerales de hierro"/>
  </r>
  <r>
    <s v="2025"/>
    <s v="01"/>
    <x v="11"/>
    <x v="11"/>
    <n v="147166073"/>
    <n v="3611"/>
    <n v="2.4536905323280589E-5"/>
    <x v="3"/>
    <n v="72"/>
    <s v=" Extracción de minerales metalíferos no ferrosos"/>
  </r>
  <r>
    <s v="2025"/>
    <s v="01"/>
    <x v="11"/>
    <x v="11"/>
    <n v="52097216"/>
    <n v="410161"/>
    <n v="7.8729926758466327E-3"/>
    <x v="3"/>
    <n v="81"/>
    <s v=" Extracción de piedra, arena y arcillas"/>
  </r>
  <r>
    <s v="2025"/>
    <s v="01"/>
    <x v="11"/>
    <x v="11"/>
    <n v="82634244"/>
    <n v="174628"/>
    <n v="2.1132643265908018E-3"/>
    <x v="3"/>
    <n v="89"/>
    <s v=" Explotación de minas y canteras ncp"/>
  </r>
  <r>
    <s v="2025"/>
    <s v="01"/>
    <x v="11"/>
    <x v="11"/>
    <n v="51804599"/>
    <n v="146970"/>
    <n v="2.8370068070597363E-3"/>
    <x v="3"/>
    <n v="91"/>
    <s v=" Servicios de apoyo para la extracción de petróleo y gas natural"/>
  </r>
  <r>
    <s v="2025"/>
    <s v="01"/>
    <x v="11"/>
    <x v="11"/>
    <n v="12393736"/>
    <n v="173010"/>
    <n v="1.3959471139291656E-2"/>
    <x v="3"/>
    <n v="99"/>
    <s v=" Servicios de apoyo para la minería, excepto para la extracción de petróleo  y gas natural"/>
  </r>
  <r>
    <s v="2025"/>
    <s v="01"/>
    <x v="11"/>
    <x v="11"/>
    <n v="1485006273"/>
    <n v="13891853"/>
    <n v="9.3547436482781781E-3"/>
    <x v="4"/>
    <n v="351"/>
    <s v=" Generación, transporte y distribución de energía eléctrica"/>
  </r>
  <r>
    <s v="2025"/>
    <s v="01"/>
    <x v="11"/>
    <x v="11"/>
    <n v="60653025"/>
    <n v="763"/>
    <n v="1.2579751793088638E-5"/>
    <x v="4"/>
    <n v="352"/>
    <s v=" Fabricación y distribución de gas  y de combustibles gaseosos por tuberías"/>
  </r>
  <r>
    <s v="2025"/>
    <s v="01"/>
    <x v="11"/>
    <x v="11"/>
    <n v="310539"/>
    <n v="2170"/>
    <n v="6.9878501573071338E-3"/>
    <x v="4"/>
    <n v="353"/>
    <s v=" Suministro de vapor y aire acondicionado"/>
  </r>
  <r>
    <s v="2025"/>
    <s v="01"/>
    <x v="11"/>
    <x v="11"/>
    <n v="11359532"/>
    <n v="24708"/>
    <n v="2.1750896075648186E-3"/>
    <x v="4"/>
    <n v="360"/>
    <s v=" Captación, depuración y distribución de agua"/>
  </r>
  <r>
    <s v="2025"/>
    <s v="01"/>
    <x v="11"/>
    <x v="11"/>
    <n v="4688823"/>
    <n v="32869"/>
    <n v="7.0100748098190103E-3"/>
    <x v="4"/>
    <n v="370"/>
    <s v=" Servicios de depuración de aguas residuales, alcantarillado y cloacas"/>
  </r>
  <r>
    <s v="2025"/>
    <s v="01"/>
    <x v="11"/>
    <x v="11"/>
    <n v="136419056"/>
    <n v="132368"/>
    <n v="9.7030432463922052E-4"/>
    <x v="4"/>
    <n v="381"/>
    <s v=" Recolección, transporte, tratamiento y disposición final de residuos"/>
  </r>
  <r>
    <s v="2025"/>
    <s v="01"/>
    <x v="11"/>
    <x v="11"/>
    <n v="22085990"/>
    <n v="33003"/>
    <n v="1.4942957051053631E-3"/>
    <x v="4"/>
    <n v="382"/>
    <s v=" Recuperación de materiales y deshechos"/>
  </r>
  <r>
    <s v="2025"/>
    <s v="01"/>
    <x v="11"/>
    <x v="11"/>
    <n v="1369678"/>
    <n v="11471"/>
    <n v="8.3749611222491711E-3"/>
    <x v="4"/>
    <n v="390"/>
    <s v=" Descontaminación y otros servicios de gestión de residuos"/>
  </r>
  <r>
    <s v="2025"/>
    <s v="01"/>
    <x v="11"/>
    <x v="11"/>
    <n v="167444969"/>
    <n v="5688405"/>
    <n v="3.3971788068472814E-2"/>
    <x v="5"/>
    <n v="410"/>
    <s v=" Construcción de edificios y sus partes "/>
  </r>
  <r>
    <s v="2025"/>
    <s v="01"/>
    <x v="11"/>
    <x v="11"/>
    <n v="205279516"/>
    <n v="741085"/>
    <n v="3.6101263995575671E-3"/>
    <x v="5"/>
    <n v="421"/>
    <s v=" Construcción, reforma y reparación de obras de infraestructura para el transporte "/>
  </r>
  <r>
    <s v="2025"/>
    <s v="01"/>
    <x v="11"/>
    <x v="11"/>
    <n v="62476908"/>
    <n v="13307360"/>
    <n v="0.21299645622667499"/>
    <x v="5"/>
    <n v="422"/>
    <s v=" Construcción de proyectos de servicios públicos"/>
  </r>
  <r>
    <s v="2025"/>
    <s v="01"/>
    <x v="11"/>
    <x v="11"/>
    <n v="576632974"/>
    <n v="8745915"/>
    <n v="1.5167212758110499E-2"/>
    <x v="5"/>
    <n v="429"/>
    <s v=" Obras de ingeniería civil ncp"/>
  </r>
  <r>
    <s v="2025"/>
    <s v="01"/>
    <x v="11"/>
    <x v="11"/>
    <n v="119843254"/>
    <n v="234457"/>
    <n v="1.9563637682935412E-3"/>
    <x v="5"/>
    <n v="431"/>
    <s v=" Demolición, movimiento y preparación de terrenos para obras"/>
  </r>
  <r>
    <s v="2025"/>
    <s v="01"/>
    <x v="11"/>
    <x v="11"/>
    <n v="203033816"/>
    <n v="4322072"/>
    <n v="2.1287448983375264E-2"/>
    <x v="5"/>
    <n v="432"/>
    <s v=" Instalaciones para edificios y obras de ingeniería civil"/>
  </r>
  <r>
    <s v="2025"/>
    <s v="01"/>
    <x v="11"/>
    <x v="11"/>
    <n v="4088087"/>
    <n v="131739"/>
    <n v="3.2225096970783643E-2"/>
    <x v="5"/>
    <n v="433"/>
    <s v=" Terminación de edificios "/>
  </r>
  <r>
    <s v="2025"/>
    <s v="01"/>
    <x v="11"/>
    <x v="11"/>
    <n v="15300805"/>
    <n v="108828"/>
    <n v="7.1125669531766468E-3"/>
    <x v="5"/>
    <n v="439"/>
    <s v=" Alquiler de equipo de construcción o demolición dotado de operarios y actividades especializadas de construcción ncp"/>
  </r>
  <r>
    <s v="2025"/>
    <s v="01"/>
    <x v="11"/>
    <x v="11"/>
    <n v="1062090703"/>
    <n v="334242"/>
    <n v="3.1470193558412121E-4"/>
    <x v="6"/>
    <n v="451"/>
    <s v=" Venta de vehículos automotores, excepto motocicletas"/>
  </r>
  <r>
    <s v="2025"/>
    <s v="01"/>
    <x v="11"/>
    <x v="11"/>
    <n v="88573670"/>
    <n v="1312569"/>
    <n v="1.4818952404252867E-2"/>
    <x v="6"/>
    <n v="452"/>
    <s v=" Mantenimiento y reparación de vehículos automotores, excepto motocicletas"/>
  </r>
  <r>
    <s v="2025"/>
    <s v="01"/>
    <x v="11"/>
    <x v="11"/>
    <n v="264810600"/>
    <n v="765122"/>
    <n v="2.8893178747376428E-3"/>
    <x v="6"/>
    <n v="453"/>
    <s v=" Venta de partes, piezas y accesorios de vehículos automotores"/>
  </r>
  <r>
    <s v="2025"/>
    <s v="01"/>
    <x v="11"/>
    <x v="11"/>
    <n v="41413895"/>
    <n v="105510"/>
    <n v="2.5476956465939754E-3"/>
    <x v="6"/>
    <n v="454"/>
    <s v=" Venta, mantenimiento y reparación de motocicletas y de sus partes, piezas y accesorios"/>
  </r>
  <r>
    <s v="2025"/>
    <s v="01"/>
    <x v="11"/>
    <x v="11"/>
    <n v="1658945611"/>
    <n v="25228736"/>
    <n v="1.5207693267769223E-2"/>
    <x v="6"/>
    <n v="461"/>
    <s v="Venta al por mayor en comisión o consignación"/>
  </r>
  <r>
    <s v="2025"/>
    <s v="01"/>
    <x v="11"/>
    <x v="11"/>
    <n v="147717425"/>
    <n v="1777782"/>
    <n v="1.2035018888259121E-2"/>
    <x v="6"/>
    <n v="462"/>
    <s v="Venta al por mayor de materias primas agropecuarias y de animales vivos"/>
  </r>
  <r>
    <s v="2025"/>
    <s v="01"/>
    <x v="11"/>
    <x v="11"/>
    <n v="487208837"/>
    <n v="7599347"/>
    <n v="1.5597719956791342E-2"/>
    <x v="6"/>
    <n v="463"/>
    <s v="Venta al por mayor de alimentos, bebidas y tabaco"/>
  </r>
  <r>
    <s v="2025"/>
    <s v="01"/>
    <x v="11"/>
    <x v="11"/>
    <n v="664206277"/>
    <n v="2931177"/>
    <n v="4.4130522422027637E-3"/>
    <x v="6"/>
    <n v="464"/>
    <s v="Venta al por mayor de artículos de uso doméstico y/o personal"/>
  </r>
  <r>
    <s v="2025"/>
    <s v="01"/>
    <x v="11"/>
    <x v="11"/>
    <n v="652003172"/>
    <n v="1209529"/>
    <n v="1.8550968031180069E-3"/>
    <x v="6"/>
    <n v="465"/>
    <s v="Venta al por mayor de máquinas, equipo y materiales conexos"/>
  </r>
  <r>
    <s v="2025"/>
    <s v="01"/>
    <x v="11"/>
    <x v="11"/>
    <n v="1134800575"/>
    <n v="12571733"/>
    <n v="1.1078363262196972E-2"/>
    <x v="6"/>
    <n v="466"/>
    <s v="Venta al por mayor especializada"/>
  </r>
  <r>
    <s v="2025"/>
    <s v="01"/>
    <x v="11"/>
    <x v="11"/>
    <n v="265137002"/>
    <n v="1342144"/>
    <n v="5.0620773029635448E-3"/>
    <x v="6"/>
    <n v="469"/>
    <s v="Venta al por mayor de mercancías ncp"/>
  </r>
  <r>
    <s v="2025"/>
    <s v="01"/>
    <x v="11"/>
    <x v="11"/>
    <n v="406125110"/>
    <n v="2892206"/>
    <n v="7.1214655996030387E-3"/>
    <x v="6"/>
    <n v="471"/>
    <s v="Venta al por menor en comercios no especializados"/>
  </r>
  <r>
    <s v="2025"/>
    <s v="01"/>
    <x v="11"/>
    <x v="11"/>
    <n v="344742078"/>
    <n v="5214451"/>
    <n v="1.5125658667057174E-2"/>
    <x v="6"/>
    <n v="472"/>
    <s v="Venta al por menor de productos alimenticios, bebidas y tabaco en comercios especializados"/>
  </r>
  <r>
    <s v="2025"/>
    <s v="01"/>
    <x v="11"/>
    <x v="11"/>
    <n v="263062200"/>
    <n v="592870"/>
    <n v="2.2537255447570956E-3"/>
    <x v="6"/>
    <n v="473"/>
    <s v="Venta al por menor de combustible para vehículos automotores y motocicletas"/>
  </r>
  <r>
    <s v="2025"/>
    <s v="01"/>
    <x v="11"/>
    <x v="11"/>
    <n v="15447660"/>
    <n v="202872"/>
    <n v="1.3132862841362381E-2"/>
    <x v="6"/>
    <n v="474"/>
    <s v="Venta al por menor de equipos, periféricos,  accesorios y programas informáticos"/>
  </r>
  <r>
    <s v="2025"/>
    <s v="01"/>
    <x v="11"/>
    <x v="11"/>
    <n v="835346340"/>
    <n v="5850276"/>
    <n v="7.0034136978441783E-3"/>
    <x v="6"/>
    <n v="475"/>
    <s v="Venta al por menor de equipos de uso doméstico ncp en comercios especializados"/>
  </r>
  <r>
    <s v="2025"/>
    <s v="01"/>
    <x v="11"/>
    <x v="11"/>
    <n v="21535175"/>
    <n v="250440"/>
    <n v="1.1629345942162068E-2"/>
    <x v="6"/>
    <n v="476"/>
    <s v="Venta al por menor de bienes culturales y recreativos en comercios especializados"/>
  </r>
  <r>
    <s v="2025"/>
    <s v="01"/>
    <x v="11"/>
    <x v="11"/>
    <n v="650565180"/>
    <n v="4454093"/>
    <n v="6.8464976868267066E-3"/>
    <x v="6"/>
    <n v="477"/>
    <s v="Venta al por menor de productos ncp, en comercios especializados"/>
  </r>
  <r>
    <s v="2025"/>
    <s v="01"/>
    <x v="11"/>
    <x v="11"/>
    <n v="4219004"/>
    <n v="151521"/>
    <n v="3.5913926604478216E-2"/>
    <x v="6"/>
    <n v="478"/>
    <s v="Venta al por menor en puestos móviles y mercados"/>
  </r>
  <r>
    <s v="2025"/>
    <s v="01"/>
    <x v="11"/>
    <x v="11"/>
    <n v="37576886"/>
    <n v="453175"/>
    <n v="1.2059940251568478E-2"/>
    <x v="6"/>
    <n v="479"/>
    <s v="Venta al por menor no realizada en comercios, puestos o mercados"/>
  </r>
  <r>
    <s v="2025"/>
    <s v="01"/>
    <x v="11"/>
    <x v="11"/>
    <n v="27222292"/>
    <n v="76081"/>
    <n v="2.7948050810710575E-3"/>
    <x v="7"/>
    <n v="491"/>
    <s v="Servicio de transporte ferroviario"/>
  </r>
  <r>
    <s v="2025"/>
    <s v="01"/>
    <x v="11"/>
    <x v="11"/>
    <n v="1710077429"/>
    <n v="5763266"/>
    <n v="3.3701783920802803E-3"/>
    <x v="7"/>
    <n v="492"/>
    <s v="Servicio de transporte automotor "/>
  </r>
  <r>
    <s v="2025"/>
    <s v="01"/>
    <x v="11"/>
    <x v="11"/>
    <n v="107198345"/>
    <n v="234"/>
    <n v="2.1828695209800115E-6"/>
    <x v="7"/>
    <n v="493"/>
    <s v="Servicio de transporte por tuberías"/>
  </r>
  <r>
    <s v="2025"/>
    <s v="01"/>
    <x v="11"/>
    <x v="11"/>
    <n v="7378587"/>
    <n v="19701"/>
    <n v="2.6700234069205932E-3"/>
    <x v="7"/>
    <n v="501"/>
    <s v="Servicio de transporte marítimo"/>
  </r>
  <r>
    <s v="2025"/>
    <s v="01"/>
    <x v="11"/>
    <x v="11"/>
    <n v="2901262"/>
    <n v="56375"/>
    <n v="1.9431199250533045E-2"/>
    <x v="7"/>
    <n v="502"/>
    <s v="Servicio de transporte fluvial y lacustre"/>
  </r>
  <r>
    <s v="2025"/>
    <s v="01"/>
    <x v="11"/>
    <x v="11"/>
    <n v="171586097"/>
    <n v="47757"/>
    <n v="2.7832674578523692E-4"/>
    <x v="7"/>
    <n v="511"/>
    <s v="Servicio de transporte aéreo de pasajeros"/>
  </r>
  <r>
    <s v="2025"/>
    <s v="01"/>
    <x v="11"/>
    <x v="11"/>
    <n v="990866"/>
    <n v="3178"/>
    <n v="3.2072954365171477E-3"/>
    <x v="7"/>
    <n v="512"/>
    <s v="Servicio de transporte aéreo de cargas"/>
  </r>
  <r>
    <s v="2025"/>
    <s v="01"/>
    <x v="11"/>
    <x v="11"/>
    <n v="35102173"/>
    <n v="34704"/>
    <n v="9.8865674213388438E-4"/>
    <x v="7"/>
    <n v="521"/>
    <s v="Servicios de manipulación de cargas "/>
  </r>
  <r>
    <s v="2025"/>
    <s v="01"/>
    <x v="11"/>
    <x v="11"/>
    <n v="50850584"/>
    <n v="199362"/>
    <n v="3.9205449439872709E-3"/>
    <x v="7"/>
    <n v="522"/>
    <s v="Servicios de almacenamiento y depósito"/>
  </r>
  <r>
    <s v="2025"/>
    <s v="01"/>
    <x v="11"/>
    <x v="11"/>
    <n v="188443053"/>
    <n v="7599909"/>
    <n v="4.0330003568770458E-2"/>
    <x v="7"/>
    <n v="523"/>
    <s v="Servicios de gestión y logística para el transporte de mercaderías "/>
  </r>
  <r>
    <s v="2025"/>
    <s v="01"/>
    <x v="11"/>
    <x v="11"/>
    <n v="48815783"/>
    <n v="209853"/>
    <n v="4.2988760417916475E-3"/>
    <x v="7"/>
    <n v="524"/>
    <s v="Servicios complementarios para el transporte"/>
  </r>
  <r>
    <s v="2025"/>
    <s v="01"/>
    <x v="11"/>
    <x v="11"/>
    <n v="18149912"/>
    <n v="249167"/>
    <n v="1.3728275927729017E-2"/>
    <x v="7"/>
    <n v="530"/>
    <s v="Servicios de correos y mensajerías"/>
  </r>
  <r>
    <s v="2025"/>
    <s v="01"/>
    <x v="11"/>
    <x v="11"/>
    <n v="116789297"/>
    <n v="1041517"/>
    <n v="8.9179147983055335E-3"/>
    <x v="8"/>
    <n v="551"/>
    <s v=" Servicios de alojamiento, excepto en camping"/>
  </r>
  <r>
    <s v="2025"/>
    <s v="01"/>
    <x v="11"/>
    <x v="11"/>
    <n v="1760544"/>
    <n v="11785"/>
    <n v="6.6939536870421869E-3"/>
    <x v="8"/>
    <n v="552"/>
    <s v=" Servicios de alojamiento en campings"/>
  </r>
  <r>
    <s v="2025"/>
    <s v="01"/>
    <x v="11"/>
    <x v="11"/>
    <n v="178411791"/>
    <n v="2750590"/>
    <n v="1.541708641891275E-2"/>
    <x v="8"/>
    <n v="561"/>
    <s v=" Servicios de expendio de comidas y bebidas"/>
  </r>
  <r>
    <s v="2025"/>
    <s v="01"/>
    <x v="11"/>
    <x v="11"/>
    <n v="13512457"/>
    <n v="284983"/>
    <n v="2.1090390888940481E-2"/>
    <x v="8"/>
    <n v="562"/>
    <s v=" Servicios de preparación de comidas para empresas y  servicios de comidas ncp"/>
  </r>
  <r>
    <s v="2025"/>
    <s v="01"/>
    <x v="11"/>
    <x v="11"/>
    <n v="4787405"/>
    <n v="53721"/>
    <n v="1.1221319274220586E-2"/>
    <x v="7"/>
    <n v="581"/>
    <s v=" Edición"/>
  </r>
  <r>
    <s v="2025"/>
    <s v="01"/>
    <x v="11"/>
    <x v="11"/>
    <n v="12167880"/>
    <n v="44215"/>
    <n v="3.6337472098672899E-3"/>
    <x v="7"/>
    <n v="591"/>
    <s v=" Servicios de cinematografía"/>
  </r>
  <r>
    <s v="2025"/>
    <s v="01"/>
    <x v="11"/>
    <x v="11"/>
    <n v="1459410"/>
    <n v="3484"/>
    <n v="2.3872660869803551E-3"/>
    <x v="7"/>
    <n v="592"/>
    <s v=" Servicios de grabación de sonido y edición de música"/>
  </r>
  <r>
    <s v="2025"/>
    <s v="01"/>
    <x v="11"/>
    <x v="11"/>
    <n v="1651936"/>
    <n v="39270"/>
    <n v="2.3772107393991049E-2"/>
    <x v="7"/>
    <n v="601"/>
    <s v=" Emisión y retransmisión de radio"/>
  </r>
  <r>
    <s v="2025"/>
    <s v="01"/>
    <x v="11"/>
    <x v="11"/>
    <n v="18609914"/>
    <n v="40836"/>
    <n v="2.194314277862864E-3"/>
    <x v="7"/>
    <n v="602"/>
    <s v=" Servicios de televisión"/>
  </r>
  <r>
    <s v="2025"/>
    <s v="01"/>
    <x v="11"/>
    <x v="11"/>
    <n v="802429"/>
    <n v="1386"/>
    <n v="1.7272556201234004E-3"/>
    <x v="7"/>
    <n v="611"/>
    <s v=" Servicios de telefonía fija"/>
  </r>
  <r>
    <s v="2025"/>
    <s v="01"/>
    <x v="11"/>
    <x v="11"/>
    <n v="381197968"/>
    <n v="999018"/>
    <n v="2.6207327526992486E-3"/>
    <x v="7"/>
    <n v="612"/>
    <s v=" Servicios de telefonía móvil"/>
  </r>
  <r>
    <s v="2025"/>
    <s v="01"/>
    <x v="11"/>
    <x v="11"/>
    <n v="1054891"/>
    <n v="4463"/>
    <n v="4.2307688661672154E-3"/>
    <x v="7"/>
    <n v="613"/>
    <s v=" Servicios de telecomunicaciones vía satélite, excepto servicios de transmisión de televisión"/>
  </r>
  <r>
    <s v="2025"/>
    <s v="01"/>
    <x v="11"/>
    <x v="11"/>
    <n v="4553072"/>
    <n v="75036"/>
    <n v="1.6480301651280716E-2"/>
    <x v="7"/>
    <n v="614"/>
    <s v=" Servicios de telecomunicación vía internet"/>
  </r>
  <r>
    <s v="2025"/>
    <s v="01"/>
    <x v="11"/>
    <x v="11"/>
    <n v="19287070"/>
    <n v="249721"/>
    <n v="1.2947586128945454E-2"/>
    <x v="7"/>
    <n v="619"/>
    <s v=" Servicios de telecomunicaciones ncp"/>
  </r>
  <r>
    <s v="2025"/>
    <s v="01"/>
    <x v="11"/>
    <x v="11"/>
    <n v="1209603389"/>
    <n v="1500898"/>
    <n v="1.2408182827933528E-3"/>
    <x v="7"/>
    <n v="620"/>
    <s v=" Servicios de programación y consultoría informática y actividades conexas"/>
  </r>
  <r>
    <s v="2025"/>
    <s v="01"/>
    <x v="11"/>
    <x v="11"/>
    <n v="6489506"/>
    <n v="99748"/>
    <n v="1.5370661495651595E-2"/>
    <x v="7"/>
    <n v="631"/>
    <s v=" Procesamiento de datos,  hospedaje y actividades conexas"/>
  </r>
  <r>
    <s v="2025"/>
    <s v="01"/>
    <x v="11"/>
    <x v="11"/>
    <n v="1778876"/>
    <n v="22163"/>
    <n v="1.2458990958335489E-2"/>
    <x v="7"/>
    <n v="639"/>
    <s v=" Servicios de agencias de noticias y servicios de información ncp"/>
  </r>
  <r>
    <s v="2025"/>
    <s v="01"/>
    <x v="11"/>
    <x v="11"/>
    <n v="1755216887"/>
    <n v="4286739"/>
    <n v="2.4422845015619997E-3"/>
    <x v="9"/>
    <n v="641"/>
    <s v=" Intermediación monetaria "/>
  </r>
  <r>
    <s v="2025"/>
    <s v="01"/>
    <x v="11"/>
    <x v="11"/>
    <n v="272792"/>
    <n v="22636"/>
    <n v="8.297897299041028E-2"/>
    <x v="9"/>
    <n v="642"/>
    <s v=" Servicios de sociedades de cartera"/>
  </r>
  <r>
    <s v="2025"/>
    <s v="01"/>
    <x v="11"/>
    <x v="11"/>
    <n v="41517639"/>
    <n v="4082525"/>
    <n v="9.8332301603181238E-2"/>
    <x v="9"/>
    <n v="643"/>
    <s v=" Fondos y sociedades de inversión y entidades financieras similares"/>
  </r>
  <r>
    <s v="2025"/>
    <s v="01"/>
    <x v="11"/>
    <x v="11"/>
    <n v="1391882411"/>
    <n v="7612071"/>
    <n v="5.4689037952071655E-3"/>
    <x v="9"/>
    <n v="649"/>
    <s v=" Servicios financieros excepto los de la banca central y las entidades financieras"/>
  </r>
  <r>
    <s v="2025"/>
    <s v="01"/>
    <x v="11"/>
    <x v="11"/>
    <n v="23951174"/>
    <n v="92430"/>
    <n v="3.8591010194322832E-3"/>
    <x v="9"/>
    <n v="651"/>
    <s v=" Servicios de seguros"/>
  </r>
  <r>
    <s v="2025"/>
    <s v="01"/>
    <x v="11"/>
    <x v="11"/>
    <n v="215410"/>
    <n v="0"/>
    <n v="0"/>
    <x v="9"/>
    <n v="652"/>
    <s v=" Reaseguros"/>
  </r>
  <r>
    <s v="2025"/>
    <s v="01"/>
    <x v="11"/>
    <x v="11"/>
    <n v="191224"/>
    <n v="0"/>
    <n v="0"/>
    <x v="9"/>
    <n v="653"/>
    <s v=" Administración de fondos de pensiones"/>
  </r>
  <r>
    <s v="2025"/>
    <s v="01"/>
    <x v="11"/>
    <x v="11"/>
    <n v="259504572"/>
    <n v="219811"/>
    <n v="8.4704095309735047E-4"/>
    <x v="9"/>
    <n v="661"/>
    <s v=" Servicios auxiliares a la actividad financiera, excepto a los servicios de seguros "/>
  </r>
  <r>
    <s v="2025"/>
    <s v="01"/>
    <x v="11"/>
    <x v="11"/>
    <n v="3450127"/>
    <n v="36626"/>
    <n v="1.0615841098023349E-2"/>
    <x v="9"/>
    <n v="662"/>
    <s v=" Servicios auxiliares a los servicios de seguros "/>
  </r>
  <r>
    <s v="2025"/>
    <s v="01"/>
    <x v="11"/>
    <x v="11"/>
    <n v="1021311"/>
    <n v="32090"/>
    <n v="3.1420399858613099E-2"/>
    <x v="9"/>
    <n v="663"/>
    <s v=" Servicios de gestión de fondos a cambio de una retribución o por contrata"/>
  </r>
  <r>
    <s v="2025"/>
    <s v="01"/>
    <x v="11"/>
    <x v="11"/>
    <n v="49419212"/>
    <n v="463850"/>
    <n v="9.3860258233174586E-3"/>
    <x v="10"/>
    <n v="681"/>
    <s v=" Servicios inmobiliarios realizados por cuenta propia, con bienes propios o arrendados"/>
  </r>
  <r>
    <s v="2025"/>
    <s v="01"/>
    <x v="11"/>
    <x v="11"/>
    <n v="61494033"/>
    <n v="1090468"/>
    <n v="1.7732907516408949E-2"/>
    <x v="10"/>
    <n v="682"/>
    <s v=" Servicios inmobiliarios realizados a cambio de una retribución o por contrata"/>
  </r>
  <r>
    <s v="2025"/>
    <s v="01"/>
    <x v="11"/>
    <x v="11"/>
    <n v="36249771"/>
    <n v="359904"/>
    <n v="9.9284489273049475E-3"/>
    <x v="10"/>
    <n v="691"/>
    <s v=" Servicios jurídicos"/>
  </r>
  <r>
    <s v="2025"/>
    <s v="01"/>
    <x v="11"/>
    <x v="11"/>
    <n v="36431495"/>
    <n v="276179"/>
    <n v="7.5807759192973003E-3"/>
    <x v="10"/>
    <n v="692"/>
    <s v=" Servicios de contabilidad, auditoría y asesoría fiscal"/>
  </r>
  <r>
    <s v="2025"/>
    <s v="01"/>
    <x v="11"/>
    <x v="11"/>
    <n v="64104"/>
    <n v="804"/>
    <n v="1.2542119056533133E-2"/>
    <x v="10"/>
    <n v="701"/>
    <s v="Sin clasificación"/>
  </r>
  <r>
    <s v="2025"/>
    <s v="01"/>
    <x v="11"/>
    <x v="11"/>
    <n v="245244832"/>
    <n v="4906435"/>
    <n v="2.0006272751957523E-2"/>
    <x v="10"/>
    <n v="702"/>
    <s v=" Servicios de asesoramiento, dirección y gestión empresarial "/>
  </r>
  <r>
    <s v="2025"/>
    <s v="01"/>
    <x v="11"/>
    <x v="11"/>
    <n v="32334907"/>
    <n v="475521"/>
    <n v="1.4706119303203809E-2"/>
    <x v="10"/>
    <n v="711"/>
    <s v=" Servicios de arquitectura e ingeniería y servicios técnicos ncp"/>
  </r>
  <r>
    <s v="2025"/>
    <s v="01"/>
    <x v="11"/>
    <x v="11"/>
    <n v="3020342"/>
    <n v="3420"/>
    <n v="1.1323221012719752E-3"/>
    <x v="10"/>
    <n v="712"/>
    <s v=" Ensayos y análisis técnicos"/>
  </r>
  <r>
    <s v="2025"/>
    <s v="01"/>
    <x v="11"/>
    <x v="11"/>
    <n v="22369165"/>
    <n v="25775"/>
    <n v="1.152255794974913E-3"/>
    <x v="10"/>
    <n v="721"/>
    <s v=" Investigación y desarrollo experimental en el campo de la ingeniería y de las ciencias exactas y naturales"/>
  </r>
  <r>
    <s v="2025"/>
    <s v="01"/>
    <x v="11"/>
    <x v="11"/>
    <n v="1318761"/>
    <n v="4194"/>
    <n v="3.1802578329204459E-3"/>
    <x v="10"/>
    <n v="722"/>
    <s v=" Investigación  y desarrollo experimental en el campo de las ciencias sociales y las humanidades"/>
  </r>
  <r>
    <s v="2025"/>
    <s v="01"/>
    <x v="11"/>
    <x v="11"/>
    <n v="10715667"/>
    <n v="310748"/>
    <n v="2.8999408062979189E-2"/>
    <x v="10"/>
    <n v="731"/>
    <s v=" Servicios de publicidad"/>
  </r>
  <r>
    <s v="2025"/>
    <s v="01"/>
    <x v="11"/>
    <x v="11"/>
    <n v="4893684"/>
    <n v="1917"/>
    <n v="3.9172942102514178E-4"/>
    <x v="10"/>
    <n v="732"/>
    <s v=" Estudio de mercado, realización de encuestas de opinión pública"/>
  </r>
  <r>
    <s v="2025"/>
    <s v="01"/>
    <x v="11"/>
    <x v="11"/>
    <n v="3696462"/>
    <n v="99533"/>
    <n v="2.6926558422621413E-2"/>
    <x v="10"/>
    <n v="741"/>
    <s v=" Servicios de diseño especializado"/>
  </r>
  <r>
    <s v="2025"/>
    <s v="01"/>
    <x v="11"/>
    <x v="11"/>
    <n v="664160"/>
    <n v="27738"/>
    <n v="4.1764032763189594E-2"/>
    <x v="10"/>
    <n v="742"/>
    <s v=" Servicios de fotografía "/>
  </r>
  <r>
    <s v="2025"/>
    <s v="01"/>
    <x v="11"/>
    <x v="11"/>
    <n v="11574531"/>
    <n v="150057"/>
    <n v="1.2964412985718385E-2"/>
    <x v="10"/>
    <n v="749"/>
    <s v=" Actividades profesionales, científicas y técnicas ncp"/>
  </r>
  <r>
    <s v="2025"/>
    <s v="01"/>
    <x v="11"/>
    <x v="11"/>
    <n v="11427218"/>
    <n v="139953"/>
    <n v="1.2247337890989741E-2"/>
    <x v="10"/>
    <n v="750"/>
    <s v=" Servicios veterinarios"/>
  </r>
  <r>
    <s v="2025"/>
    <s v="01"/>
    <x v="11"/>
    <x v="11"/>
    <n v="114054172"/>
    <n v="1470418"/>
    <n v="1.2892277189123778E-2"/>
    <x v="10"/>
    <n v="771"/>
    <s v=" Alquiler de vehículos automotores y equipo de transporte sin conductor ni operarios"/>
  </r>
  <r>
    <s v="2025"/>
    <s v="01"/>
    <x v="11"/>
    <x v="11"/>
    <n v="168505"/>
    <n v="1546"/>
    <n v="9.1748019346606924E-3"/>
    <x v="10"/>
    <n v="772"/>
    <s v=" Alquiler de efectos personales y enseres domésticos "/>
  </r>
  <r>
    <s v="2025"/>
    <s v="01"/>
    <x v="11"/>
    <x v="11"/>
    <n v="18998052"/>
    <n v="171792"/>
    <n v="9.0426113161496766E-3"/>
    <x v="10"/>
    <n v="773"/>
    <s v=" Alquiler de maquinaria y equipo ncp, sin personal"/>
  </r>
  <r>
    <s v="2025"/>
    <s v="01"/>
    <x v="11"/>
    <x v="11"/>
    <n v="615163"/>
    <n v="18845"/>
    <n v="3.0634157125834942E-2"/>
    <x v="10"/>
    <n v="774"/>
    <s v=" Arrendamiento y gestión de bienes intangibles no financieros"/>
  </r>
  <r>
    <s v="2025"/>
    <s v="01"/>
    <x v="11"/>
    <x v="11"/>
    <n v="1948896"/>
    <n v="4508"/>
    <n v="2.3131044447728356E-3"/>
    <x v="10"/>
    <n v="780"/>
    <s v=" Obtención y dotación de personal"/>
  </r>
  <r>
    <s v="2025"/>
    <s v="01"/>
    <x v="11"/>
    <x v="11"/>
    <n v="56936404"/>
    <n v="609844"/>
    <n v="1.0710967977535076E-2"/>
    <x v="10"/>
    <n v="791"/>
    <s v=" Servicios de agencias de viaje y otras actividades complementarias de apoyo turístico"/>
  </r>
  <r>
    <s v="2025"/>
    <s v="01"/>
    <x v="11"/>
    <x v="11"/>
    <n v="19761861"/>
    <n v="291413"/>
    <n v="1.4746232654910384E-2"/>
    <x v="10"/>
    <n v="801"/>
    <s v=" Servicios de seguridad e investigación"/>
  </r>
  <r>
    <s v="2025"/>
    <s v="01"/>
    <x v="11"/>
    <x v="11"/>
    <n v="310192"/>
    <n v="4887"/>
    <n v="1.5754758343219682E-2"/>
    <x v="10"/>
    <n v="811"/>
    <s v=" Servicio combinado de apoyo a edificios"/>
  </r>
  <r>
    <s v="2025"/>
    <s v="01"/>
    <x v="11"/>
    <x v="11"/>
    <n v="22509798"/>
    <n v="329240"/>
    <n v="1.4626519527185451E-2"/>
    <x v="10"/>
    <n v="812"/>
    <s v=" Servicios de limpieza de edificios "/>
  </r>
  <r>
    <s v="2025"/>
    <s v="01"/>
    <x v="11"/>
    <x v="11"/>
    <n v="2955581"/>
    <n v="52166"/>
    <n v="1.7649998426705275E-2"/>
    <x v="10"/>
    <n v="813"/>
    <s v=" Servicios de jardinería y mantenimiento de espacios verdes"/>
  </r>
  <r>
    <s v="2025"/>
    <s v="01"/>
    <x v="11"/>
    <x v="11"/>
    <n v="4223675"/>
    <n v="84295"/>
    <n v="1.9957738225597377E-2"/>
    <x v="10"/>
    <n v="821"/>
    <s v=" Servicios de apoyo a la administración de oficinas y empresas"/>
  </r>
  <r>
    <s v="2025"/>
    <s v="01"/>
    <x v="11"/>
    <x v="11"/>
    <n v="668121"/>
    <n v="66478"/>
    <n v="9.9499940878972515E-2"/>
    <x v="10"/>
    <n v="822"/>
    <s v=" Servicios de call center"/>
  </r>
  <r>
    <s v="2025"/>
    <s v="01"/>
    <x v="11"/>
    <x v="11"/>
    <n v="1173694"/>
    <n v="2347"/>
    <n v="1.9996694197976644E-3"/>
    <x v="10"/>
    <n v="823"/>
    <s v=" Servicios de organización de convenciones y exposiciones comerciales, excepto culturales y deportivos"/>
  </r>
  <r>
    <s v="2025"/>
    <s v="01"/>
    <x v="11"/>
    <x v="11"/>
    <n v="531926804"/>
    <n v="4502817"/>
    <n v="8.4651064134004424E-3"/>
    <x v="10"/>
    <n v="829"/>
    <s v=" Servicios empresariales ncp"/>
  </r>
  <r>
    <s v="2025"/>
    <s v="01"/>
    <x v="11"/>
    <x v="11"/>
    <n v="1228803301"/>
    <n v="146048"/>
    <n v="1.1885384738236474E-4"/>
    <x v="11"/>
    <n v="841"/>
    <s v=" Servicios de la Administración Pública"/>
  </r>
  <r>
    <s v="2025"/>
    <s v="01"/>
    <x v="11"/>
    <x v="11"/>
    <n v="3033683"/>
    <n v="64959"/>
    <n v="2.1412586615015477E-2"/>
    <x v="11"/>
    <n v="842"/>
    <s v=" Prestación pública de servicios a la comunidad en general"/>
  </r>
  <r>
    <s v="2025"/>
    <s v="01"/>
    <x v="11"/>
    <x v="11"/>
    <n v="4760299"/>
    <n v="24231"/>
    <n v="5.0902264752697261E-3"/>
    <x v="11"/>
    <n v="843"/>
    <s v=" Servicios de la seguridad social obligatoria, excepto obras sociales"/>
  </r>
  <r>
    <s v="2025"/>
    <s v="01"/>
    <x v="11"/>
    <x v="11"/>
    <n v="16623893"/>
    <n v="100551"/>
    <n v="6.0485832049087416E-3"/>
    <x v="12"/>
    <n v="851"/>
    <s v=" Enseñanza inicial y primaria"/>
  </r>
  <r>
    <s v="2025"/>
    <s v="01"/>
    <x v="11"/>
    <x v="11"/>
    <n v="3060777"/>
    <n v="44267"/>
    <n v="1.4462667486066446E-2"/>
    <x v="12"/>
    <n v="852"/>
    <s v=" Enseñanza secundaria"/>
  </r>
  <r>
    <s v="2025"/>
    <s v="01"/>
    <x v="11"/>
    <x v="11"/>
    <n v="10217297"/>
    <n v="4981"/>
    <n v="4.8750662724201908E-4"/>
    <x v="12"/>
    <n v="853"/>
    <s v=" Enseñanza superior y formación de posgrado"/>
  </r>
  <r>
    <s v="2025"/>
    <s v="01"/>
    <x v="11"/>
    <x v="11"/>
    <n v="72603872"/>
    <n v="830845"/>
    <n v="1.1443535683606516E-2"/>
    <x v="12"/>
    <n v="854"/>
    <s v=" Servicios de enseñanza ncp"/>
  </r>
  <r>
    <s v="2025"/>
    <s v="01"/>
    <x v="11"/>
    <x v="11"/>
    <n v="2025914"/>
    <n v="48169"/>
    <n v="2.3776428811884413E-2"/>
    <x v="12"/>
    <n v="855"/>
    <s v=" Servicios de apoyo a la educación"/>
  </r>
  <r>
    <s v="2025"/>
    <s v="01"/>
    <x v="11"/>
    <x v="11"/>
    <n v="304619800"/>
    <n v="2702805"/>
    <n v="8.8727160873981279E-3"/>
    <x v="13"/>
    <n v="861"/>
    <s v=" Servicios de hospitales"/>
  </r>
  <r>
    <s v="2025"/>
    <s v="01"/>
    <x v="11"/>
    <x v="11"/>
    <n v="12933530"/>
    <n v="55585"/>
    <n v="4.297743926058856E-3"/>
    <x v="13"/>
    <n v="862"/>
    <s v=" Servicios de atención ambulatoria realizados por médicos y odontólogos"/>
  </r>
  <r>
    <s v="2025"/>
    <s v="01"/>
    <x v="11"/>
    <x v="11"/>
    <n v="18253100"/>
    <n v="174465"/>
    <n v="9.5581024593082813E-3"/>
    <x v="13"/>
    <n v="863"/>
    <s v=" Servicios de prácticas de diagnóstico y tratamiento"/>
  </r>
  <r>
    <s v="2025"/>
    <s v="01"/>
    <x v="11"/>
    <x v="11"/>
    <n v="4103105"/>
    <n v="29501"/>
    <n v="7.1899208038790135E-3"/>
    <x v="13"/>
    <n v="864"/>
    <s v=" Servicios de emergencias y traslados"/>
  </r>
  <r>
    <s v="2025"/>
    <s v="01"/>
    <x v="11"/>
    <x v="11"/>
    <n v="209940326"/>
    <n v="2762150"/>
    <n v="1.3156833909079478E-2"/>
    <x v="13"/>
    <n v="869"/>
    <s v=" Servicios relacionados con la salud humana ncp"/>
  </r>
  <r>
    <s v="2025"/>
    <s v="01"/>
    <x v="11"/>
    <x v="11"/>
    <n v="8148068"/>
    <n v="35093"/>
    <n v="4.3069105461564635E-3"/>
    <x v="13"/>
    <n v="870"/>
    <s v=" Servicios sociales con alojamiento"/>
  </r>
  <r>
    <s v="2025"/>
    <s v="01"/>
    <x v="11"/>
    <x v="11"/>
    <n v="1012011"/>
    <n v="39851"/>
    <n v="3.9378030475953327E-2"/>
    <x v="13"/>
    <n v="880"/>
    <s v=" Servicios sociales sin alojamiento"/>
  </r>
  <r>
    <s v="2025"/>
    <s v="01"/>
    <x v="11"/>
    <x v="11"/>
    <n v="19182931"/>
    <n v="254029"/>
    <n v="1.3242449759111369E-2"/>
    <x v="13"/>
    <n v="900"/>
    <s v=" Servicios artísticos y de espectáculos"/>
  </r>
  <r>
    <s v="2025"/>
    <s v="01"/>
    <x v="11"/>
    <x v="11"/>
    <n v="18361671"/>
    <n v="31839"/>
    <n v="1.7339925108123329E-3"/>
    <x v="13"/>
    <n v="910"/>
    <s v=" Servicios de bibliotecas, archivos y museos y  servicios culturales ncp"/>
  </r>
  <r>
    <s v="2025"/>
    <s v="01"/>
    <x v="11"/>
    <x v="11"/>
    <n v="7344517"/>
    <n v="44536"/>
    <n v="6.0638432724711509E-3"/>
    <x v="13"/>
    <n v="920"/>
    <s v=" Servicios  relacionados con juegos de azar y apuestas"/>
  </r>
  <r>
    <s v="2025"/>
    <s v="01"/>
    <x v="11"/>
    <x v="11"/>
    <n v="76704379"/>
    <n v="212087"/>
    <n v="2.7649920743116896E-3"/>
    <x v="13"/>
    <n v="931"/>
    <s v=" Servicios para la práctica deportiva "/>
  </r>
  <r>
    <s v="2025"/>
    <s v="01"/>
    <x v="11"/>
    <x v="11"/>
    <n v="8808852"/>
    <n v="64813"/>
    <n v="7.3577124465253815E-3"/>
    <x v="13"/>
    <n v="939"/>
    <s v=" Servicios de esparcimiento ncp"/>
  </r>
  <r>
    <s v="2025"/>
    <s v="01"/>
    <x v="11"/>
    <x v="11"/>
    <n v="13589993"/>
    <n v="41400"/>
    <n v="3.0463591850268062E-3"/>
    <x v="13"/>
    <n v="941"/>
    <s v=" Servicios de organizaciones empresariales, profesionales y de empleadores"/>
  </r>
  <r>
    <s v="2025"/>
    <s v="01"/>
    <x v="11"/>
    <x v="11"/>
    <n v="4374456"/>
    <n v="82953"/>
    <n v="1.8963043633311204E-2"/>
    <x v="13"/>
    <n v="942"/>
    <s v=" Servicios de sindicatos"/>
  </r>
  <r>
    <s v="2025"/>
    <s v="01"/>
    <x v="11"/>
    <x v="11"/>
    <n v="93537496"/>
    <n v="413524"/>
    <n v="4.4209436609250266E-3"/>
    <x v="13"/>
    <n v="949"/>
    <s v=" Servicios de asociaciones ncp"/>
  </r>
  <r>
    <s v="2025"/>
    <s v="01"/>
    <x v="11"/>
    <x v="11"/>
    <n v="2808284"/>
    <n v="49399"/>
    <n v="1.7590457375393657E-2"/>
    <x v="13"/>
    <n v="951"/>
    <s v=" Reparación y mantenimiento de equipos informáticos y equipos de comunicación"/>
  </r>
  <r>
    <s v="2025"/>
    <s v="01"/>
    <x v="11"/>
    <x v="11"/>
    <n v="2242774"/>
    <n v="54334"/>
    <n v="2.4226248387042119E-2"/>
    <x v="13"/>
    <n v="952"/>
    <s v=" Reparación de efectos personales y enseres domésticos"/>
  </r>
  <r>
    <s v="2025"/>
    <s v="01"/>
    <x v="11"/>
    <x v="11"/>
    <n v="753653797"/>
    <n v="20151955"/>
    <n v="2.6739008123115714E-2"/>
    <x v="13"/>
    <n v="960"/>
    <s v=" Servicios personales ncp"/>
  </r>
  <r>
    <s v="2025"/>
    <s v="01"/>
    <x v="11"/>
    <x v="11"/>
    <n v="384587"/>
    <n v="7961"/>
    <n v="2.0700127669422003E-2"/>
    <x v="13"/>
    <n v="970"/>
    <s v="Sin clasificación"/>
  </r>
  <r>
    <s v="2025"/>
    <s v="01"/>
    <x v="11"/>
    <x v="11"/>
    <n v="988211"/>
    <n v="2861"/>
    <n v="2.8951306957724614E-3"/>
    <x v="13"/>
    <n v="990"/>
    <s v="Sin clasificación"/>
  </r>
  <r>
    <s v="2025"/>
    <s v="01"/>
    <x v="11"/>
    <x v="11"/>
    <n v="223734172"/>
    <n v="8143712"/>
    <n v="3.6399053069103814E-2"/>
    <x v="13"/>
    <n v="999"/>
    <s v="Otros sectores"/>
  </r>
  <r>
    <s v="2025"/>
    <s v="02"/>
    <x v="12"/>
    <x v="12"/>
    <n v="4404959834"/>
    <n v="42717150"/>
    <n v="9.6975118070963089E-3"/>
    <x v="1"/>
    <n v="11"/>
    <s v=" Cultivos temporales"/>
  </r>
  <r>
    <s v="2025"/>
    <s v="02"/>
    <x v="12"/>
    <x v="12"/>
    <n v="393164233"/>
    <n v="11115076"/>
    <n v="2.8270821878143733E-2"/>
    <x v="1"/>
    <n v="12"/>
    <s v=" Cultivos perennes"/>
  </r>
  <r>
    <s v="2025"/>
    <s v="02"/>
    <x v="12"/>
    <x v="12"/>
    <n v="220309444"/>
    <n v="480778"/>
    <n v="2.1822850226974381E-3"/>
    <x v="1"/>
    <n v="13"/>
    <s v=" Producción de semillas y de otras formas de propagación de cultivos agrícolas"/>
  </r>
  <r>
    <s v="2025"/>
    <s v="02"/>
    <x v="12"/>
    <x v="12"/>
    <n v="1754983430"/>
    <n v="7690934"/>
    <n v="4.3823399517794875E-3"/>
    <x v="1"/>
    <n v="14"/>
    <s v=" Cría de animales"/>
  </r>
  <r>
    <s v="2025"/>
    <s v="02"/>
    <x v="12"/>
    <x v="12"/>
    <n v="665730728"/>
    <n v="8672940"/>
    <n v="1.3027699691818943E-2"/>
    <x v="1"/>
    <n v="16"/>
    <s v=" Servicios de apoyo agrícolas y pecuarios"/>
  </r>
  <r>
    <s v="2025"/>
    <s v="02"/>
    <x v="12"/>
    <x v="12"/>
    <n v="309296"/>
    <n v="996"/>
    <n v="3.2202162329936371E-3"/>
    <x v="1"/>
    <n v="17"/>
    <s v=" Caza, repoblación  de animales de caza y servicios de apoyo"/>
  </r>
  <r>
    <s v="2025"/>
    <s v="02"/>
    <x v="12"/>
    <x v="12"/>
    <n v="1815921"/>
    <n v="36700"/>
    <n v="2.0210130286504754E-2"/>
    <x v="1"/>
    <n v="21"/>
    <s v=" Silvicultura"/>
  </r>
  <r>
    <s v="2025"/>
    <s v="02"/>
    <x v="12"/>
    <x v="12"/>
    <n v="20713435"/>
    <n v="81558"/>
    <n v="3.9374444653916645E-3"/>
    <x v="1"/>
    <n v="22"/>
    <s v=" Extracción de productos forestales"/>
  </r>
  <r>
    <s v="2025"/>
    <s v="02"/>
    <x v="12"/>
    <x v="12"/>
    <n v="3714141"/>
    <n v="211772"/>
    <n v="5.701775996118618E-2"/>
    <x v="1"/>
    <n v="24"/>
    <s v=" Servicios de apoyo a la silvicultura"/>
  </r>
  <r>
    <s v="2025"/>
    <s v="02"/>
    <x v="12"/>
    <x v="12"/>
    <n v="59878230"/>
    <n v="69538"/>
    <n v="1.1613235728577815E-3"/>
    <x v="2"/>
    <n v="31"/>
    <s v=" Pesca y servicios de apoyo"/>
  </r>
  <r>
    <s v="2025"/>
    <s v="02"/>
    <x v="12"/>
    <x v="12"/>
    <n v="6487045"/>
    <n v="552"/>
    <n v="8.5092673166287583E-5"/>
    <x v="2"/>
    <n v="32"/>
    <s v=" Explotación de criaderos de peces, granjas piscícolas y otros frutos acuáticos (acuicultura)"/>
  </r>
  <r>
    <s v="2025"/>
    <s v="02"/>
    <x v="12"/>
    <x v="12"/>
    <n v="121179"/>
    <n v="0"/>
    <n v="0"/>
    <x v="3"/>
    <n v="51"/>
    <s v=" Extracción y aglomeración de carbón "/>
  </r>
  <r>
    <s v="2025"/>
    <s v="02"/>
    <x v="12"/>
    <x v="12"/>
    <n v="35365"/>
    <n v="99"/>
    <n v="2.7993779160186624E-3"/>
    <x v="3"/>
    <n v="52"/>
    <s v=" Extracción y aglomeración de lignito"/>
  </r>
  <r>
    <s v="2025"/>
    <s v="02"/>
    <x v="12"/>
    <x v="12"/>
    <n v="4923464192"/>
    <n v="6948685"/>
    <n v="1.4113406189265527E-3"/>
    <x v="3"/>
    <n v="61"/>
    <s v=" Extracción de petróleo crudo"/>
  </r>
  <r>
    <s v="2025"/>
    <s v="02"/>
    <x v="12"/>
    <x v="12"/>
    <n v="1068303"/>
    <n v="19575"/>
    <n v="1.8323453177609722E-2"/>
    <x v="3"/>
    <n v="62"/>
    <s v=" Extracción de gas natural"/>
  </r>
  <r>
    <s v="2025"/>
    <s v="02"/>
    <x v="12"/>
    <x v="12"/>
    <n v="321899"/>
    <n v="20922"/>
    <n v="6.4995542079969187E-2"/>
    <x v="3"/>
    <n v="71"/>
    <s v=" Extracción de minerales de hierro"/>
  </r>
  <r>
    <s v="2025"/>
    <s v="02"/>
    <x v="12"/>
    <x v="12"/>
    <n v="161911636"/>
    <n v="3709"/>
    <n v="2.2907556810802651E-5"/>
    <x v="3"/>
    <n v="72"/>
    <s v=" Extracción de minerales metalíferos no ferrosos"/>
  </r>
  <r>
    <s v="2025"/>
    <s v="02"/>
    <x v="12"/>
    <x v="12"/>
    <n v="49397125"/>
    <n v="360833"/>
    <n v="7.3047368647466832E-3"/>
    <x v="3"/>
    <n v="81"/>
    <s v=" Extracción de piedra, arena y arcillas"/>
  </r>
  <r>
    <s v="2025"/>
    <s v="02"/>
    <x v="12"/>
    <x v="12"/>
    <n v="113879322"/>
    <n v="183470"/>
    <n v="1.611091432384889E-3"/>
    <x v="3"/>
    <n v="89"/>
    <s v=" Explotación de minas y canteras ncp"/>
  </r>
  <r>
    <s v="2025"/>
    <s v="02"/>
    <x v="12"/>
    <x v="12"/>
    <n v="53304494"/>
    <n v="140166"/>
    <n v="2.6295343878510505E-3"/>
    <x v="3"/>
    <n v="91"/>
    <s v=" Servicios de apoyo para la extracción de petróleo y gas natural"/>
  </r>
  <r>
    <s v="2025"/>
    <s v="02"/>
    <x v="12"/>
    <x v="12"/>
    <n v="13697974"/>
    <n v="178931"/>
    <n v="1.3062588671872205E-2"/>
    <x v="3"/>
    <n v="99"/>
    <s v=" Servicios de apoyo para la minería, excepto para la extracción de petróleo  y gas natural"/>
  </r>
  <r>
    <s v="2025"/>
    <s v="02"/>
    <x v="12"/>
    <x v="12"/>
    <n v="1683852344"/>
    <n v="14012244"/>
    <n v="8.3215396230727941E-3"/>
    <x v="4"/>
    <n v="351"/>
    <s v=" Generación, transporte y distribución de energía eléctrica"/>
  </r>
  <r>
    <s v="2025"/>
    <s v="02"/>
    <x v="12"/>
    <x v="12"/>
    <n v="71276432"/>
    <n v="763"/>
    <n v="1.0704800711685456E-5"/>
    <x v="4"/>
    <n v="352"/>
    <s v=" Fabricación y distribución de gas  y de combustibles gaseosos por tuberías"/>
  </r>
  <r>
    <s v="2025"/>
    <s v="02"/>
    <x v="12"/>
    <x v="12"/>
    <n v="310290"/>
    <n v="2482"/>
    <n v="7.9989687066937386E-3"/>
    <x v="4"/>
    <n v="353"/>
    <s v=" Suministro de vapor y aire acondicionado"/>
  </r>
  <r>
    <s v="2025"/>
    <s v="02"/>
    <x v="12"/>
    <x v="12"/>
    <n v="12849106"/>
    <n v="25029"/>
    <n v="1.9479176216617717E-3"/>
    <x v="4"/>
    <n v="360"/>
    <s v=" Captación, depuración y distribución de agua"/>
  </r>
  <r>
    <s v="2025"/>
    <s v="02"/>
    <x v="12"/>
    <x v="12"/>
    <n v="4662026"/>
    <n v="41138"/>
    <n v="8.8240606122745781E-3"/>
    <x v="4"/>
    <n v="370"/>
    <s v=" Servicios de depuración de aguas residuales, alcantarillado y cloacas"/>
  </r>
  <r>
    <s v="2025"/>
    <s v="02"/>
    <x v="12"/>
    <x v="12"/>
    <n v="143639456"/>
    <n v="133915"/>
    <n v="9.3229954866996985E-4"/>
    <x v="4"/>
    <n v="381"/>
    <s v=" Recolección, transporte, tratamiento y disposición final de residuos"/>
  </r>
  <r>
    <s v="2025"/>
    <s v="02"/>
    <x v="12"/>
    <x v="12"/>
    <n v="22650978"/>
    <n v="31530"/>
    <n v="1.3919928755394139E-3"/>
    <x v="4"/>
    <n v="382"/>
    <s v=" Recuperación de materiales y deshechos"/>
  </r>
  <r>
    <s v="2025"/>
    <s v="02"/>
    <x v="12"/>
    <x v="12"/>
    <n v="1307462"/>
    <n v="10985"/>
    <n v="8.4017738182830554E-3"/>
    <x v="4"/>
    <n v="390"/>
    <s v=" Descontaminación y otros servicios de gestión de residuos"/>
  </r>
  <r>
    <s v="2025"/>
    <s v="02"/>
    <x v="12"/>
    <x v="12"/>
    <n v="178257255"/>
    <n v="5713373"/>
    <n v="3.2051278922700793E-2"/>
    <x v="5"/>
    <n v="410"/>
    <s v=" Construcción de edificios y sus partes "/>
  </r>
  <r>
    <s v="2025"/>
    <s v="02"/>
    <x v="12"/>
    <x v="12"/>
    <n v="222006547"/>
    <n v="778947"/>
    <n v="3.5086667962093928E-3"/>
    <x v="5"/>
    <n v="421"/>
    <s v=" Construcción, reforma y reparación de obras de infraestructura para el transporte "/>
  </r>
  <r>
    <s v="2025"/>
    <s v="02"/>
    <x v="12"/>
    <x v="12"/>
    <n v="66635561"/>
    <n v="12921966"/>
    <n v="0.19391997014927209"/>
    <x v="5"/>
    <n v="422"/>
    <s v=" Construcción de proyectos de servicios públicos"/>
  </r>
  <r>
    <s v="2025"/>
    <s v="02"/>
    <x v="12"/>
    <x v="12"/>
    <n v="612717646"/>
    <n v="8969795"/>
    <n v="1.4639361308683445E-2"/>
    <x v="5"/>
    <n v="429"/>
    <s v=" Obras de ingeniería civil ncp"/>
  </r>
  <r>
    <s v="2025"/>
    <s v="02"/>
    <x v="12"/>
    <x v="12"/>
    <n v="119269740"/>
    <n v="210649"/>
    <n v="1.7661562773592027E-3"/>
    <x v="5"/>
    <n v="431"/>
    <s v=" Demolición, movimiento y preparación de terrenos para obras"/>
  </r>
  <r>
    <s v="2025"/>
    <s v="02"/>
    <x v="12"/>
    <x v="12"/>
    <n v="216138109"/>
    <n v="4431973"/>
    <n v="2.0505282573745474E-2"/>
    <x v="5"/>
    <n v="432"/>
    <s v=" Instalaciones para edificios y obras de ingeniería civil"/>
  </r>
  <r>
    <s v="2025"/>
    <s v="02"/>
    <x v="12"/>
    <x v="12"/>
    <n v="4393629"/>
    <n v="134467"/>
    <n v="3.0604996461922478E-2"/>
    <x v="5"/>
    <n v="433"/>
    <s v=" Terminación de edificios "/>
  </r>
  <r>
    <s v="2025"/>
    <s v="02"/>
    <x v="12"/>
    <x v="12"/>
    <n v="17583348"/>
    <n v="136226"/>
    <n v="7.7474437746440552E-3"/>
    <x v="5"/>
    <n v="439"/>
    <s v=" Alquiler de equipo de construcción o demolición dotado de operarios y actividades especializadas de construcción ncp"/>
  </r>
  <r>
    <s v="2025"/>
    <s v="02"/>
    <x v="12"/>
    <x v="12"/>
    <n v="1160016211"/>
    <n v="446917"/>
    <n v="3.8526789174328187E-4"/>
    <x v="6"/>
    <n v="451"/>
    <s v=" Venta de vehículos automotores, excepto motocicletas"/>
  </r>
  <r>
    <s v="2025"/>
    <s v="02"/>
    <x v="12"/>
    <x v="12"/>
    <n v="93741493"/>
    <n v="1359492"/>
    <n v="1.4502563981992478E-2"/>
    <x v="6"/>
    <n v="452"/>
    <s v=" Mantenimiento y reparación de vehículos automotores, excepto motocicletas"/>
  </r>
  <r>
    <s v="2025"/>
    <s v="02"/>
    <x v="12"/>
    <x v="12"/>
    <n v="285207733"/>
    <n v="1247136"/>
    <n v="4.3727285613255097E-3"/>
    <x v="6"/>
    <n v="453"/>
    <s v=" Venta de partes, piezas y accesorios de vehículos automotores"/>
  </r>
  <r>
    <s v="2025"/>
    <s v="02"/>
    <x v="12"/>
    <x v="12"/>
    <n v="47475158"/>
    <n v="107099"/>
    <n v="2.2558955991257576E-3"/>
    <x v="6"/>
    <n v="454"/>
    <s v=" Venta, mantenimiento y reparación de motocicletas y de sus partes, piezas y accesorios"/>
  </r>
  <r>
    <s v="2025"/>
    <s v="02"/>
    <x v="12"/>
    <x v="12"/>
    <n v="1664327365"/>
    <n v="25384940"/>
    <n v="1.5252371939459159E-2"/>
    <x v="6"/>
    <n v="461"/>
    <s v="Venta al por mayor en comisión o consignación"/>
  </r>
  <r>
    <s v="2025"/>
    <s v="02"/>
    <x v="12"/>
    <x v="12"/>
    <n v="152438788"/>
    <n v="1821864"/>
    <n v="1.195144637334692E-2"/>
    <x v="6"/>
    <n v="462"/>
    <s v="Venta al por mayor de materias primas agropecuarias y de animales vivos"/>
  </r>
  <r>
    <s v="2025"/>
    <s v="02"/>
    <x v="12"/>
    <x v="12"/>
    <n v="521909193"/>
    <n v="8807084"/>
    <n v="1.6874743955698056E-2"/>
    <x v="6"/>
    <n v="463"/>
    <s v="Venta al por mayor de alimentos, bebidas y tabaco"/>
  </r>
  <r>
    <s v="2025"/>
    <s v="02"/>
    <x v="12"/>
    <x v="12"/>
    <n v="707803973"/>
    <n v="2937637"/>
    <n v="4.1503539285728201E-3"/>
    <x v="6"/>
    <n v="464"/>
    <s v="Venta al por mayor de artículos de uso doméstico y/o personal"/>
  </r>
  <r>
    <s v="2025"/>
    <s v="02"/>
    <x v="12"/>
    <x v="12"/>
    <n v="696247134"/>
    <n v="1395832"/>
    <n v="2.0047938897512214E-3"/>
    <x v="6"/>
    <n v="465"/>
    <s v="Venta al por mayor de máquinas, equipo y materiales conexos"/>
  </r>
  <r>
    <s v="2025"/>
    <s v="02"/>
    <x v="12"/>
    <x v="12"/>
    <n v="1133041696"/>
    <n v="12972920"/>
    <n v="1.1449640419940909E-2"/>
    <x v="6"/>
    <n v="466"/>
    <s v="Venta al por mayor especializada"/>
  </r>
  <r>
    <s v="2025"/>
    <s v="02"/>
    <x v="12"/>
    <x v="12"/>
    <n v="282001096"/>
    <n v="1423965"/>
    <n v="5.049501651582234E-3"/>
    <x v="6"/>
    <n v="469"/>
    <s v="Venta al por mayor de mercancías ncp"/>
  </r>
  <r>
    <s v="2025"/>
    <s v="02"/>
    <x v="12"/>
    <x v="12"/>
    <n v="418936812"/>
    <n v="3450772"/>
    <n v="8.2369748877546712E-3"/>
    <x v="6"/>
    <n v="471"/>
    <s v="Venta al por menor en comercios no especializados"/>
  </r>
  <r>
    <s v="2025"/>
    <s v="02"/>
    <x v="12"/>
    <x v="12"/>
    <n v="375413036"/>
    <n v="6233691"/>
    <n v="1.6604886890502119E-2"/>
    <x v="6"/>
    <n v="472"/>
    <s v="Venta al por menor de productos alimenticios, bebidas y tabaco en comercios especializados"/>
  </r>
  <r>
    <s v="2025"/>
    <s v="02"/>
    <x v="12"/>
    <x v="12"/>
    <n v="271673148"/>
    <n v="612253"/>
    <n v="2.2536382579849226E-3"/>
    <x v="6"/>
    <n v="473"/>
    <s v="Venta al por menor de combustible para vehículos automotores y motocicletas"/>
  </r>
  <r>
    <s v="2025"/>
    <s v="02"/>
    <x v="12"/>
    <x v="12"/>
    <n v="16994143"/>
    <n v="220522"/>
    <n v="1.2976353088237517E-2"/>
    <x v="6"/>
    <n v="474"/>
    <s v="Venta al por menor de equipos, periféricos,  accesorios y programas informáticos"/>
  </r>
  <r>
    <s v="2025"/>
    <s v="02"/>
    <x v="12"/>
    <x v="12"/>
    <n v="898788635"/>
    <n v="6741847"/>
    <n v="7.5010372154961664E-3"/>
    <x v="6"/>
    <n v="475"/>
    <s v="Venta al por menor de equipos de uso doméstico ncp en comercios especializados"/>
  </r>
  <r>
    <s v="2025"/>
    <s v="02"/>
    <x v="12"/>
    <x v="12"/>
    <n v="22484386"/>
    <n v="289698"/>
    <n v="1.2884407873090241E-2"/>
    <x v="6"/>
    <n v="476"/>
    <s v="Venta al por menor de bienes culturales y recreativos en comercios especializados"/>
  </r>
  <r>
    <s v="2025"/>
    <s v="02"/>
    <x v="12"/>
    <x v="12"/>
    <n v="703027297"/>
    <n v="5134100"/>
    <n v="7.3028458808193329E-3"/>
    <x v="6"/>
    <n v="477"/>
    <s v="Venta al por menor de productos ncp, en comercios especializados"/>
  </r>
  <r>
    <s v="2025"/>
    <s v="02"/>
    <x v="12"/>
    <x v="12"/>
    <n v="4447635"/>
    <n v="152106"/>
    <n v="3.4199299178102521E-2"/>
    <x v="6"/>
    <n v="478"/>
    <s v="Venta al por menor en puestos móviles y mercados"/>
  </r>
  <r>
    <s v="2025"/>
    <s v="02"/>
    <x v="12"/>
    <x v="12"/>
    <n v="39673863"/>
    <n v="502865"/>
    <n v="1.2674969412481966E-2"/>
    <x v="6"/>
    <n v="479"/>
    <s v="Venta al por menor no realizada en comercios, puestos o mercados"/>
  </r>
  <r>
    <s v="2025"/>
    <s v="02"/>
    <x v="12"/>
    <x v="12"/>
    <n v="30352785"/>
    <n v="76971"/>
    <n v="2.535879327053514E-3"/>
    <x v="7"/>
    <n v="491"/>
    <s v="Servicio de transporte ferroviario"/>
  </r>
  <r>
    <s v="2025"/>
    <s v="02"/>
    <x v="12"/>
    <x v="12"/>
    <n v="1818189028"/>
    <n v="7324285"/>
    <n v="4.0283407760174864E-3"/>
    <x v="7"/>
    <n v="492"/>
    <s v="Servicio de transporte automotor "/>
  </r>
  <r>
    <s v="2025"/>
    <s v="02"/>
    <x v="12"/>
    <x v="12"/>
    <n v="79532397"/>
    <n v="920"/>
    <n v="1.156761313254522E-5"/>
    <x v="7"/>
    <n v="493"/>
    <s v="Servicio de transporte por tuberías"/>
  </r>
  <r>
    <s v="2025"/>
    <s v="02"/>
    <x v="12"/>
    <x v="12"/>
    <n v="5456333"/>
    <n v="10262"/>
    <n v="1.8807503134431129E-3"/>
    <x v="7"/>
    <n v="501"/>
    <s v="Servicio de transporte marítimo"/>
  </r>
  <r>
    <s v="2025"/>
    <s v="02"/>
    <x v="12"/>
    <x v="12"/>
    <n v="3072973"/>
    <n v="57258"/>
    <n v="1.8632770284672206E-2"/>
    <x v="7"/>
    <n v="502"/>
    <s v="Servicio de transporte fluvial y lacustre"/>
  </r>
  <r>
    <s v="2025"/>
    <s v="02"/>
    <x v="12"/>
    <x v="12"/>
    <n v="174252891"/>
    <n v="19975"/>
    <n v="1.1463224446588952E-4"/>
    <x v="7"/>
    <n v="511"/>
    <s v="Servicio de transporte aéreo de pasajeros"/>
  </r>
  <r>
    <s v="2025"/>
    <s v="02"/>
    <x v="12"/>
    <x v="12"/>
    <n v="1366258"/>
    <n v="3239"/>
    <n v="2.3707088997832033E-3"/>
    <x v="7"/>
    <n v="512"/>
    <s v="Servicio de transporte aéreo de cargas"/>
  </r>
  <r>
    <s v="2025"/>
    <s v="02"/>
    <x v="12"/>
    <x v="12"/>
    <n v="38342456"/>
    <n v="380763"/>
    <n v="9.9305845196770905E-3"/>
    <x v="7"/>
    <n v="521"/>
    <s v="Servicios de manipulación de cargas "/>
  </r>
  <r>
    <s v="2025"/>
    <s v="02"/>
    <x v="12"/>
    <x v="12"/>
    <n v="53370132"/>
    <n v="205993"/>
    <n v="3.859705649594421E-3"/>
    <x v="7"/>
    <n v="522"/>
    <s v="Servicios de almacenamiento y depósito"/>
  </r>
  <r>
    <s v="2025"/>
    <s v="02"/>
    <x v="12"/>
    <x v="12"/>
    <n v="202942006"/>
    <n v="7477184"/>
    <n v="3.6843944471505817E-2"/>
    <x v="7"/>
    <n v="523"/>
    <s v="Servicios de gestión y logística para el transporte de mercaderías "/>
  </r>
  <r>
    <s v="2025"/>
    <s v="02"/>
    <x v="12"/>
    <x v="12"/>
    <n v="56222796"/>
    <n v="205746"/>
    <n v="3.6594764870818593E-3"/>
    <x v="7"/>
    <n v="524"/>
    <s v="Servicios complementarios para el transporte"/>
  </r>
  <r>
    <s v="2025"/>
    <s v="02"/>
    <x v="12"/>
    <x v="12"/>
    <n v="18327741"/>
    <n v="255871"/>
    <n v="1.3960858569531292E-2"/>
    <x v="7"/>
    <n v="530"/>
    <s v="Servicios de correos y mensajerías"/>
  </r>
  <r>
    <s v="2025"/>
    <s v="02"/>
    <x v="12"/>
    <x v="12"/>
    <n v="116751725"/>
    <n v="1125726"/>
    <n v="9.6420502566450308E-3"/>
    <x v="8"/>
    <n v="551"/>
    <s v=" Servicios de alojamiento, excepto en camping"/>
  </r>
  <r>
    <s v="2025"/>
    <s v="02"/>
    <x v="12"/>
    <x v="12"/>
    <n v="2021388"/>
    <n v="58173"/>
    <n v="2.8778740152805894E-2"/>
    <x v="8"/>
    <n v="552"/>
    <s v=" Servicios de alojamiento en campings"/>
  </r>
  <r>
    <s v="2025"/>
    <s v="02"/>
    <x v="12"/>
    <x v="12"/>
    <n v="186952850"/>
    <n v="2933108"/>
    <n v="1.5689025334462672E-2"/>
    <x v="8"/>
    <n v="561"/>
    <s v=" Servicios de expendio de comidas y bebidas"/>
  </r>
  <r>
    <s v="2025"/>
    <s v="02"/>
    <x v="12"/>
    <x v="12"/>
    <n v="13548952"/>
    <n v="300168"/>
    <n v="2.2154333412650662E-2"/>
    <x v="8"/>
    <n v="562"/>
    <s v=" Servicios de preparación de comidas para empresas y  servicios de comidas ncp"/>
  </r>
  <r>
    <s v="2025"/>
    <s v="02"/>
    <x v="12"/>
    <x v="12"/>
    <n v="4996132"/>
    <n v="49592"/>
    <n v="9.926078814570952E-3"/>
    <x v="7"/>
    <n v="581"/>
    <s v=" Edición"/>
  </r>
  <r>
    <s v="2025"/>
    <s v="02"/>
    <x v="12"/>
    <x v="12"/>
    <n v="12284619"/>
    <n v="78604"/>
    <n v="6.3985704399949234E-3"/>
    <x v="7"/>
    <n v="591"/>
    <s v=" Servicios de cinematografía"/>
  </r>
  <r>
    <s v="2025"/>
    <s v="02"/>
    <x v="12"/>
    <x v="12"/>
    <n v="1431519"/>
    <n v="3484"/>
    <n v="2.4337783850581097E-3"/>
    <x v="7"/>
    <n v="592"/>
    <s v=" Servicios de grabación de sonido y edición de música"/>
  </r>
  <r>
    <s v="2025"/>
    <s v="02"/>
    <x v="12"/>
    <x v="12"/>
    <n v="1962387"/>
    <n v="28433"/>
    <n v="1.4488987136584169E-2"/>
    <x v="7"/>
    <n v="601"/>
    <s v=" Emisión y retransmisión de radio"/>
  </r>
  <r>
    <s v="2025"/>
    <s v="02"/>
    <x v="12"/>
    <x v="12"/>
    <n v="39038074"/>
    <n v="48054"/>
    <n v="1.2309521212547526E-3"/>
    <x v="7"/>
    <n v="602"/>
    <s v=" Servicios de televisión"/>
  </r>
  <r>
    <s v="2025"/>
    <s v="02"/>
    <x v="12"/>
    <x v="12"/>
    <n v="777867"/>
    <n v="1440"/>
    <n v="1.8512162104832831E-3"/>
    <x v="7"/>
    <n v="611"/>
    <s v=" Servicios de telefonía fija"/>
  </r>
  <r>
    <s v="2025"/>
    <s v="02"/>
    <x v="12"/>
    <x v="12"/>
    <n v="574841522"/>
    <n v="1011577"/>
    <n v="1.759749359232961E-3"/>
    <x v="7"/>
    <n v="612"/>
    <s v=" Servicios de telefonía móvil"/>
  </r>
  <r>
    <s v="2025"/>
    <s v="02"/>
    <x v="12"/>
    <x v="12"/>
    <n v="1062263"/>
    <n v="1941"/>
    <n v="1.8272311094333512E-3"/>
    <x v="7"/>
    <n v="613"/>
    <s v=" Servicios de telecomunicaciones vía satélite, excepto servicios de transmisión de televisión"/>
  </r>
  <r>
    <s v="2025"/>
    <s v="02"/>
    <x v="12"/>
    <x v="12"/>
    <n v="5177135"/>
    <n v="75664"/>
    <n v="1.4615033218179554E-2"/>
    <x v="7"/>
    <n v="614"/>
    <s v=" Servicios de telecomunicación vía internet"/>
  </r>
  <r>
    <s v="2025"/>
    <s v="02"/>
    <x v="12"/>
    <x v="12"/>
    <n v="20744670"/>
    <n v="256969"/>
    <n v="1.238723006921778E-2"/>
    <x v="7"/>
    <n v="619"/>
    <s v=" Servicios de telecomunicaciones ncp"/>
  </r>
  <r>
    <s v="2025"/>
    <s v="02"/>
    <x v="12"/>
    <x v="12"/>
    <n v="1318891798"/>
    <n v="1517922"/>
    <n v="1.1509071497008429E-3"/>
    <x v="7"/>
    <n v="620"/>
    <s v=" Servicios de programación y consultoría informática y actividades conexas"/>
  </r>
  <r>
    <s v="2025"/>
    <s v="02"/>
    <x v="12"/>
    <x v="12"/>
    <n v="6153939"/>
    <n v="102072"/>
    <n v="1.6586449751939368E-2"/>
    <x v="7"/>
    <n v="631"/>
    <s v=" Procesamiento de datos,  hospedaje y actividades conexas"/>
  </r>
  <r>
    <s v="2025"/>
    <s v="02"/>
    <x v="12"/>
    <x v="12"/>
    <n v="2061840"/>
    <n v="23428"/>
    <n v="1.1362666356264308E-2"/>
    <x v="7"/>
    <n v="639"/>
    <s v=" Servicios de agencias de noticias y servicios de información ncp"/>
  </r>
  <r>
    <s v="2025"/>
    <s v="02"/>
    <x v="12"/>
    <x v="12"/>
    <n v="1918913953"/>
    <n v="4329672"/>
    <n v="2.2563137827160298E-3"/>
    <x v="9"/>
    <n v="641"/>
    <s v=" Intermediación monetaria "/>
  </r>
  <r>
    <s v="2025"/>
    <s v="02"/>
    <x v="12"/>
    <x v="12"/>
    <n v="303291"/>
    <n v="22262"/>
    <n v="7.3401452730216199E-2"/>
    <x v="9"/>
    <n v="642"/>
    <s v=" Servicios de sociedades de cartera"/>
  </r>
  <r>
    <s v="2025"/>
    <s v="02"/>
    <x v="12"/>
    <x v="12"/>
    <n v="50475065"/>
    <n v="4124165"/>
    <n v="8.1706977494729327E-2"/>
    <x v="9"/>
    <n v="643"/>
    <s v=" Fondos y sociedades de inversión y entidades financieras similares"/>
  </r>
  <r>
    <s v="2025"/>
    <s v="02"/>
    <x v="12"/>
    <x v="12"/>
    <n v="1388719318"/>
    <n v="7616159"/>
    <n v="5.4843040643868975E-3"/>
    <x v="9"/>
    <n v="649"/>
    <s v=" Servicios financieros excepto los de la banca central y las entidades financieras"/>
  </r>
  <r>
    <s v="2025"/>
    <s v="02"/>
    <x v="12"/>
    <x v="12"/>
    <n v="24169687"/>
    <n v="101396"/>
    <n v="4.1951722419905565E-3"/>
    <x v="9"/>
    <n v="651"/>
    <s v=" Servicios de seguros"/>
  </r>
  <r>
    <s v="2025"/>
    <s v="02"/>
    <x v="12"/>
    <x v="12"/>
    <n v="213043"/>
    <n v="0"/>
    <n v="0"/>
    <x v="9"/>
    <n v="652"/>
    <s v=" Reaseguros"/>
  </r>
  <r>
    <s v="2025"/>
    <s v="02"/>
    <x v="12"/>
    <x v="12"/>
    <n v="626585"/>
    <n v="0"/>
    <n v="0"/>
    <x v="9"/>
    <n v="653"/>
    <s v=" Administración de fondos de pensiones"/>
  </r>
  <r>
    <s v="2025"/>
    <s v="02"/>
    <x v="12"/>
    <x v="12"/>
    <n v="261649482"/>
    <n v="331737"/>
    <n v="1.2678679791921009E-3"/>
    <x v="9"/>
    <n v="661"/>
    <s v=" Servicios auxiliares a la actividad financiera, excepto a los servicios de seguros "/>
  </r>
  <r>
    <s v="2025"/>
    <s v="02"/>
    <x v="12"/>
    <x v="12"/>
    <n v="3399826"/>
    <n v="37829"/>
    <n v="1.1126745898172436E-2"/>
    <x v="9"/>
    <n v="662"/>
    <s v=" Servicios auxiliares a los servicios de seguros "/>
  </r>
  <r>
    <s v="2025"/>
    <s v="02"/>
    <x v="12"/>
    <x v="12"/>
    <n v="1222818"/>
    <n v="28711"/>
    <n v="2.3479373054698247E-2"/>
    <x v="9"/>
    <n v="663"/>
    <s v=" Servicios de gestión de fondos a cambio de una retribución o por contrata"/>
  </r>
  <r>
    <s v="2025"/>
    <s v="02"/>
    <x v="12"/>
    <x v="12"/>
    <n v="50701946"/>
    <n v="496016"/>
    <n v="9.782977560664043E-3"/>
    <x v="10"/>
    <n v="681"/>
    <s v=" Servicios inmobiliarios realizados por cuenta propia, con bienes propios o arrendados"/>
  </r>
  <r>
    <s v="2025"/>
    <s v="02"/>
    <x v="12"/>
    <x v="12"/>
    <n v="56767818"/>
    <n v="1113937"/>
    <n v="1.9622684810608713E-2"/>
    <x v="10"/>
    <n v="682"/>
    <s v=" Servicios inmobiliarios realizados a cambio de una retribución o por contrata"/>
  </r>
  <r>
    <s v="2025"/>
    <s v="02"/>
    <x v="12"/>
    <x v="12"/>
    <n v="37284110"/>
    <n v="400488"/>
    <n v="1.0741519644695824E-2"/>
    <x v="10"/>
    <n v="691"/>
    <s v=" Servicios jurídicos"/>
  </r>
  <r>
    <s v="2025"/>
    <s v="02"/>
    <x v="12"/>
    <x v="12"/>
    <n v="41217436"/>
    <n v="287298"/>
    <n v="6.970302568068523E-3"/>
    <x v="10"/>
    <n v="692"/>
    <s v=" Servicios de contabilidad, auditoría y asesoría fiscal"/>
  </r>
  <r>
    <s v="2025"/>
    <s v="02"/>
    <x v="12"/>
    <x v="12"/>
    <n v="69299"/>
    <n v="767"/>
    <n v="1.1067980778943418E-2"/>
    <x v="10"/>
    <n v="701"/>
    <s v="Sin clasificación"/>
  </r>
  <r>
    <s v="2025"/>
    <s v="02"/>
    <x v="12"/>
    <x v="12"/>
    <n v="252974229"/>
    <n v="5643594"/>
    <n v="2.2308968080697263E-2"/>
    <x v="10"/>
    <n v="702"/>
    <s v=" Servicios de asesoramiento, dirección y gestión empresarial "/>
  </r>
  <r>
    <s v="2025"/>
    <s v="02"/>
    <x v="12"/>
    <x v="12"/>
    <n v="33323999"/>
    <n v="461033"/>
    <n v="1.383486417701549E-2"/>
    <x v="10"/>
    <n v="711"/>
    <s v=" Servicios de arquitectura e ingeniería y servicios técnicos ncp"/>
  </r>
  <r>
    <s v="2025"/>
    <s v="02"/>
    <x v="12"/>
    <x v="12"/>
    <n v="3015093"/>
    <n v="1225"/>
    <n v="4.0628929190575548E-4"/>
    <x v="10"/>
    <n v="712"/>
    <s v=" Ensayos y análisis técnicos"/>
  </r>
  <r>
    <s v="2025"/>
    <s v="02"/>
    <x v="12"/>
    <x v="12"/>
    <n v="23060369"/>
    <n v="31239"/>
    <n v="1.3546617575807222E-3"/>
    <x v="10"/>
    <n v="721"/>
    <s v=" Investigación y desarrollo experimental en el campo de la ingeniería y de las ciencias exactas y naturales"/>
  </r>
  <r>
    <s v="2025"/>
    <s v="02"/>
    <x v="12"/>
    <x v="12"/>
    <n v="336520"/>
    <n v="3951"/>
    <n v="1.1740758350172352E-2"/>
    <x v="10"/>
    <n v="722"/>
    <s v=" Investigación  y desarrollo experimental en el campo de las ciencias sociales y las humanidades"/>
  </r>
  <r>
    <s v="2025"/>
    <s v="02"/>
    <x v="12"/>
    <x v="12"/>
    <n v="10342875"/>
    <n v="317006"/>
    <n v="3.0649698463918396E-2"/>
    <x v="10"/>
    <n v="731"/>
    <s v=" Servicios de publicidad"/>
  </r>
  <r>
    <s v="2025"/>
    <s v="02"/>
    <x v="12"/>
    <x v="12"/>
    <n v="6829611"/>
    <n v="2037"/>
    <n v="2.9826003267243188E-4"/>
    <x v="10"/>
    <n v="732"/>
    <s v=" Estudio de mercado, realización de encuestas de opinión pública"/>
  </r>
  <r>
    <s v="2025"/>
    <s v="02"/>
    <x v="12"/>
    <x v="12"/>
    <n v="3729663"/>
    <n v="101348"/>
    <n v="2.7173500662124164E-2"/>
    <x v="10"/>
    <n v="741"/>
    <s v=" Servicios de diseño especializado"/>
  </r>
  <r>
    <s v="2025"/>
    <s v="02"/>
    <x v="12"/>
    <x v="12"/>
    <n v="735343"/>
    <n v="32281"/>
    <n v="4.3899241578419866E-2"/>
    <x v="10"/>
    <n v="742"/>
    <s v=" Servicios de fotografía "/>
  </r>
  <r>
    <s v="2025"/>
    <s v="02"/>
    <x v="12"/>
    <x v="12"/>
    <n v="12670879"/>
    <n v="179218"/>
    <n v="1.414408582072325E-2"/>
    <x v="10"/>
    <n v="749"/>
    <s v=" Actividades profesionales, científicas y técnicas ncp"/>
  </r>
  <r>
    <s v="2025"/>
    <s v="02"/>
    <x v="12"/>
    <x v="12"/>
    <n v="12252003"/>
    <n v="156979"/>
    <n v="1.2812517267584736E-2"/>
    <x v="10"/>
    <n v="750"/>
    <s v=" Servicios veterinarios"/>
  </r>
  <r>
    <s v="2025"/>
    <s v="02"/>
    <x v="12"/>
    <x v="12"/>
    <n v="118105840"/>
    <n v="1544195"/>
    <n v="1.3074670990020477E-2"/>
    <x v="10"/>
    <n v="771"/>
    <s v=" Alquiler de vehículos automotores y equipo de transporte sin conductor ni operarios"/>
  </r>
  <r>
    <s v="2025"/>
    <s v="02"/>
    <x v="12"/>
    <x v="12"/>
    <n v="162187"/>
    <n v="3561"/>
    <n v="2.1956137051674918E-2"/>
    <x v="10"/>
    <n v="772"/>
    <s v=" Alquiler de efectos personales y enseres domésticos "/>
  </r>
  <r>
    <s v="2025"/>
    <s v="02"/>
    <x v="12"/>
    <x v="12"/>
    <n v="19441397"/>
    <n v="182212"/>
    <n v="9.3723717487997384E-3"/>
    <x v="10"/>
    <n v="773"/>
    <s v=" Alquiler de maquinaria y equipo ncp, sin personal"/>
  </r>
  <r>
    <s v="2025"/>
    <s v="02"/>
    <x v="12"/>
    <x v="12"/>
    <n v="737188"/>
    <n v="28338"/>
    <n v="3.8440669137316398E-2"/>
    <x v="10"/>
    <n v="774"/>
    <s v=" Arrendamiento y gestión de bienes intangibles no financieros"/>
  </r>
  <r>
    <s v="2025"/>
    <s v="02"/>
    <x v="12"/>
    <x v="12"/>
    <n v="2296695"/>
    <n v="7596"/>
    <n v="3.3073612299412852E-3"/>
    <x v="10"/>
    <n v="780"/>
    <s v=" Obtención y dotación de personal"/>
  </r>
  <r>
    <s v="2025"/>
    <s v="02"/>
    <x v="12"/>
    <x v="12"/>
    <n v="60060163"/>
    <n v="558410"/>
    <n v="9.2975105645317687E-3"/>
    <x v="10"/>
    <n v="791"/>
    <s v=" Servicios de agencias de viaje y otras actividades complementarias de apoyo turístico"/>
  </r>
  <r>
    <s v="2025"/>
    <s v="02"/>
    <x v="12"/>
    <x v="12"/>
    <n v="19715586"/>
    <n v="298198"/>
    <n v="1.5124987915652114E-2"/>
    <x v="10"/>
    <n v="801"/>
    <s v=" Servicios de seguridad e investigación"/>
  </r>
  <r>
    <s v="2025"/>
    <s v="02"/>
    <x v="12"/>
    <x v="12"/>
    <n v="342240"/>
    <n v="4787"/>
    <n v="1.3987260402057037E-2"/>
    <x v="10"/>
    <n v="811"/>
    <s v=" Servicio combinado de apoyo a edificios"/>
  </r>
  <r>
    <s v="2025"/>
    <s v="02"/>
    <x v="12"/>
    <x v="12"/>
    <n v="22417727"/>
    <n v="349405"/>
    <n v="1.5586102908649035E-2"/>
    <x v="10"/>
    <n v="812"/>
    <s v=" Servicios de limpieza de edificios "/>
  </r>
  <r>
    <s v="2025"/>
    <s v="02"/>
    <x v="12"/>
    <x v="12"/>
    <n v="3476263"/>
    <n v="62594"/>
    <n v="1.8006117488809103E-2"/>
    <x v="10"/>
    <n v="813"/>
    <s v=" Servicios de jardinería y mantenimiento de espacios verdes"/>
  </r>
  <r>
    <s v="2025"/>
    <s v="02"/>
    <x v="12"/>
    <x v="12"/>
    <n v="4585174"/>
    <n v="91503"/>
    <n v="1.9956276468461175E-2"/>
    <x v="10"/>
    <n v="821"/>
    <s v=" Servicios de apoyo a la administración de oficinas y empresas"/>
  </r>
  <r>
    <s v="2025"/>
    <s v="02"/>
    <x v="12"/>
    <x v="12"/>
    <n v="844998"/>
    <n v="67605"/>
    <n v="8.0006106523329054E-2"/>
    <x v="10"/>
    <n v="822"/>
    <s v=" Servicios de call center"/>
  </r>
  <r>
    <s v="2025"/>
    <s v="02"/>
    <x v="12"/>
    <x v="12"/>
    <n v="1310411"/>
    <n v="1895"/>
    <n v="1.4461111819116293E-3"/>
    <x v="10"/>
    <n v="823"/>
    <s v=" Servicios de organización de convenciones y exposiciones comerciales, excepto culturales y deportivos"/>
  </r>
  <r>
    <s v="2025"/>
    <s v="02"/>
    <x v="12"/>
    <x v="12"/>
    <n v="543237852"/>
    <n v="4770568"/>
    <n v="8.7817297385234493E-3"/>
    <x v="10"/>
    <n v="829"/>
    <s v=" Servicios empresariales ncp"/>
  </r>
  <r>
    <s v="2025"/>
    <s v="02"/>
    <x v="12"/>
    <x v="12"/>
    <n v="1238706043"/>
    <n v="191685"/>
    <n v="1.5474615715586689E-4"/>
    <x v="11"/>
    <n v="841"/>
    <s v=" Servicios de la Administración Pública"/>
  </r>
  <r>
    <s v="2025"/>
    <s v="02"/>
    <x v="12"/>
    <x v="12"/>
    <n v="3330010"/>
    <n v="83571"/>
    <n v="2.5096321032068974E-2"/>
    <x v="11"/>
    <n v="842"/>
    <s v=" Prestación pública de servicios a la comunidad en general"/>
  </r>
  <r>
    <s v="2025"/>
    <s v="02"/>
    <x v="12"/>
    <x v="12"/>
    <n v="4877111"/>
    <n v="17385"/>
    <n v="3.5646102785029908E-3"/>
    <x v="11"/>
    <n v="843"/>
    <s v=" Servicios de la seguridad social obligatoria, excepto obras sociales"/>
  </r>
  <r>
    <s v="2025"/>
    <s v="02"/>
    <x v="12"/>
    <x v="12"/>
    <n v="18336054"/>
    <n v="147269"/>
    <n v="8.0316626467177733E-3"/>
    <x v="12"/>
    <n v="851"/>
    <s v=" Enseñanza inicial y primaria"/>
  </r>
  <r>
    <s v="2025"/>
    <s v="02"/>
    <x v="12"/>
    <x v="12"/>
    <n v="3971349"/>
    <n v="52859"/>
    <n v="1.3310086824401482E-2"/>
    <x v="12"/>
    <n v="852"/>
    <s v=" Enseñanza secundaria"/>
  </r>
  <r>
    <s v="2025"/>
    <s v="02"/>
    <x v="12"/>
    <x v="12"/>
    <n v="5541711"/>
    <n v="5257"/>
    <n v="9.4862398995544878E-4"/>
    <x v="12"/>
    <n v="853"/>
    <s v=" Enseñanza superior y formación de posgrado"/>
  </r>
  <r>
    <s v="2025"/>
    <s v="02"/>
    <x v="12"/>
    <x v="12"/>
    <n v="74954992"/>
    <n v="486801"/>
    <n v="6.4945774392184581E-3"/>
    <x v="12"/>
    <n v="854"/>
    <s v=" Servicios de enseñanza ncp"/>
  </r>
  <r>
    <s v="2025"/>
    <s v="02"/>
    <x v="12"/>
    <x v="12"/>
    <n v="2147623"/>
    <n v="51122"/>
    <n v="2.3803991668928857E-2"/>
    <x v="12"/>
    <n v="855"/>
    <s v=" Servicios de apoyo a la educación"/>
  </r>
  <r>
    <s v="2025"/>
    <s v="02"/>
    <x v="12"/>
    <x v="12"/>
    <n v="297141147"/>
    <n v="2832000"/>
    <n v="9.5308240834111064E-3"/>
    <x v="13"/>
    <n v="861"/>
    <s v=" Servicios de hospitales"/>
  </r>
  <r>
    <s v="2025"/>
    <s v="02"/>
    <x v="12"/>
    <x v="12"/>
    <n v="13367237"/>
    <n v="44659"/>
    <n v="3.340929767310926E-3"/>
    <x v="13"/>
    <n v="862"/>
    <s v=" Servicios de atención ambulatoria realizados por médicos y odontólogos"/>
  </r>
  <r>
    <s v="2025"/>
    <s v="02"/>
    <x v="12"/>
    <x v="12"/>
    <n v="19438514"/>
    <n v="174728"/>
    <n v="8.9887529468559175E-3"/>
    <x v="13"/>
    <n v="863"/>
    <s v=" Servicios de prácticas de diagnóstico y tratamiento"/>
  </r>
  <r>
    <s v="2025"/>
    <s v="02"/>
    <x v="12"/>
    <x v="12"/>
    <n v="4709087"/>
    <n v="31058"/>
    <n v="6.5953336602190618E-3"/>
    <x v="13"/>
    <n v="864"/>
    <s v=" Servicios de emergencias y traslados"/>
  </r>
  <r>
    <s v="2025"/>
    <s v="02"/>
    <x v="12"/>
    <x v="12"/>
    <n v="213229294"/>
    <n v="2881036"/>
    <n v="1.3511445570888585E-2"/>
    <x v="13"/>
    <n v="869"/>
    <s v=" Servicios relacionados con la salud humana ncp"/>
  </r>
  <r>
    <s v="2025"/>
    <s v="02"/>
    <x v="12"/>
    <x v="12"/>
    <n v="9046217"/>
    <n v="36804"/>
    <n v="4.0684409847784988E-3"/>
    <x v="13"/>
    <n v="870"/>
    <s v=" Servicios sociales con alojamiento"/>
  </r>
  <r>
    <s v="2025"/>
    <s v="02"/>
    <x v="12"/>
    <x v="12"/>
    <n v="1134792"/>
    <n v="73811"/>
    <n v="6.5043637953034569E-2"/>
    <x v="13"/>
    <n v="880"/>
    <s v=" Servicios sociales sin alojamiento"/>
  </r>
  <r>
    <s v="2025"/>
    <s v="02"/>
    <x v="12"/>
    <x v="12"/>
    <n v="20465042"/>
    <n v="440628"/>
    <n v="2.1530764510524825E-2"/>
    <x v="13"/>
    <n v="900"/>
    <s v=" Servicios artísticos y de espectáculos"/>
  </r>
  <r>
    <s v="2025"/>
    <s v="02"/>
    <x v="12"/>
    <x v="12"/>
    <n v="18174178"/>
    <n v="32822"/>
    <n v="1.8059688861856642E-3"/>
    <x v="13"/>
    <n v="910"/>
    <s v=" Servicios de bibliotecas, archivos y museos y  servicios culturales ncp"/>
  </r>
  <r>
    <s v="2025"/>
    <s v="02"/>
    <x v="12"/>
    <x v="12"/>
    <n v="7749271"/>
    <n v="46523"/>
    <n v="6.0035324613115218E-3"/>
    <x v="13"/>
    <n v="920"/>
    <s v=" Servicios  relacionados con juegos de azar y apuestas"/>
  </r>
  <r>
    <s v="2025"/>
    <s v="02"/>
    <x v="12"/>
    <x v="12"/>
    <n v="102823727"/>
    <n v="219756"/>
    <n v="2.1372109960573595E-3"/>
    <x v="13"/>
    <n v="931"/>
    <s v=" Servicios para la práctica deportiva "/>
  </r>
  <r>
    <s v="2025"/>
    <s v="02"/>
    <x v="12"/>
    <x v="12"/>
    <n v="9118166"/>
    <n v="89046"/>
    <n v="9.7657796534961084E-3"/>
    <x v="13"/>
    <n v="939"/>
    <s v=" Servicios de esparcimiento ncp"/>
  </r>
  <r>
    <s v="2025"/>
    <s v="02"/>
    <x v="12"/>
    <x v="12"/>
    <n v="14064672"/>
    <n v="38949"/>
    <n v="2.769278942303098E-3"/>
    <x v="13"/>
    <n v="941"/>
    <s v=" Servicios de organizaciones empresariales, profesionales y de empleadores"/>
  </r>
  <r>
    <s v="2025"/>
    <s v="02"/>
    <x v="12"/>
    <x v="12"/>
    <n v="4349906"/>
    <n v="84505"/>
    <n v="1.9426856580349091E-2"/>
    <x v="13"/>
    <n v="942"/>
    <s v=" Servicios de sindicatos"/>
  </r>
  <r>
    <s v="2025"/>
    <s v="02"/>
    <x v="12"/>
    <x v="12"/>
    <n v="97083940"/>
    <n v="427329"/>
    <n v="4.4016445974483526E-3"/>
    <x v="13"/>
    <n v="949"/>
    <s v=" Servicios de asociaciones ncp"/>
  </r>
  <r>
    <s v="2025"/>
    <s v="02"/>
    <x v="12"/>
    <x v="12"/>
    <n v="2882372"/>
    <n v="53910"/>
    <n v="1.8703345716652813E-2"/>
    <x v="13"/>
    <n v="951"/>
    <s v=" Reparación y mantenimiento de equipos informáticos y equipos de comunicación"/>
  </r>
  <r>
    <s v="2025"/>
    <s v="02"/>
    <x v="12"/>
    <x v="12"/>
    <n v="2426797"/>
    <n v="55938"/>
    <n v="2.3050135631451661E-2"/>
    <x v="13"/>
    <n v="952"/>
    <s v=" Reparación de efectos personales y enseres domésticos"/>
  </r>
  <r>
    <s v="2025"/>
    <s v="02"/>
    <x v="12"/>
    <x v="12"/>
    <n v="800209079"/>
    <n v="22539697"/>
    <n v="2.8167259771867698E-2"/>
    <x v="13"/>
    <n v="960"/>
    <s v=" Servicios personales ncp"/>
  </r>
  <r>
    <s v="2025"/>
    <s v="02"/>
    <x v="12"/>
    <x v="12"/>
    <n v="396439"/>
    <n v="7605"/>
    <n v="1.9183279142566699E-2"/>
    <x v="13"/>
    <n v="970"/>
    <s v="Sin clasificación"/>
  </r>
  <r>
    <s v="2025"/>
    <s v="02"/>
    <x v="12"/>
    <x v="12"/>
    <n v="1028989"/>
    <n v="2949"/>
    <n v="2.8659198494833276E-3"/>
    <x v="13"/>
    <n v="990"/>
    <s v="Sin clasificación"/>
  </r>
  <r>
    <s v="2025"/>
    <s v="02"/>
    <x v="12"/>
    <x v="12"/>
    <n v="237163337"/>
    <n v="10099814"/>
    <n v="4.2585899354249682E-2"/>
    <x v="13"/>
    <n v="999"/>
    <s v="Otros sectores"/>
  </r>
  <r>
    <s v="2025"/>
    <s v="03"/>
    <x v="13"/>
    <x v="13"/>
    <n v="4725947043"/>
    <n v="47567160"/>
    <n v="1.0065106436276247E-2"/>
    <x v="1"/>
    <n v="11"/>
    <s v=" Cultivos temporales"/>
  </r>
  <r>
    <s v="2025"/>
    <s v="03"/>
    <x v="13"/>
    <x v="13"/>
    <n v="454284188"/>
    <n v="11088303"/>
    <n v="2.4408296156678031E-2"/>
    <x v="1"/>
    <n v="12"/>
    <s v=" Cultivos perennes"/>
  </r>
  <r>
    <s v="2025"/>
    <s v="03"/>
    <x v="13"/>
    <x v="13"/>
    <n v="237811705"/>
    <n v="509592"/>
    <n v="2.1428381752698002E-3"/>
    <x v="1"/>
    <n v="13"/>
    <s v=" Producción de semillas y de otras formas de propagación de cultivos agrícolas"/>
  </r>
  <r>
    <s v="2025"/>
    <s v="03"/>
    <x v="13"/>
    <x v="13"/>
    <n v="1890623329"/>
    <n v="8070112"/>
    <n v="4.2684927643776051E-3"/>
    <x v="1"/>
    <n v="14"/>
    <s v=" Cría de animales"/>
  </r>
  <r>
    <s v="2025"/>
    <s v="03"/>
    <x v="13"/>
    <x v="13"/>
    <n v="716160051"/>
    <n v="8972710"/>
    <n v="1.2528917226632626E-2"/>
    <x v="1"/>
    <n v="16"/>
    <s v=" Servicios de apoyo agrícolas y pecuarios"/>
  </r>
  <r>
    <s v="2025"/>
    <s v="03"/>
    <x v="13"/>
    <x v="13"/>
    <n v="339282"/>
    <n v="979"/>
    <n v="2.8855052728998295E-3"/>
    <x v="1"/>
    <n v="17"/>
    <s v=" Caza, repoblación  de animales de caza y servicios de apoyo"/>
  </r>
  <r>
    <s v="2025"/>
    <s v="03"/>
    <x v="13"/>
    <x v="13"/>
    <n v="1848565"/>
    <n v="35827"/>
    <n v="1.9380979300159855E-2"/>
    <x v="1"/>
    <n v="21"/>
    <s v=" Silvicultura"/>
  </r>
  <r>
    <s v="2025"/>
    <s v="03"/>
    <x v="13"/>
    <x v="13"/>
    <n v="22316598"/>
    <n v="58249"/>
    <n v="2.6101200550370626E-3"/>
    <x v="1"/>
    <n v="22"/>
    <s v=" Extracción de productos forestales"/>
  </r>
  <r>
    <s v="2025"/>
    <s v="03"/>
    <x v="13"/>
    <x v="13"/>
    <n v="3781607"/>
    <n v="21806"/>
    <n v="5.7663316151043724E-3"/>
    <x v="1"/>
    <n v="24"/>
    <s v=" Servicios de apoyo a la silvicultura"/>
  </r>
  <r>
    <s v="2025"/>
    <s v="03"/>
    <x v="13"/>
    <x v="13"/>
    <n v="63859427"/>
    <n v="70416"/>
    <n v="1.1026719672884006E-3"/>
    <x v="2"/>
    <n v="31"/>
    <s v=" Pesca y servicios de apoyo"/>
  </r>
  <r>
    <s v="2025"/>
    <s v="03"/>
    <x v="13"/>
    <x v="13"/>
    <n v="6376516"/>
    <n v="4675"/>
    <n v="7.3315898525150725E-4"/>
    <x v="2"/>
    <n v="32"/>
    <s v=" Explotación de criaderos de peces, granjas piscícolas y otros frutos acuáticos (acuicultura)"/>
  </r>
  <r>
    <s v="2025"/>
    <s v="03"/>
    <x v="13"/>
    <x v="13"/>
    <n v="120291"/>
    <n v="736"/>
    <n v="6.1184959805804257E-3"/>
    <x v="3"/>
    <n v="51"/>
    <s v=" Extracción y aglomeración de carbón "/>
  </r>
  <r>
    <s v="2025"/>
    <s v="03"/>
    <x v="13"/>
    <x v="13"/>
    <n v="34497"/>
    <n v="99"/>
    <n v="2.8698147665014349E-3"/>
    <x v="3"/>
    <n v="52"/>
    <s v=" Extracción y aglomeración de lignito"/>
  </r>
  <r>
    <s v="2025"/>
    <s v="03"/>
    <x v="13"/>
    <x v="13"/>
    <n v="5043883725"/>
    <n v="6848108"/>
    <n v="1.3577053662155942E-3"/>
    <x v="3"/>
    <n v="61"/>
    <s v=" Extracción de petróleo crudo"/>
  </r>
  <r>
    <s v="2025"/>
    <s v="03"/>
    <x v="13"/>
    <x v="13"/>
    <n v="896915"/>
    <n v="19659"/>
    <n v="2.1918464960447758E-2"/>
    <x v="3"/>
    <n v="62"/>
    <s v=" Extracción de gas natural"/>
  </r>
  <r>
    <s v="2025"/>
    <s v="03"/>
    <x v="13"/>
    <x v="13"/>
    <n v="300077"/>
    <n v="20882"/>
    <n v="6.9588805539911425E-2"/>
    <x v="3"/>
    <n v="71"/>
    <s v=" Extracción de minerales de hierro"/>
  </r>
  <r>
    <s v="2025"/>
    <s v="03"/>
    <x v="13"/>
    <x v="13"/>
    <n v="190476880"/>
    <n v="3782"/>
    <n v="1.9855428123350192E-5"/>
    <x v="3"/>
    <n v="72"/>
    <s v=" Extracción de minerales metalíferos no ferrosos"/>
  </r>
  <r>
    <s v="2025"/>
    <s v="03"/>
    <x v="13"/>
    <x v="13"/>
    <n v="46640279"/>
    <n v="292413"/>
    <n v="6.2695379673865159E-3"/>
    <x v="3"/>
    <n v="81"/>
    <s v=" Extracción de piedra, arena y arcillas"/>
  </r>
  <r>
    <s v="2025"/>
    <s v="03"/>
    <x v="13"/>
    <x v="13"/>
    <n v="119988421"/>
    <n v="200335"/>
    <n v="1.6696194376955755E-3"/>
    <x v="3"/>
    <n v="89"/>
    <s v=" Explotación de minas y canteras ncp"/>
  </r>
  <r>
    <s v="2025"/>
    <s v="03"/>
    <x v="13"/>
    <x v="13"/>
    <n v="52307727"/>
    <n v="193615"/>
    <n v="3.7014607803546882E-3"/>
    <x v="3"/>
    <n v="91"/>
    <s v=" Servicios de apoyo para la extracción de petróleo y gas natural"/>
  </r>
  <r>
    <s v="2025"/>
    <s v="03"/>
    <x v="13"/>
    <x v="13"/>
    <n v="13565293"/>
    <n v="185059"/>
    <n v="1.3642093834611608E-2"/>
    <x v="3"/>
    <n v="99"/>
    <s v=" Servicios de apoyo para la minería, excepto para la extracción de petróleo  y gas natural"/>
  </r>
  <r>
    <s v="2025"/>
    <s v="03"/>
    <x v="13"/>
    <x v="13"/>
    <n v="1681699084"/>
    <n v="14133222"/>
    <n v="8.4041325433700485E-3"/>
    <x v="4"/>
    <n v="351"/>
    <s v=" Generación, transporte y distribución de energía eléctrica"/>
  </r>
  <r>
    <s v="2025"/>
    <s v="03"/>
    <x v="13"/>
    <x v="13"/>
    <n v="29130796"/>
    <n v="996"/>
    <n v="3.419062081242133E-5"/>
    <x v="4"/>
    <n v="352"/>
    <s v=" Fabricación y distribución de gas  y de combustibles gaseosos por tuberías"/>
  </r>
  <r>
    <s v="2025"/>
    <s v="03"/>
    <x v="13"/>
    <x v="13"/>
    <n v="328874"/>
    <n v="2198"/>
    <n v="6.6834106679153722E-3"/>
    <x v="4"/>
    <n v="353"/>
    <s v=" Suministro de vapor y aire acondicionado"/>
  </r>
  <r>
    <s v="2025"/>
    <s v="03"/>
    <x v="13"/>
    <x v="13"/>
    <n v="14165466"/>
    <n v="45939"/>
    <n v="3.2430277973206105E-3"/>
    <x v="4"/>
    <n v="360"/>
    <s v=" Captación, depuración y distribución de agua"/>
  </r>
  <r>
    <s v="2025"/>
    <s v="03"/>
    <x v="13"/>
    <x v="13"/>
    <n v="4725120"/>
    <n v="40496"/>
    <n v="8.5703643505350129E-3"/>
    <x v="4"/>
    <n v="370"/>
    <s v=" Servicios de depuración de aguas residuales, alcantarillado y cloacas"/>
  </r>
  <r>
    <s v="2025"/>
    <s v="03"/>
    <x v="13"/>
    <x v="13"/>
    <n v="184039504"/>
    <n v="138107"/>
    <n v="7.5042040973985675E-4"/>
    <x v="4"/>
    <n v="381"/>
    <s v=" Recolección, transporte, tratamiento y disposición final de residuos"/>
  </r>
  <r>
    <s v="2025"/>
    <s v="03"/>
    <x v="13"/>
    <x v="13"/>
    <n v="27079902"/>
    <n v="34730"/>
    <n v="1.2825009484894001E-3"/>
    <x v="4"/>
    <n v="382"/>
    <s v=" Recuperación de materiales y deshechos"/>
  </r>
  <r>
    <s v="2025"/>
    <s v="03"/>
    <x v="13"/>
    <x v="13"/>
    <n v="1254575"/>
    <n v="10973"/>
    <n v="8.7463882191180283E-3"/>
    <x v="4"/>
    <n v="390"/>
    <s v=" Descontaminación y otros servicios de gestión de residuos"/>
  </r>
  <r>
    <s v="2025"/>
    <s v="03"/>
    <x v="13"/>
    <x v="13"/>
    <n v="192852021"/>
    <n v="6239727"/>
    <n v="3.2354999276880798E-2"/>
    <x v="5"/>
    <n v="410"/>
    <s v=" Construcción de edificios y sus partes "/>
  </r>
  <r>
    <s v="2025"/>
    <s v="03"/>
    <x v="13"/>
    <x v="13"/>
    <n v="235730668"/>
    <n v="821701"/>
    <n v="3.4857619798540594E-3"/>
    <x v="5"/>
    <n v="421"/>
    <s v=" Construcción, reforma y reparación de obras de infraestructura para el transporte "/>
  </r>
  <r>
    <s v="2025"/>
    <s v="03"/>
    <x v="13"/>
    <x v="13"/>
    <n v="68765621"/>
    <n v="13021318"/>
    <n v="0.18935796420714357"/>
    <x v="5"/>
    <n v="422"/>
    <s v=" Construcción de proyectos de servicios públicos"/>
  </r>
  <r>
    <s v="2025"/>
    <s v="03"/>
    <x v="13"/>
    <x v="13"/>
    <n v="704969090"/>
    <n v="9846435"/>
    <n v="1.3967186845028907E-2"/>
    <x v="5"/>
    <n v="429"/>
    <s v=" Obras de ingeniería civil ncp"/>
  </r>
  <r>
    <s v="2025"/>
    <s v="03"/>
    <x v="13"/>
    <x v="13"/>
    <n v="122671636"/>
    <n v="203936"/>
    <n v="1.6624543916574162E-3"/>
    <x v="5"/>
    <n v="431"/>
    <s v=" Demolición, movimiento y preparación de terrenos para obras"/>
  </r>
  <r>
    <s v="2025"/>
    <s v="03"/>
    <x v="13"/>
    <x v="13"/>
    <n v="240165167"/>
    <n v="4956191"/>
    <n v="2.0636593815455344E-2"/>
    <x v="5"/>
    <n v="432"/>
    <s v=" Instalaciones para edificios y obras de ingeniería civil"/>
  </r>
  <r>
    <s v="2025"/>
    <s v="03"/>
    <x v="13"/>
    <x v="13"/>
    <n v="4665841"/>
    <n v="154626"/>
    <n v="3.3140006271109537E-2"/>
    <x v="5"/>
    <n v="433"/>
    <s v=" Terminación de edificios "/>
  </r>
  <r>
    <s v="2025"/>
    <s v="03"/>
    <x v="13"/>
    <x v="13"/>
    <n v="19050583"/>
    <n v="167170"/>
    <n v="8.7750595349234198E-3"/>
    <x v="5"/>
    <n v="439"/>
    <s v=" Alquiler de equipo de construcción o demolición dotado de operarios y actividades especializadas de construcción ncp"/>
  </r>
  <r>
    <s v="2025"/>
    <s v="03"/>
    <x v="13"/>
    <x v="13"/>
    <n v="1221467378"/>
    <n v="470202"/>
    <n v="3.8494847137866009E-4"/>
    <x v="6"/>
    <n v="451"/>
    <s v=" Venta de vehículos automotores, excepto motocicletas"/>
  </r>
  <r>
    <s v="2025"/>
    <s v="03"/>
    <x v="13"/>
    <x v="13"/>
    <n v="100802946"/>
    <n v="1563137"/>
    <n v="1.55068583015421E-2"/>
    <x v="6"/>
    <n v="452"/>
    <s v=" Mantenimiento y reparación de vehículos automotores, excepto motocicletas"/>
  </r>
  <r>
    <s v="2025"/>
    <s v="03"/>
    <x v="13"/>
    <x v="13"/>
    <n v="306404409"/>
    <n v="1412426"/>
    <n v="4.609679098971451E-3"/>
    <x v="6"/>
    <n v="453"/>
    <s v=" Venta de partes, piezas y accesorios de vehículos automotores"/>
  </r>
  <r>
    <s v="2025"/>
    <s v="03"/>
    <x v="13"/>
    <x v="13"/>
    <n v="53585043"/>
    <n v="128008"/>
    <n v="2.3888755673854736E-3"/>
    <x v="6"/>
    <n v="454"/>
    <s v=" Venta, mantenimiento y reparación de motocicletas y de sus partes, piezas y accesorios"/>
  </r>
  <r>
    <s v="2025"/>
    <s v="03"/>
    <x v="13"/>
    <x v="13"/>
    <n v="1711590569"/>
    <n v="26494878"/>
    <n v="1.5479682162235612E-2"/>
    <x v="6"/>
    <n v="461"/>
    <s v="Venta al por mayor en comisión o consignación"/>
  </r>
  <r>
    <s v="2025"/>
    <s v="03"/>
    <x v="13"/>
    <x v="13"/>
    <n v="166158397"/>
    <n v="1807273"/>
    <n v="1.0876808109794174E-2"/>
    <x v="6"/>
    <n v="462"/>
    <s v="Venta al por mayor de materias primas agropecuarias y de animales vivos"/>
  </r>
  <r>
    <s v="2025"/>
    <s v="03"/>
    <x v="13"/>
    <x v="13"/>
    <n v="561495212"/>
    <n v="9205981"/>
    <n v="1.6395475514758263E-2"/>
    <x v="6"/>
    <n v="463"/>
    <s v="Venta al por mayor de alimentos, bebidas y tabaco"/>
  </r>
  <r>
    <s v="2025"/>
    <s v="03"/>
    <x v="13"/>
    <x v="13"/>
    <n v="737940509"/>
    <n v="3490521"/>
    <n v="4.7300845494036969E-3"/>
    <x v="6"/>
    <n v="464"/>
    <s v="Venta al por mayor de artículos de uso doméstico y/o personal"/>
  </r>
  <r>
    <s v="2025"/>
    <s v="03"/>
    <x v="13"/>
    <x v="13"/>
    <n v="738612988"/>
    <n v="1518028"/>
    <n v="2.0552414114873379E-3"/>
    <x v="6"/>
    <n v="465"/>
    <s v="Venta al por mayor de máquinas, equipo y materiales conexos"/>
  </r>
  <r>
    <s v="2025"/>
    <s v="03"/>
    <x v="13"/>
    <x v="13"/>
    <n v="1239995927"/>
    <n v="15313435"/>
    <n v="1.2349584919241431E-2"/>
    <x v="6"/>
    <n v="466"/>
    <s v="Venta al por mayor especializada"/>
  </r>
  <r>
    <s v="2025"/>
    <s v="03"/>
    <x v="13"/>
    <x v="13"/>
    <n v="303376877"/>
    <n v="1523388"/>
    <n v="5.0214374116587662E-3"/>
    <x v="6"/>
    <n v="469"/>
    <s v="Venta al por mayor de mercancías ncp"/>
  </r>
  <r>
    <s v="2025"/>
    <s v="03"/>
    <x v="13"/>
    <x v="13"/>
    <n v="414112239"/>
    <n v="3758980"/>
    <n v="9.0772009276451262E-3"/>
    <x v="6"/>
    <n v="471"/>
    <s v="Venta al por menor en comercios no especializados"/>
  </r>
  <r>
    <s v="2025"/>
    <s v="03"/>
    <x v="13"/>
    <x v="13"/>
    <n v="407574606"/>
    <n v="7525380"/>
    <n v="1.8463809788973946E-2"/>
    <x v="6"/>
    <n v="472"/>
    <s v="Venta al por menor de productos alimenticios, bebidas y tabaco en comercios especializados"/>
  </r>
  <r>
    <s v="2025"/>
    <s v="03"/>
    <x v="13"/>
    <x v="13"/>
    <n v="291716014"/>
    <n v="645310"/>
    <n v="2.2121171585732691E-3"/>
    <x v="6"/>
    <n v="473"/>
    <s v="Venta al por menor de combustible para vehículos automotores y motocicletas"/>
  </r>
  <r>
    <s v="2025"/>
    <s v="03"/>
    <x v="13"/>
    <x v="13"/>
    <n v="19759246"/>
    <n v="299565"/>
    <n v="1.5160750567101599E-2"/>
    <x v="6"/>
    <n v="474"/>
    <s v="Venta al por menor de equipos, periféricos,  accesorios y programas informáticos"/>
  </r>
  <r>
    <s v="2025"/>
    <s v="03"/>
    <x v="13"/>
    <x v="13"/>
    <n v="910578597"/>
    <n v="8312386"/>
    <n v="9.1286859007954479E-3"/>
    <x v="6"/>
    <n v="475"/>
    <s v="Venta al por menor de equipos de uso doméstico ncp en comercios especializados"/>
  </r>
  <r>
    <s v="2025"/>
    <s v="03"/>
    <x v="13"/>
    <x v="13"/>
    <n v="24962969"/>
    <n v="364768"/>
    <n v="1.4612364418671513E-2"/>
    <x v="6"/>
    <n v="476"/>
    <s v="Venta al por menor de bienes culturales y recreativos en comercios especializados"/>
  </r>
  <r>
    <s v="2025"/>
    <s v="03"/>
    <x v="13"/>
    <x v="13"/>
    <n v="753751088"/>
    <n v="5648099"/>
    <n v="7.4933211904033761E-3"/>
    <x v="6"/>
    <n v="477"/>
    <s v="Venta al por menor de productos ncp, en comercios especializados"/>
  </r>
  <r>
    <s v="2025"/>
    <s v="03"/>
    <x v="13"/>
    <x v="13"/>
    <n v="4638056"/>
    <n v="221154"/>
    <n v="4.7682477313771114E-2"/>
    <x v="6"/>
    <n v="478"/>
    <s v="Venta al por menor en puestos móviles y mercados"/>
  </r>
  <r>
    <s v="2025"/>
    <s v="03"/>
    <x v="13"/>
    <x v="13"/>
    <n v="41323851"/>
    <n v="509181"/>
    <n v="1.232172190341118E-2"/>
    <x v="6"/>
    <n v="479"/>
    <s v="Venta al por menor no realizada en comercios, puestos o mercados"/>
  </r>
  <r>
    <s v="2025"/>
    <s v="03"/>
    <x v="13"/>
    <x v="13"/>
    <n v="32591220"/>
    <n v="86685"/>
    <n v="2.6597654214846819E-3"/>
    <x v="7"/>
    <n v="491"/>
    <s v="Servicio de transporte ferroviario"/>
  </r>
  <r>
    <s v="2025"/>
    <s v="03"/>
    <x v="13"/>
    <x v="13"/>
    <n v="1955532486"/>
    <n v="7670959"/>
    <n v="3.9226957644108397E-3"/>
    <x v="7"/>
    <n v="492"/>
    <s v="Servicio de transporte automotor "/>
  </r>
  <r>
    <s v="2025"/>
    <s v="03"/>
    <x v="13"/>
    <x v="13"/>
    <n v="76652914"/>
    <n v="1122"/>
    <n v="1.463740830518198E-5"/>
    <x v="7"/>
    <n v="493"/>
    <s v="Servicio de transporte por tuberías"/>
  </r>
  <r>
    <s v="2025"/>
    <s v="03"/>
    <x v="13"/>
    <x v="13"/>
    <n v="6319646"/>
    <n v="11147"/>
    <n v="1.7638646215310161E-3"/>
    <x v="7"/>
    <n v="501"/>
    <s v="Servicio de transporte marítimo"/>
  </r>
  <r>
    <s v="2025"/>
    <s v="03"/>
    <x v="13"/>
    <x v="13"/>
    <n v="3666573"/>
    <n v="57904"/>
    <n v="1.5792403424123833E-2"/>
    <x v="7"/>
    <n v="502"/>
    <s v="Servicio de transporte fluvial y lacustre"/>
  </r>
  <r>
    <s v="2025"/>
    <s v="03"/>
    <x v="13"/>
    <x v="13"/>
    <n v="176095681"/>
    <n v="23849"/>
    <n v="1.354320552586409E-4"/>
    <x v="7"/>
    <n v="511"/>
    <s v="Servicio de transporte aéreo de pasajeros"/>
  </r>
  <r>
    <s v="2025"/>
    <s v="03"/>
    <x v="13"/>
    <x v="13"/>
    <n v="1569251"/>
    <n v="3299"/>
    <n v="2.1022768186861121E-3"/>
    <x v="7"/>
    <n v="512"/>
    <s v="Servicio de transporte aéreo de cargas"/>
  </r>
  <r>
    <s v="2025"/>
    <s v="03"/>
    <x v="13"/>
    <x v="13"/>
    <n v="41672520"/>
    <n v="25832"/>
    <n v="6.1988091912848085E-4"/>
    <x v="7"/>
    <n v="521"/>
    <s v="Servicios de manipulación de cargas "/>
  </r>
  <r>
    <s v="2025"/>
    <s v="03"/>
    <x v="13"/>
    <x v="13"/>
    <n v="56617090"/>
    <n v="209055"/>
    <n v="3.6924363297371871E-3"/>
    <x v="7"/>
    <n v="522"/>
    <s v="Servicios de almacenamiento y depósito"/>
  </r>
  <r>
    <s v="2025"/>
    <s v="03"/>
    <x v="13"/>
    <x v="13"/>
    <n v="208118599"/>
    <n v="7626287"/>
    <n v="3.6643947425381233E-2"/>
    <x v="7"/>
    <n v="523"/>
    <s v="Servicios de gestión y logística para el transporte de mercaderías "/>
  </r>
  <r>
    <s v="2025"/>
    <s v="03"/>
    <x v="13"/>
    <x v="13"/>
    <n v="54738465"/>
    <n v="173439"/>
    <n v="3.1685031723121941E-3"/>
    <x v="7"/>
    <n v="524"/>
    <s v="Servicios complementarios para el transporte"/>
  </r>
  <r>
    <s v="2025"/>
    <s v="03"/>
    <x v="13"/>
    <x v="13"/>
    <n v="19153021"/>
    <n v="292429"/>
    <n v="1.5268035261904636E-2"/>
    <x v="7"/>
    <n v="530"/>
    <s v="Servicios de correos y mensajerías"/>
  </r>
  <r>
    <s v="2025"/>
    <s v="03"/>
    <x v="13"/>
    <x v="13"/>
    <n v="123804549"/>
    <n v="1388613"/>
    <n v="1.1216171063310444E-2"/>
    <x v="8"/>
    <n v="551"/>
    <s v=" Servicios de alojamiento, excepto en camping"/>
  </r>
  <r>
    <s v="2025"/>
    <s v="03"/>
    <x v="13"/>
    <x v="13"/>
    <n v="2204275"/>
    <n v="60067"/>
    <n v="2.7250229667350943E-2"/>
    <x v="8"/>
    <n v="552"/>
    <s v=" Servicios de alojamiento en campings"/>
  </r>
  <r>
    <s v="2025"/>
    <s v="03"/>
    <x v="13"/>
    <x v="13"/>
    <n v="195364510"/>
    <n v="3267750"/>
    <n v="1.6726425899975386E-2"/>
    <x v="8"/>
    <n v="561"/>
    <s v=" Servicios de expendio de comidas y bebidas"/>
  </r>
  <r>
    <s v="2025"/>
    <s v="03"/>
    <x v="13"/>
    <x v="13"/>
    <n v="15188647"/>
    <n v="378101"/>
    <n v="2.4893659059954453E-2"/>
    <x v="8"/>
    <n v="562"/>
    <s v=" Servicios de preparación de comidas para empresas y  servicios de comidas ncp"/>
  </r>
  <r>
    <s v="2025"/>
    <s v="03"/>
    <x v="13"/>
    <x v="13"/>
    <n v="5059574"/>
    <n v="49868"/>
    <n v="9.8561657562474623E-3"/>
    <x v="7"/>
    <n v="581"/>
    <s v=" Edición"/>
  </r>
  <r>
    <s v="2025"/>
    <s v="03"/>
    <x v="13"/>
    <x v="13"/>
    <n v="11865630"/>
    <n v="76261"/>
    <n v="6.4270502282643234E-3"/>
    <x v="7"/>
    <n v="591"/>
    <s v=" Servicios de cinematografía"/>
  </r>
  <r>
    <s v="2025"/>
    <s v="03"/>
    <x v="13"/>
    <x v="13"/>
    <n v="1367469"/>
    <n v="3484"/>
    <n v="2.5477725637656139E-3"/>
    <x v="7"/>
    <n v="592"/>
    <s v=" Servicios de grabación de sonido y edición de música"/>
  </r>
  <r>
    <s v="2025"/>
    <s v="03"/>
    <x v="13"/>
    <x v="13"/>
    <n v="1975213"/>
    <n v="45895"/>
    <n v="2.3235468782354107E-2"/>
    <x v="7"/>
    <n v="601"/>
    <s v=" Emisión y retransmisión de radio"/>
  </r>
  <r>
    <s v="2025"/>
    <s v="03"/>
    <x v="13"/>
    <x v="13"/>
    <n v="43126183"/>
    <n v="47186"/>
    <n v="1.0941381016724805E-3"/>
    <x v="7"/>
    <n v="602"/>
    <s v=" Servicios de televisión"/>
  </r>
  <r>
    <s v="2025"/>
    <s v="03"/>
    <x v="13"/>
    <x v="13"/>
    <n v="789560"/>
    <n v="1494"/>
    <n v="1.8921931202188561E-3"/>
    <x v="7"/>
    <n v="611"/>
    <s v=" Servicios de telefonía fija"/>
  </r>
  <r>
    <s v="2025"/>
    <s v="03"/>
    <x v="13"/>
    <x v="13"/>
    <n v="643931336"/>
    <n v="1006914"/>
    <n v="1.563697779106063E-3"/>
    <x v="7"/>
    <n v="612"/>
    <s v=" Servicios de telefonía móvil"/>
  </r>
  <r>
    <s v="2025"/>
    <s v="03"/>
    <x v="13"/>
    <x v="13"/>
    <n v="1060065"/>
    <n v="2344"/>
    <n v="2.2111851631739562E-3"/>
    <x v="7"/>
    <n v="613"/>
    <s v=" Servicios de telecomunicaciones vía satélite, excepto servicios de transmisión de televisión"/>
  </r>
  <r>
    <s v="2025"/>
    <s v="03"/>
    <x v="13"/>
    <x v="13"/>
    <n v="5607536"/>
    <n v="117148"/>
    <n v="2.0891172165457342E-2"/>
    <x v="7"/>
    <n v="614"/>
    <s v=" Servicios de telecomunicación vía internet"/>
  </r>
  <r>
    <s v="2025"/>
    <s v="03"/>
    <x v="13"/>
    <x v="13"/>
    <n v="22548430"/>
    <n v="310665"/>
    <n v="1.377767764762336E-2"/>
    <x v="7"/>
    <n v="619"/>
    <s v=" Servicios de telecomunicaciones ncp"/>
  </r>
  <r>
    <s v="2025"/>
    <s v="03"/>
    <x v="13"/>
    <x v="13"/>
    <n v="1091651009"/>
    <n v="1676237"/>
    <n v="1.5355062984236201E-3"/>
    <x v="7"/>
    <n v="620"/>
    <s v=" Servicios de programación y consultoría informática y actividades conexas"/>
  </r>
  <r>
    <s v="2025"/>
    <s v="03"/>
    <x v="13"/>
    <x v="13"/>
    <n v="6423688"/>
    <n v="102040"/>
    <n v="1.5884955807318163E-2"/>
    <x v="7"/>
    <n v="631"/>
    <s v=" Procesamiento de datos,  hospedaje y actividades conexas"/>
  </r>
  <r>
    <s v="2025"/>
    <s v="03"/>
    <x v="13"/>
    <x v="13"/>
    <n v="2099661"/>
    <n v="31706"/>
    <n v="1.5100532895548377E-2"/>
    <x v="7"/>
    <n v="639"/>
    <s v=" Servicios de agencias de noticias y servicios de información ncp"/>
  </r>
  <r>
    <s v="2025"/>
    <s v="03"/>
    <x v="13"/>
    <x v="13"/>
    <n v="2010763359"/>
    <n v="4366973"/>
    <n v="2.1717985761247403E-3"/>
    <x v="9"/>
    <n v="641"/>
    <s v=" Intermediación monetaria "/>
  </r>
  <r>
    <s v="2025"/>
    <s v="03"/>
    <x v="13"/>
    <x v="13"/>
    <n v="340271"/>
    <n v="22394"/>
    <n v="6.5812249648074625E-2"/>
    <x v="9"/>
    <n v="642"/>
    <s v=" Servicios de sociedades de cartera"/>
  </r>
  <r>
    <s v="2025"/>
    <s v="03"/>
    <x v="13"/>
    <x v="13"/>
    <n v="76475340"/>
    <n v="4161292"/>
    <n v="5.4413514212555317E-2"/>
    <x v="9"/>
    <n v="643"/>
    <s v=" Fondos y sociedades de inversión y entidades financieras similares"/>
  </r>
  <r>
    <s v="2025"/>
    <s v="03"/>
    <x v="13"/>
    <x v="13"/>
    <n v="1493918164"/>
    <n v="7620931"/>
    <n v="5.1013041970082102E-3"/>
    <x v="9"/>
    <n v="649"/>
    <s v=" Servicios financieros excepto los de la banca central y las entidades financieras"/>
  </r>
  <r>
    <s v="2025"/>
    <s v="03"/>
    <x v="13"/>
    <x v="13"/>
    <n v="20963558"/>
    <n v="116062"/>
    <n v="5.5363693510424141E-3"/>
    <x v="9"/>
    <n v="651"/>
    <s v=" Servicios de seguros"/>
  </r>
  <r>
    <s v="2025"/>
    <s v="03"/>
    <x v="13"/>
    <x v="13"/>
    <n v="210958"/>
    <n v="0"/>
    <n v="0"/>
    <x v="9"/>
    <n v="652"/>
    <s v=" Reaseguros"/>
  </r>
  <r>
    <s v="2025"/>
    <s v="03"/>
    <x v="13"/>
    <x v="13"/>
    <n v="427062"/>
    <n v="0"/>
    <n v="0"/>
    <x v="9"/>
    <n v="653"/>
    <s v=" Administración de fondos de pensiones"/>
  </r>
  <r>
    <s v="2025"/>
    <s v="03"/>
    <x v="13"/>
    <x v="13"/>
    <n v="263946976"/>
    <n v="371543"/>
    <n v="1.4076425713625148E-3"/>
    <x v="9"/>
    <n v="661"/>
    <s v=" Servicios auxiliares a la actividad financiera, excepto a los servicios de seguros "/>
  </r>
  <r>
    <s v="2025"/>
    <s v="03"/>
    <x v="13"/>
    <x v="13"/>
    <n v="3778808"/>
    <n v="31748"/>
    <n v="8.4015911896026477E-3"/>
    <x v="9"/>
    <n v="662"/>
    <s v=" Servicios auxiliares a los servicios de seguros "/>
  </r>
  <r>
    <s v="2025"/>
    <s v="03"/>
    <x v="13"/>
    <x v="13"/>
    <n v="1463557"/>
    <n v="29058"/>
    <n v="1.9854368500851007E-2"/>
    <x v="9"/>
    <n v="663"/>
    <s v=" Servicios de gestión de fondos a cambio de una retribución o por contrata"/>
  </r>
  <r>
    <s v="2025"/>
    <s v="03"/>
    <x v="13"/>
    <x v="13"/>
    <n v="56515247"/>
    <n v="510216"/>
    <n v="9.0279354171450398E-3"/>
    <x v="10"/>
    <n v="681"/>
    <s v=" Servicios inmobiliarios realizados por cuenta propia, con bienes propios o arrendados"/>
  </r>
  <r>
    <s v="2025"/>
    <s v="03"/>
    <x v="13"/>
    <x v="13"/>
    <n v="52825840"/>
    <n v="1237471"/>
    <n v="2.3425486466471711E-2"/>
    <x v="10"/>
    <n v="682"/>
    <s v=" Servicios inmobiliarios realizados a cambio de una retribución o por contrata"/>
  </r>
  <r>
    <s v="2025"/>
    <s v="03"/>
    <x v="13"/>
    <x v="13"/>
    <n v="39483161"/>
    <n v="442068"/>
    <n v="1.1196367990901235E-2"/>
    <x v="10"/>
    <n v="691"/>
    <s v=" Servicios jurídicos"/>
  </r>
  <r>
    <s v="2025"/>
    <s v="03"/>
    <x v="13"/>
    <x v="13"/>
    <n v="42715222"/>
    <n v="286869"/>
    <n v="6.7158494458954233E-3"/>
    <x v="10"/>
    <n v="692"/>
    <s v=" Servicios de contabilidad, auditoría y asesoría fiscal"/>
  </r>
  <r>
    <s v="2025"/>
    <s v="03"/>
    <x v="13"/>
    <x v="13"/>
    <n v="69174"/>
    <n v="936"/>
    <n v="1.3531095498308613E-2"/>
    <x v="10"/>
    <n v="701"/>
    <s v="Sin clasificación"/>
  </r>
  <r>
    <s v="2025"/>
    <s v="03"/>
    <x v="13"/>
    <x v="13"/>
    <n v="267562454"/>
    <n v="6026562"/>
    <n v="2.252394500762054E-2"/>
    <x v="10"/>
    <n v="702"/>
    <s v=" Servicios de asesoramiento, dirección y gestión empresarial "/>
  </r>
  <r>
    <s v="2025"/>
    <s v="03"/>
    <x v="13"/>
    <x v="13"/>
    <n v="33988432"/>
    <n v="544301"/>
    <n v="1.6014301571781835E-2"/>
    <x v="10"/>
    <n v="711"/>
    <s v=" Servicios de arquitectura e ingeniería y servicios técnicos ncp"/>
  </r>
  <r>
    <s v="2025"/>
    <s v="03"/>
    <x v="13"/>
    <x v="13"/>
    <n v="3086181"/>
    <n v="1448"/>
    <n v="4.6918829452971165E-4"/>
    <x v="10"/>
    <n v="712"/>
    <s v=" Ensayos y análisis técnicos"/>
  </r>
  <r>
    <s v="2025"/>
    <s v="03"/>
    <x v="13"/>
    <x v="13"/>
    <n v="23362102"/>
    <n v="37268"/>
    <n v="1.5952331686592243E-3"/>
    <x v="10"/>
    <n v="721"/>
    <s v=" Investigación y desarrollo experimental en el campo de la ingeniería y de las ciencias exactas y naturales"/>
  </r>
  <r>
    <s v="2025"/>
    <s v="03"/>
    <x v="13"/>
    <x v="13"/>
    <n v="6384826"/>
    <n v="3753"/>
    <n v="5.8779988679409591E-4"/>
    <x v="10"/>
    <n v="722"/>
    <s v=" Investigación  y desarrollo experimental en el campo de las ciencias sociales y las humanidades"/>
  </r>
  <r>
    <s v="2025"/>
    <s v="03"/>
    <x v="13"/>
    <x v="13"/>
    <n v="10888859"/>
    <n v="362493"/>
    <n v="3.3290264847767793E-2"/>
    <x v="10"/>
    <n v="731"/>
    <s v=" Servicios de publicidad"/>
  </r>
  <r>
    <s v="2025"/>
    <s v="03"/>
    <x v="13"/>
    <x v="13"/>
    <n v="6874832"/>
    <n v="2329"/>
    <n v="3.3877191471733418E-4"/>
    <x v="10"/>
    <n v="732"/>
    <s v=" Estudio de mercado, realización de encuestas de opinión pública"/>
  </r>
  <r>
    <s v="2025"/>
    <s v="03"/>
    <x v="13"/>
    <x v="13"/>
    <n v="3769136"/>
    <n v="123780"/>
    <n v="3.2840417538661383E-2"/>
    <x v="10"/>
    <n v="741"/>
    <s v=" Servicios de diseño especializado"/>
  </r>
  <r>
    <s v="2025"/>
    <s v="03"/>
    <x v="13"/>
    <x v="13"/>
    <n v="776987"/>
    <n v="29846"/>
    <n v="3.8412483091737698E-2"/>
    <x v="10"/>
    <n v="742"/>
    <s v=" Servicios de fotografía "/>
  </r>
  <r>
    <s v="2025"/>
    <s v="03"/>
    <x v="13"/>
    <x v="13"/>
    <n v="13114477"/>
    <n v="262401"/>
    <n v="2.0008499004573344E-2"/>
    <x v="10"/>
    <n v="749"/>
    <s v=" Actividades profesionales, científicas y técnicas ncp"/>
  </r>
  <r>
    <s v="2025"/>
    <s v="03"/>
    <x v="13"/>
    <x v="13"/>
    <n v="13171063"/>
    <n v="154440"/>
    <n v="1.1725705055089327E-2"/>
    <x v="10"/>
    <n v="750"/>
    <s v=" Servicios veterinarios"/>
  </r>
  <r>
    <s v="2025"/>
    <s v="03"/>
    <x v="13"/>
    <x v="13"/>
    <n v="131233841"/>
    <n v="1562543"/>
    <n v="1.1906555413553734E-2"/>
    <x v="10"/>
    <n v="771"/>
    <s v=" Alquiler de vehículos automotores y equipo de transporte sin conductor ni operarios"/>
  </r>
  <r>
    <s v="2025"/>
    <s v="03"/>
    <x v="13"/>
    <x v="13"/>
    <n v="170168"/>
    <n v="5999"/>
    <n v="3.5253396643317191E-2"/>
    <x v="10"/>
    <n v="772"/>
    <s v=" Alquiler de efectos personales y enseres domésticos "/>
  </r>
  <r>
    <s v="2025"/>
    <s v="03"/>
    <x v="13"/>
    <x v="13"/>
    <n v="21810300"/>
    <n v="185710"/>
    <n v="8.5147842991614049E-3"/>
    <x v="10"/>
    <n v="773"/>
    <s v=" Alquiler de maquinaria y equipo ncp, sin personal"/>
  </r>
  <r>
    <s v="2025"/>
    <s v="03"/>
    <x v="13"/>
    <x v="13"/>
    <n v="710154"/>
    <n v="27346"/>
    <n v="3.8507140704692223E-2"/>
    <x v="10"/>
    <n v="774"/>
    <s v=" Arrendamiento y gestión de bienes intangibles no financieros"/>
  </r>
  <r>
    <s v="2025"/>
    <s v="03"/>
    <x v="13"/>
    <x v="13"/>
    <n v="2230869"/>
    <n v="18592"/>
    <n v="8.3339720978685885E-3"/>
    <x v="10"/>
    <n v="780"/>
    <s v=" Obtención y dotación de personal"/>
  </r>
  <r>
    <s v="2025"/>
    <s v="03"/>
    <x v="13"/>
    <x v="13"/>
    <n v="64908409"/>
    <n v="616366"/>
    <n v="9.4959344944042616E-3"/>
    <x v="10"/>
    <n v="791"/>
    <s v=" Servicios de agencias de viaje y otras actividades complementarias de apoyo turístico"/>
  </r>
  <r>
    <s v="2025"/>
    <s v="03"/>
    <x v="13"/>
    <x v="13"/>
    <n v="20382973"/>
    <n v="365995"/>
    <n v="1.7955918403071033E-2"/>
    <x v="10"/>
    <n v="801"/>
    <s v=" Servicios de seguridad e investigación"/>
  </r>
  <r>
    <s v="2025"/>
    <s v="03"/>
    <x v="13"/>
    <x v="13"/>
    <n v="429255"/>
    <n v="4923"/>
    <n v="1.1468707411678374E-2"/>
    <x v="10"/>
    <n v="811"/>
    <s v=" Servicio combinado de apoyo a edificios"/>
  </r>
  <r>
    <s v="2025"/>
    <s v="03"/>
    <x v="13"/>
    <x v="13"/>
    <n v="22177236"/>
    <n v="395253"/>
    <n v="1.7822464440564189E-2"/>
    <x v="10"/>
    <n v="812"/>
    <s v=" Servicios de limpieza de edificios "/>
  </r>
  <r>
    <s v="2025"/>
    <s v="03"/>
    <x v="13"/>
    <x v="13"/>
    <n v="3581330"/>
    <n v="70241"/>
    <n v="1.9613104628727316E-2"/>
    <x v="10"/>
    <n v="813"/>
    <s v=" Servicios de jardinería y mantenimiento de espacios verdes"/>
  </r>
  <r>
    <s v="2025"/>
    <s v="03"/>
    <x v="13"/>
    <x v="13"/>
    <n v="4763598"/>
    <n v="122717"/>
    <n v="2.5761409757918279E-2"/>
    <x v="10"/>
    <n v="821"/>
    <s v=" Servicios de apoyo a la administración de oficinas y empresas"/>
  </r>
  <r>
    <s v="2025"/>
    <s v="03"/>
    <x v="13"/>
    <x v="13"/>
    <n v="773954"/>
    <n v="68119"/>
    <n v="8.801427475017895E-2"/>
    <x v="10"/>
    <n v="822"/>
    <s v=" Servicios de call center"/>
  </r>
  <r>
    <s v="2025"/>
    <s v="03"/>
    <x v="13"/>
    <x v="13"/>
    <n v="1532767"/>
    <n v="4179"/>
    <n v="2.7264417879560299E-3"/>
    <x v="10"/>
    <n v="823"/>
    <s v=" Servicios de organización de convenciones y exposiciones comerciales, excepto culturales y deportivos"/>
  </r>
  <r>
    <s v="2025"/>
    <s v="03"/>
    <x v="13"/>
    <x v="13"/>
    <n v="565512734"/>
    <n v="5018890"/>
    <n v="8.8749371999110455E-3"/>
    <x v="10"/>
    <n v="829"/>
    <s v=" Servicios empresariales ncp"/>
  </r>
  <r>
    <s v="2025"/>
    <s v="03"/>
    <x v="13"/>
    <x v="13"/>
    <n v="1323476007"/>
    <n v="206621"/>
    <n v="1.5611994392581384E-4"/>
    <x v="11"/>
    <n v="841"/>
    <s v=" Servicios de la Administración Pública"/>
  </r>
  <r>
    <s v="2025"/>
    <s v="03"/>
    <x v="13"/>
    <x v="13"/>
    <n v="3542218"/>
    <n v="95323"/>
    <n v="2.6910540232137039E-2"/>
    <x v="11"/>
    <n v="842"/>
    <s v=" Prestación pública de servicios a la comunidad en general"/>
  </r>
  <r>
    <s v="2025"/>
    <s v="03"/>
    <x v="13"/>
    <x v="13"/>
    <n v="5108550"/>
    <n v="100504"/>
    <n v="1.9673684313552771E-2"/>
    <x v="11"/>
    <n v="843"/>
    <s v=" Servicios de la seguridad social obligatoria, excepto obras sociales"/>
  </r>
  <r>
    <s v="2025"/>
    <s v="03"/>
    <x v="13"/>
    <x v="13"/>
    <n v="18566794"/>
    <n v="98515"/>
    <n v="5.3059779733647073E-3"/>
    <x v="12"/>
    <n v="851"/>
    <s v=" Enseñanza inicial y primaria"/>
  </r>
  <r>
    <s v="2025"/>
    <s v="03"/>
    <x v="13"/>
    <x v="13"/>
    <n v="4033971"/>
    <n v="52781"/>
    <n v="1.3084129757006185E-2"/>
    <x v="12"/>
    <n v="852"/>
    <s v=" Enseñanza secundaria"/>
  </r>
  <r>
    <s v="2025"/>
    <s v="03"/>
    <x v="13"/>
    <x v="13"/>
    <n v="29687033"/>
    <n v="5842"/>
    <n v="1.9678625344607525E-4"/>
    <x v="12"/>
    <n v="853"/>
    <s v=" Enseñanza superior y formación de posgrado"/>
  </r>
  <r>
    <s v="2025"/>
    <s v="03"/>
    <x v="13"/>
    <x v="13"/>
    <n v="90728190"/>
    <n v="502863"/>
    <n v="5.5425221201921915E-3"/>
    <x v="12"/>
    <n v="854"/>
    <s v=" Servicios de enseñanza ncp"/>
  </r>
  <r>
    <s v="2025"/>
    <s v="03"/>
    <x v="13"/>
    <x v="13"/>
    <n v="2245071"/>
    <n v="59124"/>
    <n v="2.6335024593876988E-2"/>
    <x v="12"/>
    <n v="855"/>
    <s v=" Servicios de apoyo a la educación"/>
  </r>
  <r>
    <s v="2025"/>
    <s v="03"/>
    <x v="13"/>
    <x v="13"/>
    <n v="291911626"/>
    <n v="2882637"/>
    <n v="9.875033206111496E-3"/>
    <x v="13"/>
    <n v="861"/>
    <s v=" Servicios de hospitales"/>
  </r>
  <r>
    <s v="2025"/>
    <s v="03"/>
    <x v="13"/>
    <x v="13"/>
    <n v="14293795"/>
    <n v="39934"/>
    <n v="2.7937996872069316E-3"/>
    <x v="13"/>
    <n v="862"/>
    <s v=" Servicios de atención ambulatoria realizados por médicos y odontólogos"/>
  </r>
  <r>
    <s v="2025"/>
    <s v="03"/>
    <x v="13"/>
    <x v="13"/>
    <n v="20754796"/>
    <n v="182446"/>
    <n v="8.7905465319919312E-3"/>
    <x v="13"/>
    <n v="863"/>
    <s v=" Servicios de prácticas de diagnóstico y tratamiento"/>
  </r>
  <r>
    <s v="2025"/>
    <s v="03"/>
    <x v="13"/>
    <x v="13"/>
    <n v="5243568"/>
    <n v="41664"/>
    <n v="7.9457346600635293E-3"/>
    <x v="13"/>
    <n v="864"/>
    <s v=" Servicios de emergencias y traslados"/>
  </r>
  <r>
    <s v="2025"/>
    <s v="03"/>
    <x v="13"/>
    <x v="13"/>
    <n v="241875252"/>
    <n v="3031192"/>
    <n v="1.253204689167621E-2"/>
    <x v="13"/>
    <n v="869"/>
    <s v=" Servicios relacionados con la salud humana ncp"/>
  </r>
  <r>
    <s v="2025"/>
    <s v="03"/>
    <x v="13"/>
    <x v="13"/>
    <n v="9313425"/>
    <n v="42097"/>
    <n v="4.5200342516313816E-3"/>
    <x v="13"/>
    <n v="870"/>
    <s v=" Servicios sociales con alojamiento"/>
  </r>
  <r>
    <s v="2025"/>
    <s v="03"/>
    <x v="13"/>
    <x v="13"/>
    <n v="1255058"/>
    <n v="71904"/>
    <n v="5.7291376175443685E-2"/>
    <x v="13"/>
    <n v="880"/>
    <s v=" Servicios sociales sin alojamiento"/>
  </r>
  <r>
    <s v="2025"/>
    <s v="03"/>
    <x v="13"/>
    <x v="13"/>
    <n v="23395882"/>
    <n v="570995"/>
    <n v="2.4405790728470933E-2"/>
    <x v="13"/>
    <n v="900"/>
    <s v=" Servicios artísticos y de espectáculos"/>
  </r>
  <r>
    <s v="2025"/>
    <s v="03"/>
    <x v="13"/>
    <x v="13"/>
    <n v="20229871"/>
    <n v="37966"/>
    <n v="1.8767297132047951E-3"/>
    <x v="13"/>
    <n v="910"/>
    <s v=" Servicios de bibliotecas, archivos y museos y  servicios culturales ncp"/>
  </r>
  <r>
    <s v="2025"/>
    <s v="03"/>
    <x v="13"/>
    <x v="13"/>
    <n v="11458414"/>
    <n v="46806"/>
    <n v="4.084858515323325E-3"/>
    <x v="13"/>
    <n v="920"/>
    <s v=" Servicios  relacionados con juegos de azar y apuestas"/>
  </r>
  <r>
    <s v="2025"/>
    <s v="03"/>
    <x v="13"/>
    <x v="13"/>
    <n v="119155768"/>
    <n v="282713"/>
    <n v="2.3726337779972177E-3"/>
    <x v="13"/>
    <n v="931"/>
    <s v=" Servicios para la práctica deportiva "/>
  </r>
  <r>
    <s v="2025"/>
    <s v="03"/>
    <x v="13"/>
    <x v="13"/>
    <n v="10644278"/>
    <n v="82354"/>
    <n v="7.7369268258495319E-3"/>
    <x v="13"/>
    <n v="939"/>
    <s v=" Servicios de esparcimiento ncp"/>
  </r>
  <r>
    <s v="2025"/>
    <s v="03"/>
    <x v="13"/>
    <x v="13"/>
    <n v="12932954"/>
    <n v="358057"/>
    <n v="2.7685631604349632E-2"/>
    <x v="13"/>
    <n v="941"/>
    <s v=" Servicios de organizaciones empresariales, profesionales y de empleadores"/>
  </r>
  <r>
    <s v="2025"/>
    <s v="03"/>
    <x v="13"/>
    <x v="13"/>
    <n v="4626947"/>
    <n v="84156"/>
    <n v="1.8188235136473361E-2"/>
    <x v="13"/>
    <n v="942"/>
    <s v=" Servicios de sindicatos"/>
  </r>
  <r>
    <s v="2025"/>
    <s v="03"/>
    <x v="13"/>
    <x v="13"/>
    <n v="97967893"/>
    <n v="1355502"/>
    <n v="1.3836186106401206E-2"/>
    <x v="13"/>
    <n v="949"/>
    <s v=" Servicios de asociaciones ncp"/>
  </r>
  <r>
    <s v="2025"/>
    <s v="03"/>
    <x v="13"/>
    <x v="13"/>
    <n v="3272400"/>
    <n v="55065"/>
    <n v="1.6827099376604326E-2"/>
    <x v="13"/>
    <n v="951"/>
    <s v=" Reparación y mantenimiento de equipos informáticos y equipos de comunicación"/>
  </r>
  <r>
    <s v="2025"/>
    <s v="03"/>
    <x v="13"/>
    <x v="13"/>
    <n v="2687776"/>
    <n v="61507"/>
    <n v="2.2883975450335148E-2"/>
    <x v="13"/>
    <n v="952"/>
    <s v=" Reparación de efectos personales y enseres domésticos"/>
  </r>
  <r>
    <s v="2025"/>
    <s v="03"/>
    <x v="13"/>
    <x v="13"/>
    <n v="846654772"/>
    <n v="25561053"/>
    <n v="3.0190644221633232E-2"/>
    <x v="13"/>
    <n v="960"/>
    <s v=" Servicios personales ncp"/>
  </r>
  <r>
    <s v="2025"/>
    <s v="03"/>
    <x v="13"/>
    <x v="13"/>
    <n v="444206"/>
    <n v="7726"/>
    <n v="1.7392831253967754E-2"/>
    <x v="13"/>
    <n v="970"/>
    <s v="Sin clasificación"/>
  </r>
  <r>
    <s v="2025"/>
    <s v="03"/>
    <x v="13"/>
    <x v="13"/>
    <n v="1148366"/>
    <n v="3116"/>
    <n v="2.7134206341880552E-3"/>
    <x v="13"/>
    <n v="990"/>
    <s v="Sin clasificación"/>
  </r>
  <r>
    <s v="2025"/>
    <s v="03"/>
    <x v="13"/>
    <x v="13"/>
    <n v="260049092"/>
    <n v="12380338"/>
    <n v="4.760769555003868E-2"/>
    <x v="13"/>
    <n v="999"/>
    <s v="Otros sectores"/>
  </r>
  <r>
    <s v="2025"/>
    <s v="04"/>
    <x v="14"/>
    <x v="14"/>
    <n v="5224917305"/>
    <n v="55091803"/>
    <n v="1.0544052620178263E-2"/>
    <x v="1"/>
    <n v="11"/>
    <s v=" Cultivos temporales"/>
  </r>
  <r>
    <s v="2025"/>
    <s v="04"/>
    <x v="14"/>
    <x v="14"/>
    <n v="480684180"/>
    <n v="12042584"/>
    <n v="2.5053006737188646E-2"/>
    <x v="1"/>
    <n v="12"/>
    <s v=" Cultivos perennes"/>
  </r>
  <r>
    <s v="2025"/>
    <s v="04"/>
    <x v="14"/>
    <x v="14"/>
    <n v="274499839"/>
    <n v="233185"/>
    <n v="8.4949048002902472E-4"/>
    <x v="1"/>
    <n v="13"/>
    <s v=" Producción de semillas y de otras formas de propagación de cultivos agrícolas"/>
  </r>
  <r>
    <s v="2025"/>
    <s v="04"/>
    <x v="14"/>
    <x v="14"/>
    <n v="2019504333"/>
    <n v="8821322"/>
    <n v="4.3680629230915344E-3"/>
    <x v="1"/>
    <n v="14"/>
    <s v=" Cría de animales"/>
  </r>
  <r>
    <s v="2025"/>
    <s v="04"/>
    <x v="14"/>
    <x v="14"/>
    <n v="826219448"/>
    <n v="12532825"/>
    <n v="1.5168881621387348E-2"/>
    <x v="1"/>
    <n v="16"/>
    <s v=" Servicios de apoyo agrícolas y pecuarios"/>
  </r>
  <r>
    <s v="2025"/>
    <s v="04"/>
    <x v="14"/>
    <x v="14"/>
    <n v="439648"/>
    <n v="1141"/>
    <n v="2.5952580246014992E-3"/>
    <x v="1"/>
    <n v="17"/>
    <s v=" Caza, repoblación  de animales de caza y servicios de apoyo"/>
  </r>
  <r>
    <s v="2025"/>
    <s v="04"/>
    <x v="14"/>
    <x v="14"/>
    <n v="2013862"/>
    <n v="38039"/>
    <n v="1.8888583229635398E-2"/>
    <x v="1"/>
    <n v="21"/>
    <s v=" Silvicultura"/>
  </r>
  <r>
    <s v="2025"/>
    <s v="04"/>
    <x v="14"/>
    <x v="14"/>
    <n v="25266402"/>
    <n v="64620"/>
    <n v="2.5575465790499178E-3"/>
    <x v="1"/>
    <n v="22"/>
    <s v=" Extracción de productos forestales"/>
  </r>
  <r>
    <s v="2025"/>
    <s v="04"/>
    <x v="14"/>
    <x v="14"/>
    <n v="4644607"/>
    <n v="24721"/>
    <n v="5.3225170611851556E-3"/>
    <x v="1"/>
    <n v="24"/>
    <s v=" Servicios de apoyo a la silvicultura"/>
  </r>
  <r>
    <s v="2025"/>
    <s v="04"/>
    <x v="14"/>
    <x v="14"/>
    <n v="70901422"/>
    <n v="48334"/>
    <n v="6.8170706082594512E-4"/>
    <x v="2"/>
    <n v="31"/>
    <s v=" Pesca y servicios de apoyo"/>
  </r>
  <r>
    <s v="2025"/>
    <s v="04"/>
    <x v="14"/>
    <x v="14"/>
    <n v="5036371"/>
    <n v="4688"/>
    <n v="9.3082896395043182E-4"/>
    <x v="2"/>
    <n v="32"/>
    <s v=" Explotación de criaderos de peces, granjas piscícolas y otros frutos acuáticos (acuicultura)"/>
  </r>
  <r>
    <s v="2025"/>
    <s v="04"/>
    <x v="14"/>
    <x v="14"/>
    <n v="119328"/>
    <n v="1118"/>
    <n v="9.369133816036471E-3"/>
    <x v="3"/>
    <n v="51"/>
    <s v=" Extracción y aglomeración de carbón "/>
  </r>
  <r>
    <s v="2025"/>
    <s v="04"/>
    <x v="14"/>
    <x v="14"/>
    <n v="33753"/>
    <n v="99"/>
    <n v="2.9330726157674875E-3"/>
    <x v="3"/>
    <n v="52"/>
    <s v=" Extracción y aglomeración de lignito"/>
  </r>
  <r>
    <s v="2025"/>
    <s v="04"/>
    <x v="14"/>
    <x v="14"/>
    <n v="5676621233"/>
    <n v="7369890"/>
    <n v="1.2982881361110535E-3"/>
    <x v="3"/>
    <n v="61"/>
    <s v=" Extracción de petróleo crudo"/>
  </r>
  <r>
    <s v="2025"/>
    <s v="04"/>
    <x v="14"/>
    <x v="14"/>
    <n v="812658"/>
    <n v="19664"/>
    <n v="2.4197140740631361E-2"/>
    <x v="3"/>
    <n v="62"/>
    <s v=" Extracción de gas natural"/>
  </r>
  <r>
    <s v="2025"/>
    <s v="04"/>
    <x v="14"/>
    <x v="14"/>
    <n v="344451"/>
    <n v="20482"/>
    <n v="5.9462739257543161E-2"/>
    <x v="3"/>
    <n v="71"/>
    <s v=" Extracción de minerales de hierro"/>
  </r>
  <r>
    <s v="2025"/>
    <s v="04"/>
    <x v="14"/>
    <x v="14"/>
    <n v="210709434"/>
    <n v="4903"/>
    <n v="2.3269010347206382E-5"/>
    <x v="3"/>
    <n v="72"/>
    <s v=" Extracción de minerales metalíferos no ferrosos"/>
  </r>
  <r>
    <s v="2025"/>
    <s v="04"/>
    <x v="14"/>
    <x v="14"/>
    <n v="49269257"/>
    <n v="247314"/>
    <n v="5.0196413556632281E-3"/>
    <x v="3"/>
    <n v="81"/>
    <s v=" Extracción de piedra, arena y arcillas"/>
  </r>
  <r>
    <s v="2025"/>
    <s v="04"/>
    <x v="14"/>
    <x v="14"/>
    <n v="150165675"/>
    <n v="209301"/>
    <n v="1.393800547295512E-3"/>
    <x v="3"/>
    <n v="89"/>
    <s v=" Explotación de minas y canteras ncp"/>
  </r>
  <r>
    <s v="2025"/>
    <s v="04"/>
    <x v="14"/>
    <x v="14"/>
    <n v="53679511"/>
    <n v="178284"/>
    <n v="3.3212672149714626E-3"/>
    <x v="3"/>
    <n v="91"/>
    <s v=" Servicios de apoyo para la extracción de petróleo y gas natural"/>
  </r>
  <r>
    <s v="2025"/>
    <s v="04"/>
    <x v="14"/>
    <x v="14"/>
    <n v="14976777"/>
    <n v="182723"/>
    <n v="1.2200422026715094E-2"/>
    <x v="3"/>
    <n v="99"/>
    <s v=" Servicios de apoyo para la minería, excepto para la extracción de petróleo  y gas natural"/>
  </r>
  <r>
    <s v="2025"/>
    <s v="04"/>
    <x v="14"/>
    <x v="14"/>
    <n v="1781214954"/>
    <n v="15406837"/>
    <n v="8.6496225317452616E-3"/>
    <x v="4"/>
    <n v="351"/>
    <s v=" Generación, transporte y distribución de energía eléctrica"/>
  </r>
  <r>
    <s v="2025"/>
    <s v="04"/>
    <x v="14"/>
    <x v="14"/>
    <n v="65539258"/>
    <n v="696"/>
    <n v="1.0619589254428239E-5"/>
    <x v="4"/>
    <n v="352"/>
    <s v=" Fabricación y distribución de gas  y de combustibles gaseosos por tuberías"/>
  </r>
  <r>
    <s v="2025"/>
    <s v="04"/>
    <x v="14"/>
    <x v="14"/>
    <n v="348638"/>
    <n v="2254"/>
    <n v="6.4651587032968291E-3"/>
    <x v="4"/>
    <n v="353"/>
    <s v=" Suministro de vapor y aire acondicionado"/>
  </r>
  <r>
    <s v="2025"/>
    <s v="04"/>
    <x v="14"/>
    <x v="14"/>
    <n v="14988145"/>
    <n v="46738"/>
    <n v="3.1183311877487174E-3"/>
    <x v="4"/>
    <n v="360"/>
    <s v=" Captación, depuración y distribución de agua"/>
  </r>
  <r>
    <s v="2025"/>
    <s v="04"/>
    <x v="14"/>
    <x v="14"/>
    <n v="4762295"/>
    <n v="45152"/>
    <n v="9.4811430203294838E-3"/>
    <x v="4"/>
    <n v="370"/>
    <s v=" Servicios de depuración de aguas residuales, alcantarillado y cloacas"/>
  </r>
  <r>
    <s v="2025"/>
    <s v="04"/>
    <x v="14"/>
    <x v="14"/>
    <n v="174537842"/>
    <n v="151692"/>
    <n v="8.6910665481930275E-4"/>
    <x v="4"/>
    <n v="381"/>
    <s v=" Recolección, transporte, tratamiento y disposición final de residuos"/>
  </r>
  <r>
    <s v="2025"/>
    <s v="04"/>
    <x v="14"/>
    <x v="14"/>
    <n v="26120672"/>
    <n v="33670"/>
    <n v="1.289017372906792E-3"/>
    <x v="4"/>
    <n v="382"/>
    <s v=" Recuperación de materiales y deshechos"/>
  </r>
  <r>
    <s v="2025"/>
    <s v="04"/>
    <x v="14"/>
    <x v="14"/>
    <n v="1375112"/>
    <n v="10380"/>
    <n v="7.5484760514052673E-3"/>
    <x v="4"/>
    <n v="390"/>
    <s v=" Descontaminación y otros servicios de gestión de residuos"/>
  </r>
  <r>
    <s v="2025"/>
    <s v="04"/>
    <x v="14"/>
    <x v="14"/>
    <n v="207865475"/>
    <n v="6464621"/>
    <n v="3.1100022743074579E-2"/>
    <x v="5"/>
    <n v="410"/>
    <s v=" Construcción de edificios y sus partes "/>
  </r>
  <r>
    <s v="2025"/>
    <s v="04"/>
    <x v="14"/>
    <x v="14"/>
    <n v="243922278"/>
    <n v="8556969"/>
    <n v="3.5080719441296787E-2"/>
    <x v="5"/>
    <n v="421"/>
    <s v=" Construcción, reforma y reparación de obras de infraestructura para el transporte "/>
  </r>
  <r>
    <s v="2025"/>
    <s v="04"/>
    <x v="14"/>
    <x v="14"/>
    <n v="75564129"/>
    <n v="14205642"/>
    <n v="0.18799451787500918"/>
    <x v="5"/>
    <n v="422"/>
    <s v=" Construcción de proyectos de servicios públicos"/>
  </r>
  <r>
    <s v="2025"/>
    <s v="04"/>
    <x v="14"/>
    <x v="14"/>
    <n v="680738439"/>
    <n v="10456878"/>
    <n v="1.5361080557403341E-2"/>
    <x v="5"/>
    <n v="429"/>
    <s v=" Obras de ingeniería civil ncp"/>
  </r>
  <r>
    <s v="2025"/>
    <s v="04"/>
    <x v="14"/>
    <x v="14"/>
    <n v="130788977"/>
    <n v="335119"/>
    <n v="2.5622877989174885E-3"/>
    <x v="5"/>
    <n v="431"/>
    <s v=" Demolición, movimiento y preparación de terrenos para obras"/>
  </r>
  <r>
    <s v="2025"/>
    <s v="04"/>
    <x v="14"/>
    <x v="14"/>
    <n v="249689174"/>
    <n v="5274561"/>
    <n v="2.1124508185525095E-2"/>
    <x v="5"/>
    <n v="432"/>
    <s v=" Instalaciones para edificios y obras de ingeniería civil"/>
  </r>
  <r>
    <s v="2025"/>
    <s v="04"/>
    <x v="14"/>
    <x v="14"/>
    <n v="4938333"/>
    <n v="237051"/>
    <n v="4.8002230712266669E-2"/>
    <x v="5"/>
    <n v="433"/>
    <s v=" Terminación de edificios "/>
  </r>
  <r>
    <s v="2025"/>
    <s v="04"/>
    <x v="14"/>
    <x v="14"/>
    <n v="19889786"/>
    <n v="242758"/>
    <n v="1.2205158969533407E-2"/>
    <x v="5"/>
    <n v="439"/>
    <s v=" Alquiler de equipo de construcción o demolición dotado de operarios y actividades especializadas de construcción ncp"/>
  </r>
  <r>
    <s v="2025"/>
    <s v="04"/>
    <x v="14"/>
    <x v="14"/>
    <n v="1370836890"/>
    <n v="551532"/>
    <n v="4.0233232999733467E-4"/>
    <x v="6"/>
    <n v="451"/>
    <s v=" Venta de vehículos automotores, excepto motocicletas"/>
  </r>
  <r>
    <s v="2025"/>
    <s v="04"/>
    <x v="14"/>
    <x v="14"/>
    <n v="108411323"/>
    <n v="1782206"/>
    <n v="1.6439297581489713E-2"/>
    <x v="6"/>
    <n v="452"/>
    <s v=" Mantenimiento y reparación de vehículos automotores, excepto motocicletas"/>
  </r>
  <r>
    <s v="2025"/>
    <s v="04"/>
    <x v="14"/>
    <x v="14"/>
    <n v="325212557"/>
    <n v="1484743"/>
    <n v="4.5654540946892157E-3"/>
    <x v="6"/>
    <n v="453"/>
    <s v=" Venta de partes, piezas y accesorios de vehículos automotores"/>
  </r>
  <r>
    <s v="2025"/>
    <s v="04"/>
    <x v="14"/>
    <x v="14"/>
    <n v="59872925"/>
    <n v="132731"/>
    <n v="2.2168784972506354E-3"/>
    <x v="6"/>
    <n v="454"/>
    <s v=" Venta, mantenimiento y reparación de motocicletas y de sus partes, piezas y accesorios"/>
  </r>
  <r>
    <s v="2025"/>
    <s v="04"/>
    <x v="14"/>
    <x v="14"/>
    <n v="1815838708"/>
    <n v="27934647"/>
    <n v="1.5383881220798383E-2"/>
    <x v="6"/>
    <n v="461"/>
    <s v="Venta al por mayor en comisión o consignación"/>
  </r>
  <r>
    <s v="2025"/>
    <s v="04"/>
    <x v="14"/>
    <x v="14"/>
    <n v="174889807"/>
    <n v="1906772"/>
    <n v="1.0902705153079619E-2"/>
    <x v="6"/>
    <n v="462"/>
    <s v="Venta al por mayor de materias primas agropecuarias y de animales vivos"/>
  </r>
  <r>
    <s v="2025"/>
    <s v="04"/>
    <x v="14"/>
    <x v="14"/>
    <n v="605652340"/>
    <n v="11512901"/>
    <n v="1.900909191566898E-2"/>
    <x v="6"/>
    <n v="463"/>
    <s v="Venta al por mayor de alimentos, bebidas y tabaco"/>
  </r>
  <r>
    <s v="2025"/>
    <s v="04"/>
    <x v="14"/>
    <x v="14"/>
    <n v="779055789"/>
    <n v="4140177"/>
    <n v="5.3143523974250317E-3"/>
    <x v="6"/>
    <n v="464"/>
    <s v="Venta al por mayor de artículos de uso doméstico y/o personal"/>
  </r>
  <r>
    <s v="2025"/>
    <s v="04"/>
    <x v="14"/>
    <x v="14"/>
    <n v="785261922"/>
    <n v="1533147"/>
    <n v="1.9524020674467392E-3"/>
    <x v="6"/>
    <n v="465"/>
    <s v="Venta al por mayor de máquinas, equipo y materiales conexos"/>
  </r>
  <r>
    <s v="2025"/>
    <s v="04"/>
    <x v="14"/>
    <x v="14"/>
    <n v="1252568330"/>
    <n v="16241526"/>
    <n v="1.2966578837259921E-2"/>
    <x v="6"/>
    <n v="466"/>
    <s v="Venta al por mayor especializada"/>
  </r>
  <r>
    <s v="2025"/>
    <s v="04"/>
    <x v="14"/>
    <x v="14"/>
    <n v="311379328"/>
    <n v="1661132"/>
    <n v="5.3347536288600381E-3"/>
    <x v="6"/>
    <n v="469"/>
    <s v="Venta al por mayor de mercancías ncp"/>
  </r>
  <r>
    <s v="2025"/>
    <s v="04"/>
    <x v="14"/>
    <x v="14"/>
    <n v="449045778"/>
    <n v="4352939"/>
    <n v="9.6937533170615847E-3"/>
    <x v="6"/>
    <n v="471"/>
    <s v="Venta al por menor en comercios no especializados"/>
  </r>
  <r>
    <s v="2025"/>
    <s v="04"/>
    <x v="14"/>
    <x v="14"/>
    <n v="442235788"/>
    <n v="10475880"/>
    <n v="2.3688449203482374E-2"/>
    <x v="6"/>
    <n v="472"/>
    <s v="Venta al por menor de productos alimenticios, bebidas y tabaco en comercios especializados"/>
  </r>
  <r>
    <s v="2025"/>
    <s v="04"/>
    <x v="14"/>
    <x v="14"/>
    <n v="316832530"/>
    <n v="652450"/>
    <n v="2.059289808404459E-3"/>
    <x v="6"/>
    <n v="473"/>
    <s v="Venta al por menor de combustible para vehículos automotores y motocicletas"/>
  </r>
  <r>
    <s v="2025"/>
    <s v="04"/>
    <x v="14"/>
    <x v="14"/>
    <n v="21732284"/>
    <n v="350778"/>
    <n v="1.6140871341456794E-2"/>
    <x v="6"/>
    <n v="474"/>
    <s v="Venta al por menor de equipos, periféricos,  accesorios y programas informáticos"/>
  </r>
  <r>
    <s v="2025"/>
    <s v="04"/>
    <x v="14"/>
    <x v="14"/>
    <n v="949826857"/>
    <n v="10260030"/>
    <n v="1.0802000306041041E-2"/>
    <x v="6"/>
    <n v="475"/>
    <s v="Venta al por menor de equipos de uso doméstico ncp en comercios especializados"/>
  </r>
  <r>
    <s v="2025"/>
    <s v="04"/>
    <x v="14"/>
    <x v="14"/>
    <n v="26503520"/>
    <n v="383658"/>
    <n v="1.4475737562406804E-2"/>
    <x v="6"/>
    <n v="476"/>
    <s v="Venta al por menor de bienes culturales y recreativos en comercios especializados"/>
  </r>
  <r>
    <s v="2025"/>
    <s v="04"/>
    <x v="14"/>
    <x v="14"/>
    <n v="803864717"/>
    <n v="6761376"/>
    <n v="8.4110869117794609E-3"/>
    <x v="6"/>
    <n v="477"/>
    <s v="Venta al por menor de productos ncp, en comercios especializados"/>
  </r>
  <r>
    <s v="2025"/>
    <s v="04"/>
    <x v="14"/>
    <x v="14"/>
    <n v="4867099"/>
    <n v="232108"/>
    <n v="4.7689188159106687E-2"/>
    <x v="6"/>
    <n v="478"/>
    <s v="Venta al por menor en puestos móviles y mercados"/>
  </r>
  <r>
    <s v="2025"/>
    <s v="04"/>
    <x v="14"/>
    <x v="14"/>
    <n v="43926331"/>
    <n v="566696"/>
    <n v="1.2901054722735663E-2"/>
    <x v="6"/>
    <n v="479"/>
    <s v="Venta al por menor no realizada en comercios, puestos o mercados"/>
  </r>
  <r>
    <s v="2025"/>
    <s v="04"/>
    <x v="14"/>
    <x v="14"/>
    <n v="32119272"/>
    <n v="90171"/>
    <n v="2.8073799431070543E-3"/>
    <x v="7"/>
    <n v="491"/>
    <s v="Servicio de transporte ferroviario"/>
  </r>
  <r>
    <s v="2025"/>
    <s v="04"/>
    <x v="14"/>
    <x v="14"/>
    <n v="2103295337"/>
    <n v="8981949"/>
    <n v="4.2704173978777762E-3"/>
    <x v="7"/>
    <n v="492"/>
    <s v="Servicio de transporte automotor "/>
  </r>
  <r>
    <s v="2025"/>
    <s v="04"/>
    <x v="14"/>
    <x v="14"/>
    <n v="78771251"/>
    <n v="6946"/>
    <n v="8.8179379047820377E-5"/>
    <x v="7"/>
    <n v="493"/>
    <s v="Servicio de transporte por tuberías"/>
  </r>
  <r>
    <s v="2025"/>
    <s v="04"/>
    <x v="14"/>
    <x v="14"/>
    <n v="4984449"/>
    <n v="12031"/>
    <n v="2.413707111859305E-3"/>
    <x v="7"/>
    <n v="501"/>
    <s v="Servicio de transporte marítimo"/>
  </r>
  <r>
    <s v="2025"/>
    <s v="04"/>
    <x v="14"/>
    <x v="14"/>
    <n v="3943773"/>
    <n v="72231"/>
    <n v="1.8315202218788962E-2"/>
    <x v="7"/>
    <n v="502"/>
    <s v="Servicio de transporte fluvial y lacustre"/>
  </r>
  <r>
    <s v="2025"/>
    <s v="04"/>
    <x v="14"/>
    <x v="14"/>
    <n v="192725199"/>
    <n v="20345"/>
    <n v="1.0556481511273468E-4"/>
    <x v="7"/>
    <n v="511"/>
    <s v="Servicio de transporte aéreo de pasajeros"/>
  </r>
  <r>
    <s v="2025"/>
    <s v="04"/>
    <x v="14"/>
    <x v="14"/>
    <n v="1781028"/>
    <n v="7834"/>
    <n v="4.3985832900998749E-3"/>
    <x v="7"/>
    <n v="512"/>
    <s v="Servicio de transporte aéreo de cargas"/>
  </r>
  <r>
    <s v="2025"/>
    <s v="04"/>
    <x v="14"/>
    <x v="14"/>
    <n v="44157409"/>
    <n v="33351"/>
    <n v="7.5527529253358136E-4"/>
    <x v="7"/>
    <n v="521"/>
    <s v="Servicios de manipulación de cargas "/>
  </r>
  <r>
    <s v="2025"/>
    <s v="04"/>
    <x v="14"/>
    <x v="14"/>
    <n v="59059259"/>
    <n v="213228"/>
    <n v="3.6104076415858859E-3"/>
    <x v="7"/>
    <n v="522"/>
    <s v="Servicios de almacenamiento y depósito"/>
  </r>
  <r>
    <s v="2025"/>
    <s v="04"/>
    <x v="14"/>
    <x v="14"/>
    <n v="221588028"/>
    <n v="7334078"/>
    <n v="3.3097807973632945E-2"/>
    <x v="7"/>
    <n v="523"/>
    <s v="Servicios de gestión y logística para el transporte de mercaderías "/>
  </r>
  <r>
    <s v="2025"/>
    <s v="04"/>
    <x v="14"/>
    <x v="14"/>
    <n v="63026894"/>
    <n v="180967"/>
    <n v="2.8712663517894439E-3"/>
    <x v="7"/>
    <n v="524"/>
    <s v="Servicios complementarios para el transporte"/>
  </r>
  <r>
    <s v="2025"/>
    <s v="04"/>
    <x v="14"/>
    <x v="14"/>
    <n v="18098336"/>
    <n v="326763"/>
    <n v="1.8054864270394804E-2"/>
    <x v="7"/>
    <n v="530"/>
    <s v="Servicios de correos y mensajerías"/>
  </r>
  <r>
    <s v="2025"/>
    <s v="04"/>
    <x v="14"/>
    <x v="14"/>
    <n v="129218527"/>
    <n v="1525539"/>
    <n v="1.1805884461134586E-2"/>
    <x v="8"/>
    <n v="551"/>
    <s v=" Servicios de alojamiento, excepto en camping"/>
  </r>
  <r>
    <s v="2025"/>
    <s v="04"/>
    <x v="14"/>
    <x v="14"/>
    <n v="2226933"/>
    <n v="62328"/>
    <n v="2.7988269067816589E-2"/>
    <x v="8"/>
    <n v="552"/>
    <s v=" Servicios de alojamiento en campings"/>
  </r>
  <r>
    <s v="2025"/>
    <s v="04"/>
    <x v="14"/>
    <x v="14"/>
    <n v="207938354"/>
    <n v="3662857"/>
    <n v="1.7615110101333206E-2"/>
    <x v="8"/>
    <n v="561"/>
    <s v=" Servicios de expendio de comidas y bebidas"/>
  </r>
  <r>
    <s v="2025"/>
    <s v="04"/>
    <x v="14"/>
    <x v="14"/>
    <n v="14187131"/>
    <n v="405667"/>
    <n v="2.8594012418719471E-2"/>
    <x v="8"/>
    <n v="562"/>
    <s v=" Servicios de preparación de comidas para empresas y  servicios de comidas ncp"/>
  </r>
  <r>
    <s v="2025"/>
    <s v="04"/>
    <x v="14"/>
    <x v="14"/>
    <n v="5233343"/>
    <n v="47370"/>
    <n v="9.0515756372169763E-3"/>
    <x v="7"/>
    <n v="581"/>
    <s v=" Edición"/>
  </r>
  <r>
    <s v="2025"/>
    <s v="04"/>
    <x v="14"/>
    <x v="14"/>
    <n v="11807919"/>
    <n v="79042"/>
    <n v="6.6939822334485862E-3"/>
    <x v="7"/>
    <n v="591"/>
    <s v=" Servicios de cinematografía"/>
  </r>
  <r>
    <s v="2025"/>
    <s v="04"/>
    <x v="14"/>
    <x v="14"/>
    <n v="1871171"/>
    <n v="5929"/>
    <n v="3.1686040452743227E-3"/>
    <x v="7"/>
    <n v="592"/>
    <s v=" Servicios de grabación de sonido y edición de música"/>
  </r>
  <r>
    <s v="2025"/>
    <s v="04"/>
    <x v="14"/>
    <x v="14"/>
    <n v="2023524"/>
    <n v="54467"/>
    <n v="2.6916903382416021E-2"/>
    <x v="7"/>
    <n v="601"/>
    <s v=" Emisión y retransmisión de radio"/>
  </r>
  <r>
    <s v="2025"/>
    <s v="04"/>
    <x v="14"/>
    <x v="14"/>
    <n v="44166126"/>
    <n v="53301"/>
    <n v="1.2068298677588339E-3"/>
    <x v="7"/>
    <n v="602"/>
    <s v=" Servicios de televisión"/>
  </r>
  <r>
    <s v="2025"/>
    <s v="04"/>
    <x v="14"/>
    <x v="14"/>
    <n v="900158"/>
    <n v="1552"/>
    <n v="1.7241417617795986E-3"/>
    <x v="7"/>
    <n v="611"/>
    <s v=" Servicios de telefonía fija"/>
  </r>
  <r>
    <s v="2025"/>
    <s v="04"/>
    <x v="14"/>
    <x v="14"/>
    <n v="626959372"/>
    <n v="1011719"/>
    <n v="1.6136914849404309E-3"/>
    <x v="7"/>
    <n v="612"/>
    <s v=" Servicios de telefonía móvil"/>
  </r>
  <r>
    <s v="2025"/>
    <s v="04"/>
    <x v="14"/>
    <x v="14"/>
    <n v="1104330"/>
    <n v="1534"/>
    <n v="1.3890775402280115E-3"/>
    <x v="7"/>
    <n v="613"/>
    <s v=" Servicios de telecomunicaciones vía satélite, excepto servicios de transmisión de televisión"/>
  </r>
  <r>
    <s v="2025"/>
    <s v="04"/>
    <x v="14"/>
    <x v="14"/>
    <n v="6179932"/>
    <n v="164103"/>
    <n v="2.6554175677013923E-2"/>
    <x v="7"/>
    <n v="614"/>
    <s v=" Servicios de telecomunicación vía internet"/>
  </r>
  <r>
    <s v="2025"/>
    <s v="04"/>
    <x v="14"/>
    <x v="14"/>
    <n v="22835025"/>
    <n v="337455"/>
    <n v="1.4777956231709841E-2"/>
    <x v="7"/>
    <n v="619"/>
    <s v=" Servicios de telecomunicaciones ncp"/>
  </r>
  <r>
    <s v="2025"/>
    <s v="04"/>
    <x v="14"/>
    <x v="14"/>
    <n v="1265122028"/>
    <n v="1815524"/>
    <n v="1.4350584052908453E-3"/>
    <x v="7"/>
    <n v="620"/>
    <s v=" Servicios de programación y consultoría informática y actividades conexas"/>
  </r>
  <r>
    <s v="2025"/>
    <s v="04"/>
    <x v="14"/>
    <x v="14"/>
    <n v="5265176"/>
    <n v="108383"/>
    <n v="2.0584876934788124E-2"/>
    <x v="7"/>
    <n v="631"/>
    <s v=" Procesamiento de datos,  hospedaje y actividades conexas"/>
  </r>
  <r>
    <s v="2025"/>
    <s v="04"/>
    <x v="14"/>
    <x v="14"/>
    <n v="2556474"/>
    <n v="24120"/>
    <n v="9.4348700593082507E-3"/>
    <x v="7"/>
    <n v="639"/>
    <s v=" Servicios de agencias de noticias y servicios de información ncp"/>
  </r>
  <r>
    <s v="2025"/>
    <s v="04"/>
    <x v="14"/>
    <x v="14"/>
    <n v="2219695484"/>
    <n v="3856050"/>
    <n v="1.7371977497792667E-3"/>
    <x v="9"/>
    <n v="641"/>
    <s v=" Intermediación monetaria "/>
  </r>
  <r>
    <s v="2025"/>
    <s v="04"/>
    <x v="14"/>
    <x v="14"/>
    <n v="373584"/>
    <n v="22539"/>
    <n v="6.033181292560709E-2"/>
    <x v="9"/>
    <n v="642"/>
    <s v=" Servicios de sociedades de cartera"/>
  </r>
  <r>
    <s v="2025"/>
    <s v="04"/>
    <x v="14"/>
    <x v="14"/>
    <n v="86944475"/>
    <n v="4550550"/>
    <n v="5.2338575855452575E-2"/>
    <x v="9"/>
    <n v="643"/>
    <s v=" Fondos y sociedades de inversión y entidades financieras similares"/>
  </r>
  <r>
    <s v="2025"/>
    <s v="04"/>
    <x v="14"/>
    <x v="14"/>
    <n v="1585835704"/>
    <n v="7592489"/>
    <n v="4.787689532307314E-3"/>
    <x v="9"/>
    <n v="649"/>
    <s v=" Servicios financieros excepto los de la banca central y las entidades financieras"/>
  </r>
  <r>
    <s v="2025"/>
    <s v="04"/>
    <x v="14"/>
    <x v="14"/>
    <n v="24248313"/>
    <n v="119450"/>
    <n v="4.9261158910312644E-3"/>
    <x v="9"/>
    <n v="651"/>
    <s v=" Servicios de seguros"/>
  </r>
  <r>
    <s v="2025"/>
    <s v="04"/>
    <x v="14"/>
    <x v="14"/>
    <n v="242489"/>
    <n v="0"/>
    <n v="0"/>
    <x v="9"/>
    <n v="652"/>
    <s v=" Reaseguros"/>
  </r>
  <r>
    <s v="2025"/>
    <s v="04"/>
    <x v="14"/>
    <x v="14"/>
    <n v="469546"/>
    <n v="9354"/>
    <n v="1.9921370856103557E-2"/>
    <x v="9"/>
    <n v="653"/>
    <s v=" Administración de fondos de pensiones"/>
  </r>
  <r>
    <s v="2025"/>
    <s v="04"/>
    <x v="14"/>
    <x v="14"/>
    <n v="259969066"/>
    <n v="425554"/>
    <n v="1.6369409120391271E-3"/>
    <x v="9"/>
    <n v="661"/>
    <s v=" Servicios auxiliares a la actividad financiera, excepto a los servicios de seguros "/>
  </r>
  <r>
    <s v="2025"/>
    <s v="04"/>
    <x v="14"/>
    <x v="14"/>
    <n v="4248645"/>
    <n v="50531"/>
    <n v="1.1893438967011836E-2"/>
    <x v="9"/>
    <n v="662"/>
    <s v=" Servicios auxiliares a los servicios de seguros "/>
  </r>
  <r>
    <s v="2025"/>
    <s v="04"/>
    <x v="14"/>
    <x v="14"/>
    <n v="1416211"/>
    <n v="31901"/>
    <n v="2.2525598233596546E-2"/>
    <x v="9"/>
    <n v="663"/>
    <s v=" Servicios de gestión de fondos a cambio de una retribución o por contrata"/>
  </r>
  <r>
    <s v="2025"/>
    <s v="04"/>
    <x v="14"/>
    <x v="14"/>
    <n v="59491762"/>
    <n v="853160"/>
    <n v="1.434080906865727E-2"/>
    <x v="10"/>
    <n v="681"/>
    <s v=" Servicios inmobiliarios realizados por cuenta propia, con bienes propios o arrendados"/>
  </r>
  <r>
    <s v="2025"/>
    <s v="04"/>
    <x v="14"/>
    <x v="14"/>
    <n v="56689689"/>
    <n v="1327482"/>
    <n v="2.3416639311603916E-2"/>
    <x v="10"/>
    <n v="682"/>
    <s v=" Servicios inmobiliarios realizados a cambio de una retribución o por contrata"/>
  </r>
  <r>
    <s v="2025"/>
    <s v="04"/>
    <x v="14"/>
    <x v="14"/>
    <n v="41883407"/>
    <n v="492261"/>
    <n v="1.1753126960278089E-2"/>
    <x v="10"/>
    <n v="691"/>
    <s v=" Servicios jurídicos"/>
  </r>
  <r>
    <s v="2025"/>
    <s v="04"/>
    <x v="14"/>
    <x v="14"/>
    <n v="42304429"/>
    <n v="299168"/>
    <n v="7.0717891027438284E-3"/>
    <x v="10"/>
    <n v="692"/>
    <s v=" Servicios de contabilidad, auditoría y asesoría fiscal"/>
  </r>
  <r>
    <s v="2025"/>
    <s v="04"/>
    <x v="14"/>
    <x v="14"/>
    <n v="95600"/>
    <n v="639"/>
    <n v="6.684100418410042E-3"/>
    <x v="10"/>
    <n v="701"/>
    <s v="Sin clasificación"/>
  </r>
  <r>
    <s v="2025"/>
    <s v="04"/>
    <x v="14"/>
    <x v="14"/>
    <n v="283474152"/>
    <n v="6919585"/>
    <n v="2.4409932796976848E-2"/>
    <x v="10"/>
    <n v="702"/>
    <s v=" Servicios de asesoramiento, dirección y gestión empresarial "/>
  </r>
  <r>
    <s v="2025"/>
    <s v="04"/>
    <x v="14"/>
    <x v="14"/>
    <n v="35538741"/>
    <n v="582859"/>
    <n v="1.6400665403425517E-2"/>
    <x v="10"/>
    <n v="711"/>
    <s v=" Servicios de arquitectura e ingeniería y servicios técnicos ncp"/>
  </r>
  <r>
    <s v="2025"/>
    <s v="04"/>
    <x v="14"/>
    <x v="14"/>
    <n v="2828852"/>
    <n v="1354"/>
    <n v="4.7863939152702228E-4"/>
    <x v="10"/>
    <n v="712"/>
    <s v=" Ensayos y análisis técnicos"/>
  </r>
  <r>
    <s v="2025"/>
    <s v="04"/>
    <x v="14"/>
    <x v="14"/>
    <n v="20113931"/>
    <n v="40177"/>
    <n v="1.9974713048384225E-3"/>
    <x v="10"/>
    <n v="721"/>
    <s v=" Investigación y desarrollo experimental en el campo de la ingeniería y de las ciencias exactas y naturales"/>
  </r>
  <r>
    <s v="2025"/>
    <s v="04"/>
    <x v="14"/>
    <x v="14"/>
    <n v="1646241"/>
    <n v="3368"/>
    <n v="2.0458729918644961E-3"/>
    <x v="10"/>
    <n v="722"/>
    <s v=" Investigación  y desarrollo experimental en el campo de las ciencias sociales y las humanidades"/>
  </r>
  <r>
    <s v="2025"/>
    <s v="04"/>
    <x v="14"/>
    <x v="14"/>
    <n v="12123620"/>
    <n v="396779"/>
    <n v="3.2727766129258422E-2"/>
    <x v="10"/>
    <n v="731"/>
    <s v=" Servicios de publicidad"/>
  </r>
  <r>
    <s v="2025"/>
    <s v="04"/>
    <x v="14"/>
    <x v="14"/>
    <n v="7499112"/>
    <n v="2319"/>
    <n v="3.09236613615052E-4"/>
    <x v="10"/>
    <n v="732"/>
    <s v=" Estudio de mercado, realización de encuestas de opinión pública"/>
  </r>
  <r>
    <s v="2025"/>
    <s v="04"/>
    <x v="14"/>
    <x v="14"/>
    <n v="3910422"/>
    <n v="218993"/>
    <n v="5.6002395649369811E-2"/>
    <x v="10"/>
    <n v="741"/>
    <s v=" Servicios de diseño especializado"/>
  </r>
  <r>
    <s v="2025"/>
    <s v="04"/>
    <x v="14"/>
    <x v="14"/>
    <n v="866397"/>
    <n v="32299"/>
    <n v="3.7279676637846162E-2"/>
    <x v="10"/>
    <n v="742"/>
    <s v=" Servicios de fotografía "/>
  </r>
  <r>
    <s v="2025"/>
    <s v="04"/>
    <x v="14"/>
    <x v="14"/>
    <n v="13829271"/>
    <n v="296882"/>
    <n v="2.1467653645662162E-2"/>
    <x v="10"/>
    <n v="749"/>
    <s v=" Actividades profesionales, científicas y técnicas ncp"/>
  </r>
  <r>
    <s v="2025"/>
    <s v="04"/>
    <x v="14"/>
    <x v="14"/>
    <n v="13838891"/>
    <n v="152338"/>
    <n v="1.1007962993566465E-2"/>
    <x v="10"/>
    <n v="750"/>
    <s v=" Servicios veterinarios"/>
  </r>
  <r>
    <s v="2025"/>
    <s v="04"/>
    <x v="14"/>
    <x v="14"/>
    <n v="142543630"/>
    <n v="1695919"/>
    <n v="1.1897543229395799E-2"/>
    <x v="10"/>
    <n v="771"/>
    <s v=" Alquiler de vehículos automotores y equipo de transporte sin conductor ni operarios"/>
  </r>
  <r>
    <s v="2025"/>
    <s v="04"/>
    <x v="14"/>
    <x v="14"/>
    <n v="211001"/>
    <n v="6087"/>
    <n v="2.8848204510879095E-2"/>
    <x v="10"/>
    <n v="772"/>
    <s v=" Alquiler de efectos personales y enseres domésticos "/>
  </r>
  <r>
    <s v="2025"/>
    <s v="04"/>
    <x v="14"/>
    <x v="14"/>
    <n v="25698165"/>
    <n v="199011"/>
    <n v="7.7441716169228429E-3"/>
    <x v="10"/>
    <n v="773"/>
    <s v=" Alquiler de maquinaria y equipo ncp, sin personal"/>
  </r>
  <r>
    <s v="2025"/>
    <s v="04"/>
    <x v="14"/>
    <x v="14"/>
    <n v="789388"/>
    <n v="15261"/>
    <n v="1.9332698242182551E-2"/>
    <x v="10"/>
    <n v="774"/>
    <s v=" Arrendamiento y gestión de bienes intangibles no financieros"/>
  </r>
  <r>
    <s v="2025"/>
    <s v="04"/>
    <x v="14"/>
    <x v="14"/>
    <n v="1929234"/>
    <n v="22715"/>
    <n v="1.1774103089620026E-2"/>
    <x v="10"/>
    <n v="780"/>
    <s v=" Obtención y dotación de personal"/>
  </r>
  <r>
    <s v="2025"/>
    <s v="04"/>
    <x v="14"/>
    <x v="14"/>
    <n v="71447727"/>
    <n v="706630"/>
    <n v="9.8901676746133583E-3"/>
    <x v="10"/>
    <n v="791"/>
    <s v=" Servicios de agencias de viaje y otras actividades complementarias de apoyo turístico"/>
  </r>
  <r>
    <s v="2025"/>
    <s v="04"/>
    <x v="14"/>
    <x v="14"/>
    <n v="20569937"/>
    <n v="423131"/>
    <n v="2.0570359549472613E-2"/>
    <x v="10"/>
    <n v="801"/>
    <s v=" Servicios de seguridad e investigación"/>
  </r>
  <r>
    <s v="2025"/>
    <s v="04"/>
    <x v="14"/>
    <x v="14"/>
    <n v="460660"/>
    <n v="4719"/>
    <n v="1.0243997742369644E-2"/>
    <x v="10"/>
    <n v="811"/>
    <s v=" Servicio combinado de apoyo a edificios"/>
  </r>
  <r>
    <s v="2025"/>
    <s v="04"/>
    <x v="14"/>
    <x v="14"/>
    <n v="22036577"/>
    <n v="447519"/>
    <n v="2.0308008816432788E-2"/>
    <x v="10"/>
    <n v="812"/>
    <s v=" Servicios de limpieza de edificios "/>
  </r>
  <r>
    <s v="2025"/>
    <s v="04"/>
    <x v="14"/>
    <x v="14"/>
    <n v="3668347"/>
    <n v="98984"/>
    <n v="2.6983270666597243E-2"/>
    <x v="10"/>
    <n v="813"/>
    <s v=" Servicios de jardinería y mantenimiento de espacios verdes"/>
  </r>
  <r>
    <s v="2025"/>
    <s v="04"/>
    <x v="14"/>
    <x v="14"/>
    <n v="5070884"/>
    <n v="173873"/>
    <n v="3.4288498810069408E-2"/>
    <x v="10"/>
    <n v="821"/>
    <s v=" Servicios de apoyo a la administración de oficinas y empresas"/>
  </r>
  <r>
    <s v="2025"/>
    <s v="04"/>
    <x v="14"/>
    <x v="14"/>
    <n v="789810"/>
    <n v="68080"/>
    <n v="8.6197946341525181E-2"/>
    <x v="10"/>
    <n v="822"/>
    <s v=" Servicios de call center"/>
  </r>
  <r>
    <s v="2025"/>
    <s v="04"/>
    <x v="14"/>
    <x v="14"/>
    <n v="1654545"/>
    <n v="4128"/>
    <n v="2.4949457403697088E-3"/>
    <x v="10"/>
    <n v="823"/>
    <s v=" Servicios de organización de convenciones y exposiciones comerciales, excepto culturales y deportivos"/>
  </r>
  <r>
    <s v="2025"/>
    <s v="04"/>
    <x v="14"/>
    <x v="14"/>
    <n v="569164519"/>
    <n v="5334728"/>
    <n v="9.3729103306947354E-3"/>
    <x v="10"/>
    <n v="829"/>
    <s v=" Servicios empresariales ncp"/>
  </r>
  <r>
    <s v="2025"/>
    <s v="04"/>
    <x v="14"/>
    <x v="14"/>
    <n v="1352183651"/>
    <n v="235878"/>
    <n v="1.744422806957899E-4"/>
    <x v="11"/>
    <n v="841"/>
    <s v=" Servicios de la Administración Pública"/>
  </r>
  <r>
    <s v="2025"/>
    <s v="04"/>
    <x v="14"/>
    <x v="14"/>
    <n v="3934413"/>
    <n v="141782"/>
    <n v="3.6036379505659424E-2"/>
    <x v="11"/>
    <n v="842"/>
    <s v=" Prestación pública de servicios a la comunidad en general"/>
  </r>
  <r>
    <s v="2025"/>
    <s v="04"/>
    <x v="14"/>
    <x v="14"/>
    <n v="5537707"/>
    <n v="197482"/>
    <n v="3.566133058321793E-2"/>
    <x v="11"/>
    <n v="843"/>
    <s v=" Servicios de la seguridad social obligatoria, excepto obras sociales"/>
  </r>
  <r>
    <s v="2025"/>
    <s v="04"/>
    <x v="14"/>
    <x v="14"/>
    <n v="18749761"/>
    <n v="110990"/>
    <n v="5.9195421210969032E-3"/>
    <x v="12"/>
    <n v="851"/>
    <s v=" Enseñanza inicial y primaria"/>
  </r>
  <r>
    <s v="2025"/>
    <s v="04"/>
    <x v="14"/>
    <x v="14"/>
    <n v="4209671"/>
    <n v="58917"/>
    <n v="1.3995630537398291E-2"/>
    <x v="12"/>
    <n v="852"/>
    <s v=" Enseñanza secundaria"/>
  </r>
  <r>
    <s v="2025"/>
    <s v="04"/>
    <x v="14"/>
    <x v="14"/>
    <n v="10234953"/>
    <n v="7947"/>
    <n v="7.7645691191742647E-4"/>
    <x v="12"/>
    <n v="853"/>
    <s v=" Enseñanza superior y formación de posgrado"/>
  </r>
  <r>
    <s v="2025"/>
    <s v="04"/>
    <x v="14"/>
    <x v="14"/>
    <n v="83381774"/>
    <n v="722408"/>
    <n v="8.6638598022632622E-3"/>
    <x v="12"/>
    <n v="854"/>
    <s v=" Servicios de enseñanza ncp"/>
  </r>
  <r>
    <s v="2025"/>
    <s v="04"/>
    <x v="14"/>
    <x v="14"/>
    <n v="2560111"/>
    <n v="66379"/>
    <n v="2.5928172645639194E-2"/>
    <x v="12"/>
    <n v="855"/>
    <s v=" Servicios de apoyo a la educación"/>
  </r>
  <r>
    <s v="2025"/>
    <s v="04"/>
    <x v="14"/>
    <x v="14"/>
    <n v="300637208"/>
    <n v="2814672"/>
    <n v="9.3623541102071436E-3"/>
    <x v="13"/>
    <n v="861"/>
    <s v=" Servicios de hospitales"/>
  </r>
  <r>
    <s v="2025"/>
    <s v="04"/>
    <x v="14"/>
    <x v="14"/>
    <n v="14834549"/>
    <n v="44080"/>
    <n v="2.9714418685731531E-3"/>
    <x v="13"/>
    <n v="862"/>
    <s v=" Servicios de atención ambulatoria realizados por médicos y odontólogos"/>
  </r>
  <r>
    <s v="2025"/>
    <s v="04"/>
    <x v="14"/>
    <x v="14"/>
    <n v="22404513"/>
    <n v="189763"/>
    <n v="8.4698560508768925E-3"/>
    <x v="13"/>
    <n v="863"/>
    <s v=" Servicios de prácticas de diagnóstico y tratamiento"/>
  </r>
  <r>
    <s v="2025"/>
    <s v="04"/>
    <x v="14"/>
    <x v="14"/>
    <n v="5505906"/>
    <n v="33622"/>
    <n v="6.1065336022808961E-3"/>
    <x v="13"/>
    <n v="864"/>
    <s v=" Servicios de emergencias y traslados"/>
  </r>
  <r>
    <s v="2025"/>
    <s v="04"/>
    <x v="14"/>
    <x v="14"/>
    <n v="249496307"/>
    <n v="3133861"/>
    <n v="1.2560751049513531E-2"/>
    <x v="13"/>
    <n v="869"/>
    <s v=" Servicios relacionados con la salud humana ncp"/>
  </r>
  <r>
    <s v="2025"/>
    <s v="04"/>
    <x v="14"/>
    <x v="14"/>
    <n v="9345466"/>
    <n v="50723"/>
    <n v="5.4275517133121022E-3"/>
    <x v="13"/>
    <n v="870"/>
    <s v=" Servicios sociales con alojamiento"/>
  </r>
  <r>
    <s v="2025"/>
    <s v="04"/>
    <x v="14"/>
    <x v="14"/>
    <n v="1368281"/>
    <n v="100207"/>
    <n v="7.3235687698652546E-2"/>
    <x v="13"/>
    <n v="880"/>
    <s v=" Servicios sociales sin alojamiento"/>
  </r>
  <r>
    <s v="2025"/>
    <s v="04"/>
    <x v="14"/>
    <x v="14"/>
    <n v="26278550"/>
    <n v="667935"/>
    <n v="2.5417498301846943E-2"/>
    <x v="13"/>
    <n v="900"/>
    <s v=" Servicios artísticos y de espectáculos"/>
  </r>
  <r>
    <s v="2025"/>
    <s v="04"/>
    <x v="14"/>
    <x v="14"/>
    <n v="19115596"/>
    <n v="37414"/>
    <n v="1.9572499858230945E-3"/>
    <x v="13"/>
    <n v="910"/>
    <s v=" Servicios de bibliotecas, archivos y museos y  servicios culturales ncp"/>
  </r>
  <r>
    <s v="2025"/>
    <s v="04"/>
    <x v="14"/>
    <x v="14"/>
    <n v="12839044"/>
    <n v="45035"/>
    <n v="3.5076599161121343E-3"/>
    <x v="13"/>
    <n v="920"/>
    <s v=" Servicios  relacionados con juegos de azar y apuestas"/>
  </r>
  <r>
    <s v="2025"/>
    <s v="04"/>
    <x v="14"/>
    <x v="14"/>
    <n v="119494969"/>
    <n v="291530"/>
    <n v="2.4396843016880484E-3"/>
    <x v="13"/>
    <n v="931"/>
    <s v=" Servicios para la práctica deportiva "/>
  </r>
  <r>
    <s v="2025"/>
    <s v="04"/>
    <x v="14"/>
    <x v="14"/>
    <n v="11939204"/>
    <n v="86783"/>
    <n v="7.2687425392848632E-3"/>
    <x v="13"/>
    <n v="939"/>
    <s v=" Servicios de esparcimiento ncp"/>
  </r>
  <r>
    <s v="2025"/>
    <s v="04"/>
    <x v="14"/>
    <x v="14"/>
    <n v="13057251"/>
    <n v="232518"/>
    <n v="1.7807576801579444E-2"/>
    <x v="13"/>
    <n v="941"/>
    <s v=" Servicios de organizaciones empresariales, profesionales y de empleadores"/>
  </r>
  <r>
    <s v="2025"/>
    <s v="04"/>
    <x v="14"/>
    <x v="14"/>
    <n v="4374500"/>
    <n v="74877"/>
    <n v="1.7116699051320152E-2"/>
    <x v="13"/>
    <n v="942"/>
    <s v=" Servicios de sindicatos"/>
  </r>
  <r>
    <s v="2025"/>
    <s v="04"/>
    <x v="14"/>
    <x v="14"/>
    <n v="103171079"/>
    <n v="1365553"/>
    <n v="1.3235811946873212E-2"/>
    <x v="13"/>
    <n v="949"/>
    <s v=" Servicios de asociaciones ncp"/>
  </r>
  <r>
    <s v="2025"/>
    <s v="04"/>
    <x v="14"/>
    <x v="14"/>
    <n v="3413019"/>
    <n v="67569"/>
    <n v="1.9797428610857426E-2"/>
    <x v="13"/>
    <n v="951"/>
    <s v=" Reparación y mantenimiento de equipos informáticos y equipos de comunicación"/>
  </r>
  <r>
    <s v="2025"/>
    <s v="04"/>
    <x v="14"/>
    <x v="14"/>
    <n v="3155959"/>
    <n v="78713"/>
    <n v="2.4941071794658928E-2"/>
    <x v="13"/>
    <n v="952"/>
    <s v=" Reparación de efectos personales y enseres domésticos"/>
  </r>
  <r>
    <s v="2025"/>
    <s v="04"/>
    <x v="14"/>
    <x v="14"/>
    <n v="895185249"/>
    <n v="30028560"/>
    <n v="3.3544520571071205E-2"/>
    <x v="13"/>
    <n v="960"/>
    <s v=" Servicios personales ncp"/>
  </r>
  <r>
    <s v="2025"/>
    <s v="04"/>
    <x v="14"/>
    <x v="14"/>
    <n v="453082"/>
    <n v="11595"/>
    <n v="2.5591394052290755E-2"/>
    <x v="13"/>
    <n v="970"/>
    <s v="Sin clasificación"/>
  </r>
  <r>
    <s v="2025"/>
    <s v="04"/>
    <x v="14"/>
    <x v="14"/>
    <n v="1137245"/>
    <n v="3219"/>
    <n v="2.8305246450852717E-3"/>
    <x v="13"/>
    <n v="990"/>
    <s v="Sin clasificación"/>
  </r>
  <r>
    <s v="2025"/>
    <s v="04"/>
    <x v="14"/>
    <x v="14"/>
    <n v="280621858"/>
    <n v="15381757"/>
    <n v="5.4813110816193084E-2"/>
    <x v="13"/>
    <n v="999"/>
    <s v="Otros sectores"/>
  </r>
  <r>
    <s v="2025"/>
    <s v="05"/>
    <x v="15"/>
    <x v="15"/>
    <n v="5463111943"/>
    <n v="60272631"/>
    <n v="1.1032655312367997E-2"/>
    <x v="1"/>
    <n v="11"/>
    <s v=" Cultivos temporales"/>
  </r>
  <r>
    <s v="2025"/>
    <s v="05"/>
    <x v="15"/>
    <x v="15"/>
    <n v="505696848"/>
    <n v="12896868"/>
    <n v="2.5503160739495059E-2"/>
    <x v="1"/>
    <n v="12"/>
    <s v=" Cultivos perennes"/>
  </r>
  <r>
    <s v="2025"/>
    <s v="05"/>
    <x v="15"/>
    <x v="15"/>
    <n v="283916531"/>
    <n v="238535"/>
    <n v="8.4015889867293427E-4"/>
    <x v="1"/>
    <n v="13"/>
    <s v=" Producción de semillas y de otras formas de propagación de cultivos agrícolas"/>
  </r>
  <r>
    <s v="2025"/>
    <s v="05"/>
    <x v="15"/>
    <x v="15"/>
    <n v="2105414951"/>
    <n v="10730935"/>
    <n v="5.0968266350075904E-3"/>
    <x v="1"/>
    <n v="14"/>
    <s v=" Cría de animales"/>
  </r>
  <r>
    <s v="2025"/>
    <s v="05"/>
    <x v="15"/>
    <x v="15"/>
    <n v="875956509"/>
    <n v="19329950"/>
    <n v="2.2067248546468646E-2"/>
    <x v="1"/>
    <n v="16"/>
    <s v=" Servicios de apoyo agrícolas y pecuarios"/>
  </r>
  <r>
    <s v="2025"/>
    <s v="05"/>
    <x v="15"/>
    <x v="15"/>
    <n v="451077"/>
    <n v="1141"/>
    <n v="2.5295016150235989E-3"/>
    <x v="1"/>
    <n v="17"/>
    <s v=" Caza, repoblación  de animales de caza y servicios de apoyo"/>
  </r>
  <r>
    <s v="2025"/>
    <s v="05"/>
    <x v="15"/>
    <x v="15"/>
    <n v="1951680"/>
    <n v="37061"/>
    <n v="1.8989281029676997E-2"/>
    <x v="1"/>
    <n v="21"/>
    <s v=" Silvicultura"/>
  </r>
  <r>
    <s v="2025"/>
    <s v="05"/>
    <x v="15"/>
    <x v="15"/>
    <n v="25665857"/>
    <n v="73731"/>
    <n v="2.8727269851148941E-3"/>
    <x v="1"/>
    <n v="22"/>
    <s v=" Extracción de productos forestales"/>
  </r>
  <r>
    <s v="2025"/>
    <s v="05"/>
    <x v="15"/>
    <x v="15"/>
    <n v="4755238"/>
    <n v="24892"/>
    <n v="5.2346486127508238E-3"/>
    <x v="1"/>
    <n v="24"/>
    <s v=" Servicios de apoyo a la silvicultura"/>
  </r>
  <r>
    <s v="2025"/>
    <s v="05"/>
    <x v="15"/>
    <x v="15"/>
    <n v="71801319"/>
    <n v="75780"/>
    <n v="1.0554123664497028E-3"/>
    <x v="2"/>
    <n v="31"/>
    <s v=" Pesca y servicios de apoyo"/>
  </r>
  <r>
    <s v="2025"/>
    <s v="05"/>
    <x v="15"/>
    <x v="15"/>
    <n v="5660906"/>
    <n v="4688"/>
    <n v="8.2813599095268495E-4"/>
    <x v="2"/>
    <n v="32"/>
    <s v=" Explotación de criaderos de peces, granjas piscícolas y otros frutos acuáticos (acuicultura)"/>
  </r>
  <r>
    <s v="2025"/>
    <s v="05"/>
    <x v="15"/>
    <x v="15"/>
    <n v="122939"/>
    <n v="854"/>
    <n v="6.9465344601794387E-3"/>
    <x v="3"/>
    <n v="51"/>
    <s v=" Extracción y aglomeración de carbón "/>
  </r>
  <r>
    <s v="2025"/>
    <s v="05"/>
    <x v="15"/>
    <x v="15"/>
    <n v="40946"/>
    <n v="99"/>
    <n v="2.4178185903384946E-3"/>
    <x v="3"/>
    <n v="52"/>
    <s v=" Extracción y aglomeración de lignito"/>
  </r>
  <r>
    <s v="2025"/>
    <s v="05"/>
    <x v="15"/>
    <x v="15"/>
    <n v="6195782507"/>
    <n v="9005754"/>
    <n v="1.4535297179694884E-3"/>
    <x v="3"/>
    <n v="61"/>
    <s v=" Extracción de petróleo crudo"/>
  </r>
  <r>
    <s v="2025"/>
    <s v="05"/>
    <x v="15"/>
    <x v="15"/>
    <n v="677104"/>
    <n v="18758"/>
    <n v="2.7703277487653302E-2"/>
    <x v="3"/>
    <n v="62"/>
    <s v=" Extracción de gas natural"/>
  </r>
  <r>
    <s v="2025"/>
    <s v="05"/>
    <x v="15"/>
    <x v="15"/>
    <n v="344417"/>
    <n v="20082"/>
    <n v="5.8307226414491736E-2"/>
    <x v="3"/>
    <n v="71"/>
    <s v=" Extracción de minerales de hierro"/>
  </r>
  <r>
    <s v="2025"/>
    <s v="05"/>
    <x v="15"/>
    <x v="15"/>
    <n v="213993261"/>
    <n v="7865"/>
    <n v="3.6753493840163497E-5"/>
    <x v="3"/>
    <n v="72"/>
    <s v=" Extracción de minerales metalíferos no ferrosos"/>
  </r>
  <r>
    <s v="2025"/>
    <s v="05"/>
    <x v="15"/>
    <x v="15"/>
    <n v="104104428"/>
    <n v="172480"/>
    <n v="1.65679792217868E-3"/>
    <x v="3"/>
    <n v="81"/>
    <s v=" Extracción de piedra, arena y arcillas"/>
  </r>
  <r>
    <s v="2025"/>
    <s v="05"/>
    <x v="15"/>
    <x v="15"/>
    <n v="159334091"/>
    <n v="480419"/>
    <n v="3.0151676705520605E-3"/>
    <x v="3"/>
    <n v="89"/>
    <s v=" Explotación de minas y canteras ncp"/>
  </r>
  <r>
    <s v="2025"/>
    <s v="05"/>
    <x v="15"/>
    <x v="15"/>
    <n v="57019296"/>
    <n v="333019"/>
    <n v="5.8404614465952017E-3"/>
    <x v="3"/>
    <n v="91"/>
    <s v=" Servicios de apoyo para la extracción de petróleo y gas natural"/>
  </r>
  <r>
    <s v="2025"/>
    <s v="05"/>
    <x v="15"/>
    <x v="15"/>
    <n v="16161789"/>
    <n v="197222"/>
    <n v="1.2202980746747777E-2"/>
    <x v="3"/>
    <n v="99"/>
    <s v=" Servicios de apoyo para la minería, excepto para la extracción de petróleo  y gas natural"/>
  </r>
  <r>
    <s v="2025"/>
    <s v="05"/>
    <x v="15"/>
    <x v="15"/>
    <n v="1921208041"/>
    <n v="15707266"/>
    <n v="8.1757236409567991E-3"/>
    <x v="4"/>
    <n v="351"/>
    <s v=" Generación, transporte y distribución de energía eléctrica"/>
  </r>
  <r>
    <s v="2025"/>
    <s v="05"/>
    <x v="15"/>
    <x v="15"/>
    <n v="88351978"/>
    <n v="525"/>
    <n v="5.9421420084109492E-6"/>
    <x v="4"/>
    <n v="352"/>
    <s v=" Fabricación y distribución de gas  y de combustibles gaseosos por tuberías"/>
  </r>
  <r>
    <s v="2025"/>
    <s v="05"/>
    <x v="15"/>
    <x v="15"/>
    <n v="349023"/>
    <n v="1884"/>
    <n v="5.3979250651103221E-3"/>
    <x v="4"/>
    <n v="353"/>
    <s v=" Suministro de vapor y aire acondicionado"/>
  </r>
  <r>
    <s v="2025"/>
    <s v="05"/>
    <x v="15"/>
    <x v="15"/>
    <n v="16677036"/>
    <n v="47768"/>
    <n v="2.8642979483884307E-3"/>
    <x v="4"/>
    <n v="360"/>
    <s v=" Captación, depuración y distribución de agua"/>
  </r>
  <r>
    <s v="2025"/>
    <s v="05"/>
    <x v="15"/>
    <x v="15"/>
    <n v="5162399"/>
    <n v="47102"/>
    <n v="9.1240525964769482E-3"/>
    <x v="4"/>
    <n v="370"/>
    <s v=" Servicios de depuración de aguas residuales, alcantarillado y cloacas"/>
  </r>
  <r>
    <s v="2025"/>
    <s v="05"/>
    <x v="15"/>
    <x v="15"/>
    <n v="177219032"/>
    <n v="202125"/>
    <n v="1.1405377724893566E-3"/>
    <x v="4"/>
    <n v="381"/>
    <s v=" Recolección, transporte, tratamiento y disposición final de residuos"/>
  </r>
  <r>
    <s v="2025"/>
    <s v="05"/>
    <x v="15"/>
    <x v="15"/>
    <n v="27476481"/>
    <n v="52975"/>
    <n v="1.9280125427997858E-3"/>
    <x v="4"/>
    <n v="382"/>
    <s v=" Recuperación de materiales y deshechos"/>
  </r>
  <r>
    <s v="2025"/>
    <s v="05"/>
    <x v="15"/>
    <x v="15"/>
    <n v="1604973"/>
    <n v="49864"/>
    <n v="3.1068435419162814E-2"/>
    <x v="4"/>
    <n v="390"/>
    <s v=" Descontaminación y otros servicios de gestión de residuos"/>
  </r>
  <r>
    <s v="2025"/>
    <s v="05"/>
    <x v="15"/>
    <x v="15"/>
    <n v="216511729"/>
    <n v="7525663"/>
    <n v="3.4758685059505481E-2"/>
    <x v="5"/>
    <n v="410"/>
    <s v=" Construcción de edificios y sus partes "/>
  </r>
  <r>
    <s v="2025"/>
    <s v="05"/>
    <x v="15"/>
    <x v="15"/>
    <n v="252484346"/>
    <n v="9456375"/>
    <n v="3.7453312056027428E-2"/>
    <x v="5"/>
    <n v="421"/>
    <s v=" Construcción, reforma y reparación de obras de infraestructura para el transporte "/>
  </r>
  <r>
    <s v="2025"/>
    <s v="05"/>
    <x v="15"/>
    <x v="15"/>
    <n v="84091360"/>
    <n v="14934822"/>
    <n v="0.17760233631612093"/>
    <x v="5"/>
    <n v="422"/>
    <s v=" Construcción de proyectos de servicios públicos"/>
  </r>
  <r>
    <s v="2025"/>
    <s v="05"/>
    <x v="15"/>
    <x v="15"/>
    <n v="697901698"/>
    <n v="15961676"/>
    <n v="2.2870951662307033E-2"/>
    <x v="5"/>
    <n v="429"/>
    <s v=" Obras de ingeniería civil ncp"/>
  </r>
  <r>
    <s v="2025"/>
    <s v="05"/>
    <x v="15"/>
    <x v="15"/>
    <n v="129958652"/>
    <n v="390535"/>
    <n v="3.0050711821787749E-3"/>
    <x v="5"/>
    <n v="431"/>
    <s v=" Demolición, movimiento y preparación de terrenos para obras"/>
  </r>
  <r>
    <s v="2025"/>
    <s v="05"/>
    <x v="15"/>
    <x v="15"/>
    <n v="264964611"/>
    <n v="5608014"/>
    <n v="2.1165143446269508E-2"/>
    <x v="5"/>
    <n v="432"/>
    <s v=" Instalaciones para edificios y obras de ingeniería civil"/>
  </r>
  <r>
    <s v="2025"/>
    <s v="05"/>
    <x v="15"/>
    <x v="15"/>
    <n v="5456904"/>
    <n v="323711"/>
    <n v="5.9321366107961584E-2"/>
    <x v="5"/>
    <n v="433"/>
    <s v=" Terminación de edificios "/>
  </r>
  <r>
    <s v="2025"/>
    <s v="05"/>
    <x v="15"/>
    <x v="15"/>
    <n v="21629318"/>
    <n v="295521"/>
    <n v="1.3662982808796837E-2"/>
    <x v="5"/>
    <n v="439"/>
    <s v=" Alquiler de equipo de construcción o demolición dotado de operarios y actividades especializadas de construcción ncp"/>
  </r>
  <r>
    <s v="2025"/>
    <s v="05"/>
    <x v="15"/>
    <x v="15"/>
    <n v="1579459272"/>
    <n v="695960"/>
    <n v="4.4063181136588369E-4"/>
    <x v="6"/>
    <n v="451"/>
    <s v=" Venta de vehículos automotores, excepto motocicletas"/>
  </r>
  <r>
    <s v="2025"/>
    <s v="05"/>
    <x v="15"/>
    <x v="15"/>
    <n v="115888559"/>
    <n v="2163650"/>
    <n v="1.8670091497125268E-2"/>
    <x v="6"/>
    <n v="452"/>
    <s v=" Mantenimiento y reparación de vehículos automotores, excepto motocicletas"/>
  </r>
  <r>
    <s v="2025"/>
    <s v="05"/>
    <x v="15"/>
    <x v="15"/>
    <n v="346784146"/>
    <n v="2214253"/>
    <n v="6.3851044678380426E-3"/>
    <x v="6"/>
    <n v="453"/>
    <s v=" Venta de partes, piezas y accesorios de vehículos automotores"/>
  </r>
  <r>
    <s v="2025"/>
    <s v="05"/>
    <x v="15"/>
    <x v="15"/>
    <n v="62551559"/>
    <n v="151377"/>
    <n v="2.4200356061469227E-3"/>
    <x v="6"/>
    <n v="454"/>
    <s v=" Venta, mantenimiento y reparación de motocicletas y de sus partes, piezas y accesorios"/>
  </r>
  <r>
    <s v="2025"/>
    <s v="05"/>
    <x v="15"/>
    <x v="15"/>
    <n v="1971690643"/>
    <n v="28021297"/>
    <n v="1.421181213162556E-2"/>
    <x v="6"/>
    <n v="461"/>
    <s v="Venta al por mayor en comisión o consignación"/>
  </r>
  <r>
    <s v="2025"/>
    <s v="05"/>
    <x v="15"/>
    <x v="15"/>
    <n v="173890998"/>
    <n v="2317795"/>
    <n v="1.3329010855409548E-2"/>
    <x v="6"/>
    <n v="462"/>
    <s v="Venta al por mayor de materias primas agropecuarias y de animales vivos"/>
  </r>
  <r>
    <s v="2025"/>
    <s v="05"/>
    <x v="15"/>
    <x v="15"/>
    <n v="653273212"/>
    <n v="14165675"/>
    <n v="2.1684151040927729E-2"/>
    <x v="6"/>
    <n v="463"/>
    <s v="Venta al por mayor de alimentos, bebidas y tabaco"/>
  </r>
  <r>
    <s v="2025"/>
    <s v="05"/>
    <x v="15"/>
    <x v="15"/>
    <n v="811595047"/>
    <n v="5610517"/>
    <n v="6.9129512565889277E-3"/>
    <x v="6"/>
    <n v="464"/>
    <s v="Venta al por mayor de artículos de uso doméstico y/o personal"/>
  </r>
  <r>
    <s v="2025"/>
    <s v="05"/>
    <x v="15"/>
    <x v="15"/>
    <n v="820278514"/>
    <n v="1693870"/>
    <n v="2.0649937443076804E-3"/>
    <x v="6"/>
    <n v="465"/>
    <s v="Venta al por mayor de máquinas, equipo y materiales conexos"/>
  </r>
  <r>
    <s v="2025"/>
    <s v="05"/>
    <x v="15"/>
    <x v="15"/>
    <n v="1357805386"/>
    <n v="18212548"/>
    <n v="1.3413224154054137E-2"/>
    <x v="6"/>
    <n v="466"/>
    <s v="Venta al por mayor especializada"/>
  </r>
  <r>
    <s v="2025"/>
    <s v="05"/>
    <x v="15"/>
    <x v="15"/>
    <n v="308803663"/>
    <n v="1935427"/>
    <n v="6.2675001364863991E-3"/>
    <x v="6"/>
    <n v="469"/>
    <s v="Venta al por mayor de mercancías ncp"/>
  </r>
  <r>
    <s v="2025"/>
    <s v="05"/>
    <x v="15"/>
    <x v="15"/>
    <n v="487777072"/>
    <n v="5087719"/>
    <n v="1.043041850888801E-2"/>
    <x v="6"/>
    <n v="471"/>
    <s v="Venta al por menor en comercios no especializados"/>
  </r>
  <r>
    <s v="2025"/>
    <s v="05"/>
    <x v="15"/>
    <x v="15"/>
    <n v="478167014"/>
    <n v="15419284"/>
    <n v="3.2246649284762251E-2"/>
    <x v="6"/>
    <n v="472"/>
    <s v="Venta al por menor de productos alimenticios, bebidas y tabaco en comercios especializados"/>
  </r>
  <r>
    <s v="2025"/>
    <s v="05"/>
    <x v="15"/>
    <x v="15"/>
    <n v="331496411"/>
    <n v="690508"/>
    <n v="2.0830029438840591E-3"/>
    <x v="6"/>
    <n v="473"/>
    <s v="Venta al por menor de combustible para vehículos automotores y motocicletas"/>
  </r>
  <r>
    <s v="2025"/>
    <s v="05"/>
    <x v="15"/>
    <x v="15"/>
    <n v="22169921"/>
    <n v="459637"/>
    <n v="2.0732459984859668E-2"/>
    <x v="6"/>
    <n v="474"/>
    <s v="Venta al por menor de equipos, periféricos,  accesorios y programas informáticos"/>
  </r>
  <r>
    <s v="2025"/>
    <s v="05"/>
    <x v="15"/>
    <x v="15"/>
    <n v="951194140"/>
    <n v="12187581"/>
    <n v="1.2812926917316794E-2"/>
    <x v="6"/>
    <n v="475"/>
    <s v="Venta al por menor de equipos de uso doméstico ncp en comercios especializados"/>
  </r>
  <r>
    <s v="2025"/>
    <s v="05"/>
    <x v="15"/>
    <x v="15"/>
    <n v="29602083"/>
    <n v="527196"/>
    <n v="1.7809422397741401E-2"/>
    <x v="6"/>
    <n v="476"/>
    <s v="Venta al por menor de bienes culturales y recreativos en comercios especializados"/>
  </r>
  <r>
    <s v="2025"/>
    <s v="05"/>
    <x v="15"/>
    <x v="15"/>
    <n v="853861070"/>
    <n v="8598545"/>
    <n v="1.0070192098112636E-2"/>
    <x v="6"/>
    <n v="477"/>
    <s v="Venta al por menor de productos ncp, en comercios especializados"/>
  </r>
  <r>
    <s v="2025"/>
    <s v="05"/>
    <x v="15"/>
    <x v="15"/>
    <n v="5609018"/>
    <n v="252753"/>
    <n v="4.5061898535536882E-2"/>
    <x v="6"/>
    <n v="478"/>
    <s v="Venta al por menor en puestos móviles y mercados"/>
  </r>
  <r>
    <s v="2025"/>
    <s v="05"/>
    <x v="15"/>
    <x v="15"/>
    <n v="45241636"/>
    <n v="672132"/>
    <n v="1.4856491927038182E-2"/>
    <x v="6"/>
    <n v="479"/>
    <s v="Venta al por menor no realizada en comercios, puestos o mercados"/>
  </r>
  <r>
    <s v="2025"/>
    <s v="05"/>
    <x v="15"/>
    <x v="15"/>
    <n v="32270526"/>
    <n v="181927"/>
    <n v="5.6375591770645448E-3"/>
    <x v="7"/>
    <n v="491"/>
    <s v="Servicio de transporte ferroviario"/>
  </r>
  <r>
    <s v="2025"/>
    <s v="05"/>
    <x v="15"/>
    <x v="15"/>
    <n v="2221742835"/>
    <n v="13259212"/>
    <n v="5.9679328278333344E-3"/>
    <x v="7"/>
    <n v="492"/>
    <s v="Servicio de transporte automotor "/>
  </r>
  <r>
    <s v="2025"/>
    <s v="05"/>
    <x v="15"/>
    <x v="15"/>
    <n v="76348605"/>
    <n v="3759"/>
    <n v="4.9234691321472084E-5"/>
    <x v="7"/>
    <n v="493"/>
    <s v="Servicio de transporte por tuberías"/>
  </r>
  <r>
    <s v="2025"/>
    <s v="05"/>
    <x v="15"/>
    <x v="15"/>
    <n v="5112243"/>
    <n v="28506"/>
    <n v="5.5760260222372056E-3"/>
    <x v="7"/>
    <n v="501"/>
    <s v="Servicio de transporte marítimo"/>
  </r>
  <r>
    <s v="2025"/>
    <s v="05"/>
    <x v="15"/>
    <x v="15"/>
    <n v="3655734"/>
    <n v="144106"/>
    <n v="3.9419169994315779E-2"/>
    <x v="7"/>
    <n v="502"/>
    <s v="Servicio de transporte fluvial y lacustre"/>
  </r>
  <r>
    <s v="2025"/>
    <s v="05"/>
    <x v="15"/>
    <x v="15"/>
    <n v="197099521"/>
    <n v="32088"/>
    <n v="1.628010044732681E-4"/>
    <x v="7"/>
    <n v="511"/>
    <s v="Servicio de transporte aéreo de pasajeros"/>
  </r>
  <r>
    <s v="2025"/>
    <s v="05"/>
    <x v="15"/>
    <x v="15"/>
    <n v="1812634"/>
    <n v="23461"/>
    <n v="1.2943043107433713E-2"/>
    <x v="7"/>
    <n v="512"/>
    <s v="Servicio de transporte aéreo de cargas"/>
  </r>
  <r>
    <s v="2025"/>
    <s v="05"/>
    <x v="15"/>
    <x v="15"/>
    <n v="46092959"/>
    <n v="2190022"/>
    <n v="4.7513157052902592E-2"/>
    <x v="7"/>
    <n v="521"/>
    <s v="Servicios de manipulación de cargas "/>
  </r>
  <r>
    <s v="2025"/>
    <s v="05"/>
    <x v="15"/>
    <x v="15"/>
    <n v="59888099"/>
    <n v="227156"/>
    <n v="3.7930073552676969E-3"/>
    <x v="7"/>
    <n v="522"/>
    <s v="Servicios de almacenamiento y depósito"/>
  </r>
  <r>
    <s v="2025"/>
    <s v="05"/>
    <x v="15"/>
    <x v="15"/>
    <n v="238325242"/>
    <n v="7827251"/>
    <n v="3.284272758653068E-2"/>
    <x v="7"/>
    <n v="523"/>
    <s v="Servicios de gestión y logística para el transporte de mercaderías "/>
  </r>
  <r>
    <s v="2025"/>
    <s v="05"/>
    <x v="15"/>
    <x v="15"/>
    <n v="64350779"/>
    <n v="198242"/>
    <n v="3.0806464673877529E-3"/>
    <x v="7"/>
    <n v="524"/>
    <s v="Servicios complementarios para el transporte"/>
  </r>
  <r>
    <s v="2025"/>
    <s v="05"/>
    <x v="15"/>
    <x v="15"/>
    <n v="16509773"/>
    <n v="391254"/>
    <n v="2.369832704544151E-2"/>
    <x v="7"/>
    <n v="530"/>
    <s v="Servicios de correos y mensajerías"/>
  </r>
  <r>
    <s v="2025"/>
    <s v="05"/>
    <x v="15"/>
    <x v="15"/>
    <n v="134458773"/>
    <n v="1761362"/>
    <n v="1.3099643561376243E-2"/>
    <x v="8"/>
    <n v="551"/>
    <s v=" Servicios de alojamiento, excepto en camping"/>
  </r>
  <r>
    <s v="2025"/>
    <s v="05"/>
    <x v="15"/>
    <x v="15"/>
    <n v="2301906"/>
    <n v="64543"/>
    <n v="2.8038938166893002E-2"/>
    <x v="8"/>
    <n v="552"/>
    <s v=" Servicios de alojamiento en campings"/>
  </r>
  <r>
    <s v="2025"/>
    <s v="05"/>
    <x v="15"/>
    <x v="15"/>
    <n v="224798625"/>
    <n v="4245754"/>
    <n v="1.8886921572585241E-2"/>
    <x v="8"/>
    <n v="561"/>
    <s v=" Servicios de expendio de comidas y bebidas"/>
  </r>
  <r>
    <s v="2025"/>
    <s v="05"/>
    <x v="15"/>
    <x v="15"/>
    <n v="15442718"/>
    <n v="449574"/>
    <n v="2.9112362214993501E-2"/>
    <x v="8"/>
    <n v="562"/>
    <s v=" Servicios de preparación de comidas para empresas y  servicios de comidas ncp"/>
  </r>
  <r>
    <s v="2025"/>
    <s v="05"/>
    <x v="15"/>
    <x v="15"/>
    <n v="5290972"/>
    <n v="62711"/>
    <n v="1.1852453575637897E-2"/>
    <x v="7"/>
    <n v="581"/>
    <s v=" Edición"/>
  </r>
  <r>
    <s v="2025"/>
    <s v="05"/>
    <x v="15"/>
    <x v="15"/>
    <n v="12731213"/>
    <n v="80459"/>
    <n v="6.3198219996790563E-3"/>
    <x v="7"/>
    <n v="591"/>
    <s v=" Servicios de cinematografía"/>
  </r>
  <r>
    <s v="2025"/>
    <s v="05"/>
    <x v="15"/>
    <x v="15"/>
    <n v="2098629"/>
    <n v="19822"/>
    <n v="9.4452139944697228E-3"/>
    <x v="7"/>
    <n v="592"/>
    <s v=" Servicios de grabación de sonido y edición de música"/>
  </r>
  <r>
    <s v="2025"/>
    <s v="05"/>
    <x v="15"/>
    <x v="15"/>
    <n v="5583609"/>
    <n v="78016"/>
    <n v="1.3972325067890678E-2"/>
    <x v="7"/>
    <n v="601"/>
    <s v=" Emisión y retransmisión de radio"/>
  </r>
  <r>
    <s v="2025"/>
    <s v="05"/>
    <x v="15"/>
    <x v="15"/>
    <n v="43339787"/>
    <n v="219802"/>
    <n v="5.0715985290836797E-3"/>
    <x v="7"/>
    <n v="602"/>
    <s v=" Servicios de televisión"/>
  </r>
  <r>
    <s v="2025"/>
    <s v="05"/>
    <x v="15"/>
    <x v="15"/>
    <n v="946581"/>
    <n v="1609"/>
    <n v="1.6998017074080294E-3"/>
    <x v="7"/>
    <n v="611"/>
    <s v=" Servicios de telefonía fija"/>
  </r>
  <r>
    <s v="2025"/>
    <s v="05"/>
    <x v="15"/>
    <x v="15"/>
    <n v="590321509"/>
    <n v="1030331"/>
    <n v="1.7453726220231626E-3"/>
    <x v="7"/>
    <n v="612"/>
    <s v=" Servicios de telefonía móvil"/>
  </r>
  <r>
    <s v="2025"/>
    <s v="05"/>
    <x v="15"/>
    <x v="15"/>
    <n v="1136161"/>
    <n v="1534"/>
    <n v="1.350160760666842E-3"/>
    <x v="7"/>
    <n v="613"/>
    <s v=" Servicios de telecomunicaciones vía satélite, excepto servicios de transmisión de televisión"/>
  </r>
  <r>
    <s v="2025"/>
    <s v="05"/>
    <x v="15"/>
    <x v="15"/>
    <n v="6248058"/>
    <n v="220646"/>
    <n v="3.5314332869509212E-2"/>
    <x v="7"/>
    <n v="614"/>
    <s v=" Servicios de telecomunicación vía internet"/>
  </r>
  <r>
    <s v="2025"/>
    <s v="05"/>
    <x v="15"/>
    <x v="15"/>
    <n v="23984083"/>
    <n v="477602"/>
    <n v="1.9913289993200908E-2"/>
    <x v="7"/>
    <n v="619"/>
    <s v=" Servicios de telecomunicaciones ncp"/>
  </r>
  <r>
    <s v="2025"/>
    <s v="05"/>
    <x v="15"/>
    <x v="15"/>
    <n v="1395828956"/>
    <n v="2005835"/>
    <n v="1.4370206258996678E-3"/>
    <x v="7"/>
    <n v="620"/>
    <s v=" Servicios de programación y consultoría informática y actividades conexas"/>
  </r>
  <r>
    <s v="2025"/>
    <s v="05"/>
    <x v="15"/>
    <x v="15"/>
    <n v="5195785"/>
    <n v="174452"/>
    <n v="3.3575677207582685E-2"/>
    <x v="7"/>
    <n v="631"/>
    <s v=" Procesamiento de datos,  hospedaje y actividades conexas"/>
  </r>
  <r>
    <s v="2025"/>
    <s v="05"/>
    <x v="15"/>
    <x v="15"/>
    <n v="2660211"/>
    <n v="30256"/>
    <n v="1.1373533903889579E-2"/>
    <x v="7"/>
    <n v="639"/>
    <s v=" Servicios de agencias de noticias y servicios de información ncp"/>
  </r>
  <r>
    <s v="2025"/>
    <s v="05"/>
    <x v="15"/>
    <x v="15"/>
    <n v="2637326625"/>
    <n v="3904533"/>
    <n v="1.4804889781143433E-3"/>
    <x v="9"/>
    <n v="641"/>
    <s v=" Intermediación monetaria "/>
  </r>
  <r>
    <s v="2025"/>
    <s v="05"/>
    <x v="15"/>
    <x v="15"/>
    <n v="473454"/>
    <n v="22698"/>
    <n v="4.7941299471543172E-2"/>
    <x v="9"/>
    <n v="642"/>
    <s v=" Servicios de sociedades de cartera"/>
  </r>
  <r>
    <s v="2025"/>
    <s v="05"/>
    <x v="15"/>
    <x v="15"/>
    <n v="95813772"/>
    <n v="4642383"/>
    <n v="4.8452147359358738E-2"/>
    <x v="9"/>
    <n v="643"/>
    <s v=" Fondos y sociedades de inversión y entidades financieras similares"/>
  </r>
  <r>
    <s v="2025"/>
    <s v="05"/>
    <x v="15"/>
    <x v="15"/>
    <n v="1938268489"/>
    <n v="7639798"/>
    <n v="3.9415581707885877E-3"/>
    <x v="9"/>
    <n v="649"/>
    <s v=" Servicios financieros excepto los de la banca central y las entidades financieras"/>
  </r>
  <r>
    <s v="2025"/>
    <s v="05"/>
    <x v="15"/>
    <x v="15"/>
    <n v="26171775"/>
    <n v="166086"/>
    <n v="6.3459967847041329E-3"/>
    <x v="9"/>
    <n v="651"/>
    <s v=" Servicios de seguros"/>
  </r>
  <r>
    <s v="2025"/>
    <s v="05"/>
    <x v="15"/>
    <x v="15"/>
    <n v="180373"/>
    <n v="0"/>
    <n v="0"/>
    <x v="9"/>
    <n v="652"/>
    <s v=" Reaseguros"/>
  </r>
  <r>
    <s v="2025"/>
    <s v="05"/>
    <x v="15"/>
    <x v="15"/>
    <n v="253132"/>
    <n v="9455"/>
    <n v="3.7352053474076767E-2"/>
    <x v="9"/>
    <n v="653"/>
    <s v=" Administración de fondos de pensiones"/>
  </r>
  <r>
    <s v="2025"/>
    <s v="05"/>
    <x v="15"/>
    <x v="15"/>
    <n v="286597507"/>
    <n v="284651"/>
    <n v="9.9320822075399276E-4"/>
    <x v="9"/>
    <n v="661"/>
    <s v=" Servicios auxiliares a la actividad financiera, excepto a los servicios de seguros "/>
  </r>
  <r>
    <s v="2025"/>
    <s v="05"/>
    <x v="15"/>
    <x v="15"/>
    <n v="4518197"/>
    <n v="49855"/>
    <n v="1.1034268758090894E-2"/>
    <x v="9"/>
    <n v="662"/>
    <s v=" Servicios auxiliares a los servicios de seguros "/>
  </r>
  <r>
    <s v="2025"/>
    <s v="05"/>
    <x v="15"/>
    <x v="15"/>
    <n v="1682488"/>
    <n v="29287"/>
    <n v="1.7406959217539739E-2"/>
    <x v="9"/>
    <n v="663"/>
    <s v=" Servicios de gestión de fondos a cambio de una retribución o por contrata"/>
  </r>
  <r>
    <s v="2025"/>
    <s v="05"/>
    <x v="15"/>
    <x v="15"/>
    <n v="60153181"/>
    <n v="836537"/>
    <n v="1.3906779094525359E-2"/>
    <x v="10"/>
    <n v="681"/>
    <s v=" Servicios inmobiliarios realizados por cuenta propia, con bienes propios o arrendados"/>
  </r>
  <r>
    <s v="2025"/>
    <s v="05"/>
    <x v="15"/>
    <x v="15"/>
    <n v="57933257"/>
    <n v="2261779"/>
    <n v="3.9041115882713105E-2"/>
    <x v="10"/>
    <n v="682"/>
    <s v=" Servicios inmobiliarios realizados a cambio de una retribución o por contrata"/>
  </r>
  <r>
    <s v="2025"/>
    <s v="05"/>
    <x v="15"/>
    <x v="15"/>
    <n v="43997855"/>
    <n v="837507"/>
    <n v="1.9035177964925789E-2"/>
    <x v="10"/>
    <n v="691"/>
    <s v=" Servicios jurídicos"/>
  </r>
  <r>
    <s v="2025"/>
    <s v="05"/>
    <x v="15"/>
    <x v="15"/>
    <n v="41251539"/>
    <n v="545926"/>
    <n v="1.3234075945627144E-2"/>
    <x v="10"/>
    <n v="692"/>
    <s v=" Servicios de contabilidad, auditoría y asesoría fiscal"/>
  </r>
  <r>
    <s v="2025"/>
    <s v="05"/>
    <x v="15"/>
    <x v="15"/>
    <n v="91618"/>
    <n v="772"/>
    <n v="8.4262917767250981E-3"/>
    <x v="10"/>
    <n v="701"/>
    <s v="Sin clasificación"/>
  </r>
  <r>
    <s v="2025"/>
    <s v="05"/>
    <x v="15"/>
    <x v="15"/>
    <n v="291048546"/>
    <n v="8613573"/>
    <n v="2.9594970043244951E-2"/>
    <x v="10"/>
    <n v="702"/>
    <s v=" Servicios de asesoramiento, dirección y gestión empresarial "/>
  </r>
  <r>
    <s v="2025"/>
    <s v="05"/>
    <x v="15"/>
    <x v="15"/>
    <n v="37771997"/>
    <n v="704482"/>
    <n v="1.865090691392356E-2"/>
    <x v="10"/>
    <n v="711"/>
    <s v=" Servicios de arquitectura e ingeniería y servicios técnicos ncp"/>
  </r>
  <r>
    <s v="2025"/>
    <s v="05"/>
    <x v="15"/>
    <x v="15"/>
    <n v="2946570"/>
    <n v="17637"/>
    <n v="5.9856036001181036E-3"/>
    <x v="10"/>
    <n v="712"/>
    <s v=" Ensayos y análisis técnicos"/>
  </r>
  <r>
    <s v="2025"/>
    <s v="05"/>
    <x v="15"/>
    <x v="15"/>
    <n v="14746146"/>
    <n v="40804"/>
    <n v="2.7670958906822161E-3"/>
    <x v="10"/>
    <n v="721"/>
    <s v=" Investigación y desarrollo experimental en el campo de la ingeniería y de las ciencias exactas y naturales"/>
  </r>
  <r>
    <s v="2025"/>
    <s v="05"/>
    <x v="15"/>
    <x v="15"/>
    <n v="1213487"/>
    <n v="3368"/>
    <n v="2.7754726667858823E-3"/>
    <x v="10"/>
    <n v="722"/>
    <s v=" Investigación  y desarrollo experimental en el campo de las ciencias sociales y las humanidades"/>
  </r>
  <r>
    <s v="2025"/>
    <s v="05"/>
    <x v="15"/>
    <x v="15"/>
    <n v="13587918"/>
    <n v="411806"/>
    <n v="3.0306776946990702E-2"/>
    <x v="10"/>
    <n v="731"/>
    <s v=" Servicios de publicidad"/>
  </r>
  <r>
    <s v="2025"/>
    <s v="05"/>
    <x v="15"/>
    <x v="15"/>
    <n v="7739916"/>
    <n v="2037"/>
    <n v="2.6318115080318702E-4"/>
    <x v="10"/>
    <n v="732"/>
    <s v=" Estudio de mercado, realización de encuestas de opinión pública"/>
  </r>
  <r>
    <s v="2025"/>
    <s v="05"/>
    <x v="15"/>
    <x v="15"/>
    <n v="4064015"/>
    <n v="250947"/>
    <n v="6.1748541774575144E-2"/>
    <x v="10"/>
    <n v="741"/>
    <s v=" Servicios de diseño especializado"/>
  </r>
  <r>
    <s v="2025"/>
    <s v="05"/>
    <x v="15"/>
    <x v="15"/>
    <n v="972317"/>
    <n v="51175"/>
    <n v="5.2632011987859925E-2"/>
    <x v="10"/>
    <n v="742"/>
    <s v=" Servicios de fotografía "/>
  </r>
  <r>
    <s v="2025"/>
    <s v="05"/>
    <x v="15"/>
    <x v="15"/>
    <n v="14124726"/>
    <n v="355510"/>
    <n v="2.5169337798127907E-2"/>
    <x v="10"/>
    <n v="749"/>
    <s v=" Actividades profesionales, científicas y técnicas ncp"/>
  </r>
  <r>
    <s v="2025"/>
    <s v="05"/>
    <x v="15"/>
    <x v="15"/>
    <n v="14606334"/>
    <n v="167906"/>
    <n v="1.1495423834618598E-2"/>
    <x v="10"/>
    <n v="750"/>
    <s v=" Servicios veterinarios"/>
  </r>
  <r>
    <s v="2025"/>
    <s v="05"/>
    <x v="15"/>
    <x v="15"/>
    <n v="152235772"/>
    <n v="1732886"/>
    <n v="1.1382909399244219E-2"/>
    <x v="10"/>
    <n v="771"/>
    <s v=" Alquiler de vehículos automotores y equipo de transporte sin conductor ni operarios"/>
  </r>
  <r>
    <s v="2025"/>
    <s v="05"/>
    <x v="15"/>
    <x v="15"/>
    <n v="264612"/>
    <n v="5932"/>
    <n v="2.2417728598854172E-2"/>
    <x v="10"/>
    <n v="772"/>
    <s v=" Alquiler de efectos personales y enseres domésticos "/>
  </r>
  <r>
    <s v="2025"/>
    <s v="05"/>
    <x v="15"/>
    <x v="15"/>
    <n v="28739657"/>
    <n v="182084"/>
    <n v="6.3356358080404367E-3"/>
    <x v="10"/>
    <n v="773"/>
    <s v=" Alquiler de maquinaria y equipo ncp, sin personal"/>
  </r>
  <r>
    <s v="2025"/>
    <s v="05"/>
    <x v="15"/>
    <x v="15"/>
    <n v="986392"/>
    <n v="19934"/>
    <n v="2.0209004128176222E-2"/>
    <x v="10"/>
    <n v="774"/>
    <s v=" Arrendamiento y gestión de bienes intangibles no financieros"/>
  </r>
  <r>
    <s v="2025"/>
    <s v="05"/>
    <x v="15"/>
    <x v="15"/>
    <n v="1505674"/>
    <n v="19404"/>
    <n v="1.2887251822107574E-2"/>
    <x v="10"/>
    <n v="780"/>
    <s v=" Obtención y dotación de personal"/>
  </r>
  <r>
    <s v="2025"/>
    <s v="05"/>
    <x v="15"/>
    <x v="15"/>
    <n v="73518298"/>
    <n v="781842"/>
    <n v="1.0634658598870176E-2"/>
    <x v="10"/>
    <n v="791"/>
    <s v=" Servicios de agencias de viaje y otras actividades complementarias de apoyo turístico"/>
  </r>
  <r>
    <s v="2025"/>
    <s v="05"/>
    <x v="15"/>
    <x v="15"/>
    <n v="20851774"/>
    <n v="501591"/>
    <n v="2.4055075601720984E-2"/>
    <x v="10"/>
    <n v="801"/>
    <s v=" Servicios de seguridad e investigación"/>
  </r>
  <r>
    <s v="2025"/>
    <s v="05"/>
    <x v="15"/>
    <x v="15"/>
    <n v="485109"/>
    <n v="6157"/>
    <n v="1.2691992933546893E-2"/>
    <x v="10"/>
    <n v="811"/>
    <s v=" Servicio combinado de apoyo a edificios"/>
  </r>
  <r>
    <s v="2025"/>
    <s v="05"/>
    <x v="15"/>
    <x v="15"/>
    <n v="21337370"/>
    <n v="497549"/>
    <n v="2.3318197134885883E-2"/>
    <x v="10"/>
    <n v="812"/>
    <s v=" Servicios de limpieza de edificios "/>
  </r>
  <r>
    <s v="2025"/>
    <s v="05"/>
    <x v="15"/>
    <x v="15"/>
    <n v="3696643"/>
    <n v="106333"/>
    <n v="2.8764746825701046E-2"/>
    <x v="10"/>
    <n v="813"/>
    <s v=" Servicios de jardinería y mantenimiento de espacios verdes"/>
  </r>
  <r>
    <s v="2025"/>
    <s v="05"/>
    <x v="15"/>
    <x v="15"/>
    <n v="5444946"/>
    <n v="271880"/>
    <n v="4.9932542949002616E-2"/>
    <x v="10"/>
    <n v="821"/>
    <s v=" Servicios de apoyo a la administración de oficinas y empresas"/>
  </r>
  <r>
    <s v="2025"/>
    <s v="05"/>
    <x v="15"/>
    <x v="15"/>
    <n v="854975"/>
    <n v="67048"/>
    <n v="7.8421006462177256E-2"/>
    <x v="10"/>
    <n v="822"/>
    <s v=" Servicios de call center"/>
  </r>
  <r>
    <s v="2025"/>
    <s v="05"/>
    <x v="15"/>
    <x v="15"/>
    <n v="1724887"/>
    <n v="9908"/>
    <n v="5.7441443990244E-3"/>
    <x v="10"/>
    <n v="823"/>
    <s v=" Servicios de organización de convenciones y exposiciones comerciales, excepto culturales y deportivos"/>
  </r>
  <r>
    <s v="2025"/>
    <s v="05"/>
    <x v="15"/>
    <x v="15"/>
    <n v="580370910"/>
    <n v="6497863"/>
    <n v="1.1196052193587719E-2"/>
    <x v="10"/>
    <n v="829"/>
    <s v=" Servicios empresariales ncp"/>
  </r>
  <r>
    <s v="2025"/>
    <s v="05"/>
    <x v="15"/>
    <x v="15"/>
    <n v="1337069652"/>
    <n v="295818"/>
    <n v="2.2124352277199093E-4"/>
    <x v="11"/>
    <n v="841"/>
    <s v=" Servicios de la Administración Pública"/>
  </r>
  <r>
    <s v="2025"/>
    <s v="05"/>
    <x v="15"/>
    <x v="15"/>
    <n v="3494695"/>
    <n v="139087"/>
    <n v="3.9799467478563937E-2"/>
    <x v="11"/>
    <n v="842"/>
    <s v=" Prestación pública de servicios a la comunidad en general"/>
  </r>
  <r>
    <s v="2025"/>
    <s v="05"/>
    <x v="15"/>
    <x v="15"/>
    <n v="5760129"/>
    <n v="182256"/>
    <n v="3.1640958041043873E-2"/>
    <x v="11"/>
    <n v="843"/>
    <s v=" Servicios de la seguridad social obligatoria, excepto obras sociales"/>
  </r>
  <r>
    <s v="2025"/>
    <s v="05"/>
    <x v="15"/>
    <x v="15"/>
    <n v="18956092"/>
    <n v="219005"/>
    <n v="1.155327796467753E-2"/>
    <x v="12"/>
    <n v="851"/>
    <s v=" Enseñanza inicial y primaria"/>
  </r>
  <r>
    <s v="2025"/>
    <s v="05"/>
    <x v="15"/>
    <x v="15"/>
    <n v="4314466"/>
    <n v="85256"/>
    <n v="1.9760498750019121E-2"/>
    <x v="12"/>
    <n v="852"/>
    <s v=" Enseñanza secundaria"/>
  </r>
  <r>
    <s v="2025"/>
    <s v="05"/>
    <x v="15"/>
    <x v="15"/>
    <n v="9703285"/>
    <n v="20240"/>
    <n v="2.0858915305486752E-3"/>
    <x v="12"/>
    <n v="853"/>
    <s v=" Enseñanza superior y formación de posgrado"/>
  </r>
  <r>
    <s v="2025"/>
    <s v="05"/>
    <x v="15"/>
    <x v="15"/>
    <n v="82411439"/>
    <n v="664616"/>
    <n v="8.0646086036672646E-3"/>
    <x v="12"/>
    <n v="854"/>
    <s v=" Servicios de enseñanza ncp"/>
  </r>
  <r>
    <s v="2025"/>
    <s v="05"/>
    <x v="15"/>
    <x v="15"/>
    <n v="2767121"/>
    <n v="103782"/>
    <n v="3.7505407244569355E-2"/>
    <x v="12"/>
    <n v="855"/>
    <s v=" Servicios de apoyo a la educación"/>
  </r>
  <r>
    <s v="2025"/>
    <s v="05"/>
    <x v="15"/>
    <x v="15"/>
    <n v="304961927"/>
    <n v="3310640"/>
    <n v="1.0855912515269487E-2"/>
    <x v="13"/>
    <n v="861"/>
    <s v=" Servicios de hospitales"/>
  </r>
  <r>
    <s v="2025"/>
    <s v="05"/>
    <x v="15"/>
    <x v="15"/>
    <n v="15599170"/>
    <n v="81386"/>
    <n v="5.2173288707027358E-3"/>
    <x v="13"/>
    <n v="862"/>
    <s v=" Servicios de atención ambulatoria realizados por médicos y odontólogos"/>
  </r>
  <r>
    <s v="2025"/>
    <s v="05"/>
    <x v="15"/>
    <x v="15"/>
    <n v="23062889"/>
    <n v="201527"/>
    <n v="8.7381507147695162E-3"/>
    <x v="13"/>
    <n v="863"/>
    <s v=" Servicios de prácticas de diagnóstico y tratamiento"/>
  </r>
  <r>
    <s v="2025"/>
    <s v="05"/>
    <x v="15"/>
    <x v="15"/>
    <n v="5864175"/>
    <n v="61189"/>
    <n v="1.0434374826808545E-2"/>
    <x v="13"/>
    <n v="864"/>
    <s v=" Servicios de emergencias y traslados"/>
  </r>
  <r>
    <s v="2025"/>
    <s v="05"/>
    <x v="15"/>
    <x v="15"/>
    <n v="263152724"/>
    <n v="2631270"/>
    <n v="9.999022468792685E-3"/>
    <x v="13"/>
    <n v="869"/>
    <s v=" Servicios relacionados con la salud humana ncp"/>
  </r>
  <r>
    <s v="2025"/>
    <s v="05"/>
    <x v="15"/>
    <x v="15"/>
    <n v="9753612"/>
    <n v="52397"/>
    <n v="5.3720611400166424E-3"/>
    <x v="13"/>
    <n v="870"/>
    <s v=" Servicios sociales con alojamiento"/>
  </r>
  <r>
    <s v="2025"/>
    <s v="05"/>
    <x v="15"/>
    <x v="15"/>
    <n v="1435017"/>
    <n v="103944"/>
    <n v="7.2433985102615506E-2"/>
    <x v="13"/>
    <n v="880"/>
    <s v=" Servicios sociales sin alojamiento"/>
  </r>
  <r>
    <s v="2025"/>
    <s v="05"/>
    <x v="15"/>
    <x v="15"/>
    <n v="27295935"/>
    <n v="825099"/>
    <n v="3.0227907562060063E-2"/>
    <x v="13"/>
    <n v="900"/>
    <s v=" Servicios artísticos y de espectáculos"/>
  </r>
  <r>
    <s v="2025"/>
    <s v="05"/>
    <x v="15"/>
    <x v="15"/>
    <n v="20266144"/>
    <n v="38742"/>
    <n v="1.9116611428399996E-3"/>
    <x v="13"/>
    <n v="910"/>
    <s v=" Servicios de bibliotecas, archivos y museos y  servicios culturales ncp"/>
  </r>
  <r>
    <s v="2025"/>
    <s v="05"/>
    <x v="15"/>
    <x v="15"/>
    <n v="12707506"/>
    <n v="60752"/>
    <n v="4.7807964835900919E-3"/>
    <x v="13"/>
    <n v="920"/>
    <s v=" Servicios  relacionados con juegos de azar y apuestas"/>
  </r>
  <r>
    <s v="2025"/>
    <s v="05"/>
    <x v="15"/>
    <x v="15"/>
    <n v="128514339"/>
    <n v="315200"/>
    <n v="2.452644603338776E-3"/>
    <x v="13"/>
    <n v="931"/>
    <s v=" Servicios para la práctica deportiva "/>
  </r>
  <r>
    <s v="2025"/>
    <s v="05"/>
    <x v="15"/>
    <x v="15"/>
    <n v="12913972"/>
    <n v="95937"/>
    <n v="7.4289304638417986E-3"/>
    <x v="13"/>
    <n v="939"/>
    <s v=" Servicios de esparcimiento ncp"/>
  </r>
  <r>
    <s v="2025"/>
    <s v="05"/>
    <x v="15"/>
    <x v="15"/>
    <n v="12766661"/>
    <n v="173940"/>
    <n v="1.3624549128389953E-2"/>
    <x v="13"/>
    <n v="941"/>
    <s v=" Servicios de organizaciones empresariales, profesionales y de empleadores"/>
  </r>
  <r>
    <s v="2025"/>
    <s v="05"/>
    <x v="15"/>
    <x v="15"/>
    <n v="4440829"/>
    <n v="74671"/>
    <n v="1.6814653300093293E-2"/>
    <x v="13"/>
    <n v="942"/>
    <s v=" Servicios de sindicatos"/>
  </r>
  <r>
    <s v="2025"/>
    <s v="05"/>
    <x v="15"/>
    <x v="15"/>
    <n v="108098762"/>
    <n v="1632199"/>
    <n v="1.5099146093828531E-2"/>
    <x v="13"/>
    <n v="949"/>
    <s v=" Servicios de asociaciones ncp"/>
  </r>
  <r>
    <s v="2025"/>
    <s v="05"/>
    <x v="15"/>
    <x v="15"/>
    <n v="3953009"/>
    <n v="68752"/>
    <n v="1.7392320634736728E-2"/>
    <x v="13"/>
    <n v="951"/>
    <s v=" Reparación y mantenimiento de equipos informáticos y equipos de comunicación"/>
  </r>
  <r>
    <s v="2025"/>
    <s v="05"/>
    <x v="15"/>
    <x v="15"/>
    <n v="3490260"/>
    <n v="85769"/>
    <n v="2.4573813985204539E-2"/>
    <x v="13"/>
    <n v="952"/>
    <s v=" Reparación de efectos personales y enseres domésticos"/>
  </r>
  <r>
    <s v="2025"/>
    <s v="05"/>
    <x v="15"/>
    <x v="15"/>
    <n v="1025658981"/>
    <n v="34969788"/>
    <n v="3.4094946417672911E-2"/>
    <x v="13"/>
    <n v="960"/>
    <s v=" Servicios personales ncp"/>
  </r>
  <r>
    <s v="2025"/>
    <s v="05"/>
    <x v="15"/>
    <x v="15"/>
    <n v="550726"/>
    <n v="12454"/>
    <n v="2.2613786165897379E-2"/>
    <x v="13"/>
    <n v="970"/>
    <s v="Sin clasificación"/>
  </r>
  <r>
    <s v="2025"/>
    <s v="05"/>
    <x v="15"/>
    <x v="15"/>
    <n v="1300006"/>
    <n v="2467"/>
    <n v="1.89768354915285E-3"/>
    <x v="13"/>
    <n v="990"/>
    <s v="Sin clasificación"/>
  </r>
  <r>
    <s v="2025"/>
    <s v="05"/>
    <x v="15"/>
    <x v="15"/>
    <n v="296839395"/>
    <n v="18878921"/>
    <n v="6.3599782636667893E-2"/>
    <x v="13"/>
    <n v="999"/>
    <s v="Otros sectores"/>
  </r>
  <r>
    <s v="2025"/>
    <s v="06"/>
    <x v="16"/>
    <x v="16"/>
    <n v="5617291150"/>
    <n v="72367865"/>
    <n v="1.2883053960982599E-2"/>
    <x v="1"/>
    <n v="11"/>
    <s v=" Cultivos temporales"/>
  </r>
  <r>
    <s v="2025"/>
    <s v="06"/>
    <x v="16"/>
    <x v="16"/>
    <n v="558625522"/>
    <n v="12669548"/>
    <n v="2.2679858869749242E-2"/>
    <x v="1"/>
    <n v="12"/>
    <s v=" Cultivos perennes"/>
  </r>
  <r>
    <s v="2025"/>
    <s v="06"/>
    <x v="16"/>
    <x v="16"/>
    <n v="296998212"/>
    <n v="304847"/>
    <n v="1.0264270547191039E-3"/>
    <x v="1"/>
    <n v="13"/>
    <s v=" Producción de semillas y de otras formas de propagación de cultivos agrícolas"/>
  </r>
  <r>
    <s v="2025"/>
    <s v="06"/>
    <x v="16"/>
    <x v="16"/>
    <n v="2189127747"/>
    <n v="12706808"/>
    <n v="5.8045073054386713E-3"/>
    <x v="1"/>
    <n v="14"/>
    <s v=" Cría de animales"/>
  </r>
  <r>
    <s v="2025"/>
    <s v="06"/>
    <x v="16"/>
    <x v="16"/>
    <n v="896575178"/>
    <n v="21356187"/>
    <n v="2.381973929686463E-2"/>
    <x v="1"/>
    <n v="16"/>
    <s v=" Servicios de apoyo agrícolas y pecuarios"/>
  </r>
  <r>
    <s v="2025"/>
    <s v="06"/>
    <x v="16"/>
    <x v="16"/>
    <n v="448124"/>
    <n v="1141"/>
    <n v="2.5461702564468763E-3"/>
    <x v="1"/>
    <n v="17"/>
    <s v=" Caza, repoblación  de animales de caza y servicios de apoyo"/>
  </r>
  <r>
    <s v="2025"/>
    <s v="06"/>
    <x v="16"/>
    <x v="16"/>
    <n v="1974698"/>
    <n v="159807"/>
    <n v="8.0927311416733094E-2"/>
    <x v="1"/>
    <n v="21"/>
    <s v=" Silvicultura"/>
  </r>
  <r>
    <s v="2025"/>
    <s v="06"/>
    <x v="16"/>
    <x v="16"/>
    <n v="26647794"/>
    <n v="93154"/>
    <n v="3.4957490289815362E-3"/>
    <x v="1"/>
    <n v="22"/>
    <s v=" Extracción de productos forestales"/>
  </r>
  <r>
    <s v="2025"/>
    <s v="06"/>
    <x v="16"/>
    <x v="16"/>
    <n v="4906936"/>
    <n v="31298"/>
    <n v="6.3783183640463217E-3"/>
    <x v="1"/>
    <n v="24"/>
    <s v=" Servicios de apoyo a la silvicultura"/>
  </r>
  <r>
    <s v="2025"/>
    <s v="06"/>
    <x v="16"/>
    <x v="16"/>
    <n v="72859531"/>
    <n v="160951"/>
    <n v="2.2090589630614009E-3"/>
    <x v="2"/>
    <n v="31"/>
    <s v=" Pesca y servicios de apoyo"/>
  </r>
  <r>
    <s v="2025"/>
    <s v="06"/>
    <x v="16"/>
    <x v="16"/>
    <n v="5810725"/>
    <n v="49551"/>
    <n v="8.5275073248174717E-3"/>
    <x v="2"/>
    <n v="32"/>
    <s v=" Explotación de criaderos de peces, granjas piscícolas y otros frutos acuáticos (acuicultura)"/>
  </r>
  <r>
    <s v="2025"/>
    <s v="06"/>
    <x v="16"/>
    <x v="16"/>
    <n v="172957"/>
    <n v="1017"/>
    <n v="5.880074238105425E-3"/>
    <x v="3"/>
    <n v="51"/>
    <s v=" Extracción y aglomeración de carbón "/>
  </r>
  <r>
    <s v="2025"/>
    <s v="06"/>
    <x v="16"/>
    <x v="16"/>
    <n v="40206"/>
    <n v="99"/>
    <n v="2.4623190568571853E-3"/>
    <x v="3"/>
    <n v="52"/>
    <s v=" Extracción y aglomeración de lignito"/>
  </r>
  <r>
    <s v="2025"/>
    <s v="06"/>
    <x v="16"/>
    <x v="16"/>
    <n v="6359994843"/>
    <n v="8818521"/>
    <n v="1.3865610299520804E-3"/>
    <x v="3"/>
    <n v="61"/>
    <s v=" Extracción de petróleo crudo"/>
  </r>
  <r>
    <s v="2025"/>
    <s v="06"/>
    <x v="16"/>
    <x v="16"/>
    <n v="932247"/>
    <n v="18849"/>
    <n v="2.0218890487177753E-2"/>
    <x v="3"/>
    <n v="62"/>
    <s v=" Extracción de gas natural"/>
  </r>
  <r>
    <s v="2025"/>
    <s v="06"/>
    <x v="16"/>
    <x v="16"/>
    <n v="408929"/>
    <n v="20082"/>
    <n v="4.9108769492992671E-2"/>
    <x v="3"/>
    <n v="71"/>
    <s v=" Extracción de minerales de hierro"/>
  </r>
  <r>
    <s v="2025"/>
    <s v="06"/>
    <x v="16"/>
    <x v="16"/>
    <n v="234488443"/>
    <n v="5928"/>
    <n v="2.5280563613960284E-5"/>
    <x v="3"/>
    <n v="72"/>
    <s v=" Extracción de minerales metalíferos no ferrosos"/>
  </r>
  <r>
    <s v="2025"/>
    <s v="06"/>
    <x v="16"/>
    <x v="16"/>
    <n v="123352358"/>
    <n v="206616"/>
    <n v="1.675006488323474E-3"/>
    <x v="3"/>
    <n v="81"/>
    <s v=" Extracción de piedra, arena y arcillas"/>
  </r>
  <r>
    <s v="2025"/>
    <s v="06"/>
    <x v="16"/>
    <x v="16"/>
    <n v="164147077"/>
    <n v="223081"/>
    <n v="1.3590312058983543E-3"/>
    <x v="3"/>
    <n v="89"/>
    <s v=" Explotación de minas y canteras ncp"/>
  </r>
  <r>
    <s v="2025"/>
    <s v="06"/>
    <x v="16"/>
    <x v="16"/>
    <n v="61107994"/>
    <n v="194509"/>
    <n v="3.1830369034859824E-3"/>
    <x v="3"/>
    <n v="91"/>
    <s v=" Servicios de apoyo para la extracción de petróleo y gas natural"/>
  </r>
  <r>
    <s v="2025"/>
    <s v="06"/>
    <x v="16"/>
    <x v="16"/>
    <n v="16834784"/>
    <n v="228592"/>
    <n v="1.3578552596813835E-2"/>
    <x v="3"/>
    <n v="99"/>
    <s v=" Servicios de apoyo para la minería, excepto para la extracción de petróleo  y gas natural"/>
  </r>
  <r>
    <s v="2025"/>
    <s v="06"/>
    <x v="16"/>
    <x v="16"/>
    <n v="2212352264"/>
    <n v="15796655"/>
    <n v="7.1402078489250934E-3"/>
    <x v="4"/>
    <n v="351"/>
    <s v=" Generación, transporte y distribución de energía eléctrica"/>
  </r>
  <r>
    <s v="2025"/>
    <s v="06"/>
    <x v="16"/>
    <x v="16"/>
    <n v="85343969"/>
    <n v="180"/>
    <n v="2.1091121271849919E-6"/>
    <x v="4"/>
    <n v="352"/>
    <s v=" Fabricación y distribución de gas  y de combustibles gaseosos por tuberías"/>
  </r>
  <r>
    <s v="2025"/>
    <s v="06"/>
    <x v="16"/>
    <x v="16"/>
    <n v="399640"/>
    <n v="2247"/>
    <n v="5.6225603042738461E-3"/>
    <x v="4"/>
    <n v="353"/>
    <s v=" Suministro de vapor y aire acondicionado"/>
  </r>
  <r>
    <s v="2025"/>
    <s v="06"/>
    <x v="16"/>
    <x v="16"/>
    <n v="19724652"/>
    <n v="49317"/>
    <n v="2.5002722481491687E-3"/>
    <x v="4"/>
    <n v="360"/>
    <s v=" Captación, depuración y distribución de agua"/>
  </r>
  <r>
    <s v="2025"/>
    <s v="06"/>
    <x v="16"/>
    <x v="16"/>
    <n v="5723941"/>
    <n v="48802"/>
    <n v="8.525943925697348E-3"/>
    <x v="4"/>
    <n v="370"/>
    <s v=" Servicios de depuración de aguas residuales, alcantarillado y cloacas"/>
  </r>
  <r>
    <s v="2025"/>
    <s v="06"/>
    <x v="16"/>
    <x v="16"/>
    <n v="184580679"/>
    <n v="382798"/>
    <n v="2.073879032593655E-3"/>
    <x v="4"/>
    <n v="381"/>
    <s v=" Recolección, transporte, tratamiento y disposición final de residuos"/>
  </r>
  <r>
    <s v="2025"/>
    <s v="06"/>
    <x v="16"/>
    <x v="16"/>
    <n v="29115293"/>
    <n v="86164"/>
    <n v="2.9594069343557698E-3"/>
    <x v="4"/>
    <n v="382"/>
    <s v=" Recuperación de materiales y deshechos"/>
  </r>
  <r>
    <s v="2025"/>
    <s v="06"/>
    <x v="16"/>
    <x v="16"/>
    <n v="1782367"/>
    <n v="27907"/>
    <n v="1.5657269238041324E-2"/>
    <x v="4"/>
    <n v="390"/>
    <s v=" Descontaminación y otros servicios de gestión de residuos"/>
  </r>
  <r>
    <s v="2025"/>
    <s v="06"/>
    <x v="16"/>
    <x v="16"/>
    <n v="227350143"/>
    <n v="14432195"/>
    <n v="6.3480034846514266E-2"/>
    <x v="5"/>
    <n v="410"/>
    <s v=" Construcción de edificios y sus partes "/>
  </r>
  <r>
    <s v="2025"/>
    <s v="06"/>
    <x v="16"/>
    <x v="16"/>
    <n v="257195209"/>
    <n v="10005788"/>
    <n v="3.8903477397201437E-2"/>
    <x v="5"/>
    <n v="421"/>
    <s v=" Construcción, reforma y reparación de obras de infraestructura para el transporte "/>
  </r>
  <r>
    <s v="2025"/>
    <s v="06"/>
    <x v="16"/>
    <x v="16"/>
    <n v="91282088"/>
    <n v="15352740"/>
    <n v="0.16819006155950333"/>
    <x v="5"/>
    <n v="422"/>
    <s v=" Construcción de proyectos de servicios públicos"/>
  </r>
  <r>
    <s v="2025"/>
    <s v="06"/>
    <x v="16"/>
    <x v="16"/>
    <n v="728878858"/>
    <n v="18165302"/>
    <n v="2.4922251208993086E-2"/>
    <x v="5"/>
    <n v="429"/>
    <s v=" Obras de ingeniería civil ncp"/>
  </r>
  <r>
    <s v="2025"/>
    <s v="06"/>
    <x v="16"/>
    <x v="16"/>
    <n v="135913792"/>
    <n v="558228"/>
    <n v="4.1072211420604028E-3"/>
    <x v="5"/>
    <n v="431"/>
    <s v=" Demolición, movimiento y preparación de terrenos para obras"/>
  </r>
  <r>
    <s v="2025"/>
    <s v="06"/>
    <x v="16"/>
    <x v="16"/>
    <n v="267502656"/>
    <n v="7512311"/>
    <n v="2.8083126770898303E-2"/>
    <x v="5"/>
    <n v="432"/>
    <s v=" Instalaciones para edificios y obras de ingeniería civil"/>
  </r>
  <r>
    <s v="2025"/>
    <s v="06"/>
    <x v="16"/>
    <x v="16"/>
    <n v="5713141"/>
    <n v="391909"/>
    <n v="6.8597816857662017E-2"/>
    <x v="5"/>
    <n v="433"/>
    <s v=" Terminación de edificios "/>
  </r>
  <r>
    <s v="2025"/>
    <s v="06"/>
    <x v="16"/>
    <x v="16"/>
    <n v="22846517"/>
    <n v="393443"/>
    <n v="1.7221137033710653E-2"/>
    <x v="5"/>
    <n v="439"/>
    <s v=" Alquiler de equipo de construcción o demolición dotado de operarios y actividades especializadas de construcción ncp"/>
  </r>
  <r>
    <s v="2025"/>
    <s v="06"/>
    <x v="16"/>
    <x v="16"/>
    <n v="1945280498"/>
    <n v="948616"/>
    <n v="4.8764998208500007E-4"/>
    <x v="6"/>
    <n v="451"/>
    <s v=" Venta de vehículos automotores, excepto motocicletas"/>
  </r>
  <r>
    <s v="2025"/>
    <s v="06"/>
    <x v="16"/>
    <x v="16"/>
    <n v="124013924"/>
    <n v="3167639"/>
    <n v="2.5542607618802546E-2"/>
    <x v="6"/>
    <n v="452"/>
    <s v=" Mantenimiento y reparación de vehículos automotores, excepto motocicletas"/>
  </r>
  <r>
    <s v="2025"/>
    <s v="06"/>
    <x v="16"/>
    <x v="16"/>
    <n v="369597732"/>
    <n v="3072217"/>
    <n v="8.3123264403581355E-3"/>
    <x v="6"/>
    <n v="453"/>
    <s v=" Venta de partes, piezas y accesorios de vehículos automotores"/>
  </r>
  <r>
    <s v="2025"/>
    <s v="06"/>
    <x v="16"/>
    <x v="16"/>
    <n v="68545086"/>
    <n v="359763"/>
    <n v="5.2485600499501892E-3"/>
    <x v="6"/>
    <n v="454"/>
    <s v=" Venta, mantenimiento y reparación de motocicletas y de sus partes, piezas y accesorios"/>
  </r>
  <r>
    <s v="2025"/>
    <s v="06"/>
    <x v="16"/>
    <x v="16"/>
    <n v="1964639072"/>
    <n v="35960127"/>
    <n v="1.8303681074301671E-2"/>
    <x v="6"/>
    <n v="461"/>
    <s v="Venta al por mayor en comisión o consignación"/>
  </r>
  <r>
    <s v="2025"/>
    <s v="06"/>
    <x v="16"/>
    <x v="16"/>
    <n v="173039987"/>
    <n v="2827444"/>
    <n v="1.633983016884993E-2"/>
    <x v="6"/>
    <n v="462"/>
    <s v="Venta al por mayor de materias primas agropecuarias y de animales vivos"/>
  </r>
  <r>
    <s v="2025"/>
    <s v="06"/>
    <x v="16"/>
    <x v="16"/>
    <n v="709436053"/>
    <n v="19259584"/>
    <n v="2.7147737866657307E-2"/>
    <x v="6"/>
    <n v="463"/>
    <s v="Venta al por mayor de alimentos, bebidas y tabaco"/>
  </r>
  <r>
    <s v="2025"/>
    <s v="06"/>
    <x v="16"/>
    <x v="16"/>
    <n v="853287609"/>
    <n v="6544637"/>
    <n v="7.6699074625845177E-3"/>
    <x v="6"/>
    <n v="464"/>
    <s v="Venta al por mayor de artículos de uso doméstico y/o personal"/>
  </r>
  <r>
    <s v="2025"/>
    <s v="06"/>
    <x v="16"/>
    <x v="16"/>
    <n v="846939864"/>
    <n v="3360188"/>
    <n v="3.9674457925858121E-3"/>
    <x v="6"/>
    <n v="465"/>
    <s v="Venta al por mayor de máquinas, equipo y materiales conexos"/>
  </r>
  <r>
    <s v="2025"/>
    <s v="06"/>
    <x v="16"/>
    <x v="16"/>
    <n v="1700986125"/>
    <n v="22180891"/>
    <n v="1.3040018771464112E-2"/>
    <x v="6"/>
    <n v="466"/>
    <s v="Venta al por mayor especializada"/>
  </r>
  <r>
    <s v="2025"/>
    <s v="06"/>
    <x v="16"/>
    <x v="16"/>
    <n v="311788105"/>
    <n v="2148134"/>
    <n v="6.8897240322878901E-3"/>
    <x v="6"/>
    <n v="469"/>
    <s v="Venta al por mayor de mercancías ncp"/>
  </r>
  <r>
    <s v="2025"/>
    <s v="06"/>
    <x v="16"/>
    <x v="16"/>
    <n v="591159494"/>
    <n v="5855127"/>
    <n v="9.9044793485123326E-3"/>
    <x v="6"/>
    <n v="471"/>
    <s v="Venta al por menor en comercios no especializados"/>
  </r>
  <r>
    <s v="2025"/>
    <s v="06"/>
    <x v="16"/>
    <x v="16"/>
    <n v="507049068"/>
    <n v="19676180"/>
    <n v="3.8805277914444367E-2"/>
    <x v="6"/>
    <n v="472"/>
    <s v="Venta al por menor de productos alimenticios, bebidas y tabaco en comercios especializados"/>
  </r>
  <r>
    <s v="2025"/>
    <s v="06"/>
    <x v="16"/>
    <x v="16"/>
    <n v="351539236"/>
    <n v="1494225"/>
    <n v="4.2505212704052183E-3"/>
    <x v="6"/>
    <n v="473"/>
    <s v="Venta al por menor de combustible para vehículos automotores y motocicletas"/>
  </r>
  <r>
    <s v="2025"/>
    <s v="06"/>
    <x v="16"/>
    <x v="16"/>
    <n v="23266628"/>
    <n v="559369"/>
    <n v="2.4041687519136851E-2"/>
    <x v="6"/>
    <n v="474"/>
    <s v="Venta al por menor de equipos, periféricos,  accesorios y programas informáticos"/>
  </r>
  <r>
    <s v="2025"/>
    <s v="06"/>
    <x v="16"/>
    <x v="16"/>
    <n v="1045999351"/>
    <n v="14572559"/>
    <n v="1.3931709408871326E-2"/>
    <x v="6"/>
    <n v="475"/>
    <s v="Venta al por menor de equipos de uso doméstico ncp en comercios especializados"/>
  </r>
  <r>
    <s v="2025"/>
    <s v="06"/>
    <x v="16"/>
    <x v="16"/>
    <n v="31849589"/>
    <n v="658669"/>
    <n v="2.0680612236471874E-2"/>
    <x v="6"/>
    <n v="476"/>
    <s v="Venta al por menor de bienes culturales y recreativos en comercios especializados"/>
  </r>
  <r>
    <s v="2025"/>
    <s v="06"/>
    <x v="16"/>
    <x v="16"/>
    <n v="907869621"/>
    <n v="10716518"/>
    <n v="1.1804027530071964E-2"/>
    <x v="6"/>
    <n v="477"/>
    <s v="Venta al por menor de productos ncp, en comercios especializados"/>
  </r>
  <r>
    <s v="2025"/>
    <s v="06"/>
    <x v="16"/>
    <x v="16"/>
    <n v="5912115"/>
    <n v="387147"/>
    <n v="6.5483672086892764E-2"/>
    <x v="6"/>
    <n v="478"/>
    <s v="Venta al por menor en puestos móviles y mercados"/>
  </r>
  <r>
    <s v="2025"/>
    <s v="06"/>
    <x v="16"/>
    <x v="16"/>
    <n v="47839243"/>
    <n v="1025942"/>
    <n v="2.1445615266111131E-2"/>
    <x v="6"/>
    <n v="479"/>
    <s v="Venta al por menor no realizada en comercios, puestos o mercados"/>
  </r>
  <r>
    <s v="2025"/>
    <s v="06"/>
    <x v="16"/>
    <x v="16"/>
    <n v="39623939"/>
    <n v="39686"/>
    <n v="1.0015662501398461E-3"/>
    <x v="7"/>
    <n v="491"/>
    <s v="Servicio de transporte ferroviario"/>
  </r>
  <r>
    <s v="2025"/>
    <s v="06"/>
    <x v="16"/>
    <x v="16"/>
    <n v="2364489461"/>
    <n v="19615128"/>
    <n v="8.2957138627736942E-3"/>
    <x v="7"/>
    <n v="492"/>
    <s v="Servicio de transporte automotor "/>
  </r>
  <r>
    <s v="2025"/>
    <s v="06"/>
    <x v="16"/>
    <x v="16"/>
    <n v="72025008"/>
    <n v="234"/>
    <n v="3.2488715586119753E-6"/>
    <x v="7"/>
    <n v="493"/>
    <s v="Servicio de transporte por tuberías"/>
  </r>
  <r>
    <s v="2025"/>
    <s v="06"/>
    <x v="16"/>
    <x v="16"/>
    <n v="9780198"/>
    <n v="49091"/>
    <n v="5.0194280320296171E-3"/>
    <x v="7"/>
    <n v="501"/>
    <s v="Servicio de transporte marítimo"/>
  </r>
  <r>
    <s v="2025"/>
    <s v="06"/>
    <x v="16"/>
    <x v="16"/>
    <n v="3504614"/>
    <n v="139991"/>
    <n v="3.9944769951840632E-2"/>
    <x v="7"/>
    <n v="502"/>
    <s v="Servicio de transporte fluvial y lacustre"/>
  </r>
  <r>
    <s v="2025"/>
    <s v="06"/>
    <x v="16"/>
    <x v="16"/>
    <n v="200045552"/>
    <n v="37491"/>
    <n v="1.8741231497114219E-4"/>
    <x v="7"/>
    <n v="511"/>
    <s v="Servicio de transporte aéreo de pasajeros"/>
  </r>
  <r>
    <s v="2025"/>
    <s v="06"/>
    <x v="16"/>
    <x v="16"/>
    <n v="1787257"/>
    <n v="4376"/>
    <n v="2.4484447396205468E-3"/>
    <x v="7"/>
    <n v="512"/>
    <s v="Servicio de transporte aéreo de cargas"/>
  </r>
  <r>
    <s v="2025"/>
    <s v="06"/>
    <x v="16"/>
    <x v="16"/>
    <n v="49704637"/>
    <n v="66591"/>
    <n v="1.3397341580022001E-3"/>
    <x v="7"/>
    <n v="521"/>
    <s v="Servicios de manipulación de cargas "/>
  </r>
  <r>
    <s v="2025"/>
    <s v="06"/>
    <x v="16"/>
    <x v="16"/>
    <n v="61158086"/>
    <n v="363162"/>
    <n v="5.9380864208209523E-3"/>
    <x v="7"/>
    <n v="522"/>
    <s v="Servicios de almacenamiento y depósito"/>
  </r>
  <r>
    <s v="2025"/>
    <s v="06"/>
    <x v="16"/>
    <x v="16"/>
    <n v="244980432"/>
    <n v="8762441"/>
    <n v="3.5767922068159305E-2"/>
    <x v="7"/>
    <n v="523"/>
    <s v="Servicios de gestión y logística para el transporte de mercaderías "/>
  </r>
  <r>
    <s v="2025"/>
    <s v="06"/>
    <x v="16"/>
    <x v="16"/>
    <n v="69100479"/>
    <n v="309486"/>
    <n v="4.4787822671967297E-3"/>
    <x v="7"/>
    <n v="524"/>
    <s v="Servicios complementarios para el transporte"/>
  </r>
  <r>
    <s v="2025"/>
    <s v="06"/>
    <x v="16"/>
    <x v="16"/>
    <n v="20888844"/>
    <n v="513106"/>
    <n v="2.4563637892072918E-2"/>
    <x v="7"/>
    <n v="530"/>
    <s v="Servicios de correos y mensajerías"/>
  </r>
  <r>
    <s v="2025"/>
    <s v="06"/>
    <x v="16"/>
    <x v="16"/>
    <n v="145933575"/>
    <n v="2281980"/>
    <n v="1.5637114351512323E-2"/>
    <x v="8"/>
    <n v="551"/>
    <s v=" Servicios de alojamiento, excepto en camping"/>
  </r>
  <r>
    <s v="2025"/>
    <s v="06"/>
    <x v="16"/>
    <x v="16"/>
    <n v="2354004"/>
    <n v="66352"/>
    <n v="2.8186867991728138E-2"/>
    <x v="8"/>
    <n v="552"/>
    <s v=" Servicios de alojamiento en campings"/>
  </r>
  <r>
    <s v="2025"/>
    <s v="06"/>
    <x v="16"/>
    <x v="16"/>
    <n v="252726821"/>
    <n v="5335911"/>
    <n v="2.1113354644697564E-2"/>
    <x v="8"/>
    <n v="561"/>
    <s v=" Servicios de expendio de comidas y bebidas"/>
  </r>
  <r>
    <s v="2025"/>
    <s v="06"/>
    <x v="16"/>
    <x v="16"/>
    <n v="16793561"/>
    <n v="488296"/>
    <n v="2.9076382311053625E-2"/>
    <x v="8"/>
    <n v="562"/>
    <s v=" Servicios de preparación de comidas para empresas y  servicios de comidas ncp"/>
  </r>
  <r>
    <s v="2025"/>
    <s v="06"/>
    <x v="16"/>
    <x v="16"/>
    <n v="5793509"/>
    <n v="100149"/>
    <n v="1.7286414848065309E-2"/>
    <x v="7"/>
    <n v="581"/>
    <s v=" Edición"/>
  </r>
  <r>
    <s v="2025"/>
    <s v="06"/>
    <x v="16"/>
    <x v="16"/>
    <n v="12401779"/>
    <n v="107304"/>
    <n v="8.652307060140323E-3"/>
    <x v="7"/>
    <n v="591"/>
    <s v=" Servicios de cinematografía"/>
  </r>
  <r>
    <s v="2025"/>
    <s v="06"/>
    <x v="16"/>
    <x v="16"/>
    <n v="2297982"/>
    <n v="17485"/>
    <n v="7.6088498517394828E-3"/>
    <x v="7"/>
    <n v="592"/>
    <s v=" Servicios de grabación de sonido y edición de música"/>
  </r>
  <r>
    <s v="2025"/>
    <s v="06"/>
    <x v="16"/>
    <x v="16"/>
    <n v="11891731"/>
    <n v="86290"/>
    <n v="7.2563027199320264E-3"/>
    <x v="7"/>
    <n v="601"/>
    <s v=" Emisión y retransmisión de radio"/>
  </r>
  <r>
    <s v="2025"/>
    <s v="06"/>
    <x v="16"/>
    <x v="16"/>
    <n v="48481294"/>
    <n v="267798"/>
    <n v="5.5237387021889305E-3"/>
    <x v="7"/>
    <n v="602"/>
    <s v=" Servicios de televisión"/>
  </r>
  <r>
    <s v="2025"/>
    <s v="06"/>
    <x v="16"/>
    <x v="16"/>
    <n v="1005027"/>
    <n v="2144"/>
    <n v="2.1332760214402202E-3"/>
    <x v="7"/>
    <n v="611"/>
    <s v=" Servicios de telefonía fija"/>
  </r>
  <r>
    <s v="2025"/>
    <s v="06"/>
    <x v="16"/>
    <x v="16"/>
    <n v="633313078"/>
    <n v="1039789"/>
    <n v="1.6418246142707951E-3"/>
    <x v="7"/>
    <n v="612"/>
    <s v=" Servicios de telefonía móvil"/>
  </r>
  <r>
    <s v="2025"/>
    <s v="06"/>
    <x v="16"/>
    <x v="16"/>
    <n v="1079668"/>
    <n v="1534"/>
    <n v="1.4208071370087842E-3"/>
    <x v="7"/>
    <n v="613"/>
    <s v=" Servicios de telecomunicaciones vía satélite, excepto servicios de transmisión de televisión"/>
  </r>
  <r>
    <s v="2025"/>
    <s v="06"/>
    <x v="16"/>
    <x v="16"/>
    <n v="7558568"/>
    <n v="523830"/>
    <n v="6.9302809738564231E-2"/>
    <x v="7"/>
    <n v="614"/>
    <s v=" Servicios de telecomunicación vía internet"/>
  </r>
  <r>
    <s v="2025"/>
    <s v="06"/>
    <x v="16"/>
    <x v="16"/>
    <n v="25638381"/>
    <n v="623493"/>
    <n v="2.4318735258673316E-2"/>
    <x v="7"/>
    <n v="619"/>
    <s v=" Servicios de telecomunicaciones ncp"/>
  </r>
  <r>
    <s v="2025"/>
    <s v="06"/>
    <x v="16"/>
    <x v="16"/>
    <n v="1700399930"/>
    <n v="2462169"/>
    <n v="1.4479940610206917E-3"/>
    <x v="7"/>
    <n v="620"/>
    <s v=" Servicios de programación y consultoría informática y actividades conexas"/>
  </r>
  <r>
    <s v="2025"/>
    <s v="06"/>
    <x v="16"/>
    <x v="16"/>
    <n v="4825888"/>
    <n v="170837"/>
    <n v="3.5400117035455446E-2"/>
    <x v="7"/>
    <n v="631"/>
    <s v=" Procesamiento de datos,  hospedaje y actividades conexas"/>
  </r>
  <r>
    <s v="2025"/>
    <s v="06"/>
    <x v="16"/>
    <x v="16"/>
    <n v="2578145"/>
    <n v="42240"/>
    <n v="1.6383872900864769E-2"/>
    <x v="7"/>
    <n v="639"/>
    <s v=" Servicios de agencias de noticias y servicios de información ncp"/>
  </r>
  <r>
    <s v="2025"/>
    <s v="06"/>
    <x v="16"/>
    <x v="16"/>
    <n v="3006924192"/>
    <n v="3898779"/>
    <n v="1.2966003633788983E-3"/>
    <x v="9"/>
    <n v="641"/>
    <s v=" Intermediación monetaria "/>
  </r>
  <r>
    <s v="2025"/>
    <s v="06"/>
    <x v="16"/>
    <x v="16"/>
    <n v="489614"/>
    <n v="22870"/>
    <n v="4.6710265637828985E-2"/>
    <x v="9"/>
    <n v="642"/>
    <s v=" Servicios de sociedades de cartera"/>
  </r>
  <r>
    <s v="2025"/>
    <s v="06"/>
    <x v="16"/>
    <x v="16"/>
    <n v="99385675"/>
    <n v="4641801"/>
    <n v="4.6704930061600931E-2"/>
    <x v="9"/>
    <n v="643"/>
    <s v=" Fondos y sociedades de inversión y entidades financieras similares"/>
  </r>
  <r>
    <s v="2025"/>
    <s v="06"/>
    <x v="16"/>
    <x v="16"/>
    <n v="2258555711"/>
    <n v="7761538"/>
    <n v="3.4365050028203623E-3"/>
    <x v="9"/>
    <n v="649"/>
    <s v=" Servicios financieros excepto los de la banca central y las entidades financieras"/>
  </r>
  <r>
    <s v="2025"/>
    <s v="06"/>
    <x v="16"/>
    <x v="16"/>
    <n v="27162856"/>
    <n v="178248"/>
    <n v="6.5621965525274658E-3"/>
    <x v="9"/>
    <n v="651"/>
    <s v=" Servicios de seguros"/>
  </r>
  <r>
    <s v="2025"/>
    <s v="06"/>
    <x v="16"/>
    <x v="16"/>
    <n v="208526"/>
    <n v="0"/>
    <n v="0"/>
    <x v="9"/>
    <n v="652"/>
    <s v=" Reaseguros"/>
  </r>
  <r>
    <s v="2025"/>
    <s v="06"/>
    <x v="16"/>
    <x v="16"/>
    <n v="238394"/>
    <n v="8710"/>
    <n v="3.6536154433416949E-2"/>
    <x v="9"/>
    <n v="653"/>
    <s v=" Administración de fondos de pensiones"/>
  </r>
  <r>
    <s v="2025"/>
    <s v="06"/>
    <x v="16"/>
    <x v="16"/>
    <n v="289877597"/>
    <n v="481062"/>
    <n v="1.6595349381207959E-3"/>
    <x v="9"/>
    <n v="661"/>
    <s v=" Servicios auxiliares a la actividad financiera, excepto a los servicios de seguros "/>
  </r>
  <r>
    <s v="2025"/>
    <s v="06"/>
    <x v="16"/>
    <x v="16"/>
    <n v="4762282"/>
    <n v="71568"/>
    <n v="1.502808947475181E-2"/>
    <x v="9"/>
    <n v="662"/>
    <s v=" Servicios auxiliares a los servicios de seguros "/>
  </r>
  <r>
    <s v="2025"/>
    <s v="06"/>
    <x v="16"/>
    <x v="16"/>
    <n v="1696731"/>
    <n v="31582"/>
    <n v="1.8613439608282045E-2"/>
    <x v="9"/>
    <n v="663"/>
    <s v=" Servicios de gestión de fondos a cambio de una retribución o por contrata"/>
  </r>
  <r>
    <s v="2025"/>
    <s v="06"/>
    <x v="16"/>
    <x v="16"/>
    <n v="62617075"/>
    <n v="1105944"/>
    <n v="1.7662019505063117E-2"/>
    <x v="10"/>
    <n v="681"/>
    <s v=" Servicios inmobiliarios realizados por cuenta propia, con bienes propios o arrendados"/>
  </r>
  <r>
    <s v="2025"/>
    <s v="06"/>
    <x v="16"/>
    <x v="16"/>
    <n v="62503313"/>
    <n v="2354976"/>
    <n v="3.7677618784783456E-2"/>
    <x v="10"/>
    <n v="682"/>
    <s v=" Servicios inmobiliarios realizados a cambio de una retribución o por contrata"/>
  </r>
  <r>
    <s v="2025"/>
    <s v="06"/>
    <x v="16"/>
    <x v="16"/>
    <n v="44833822"/>
    <n v="1021504"/>
    <n v="2.2784227496821484E-2"/>
    <x v="10"/>
    <n v="691"/>
    <s v=" Servicios jurídicos"/>
  </r>
  <r>
    <s v="2025"/>
    <s v="06"/>
    <x v="16"/>
    <x v="16"/>
    <n v="45514353"/>
    <n v="579353"/>
    <n v="1.2729017591439781E-2"/>
    <x v="10"/>
    <n v="692"/>
    <s v=" Servicios de contabilidad, auditoría y asesoría fiscal"/>
  </r>
  <r>
    <s v="2025"/>
    <s v="06"/>
    <x v="16"/>
    <x v="16"/>
    <n v="86094"/>
    <n v="357"/>
    <n v="4.1466304272074709E-3"/>
    <x v="10"/>
    <n v="701"/>
    <s v="Sin clasificación"/>
  </r>
  <r>
    <s v="2025"/>
    <s v="06"/>
    <x v="16"/>
    <x v="16"/>
    <n v="343100896"/>
    <n v="10724647"/>
    <n v="3.1257997647432548E-2"/>
    <x v="10"/>
    <n v="702"/>
    <s v=" Servicios de asesoramiento, dirección y gestión empresarial "/>
  </r>
  <r>
    <s v="2025"/>
    <s v="06"/>
    <x v="16"/>
    <x v="16"/>
    <n v="40887131"/>
    <n v="1145521"/>
    <n v="2.8016663727273992E-2"/>
    <x v="10"/>
    <n v="711"/>
    <s v=" Servicios de arquitectura e ingeniería y servicios técnicos ncp"/>
  </r>
  <r>
    <s v="2025"/>
    <s v="06"/>
    <x v="16"/>
    <x v="16"/>
    <n v="3012349"/>
    <n v="35658"/>
    <n v="1.1837273835136632E-2"/>
    <x v="10"/>
    <n v="712"/>
    <s v=" Ensayos y análisis técnicos"/>
  </r>
  <r>
    <s v="2025"/>
    <s v="06"/>
    <x v="16"/>
    <x v="16"/>
    <n v="24671345"/>
    <n v="45140"/>
    <n v="1.8296529840590369E-3"/>
    <x v="10"/>
    <n v="721"/>
    <s v=" Investigación y desarrollo experimental en el campo de la ingeniería y de las ciencias exactas y naturales"/>
  </r>
  <r>
    <s v="2025"/>
    <s v="06"/>
    <x v="16"/>
    <x v="16"/>
    <n v="8479874"/>
    <n v="3269"/>
    <n v="3.855010109820028E-4"/>
    <x v="10"/>
    <n v="722"/>
    <s v=" Investigación  y desarrollo experimental en el campo de las ciencias sociales y las humanidades"/>
  </r>
  <r>
    <s v="2025"/>
    <s v="06"/>
    <x v="16"/>
    <x v="16"/>
    <n v="14760166"/>
    <n v="416141"/>
    <n v="2.8193517606780304E-2"/>
    <x v="10"/>
    <n v="731"/>
    <s v=" Servicios de publicidad"/>
  </r>
  <r>
    <s v="2025"/>
    <s v="06"/>
    <x v="16"/>
    <x v="16"/>
    <n v="7899805"/>
    <n v="2616"/>
    <n v="3.3114741439820348E-4"/>
    <x v="10"/>
    <n v="732"/>
    <s v=" Estudio de mercado, realización de encuestas de opinión pública"/>
  </r>
  <r>
    <s v="2025"/>
    <s v="06"/>
    <x v="16"/>
    <x v="16"/>
    <n v="4349482"/>
    <n v="289022"/>
    <n v="6.6449751947473282E-2"/>
    <x v="10"/>
    <n v="741"/>
    <s v=" Servicios de diseño especializado"/>
  </r>
  <r>
    <s v="2025"/>
    <s v="06"/>
    <x v="16"/>
    <x v="16"/>
    <n v="1025104"/>
    <n v="57891"/>
    <n v="5.6473294416956719E-2"/>
    <x v="10"/>
    <n v="742"/>
    <s v=" Servicios de fotografía "/>
  </r>
  <r>
    <s v="2025"/>
    <s v="06"/>
    <x v="16"/>
    <x v="16"/>
    <n v="15173729"/>
    <n v="401208"/>
    <n v="2.6440962534654468E-2"/>
    <x v="10"/>
    <n v="749"/>
    <s v=" Actividades profesionales, científicas y técnicas ncp"/>
  </r>
  <r>
    <s v="2025"/>
    <s v="06"/>
    <x v="16"/>
    <x v="16"/>
    <n v="15193692"/>
    <n v="711681"/>
    <n v="4.6840557252312343E-2"/>
    <x v="10"/>
    <n v="750"/>
    <s v=" Servicios veterinarios"/>
  </r>
  <r>
    <s v="2025"/>
    <s v="06"/>
    <x v="16"/>
    <x v="16"/>
    <n v="167092983"/>
    <n v="1780271"/>
    <n v="1.0654373200100211E-2"/>
    <x v="10"/>
    <n v="771"/>
    <s v=" Alquiler de vehículos automotores y equipo de transporte sin conductor ni operarios"/>
  </r>
  <r>
    <s v="2025"/>
    <s v="06"/>
    <x v="16"/>
    <x v="16"/>
    <n v="359685"/>
    <n v="5776"/>
    <n v="1.6058495628119049E-2"/>
    <x v="10"/>
    <n v="772"/>
    <s v=" Alquiler de efectos personales y enseres domésticos "/>
  </r>
  <r>
    <s v="2025"/>
    <s v="06"/>
    <x v="16"/>
    <x v="16"/>
    <n v="29569467"/>
    <n v="199050"/>
    <n v="6.7316059501512154E-3"/>
    <x v="10"/>
    <n v="773"/>
    <s v=" Alquiler de maquinaria y equipo ncp, sin personal"/>
  </r>
  <r>
    <s v="2025"/>
    <s v="06"/>
    <x v="16"/>
    <x v="16"/>
    <n v="1146051"/>
    <n v="19748"/>
    <n v="1.723134485289049E-2"/>
    <x v="10"/>
    <n v="774"/>
    <s v=" Arrendamiento y gestión de bienes intangibles no financieros"/>
  </r>
  <r>
    <s v="2025"/>
    <s v="06"/>
    <x v="16"/>
    <x v="16"/>
    <n v="2011962"/>
    <n v="20426"/>
    <n v="1.0152279217997159E-2"/>
    <x v="10"/>
    <n v="780"/>
    <s v=" Obtención y dotación de personal"/>
  </r>
  <r>
    <s v="2025"/>
    <s v="06"/>
    <x v="16"/>
    <x v="16"/>
    <n v="78093832"/>
    <n v="1154506"/>
    <n v="1.47835747130452E-2"/>
    <x v="10"/>
    <n v="791"/>
    <s v=" Servicios de agencias de viaje y otras actividades complementarias de apoyo turístico"/>
  </r>
  <r>
    <s v="2025"/>
    <s v="06"/>
    <x v="16"/>
    <x v="16"/>
    <n v="29736867"/>
    <n v="606067"/>
    <n v="2.0380997096970572E-2"/>
    <x v="10"/>
    <n v="801"/>
    <s v=" Servicios de seguridad e investigación"/>
  </r>
  <r>
    <s v="2025"/>
    <s v="06"/>
    <x v="16"/>
    <x v="16"/>
    <n v="562400"/>
    <n v="7913"/>
    <n v="1.4070056899004268E-2"/>
    <x v="10"/>
    <n v="811"/>
    <s v=" Servicio combinado de apoyo a edificios"/>
  </r>
  <r>
    <s v="2025"/>
    <s v="06"/>
    <x v="16"/>
    <x v="16"/>
    <n v="23145889"/>
    <n v="578796"/>
    <n v="2.5006427707313379E-2"/>
    <x v="10"/>
    <n v="812"/>
    <s v=" Servicios de limpieza de edificios "/>
  </r>
  <r>
    <s v="2025"/>
    <s v="06"/>
    <x v="16"/>
    <x v="16"/>
    <n v="4027991"/>
    <n v="120703"/>
    <n v="2.9966055038355349E-2"/>
    <x v="10"/>
    <n v="813"/>
    <s v=" Servicios de jardinería y mantenimiento de espacios verdes"/>
  </r>
  <r>
    <s v="2025"/>
    <s v="06"/>
    <x v="16"/>
    <x v="16"/>
    <n v="5624936"/>
    <n v="313657"/>
    <n v="5.5761878890710936E-2"/>
    <x v="10"/>
    <n v="821"/>
    <s v=" Servicios de apoyo a la administración de oficinas y empresas"/>
  </r>
  <r>
    <s v="2025"/>
    <s v="06"/>
    <x v="16"/>
    <x v="16"/>
    <n v="974079"/>
    <n v="67796"/>
    <n v="6.9600104303655042E-2"/>
    <x v="10"/>
    <n v="822"/>
    <s v=" Servicios de call center"/>
  </r>
  <r>
    <s v="2025"/>
    <s v="06"/>
    <x v="16"/>
    <x v="16"/>
    <n v="1658752"/>
    <n v="12226"/>
    <n v="7.3706015124623816E-3"/>
    <x v="10"/>
    <n v="823"/>
    <s v=" Servicios de organización de convenciones y exposiciones comerciales, excepto culturales y deportivos"/>
  </r>
  <r>
    <s v="2025"/>
    <s v="06"/>
    <x v="16"/>
    <x v="16"/>
    <n v="633752082"/>
    <n v="8012017"/>
    <n v="1.2642194365209202E-2"/>
    <x v="10"/>
    <n v="829"/>
    <s v=" Servicios empresariales ncp"/>
  </r>
  <r>
    <s v="2025"/>
    <s v="06"/>
    <x v="16"/>
    <x v="16"/>
    <n v="1528869496"/>
    <n v="367267"/>
    <n v="2.4022128831851583E-4"/>
    <x v="11"/>
    <n v="841"/>
    <s v=" Servicios de la Administración Pública"/>
  </r>
  <r>
    <s v="2025"/>
    <s v="06"/>
    <x v="16"/>
    <x v="16"/>
    <n v="4134625"/>
    <n v="193827"/>
    <n v="4.6878979351210812E-2"/>
    <x v="11"/>
    <n v="842"/>
    <s v=" Prestación pública de servicios a la comunidad en general"/>
  </r>
  <r>
    <s v="2025"/>
    <s v="06"/>
    <x v="16"/>
    <x v="16"/>
    <n v="6379347"/>
    <n v="356927"/>
    <n v="5.5950397430959628E-2"/>
    <x v="11"/>
    <n v="843"/>
    <s v=" Servicios de la seguridad social obligatoria, excepto obras sociales"/>
  </r>
  <r>
    <s v="2025"/>
    <s v="06"/>
    <x v="16"/>
    <x v="16"/>
    <n v="20287615"/>
    <n v="210744"/>
    <n v="1.038781542335065E-2"/>
    <x v="12"/>
    <n v="851"/>
    <s v=" Enseñanza inicial y primaria"/>
  </r>
  <r>
    <s v="2025"/>
    <s v="06"/>
    <x v="16"/>
    <x v="16"/>
    <n v="4725747"/>
    <n v="91120"/>
    <n v="1.9281607754287312E-2"/>
    <x v="12"/>
    <n v="852"/>
    <s v=" Enseñanza secundaria"/>
  </r>
  <r>
    <s v="2025"/>
    <s v="06"/>
    <x v="16"/>
    <x v="16"/>
    <n v="33868632"/>
    <n v="25607"/>
    <n v="7.5606832894815478E-4"/>
    <x v="12"/>
    <n v="853"/>
    <s v=" Enseñanza superior y formación de posgrado"/>
  </r>
  <r>
    <s v="2025"/>
    <s v="06"/>
    <x v="16"/>
    <x v="16"/>
    <n v="107179571"/>
    <n v="947250"/>
    <n v="8.8379715570983206E-3"/>
    <x v="12"/>
    <n v="854"/>
    <s v=" Servicios de enseñanza ncp"/>
  </r>
  <r>
    <s v="2025"/>
    <s v="06"/>
    <x v="16"/>
    <x v="16"/>
    <n v="3015355"/>
    <n v="152599"/>
    <n v="5.0607308260553069E-2"/>
    <x v="12"/>
    <n v="855"/>
    <s v=" Servicios de apoyo a la educación"/>
  </r>
  <r>
    <s v="2025"/>
    <s v="06"/>
    <x v="16"/>
    <x v="16"/>
    <n v="342353710"/>
    <n v="3785824"/>
    <n v="1.1058223963747903E-2"/>
    <x v="13"/>
    <n v="861"/>
    <s v=" Servicios de hospitales"/>
  </r>
  <r>
    <s v="2025"/>
    <s v="06"/>
    <x v="16"/>
    <x v="16"/>
    <n v="16834633"/>
    <n v="99926"/>
    <n v="5.9357397336787798E-3"/>
    <x v="13"/>
    <n v="862"/>
    <s v=" Servicios de atención ambulatoria realizados por médicos y odontólogos"/>
  </r>
  <r>
    <s v="2025"/>
    <s v="06"/>
    <x v="16"/>
    <x v="16"/>
    <n v="25076781"/>
    <n v="216843"/>
    <n v="8.6471624886782714E-3"/>
    <x v="13"/>
    <n v="863"/>
    <s v=" Servicios de prácticas de diagnóstico y tratamiento"/>
  </r>
  <r>
    <s v="2025"/>
    <s v="06"/>
    <x v="16"/>
    <x v="16"/>
    <n v="6619413"/>
    <n v="62332"/>
    <n v="9.4165449413716896E-3"/>
    <x v="13"/>
    <n v="864"/>
    <s v=" Servicios de emergencias y traslados"/>
  </r>
  <r>
    <s v="2025"/>
    <s v="06"/>
    <x v="16"/>
    <x v="16"/>
    <n v="287181420"/>
    <n v="3363247"/>
    <n v="1.1711227697112161E-2"/>
    <x v="13"/>
    <n v="869"/>
    <s v=" Servicios relacionados con la salud humana ncp"/>
  </r>
  <r>
    <s v="2025"/>
    <s v="06"/>
    <x v="16"/>
    <x v="16"/>
    <n v="10553551"/>
    <n v="85190"/>
    <n v="8.0721645254758327E-3"/>
    <x v="13"/>
    <n v="870"/>
    <s v=" Servicios sociales con alojamiento"/>
  </r>
  <r>
    <s v="2025"/>
    <s v="06"/>
    <x v="16"/>
    <x v="16"/>
    <n v="1562057"/>
    <n v="133597"/>
    <n v="8.5526328424634951E-2"/>
    <x v="13"/>
    <n v="880"/>
    <s v=" Servicios sociales sin alojamiento"/>
  </r>
  <r>
    <s v="2025"/>
    <s v="06"/>
    <x v="16"/>
    <x v="16"/>
    <n v="27436932"/>
    <n v="1005793"/>
    <n v="3.6658362531204289E-2"/>
    <x v="13"/>
    <n v="900"/>
    <s v=" Servicios artísticos y de espectáculos"/>
  </r>
  <r>
    <s v="2025"/>
    <s v="06"/>
    <x v="16"/>
    <x v="16"/>
    <n v="19931665"/>
    <n v="50797"/>
    <n v="2.5485577848112537E-3"/>
    <x v="13"/>
    <n v="910"/>
    <s v=" Servicios de bibliotecas, archivos y museos y  servicios culturales ncp"/>
  </r>
  <r>
    <s v="2025"/>
    <s v="06"/>
    <x v="16"/>
    <x v="16"/>
    <n v="11698040"/>
    <n v="93209"/>
    <n v="7.9679159927646005E-3"/>
    <x v="13"/>
    <n v="920"/>
    <s v=" Servicios  relacionados con juegos de azar y apuestas"/>
  </r>
  <r>
    <s v="2025"/>
    <s v="06"/>
    <x v="16"/>
    <x v="16"/>
    <n v="113731810"/>
    <n v="545822"/>
    <n v="4.7992026153456978E-3"/>
    <x v="13"/>
    <n v="931"/>
    <s v=" Servicios para la práctica deportiva "/>
  </r>
  <r>
    <s v="2025"/>
    <s v="06"/>
    <x v="16"/>
    <x v="16"/>
    <n v="13525513"/>
    <n v="231557"/>
    <n v="1.7120016076284869E-2"/>
    <x v="13"/>
    <n v="939"/>
    <s v=" Servicios de esparcimiento ncp"/>
  </r>
  <r>
    <s v="2025"/>
    <s v="06"/>
    <x v="16"/>
    <x v="16"/>
    <n v="12966275"/>
    <n v="108128"/>
    <n v="8.3391721986461036E-3"/>
    <x v="13"/>
    <n v="941"/>
    <s v=" Servicios de organizaciones empresariales, profesionales y de empleadores"/>
  </r>
  <r>
    <s v="2025"/>
    <s v="06"/>
    <x v="16"/>
    <x v="16"/>
    <n v="6451858"/>
    <n v="75178"/>
    <n v="1.1652147334922746E-2"/>
    <x v="13"/>
    <n v="942"/>
    <s v=" Servicios de sindicatos"/>
  </r>
  <r>
    <s v="2025"/>
    <s v="06"/>
    <x v="16"/>
    <x v="16"/>
    <n v="115927784"/>
    <n v="759970"/>
    <n v="6.5555466841322524E-3"/>
    <x v="13"/>
    <n v="949"/>
    <s v=" Servicios de asociaciones ncp"/>
  </r>
  <r>
    <s v="2025"/>
    <s v="06"/>
    <x v="16"/>
    <x v="16"/>
    <n v="3872694"/>
    <n v="68771"/>
    <n v="1.7757922521118373E-2"/>
    <x v="13"/>
    <n v="951"/>
    <s v=" Reparación y mantenimiento de equipos informáticos y equipos de comunicación"/>
  </r>
  <r>
    <s v="2025"/>
    <s v="06"/>
    <x v="16"/>
    <x v="16"/>
    <n v="3741179"/>
    <n v="91274"/>
    <n v="2.4397121869870433E-2"/>
    <x v="13"/>
    <n v="952"/>
    <s v=" Reparación de efectos personales y enseres domésticos"/>
  </r>
  <r>
    <s v="2025"/>
    <s v="06"/>
    <x v="16"/>
    <x v="16"/>
    <n v="1090252087"/>
    <n v="41783702"/>
    <n v="3.8324808086333893E-2"/>
    <x v="13"/>
    <n v="960"/>
    <s v=" Servicios personales ncp"/>
  </r>
  <r>
    <s v="2025"/>
    <s v="06"/>
    <x v="16"/>
    <x v="16"/>
    <n v="607705"/>
    <n v="35332"/>
    <n v="5.8140051505253372E-2"/>
    <x v="13"/>
    <n v="970"/>
    <s v="Sin clasificación"/>
  </r>
  <r>
    <s v="2025"/>
    <s v="06"/>
    <x v="16"/>
    <x v="16"/>
    <n v="995084"/>
    <n v="2465"/>
    <n v="2.4771778060947618E-3"/>
    <x v="13"/>
    <n v="990"/>
    <s v="Sin clasificación"/>
  </r>
  <r>
    <s v="2025"/>
    <s v="06"/>
    <x v="16"/>
    <x v="16"/>
    <n v="305867089"/>
    <n v="22596820"/>
    <n v="7.3877905837721566E-2"/>
    <x v="13"/>
    <n v="999"/>
    <s v="Otros sectores"/>
  </r>
  <r>
    <s v="2025"/>
    <s v="07"/>
    <x v="17"/>
    <x v="17"/>
    <n v="6143671705"/>
    <n v="87881850"/>
    <n v="1.4304450859325336E-2"/>
    <x v="1"/>
    <n v="11"/>
    <s v=" Cultivos temporales"/>
  </r>
  <r>
    <s v="2025"/>
    <s v="07"/>
    <x v="17"/>
    <x v="17"/>
    <n v="560476236"/>
    <n v="13605875"/>
    <n v="2.4275560899962939E-2"/>
    <x v="1"/>
    <n v="12"/>
    <s v=" Cultivos perennes"/>
  </r>
  <r>
    <s v="2025"/>
    <s v="07"/>
    <x v="17"/>
    <x v="17"/>
    <n v="398659273"/>
    <n v="379051"/>
    <n v="9.5081445653466589E-4"/>
    <x v="1"/>
    <n v="13"/>
    <s v=" Producción de semillas y de otras formas de propagación de cultivos agrícolas"/>
  </r>
  <r>
    <s v="2025"/>
    <s v="07"/>
    <x v="17"/>
    <x v="17"/>
    <n v="2385008058"/>
    <n v="12912117"/>
    <n v="5.413867243210798E-3"/>
    <x v="1"/>
    <n v="14"/>
    <s v=" Cría de animales"/>
  </r>
  <r>
    <s v="2025"/>
    <s v="07"/>
    <x v="17"/>
    <x v="17"/>
    <n v="972785706"/>
    <n v="25673941"/>
    <n v="2.6392185700968761E-2"/>
    <x v="1"/>
    <n v="16"/>
    <s v=" Servicios de apoyo agrícolas y pecuarios"/>
  </r>
  <r>
    <s v="2025"/>
    <s v="07"/>
    <x v="17"/>
    <x v="17"/>
    <n v="460058"/>
    <n v="1338"/>
    <n v="2.9083289498280651E-3"/>
    <x v="1"/>
    <n v="17"/>
    <s v=" Caza, repoblación  de animales de caza y servicios de apoyo"/>
  </r>
  <r>
    <s v="2025"/>
    <s v="07"/>
    <x v="17"/>
    <x v="17"/>
    <n v="2076264"/>
    <n v="163636"/>
    <n v="7.8812713604820964E-2"/>
    <x v="1"/>
    <n v="21"/>
    <s v=" Silvicultura"/>
  </r>
  <r>
    <s v="2025"/>
    <s v="07"/>
    <x v="17"/>
    <x v="17"/>
    <n v="26718940"/>
    <n v="120692"/>
    <n v="4.5170953638130852E-3"/>
    <x v="1"/>
    <n v="22"/>
    <s v=" Extracción de productos forestales"/>
  </r>
  <r>
    <s v="2025"/>
    <s v="07"/>
    <x v="17"/>
    <x v="17"/>
    <n v="5137499"/>
    <n v="31803"/>
    <n v="6.1903661684411032E-3"/>
    <x v="1"/>
    <n v="24"/>
    <s v=" Servicios de apoyo a la silvicultura"/>
  </r>
  <r>
    <s v="2025"/>
    <s v="07"/>
    <x v="17"/>
    <x v="17"/>
    <n v="79145991"/>
    <n v="196058"/>
    <n v="2.4771690583797225E-3"/>
    <x v="2"/>
    <n v="31"/>
    <s v=" Pesca y servicios de apoyo"/>
  </r>
  <r>
    <s v="2025"/>
    <s v="07"/>
    <x v="17"/>
    <x v="17"/>
    <n v="6699877"/>
    <n v="49630"/>
    <n v="7.4075986768115292E-3"/>
    <x v="2"/>
    <n v="32"/>
    <s v=" Explotación de criaderos de peces, granjas piscícolas y otros frutos acuáticos (acuicultura)"/>
  </r>
  <r>
    <s v="2025"/>
    <s v="07"/>
    <x v="17"/>
    <x v="17"/>
    <n v="224837"/>
    <n v="1413"/>
    <n v="6.2845528093685649E-3"/>
    <x v="3"/>
    <n v="51"/>
    <s v=" Extracción y aglomeración de carbón "/>
  </r>
  <r>
    <s v="2025"/>
    <s v="07"/>
    <x v="17"/>
    <x v="17"/>
    <n v="37863"/>
    <n v="99"/>
    <n v="2.6146898027097692E-3"/>
    <x v="3"/>
    <n v="52"/>
    <s v=" Extracción y aglomeración de lignito"/>
  </r>
  <r>
    <s v="2025"/>
    <s v="07"/>
    <x v="17"/>
    <x v="17"/>
    <n v="7518466362"/>
    <n v="9728265"/>
    <n v="1.2939161434795817E-3"/>
    <x v="3"/>
    <n v="61"/>
    <s v=" Extracción de petróleo crudo"/>
  </r>
  <r>
    <s v="2025"/>
    <s v="07"/>
    <x v="17"/>
    <x v="17"/>
    <n v="1114976"/>
    <n v="18933"/>
    <n v="1.6980634560743908E-2"/>
    <x v="3"/>
    <n v="62"/>
    <s v=" Extracción de gas natural"/>
  </r>
  <r>
    <s v="2025"/>
    <s v="07"/>
    <x v="17"/>
    <x v="17"/>
    <n v="431444"/>
    <n v="19724"/>
    <n v="4.5716245909086697E-2"/>
    <x v="3"/>
    <n v="71"/>
    <s v=" Extracción de minerales de hierro"/>
  </r>
  <r>
    <s v="2025"/>
    <s v="07"/>
    <x v="17"/>
    <x v="17"/>
    <n v="252080426"/>
    <n v="6351"/>
    <n v="2.5194340158723786E-5"/>
    <x v="3"/>
    <n v="72"/>
    <s v=" Extracción de minerales metalíferos no ferrosos"/>
  </r>
  <r>
    <s v="2025"/>
    <s v="07"/>
    <x v="17"/>
    <x v="17"/>
    <n v="129079274"/>
    <n v="225946"/>
    <n v="1.75044368470805E-3"/>
    <x v="3"/>
    <n v="81"/>
    <s v=" Extracción de piedra, arena y arcillas"/>
  </r>
  <r>
    <s v="2025"/>
    <s v="07"/>
    <x v="17"/>
    <x v="17"/>
    <n v="229580258"/>
    <n v="234366"/>
    <n v="1.020845616437978E-3"/>
    <x v="3"/>
    <n v="89"/>
    <s v=" Explotación de minas y canteras ncp"/>
  </r>
  <r>
    <s v="2025"/>
    <s v="07"/>
    <x v="17"/>
    <x v="17"/>
    <n v="64388594"/>
    <n v="499512"/>
    <n v="7.7577715084134313E-3"/>
    <x v="3"/>
    <n v="91"/>
    <s v=" Servicios de apoyo para la extracción de petróleo y gas natural"/>
  </r>
  <r>
    <s v="2025"/>
    <s v="07"/>
    <x v="17"/>
    <x v="17"/>
    <n v="17451427"/>
    <n v="231239"/>
    <n v="1.3250435050382986E-2"/>
    <x v="3"/>
    <n v="99"/>
    <s v=" Servicios de apoyo para la minería, excepto para la extracción de petróleo  y gas natural"/>
  </r>
  <r>
    <s v="2025"/>
    <s v="07"/>
    <x v="17"/>
    <x v="17"/>
    <n v="2334749517"/>
    <n v="20109853"/>
    <n v="8.6132807196550327E-3"/>
    <x v="4"/>
    <n v="351"/>
    <s v=" Generación, transporte y distribución de energía eléctrica"/>
  </r>
  <r>
    <s v="2025"/>
    <s v="07"/>
    <x v="17"/>
    <x v="17"/>
    <n v="61642050"/>
    <n v="0"/>
    <n v="0"/>
    <x v="4"/>
    <n v="352"/>
    <s v=" Fabricación y distribución de gas  y de combustibles gaseosos por tuberías"/>
  </r>
  <r>
    <s v="2025"/>
    <s v="07"/>
    <x v="17"/>
    <x v="17"/>
    <n v="451959"/>
    <n v="2289"/>
    <n v="5.0646186932885506E-3"/>
    <x v="4"/>
    <n v="353"/>
    <s v=" Suministro de vapor y aire acondicionado"/>
  </r>
  <r>
    <s v="2025"/>
    <s v="07"/>
    <x v="17"/>
    <x v="17"/>
    <n v="23054282"/>
    <n v="56994"/>
    <n v="2.4721654745092476E-3"/>
    <x v="4"/>
    <n v="360"/>
    <s v=" Captación, depuración y distribución de agua"/>
  </r>
  <r>
    <s v="2025"/>
    <s v="07"/>
    <x v="17"/>
    <x v="17"/>
    <n v="5790584"/>
    <n v="61040"/>
    <n v="1.0541251106969522E-2"/>
    <x v="4"/>
    <n v="370"/>
    <s v=" Servicios de depuración de aguas residuales, alcantarillado y cloacas"/>
  </r>
  <r>
    <s v="2025"/>
    <s v="07"/>
    <x v="17"/>
    <x v="17"/>
    <n v="210111545"/>
    <n v="402586"/>
    <n v="1.9160584440992996E-3"/>
    <x v="4"/>
    <n v="381"/>
    <s v=" Recolección, transporte, tratamiento y disposición final de residuos"/>
  </r>
  <r>
    <s v="2025"/>
    <s v="07"/>
    <x v="17"/>
    <x v="17"/>
    <n v="29488353"/>
    <n v="89577"/>
    <n v="3.0377078028060774E-3"/>
    <x v="4"/>
    <n v="382"/>
    <s v=" Recuperación de materiales y deshechos"/>
  </r>
  <r>
    <s v="2025"/>
    <s v="07"/>
    <x v="17"/>
    <x v="17"/>
    <n v="2122584"/>
    <n v="28495"/>
    <n v="1.342467483030118E-2"/>
    <x v="4"/>
    <n v="390"/>
    <s v=" Descontaminación y otros servicios de gestión de residuos"/>
  </r>
  <r>
    <s v="2025"/>
    <s v="07"/>
    <x v="17"/>
    <x v="17"/>
    <n v="239747891"/>
    <n v="15076414"/>
    <n v="6.2884448898030146E-2"/>
    <x v="5"/>
    <n v="410"/>
    <s v=" Construcción de edificios y sus partes "/>
  </r>
  <r>
    <s v="2025"/>
    <s v="07"/>
    <x v="17"/>
    <x v="17"/>
    <n v="270664257"/>
    <n v="11087805"/>
    <n v="4.0965161498956251E-2"/>
    <x v="5"/>
    <n v="421"/>
    <s v=" Construcción, reforma y reparación de obras de infraestructura para el transporte "/>
  </r>
  <r>
    <s v="2025"/>
    <s v="07"/>
    <x v="17"/>
    <x v="17"/>
    <n v="101005688"/>
    <n v="17265641"/>
    <n v="0.17093731394612152"/>
    <x v="5"/>
    <n v="422"/>
    <s v=" Construcción de proyectos de servicios públicos"/>
  </r>
  <r>
    <s v="2025"/>
    <s v="07"/>
    <x v="17"/>
    <x v="17"/>
    <n v="774864052"/>
    <n v="21040267"/>
    <n v="2.7153494791367607E-2"/>
    <x v="5"/>
    <n v="429"/>
    <s v=" Obras de ingeniería civil ncp"/>
  </r>
  <r>
    <s v="2025"/>
    <s v="07"/>
    <x v="17"/>
    <x v="17"/>
    <n v="138188639"/>
    <n v="1004568"/>
    <n v="7.2695411668393375E-3"/>
    <x v="5"/>
    <n v="431"/>
    <s v=" Demolición, movimiento y preparación de terrenos para obras"/>
  </r>
  <r>
    <s v="2025"/>
    <s v="07"/>
    <x v="17"/>
    <x v="17"/>
    <n v="286332563"/>
    <n v="9349827"/>
    <n v="3.2653732785537216E-2"/>
    <x v="5"/>
    <n v="432"/>
    <s v=" Instalaciones para edificios y obras de ingeniería civil"/>
  </r>
  <r>
    <s v="2025"/>
    <s v="07"/>
    <x v="17"/>
    <x v="17"/>
    <n v="6015515"/>
    <n v="419289"/>
    <n v="6.9701264147791167E-2"/>
    <x v="5"/>
    <n v="433"/>
    <s v=" Terminación de edificios "/>
  </r>
  <r>
    <s v="2025"/>
    <s v="07"/>
    <x v="17"/>
    <x v="17"/>
    <n v="23347413"/>
    <n v="484275"/>
    <n v="2.0742126761538849E-2"/>
    <x v="5"/>
    <n v="439"/>
    <s v=" Alquiler de equipo de construcción o demolición dotado de operarios y actividades especializadas de construcción ncp"/>
  </r>
  <r>
    <s v="2025"/>
    <s v="07"/>
    <x v="17"/>
    <x v="17"/>
    <n v="1740598822"/>
    <n v="1140474"/>
    <n v="6.5521933347602833E-4"/>
    <x v="6"/>
    <n v="451"/>
    <s v=" Venta de vehículos automotores, excepto motocicletas"/>
  </r>
  <r>
    <s v="2025"/>
    <s v="07"/>
    <x v="17"/>
    <x v="17"/>
    <n v="130151707"/>
    <n v="3408012"/>
    <n v="2.618491972602403E-2"/>
    <x v="6"/>
    <n v="452"/>
    <s v=" Mantenimiento y reparación de vehículos automotores, excepto motocicletas"/>
  </r>
  <r>
    <s v="2025"/>
    <s v="07"/>
    <x v="17"/>
    <x v="17"/>
    <n v="378144412"/>
    <n v="3632054"/>
    <n v="9.6049389723627601E-3"/>
    <x v="6"/>
    <n v="453"/>
    <s v=" Venta de partes, piezas y accesorios de vehículos automotores"/>
  </r>
  <r>
    <s v="2025"/>
    <s v="07"/>
    <x v="17"/>
    <x v="17"/>
    <n v="69898026"/>
    <n v="356040"/>
    <n v="5.0937060797682614E-3"/>
    <x v="6"/>
    <n v="454"/>
    <s v=" Venta, mantenimiento y reparación de motocicletas y de sus partes, piezas y accesorios"/>
  </r>
  <r>
    <s v="2025"/>
    <s v="07"/>
    <x v="17"/>
    <x v="17"/>
    <n v="2105179308"/>
    <n v="39048169"/>
    <n v="1.8548619042383252E-2"/>
    <x v="6"/>
    <n v="461"/>
    <s v="Venta al por mayor en comisión o consignación"/>
  </r>
  <r>
    <s v="2025"/>
    <s v="07"/>
    <x v="17"/>
    <x v="17"/>
    <n v="186854445"/>
    <n v="3037703"/>
    <n v="1.6257055056945528E-2"/>
    <x v="6"/>
    <n v="462"/>
    <s v="Venta al por mayor de materias primas agropecuarias y de animales vivos"/>
  </r>
  <r>
    <s v="2025"/>
    <s v="07"/>
    <x v="17"/>
    <x v="17"/>
    <n v="746513638"/>
    <n v="23834530"/>
    <n v="3.1927789107584932E-2"/>
    <x v="6"/>
    <n v="463"/>
    <s v="Venta al por mayor de alimentos, bebidas y tabaco"/>
  </r>
  <r>
    <s v="2025"/>
    <s v="07"/>
    <x v="17"/>
    <x v="17"/>
    <n v="985628146"/>
    <n v="7064512"/>
    <n v="7.1675225881790107E-3"/>
    <x v="6"/>
    <n v="464"/>
    <s v="Venta al por mayor de artículos de uso doméstico y/o personal"/>
  </r>
  <r>
    <s v="2025"/>
    <s v="07"/>
    <x v="17"/>
    <x v="17"/>
    <n v="880207595"/>
    <n v="4719729"/>
    <n v="5.3620634800362063E-3"/>
    <x v="6"/>
    <n v="465"/>
    <s v="Venta al por mayor de máquinas, equipo y materiales conexos"/>
  </r>
  <r>
    <s v="2025"/>
    <s v="07"/>
    <x v="17"/>
    <x v="17"/>
    <n v="1754507543"/>
    <n v="25199043"/>
    <n v="1.4362459198615141E-2"/>
    <x v="6"/>
    <n v="466"/>
    <s v="Venta al por mayor especializada"/>
  </r>
  <r>
    <s v="2025"/>
    <s v="07"/>
    <x v="17"/>
    <x v="17"/>
    <n v="324005376"/>
    <n v="2427797"/>
    <n v="7.4930762877218433E-3"/>
    <x v="6"/>
    <n v="469"/>
    <s v="Venta al por mayor de mercancías ncp"/>
  </r>
  <r>
    <s v="2025"/>
    <s v="07"/>
    <x v="17"/>
    <x v="17"/>
    <n v="672011686"/>
    <n v="7026901"/>
    <n v="1.0456516079096874E-2"/>
    <x v="6"/>
    <n v="471"/>
    <s v="Venta al por menor en comercios no especializados"/>
  </r>
  <r>
    <s v="2025"/>
    <s v="07"/>
    <x v="17"/>
    <x v="17"/>
    <n v="538215174"/>
    <n v="24305922"/>
    <n v="4.5160231770054106E-2"/>
    <x v="6"/>
    <n v="472"/>
    <s v="Venta al por menor de productos alimenticios, bebidas y tabaco en comercios especializados"/>
  </r>
  <r>
    <s v="2025"/>
    <s v="07"/>
    <x v="17"/>
    <x v="17"/>
    <n v="361876312"/>
    <n v="2463144"/>
    <n v="6.8065908663289352E-3"/>
    <x v="6"/>
    <n v="473"/>
    <s v="Venta al por menor de combustible para vehículos automotores y motocicletas"/>
  </r>
  <r>
    <s v="2025"/>
    <s v="07"/>
    <x v="17"/>
    <x v="17"/>
    <n v="25507985"/>
    <n v="565678"/>
    <n v="2.2176506689963946E-2"/>
    <x v="6"/>
    <n v="474"/>
    <s v="Venta al por menor de equipos, periféricos,  accesorios y programas informáticos"/>
  </r>
  <r>
    <s v="2025"/>
    <s v="07"/>
    <x v="17"/>
    <x v="17"/>
    <n v="1115331272"/>
    <n v="15917077"/>
    <n v="1.4271165347545281E-2"/>
    <x v="6"/>
    <n v="475"/>
    <s v="Venta al por menor de equipos de uso doméstico ncp en comercios especializados"/>
  </r>
  <r>
    <s v="2025"/>
    <s v="07"/>
    <x v="17"/>
    <x v="17"/>
    <n v="34670248"/>
    <n v="817779"/>
    <n v="2.3587342092274623E-2"/>
    <x v="6"/>
    <n v="476"/>
    <s v="Venta al por menor de bienes culturales y recreativos en comercios especializados"/>
  </r>
  <r>
    <s v="2025"/>
    <s v="07"/>
    <x v="17"/>
    <x v="17"/>
    <n v="951783827"/>
    <n v="12650627"/>
    <n v="1.3291491871504557E-2"/>
    <x v="6"/>
    <n v="477"/>
    <s v="Venta al por menor de productos ncp, en comercios especializados"/>
  </r>
  <r>
    <s v="2025"/>
    <s v="07"/>
    <x v="17"/>
    <x v="17"/>
    <n v="5938103"/>
    <n v="481858"/>
    <n v="8.1146790481741393E-2"/>
    <x v="6"/>
    <n v="478"/>
    <s v="Venta al por menor en puestos móviles y mercados"/>
  </r>
  <r>
    <s v="2025"/>
    <s v="07"/>
    <x v="17"/>
    <x v="17"/>
    <n v="48671246"/>
    <n v="1193152"/>
    <n v="2.451451520267223E-2"/>
    <x v="6"/>
    <n v="479"/>
    <s v="Venta al por menor no realizada en comercios, puestos o mercados"/>
  </r>
  <r>
    <s v="2025"/>
    <s v="07"/>
    <x v="17"/>
    <x v="17"/>
    <n v="28237500"/>
    <n v="39450"/>
    <n v="1.397078353253652E-3"/>
    <x v="7"/>
    <n v="491"/>
    <s v="Servicio de transporte ferroviario"/>
  </r>
  <r>
    <s v="2025"/>
    <s v="07"/>
    <x v="17"/>
    <x v="17"/>
    <n v="2500585901"/>
    <n v="24110056"/>
    <n v="9.6417627526245893E-3"/>
    <x v="7"/>
    <n v="492"/>
    <s v="Servicio de transporte automotor "/>
  </r>
  <r>
    <s v="2025"/>
    <s v="07"/>
    <x v="17"/>
    <x v="17"/>
    <n v="353057292"/>
    <n v="234"/>
    <n v="6.6278194871556431E-7"/>
    <x v="7"/>
    <n v="493"/>
    <s v="Servicio de transporte por tuberías"/>
  </r>
  <r>
    <s v="2025"/>
    <s v="07"/>
    <x v="17"/>
    <x v="17"/>
    <n v="5865001"/>
    <n v="49288"/>
    <n v="8.4037496327792616E-3"/>
    <x v="7"/>
    <n v="501"/>
    <s v="Servicio de transporte marítimo"/>
  </r>
  <r>
    <s v="2025"/>
    <s v="07"/>
    <x v="17"/>
    <x v="17"/>
    <n v="6042617"/>
    <n v="179460"/>
    <n v="2.9699052579370826E-2"/>
    <x v="7"/>
    <n v="502"/>
    <s v="Servicio de transporte fluvial y lacustre"/>
  </r>
  <r>
    <s v="2025"/>
    <s v="07"/>
    <x v="17"/>
    <x v="17"/>
    <n v="221691338"/>
    <n v="32977"/>
    <n v="1.4875186508189148E-4"/>
    <x v="7"/>
    <n v="511"/>
    <s v="Servicio de transporte aéreo de pasajeros"/>
  </r>
  <r>
    <s v="2025"/>
    <s v="07"/>
    <x v="17"/>
    <x v="17"/>
    <n v="1994648"/>
    <n v="7673"/>
    <n v="3.8467940207996599E-3"/>
    <x v="7"/>
    <n v="512"/>
    <s v="Servicio de transporte aéreo de cargas"/>
  </r>
  <r>
    <s v="2025"/>
    <s v="07"/>
    <x v="17"/>
    <x v="17"/>
    <n v="53704245"/>
    <n v="1352529"/>
    <n v="2.5184768913518847E-2"/>
    <x v="7"/>
    <n v="521"/>
    <s v="Servicios de manipulación de cargas "/>
  </r>
  <r>
    <s v="2025"/>
    <s v="07"/>
    <x v="17"/>
    <x v="17"/>
    <n v="63042099"/>
    <n v="234891"/>
    <n v="3.7259387572104795E-3"/>
    <x v="7"/>
    <n v="522"/>
    <s v="Servicios de almacenamiento y depósito"/>
  </r>
  <r>
    <s v="2025"/>
    <s v="07"/>
    <x v="17"/>
    <x v="17"/>
    <n v="257728580"/>
    <n v="9294538"/>
    <n v="3.6063280215178309E-2"/>
    <x v="7"/>
    <n v="523"/>
    <s v="Servicios de gestión y logística para el transporte de mercaderías "/>
  </r>
  <r>
    <s v="2025"/>
    <s v="07"/>
    <x v="17"/>
    <x v="17"/>
    <n v="70951804"/>
    <n v="604792"/>
    <n v="8.5239834071026577E-3"/>
    <x v="7"/>
    <n v="524"/>
    <s v="Servicios complementarios para el transporte"/>
  </r>
  <r>
    <s v="2025"/>
    <s v="07"/>
    <x v="17"/>
    <x v="17"/>
    <n v="23169330"/>
    <n v="571943"/>
    <n v="2.4685349123172745E-2"/>
    <x v="7"/>
    <n v="530"/>
    <s v="Servicios de correos y mensajerías"/>
  </r>
  <r>
    <s v="2025"/>
    <s v="07"/>
    <x v="17"/>
    <x v="17"/>
    <n v="148798306"/>
    <n v="2715263"/>
    <n v="1.8247942957092537E-2"/>
    <x v="8"/>
    <n v="551"/>
    <s v=" Servicios de alojamiento, excepto en camping"/>
  </r>
  <r>
    <s v="2025"/>
    <s v="07"/>
    <x v="17"/>
    <x v="17"/>
    <n v="2443757"/>
    <n v="66530"/>
    <n v="2.722447444651821E-2"/>
    <x v="8"/>
    <n v="552"/>
    <s v=" Servicios de alojamiento en campings"/>
  </r>
  <r>
    <s v="2025"/>
    <s v="07"/>
    <x v="17"/>
    <x v="17"/>
    <n v="254777666"/>
    <n v="6951711"/>
    <n v="2.7285401853080794E-2"/>
    <x v="8"/>
    <n v="561"/>
    <s v=" Servicios de expendio de comidas y bebidas"/>
  </r>
  <r>
    <s v="2025"/>
    <s v="07"/>
    <x v="17"/>
    <x v="17"/>
    <n v="20063681"/>
    <n v="662365"/>
    <n v="3.3013134529002931E-2"/>
    <x v="8"/>
    <n v="562"/>
    <s v=" Servicios de preparación de comidas para empresas y  servicios de comidas ncp"/>
  </r>
  <r>
    <s v="2025"/>
    <s v="07"/>
    <x v="17"/>
    <x v="17"/>
    <n v="5928382"/>
    <n v="110303"/>
    <n v="1.8605919793967394E-2"/>
    <x v="7"/>
    <n v="581"/>
    <s v=" Edición"/>
  </r>
  <r>
    <s v="2025"/>
    <s v="07"/>
    <x v="17"/>
    <x v="17"/>
    <n v="12360066"/>
    <n v="200181"/>
    <n v="1.6195787304048376E-2"/>
    <x v="7"/>
    <n v="591"/>
    <s v=" Servicios de cinematografía"/>
  </r>
  <r>
    <s v="2025"/>
    <s v="07"/>
    <x v="17"/>
    <x v="17"/>
    <n v="2503559"/>
    <n v="13244"/>
    <n v="5.2900690576894735E-3"/>
    <x v="7"/>
    <n v="592"/>
    <s v=" Servicios de grabación de sonido y edición de música"/>
  </r>
  <r>
    <s v="2025"/>
    <s v="07"/>
    <x v="17"/>
    <x v="17"/>
    <n v="11772629"/>
    <n v="100379"/>
    <n v="8.526472719050264E-3"/>
    <x v="7"/>
    <n v="601"/>
    <s v=" Emisión y retransmisión de radio"/>
  </r>
  <r>
    <s v="2025"/>
    <s v="07"/>
    <x v="17"/>
    <x v="17"/>
    <n v="51959332"/>
    <n v="297471"/>
    <n v="5.7250736017930327E-3"/>
    <x v="7"/>
    <n v="602"/>
    <s v=" Servicios de televisión"/>
  </r>
  <r>
    <s v="2025"/>
    <s v="07"/>
    <x v="17"/>
    <x v="17"/>
    <n v="980727"/>
    <n v="3665"/>
    <n v="3.7370236569402087E-3"/>
    <x v="7"/>
    <n v="611"/>
    <s v=" Servicios de telefonía fija"/>
  </r>
  <r>
    <s v="2025"/>
    <s v="07"/>
    <x v="17"/>
    <x v="17"/>
    <n v="938374654"/>
    <n v="1046841"/>
    <n v="1.1155895947718127E-3"/>
    <x v="7"/>
    <n v="612"/>
    <s v=" Servicios de telefonía móvil"/>
  </r>
  <r>
    <s v="2025"/>
    <s v="07"/>
    <x v="17"/>
    <x v="17"/>
    <n v="1191247"/>
    <n v="1534"/>
    <n v="1.2877262230251156E-3"/>
    <x v="7"/>
    <n v="613"/>
    <s v=" Servicios de telecomunicaciones vía satélite, excepto servicios de transmisión de televisión"/>
  </r>
  <r>
    <s v="2025"/>
    <s v="07"/>
    <x v="17"/>
    <x v="17"/>
    <n v="8007540"/>
    <n v="495710"/>
    <n v="6.1905404156582418E-2"/>
    <x v="7"/>
    <n v="614"/>
    <s v=" Servicios de telecomunicación vía internet"/>
  </r>
  <r>
    <s v="2025"/>
    <s v="07"/>
    <x v="17"/>
    <x v="17"/>
    <n v="29106915"/>
    <n v="740138"/>
    <n v="2.5428253045710961E-2"/>
    <x v="7"/>
    <n v="619"/>
    <s v=" Servicios de telecomunicaciones ncp"/>
  </r>
  <r>
    <s v="2025"/>
    <s v="07"/>
    <x v="17"/>
    <x v="17"/>
    <n v="1792699496"/>
    <n v="2926513"/>
    <n v="1.6324615511578188E-3"/>
    <x v="7"/>
    <n v="620"/>
    <s v=" Servicios de programación y consultoría informática y actividades conexas"/>
  </r>
  <r>
    <s v="2025"/>
    <s v="07"/>
    <x v="17"/>
    <x v="17"/>
    <n v="4703161"/>
    <n v="177456"/>
    <n v="3.7731219492592324E-2"/>
    <x v="7"/>
    <n v="631"/>
    <s v=" Procesamiento de datos,  hospedaje y actividades conexas"/>
  </r>
  <r>
    <s v="2025"/>
    <s v="07"/>
    <x v="17"/>
    <x v="17"/>
    <n v="3469827"/>
    <n v="42126"/>
    <n v="1.2140662920658581E-2"/>
    <x v="7"/>
    <n v="639"/>
    <s v=" Servicios de agencias de noticias y servicios de información ncp"/>
  </r>
  <r>
    <s v="2025"/>
    <s v="07"/>
    <x v="17"/>
    <x v="17"/>
    <n v="3116524949"/>
    <n v="4364979"/>
    <n v="1.4005917075685826E-3"/>
    <x v="9"/>
    <n v="641"/>
    <s v=" Intermediación monetaria "/>
  </r>
  <r>
    <s v="2025"/>
    <s v="07"/>
    <x v="17"/>
    <x v="17"/>
    <n v="579315"/>
    <n v="23608"/>
    <n v="4.0751577293872937E-2"/>
    <x v="9"/>
    <n v="642"/>
    <s v=" Servicios de sociedades de cartera"/>
  </r>
  <r>
    <s v="2025"/>
    <s v="07"/>
    <x v="17"/>
    <x v="17"/>
    <n v="95567247"/>
    <n v="5235190"/>
    <n v="5.4780169611875498E-2"/>
    <x v="9"/>
    <n v="643"/>
    <s v=" Fondos y sociedades de inversión y entidades financieras similares"/>
  </r>
  <r>
    <s v="2025"/>
    <s v="07"/>
    <x v="17"/>
    <x v="17"/>
    <n v="2231839227"/>
    <n v="7842116"/>
    <n v="3.5137459298720357E-3"/>
    <x v="9"/>
    <n v="649"/>
    <s v=" Servicios financieros excepto los de la banca central y las entidades financieras"/>
  </r>
  <r>
    <s v="2025"/>
    <s v="07"/>
    <x v="17"/>
    <x v="17"/>
    <n v="26253635"/>
    <n v="184684"/>
    <n v="7.034606826826076E-3"/>
    <x v="9"/>
    <n v="651"/>
    <s v=" Servicios de seguros"/>
  </r>
  <r>
    <s v="2025"/>
    <s v="07"/>
    <x v="17"/>
    <x v="17"/>
    <n v="205942"/>
    <n v="941"/>
    <n v="4.5692476522516045E-3"/>
    <x v="9"/>
    <n v="652"/>
    <s v=" Reaseguros"/>
  </r>
  <r>
    <s v="2025"/>
    <s v="07"/>
    <x v="17"/>
    <x v="17"/>
    <n v="298095"/>
    <n v="9280"/>
    <n v="3.1131015280363643E-2"/>
    <x v="9"/>
    <n v="653"/>
    <s v=" Administración de fondos de pensiones"/>
  </r>
  <r>
    <s v="2025"/>
    <s v="07"/>
    <x v="17"/>
    <x v="17"/>
    <n v="326549882"/>
    <n v="623965"/>
    <n v="1.9107800504426457E-3"/>
    <x v="9"/>
    <n v="661"/>
    <s v=" Servicios auxiliares a la actividad financiera, excepto a los servicios de seguros "/>
  </r>
  <r>
    <s v="2025"/>
    <s v="07"/>
    <x v="17"/>
    <x v="17"/>
    <n v="4900993"/>
    <n v="69691"/>
    <n v="1.4219771381024213E-2"/>
    <x v="9"/>
    <n v="662"/>
    <s v=" Servicios auxiliares a los servicios de seguros "/>
  </r>
  <r>
    <s v="2025"/>
    <s v="07"/>
    <x v="17"/>
    <x v="17"/>
    <n v="2203110"/>
    <n v="600711"/>
    <n v="0.27266500537876004"/>
    <x v="9"/>
    <n v="663"/>
    <s v=" Servicios de gestión de fondos a cambio de una retribución o por contrata"/>
  </r>
  <r>
    <s v="2025"/>
    <s v="07"/>
    <x v="17"/>
    <x v="17"/>
    <n v="67413038"/>
    <n v="1472624"/>
    <n v="2.1844795067684088E-2"/>
    <x v="10"/>
    <n v="681"/>
    <s v=" Servicios inmobiliarios realizados por cuenta propia, con bienes propios o arrendados"/>
  </r>
  <r>
    <s v="2025"/>
    <s v="07"/>
    <x v="17"/>
    <x v="17"/>
    <n v="59039797"/>
    <n v="1725966"/>
    <n v="2.9233941979847931E-2"/>
    <x v="10"/>
    <n v="682"/>
    <s v=" Servicios inmobiliarios realizados a cambio de una retribución o por contrata"/>
  </r>
  <r>
    <s v="2025"/>
    <s v="07"/>
    <x v="17"/>
    <x v="17"/>
    <n v="47353486"/>
    <n v="806612"/>
    <n v="1.7033846251572692E-2"/>
    <x v="10"/>
    <n v="691"/>
    <s v=" Servicios jurídicos"/>
  </r>
  <r>
    <s v="2025"/>
    <s v="07"/>
    <x v="17"/>
    <x v="17"/>
    <n v="46375062"/>
    <n v="664829"/>
    <n v="1.4335916143896475E-2"/>
    <x v="10"/>
    <n v="692"/>
    <s v=" Servicios de contabilidad, auditoría y asesoría fiscal"/>
  </r>
  <r>
    <s v="2025"/>
    <s v="07"/>
    <x v="17"/>
    <x v="17"/>
    <n v="91779"/>
    <n v="597"/>
    <n v="6.5047559899323376E-3"/>
    <x v="10"/>
    <n v="701"/>
    <s v="Sin clasificación"/>
  </r>
  <r>
    <s v="2025"/>
    <s v="07"/>
    <x v="17"/>
    <x v="17"/>
    <n v="367507406"/>
    <n v="12481525"/>
    <n v="3.3962648905094449E-2"/>
    <x v="10"/>
    <n v="702"/>
    <s v=" Servicios de asesoramiento, dirección y gestión empresarial "/>
  </r>
  <r>
    <s v="2025"/>
    <s v="07"/>
    <x v="17"/>
    <x v="17"/>
    <n v="45309491"/>
    <n v="1207406"/>
    <n v="2.6647970951604819E-2"/>
    <x v="10"/>
    <n v="711"/>
    <s v=" Servicios de arquitectura e ingeniería y servicios técnicos ncp"/>
  </r>
  <r>
    <s v="2025"/>
    <s v="07"/>
    <x v="17"/>
    <x v="17"/>
    <n v="3143387"/>
    <n v="81819"/>
    <n v="2.6028929940856788E-2"/>
    <x v="10"/>
    <n v="712"/>
    <s v=" Ensayos y análisis técnicos"/>
  </r>
  <r>
    <s v="2025"/>
    <s v="07"/>
    <x v="17"/>
    <x v="17"/>
    <n v="28159588"/>
    <n v="126495"/>
    <n v="4.4920756653115809E-3"/>
    <x v="10"/>
    <n v="721"/>
    <s v=" Investigación y desarrollo experimental en el campo de la ingeniería y de las ciencias exactas y naturales"/>
  </r>
  <r>
    <s v="2025"/>
    <s v="07"/>
    <x v="17"/>
    <x v="17"/>
    <n v="7217374"/>
    <n v="2812"/>
    <n v="3.8961539196943375E-4"/>
    <x v="10"/>
    <n v="722"/>
    <s v=" Investigación  y desarrollo experimental en el campo de las ciencias sociales y las humanidades"/>
  </r>
  <r>
    <s v="2025"/>
    <s v="07"/>
    <x v="17"/>
    <x v="17"/>
    <n v="15536209"/>
    <n v="495513"/>
    <n v="3.1894074030543743E-2"/>
    <x v="10"/>
    <n v="731"/>
    <s v=" Servicios de publicidad"/>
  </r>
  <r>
    <s v="2025"/>
    <s v="07"/>
    <x v="17"/>
    <x v="17"/>
    <n v="8931754"/>
    <n v="2229"/>
    <n v="2.4955904517746458E-4"/>
    <x v="10"/>
    <n v="732"/>
    <s v=" Estudio de mercado, realización de encuestas de opinión pública"/>
  </r>
  <r>
    <s v="2025"/>
    <s v="07"/>
    <x v="17"/>
    <x v="17"/>
    <n v="4347800"/>
    <n v="235138"/>
    <n v="5.4082064492386957E-2"/>
    <x v="10"/>
    <n v="741"/>
    <s v=" Servicios de diseño especializado"/>
  </r>
  <r>
    <s v="2025"/>
    <s v="07"/>
    <x v="17"/>
    <x v="17"/>
    <n v="1043531"/>
    <n v="51964"/>
    <n v="4.9796316544501312E-2"/>
    <x v="10"/>
    <n v="742"/>
    <s v=" Servicios de fotografía "/>
  </r>
  <r>
    <s v="2025"/>
    <s v="07"/>
    <x v="17"/>
    <x v="17"/>
    <n v="16025625"/>
    <n v="485184"/>
    <n v="3.0275511875511876E-2"/>
    <x v="10"/>
    <n v="749"/>
    <s v=" Actividades profesionales, científicas y técnicas ncp"/>
  </r>
  <r>
    <s v="2025"/>
    <s v="07"/>
    <x v="17"/>
    <x v="17"/>
    <n v="16439364"/>
    <n v="889716"/>
    <n v="5.4121071837085671E-2"/>
    <x v="10"/>
    <n v="750"/>
    <s v=" Servicios veterinarios"/>
  </r>
  <r>
    <s v="2025"/>
    <s v="07"/>
    <x v="17"/>
    <x v="17"/>
    <n v="171920912"/>
    <n v="2000709"/>
    <n v="1.1637380099519248E-2"/>
    <x v="10"/>
    <n v="771"/>
    <s v=" Alquiler de vehículos automotores y equipo de transporte sin conductor ni operarios"/>
  </r>
  <r>
    <s v="2025"/>
    <s v="07"/>
    <x v="17"/>
    <x v="17"/>
    <n v="359935"/>
    <n v="5532"/>
    <n v="1.5369441704752247E-2"/>
    <x v="10"/>
    <n v="772"/>
    <s v=" Alquiler de efectos personales y enseres domésticos "/>
  </r>
  <r>
    <s v="2025"/>
    <s v="07"/>
    <x v="17"/>
    <x v="17"/>
    <n v="30649336"/>
    <n v="398714"/>
    <n v="1.3008895200861775E-2"/>
    <x v="10"/>
    <n v="773"/>
    <s v=" Alquiler de maquinaria y equipo ncp, sin personal"/>
  </r>
  <r>
    <s v="2025"/>
    <s v="07"/>
    <x v="17"/>
    <x v="17"/>
    <n v="1161093"/>
    <n v="27247"/>
    <n v="2.3466681824797841E-2"/>
    <x v="10"/>
    <n v="774"/>
    <s v=" Arrendamiento y gestión de bienes intangibles no financieros"/>
  </r>
  <r>
    <s v="2025"/>
    <s v="07"/>
    <x v="17"/>
    <x v="17"/>
    <n v="2028994"/>
    <n v="19844"/>
    <n v="9.7802162056664539E-3"/>
    <x v="10"/>
    <n v="780"/>
    <s v=" Obtención y dotación de personal"/>
  </r>
  <r>
    <s v="2025"/>
    <s v="07"/>
    <x v="17"/>
    <x v="17"/>
    <n v="83132323"/>
    <n v="1355929"/>
    <n v="1.6310490926615871E-2"/>
    <x v="10"/>
    <n v="791"/>
    <s v=" Servicios de agencias de viaje y otras actividades complementarias de apoyo turístico"/>
  </r>
  <r>
    <s v="2025"/>
    <s v="07"/>
    <x v="17"/>
    <x v="17"/>
    <n v="24711472"/>
    <n v="594714"/>
    <n v="2.406631219702331E-2"/>
    <x v="10"/>
    <n v="801"/>
    <s v=" Servicios de seguridad e investigación"/>
  </r>
  <r>
    <s v="2025"/>
    <s v="07"/>
    <x v="17"/>
    <x v="17"/>
    <n v="604710"/>
    <n v="5181"/>
    <n v="8.567743215756313E-3"/>
    <x v="10"/>
    <n v="811"/>
    <s v=" Servicio combinado de apoyo a edificios"/>
  </r>
  <r>
    <s v="2025"/>
    <s v="07"/>
    <x v="17"/>
    <x v="17"/>
    <n v="25060804"/>
    <n v="680168"/>
    <n v="2.7140709452098982E-2"/>
    <x v="10"/>
    <n v="812"/>
    <s v=" Servicios de limpieza de edificios "/>
  </r>
  <r>
    <s v="2025"/>
    <s v="07"/>
    <x v="17"/>
    <x v="17"/>
    <n v="4207433"/>
    <n v="156590"/>
    <n v="3.7217467277553797E-2"/>
    <x v="10"/>
    <n v="813"/>
    <s v=" Servicios de jardinería y mantenimiento de espacios verdes"/>
  </r>
  <r>
    <s v="2025"/>
    <s v="07"/>
    <x v="17"/>
    <x v="17"/>
    <n v="5838315"/>
    <n v="392167"/>
    <n v="6.7171264311706377E-2"/>
    <x v="10"/>
    <n v="821"/>
    <s v=" Servicios de apoyo a la administración de oficinas y empresas"/>
  </r>
  <r>
    <s v="2025"/>
    <s v="07"/>
    <x v="17"/>
    <x v="17"/>
    <n v="1010327"/>
    <n v="66507"/>
    <n v="6.5827202479989147E-2"/>
    <x v="10"/>
    <n v="822"/>
    <s v=" Servicios de call center"/>
  </r>
  <r>
    <s v="2025"/>
    <s v="07"/>
    <x v="17"/>
    <x v="17"/>
    <n v="1772307"/>
    <n v="15567"/>
    <n v="8.7834669727084522E-3"/>
    <x v="10"/>
    <n v="823"/>
    <s v=" Servicios de organización de convenciones y exposiciones comerciales, excepto culturales y deportivos"/>
  </r>
  <r>
    <s v="2025"/>
    <s v="07"/>
    <x v="17"/>
    <x v="17"/>
    <n v="704250295"/>
    <n v="9633733"/>
    <n v="1.3679416350120236E-2"/>
    <x v="10"/>
    <n v="829"/>
    <s v=" Servicios empresariales ncp"/>
  </r>
  <r>
    <s v="2025"/>
    <s v="07"/>
    <x v="17"/>
    <x v="17"/>
    <n v="1465328883"/>
    <n v="567709"/>
    <n v="3.8742770076142694E-4"/>
    <x v="11"/>
    <n v="841"/>
    <s v=" Servicios de la Administración Pública"/>
  </r>
  <r>
    <s v="2025"/>
    <s v="07"/>
    <x v="17"/>
    <x v="17"/>
    <n v="4898330"/>
    <n v="232079"/>
    <n v="4.7379208832397983E-2"/>
    <x v="11"/>
    <n v="842"/>
    <s v=" Prestación pública de servicios a la comunidad en general"/>
  </r>
  <r>
    <s v="2025"/>
    <s v="07"/>
    <x v="17"/>
    <x v="17"/>
    <n v="6469462"/>
    <n v="390882"/>
    <n v="6.0419552661411413E-2"/>
    <x v="11"/>
    <n v="843"/>
    <s v=" Servicios de la seguridad social obligatoria, excepto obras sociales"/>
  </r>
  <r>
    <s v="2025"/>
    <s v="07"/>
    <x v="17"/>
    <x v="17"/>
    <n v="21338201"/>
    <n v="235453"/>
    <n v="1.1034341648576654E-2"/>
    <x v="12"/>
    <n v="851"/>
    <s v=" Enseñanza inicial y primaria"/>
  </r>
  <r>
    <s v="2025"/>
    <s v="07"/>
    <x v="17"/>
    <x v="17"/>
    <n v="4923776"/>
    <n v="110066"/>
    <n v="2.2353981984558194E-2"/>
    <x v="12"/>
    <n v="852"/>
    <s v=" Enseñanza secundaria"/>
  </r>
  <r>
    <s v="2025"/>
    <s v="07"/>
    <x v="17"/>
    <x v="17"/>
    <n v="25331432"/>
    <n v="30152"/>
    <n v="1.1902998614527595E-3"/>
    <x v="12"/>
    <n v="853"/>
    <s v=" Enseñanza superior y formación de posgrado"/>
  </r>
  <r>
    <s v="2025"/>
    <s v="07"/>
    <x v="17"/>
    <x v="17"/>
    <n v="100878763"/>
    <n v="1350260"/>
    <n v="1.3384977767818189E-2"/>
    <x v="12"/>
    <n v="854"/>
    <s v=" Servicios de enseñanza ncp"/>
  </r>
  <r>
    <s v="2025"/>
    <s v="07"/>
    <x v="17"/>
    <x v="17"/>
    <n v="3243123"/>
    <n v="149629"/>
    <n v="4.6137318874430601E-2"/>
    <x v="12"/>
    <n v="855"/>
    <s v=" Servicios de apoyo a la educación"/>
  </r>
  <r>
    <s v="2025"/>
    <s v="07"/>
    <x v="17"/>
    <x v="17"/>
    <n v="357551770"/>
    <n v="3830653"/>
    <n v="1.0713561843086387E-2"/>
    <x v="13"/>
    <n v="861"/>
    <s v=" Servicios de hospitales"/>
  </r>
  <r>
    <s v="2025"/>
    <s v="07"/>
    <x v="17"/>
    <x v="17"/>
    <n v="20827546"/>
    <n v="136597"/>
    <n v="6.558477892690766E-3"/>
    <x v="13"/>
    <n v="862"/>
    <s v=" Servicios de atención ambulatoria realizados por médicos y odontólogos"/>
  </r>
  <r>
    <s v="2025"/>
    <s v="07"/>
    <x v="17"/>
    <x v="17"/>
    <n v="25877011"/>
    <n v="222243"/>
    <n v="8.5884339578477589E-3"/>
    <x v="13"/>
    <n v="863"/>
    <s v=" Servicios de prácticas de diagnóstico y tratamiento"/>
  </r>
  <r>
    <s v="2025"/>
    <s v="07"/>
    <x v="17"/>
    <x v="17"/>
    <n v="6847219"/>
    <n v="78221"/>
    <n v="1.1423761968180074E-2"/>
    <x v="13"/>
    <n v="864"/>
    <s v=" Servicios de emergencias y traslados"/>
  </r>
  <r>
    <s v="2025"/>
    <s v="07"/>
    <x v="17"/>
    <x v="17"/>
    <n v="294342685"/>
    <n v="3713119"/>
    <n v="1.2614952533982626E-2"/>
    <x v="13"/>
    <n v="869"/>
    <s v=" Servicios relacionados con la salud humana ncp"/>
  </r>
  <r>
    <s v="2025"/>
    <s v="07"/>
    <x v="17"/>
    <x v="17"/>
    <n v="11187834"/>
    <n v="109781"/>
    <n v="9.8125338649107594E-3"/>
    <x v="13"/>
    <n v="870"/>
    <s v=" Servicios sociales con alojamiento"/>
  </r>
  <r>
    <s v="2025"/>
    <s v="07"/>
    <x v="17"/>
    <x v="17"/>
    <n v="1664808"/>
    <n v="147776"/>
    <n v="8.8764590271070296E-2"/>
    <x v="13"/>
    <n v="880"/>
    <s v=" Servicios sociales sin alojamiento"/>
  </r>
  <r>
    <s v="2025"/>
    <s v="07"/>
    <x v="17"/>
    <x v="17"/>
    <n v="28755690"/>
    <n v="1065999"/>
    <n v="3.7070889274435775E-2"/>
    <x v="13"/>
    <n v="900"/>
    <s v=" Servicios artísticos y de espectáculos"/>
  </r>
  <r>
    <s v="2025"/>
    <s v="07"/>
    <x v="17"/>
    <x v="17"/>
    <n v="22318916"/>
    <n v="52932"/>
    <n v="2.3716205571991042E-3"/>
    <x v="13"/>
    <n v="910"/>
    <s v=" Servicios de bibliotecas, archivos y museos y  servicios culturales ncp"/>
  </r>
  <r>
    <s v="2025"/>
    <s v="07"/>
    <x v="17"/>
    <x v="17"/>
    <n v="10402650"/>
    <n v="100742"/>
    <n v="9.6842631444872228E-3"/>
    <x v="13"/>
    <n v="920"/>
    <s v=" Servicios  relacionados con juegos de azar y apuestas"/>
  </r>
  <r>
    <s v="2025"/>
    <s v="07"/>
    <x v="17"/>
    <x v="17"/>
    <n v="129366450"/>
    <n v="1305349"/>
    <n v="1.0090320944881768E-2"/>
    <x v="13"/>
    <n v="931"/>
    <s v=" Servicios para la práctica deportiva "/>
  </r>
  <r>
    <s v="2025"/>
    <s v="07"/>
    <x v="17"/>
    <x v="17"/>
    <n v="14862937"/>
    <n v="298016"/>
    <n v="2.0050949553241059E-2"/>
    <x v="13"/>
    <n v="939"/>
    <s v=" Servicios de esparcimiento ncp"/>
  </r>
  <r>
    <s v="2025"/>
    <s v="07"/>
    <x v="17"/>
    <x v="17"/>
    <n v="12167739"/>
    <n v="222820"/>
    <n v="1.8312358606640065E-2"/>
    <x v="13"/>
    <n v="941"/>
    <s v=" Servicios de organizaciones empresariales, profesionales y de empleadores"/>
  </r>
  <r>
    <s v="2025"/>
    <s v="07"/>
    <x v="17"/>
    <x v="17"/>
    <n v="6482075"/>
    <n v="424471"/>
    <n v="6.5483814982085206E-2"/>
    <x v="13"/>
    <n v="942"/>
    <s v=" Servicios de sindicatos"/>
  </r>
  <r>
    <s v="2025"/>
    <s v="07"/>
    <x v="17"/>
    <x v="17"/>
    <n v="124621862"/>
    <n v="802988"/>
    <n v="6.4433959428402696E-3"/>
    <x v="13"/>
    <n v="949"/>
    <s v=" Servicios de asociaciones ncp"/>
  </r>
  <r>
    <s v="2025"/>
    <s v="07"/>
    <x v="17"/>
    <x v="17"/>
    <n v="4113605"/>
    <n v="75624"/>
    <n v="1.8383874970980443E-2"/>
    <x v="13"/>
    <n v="951"/>
    <s v=" Reparación y mantenimiento de equipos informáticos y equipos de comunicación"/>
  </r>
  <r>
    <s v="2025"/>
    <s v="07"/>
    <x v="17"/>
    <x v="17"/>
    <n v="3998255"/>
    <n v="109735"/>
    <n v="2.7445723196744581E-2"/>
    <x v="13"/>
    <n v="952"/>
    <s v=" Reparación de efectos personales y enseres domésticos"/>
  </r>
  <r>
    <s v="2025"/>
    <s v="07"/>
    <x v="17"/>
    <x v="17"/>
    <n v="1121420937"/>
    <n v="48611308"/>
    <n v="4.3347958287673738E-2"/>
    <x v="13"/>
    <n v="960"/>
    <s v=" Servicios personales ncp"/>
  </r>
  <r>
    <s v="2025"/>
    <s v="07"/>
    <x v="17"/>
    <x v="17"/>
    <n v="635615"/>
    <n v="34539"/>
    <n v="5.4339497966536345E-2"/>
    <x v="13"/>
    <n v="970"/>
    <s v="Sin clasificación"/>
  </r>
  <r>
    <s v="2025"/>
    <s v="07"/>
    <x v="17"/>
    <x v="17"/>
    <n v="1257168"/>
    <n v="2425"/>
    <n v="1.9289386939533937E-3"/>
    <x v="13"/>
    <n v="990"/>
    <s v="Sin clasificación"/>
  </r>
  <r>
    <s v="2025"/>
    <s v="07"/>
    <x v="17"/>
    <x v="17"/>
    <n v="319643207"/>
    <n v="26619054"/>
    <n v="8.3277396225097944E-2"/>
    <x v="13"/>
    <n v="999"/>
    <s v="Otros sectores"/>
  </r>
  <r>
    <s v="2025"/>
    <s v="08"/>
    <x v="18"/>
    <x v="18"/>
    <n v="6349009995"/>
    <n v="93745941"/>
    <n v="1.4765442340432164E-2"/>
    <x v="1"/>
    <n v="11"/>
    <s v=" Cultivos temporales"/>
  </r>
  <r>
    <s v="2025"/>
    <s v="08"/>
    <x v="18"/>
    <x v="18"/>
    <n v="927537797"/>
    <n v="13808439"/>
    <n v="1.4887198176356364E-2"/>
    <x v="1"/>
    <n v="12"/>
    <s v=" Cultivos perennes"/>
  </r>
  <r>
    <s v="2025"/>
    <s v="08"/>
    <x v="18"/>
    <x v="18"/>
    <n v="426444795"/>
    <n v="605971"/>
    <n v="1.4209834593009864E-3"/>
    <x v="1"/>
    <n v="13"/>
    <s v=" Producción de semillas y de otras formas de propagación de cultivos agrícolas"/>
  </r>
  <r>
    <s v="2025"/>
    <s v="08"/>
    <x v="18"/>
    <x v="18"/>
    <n v="2495993656"/>
    <n v="15089445"/>
    <n v="6.045466086713483E-3"/>
    <x v="1"/>
    <n v="14"/>
    <s v=" Cría de animales"/>
  </r>
  <r>
    <s v="2025"/>
    <s v="08"/>
    <x v="18"/>
    <x v="18"/>
    <n v="1000624712"/>
    <n v="28747844"/>
    <n v="2.8729896089154352E-2"/>
    <x v="1"/>
    <n v="16"/>
    <s v=" Servicios de apoyo agrícolas y pecuarios"/>
  </r>
  <r>
    <s v="2025"/>
    <s v="08"/>
    <x v="18"/>
    <x v="18"/>
    <n v="488432"/>
    <n v="1341"/>
    <n v="2.7455203590264357E-3"/>
    <x v="1"/>
    <n v="17"/>
    <s v=" Caza, repoblación  de animales de caza y servicios de apoyo"/>
  </r>
  <r>
    <s v="2025"/>
    <s v="08"/>
    <x v="18"/>
    <x v="18"/>
    <n v="2199970"/>
    <n v="222677"/>
    <n v="0.10121819842997859"/>
    <x v="1"/>
    <n v="21"/>
    <s v=" Silvicultura"/>
  </r>
  <r>
    <s v="2025"/>
    <s v="08"/>
    <x v="18"/>
    <x v="18"/>
    <n v="23408046"/>
    <n v="203495"/>
    <n v="8.6933783366625311E-3"/>
    <x v="1"/>
    <n v="22"/>
    <s v=" Extracción de productos forestales"/>
  </r>
  <r>
    <s v="2025"/>
    <s v="08"/>
    <x v="18"/>
    <x v="18"/>
    <n v="5335553"/>
    <n v="46944"/>
    <n v="8.7983382416030737E-3"/>
    <x v="1"/>
    <n v="24"/>
    <s v=" Servicios de apoyo a la silvicultura"/>
  </r>
  <r>
    <s v="2025"/>
    <s v="08"/>
    <x v="18"/>
    <x v="18"/>
    <n v="73843433"/>
    <n v="288206"/>
    <n v="3.9029333861008331E-3"/>
    <x v="2"/>
    <n v="31"/>
    <s v=" Pesca y servicios de apoyo"/>
  </r>
  <r>
    <s v="2025"/>
    <s v="08"/>
    <x v="18"/>
    <x v="18"/>
    <n v="6706707"/>
    <n v="50011"/>
    <n v="7.4568637037520794E-3"/>
    <x v="2"/>
    <n v="32"/>
    <s v=" Explotación de criaderos de peces, granjas piscícolas y otros frutos acuáticos (acuicultura)"/>
  </r>
  <r>
    <s v="2025"/>
    <s v="08"/>
    <x v="18"/>
    <x v="18"/>
    <n v="202716"/>
    <n v="4776"/>
    <n v="2.3560054460427395E-2"/>
    <x v="3"/>
    <n v="51"/>
    <s v=" Extracción y aglomeración de carbón "/>
  </r>
  <r>
    <s v="2025"/>
    <s v="08"/>
    <x v="18"/>
    <x v="18"/>
    <n v="36544"/>
    <n v="99"/>
    <n v="2.709063047285464E-3"/>
    <x v="3"/>
    <n v="52"/>
    <s v=" Extracción y aglomeración de lignito"/>
  </r>
  <r>
    <s v="2025"/>
    <s v="08"/>
    <x v="18"/>
    <x v="18"/>
    <n v="7757853738"/>
    <n v="9595340"/>
    <n v="1.2368549761385048E-3"/>
    <x v="3"/>
    <n v="61"/>
    <s v=" Extracción de petróleo crudo"/>
  </r>
  <r>
    <s v="2025"/>
    <s v="08"/>
    <x v="18"/>
    <x v="18"/>
    <n v="848021"/>
    <n v="18898"/>
    <n v="2.2284825493708294E-2"/>
    <x v="3"/>
    <n v="62"/>
    <s v=" Extracción de gas natural"/>
  </r>
  <r>
    <s v="2025"/>
    <s v="08"/>
    <x v="18"/>
    <x v="18"/>
    <n v="414845"/>
    <n v="19724"/>
    <n v="4.7545468789547907E-2"/>
    <x v="3"/>
    <n v="71"/>
    <s v=" Extracción de minerales de hierro"/>
  </r>
  <r>
    <s v="2025"/>
    <s v="08"/>
    <x v="18"/>
    <x v="18"/>
    <n v="239384226"/>
    <n v="18126"/>
    <n v="7.5719274836429695E-5"/>
    <x v="3"/>
    <n v="72"/>
    <s v=" Extracción de minerales metalíferos no ferrosos"/>
  </r>
  <r>
    <s v="2025"/>
    <s v="08"/>
    <x v="18"/>
    <x v="18"/>
    <n v="133402830"/>
    <n v="252830"/>
    <n v="1.895237155013878E-3"/>
    <x v="3"/>
    <n v="81"/>
    <s v=" Extracción de piedra, arena y arcillas"/>
  </r>
  <r>
    <s v="2025"/>
    <s v="08"/>
    <x v="18"/>
    <x v="18"/>
    <n v="196064110"/>
    <n v="246167"/>
    <n v="1.2555434036346581E-3"/>
    <x v="3"/>
    <n v="89"/>
    <s v=" Explotación de minas y canteras ncp"/>
  </r>
  <r>
    <s v="2025"/>
    <s v="08"/>
    <x v="18"/>
    <x v="18"/>
    <n v="66052031"/>
    <n v="689456"/>
    <n v="1.0438074190330347E-2"/>
    <x v="3"/>
    <n v="91"/>
    <s v=" Servicios de apoyo para la extracción de petróleo y gas natural"/>
  </r>
  <r>
    <s v="2025"/>
    <s v="08"/>
    <x v="18"/>
    <x v="18"/>
    <n v="17137154"/>
    <n v="295331"/>
    <n v="1.7233374923280725E-2"/>
    <x v="3"/>
    <n v="99"/>
    <s v=" Servicios de apoyo para la minería, excepto para la extracción de petróleo  y gas natural"/>
  </r>
  <r>
    <s v="2025"/>
    <s v="08"/>
    <x v="18"/>
    <x v="18"/>
    <n v="2389773804"/>
    <n v="20412113"/>
    <n v="8.5414414392835977E-3"/>
    <x v="4"/>
    <n v="351"/>
    <s v=" Generación, transporte y distribución de energía eléctrica"/>
  </r>
  <r>
    <s v="2025"/>
    <s v="08"/>
    <x v="18"/>
    <x v="18"/>
    <n v="74053351"/>
    <n v="0"/>
    <n v="0"/>
    <x v="4"/>
    <n v="352"/>
    <s v=" Fabricación y distribución de gas  y de combustibles gaseosos por tuberías"/>
  </r>
  <r>
    <s v="2025"/>
    <s v="08"/>
    <x v="18"/>
    <x v="18"/>
    <n v="454550"/>
    <n v="2226"/>
    <n v="4.8971510284897147E-3"/>
    <x v="4"/>
    <n v="353"/>
    <s v=" Suministro de vapor y aire acondicionado"/>
  </r>
  <r>
    <s v="2025"/>
    <s v="08"/>
    <x v="18"/>
    <x v="18"/>
    <n v="23650333"/>
    <n v="58363"/>
    <n v="2.4677453801601862E-3"/>
    <x v="4"/>
    <n v="360"/>
    <s v=" Captación, depuración y distribución de agua"/>
  </r>
  <r>
    <s v="2025"/>
    <s v="08"/>
    <x v="18"/>
    <x v="18"/>
    <n v="5804063"/>
    <n v="55569"/>
    <n v="9.5741552081705528E-3"/>
    <x v="4"/>
    <n v="370"/>
    <s v=" Servicios de depuración de aguas residuales, alcantarillado y cloacas"/>
  </r>
  <r>
    <s v="2025"/>
    <s v="08"/>
    <x v="18"/>
    <x v="18"/>
    <n v="188011903"/>
    <n v="451795"/>
    <n v="2.4030127496768119E-3"/>
    <x v="4"/>
    <n v="381"/>
    <s v=" Recolección, transporte, tratamiento y disposición final de residuos"/>
  </r>
  <r>
    <s v="2025"/>
    <s v="08"/>
    <x v="18"/>
    <x v="18"/>
    <n v="28877775"/>
    <n v="129282"/>
    <n v="4.476868456797658E-3"/>
    <x v="4"/>
    <n v="382"/>
    <s v=" Recuperación de materiales y deshechos"/>
  </r>
  <r>
    <s v="2025"/>
    <s v="08"/>
    <x v="18"/>
    <x v="18"/>
    <n v="2089923"/>
    <n v="27983"/>
    <n v="1.3389488512256194E-2"/>
    <x v="4"/>
    <n v="390"/>
    <s v=" Descontaminación y otros servicios de gestión de residuos"/>
  </r>
  <r>
    <s v="2025"/>
    <s v="08"/>
    <x v="18"/>
    <x v="18"/>
    <n v="256633487"/>
    <n v="16603269"/>
    <n v="6.4696424438171626E-2"/>
    <x v="5"/>
    <n v="410"/>
    <s v=" Construcción de edificios y sus partes "/>
  </r>
  <r>
    <s v="2025"/>
    <s v="08"/>
    <x v="18"/>
    <x v="18"/>
    <n v="269685318"/>
    <n v="10167132"/>
    <n v="3.7699983356157339E-2"/>
    <x v="5"/>
    <n v="421"/>
    <s v=" Construcción, reforma y reparación de obras de infraestructura para el transporte "/>
  </r>
  <r>
    <s v="2025"/>
    <s v="08"/>
    <x v="18"/>
    <x v="18"/>
    <n v="103414081"/>
    <n v="16908442"/>
    <n v="0.16350231841251869"/>
    <x v="5"/>
    <n v="422"/>
    <s v=" Construcción de proyectos de servicios públicos"/>
  </r>
  <r>
    <s v="2025"/>
    <s v="08"/>
    <x v="18"/>
    <x v="18"/>
    <n v="797824832"/>
    <n v="22753504"/>
    <n v="2.8519423170824544E-2"/>
    <x v="5"/>
    <n v="429"/>
    <s v=" Obras de ingeniería civil ncp"/>
  </r>
  <r>
    <s v="2025"/>
    <s v="08"/>
    <x v="18"/>
    <x v="18"/>
    <n v="137480764"/>
    <n v="968313"/>
    <n v="7.0432617031427032E-3"/>
    <x v="5"/>
    <n v="431"/>
    <s v=" Demolición, movimiento y preparación de terrenos para obras"/>
  </r>
  <r>
    <s v="2025"/>
    <s v="08"/>
    <x v="18"/>
    <x v="18"/>
    <n v="287034499"/>
    <n v="10120981"/>
    <n v="3.5260503651165641E-2"/>
    <x v="5"/>
    <n v="432"/>
    <s v=" Instalaciones para edificios y obras de ingeniería civil"/>
  </r>
  <r>
    <s v="2025"/>
    <s v="08"/>
    <x v="18"/>
    <x v="18"/>
    <n v="6243550"/>
    <n v="507097"/>
    <n v="8.1219338357184617E-2"/>
    <x v="5"/>
    <n v="433"/>
    <s v=" Terminación de edificios "/>
  </r>
  <r>
    <s v="2025"/>
    <s v="08"/>
    <x v="18"/>
    <x v="18"/>
    <n v="20765731"/>
    <n v="578903"/>
    <n v="2.7877805024056221E-2"/>
    <x v="5"/>
    <n v="439"/>
    <s v=" Alquiler de equipo de construcción o demolición dotado de operarios y actividades especializadas de construcción ncp"/>
  </r>
  <r>
    <s v="2025"/>
    <s v="08"/>
    <x v="18"/>
    <x v="18"/>
    <n v="1839574949"/>
    <n v="1335273"/>
    <n v="7.2585952571590498E-4"/>
    <x v="6"/>
    <n v="451"/>
    <s v=" Venta de vehículos automotores, excepto motocicletas"/>
  </r>
  <r>
    <s v="2025"/>
    <s v="08"/>
    <x v="18"/>
    <x v="18"/>
    <n v="134744324"/>
    <n v="4374609"/>
    <n v="3.2465998345132523E-2"/>
    <x v="6"/>
    <n v="452"/>
    <s v=" Mantenimiento y reparación de vehículos automotores, excepto motocicletas"/>
  </r>
  <r>
    <s v="2025"/>
    <s v="08"/>
    <x v="18"/>
    <x v="18"/>
    <n v="392185841"/>
    <n v="4707806"/>
    <n v="1.2004018268471859E-2"/>
    <x v="6"/>
    <n v="453"/>
    <s v=" Venta de partes, piezas y accesorios de vehículos automotores"/>
  </r>
  <r>
    <s v="2025"/>
    <s v="08"/>
    <x v="18"/>
    <x v="18"/>
    <n v="69073952"/>
    <n v="523644"/>
    <n v="7.5809184915320901E-3"/>
    <x v="6"/>
    <n v="454"/>
    <s v=" Venta, mantenimiento y reparación de motocicletas y de sus partes, piezas y accesorios"/>
  </r>
  <r>
    <s v="2025"/>
    <s v="08"/>
    <x v="18"/>
    <x v="18"/>
    <n v="2176574755"/>
    <n v="44767241"/>
    <n v="2.0567747970595202E-2"/>
    <x v="6"/>
    <n v="461"/>
    <s v="Venta al por mayor en comisión o consignación"/>
  </r>
  <r>
    <s v="2025"/>
    <s v="08"/>
    <x v="18"/>
    <x v="18"/>
    <n v="193467485"/>
    <n v="3131766"/>
    <n v="1.6187557304525875E-2"/>
    <x v="6"/>
    <n v="462"/>
    <s v="Venta al por mayor de materias primas agropecuarias y de animales vivos"/>
  </r>
  <r>
    <s v="2025"/>
    <s v="08"/>
    <x v="18"/>
    <x v="18"/>
    <n v="758816029"/>
    <n v="29081968"/>
    <n v="3.8325452927405149E-2"/>
    <x v="6"/>
    <n v="463"/>
    <s v="Venta al por mayor de alimentos, bebidas y tabaco"/>
  </r>
  <r>
    <s v="2025"/>
    <s v="08"/>
    <x v="18"/>
    <x v="18"/>
    <n v="1016442159"/>
    <n v="10216672"/>
    <n v="1.0051405197568157E-2"/>
    <x v="6"/>
    <n v="464"/>
    <s v="Venta al por mayor de artículos de uso doméstico y/o personal"/>
  </r>
  <r>
    <s v="2025"/>
    <s v="08"/>
    <x v="18"/>
    <x v="18"/>
    <n v="888434200"/>
    <n v="7825029"/>
    <n v="8.8076629647980686E-3"/>
    <x v="6"/>
    <n v="465"/>
    <s v="Venta al por mayor de máquinas, equipo y materiales conexos"/>
  </r>
  <r>
    <s v="2025"/>
    <s v="08"/>
    <x v="18"/>
    <x v="18"/>
    <n v="1552980464"/>
    <n v="30267177"/>
    <n v="1.9489734546976247E-2"/>
    <x v="6"/>
    <n v="466"/>
    <s v="Venta al por mayor especializada"/>
  </r>
  <r>
    <s v="2025"/>
    <s v="08"/>
    <x v="18"/>
    <x v="18"/>
    <n v="327848799"/>
    <n v="2508409"/>
    <n v="7.6511154155547174E-3"/>
    <x v="6"/>
    <n v="469"/>
    <s v="Venta al por mayor de mercancías ncp"/>
  </r>
  <r>
    <s v="2025"/>
    <s v="08"/>
    <x v="18"/>
    <x v="18"/>
    <n v="621387816"/>
    <n v="8788672"/>
    <n v="1.4143618161962803E-2"/>
    <x v="6"/>
    <n v="471"/>
    <s v="Venta al por menor en comercios no especializados"/>
  </r>
  <r>
    <s v="2025"/>
    <s v="08"/>
    <x v="18"/>
    <x v="18"/>
    <n v="562482816"/>
    <n v="30118056"/>
    <n v="5.3544846426028421E-2"/>
    <x v="6"/>
    <n v="472"/>
    <s v="Venta al por menor de productos alimenticios, bebidas y tabaco en comercios especializados"/>
  </r>
  <r>
    <s v="2025"/>
    <s v="08"/>
    <x v="18"/>
    <x v="18"/>
    <n v="376005840"/>
    <n v="2358842"/>
    <n v="6.2734185192442754E-3"/>
    <x v="6"/>
    <n v="473"/>
    <s v="Venta al por menor de combustible para vehículos automotores y motocicletas"/>
  </r>
  <r>
    <s v="2025"/>
    <s v="08"/>
    <x v="18"/>
    <x v="18"/>
    <n v="26252401"/>
    <n v="628540"/>
    <n v="2.3942191039973828E-2"/>
    <x v="6"/>
    <n v="474"/>
    <s v="Venta al por menor de equipos, periféricos,  accesorios y programas informáticos"/>
  </r>
  <r>
    <s v="2025"/>
    <s v="08"/>
    <x v="18"/>
    <x v="18"/>
    <n v="1180064990"/>
    <n v="25262560"/>
    <n v="2.1407770092391268E-2"/>
    <x v="6"/>
    <n v="475"/>
    <s v="Venta al por menor de equipos de uso doméstico ncp en comercios especializados"/>
  </r>
  <r>
    <s v="2025"/>
    <s v="08"/>
    <x v="18"/>
    <x v="18"/>
    <n v="35167020"/>
    <n v="933204"/>
    <n v="2.6536340014024502E-2"/>
    <x v="6"/>
    <n v="476"/>
    <s v="Venta al por menor de bienes culturales y recreativos en comercios especializados"/>
  </r>
  <r>
    <s v="2025"/>
    <s v="08"/>
    <x v="18"/>
    <x v="18"/>
    <n v="978275397"/>
    <n v="15454965"/>
    <n v="1.5798174059569035E-2"/>
    <x v="6"/>
    <n v="477"/>
    <s v="Venta al por menor de productos ncp, en comercios especializados"/>
  </r>
  <r>
    <s v="2025"/>
    <s v="08"/>
    <x v="18"/>
    <x v="18"/>
    <n v="6948403"/>
    <n v="586697"/>
    <n v="8.4436236643153834E-2"/>
    <x v="6"/>
    <n v="478"/>
    <s v="Venta al por menor en puestos móviles y mercados"/>
  </r>
  <r>
    <s v="2025"/>
    <s v="08"/>
    <x v="18"/>
    <x v="18"/>
    <n v="50004504"/>
    <n v="1296229"/>
    <n v="2.5922244924177232E-2"/>
    <x v="6"/>
    <n v="479"/>
    <s v="Venta al por menor no realizada en comercios, puestos o mercados"/>
  </r>
  <r>
    <s v="2025"/>
    <s v="08"/>
    <x v="18"/>
    <x v="18"/>
    <n v="30743638"/>
    <n v="53658"/>
    <n v="1.7453367099885837E-3"/>
    <x v="7"/>
    <n v="491"/>
    <s v="Servicio de transporte ferroviario"/>
  </r>
  <r>
    <s v="2025"/>
    <s v="08"/>
    <x v="18"/>
    <x v="18"/>
    <n v="2610617016"/>
    <n v="32223636"/>
    <n v="1.2343302676151713E-2"/>
    <x v="7"/>
    <n v="492"/>
    <s v="Servicio de transporte automotor "/>
  </r>
  <r>
    <s v="2025"/>
    <s v="08"/>
    <x v="18"/>
    <x v="18"/>
    <n v="336210312"/>
    <n v="16424"/>
    <n v="4.8850375535179899E-5"/>
    <x v="7"/>
    <n v="493"/>
    <s v="Servicio de transporte por tuberías"/>
  </r>
  <r>
    <s v="2025"/>
    <s v="08"/>
    <x v="18"/>
    <x v="18"/>
    <n v="5717127"/>
    <n v="15025"/>
    <n v="2.628068258760038E-3"/>
    <x v="7"/>
    <n v="501"/>
    <s v="Servicio de transporte marítimo"/>
  </r>
  <r>
    <s v="2025"/>
    <s v="08"/>
    <x v="18"/>
    <x v="18"/>
    <n v="9818980"/>
    <n v="96314"/>
    <n v="9.8089618269922123E-3"/>
    <x v="7"/>
    <n v="502"/>
    <s v="Servicio de transporte fluvial y lacustre"/>
  </r>
  <r>
    <s v="2025"/>
    <s v="08"/>
    <x v="18"/>
    <x v="18"/>
    <n v="218875378"/>
    <n v="42587"/>
    <n v="1.9457190840351169E-4"/>
    <x v="7"/>
    <n v="511"/>
    <s v="Servicio de transporte aéreo de pasajeros"/>
  </r>
  <r>
    <s v="2025"/>
    <s v="08"/>
    <x v="18"/>
    <x v="18"/>
    <n v="2081345"/>
    <n v="24716"/>
    <n v="1.1875013512896708E-2"/>
    <x v="7"/>
    <n v="512"/>
    <s v="Servicio de transporte aéreo de cargas"/>
  </r>
  <r>
    <s v="2025"/>
    <s v="08"/>
    <x v="18"/>
    <x v="18"/>
    <n v="56346194"/>
    <n v="1575414"/>
    <n v="2.795954594555224E-2"/>
    <x v="7"/>
    <n v="521"/>
    <s v="Servicios de manipulación de cargas "/>
  </r>
  <r>
    <s v="2025"/>
    <s v="08"/>
    <x v="18"/>
    <x v="18"/>
    <n v="66975705"/>
    <n v="239539"/>
    <n v="3.5765058389456298E-3"/>
    <x v="7"/>
    <n v="522"/>
    <s v="Servicios de almacenamiento y depósito"/>
  </r>
  <r>
    <s v="2025"/>
    <s v="08"/>
    <x v="18"/>
    <x v="18"/>
    <n v="279852473"/>
    <n v="11141076"/>
    <n v="3.981053260158255E-2"/>
    <x v="7"/>
    <n v="523"/>
    <s v="Servicios de gestión y logística para el transporte de mercaderías "/>
  </r>
  <r>
    <s v="2025"/>
    <s v="08"/>
    <x v="18"/>
    <x v="18"/>
    <n v="70106121"/>
    <n v="619127"/>
    <n v="8.831283077265108E-3"/>
    <x v="7"/>
    <n v="524"/>
    <s v="Servicios complementarios para el transporte"/>
  </r>
  <r>
    <s v="2025"/>
    <s v="08"/>
    <x v="18"/>
    <x v="18"/>
    <n v="27946257"/>
    <n v="658970"/>
    <n v="2.3579901952522658E-2"/>
    <x v="7"/>
    <n v="530"/>
    <s v="Servicios de correos y mensajerías"/>
  </r>
  <r>
    <s v="2025"/>
    <s v="08"/>
    <x v="18"/>
    <x v="18"/>
    <n v="149527637"/>
    <n v="3737670"/>
    <n v="2.4996516195865518E-2"/>
    <x v="8"/>
    <n v="551"/>
    <s v=" Servicios de alojamiento, excepto en camping"/>
  </r>
  <r>
    <s v="2025"/>
    <s v="08"/>
    <x v="18"/>
    <x v="18"/>
    <n v="2559137"/>
    <n v="62687"/>
    <n v="2.4495366992857356E-2"/>
    <x v="8"/>
    <n v="552"/>
    <s v=" Servicios de alojamiento en campings"/>
  </r>
  <r>
    <s v="2025"/>
    <s v="08"/>
    <x v="18"/>
    <x v="18"/>
    <n v="257570993"/>
    <n v="8529827"/>
    <n v="3.3116411520764687E-2"/>
    <x v="8"/>
    <n v="561"/>
    <s v=" Servicios de expendio de comidas y bebidas"/>
  </r>
  <r>
    <s v="2025"/>
    <s v="08"/>
    <x v="18"/>
    <x v="18"/>
    <n v="20010755"/>
    <n v="678783"/>
    <n v="3.392090903116849E-2"/>
    <x v="8"/>
    <n v="562"/>
    <s v=" Servicios de preparación de comidas para empresas y  servicios de comidas ncp"/>
  </r>
  <r>
    <s v="2025"/>
    <s v="08"/>
    <x v="18"/>
    <x v="18"/>
    <n v="6116110"/>
    <n v="178001"/>
    <n v="2.9103629594627957E-2"/>
    <x v="7"/>
    <n v="581"/>
    <s v=" Edición"/>
  </r>
  <r>
    <s v="2025"/>
    <s v="08"/>
    <x v="18"/>
    <x v="18"/>
    <n v="11693042"/>
    <n v="244492"/>
    <n v="2.0909186848041768E-2"/>
    <x v="7"/>
    <n v="591"/>
    <s v=" Servicios de cinematografía"/>
  </r>
  <r>
    <s v="2025"/>
    <s v="08"/>
    <x v="18"/>
    <x v="18"/>
    <n v="3330494"/>
    <n v="14238"/>
    <n v="4.2750414803329473E-3"/>
    <x v="7"/>
    <n v="592"/>
    <s v=" Servicios de grabación de sonido y edición de música"/>
  </r>
  <r>
    <s v="2025"/>
    <s v="08"/>
    <x v="18"/>
    <x v="18"/>
    <n v="9233862"/>
    <n v="101233"/>
    <n v="1.0963235101412606E-2"/>
    <x v="7"/>
    <n v="601"/>
    <s v=" Emisión y retransmisión de radio"/>
  </r>
  <r>
    <s v="2025"/>
    <s v="08"/>
    <x v="18"/>
    <x v="18"/>
    <n v="53585470"/>
    <n v="338756"/>
    <n v="6.3217883504614221E-3"/>
    <x v="7"/>
    <n v="602"/>
    <s v=" Servicios de televisión"/>
  </r>
  <r>
    <s v="2025"/>
    <s v="08"/>
    <x v="18"/>
    <x v="18"/>
    <n v="1065021"/>
    <n v="59273"/>
    <n v="5.5654301652267889E-2"/>
    <x v="7"/>
    <n v="611"/>
    <s v=" Servicios de telefonía fija"/>
  </r>
  <r>
    <s v="2025"/>
    <s v="08"/>
    <x v="18"/>
    <x v="18"/>
    <n v="887310018"/>
    <n v="1117541"/>
    <n v="1.2594707343876737E-3"/>
    <x v="7"/>
    <n v="612"/>
    <s v=" Servicios de telefonía móvil"/>
  </r>
  <r>
    <s v="2025"/>
    <s v="08"/>
    <x v="18"/>
    <x v="18"/>
    <n v="1159008"/>
    <n v="1684"/>
    <n v="1.452966674949612E-3"/>
    <x v="7"/>
    <n v="613"/>
    <s v=" Servicios de telecomunicaciones vía satélite, excepto servicios de transmisión de televisión"/>
  </r>
  <r>
    <s v="2025"/>
    <s v="08"/>
    <x v="18"/>
    <x v="18"/>
    <n v="8191224"/>
    <n v="740247"/>
    <n v="9.0370743127034497E-2"/>
    <x v="7"/>
    <n v="614"/>
    <s v=" Servicios de telecomunicación vía internet"/>
  </r>
  <r>
    <s v="2025"/>
    <s v="08"/>
    <x v="18"/>
    <x v="18"/>
    <n v="30569892"/>
    <n v="1034096"/>
    <n v="3.3827270308969364E-2"/>
    <x v="7"/>
    <n v="619"/>
    <s v=" Servicios de telecomunicaciones ncp"/>
  </r>
  <r>
    <s v="2025"/>
    <s v="08"/>
    <x v="18"/>
    <x v="18"/>
    <n v="1693438469"/>
    <n v="3899128"/>
    <n v="2.3024916885834605E-3"/>
    <x v="7"/>
    <n v="620"/>
    <s v=" Servicios de programación y consultoría informática y actividades conexas"/>
  </r>
  <r>
    <s v="2025"/>
    <s v="08"/>
    <x v="18"/>
    <x v="18"/>
    <n v="3660650"/>
    <n v="194529"/>
    <n v="5.3140562468414081E-2"/>
    <x v="7"/>
    <n v="631"/>
    <s v=" Procesamiento de datos,  hospedaje y actividades conexas"/>
  </r>
  <r>
    <s v="2025"/>
    <s v="08"/>
    <x v="18"/>
    <x v="18"/>
    <n v="3484372"/>
    <n v="41509"/>
    <n v="1.1912907117839312E-2"/>
    <x v="7"/>
    <n v="639"/>
    <s v=" Servicios de agencias de noticias y servicios de información ncp"/>
  </r>
  <r>
    <s v="2025"/>
    <s v="08"/>
    <x v="18"/>
    <x v="18"/>
    <n v="3448544174"/>
    <n v="4284174"/>
    <n v="1.2423137949921473E-3"/>
    <x v="9"/>
    <n v="641"/>
    <s v=" Intermediación monetaria "/>
  </r>
  <r>
    <s v="2025"/>
    <s v="08"/>
    <x v="18"/>
    <x v="18"/>
    <n v="584250"/>
    <n v="23762"/>
    <n v="4.067094565682499E-2"/>
    <x v="9"/>
    <n v="642"/>
    <s v=" Servicios de sociedades de cartera"/>
  </r>
  <r>
    <s v="2025"/>
    <s v="08"/>
    <x v="18"/>
    <x v="18"/>
    <n v="88820265"/>
    <n v="5129370"/>
    <n v="5.7749996580172332E-2"/>
    <x v="9"/>
    <n v="643"/>
    <s v=" Fondos y sociedades de inversión y entidades financieras similares"/>
  </r>
  <r>
    <s v="2025"/>
    <s v="08"/>
    <x v="18"/>
    <x v="18"/>
    <n v="2445290305"/>
    <n v="7918435"/>
    <n v="3.238239232294343E-3"/>
    <x v="9"/>
    <n v="649"/>
    <s v=" Servicios financieros excepto los de la banca central y las entidades financieras"/>
  </r>
  <r>
    <s v="2025"/>
    <s v="08"/>
    <x v="18"/>
    <x v="18"/>
    <n v="35912375"/>
    <n v="204830"/>
    <n v="5.703604955116447E-3"/>
    <x v="9"/>
    <n v="651"/>
    <s v=" Servicios de seguros"/>
  </r>
  <r>
    <s v="2025"/>
    <s v="08"/>
    <x v="18"/>
    <x v="18"/>
    <n v="202050"/>
    <n v="0"/>
    <n v="0"/>
    <x v="9"/>
    <n v="652"/>
    <s v=" Reaseguros"/>
  </r>
  <r>
    <s v="2025"/>
    <s v="08"/>
    <x v="18"/>
    <x v="18"/>
    <n v="428748"/>
    <n v="9568"/>
    <n v="2.2316139084030712E-2"/>
    <x v="9"/>
    <n v="653"/>
    <s v=" Administración de fondos de pensiones"/>
  </r>
  <r>
    <s v="2025"/>
    <s v="08"/>
    <x v="18"/>
    <x v="18"/>
    <n v="337796565"/>
    <n v="799869"/>
    <n v="2.3679015208458382E-3"/>
    <x v="9"/>
    <n v="661"/>
    <s v=" Servicios auxiliares a la actividad financiera, excepto a los servicios de seguros "/>
  </r>
  <r>
    <s v="2025"/>
    <s v="08"/>
    <x v="18"/>
    <x v="18"/>
    <n v="4891229"/>
    <n v="80151"/>
    <n v="1.6386679094354404E-2"/>
    <x v="9"/>
    <n v="662"/>
    <s v=" Servicios auxiliares a los servicios de seguros "/>
  </r>
  <r>
    <s v="2025"/>
    <s v="08"/>
    <x v="18"/>
    <x v="18"/>
    <n v="9569618"/>
    <n v="439292"/>
    <n v="4.5904862660139621E-2"/>
    <x v="9"/>
    <n v="663"/>
    <s v=" Servicios de gestión de fondos a cambio de una retribución o por contrata"/>
  </r>
  <r>
    <s v="2025"/>
    <s v="08"/>
    <x v="18"/>
    <x v="18"/>
    <n v="69629607"/>
    <n v="1744144"/>
    <n v="2.5048884736632221E-2"/>
    <x v="10"/>
    <n v="681"/>
    <s v=" Servicios inmobiliarios realizados por cuenta propia, con bienes propios o arrendados"/>
  </r>
  <r>
    <s v="2025"/>
    <s v="08"/>
    <x v="18"/>
    <x v="18"/>
    <n v="63163441"/>
    <n v="1917407"/>
    <n v="3.0356278404781653E-2"/>
    <x v="10"/>
    <n v="682"/>
    <s v=" Servicios inmobiliarios realizados a cambio de una retribución o por contrata"/>
  </r>
  <r>
    <s v="2025"/>
    <s v="08"/>
    <x v="18"/>
    <x v="18"/>
    <n v="47989415"/>
    <n v="1305905"/>
    <n v="2.7212355057880992E-2"/>
    <x v="10"/>
    <n v="691"/>
    <s v=" Servicios jurídicos"/>
  </r>
  <r>
    <s v="2025"/>
    <s v="08"/>
    <x v="18"/>
    <x v="18"/>
    <n v="46291726"/>
    <n v="673312"/>
    <n v="1.4544975056665634E-2"/>
    <x v="10"/>
    <n v="692"/>
    <s v=" Servicios de contabilidad, auditoría y asesoría fiscal"/>
  </r>
  <r>
    <s v="2025"/>
    <s v="08"/>
    <x v="18"/>
    <x v="18"/>
    <n v="99082"/>
    <n v="1074"/>
    <n v="1.0839506671242002E-2"/>
    <x v="10"/>
    <n v="701"/>
    <s v="Sin clasificación"/>
  </r>
  <r>
    <s v="2025"/>
    <s v="08"/>
    <x v="18"/>
    <x v="18"/>
    <n v="389809314"/>
    <n v="15265112"/>
    <n v="3.9160459875517493E-2"/>
    <x v="10"/>
    <n v="702"/>
    <s v=" Servicios de asesoramiento, dirección y gestión empresarial "/>
  </r>
  <r>
    <s v="2025"/>
    <s v="08"/>
    <x v="18"/>
    <x v="18"/>
    <n v="49897953"/>
    <n v="1516159"/>
    <n v="3.0385194358574188E-2"/>
    <x v="10"/>
    <n v="711"/>
    <s v=" Servicios de arquitectura e ingeniería y servicios técnicos ncp"/>
  </r>
  <r>
    <s v="2025"/>
    <s v="08"/>
    <x v="18"/>
    <x v="18"/>
    <n v="3177873"/>
    <n v="75233"/>
    <n v="2.3674010887156285E-2"/>
    <x v="10"/>
    <n v="712"/>
    <s v=" Ensayos y análisis técnicos"/>
  </r>
  <r>
    <s v="2025"/>
    <s v="08"/>
    <x v="18"/>
    <x v="18"/>
    <n v="28065775"/>
    <n v="78573"/>
    <n v="2.799602006358278E-3"/>
    <x v="10"/>
    <n v="721"/>
    <s v=" Investigación y desarrollo experimental en el campo de la ingeniería y de las ciencias exactas y naturales"/>
  </r>
  <r>
    <s v="2025"/>
    <s v="08"/>
    <x v="18"/>
    <x v="18"/>
    <n v="7876542"/>
    <n v="2869"/>
    <n v="3.6424613745473583E-4"/>
    <x v="10"/>
    <n v="722"/>
    <s v=" Investigación  y desarrollo experimental en el campo de las ciencias sociales y las humanidades"/>
  </r>
  <r>
    <s v="2025"/>
    <s v="08"/>
    <x v="18"/>
    <x v="18"/>
    <n v="15381457"/>
    <n v="539565"/>
    <n v="3.5078926528221609E-2"/>
    <x v="10"/>
    <n v="731"/>
    <s v=" Servicios de publicidad"/>
  </r>
  <r>
    <s v="2025"/>
    <s v="08"/>
    <x v="18"/>
    <x v="18"/>
    <n v="8696801"/>
    <n v="2710"/>
    <n v="3.1160883179918688E-4"/>
    <x v="10"/>
    <n v="732"/>
    <s v=" Estudio de mercado, realización de encuestas de opinión pública"/>
  </r>
  <r>
    <s v="2025"/>
    <s v="08"/>
    <x v="18"/>
    <x v="18"/>
    <n v="4437414"/>
    <n v="291559"/>
    <n v="6.5704709995506386E-2"/>
    <x v="10"/>
    <n v="741"/>
    <s v=" Servicios de diseño especializado"/>
  </r>
  <r>
    <s v="2025"/>
    <s v="08"/>
    <x v="18"/>
    <x v="18"/>
    <n v="1102887"/>
    <n v="45428"/>
    <n v="4.119007658989543E-2"/>
    <x v="10"/>
    <n v="742"/>
    <s v=" Servicios de fotografía "/>
  </r>
  <r>
    <s v="2025"/>
    <s v="08"/>
    <x v="18"/>
    <x v="18"/>
    <n v="16051163"/>
    <n v="588823"/>
    <n v="3.6684133106118233E-2"/>
    <x v="10"/>
    <n v="749"/>
    <s v=" Actividades profesionales, científicas y técnicas ncp"/>
  </r>
  <r>
    <s v="2025"/>
    <s v="08"/>
    <x v="18"/>
    <x v="18"/>
    <n v="16983294"/>
    <n v="974634"/>
    <n v="5.7387807100318704E-2"/>
    <x v="10"/>
    <n v="750"/>
    <s v=" Servicios veterinarios"/>
  </r>
  <r>
    <s v="2025"/>
    <s v="08"/>
    <x v="18"/>
    <x v="18"/>
    <n v="179213264"/>
    <n v="2436037"/>
    <n v="1.359295035215697E-2"/>
    <x v="10"/>
    <n v="771"/>
    <s v=" Alquiler de vehículos automotores y equipo de transporte sin conductor ni operarios"/>
  </r>
  <r>
    <s v="2025"/>
    <s v="08"/>
    <x v="18"/>
    <x v="18"/>
    <n v="361937"/>
    <n v="5376"/>
    <n v="1.4853413715646645E-2"/>
    <x v="10"/>
    <n v="772"/>
    <s v=" Alquiler de efectos personales y enseres domésticos "/>
  </r>
  <r>
    <s v="2025"/>
    <s v="08"/>
    <x v="18"/>
    <x v="18"/>
    <n v="25062064"/>
    <n v="393548"/>
    <n v="1.5702936517918077E-2"/>
    <x v="10"/>
    <n v="773"/>
    <s v=" Alquiler de maquinaria y equipo ncp, sin personal"/>
  </r>
  <r>
    <s v="2025"/>
    <s v="08"/>
    <x v="18"/>
    <x v="18"/>
    <n v="1147623"/>
    <n v="28019"/>
    <n v="2.441481218135224E-2"/>
    <x v="10"/>
    <n v="774"/>
    <s v=" Arrendamiento y gestión de bienes intangibles no financieros"/>
  </r>
  <r>
    <s v="2025"/>
    <s v="08"/>
    <x v="18"/>
    <x v="18"/>
    <n v="1964705"/>
    <n v="89601"/>
    <n v="4.5605319882628691E-2"/>
    <x v="10"/>
    <n v="780"/>
    <s v=" Obtención y dotación de personal"/>
  </r>
  <r>
    <s v="2025"/>
    <s v="08"/>
    <x v="18"/>
    <x v="18"/>
    <n v="87560244"/>
    <n v="1946794"/>
    <n v="2.2233766274109515E-2"/>
    <x v="10"/>
    <n v="791"/>
    <s v=" Servicios de agencias de viaje y otras actividades complementarias de apoyo turístico"/>
  </r>
  <r>
    <s v="2025"/>
    <s v="08"/>
    <x v="18"/>
    <x v="18"/>
    <n v="26255107"/>
    <n v="686184"/>
    <n v="2.6135258180437049E-2"/>
    <x v="10"/>
    <n v="801"/>
    <s v=" Servicios de seguridad e investigación"/>
  </r>
  <r>
    <s v="2025"/>
    <s v="08"/>
    <x v="18"/>
    <x v="18"/>
    <n v="595488"/>
    <n v="5657"/>
    <n v="9.4997716158847865E-3"/>
    <x v="10"/>
    <n v="811"/>
    <s v=" Servicio combinado de apoyo a edificios"/>
  </r>
  <r>
    <s v="2025"/>
    <s v="08"/>
    <x v="18"/>
    <x v="18"/>
    <n v="25729304"/>
    <n v="757263"/>
    <n v="2.943192711314694E-2"/>
    <x v="10"/>
    <n v="812"/>
    <s v=" Servicios de limpieza de edificios "/>
  </r>
  <r>
    <s v="2025"/>
    <s v="08"/>
    <x v="18"/>
    <x v="18"/>
    <n v="4457864"/>
    <n v="187210"/>
    <n v="4.1995448941466139E-2"/>
    <x v="10"/>
    <n v="813"/>
    <s v=" Servicios de jardinería y mantenimiento de espacios verdes"/>
  </r>
  <r>
    <s v="2025"/>
    <s v="08"/>
    <x v="18"/>
    <x v="18"/>
    <n v="6108611"/>
    <n v="466353"/>
    <n v="7.6343541927944014E-2"/>
    <x v="10"/>
    <n v="821"/>
    <s v=" Servicios de apoyo a la administración de oficinas y empresas"/>
  </r>
  <r>
    <s v="2025"/>
    <s v="08"/>
    <x v="18"/>
    <x v="18"/>
    <n v="1056665"/>
    <n v="142760"/>
    <n v="0.13510431404465936"/>
    <x v="10"/>
    <n v="822"/>
    <s v=" Servicios de call center"/>
  </r>
  <r>
    <s v="2025"/>
    <s v="08"/>
    <x v="18"/>
    <x v="18"/>
    <n v="2004241"/>
    <n v="16194"/>
    <n v="8.0798666427839769E-3"/>
    <x v="10"/>
    <n v="823"/>
    <s v=" Servicios de organización de convenciones y exposiciones comerciales, excepto culturales y deportivos"/>
  </r>
  <r>
    <s v="2025"/>
    <s v="08"/>
    <x v="18"/>
    <x v="18"/>
    <n v="700339855"/>
    <n v="10945515"/>
    <n v="1.5628862075827456E-2"/>
    <x v="10"/>
    <n v="829"/>
    <s v=" Servicios empresariales ncp"/>
  </r>
  <r>
    <s v="2025"/>
    <s v="08"/>
    <x v="18"/>
    <x v="18"/>
    <n v="1563726357"/>
    <n v="715141"/>
    <n v="4.5733129508157289E-4"/>
    <x v="11"/>
    <n v="841"/>
    <s v=" Servicios de la Administración Pública"/>
  </r>
  <r>
    <s v="2025"/>
    <s v="08"/>
    <x v="18"/>
    <x v="18"/>
    <n v="5077963"/>
    <n v="293825"/>
    <n v="5.7862768988273444E-2"/>
    <x v="11"/>
    <n v="842"/>
    <s v=" Prestación pública de servicios a la comunidad en general"/>
  </r>
  <r>
    <s v="2025"/>
    <s v="08"/>
    <x v="18"/>
    <x v="18"/>
    <n v="6548906"/>
    <n v="445632"/>
    <n v="6.8046785218783101E-2"/>
    <x v="11"/>
    <n v="843"/>
    <s v=" Servicios de la seguridad social obligatoria, excepto obras sociales"/>
  </r>
  <r>
    <s v="2025"/>
    <s v="08"/>
    <x v="18"/>
    <x v="18"/>
    <n v="21174186"/>
    <n v="288400"/>
    <n v="1.362035829854333E-2"/>
    <x v="12"/>
    <n v="851"/>
    <s v=" Enseñanza inicial y primaria"/>
  </r>
  <r>
    <s v="2025"/>
    <s v="08"/>
    <x v="18"/>
    <x v="18"/>
    <n v="4888791"/>
    <n v="159451"/>
    <n v="3.261563032659813E-2"/>
    <x v="12"/>
    <n v="852"/>
    <s v=" Enseñanza secundaria"/>
  </r>
  <r>
    <s v="2025"/>
    <s v="08"/>
    <x v="18"/>
    <x v="18"/>
    <n v="31514570"/>
    <n v="39578"/>
    <n v="1.2558635577131466E-3"/>
    <x v="12"/>
    <n v="853"/>
    <s v=" Enseñanza superior y formación de posgrado"/>
  </r>
  <r>
    <s v="2025"/>
    <s v="08"/>
    <x v="18"/>
    <x v="18"/>
    <n v="104737209"/>
    <n v="2052301"/>
    <n v="1.9594765027584417E-2"/>
    <x v="12"/>
    <n v="854"/>
    <s v=" Servicios de enseñanza ncp"/>
  </r>
  <r>
    <s v="2025"/>
    <s v="08"/>
    <x v="18"/>
    <x v="18"/>
    <n v="3360584"/>
    <n v="162974"/>
    <n v="4.8495737645599696E-2"/>
    <x v="12"/>
    <n v="855"/>
    <s v=" Servicios de apoyo a la educación"/>
  </r>
  <r>
    <s v="2025"/>
    <s v="08"/>
    <x v="18"/>
    <x v="18"/>
    <n v="348295023"/>
    <n v="4225486"/>
    <n v="1.2131916108373447E-2"/>
    <x v="13"/>
    <n v="861"/>
    <s v=" Servicios de hospitales"/>
  </r>
  <r>
    <s v="2025"/>
    <s v="08"/>
    <x v="18"/>
    <x v="18"/>
    <n v="21476947"/>
    <n v="210622"/>
    <n v="9.806887356941376E-3"/>
    <x v="13"/>
    <n v="862"/>
    <s v=" Servicios de atención ambulatoria realizados por médicos y odontólogos"/>
  </r>
  <r>
    <s v="2025"/>
    <s v="08"/>
    <x v="18"/>
    <x v="18"/>
    <n v="26669393"/>
    <n v="300248"/>
    <n v="1.1258148994992124E-2"/>
    <x v="13"/>
    <n v="863"/>
    <s v=" Servicios de prácticas de diagnóstico y tratamiento"/>
  </r>
  <r>
    <s v="2025"/>
    <s v="08"/>
    <x v="18"/>
    <x v="18"/>
    <n v="7075773"/>
    <n v="86768"/>
    <n v="1.2262688472340761E-2"/>
    <x v="13"/>
    <n v="864"/>
    <s v=" Servicios de emergencias y traslados"/>
  </r>
  <r>
    <s v="2025"/>
    <s v="08"/>
    <x v="18"/>
    <x v="18"/>
    <n v="309932691"/>
    <n v="5008354"/>
    <n v="1.6159489287304641E-2"/>
    <x v="13"/>
    <n v="869"/>
    <s v=" Servicios relacionados con la salud humana ncp"/>
  </r>
  <r>
    <s v="2025"/>
    <s v="08"/>
    <x v="18"/>
    <x v="18"/>
    <n v="10936981"/>
    <n v="124831"/>
    <n v="1.1413661594547892E-2"/>
    <x v="13"/>
    <n v="870"/>
    <s v=" Servicios sociales con alojamiento"/>
  </r>
  <r>
    <s v="2025"/>
    <s v="08"/>
    <x v="18"/>
    <x v="18"/>
    <n v="1695835"/>
    <n v="157937"/>
    <n v="9.3132291761875416E-2"/>
    <x v="13"/>
    <n v="880"/>
    <s v=" Servicios sociales sin alojamiento"/>
  </r>
  <r>
    <s v="2025"/>
    <s v="08"/>
    <x v="18"/>
    <x v="18"/>
    <n v="28905020"/>
    <n v="1466821"/>
    <n v="5.0746237158804941E-2"/>
    <x v="13"/>
    <n v="900"/>
    <s v=" Servicios artísticos y de espectáculos"/>
  </r>
  <r>
    <s v="2025"/>
    <s v="08"/>
    <x v="18"/>
    <x v="18"/>
    <n v="22328861"/>
    <n v="60354"/>
    <n v="2.702959188110849E-3"/>
    <x v="13"/>
    <n v="910"/>
    <s v=" Servicios de bibliotecas, archivos y museos y  servicios culturales ncp"/>
  </r>
  <r>
    <s v="2025"/>
    <s v="08"/>
    <x v="18"/>
    <x v="18"/>
    <n v="10575115"/>
    <n v="121688"/>
    <n v="1.1507014344524858E-2"/>
    <x v="13"/>
    <n v="920"/>
    <s v=" Servicios  relacionados con juegos de azar y apuestas"/>
  </r>
  <r>
    <s v="2025"/>
    <s v="08"/>
    <x v="18"/>
    <x v="18"/>
    <n v="94453380"/>
    <n v="1410198"/>
    <n v="1.4930095672595305E-2"/>
    <x v="13"/>
    <n v="931"/>
    <s v=" Servicios para la práctica deportiva "/>
  </r>
  <r>
    <s v="2025"/>
    <s v="08"/>
    <x v="18"/>
    <x v="18"/>
    <n v="15582995"/>
    <n v="327108"/>
    <n v="2.0991343448419256E-2"/>
    <x v="13"/>
    <n v="939"/>
    <s v=" Servicios de esparcimiento ncp"/>
  </r>
  <r>
    <s v="2025"/>
    <s v="08"/>
    <x v="18"/>
    <x v="18"/>
    <n v="12614900"/>
    <n v="226548"/>
    <n v="1.7958763050043996E-2"/>
    <x v="13"/>
    <n v="941"/>
    <s v=" Servicios de organizaciones empresariales, profesionales y de empleadores"/>
  </r>
  <r>
    <s v="2025"/>
    <s v="08"/>
    <x v="18"/>
    <x v="18"/>
    <n v="6642578"/>
    <n v="79813"/>
    <n v="1.2015365118783702E-2"/>
    <x v="13"/>
    <n v="942"/>
    <s v=" Servicios de sindicatos"/>
  </r>
  <r>
    <s v="2025"/>
    <s v="08"/>
    <x v="18"/>
    <x v="18"/>
    <n v="126143051"/>
    <n v="868638"/>
    <n v="6.8861343777074169E-3"/>
    <x v="13"/>
    <n v="949"/>
    <s v=" Servicios de asociaciones ncp"/>
  </r>
  <r>
    <s v="2025"/>
    <s v="08"/>
    <x v="18"/>
    <x v="18"/>
    <n v="4001983"/>
    <n v="79687"/>
    <n v="1.9911878686141346E-2"/>
    <x v="13"/>
    <n v="951"/>
    <s v=" Reparación y mantenimiento de equipos informáticos y equipos de comunicación"/>
  </r>
  <r>
    <s v="2025"/>
    <s v="08"/>
    <x v="18"/>
    <x v="18"/>
    <n v="3823776"/>
    <n v="143893"/>
    <n v="3.76311269279372E-2"/>
    <x v="13"/>
    <n v="952"/>
    <s v=" Reparación de efectos personales y enseres domésticos"/>
  </r>
  <r>
    <s v="2025"/>
    <s v="08"/>
    <x v="18"/>
    <x v="18"/>
    <n v="1312319383"/>
    <n v="58304247"/>
    <n v="4.4428397351500525E-2"/>
    <x v="13"/>
    <n v="960"/>
    <s v=" Servicios personales ncp"/>
  </r>
  <r>
    <s v="2025"/>
    <s v="08"/>
    <x v="18"/>
    <x v="18"/>
    <n v="645962"/>
    <n v="43316"/>
    <n v="6.7056576083422859E-2"/>
    <x v="13"/>
    <n v="970"/>
    <s v="Sin clasificación"/>
  </r>
  <r>
    <s v="2025"/>
    <s v="08"/>
    <x v="18"/>
    <x v="18"/>
    <n v="1270896"/>
    <n v="4704"/>
    <n v="3.7013256788911131E-3"/>
    <x v="13"/>
    <n v="990"/>
    <s v="Sin clasificación"/>
  </r>
  <r>
    <s v="2025"/>
    <s v="08"/>
    <x v="18"/>
    <x v="18"/>
    <n v="330025824"/>
    <n v="30605255"/>
    <n v="9.2735939960868027E-2"/>
    <x v="13"/>
    <n v="999"/>
    <s v="Otros sectores"/>
  </r>
  <r>
    <s v="2025"/>
    <s v="09"/>
    <x v="19"/>
    <x v="19"/>
    <n v="6609447928"/>
    <n v="116137107"/>
    <n v="1.7571377861682128E-2"/>
    <x v="1"/>
    <n v="11"/>
    <s v=" Cultivos temporales"/>
  </r>
  <r>
    <s v="2025"/>
    <s v="09"/>
    <x v="19"/>
    <x v="19"/>
    <n v="1129046049"/>
    <n v="14530486"/>
    <n v="1.2869701827369842E-2"/>
    <x v="1"/>
    <n v="12"/>
    <s v=" Cultivos perennes"/>
  </r>
  <r>
    <s v="2025"/>
    <s v="09"/>
    <x v="19"/>
    <x v="19"/>
    <n v="425479577"/>
    <n v="471001"/>
    <n v="1.1069885029992873E-3"/>
    <x v="1"/>
    <n v="13"/>
    <s v=" Producción de semillas y de otras formas de propagación de cultivos agrícolas"/>
  </r>
  <r>
    <s v="2025"/>
    <s v="09"/>
    <x v="19"/>
    <x v="19"/>
    <n v="2588950066"/>
    <n v="20764210"/>
    <n v="8.020320775085972E-3"/>
    <x v="1"/>
    <n v="14"/>
    <s v=" Cría de animales"/>
  </r>
  <r>
    <s v="2025"/>
    <s v="09"/>
    <x v="19"/>
    <x v="19"/>
    <n v="1036141268"/>
    <n v="35036677"/>
    <n v="3.381457536927291E-2"/>
    <x v="1"/>
    <n v="16"/>
    <s v=" Servicios de apoyo agrícolas y pecuarios"/>
  </r>
  <r>
    <s v="2025"/>
    <s v="09"/>
    <x v="19"/>
    <x v="19"/>
    <n v="577433"/>
    <n v="14061"/>
    <n v="2.4350877071452445E-2"/>
    <x v="1"/>
    <n v="17"/>
    <s v=" Caza, repoblación  de animales de caza y servicios de apoyo"/>
  </r>
  <r>
    <s v="2025"/>
    <s v="09"/>
    <x v="19"/>
    <x v="19"/>
    <n v="2223923"/>
    <n v="78274"/>
    <n v="3.519636246398819E-2"/>
    <x v="1"/>
    <n v="21"/>
    <s v=" Silvicultura"/>
  </r>
  <r>
    <s v="2025"/>
    <s v="09"/>
    <x v="19"/>
    <x v="19"/>
    <n v="22992926"/>
    <n v="465726"/>
    <n v="2.0255186312520643E-2"/>
    <x v="1"/>
    <n v="22"/>
    <s v=" Extracción de productos forestales"/>
  </r>
  <r>
    <s v="2025"/>
    <s v="09"/>
    <x v="19"/>
    <x v="19"/>
    <n v="5527833"/>
    <n v="46151"/>
    <n v="8.3488412186113435E-3"/>
    <x v="1"/>
    <n v="24"/>
    <s v=" Servicios de apoyo a la silvicultura"/>
  </r>
  <r>
    <s v="2025"/>
    <s v="09"/>
    <x v="19"/>
    <x v="19"/>
    <n v="74371802"/>
    <n v="951599"/>
    <n v="1.2795158573675544E-2"/>
    <x v="2"/>
    <n v="31"/>
    <s v=" Pesca y servicios de apoyo"/>
  </r>
  <r>
    <s v="2025"/>
    <s v="09"/>
    <x v="19"/>
    <x v="19"/>
    <n v="8024911"/>
    <n v="490081"/>
    <n v="6.1069960775888978E-2"/>
    <x v="2"/>
    <n v="32"/>
    <s v=" Explotación de criaderos de peces, granjas piscícolas y otros frutos acuáticos (acuicultura)"/>
  </r>
  <r>
    <s v="2025"/>
    <s v="09"/>
    <x v="19"/>
    <x v="19"/>
    <n v="209197"/>
    <n v="4044"/>
    <n v="1.9331061152884601E-2"/>
    <x v="3"/>
    <n v="51"/>
    <s v=" Extracción y aglomeración de carbón "/>
  </r>
  <r>
    <s v="2025"/>
    <s v="09"/>
    <x v="19"/>
    <x v="19"/>
    <n v="37356"/>
    <n v="99"/>
    <n v="2.6501766784452299E-3"/>
    <x v="3"/>
    <n v="52"/>
    <s v=" Extracción y aglomeración de lignito"/>
  </r>
  <r>
    <s v="2025"/>
    <s v="09"/>
    <x v="19"/>
    <x v="19"/>
    <n v="8142868803"/>
    <n v="9612711"/>
    <n v="1.1805066779976216E-3"/>
    <x v="3"/>
    <n v="61"/>
    <s v=" Extracción de petróleo crudo"/>
  </r>
  <r>
    <s v="2025"/>
    <s v="09"/>
    <x v="19"/>
    <x v="19"/>
    <n v="2029452"/>
    <n v="32524"/>
    <n v="1.6026001107688183E-2"/>
    <x v="3"/>
    <n v="62"/>
    <s v=" Extracción de gas natural"/>
  </r>
  <r>
    <s v="2025"/>
    <s v="09"/>
    <x v="19"/>
    <x v="19"/>
    <n v="351789"/>
    <n v="21372"/>
    <n v="6.0752325968122939E-2"/>
    <x v="3"/>
    <n v="71"/>
    <s v=" Extracción de minerales de hierro"/>
  </r>
  <r>
    <s v="2025"/>
    <s v="09"/>
    <x v="19"/>
    <x v="19"/>
    <n v="220455355"/>
    <n v="18089"/>
    <n v="8.2052894564525327E-5"/>
    <x v="3"/>
    <n v="72"/>
    <s v=" Extracción de minerales metalíferos no ferrosos"/>
  </r>
  <r>
    <s v="2025"/>
    <s v="09"/>
    <x v="19"/>
    <x v="19"/>
    <n v="135730184"/>
    <n v="348796"/>
    <n v="2.569774752534042E-3"/>
    <x v="3"/>
    <n v="81"/>
    <s v=" Extracción de piedra, arena y arcillas"/>
  </r>
  <r>
    <s v="2025"/>
    <s v="09"/>
    <x v="19"/>
    <x v="19"/>
    <n v="201286057"/>
    <n v="506567"/>
    <n v="2.5166522090499296E-3"/>
    <x v="3"/>
    <n v="89"/>
    <s v=" Explotación de minas y canteras ncp"/>
  </r>
  <r>
    <s v="2025"/>
    <s v="09"/>
    <x v="19"/>
    <x v="19"/>
    <n v="64622802"/>
    <n v="562248"/>
    <n v="8.7004583923798295E-3"/>
    <x v="3"/>
    <n v="91"/>
    <s v=" Servicios de apoyo para la extracción de petróleo y gas natural"/>
  </r>
  <r>
    <s v="2025"/>
    <s v="09"/>
    <x v="19"/>
    <x v="19"/>
    <n v="17748854"/>
    <n v="300505"/>
    <n v="1.6930952274439803E-2"/>
    <x v="3"/>
    <n v="99"/>
    <s v=" Servicios de apoyo para la minería, excepto para la extracción de petróleo  y gas natural"/>
  </r>
  <r>
    <s v="2025"/>
    <s v="09"/>
    <x v="19"/>
    <x v="19"/>
    <n v="2505750712"/>
    <n v="21239940"/>
    <n v="8.4764776872185525E-3"/>
    <x v="4"/>
    <n v="351"/>
    <s v=" Generación, transporte y distribución de energía eléctrica"/>
  </r>
  <r>
    <s v="2025"/>
    <s v="09"/>
    <x v="19"/>
    <x v="19"/>
    <n v="118971191"/>
    <n v="0"/>
    <n v="0"/>
    <x v="4"/>
    <n v="352"/>
    <s v=" Fabricación y distribución de gas  y de combustibles gaseosos por tuberías"/>
  </r>
  <r>
    <s v="2025"/>
    <s v="09"/>
    <x v="19"/>
    <x v="19"/>
    <n v="471670"/>
    <n v="9743"/>
    <n v="2.0656391120910805E-2"/>
    <x v="4"/>
    <n v="353"/>
    <s v=" Suministro de vapor y aire acondicionado"/>
  </r>
  <r>
    <s v="2025"/>
    <s v="09"/>
    <x v="19"/>
    <x v="19"/>
    <n v="24583208"/>
    <n v="58741"/>
    <n v="2.3894765890603051E-3"/>
    <x v="4"/>
    <n v="360"/>
    <s v=" Captación, depuración y distribución de agua"/>
  </r>
  <r>
    <s v="2025"/>
    <s v="09"/>
    <x v="19"/>
    <x v="19"/>
    <n v="5667565"/>
    <n v="57496"/>
    <n v="1.0144744700766555E-2"/>
    <x v="4"/>
    <n v="370"/>
    <s v=" Servicios de depuración de aguas residuales, alcantarillado y cloacas"/>
  </r>
  <r>
    <s v="2025"/>
    <s v="09"/>
    <x v="19"/>
    <x v="19"/>
    <n v="174801811"/>
    <n v="768996"/>
    <n v="4.3992450398583115E-3"/>
    <x v="4"/>
    <n v="381"/>
    <s v=" Recolección, transporte, tratamiento y disposición final de residuos"/>
  </r>
  <r>
    <s v="2025"/>
    <s v="09"/>
    <x v="19"/>
    <x v="19"/>
    <n v="28320471"/>
    <n v="481512"/>
    <n v="1.7002259602250259E-2"/>
    <x v="4"/>
    <n v="382"/>
    <s v=" Recuperación de materiales y deshechos"/>
  </r>
  <r>
    <s v="2025"/>
    <s v="09"/>
    <x v="19"/>
    <x v="19"/>
    <n v="2141353"/>
    <n v="62884"/>
    <n v="2.9366479977845781E-2"/>
    <x v="4"/>
    <n v="390"/>
    <s v=" Descontaminación y otros servicios de gestión de residuos"/>
  </r>
  <r>
    <s v="2025"/>
    <s v="09"/>
    <x v="19"/>
    <x v="19"/>
    <n v="260537100"/>
    <n v="14990096"/>
    <n v="5.7535360606992249E-2"/>
    <x v="5"/>
    <n v="410"/>
    <s v=" Construcción de edificios y sus partes "/>
  </r>
  <r>
    <s v="2025"/>
    <s v="09"/>
    <x v="19"/>
    <x v="19"/>
    <n v="274580371"/>
    <n v="10507834"/>
    <n v="3.8268700569277038E-2"/>
    <x v="5"/>
    <n v="421"/>
    <s v=" Construcción, reforma y reparación de obras de infraestructura para el transporte "/>
  </r>
  <r>
    <s v="2025"/>
    <s v="09"/>
    <x v="19"/>
    <x v="19"/>
    <n v="100100064"/>
    <n v="17026415"/>
    <n v="0.17009394719268112"/>
    <x v="5"/>
    <n v="422"/>
    <s v=" Construcción de proyectos de servicios públicos"/>
  </r>
  <r>
    <s v="2025"/>
    <s v="09"/>
    <x v="19"/>
    <x v="19"/>
    <n v="789369376"/>
    <n v="24854549"/>
    <n v="3.1486588859003316E-2"/>
    <x v="5"/>
    <n v="429"/>
    <s v=" Obras de ingeniería civil ncp"/>
  </r>
  <r>
    <s v="2025"/>
    <s v="09"/>
    <x v="19"/>
    <x v="19"/>
    <n v="149258660"/>
    <n v="996508"/>
    <n v="6.6763831324761994E-3"/>
    <x v="5"/>
    <n v="431"/>
    <s v=" Demolición, movimiento y preparación de terrenos para obras"/>
  </r>
  <r>
    <s v="2025"/>
    <s v="09"/>
    <x v="19"/>
    <x v="19"/>
    <n v="298327906"/>
    <n v="10495340"/>
    <n v="3.5180550625391376E-2"/>
    <x v="5"/>
    <n v="432"/>
    <s v=" Instalaciones para edificios y obras de ingeniería civil"/>
  </r>
  <r>
    <s v="2025"/>
    <s v="09"/>
    <x v="19"/>
    <x v="19"/>
    <n v="6841239"/>
    <n v="560083"/>
    <n v="8.1868649816210198E-2"/>
    <x v="5"/>
    <n v="433"/>
    <s v=" Terminación de edificios "/>
  </r>
  <r>
    <s v="2025"/>
    <s v="09"/>
    <x v="19"/>
    <x v="19"/>
    <n v="19693486"/>
    <n v="602207"/>
    <n v="3.0578994495946529E-2"/>
    <x v="5"/>
    <n v="439"/>
    <s v=" Alquiler de equipo de construcción o demolición dotado de operarios y actividades especializadas de construcción ncp"/>
  </r>
  <r>
    <s v="2025"/>
    <s v="09"/>
    <x v="19"/>
    <x v="19"/>
    <n v="1954903883"/>
    <n v="2154467"/>
    <n v="1.1020833396134801E-3"/>
    <x v="6"/>
    <n v="451"/>
    <s v=" Venta de vehículos automotores, excepto motocicletas"/>
  </r>
  <r>
    <s v="2025"/>
    <s v="09"/>
    <x v="19"/>
    <x v="19"/>
    <n v="139591480"/>
    <n v="5574098"/>
    <n v="3.9931505848351201E-2"/>
    <x v="6"/>
    <n v="452"/>
    <s v=" Mantenimiento y reparación de vehículos automotores, excepto motocicletas"/>
  </r>
  <r>
    <s v="2025"/>
    <s v="09"/>
    <x v="19"/>
    <x v="19"/>
    <n v="399073759"/>
    <n v="6622791"/>
    <n v="1.6595405863305584E-2"/>
    <x v="6"/>
    <n v="453"/>
    <s v=" Venta de partes, piezas y accesorios de vehículos automotores"/>
  </r>
  <r>
    <s v="2025"/>
    <s v="09"/>
    <x v="19"/>
    <x v="19"/>
    <n v="71041732"/>
    <n v="2640936"/>
    <n v="3.7174431501754493E-2"/>
    <x v="6"/>
    <n v="454"/>
    <s v=" Venta, mantenimiento y reparación de motocicletas y de sus partes, piezas y accesorios"/>
  </r>
  <r>
    <s v="2025"/>
    <s v="09"/>
    <x v="19"/>
    <x v="19"/>
    <n v="2217788105"/>
    <n v="150778472"/>
    <n v="6.7985968388986379E-2"/>
    <x v="6"/>
    <n v="461"/>
    <s v="Venta al por mayor en comisión o consignación"/>
  </r>
  <r>
    <s v="2025"/>
    <s v="09"/>
    <x v="19"/>
    <x v="19"/>
    <n v="204977819"/>
    <n v="3291028"/>
    <n v="1.6055532330549384E-2"/>
    <x v="6"/>
    <n v="462"/>
    <s v="Venta al por mayor de materias primas agropecuarias y de animales vivos"/>
  </r>
  <r>
    <s v="2025"/>
    <s v="09"/>
    <x v="19"/>
    <x v="19"/>
    <n v="777696763"/>
    <n v="37688917"/>
    <n v="4.8462226915556801E-2"/>
    <x v="6"/>
    <n v="463"/>
    <s v="Venta al por mayor de alimentos, bebidas y tabaco"/>
  </r>
  <r>
    <s v="2025"/>
    <s v="09"/>
    <x v="19"/>
    <x v="19"/>
    <n v="1017281723"/>
    <n v="14385711"/>
    <n v="1.4141324546337101E-2"/>
    <x v="6"/>
    <n v="464"/>
    <s v="Venta al por mayor de artículos de uso doméstico y/o personal"/>
  </r>
  <r>
    <s v="2025"/>
    <s v="09"/>
    <x v="19"/>
    <x v="19"/>
    <n v="913914360"/>
    <n v="9768894"/>
    <n v="1.0689069378448107E-2"/>
    <x v="6"/>
    <n v="465"/>
    <s v="Venta al por mayor de máquinas, equipo y materiales conexos"/>
  </r>
  <r>
    <s v="2025"/>
    <s v="09"/>
    <x v="19"/>
    <x v="19"/>
    <n v="1529918629"/>
    <n v="40195226"/>
    <n v="2.6272786825448872E-2"/>
    <x v="6"/>
    <n v="466"/>
    <s v="Venta al por mayor especializada"/>
  </r>
  <r>
    <s v="2025"/>
    <s v="09"/>
    <x v="19"/>
    <x v="19"/>
    <n v="341582239"/>
    <n v="2784681"/>
    <n v="8.152300330814332E-3"/>
    <x v="6"/>
    <n v="469"/>
    <s v="Venta al por mayor de mercancías ncp"/>
  </r>
  <r>
    <s v="2025"/>
    <s v="09"/>
    <x v="19"/>
    <x v="19"/>
    <n v="624295135"/>
    <n v="10044535"/>
    <n v="1.6089401369434025E-2"/>
    <x v="6"/>
    <n v="471"/>
    <s v="Venta al por menor en comercios no especializados"/>
  </r>
  <r>
    <s v="2025"/>
    <s v="09"/>
    <x v="19"/>
    <x v="19"/>
    <n v="575982985"/>
    <n v="37938805"/>
    <n v="6.586792663675646E-2"/>
    <x v="6"/>
    <n v="472"/>
    <s v="Venta al por menor de productos alimenticios, bebidas y tabaco en comercios especializados"/>
  </r>
  <r>
    <s v="2025"/>
    <s v="09"/>
    <x v="19"/>
    <x v="19"/>
    <n v="378926914"/>
    <n v="2617720"/>
    <n v="6.9082451081846352E-3"/>
    <x v="6"/>
    <n v="473"/>
    <s v="Venta al por menor de combustible para vehículos automotores y motocicletas"/>
  </r>
  <r>
    <s v="2025"/>
    <s v="09"/>
    <x v="19"/>
    <x v="19"/>
    <n v="28393406"/>
    <n v="704567"/>
    <n v="2.4814458681005021E-2"/>
    <x v="6"/>
    <n v="474"/>
    <s v="Venta al por menor de equipos, periféricos,  accesorios y programas informáticos"/>
  </r>
  <r>
    <s v="2025"/>
    <s v="09"/>
    <x v="19"/>
    <x v="19"/>
    <n v="1223826931"/>
    <n v="33773892"/>
    <n v="2.7596951124782856E-2"/>
    <x v="6"/>
    <n v="475"/>
    <s v="Venta al por menor de equipos de uso doméstico ncp en comercios especializados"/>
  </r>
  <r>
    <s v="2025"/>
    <s v="09"/>
    <x v="19"/>
    <x v="19"/>
    <n v="36850069"/>
    <n v="1108496"/>
    <n v="3.0081246252211903E-2"/>
    <x v="6"/>
    <n v="476"/>
    <s v="Venta al por menor de bienes culturales y recreativos en comercios especializados"/>
  </r>
  <r>
    <s v="2025"/>
    <s v="09"/>
    <x v="19"/>
    <x v="19"/>
    <n v="1006756621"/>
    <n v="19996127"/>
    <n v="1.9861927483663402E-2"/>
    <x v="6"/>
    <n v="477"/>
    <s v="Venta al por menor de productos ncp, en comercios especializados"/>
  </r>
  <r>
    <s v="2025"/>
    <s v="09"/>
    <x v="19"/>
    <x v="19"/>
    <n v="7294695"/>
    <n v="667873"/>
    <n v="9.1555986919261187E-2"/>
    <x v="6"/>
    <n v="478"/>
    <s v="Venta al por menor en puestos móviles y mercados"/>
  </r>
  <r>
    <s v="2025"/>
    <s v="09"/>
    <x v="19"/>
    <x v="19"/>
    <n v="54028526"/>
    <n v="1462223"/>
    <n v="2.7063906944268662E-2"/>
    <x v="6"/>
    <n v="479"/>
    <s v="Venta al por menor no realizada en comercios, puestos o mercados"/>
  </r>
  <r>
    <s v="2025"/>
    <s v="09"/>
    <x v="19"/>
    <x v="19"/>
    <n v="31915011"/>
    <n v="32674"/>
    <n v="1.0237815678647267E-3"/>
    <x v="7"/>
    <n v="491"/>
    <s v="Servicio de transporte ferroviario"/>
  </r>
  <r>
    <s v="2025"/>
    <s v="09"/>
    <x v="19"/>
    <x v="19"/>
    <n v="2657768082"/>
    <n v="38772441"/>
    <n v="1.4588346237803905E-2"/>
    <x v="7"/>
    <n v="492"/>
    <s v="Servicio de transporte automotor "/>
  </r>
  <r>
    <s v="2025"/>
    <s v="09"/>
    <x v="19"/>
    <x v="19"/>
    <n v="338426138"/>
    <n v="17159"/>
    <n v="5.0702348528410651E-5"/>
    <x v="7"/>
    <n v="493"/>
    <s v="Servicio de transporte por tuberías"/>
  </r>
  <r>
    <s v="2025"/>
    <s v="09"/>
    <x v="19"/>
    <x v="19"/>
    <n v="5961956"/>
    <n v="15044"/>
    <n v="2.5233329464356999E-3"/>
    <x v="7"/>
    <n v="501"/>
    <s v="Servicio de transporte marítimo"/>
  </r>
  <r>
    <s v="2025"/>
    <s v="09"/>
    <x v="19"/>
    <x v="19"/>
    <n v="10403287"/>
    <n v="112255"/>
    <n v="1.0790339630157277E-2"/>
    <x v="7"/>
    <n v="502"/>
    <s v="Servicio de transporte fluvial y lacustre"/>
  </r>
  <r>
    <s v="2025"/>
    <s v="09"/>
    <x v="19"/>
    <x v="19"/>
    <n v="234534472"/>
    <n v="56919"/>
    <n v="2.4268927085481916E-4"/>
    <x v="7"/>
    <n v="511"/>
    <s v="Servicio de transporte aéreo de pasajeros"/>
  </r>
  <r>
    <s v="2025"/>
    <s v="09"/>
    <x v="19"/>
    <x v="19"/>
    <n v="2135140"/>
    <n v="17427"/>
    <n v="8.1619940612793537E-3"/>
    <x v="7"/>
    <n v="512"/>
    <s v="Servicio de transporte aéreo de cargas"/>
  </r>
  <r>
    <s v="2025"/>
    <s v="09"/>
    <x v="19"/>
    <x v="19"/>
    <n v="56014744"/>
    <n v="1418567"/>
    <n v="2.5324885890757619E-2"/>
    <x v="7"/>
    <n v="521"/>
    <s v="Servicios de manipulación de cargas "/>
  </r>
  <r>
    <s v="2025"/>
    <s v="09"/>
    <x v="19"/>
    <x v="19"/>
    <n v="66856768"/>
    <n v="446550"/>
    <n v="6.6792041158794876E-3"/>
    <x v="7"/>
    <n v="522"/>
    <s v="Servicios de almacenamiento y depósito"/>
  </r>
  <r>
    <s v="2025"/>
    <s v="09"/>
    <x v="19"/>
    <x v="19"/>
    <n v="288385424"/>
    <n v="11824265"/>
    <n v="4.1001604158745555E-2"/>
    <x v="7"/>
    <n v="523"/>
    <s v="Servicios de gestión y logística para el transporte de mercaderías "/>
  </r>
  <r>
    <s v="2025"/>
    <s v="09"/>
    <x v="19"/>
    <x v="19"/>
    <n v="69927711"/>
    <n v="661220"/>
    <n v="9.455764968482952E-3"/>
    <x v="7"/>
    <n v="524"/>
    <s v="Servicios complementarios para el transporte"/>
  </r>
  <r>
    <s v="2025"/>
    <s v="09"/>
    <x v="19"/>
    <x v="19"/>
    <n v="23990914"/>
    <n v="831305"/>
    <n v="3.4650826558754705E-2"/>
    <x v="7"/>
    <n v="530"/>
    <s v="Servicios de correos y mensajerías"/>
  </r>
  <r>
    <s v="2025"/>
    <s v="09"/>
    <x v="19"/>
    <x v="19"/>
    <n v="148547670"/>
    <n v="4845088"/>
    <n v="3.2616385029802221E-2"/>
    <x v="8"/>
    <n v="551"/>
    <s v=" Servicios de alojamiento, excepto en camping"/>
  </r>
  <r>
    <s v="2025"/>
    <s v="09"/>
    <x v="19"/>
    <x v="19"/>
    <n v="2567141"/>
    <n v="76504"/>
    <n v="2.9801245821713729E-2"/>
    <x v="8"/>
    <n v="552"/>
    <s v=" Servicios de alojamiento en campings"/>
  </r>
  <r>
    <s v="2025"/>
    <s v="09"/>
    <x v="19"/>
    <x v="19"/>
    <n v="271897841"/>
    <n v="10527997"/>
    <n v="3.8720414113181577E-2"/>
    <x v="8"/>
    <n v="561"/>
    <s v=" Servicios de expendio de comidas y bebidas"/>
  </r>
  <r>
    <s v="2025"/>
    <s v="09"/>
    <x v="19"/>
    <x v="19"/>
    <n v="19866137"/>
    <n v="835718"/>
    <n v="4.2067463845638434E-2"/>
    <x v="8"/>
    <n v="562"/>
    <s v=" Servicios de preparación de comidas para empresas y  servicios de comidas ncp"/>
  </r>
  <r>
    <s v="2025"/>
    <s v="09"/>
    <x v="19"/>
    <x v="19"/>
    <n v="6195807"/>
    <n v="185390"/>
    <n v="2.9921848759975899E-2"/>
    <x v="7"/>
    <n v="581"/>
    <s v=" Edición"/>
  </r>
  <r>
    <s v="2025"/>
    <s v="09"/>
    <x v="19"/>
    <x v="19"/>
    <n v="11680041"/>
    <n v="174145"/>
    <n v="1.4909622320675072E-2"/>
    <x v="7"/>
    <n v="591"/>
    <s v=" Servicios de cinematografía"/>
  </r>
  <r>
    <s v="2025"/>
    <s v="09"/>
    <x v="19"/>
    <x v="19"/>
    <n v="3367036"/>
    <n v="12956"/>
    <n v="3.8478947062045073E-3"/>
    <x v="7"/>
    <n v="592"/>
    <s v=" Servicios de grabación de sonido y edición de música"/>
  </r>
  <r>
    <s v="2025"/>
    <s v="09"/>
    <x v="19"/>
    <x v="19"/>
    <n v="10896775"/>
    <n v="90726"/>
    <n v="8.3259496502405533E-3"/>
    <x v="7"/>
    <n v="601"/>
    <s v=" Emisión y retransmisión de radio"/>
  </r>
  <r>
    <s v="2025"/>
    <s v="09"/>
    <x v="19"/>
    <x v="19"/>
    <n v="58095925"/>
    <n v="313203"/>
    <n v="5.3911354367797738E-3"/>
    <x v="7"/>
    <n v="602"/>
    <s v=" Servicios de televisión"/>
  </r>
  <r>
    <s v="2025"/>
    <s v="09"/>
    <x v="19"/>
    <x v="19"/>
    <n v="1023888"/>
    <n v="36031"/>
    <n v="3.519037238447955E-2"/>
    <x v="7"/>
    <n v="611"/>
    <s v=" Servicios de telefonía fija"/>
  </r>
  <r>
    <s v="2025"/>
    <s v="09"/>
    <x v="19"/>
    <x v="19"/>
    <n v="901986063"/>
    <n v="1148283"/>
    <n v="1.2730606902958321E-3"/>
    <x v="7"/>
    <n v="612"/>
    <s v=" Servicios de telefonía móvil"/>
  </r>
  <r>
    <s v="2025"/>
    <s v="09"/>
    <x v="19"/>
    <x v="19"/>
    <n v="1229325"/>
    <n v="1684"/>
    <n v="1.369857442092205E-3"/>
    <x v="7"/>
    <n v="613"/>
    <s v=" Servicios de telecomunicaciones vía satélite, excepto servicios de transmisión de televisión"/>
  </r>
  <r>
    <s v="2025"/>
    <s v="09"/>
    <x v="19"/>
    <x v="19"/>
    <n v="7928434"/>
    <n v="733799"/>
    <n v="9.2552829474269446E-2"/>
    <x v="7"/>
    <n v="614"/>
    <s v=" Servicios de telecomunicación vía internet"/>
  </r>
  <r>
    <s v="2025"/>
    <s v="09"/>
    <x v="19"/>
    <x v="19"/>
    <n v="30532192"/>
    <n v="1333451"/>
    <n v="4.3673608498204126E-2"/>
    <x v="7"/>
    <n v="619"/>
    <s v=" Servicios de telecomunicaciones ncp"/>
  </r>
  <r>
    <s v="2025"/>
    <s v="09"/>
    <x v="19"/>
    <x v="19"/>
    <n v="1439473906"/>
    <n v="4647506"/>
    <n v="3.2286142740263054E-3"/>
    <x v="7"/>
    <n v="620"/>
    <s v=" Servicios de programación y consultoría informática y actividades conexas"/>
  </r>
  <r>
    <s v="2025"/>
    <s v="09"/>
    <x v="19"/>
    <x v="19"/>
    <n v="3567914"/>
    <n v="192052"/>
    <n v="5.3827530596309216E-2"/>
    <x v="7"/>
    <n v="631"/>
    <s v=" Procesamiento de datos,  hospedaje y actividades conexas"/>
  </r>
  <r>
    <s v="2025"/>
    <s v="09"/>
    <x v="19"/>
    <x v="19"/>
    <n v="3339757"/>
    <n v="47126"/>
    <n v="1.4110607448386214E-2"/>
    <x v="7"/>
    <n v="639"/>
    <s v=" Servicios de agencias de noticias y servicios de información ncp"/>
  </r>
  <r>
    <s v="2025"/>
    <s v="09"/>
    <x v="19"/>
    <x v="19"/>
    <n v="3885593189"/>
    <n v="4414849"/>
    <n v="1.1362097845184378E-3"/>
    <x v="9"/>
    <n v="641"/>
    <s v=" Intermediación monetaria "/>
  </r>
  <r>
    <s v="2025"/>
    <s v="09"/>
    <x v="19"/>
    <x v="19"/>
    <n v="567222"/>
    <n v="28900"/>
    <n v="5.0950068932446205E-2"/>
    <x v="9"/>
    <n v="642"/>
    <s v=" Servicios de sociedades de cartera"/>
  </r>
  <r>
    <s v="2025"/>
    <s v="09"/>
    <x v="19"/>
    <x v="19"/>
    <n v="81115281"/>
    <n v="5304496"/>
    <n v="6.539453398429329E-2"/>
    <x v="9"/>
    <n v="643"/>
    <s v=" Fondos y sociedades de inversión y entidades financieras similares"/>
  </r>
  <r>
    <s v="2025"/>
    <s v="09"/>
    <x v="19"/>
    <x v="19"/>
    <n v="2774764573"/>
    <n v="8019312"/>
    <n v="2.8900873530072996E-3"/>
    <x v="9"/>
    <n v="649"/>
    <s v=" Servicios financieros excepto los de la banca central y las entidades financieras"/>
  </r>
  <r>
    <s v="2025"/>
    <s v="09"/>
    <x v="19"/>
    <x v="19"/>
    <n v="56888089"/>
    <n v="292136"/>
    <n v="5.1352753297794901E-3"/>
    <x v="9"/>
    <n v="651"/>
    <s v=" Servicios de seguros"/>
  </r>
  <r>
    <s v="2025"/>
    <s v="09"/>
    <x v="19"/>
    <x v="19"/>
    <n v="190859"/>
    <n v="0"/>
    <n v="0"/>
    <x v="9"/>
    <n v="652"/>
    <s v=" Reaseguros"/>
  </r>
  <r>
    <s v="2025"/>
    <s v="09"/>
    <x v="19"/>
    <x v="19"/>
    <n v="2488384"/>
    <n v="10088"/>
    <n v="4.0540366760114192E-3"/>
    <x v="9"/>
    <n v="653"/>
    <s v=" Administración de fondos de pensiones"/>
  </r>
  <r>
    <s v="2025"/>
    <s v="09"/>
    <x v="19"/>
    <x v="19"/>
    <n v="325027440"/>
    <n v="819365"/>
    <n v="2.5209102345328136E-3"/>
    <x v="9"/>
    <n v="661"/>
    <s v=" Servicios auxiliares a la actividad financiera, excepto a los servicios de seguros "/>
  </r>
  <r>
    <s v="2025"/>
    <s v="09"/>
    <x v="19"/>
    <x v="19"/>
    <n v="4964904"/>
    <n v="211846"/>
    <n v="4.2668700140022851E-2"/>
    <x v="9"/>
    <n v="662"/>
    <s v=" Servicios auxiliares a los servicios de seguros "/>
  </r>
  <r>
    <s v="2025"/>
    <s v="09"/>
    <x v="19"/>
    <x v="19"/>
    <n v="17149317"/>
    <n v="446642"/>
    <n v="2.6044302522368674E-2"/>
    <x v="9"/>
    <n v="663"/>
    <s v=" Servicios de gestión de fondos a cambio de una retribución o por contrata"/>
  </r>
  <r>
    <s v="2025"/>
    <s v="09"/>
    <x v="19"/>
    <x v="19"/>
    <n v="71556017"/>
    <n v="2022520"/>
    <n v="2.8264848782737585E-2"/>
    <x v="10"/>
    <n v="681"/>
    <s v=" Servicios inmobiliarios realizados por cuenta propia, con bienes propios o arrendados"/>
  </r>
  <r>
    <s v="2025"/>
    <s v="09"/>
    <x v="19"/>
    <x v="19"/>
    <n v="60888785"/>
    <n v="2042832"/>
    <n v="3.3550217827470197E-2"/>
    <x v="10"/>
    <n v="682"/>
    <s v=" Servicios inmobiliarios realizados a cambio de una retribución o por contrata"/>
  </r>
  <r>
    <s v="2025"/>
    <s v="09"/>
    <x v="19"/>
    <x v="19"/>
    <n v="49163063"/>
    <n v="1353285"/>
    <n v="2.7526458227389129E-2"/>
    <x v="10"/>
    <n v="691"/>
    <s v=" Servicios jurídicos"/>
  </r>
  <r>
    <s v="2025"/>
    <s v="09"/>
    <x v="19"/>
    <x v="19"/>
    <n v="62353137"/>
    <n v="712260"/>
    <n v="1.1423001861157363E-2"/>
    <x v="10"/>
    <n v="692"/>
    <s v=" Servicios de contabilidad, auditoría y asesoría fiscal"/>
  </r>
  <r>
    <s v="2025"/>
    <s v="09"/>
    <x v="19"/>
    <x v="19"/>
    <n v="105564"/>
    <n v="916"/>
    <n v="8.6772005607972415E-3"/>
    <x v="10"/>
    <n v="701"/>
    <s v="Sin clasificación"/>
  </r>
  <r>
    <s v="2025"/>
    <s v="09"/>
    <x v="19"/>
    <x v="19"/>
    <n v="411024356"/>
    <n v="18805149"/>
    <n v="4.5751909164234543E-2"/>
    <x v="10"/>
    <n v="702"/>
    <s v=" Servicios de asesoramiento, dirección y gestión empresarial "/>
  </r>
  <r>
    <s v="2025"/>
    <s v="09"/>
    <x v="19"/>
    <x v="19"/>
    <n v="50078482"/>
    <n v="2247823"/>
    <n v="4.4886005130906327E-2"/>
    <x v="10"/>
    <n v="711"/>
    <s v=" Servicios de arquitectura e ingeniería y servicios técnicos ncp"/>
  </r>
  <r>
    <s v="2025"/>
    <s v="09"/>
    <x v="19"/>
    <x v="19"/>
    <n v="3233486"/>
    <n v="64185"/>
    <n v="1.9850093675989319E-2"/>
    <x v="10"/>
    <n v="712"/>
    <s v=" Ensayos y análisis técnicos"/>
  </r>
  <r>
    <s v="2025"/>
    <s v="09"/>
    <x v="19"/>
    <x v="19"/>
    <n v="29256523"/>
    <n v="87640"/>
    <n v="2.9955712782410954E-3"/>
    <x v="10"/>
    <n v="721"/>
    <s v=" Investigación y desarrollo experimental en el campo de la ingeniería y de las ciencias exactas y naturales"/>
  </r>
  <r>
    <s v="2025"/>
    <s v="09"/>
    <x v="19"/>
    <x v="19"/>
    <n v="7823475"/>
    <n v="3068"/>
    <n v="3.9215310332045545E-4"/>
    <x v="10"/>
    <n v="722"/>
    <s v=" Investigación  y desarrollo experimental en el campo de las ciencias sociales y las humanidades"/>
  </r>
  <r>
    <s v="2025"/>
    <s v="09"/>
    <x v="19"/>
    <x v="19"/>
    <n v="15554123"/>
    <n v="555035"/>
    <n v="3.5684107680002276E-2"/>
    <x v="10"/>
    <n v="731"/>
    <s v=" Servicios de publicidad"/>
  </r>
  <r>
    <s v="2025"/>
    <s v="09"/>
    <x v="19"/>
    <x v="19"/>
    <n v="9051745"/>
    <n v="2909"/>
    <n v="3.2137449740353934E-4"/>
    <x v="10"/>
    <n v="732"/>
    <s v=" Estudio de mercado, realización de encuestas de opinión pública"/>
  </r>
  <r>
    <s v="2025"/>
    <s v="09"/>
    <x v="19"/>
    <x v="19"/>
    <n v="4597151"/>
    <n v="325249"/>
    <n v="7.075012328287672E-2"/>
    <x v="10"/>
    <n v="741"/>
    <s v=" Servicios de diseño especializado"/>
  </r>
  <r>
    <s v="2025"/>
    <s v="09"/>
    <x v="19"/>
    <x v="19"/>
    <n v="1182905"/>
    <n v="55940"/>
    <n v="4.7290357213808379E-2"/>
    <x v="10"/>
    <n v="742"/>
    <s v=" Servicios de fotografía "/>
  </r>
  <r>
    <s v="2025"/>
    <s v="09"/>
    <x v="19"/>
    <x v="19"/>
    <n v="16929934"/>
    <n v="674464"/>
    <n v="3.9838548691329807E-2"/>
    <x v="10"/>
    <n v="749"/>
    <s v=" Actividades profesionales, científicas y técnicas ncp"/>
  </r>
  <r>
    <s v="2025"/>
    <s v="09"/>
    <x v="19"/>
    <x v="19"/>
    <n v="16864797"/>
    <n v="1050668"/>
    <n v="6.2299475054458112E-2"/>
    <x v="10"/>
    <n v="750"/>
    <s v=" Servicios veterinarios"/>
  </r>
  <r>
    <s v="2025"/>
    <s v="09"/>
    <x v="19"/>
    <x v="19"/>
    <n v="187794590"/>
    <n v="2563196"/>
    <n v="1.3648934189211735E-2"/>
    <x v="10"/>
    <n v="771"/>
    <s v=" Alquiler de vehículos automotores y equipo de transporte sin conductor ni operarios"/>
  </r>
  <r>
    <s v="2025"/>
    <s v="09"/>
    <x v="19"/>
    <x v="19"/>
    <n v="364366"/>
    <n v="9381"/>
    <n v="2.5746090469473001E-2"/>
    <x v="10"/>
    <n v="772"/>
    <s v=" Alquiler de efectos personales y enseres domésticos "/>
  </r>
  <r>
    <s v="2025"/>
    <s v="09"/>
    <x v="19"/>
    <x v="19"/>
    <n v="26656005"/>
    <n v="435183"/>
    <n v="1.632588979481359E-2"/>
    <x v="10"/>
    <n v="773"/>
    <s v=" Alquiler de maquinaria y equipo ncp, sin personal"/>
  </r>
  <r>
    <s v="2025"/>
    <s v="09"/>
    <x v="19"/>
    <x v="19"/>
    <n v="1201881"/>
    <n v="32977"/>
    <n v="2.7437824543361616E-2"/>
    <x v="10"/>
    <n v="774"/>
    <s v=" Arrendamiento y gestión de bienes intangibles no financieros"/>
  </r>
  <r>
    <s v="2025"/>
    <s v="09"/>
    <x v="19"/>
    <x v="19"/>
    <n v="1624621"/>
    <n v="85750"/>
    <n v="5.2781541048650731E-2"/>
    <x v="10"/>
    <n v="780"/>
    <s v=" Obtención y dotación de personal"/>
  </r>
  <r>
    <s v="2025"/>
    <s v="09"/>
    <x v="19"/>
    <x v="19"/>
    <n v="92403196"/>
    <n v="2490029"/>
    <n v="2.6947433722963435E-2"/>
    <x v="10"/>
    <n v="791"/>
    <s v=" Servicios de agencias de viaje y otras actividades complementarias de apoyo turístico"/>
  </r>
  <r>
    <s v="2025"/>
    <s v="09"/>
    <x v="19"/>
    <x v="19"/>
    <n v="24961014"/>
    <n v="788536"/>
    <n v="3.1590703807145015E-2"/>
    <x v="10"/>
    <n v="801"/>
    <s v=" Servicios de seguridad e investigación"/>
  </r>
  <r>
    <s v="2025"/>
    <s v="09"/>
    <x v="19"/>
    <x v="19"/>
    <n v="572595"/>
    <n v="7049"/>
    <n v="1.2310620944996027E-2"/>
    <x v="10"/>
    <n v="811"/>
    <s v=" Servicio combinado de apoyo a edificios"/>
  </r>
  <r>
    <s v="2025"/>
    <s v="09"/>
    <x v="19"/>
    <x v="19"/>
    <n v="24369676"/>
    <n v="889323"/>
    <n v="3.6493016977328707E-2"/>
    <x v="10"/>
    <n v="812"/>
    <s v=" Servicios de limpieza de edificios "/>
  </r>
  <r>
    <s v="2025"/>
    <s v="09"/>
    <x v="19"/>
    <x v="19"/>
    <n v="4381954"/>
    <n v="225235"/>
    <n v="5.1400585218375185E-2"/>
    <x v="10"/>
    <n v="813"/>
    <s v=" Servicios de jardinería y mantenimiento de espacios verdes"/>
  </r>
  <r>
    <s v="2025"/>
    <s v="09"/>
    <x v="19"/>
    <x v="19"/>
    <n v="6255711"/>
    <n v="559477"/>
    <n v="8.9434598241510843E-2"/>
    <x v="10"/>
    <n v="821"/>
    <s v=" Servicios de apoyo a la administración de oficinas y empresas"/>
  </r>
  <r>
    <s v="2025"/>
    <s v="09"/>
    <x v="19"/>
    <x v="19"/>
    <n v="1354644"/>
    <n v="187441"/>
    <n v="0.13836919515385593"/>
    <x v="10"/>
    <n v="822"/>
    <s v=" Servicios de call center"/>
  </r>
  <r>
    <s v="2025"/>
    <s v="09"/>
    <x v="19"/>
    <x v="19"/>
    <n v="2011737"/>
    <n v="289939"/>
    <n v="0.14412371000781912"/>
    <x v="10"/>
    <n v="823"/>
    <s v=" Servicios de organización de convenciones y exposiciones comerciales, excepto culturales y deportivos"/>
  </r>
  <r>
    <s v="2025"/>
    <s v="09"/>
    <x v="19"/>
    <x v="19"/>
    <n v="705768078"/>
    <n v="13089966"/>
    <n v="1.8547121084158753E-2"/>
    <x v="10"/>
    <n v="829"/>
    <s v=" Servicios empresariales ncp"/>
  </r>
  <r>
    <s v="2025"/>
    <s v="09"/>
    <x v="19"/>
    <x v="19"/>
    <n v="1568459546"/>
    <n v="931046"/>
    <n v="5.9360536417685835E-4"/>
    <x v="11"/>
    <n v="841"/>
    <s v=" Servicios de la Administración Pública"/>
  </r>
  <r>
    <s v="2025"/>
    <s v="09"/>
    <x v="19"/>
    <x v="19"/>
    <n v="5216619"/>
    <n v="292990"/>
    <n v="5.616473045089166E-2"/>
    <x v="11"/>
    <n v="842"/>
    <s v=" Prestación pública de servicios a la comunidad en general"/>
  </r>
  <r>
    <s v="2025"/>
    <s v="09"/>
    <x v="19"/>
    <x v="19"/>
    <n v="6861955"/>
    <n v="494589"/>
    <n v="7.2076980976995622E-2"/>
    <x v="11"/>
    <n v="843"/>
    <s v=" Servicios de la seguridad social obligatoria, excepto obras sociales"/>
  </r>
  <r>
    <s v="2025"/>
    <s v="09"/>
    <x v="19"/>
    <x v="19"/>
    <n v="20627936"/>
    <n v="399066"/>
    <n v="1.9345900627188294E-2"/>
    <x v="12"/>
    <n v="851"/>
    <s v=" Enseñanza inicial y primaria"/>
  </r>
  <r>
    <s v="2025"/>
    <s v="09"/>
    <x v="19"/>
    <x v="19"/>
    <n v="5050771"/>
    <n v="226566"/>
    <n v="4.4857705882923614E-2"/>
    <x v="12"/>
    <n v="852"/>
    <s v=" Enseñanza secundaria"/>
  </r>
  <r>
    <s v="2025"/>
    <s v="09"/>
    <x v="19"/>
    <x v="19"/>
    <n v="25034912"/>
    <n v="48236"/>
    <n v="1.9267493330913247E-3"/>
    <x v="12"/>
    <n v="853"/>
    <s v=" Enseñanza superior y formación de posgrado"/>
  </r>
  <r>
    <s v="2025"/>
    <s v="09"/>
    <x v="19"/>
    <x v="19"/>
    <n v="103777481"/>
    <n v="2796622"/>
    <n v="2.6948254795276828E-2"/>
    <x v="12"/>
    <n v="854"/>
    <s v=" Servicios de enseñanza ncp"/>
  </r>
  <r>
    <s v="2025"/>
    <s v="09"/>
    <x v="19"/>
    <x v="19"/>
    <n v="3478911"/>
    <n v="247674"/>
    <n v="7.1192968144341714E-2"/>
    <x v="12"/>
    <n v="855"/>
    <s v=" Servicios de apoyo a la educación"/>
  </r>
  <r>
    <s v="2025"/>
    <s v="09"/>
    <x v="19"/>
    <x v="19"/>
    <n v="358985492"/>
    <n v="4491414"/>
    <n v="1.2511408121195049E-2"/>
    <x v="13"/>
    <n v="861"/>
    <s v=" Servicios de hospitales"/>
  </r>
  <r>
    <s v="2025"/>
    <s v="09"/>
    <x v="19"/>
    <x v="19"/>
    <n v="22006797"/>
    <n v="226502"/>
    <n v="1.0292365581415596E-2"/>
    <x v="13"/>
    <n v="862"/>
    <s v=" Servicios de atención ambulatoria realizados por médicos y odontólogos"/>
  </r>
  <r>
    <s v="2025"/>
    <s v="09"/>
    <x v="19"/>
    <x v="19"/>
    <n v="27071440"/>
    <n v="319429"/>
    <n v="1.1799483145336931E-2"/>
    <x v="13"/>
    <n v="863"/>
    <s v=" Servicios de prácticas de diagnóstico y tratamiento"/>
  </r>
  <r>
    <s v="2025"/>
    <s v="09"/>
    <x v="19"/>
    <x v="19"/>
    <n v="7333002"/>
    <n v="98414"/>
    <n v="1.3420697280595315E-2"/>
    <x v="13"/>
    <n v="864"/>
    <s v=" Servicios de emergencias y traslados"/>
  </r>
  <r>
    <s v="2025"/>
    <s v="09"/>
    <x v="19"/>
    <x v="19"/>
    <n v="321589450"/>
    <n v="6320339"/>
    <n v="1.9653440123735402E-2"/>
    <x v="13"/>
    <n v="869"/>
    <s v=" Servicios relacionados con la salud humana ncp"/>
  </r>
  <r>
    <s v="2025"/>
    <s v="09"/>
    <x v="19"/>
    <x v="19"/>
    <n v="12916261"/>
    <n v="144084"/>
    <n v="1.1155240669106949E-2"/>
    <x v="13"/>
    <n v="870"/>
    <s v=" Servicios sociales con alojamiento"/>
  </r>
  <r>
    <s v="2025"/>
    <s v="09"/>
    <x v="19"/>
    <x v="19"/>
    <n v="1718343"/>
    <n v="190428"/>
    <n v="0.11082071507260192"/>
    <x v="13"/>
    <n v="880"/>
    <s v=" Servicios sociales sin alojamiento"/>
  </r>
  <r>
    <s v="2025"/>
    <s v="09"/>
    <x v="19"/>
    <x v="19"/>
    <n v="29789337"/>
    <n v="1839773"/>
    <n v="6.1759447684250242E-2"/>
    <x v="13"/>
    <n v="900"/>
    <s v=" Servicios artísticos y de espectáculos"/>
  </r>
  <r>
    <s v="2025"/>
    <s v="09"/>
    <x v="19"/>
    <x v="19"/>
    <n v="23104362"/>
    <n v="57539"/>
    <n v="2.4903955365657791E-3"/>
    <x v="13"/>
    <n v="910"/>
    <s v=" Servicios de bibliotecas, archivos y museos y  servicios culturales ncp"/>
  </r>
  <r>
    <s v="2025"/>
    <s v="09"/>
    <x v="19"/>
    <x v="19"/>
    <n v="12076031"/>
    <n v="133005"/>
    <n v="1.1013966426551903E-2"/>
    <x v="13"/>
    <n v="920"/>
    <s v=" Servicios  relacionados con juegos de azar y apuestas"/>
  </r>
  <r>
    <s v="2025"/>
    <s v="09"/>
    <x v="19"/>
    <x v="19"/>
    <n v="93136626"/>
    <n v="1473769"/>
    <n v="1.5823731901131999E-2"/>
    <x v="13"/>
    <n v="931"/>
    <s v=" Servicios para la práctica deportiva "/>
  </r>
  <r>
    <s v="2025"/>
    <s v="09"/>
    <x v="19"/>
    <x v="19"/>
    <n v="16730795"/>
    <n v="345685"/>
    <n v="2.0661600360293696E-2"/>
    <x v="13"/>
    <n v="939"/>
    <s v=" Servicios de esparcimiento ncp"/>
  </r>
  <r>
    <s v="2025"/>
    <s v="09"/>
    <x v="19"/>
    <x v="19"/>
    <n v="12244961"/>
    <n v="199582"/>
    <n v="1.6299112753401176E-2"/>
    <x v="13"/>
    <n v="941"/>
    <s v=" Servicios de organizaciones empresariales, profesionales y de empleadores"/>
  </r>
  <r>
    <s v="2025"/>
    <s v="09"/>
    <x v="19"/>
    <x v="19"/>
    <n v="6363637"/>
    <n v="78212"/>
    <n v="1.2290455913811551E-2"/>
    <x v="13"/>
    <n v="942"/>
    <s v=" Servicios de sindicatos"/>
  </r>
  <r>
    <s v="2025"/>
    <s v="09"/>
    <x v="19"/>
    <x v="19"/>
    <n v="126550756"/>
    <n v="1027807"/>
    <n v="8.1216978269177623E-3"/>
    <x v="13"/>
    <n v="949"/>
    <s v=" Servicios de asociaciones ncp"/>
  </r>
  <r>
    <s v="2025"/>
    <s v="09"/>
    <x v="19"/>
    <x v="19"/>
    <n v="4092119"/>
    <n v="187446"/>
    <n v="4.5806585781107537E-2"/>
    <x v="13"/>
    <n v="951"/>
    <s v=" Reparación y mantenimiento de equipos informáticos y equipos de comunicación"/>
  </r>
  <r>
    <s v="2025"/>
    <s v="09"/>
    <x v="19"/>
    <x v="19"/>
    <n v="3941160"/>
    <n v="200403"/>
    <n v="5.0848734890235364E-2"/>
    <x v="13"/>
    <n v="952"/>
    <s v=" Reparación de efectos personales y enseres domésticos"/>
  </r>
  <r>
    <s v="2025"/>
    <s v="09"/>
    <x v="19"/>
    <x v="19"/>
    <n v="1423374843"/>
    <n v="69082774"/>
    <n v="4.8534491346212447E-2"/>
    <x v="13"/>
    <n v="960"/>
    <s v=" Servicios personales ncp"/>
  </r>
  <r>
    <s v="2025"/>
    <s v="09"/>
    <x v="19"/>
    <x v="19"/>
    <n v="678195"/>
    <n v="46443"/>
    <n v="6.8480304337248138E-2"/>
    <x v="13"/>
    <n v="970"/>
    <s v="Sin clasificación"/>
  </r>
  <r>
    <s v="2025"/>
    <s v="09"/>
    <x v="19"/>
    <x v="19"/>
    <n v="1705122"/>
    <n v="5088"/>
    <n v="2.9839507085123529E-3"/>
    <x v="13"/>
    <n v="990"/>
    <s v="Sin clasificación"/>
  </r>
  <r>
    <s v="2025"/>
    <s v="09"/>
    <x v="19"/>
    <x v="19"/>
    <n v="337766363"/>
    <n v="36012223"/>
    <n v="0.10661873692852003"/>
    <x v="13"/>
    <n v="999"/>
    <s v="Otros sectores"/>
  </r>
  <r>
    <s v="2025"/>
    <s v="10"/>
    <x v="20"/>
    <x v="20"/>
    <n v="6937775270"/>
    <n v="141876011"/>
    <n v="2.0449784762197984E-2"/>
    <x v="1"/>
    <n v="11"/>
    <s v=" Cultivos temporales"/>
  </r>
  <r>
    <s v="2025"/>
    <s v="10"/>
    <x v="20"/>
    <x v="20"/>
    <n v="983141019"/>
    <n v="15287051"/>
    <n v="1.5549194575920751E-2"/>
    <x v="1"/>
    <n v="12"/>
    <s v=" Cultivos perennes"/>
  </r>
  <r>
    <s v="2025"/>
    <s v="10"/>
    <x v="20"/>
    <x v="20"/>
    <n v="434608770"/>
    <n v="656118"/>
    <n v="1.5096750118503131E-3"/>
    <x v="1"/>
    <n v="13"/>
    <s v=" Producción de semillas y de otras formas de propagación de cultivos agrícolas"/>
  </r>
  <r>
    <s v="2025"/>
    <s v="10"/>
    <x v="20"/>
    <x v="20"/>
    <n v="2687020950"/>
    <n v="35102771"/>
    <n v="1.3063824828012599E-2"/>
    <x v="1"/>
    <n v="14"/>
    <s v=" Cría de animales"/>
  </r>
  <r>
    <s v="2025"/>
    <s v="10"/>
    <x v="20"/>
    <x v="20"/>
    <n v="1088726597"/>
    <n v="39420184"/>
    <n v="3.6207606306875223E-2"/>
    <x v="1"/>
    <n v="16"/>
    <s v=" Servicios de apoyo agrícolas y pecuarios"/>
  </r>
  <r>
    <s v="2025"/>
    <s v="10"/>
    <x v="20"/>
    <x v="20"/>
    <n v="629784"/>
    <n v="14062"/>
    <n v="2.2328290334463881E-2"/>
    <x v="1"/>
    <n v="17"/>
    <s v=" Caza, repoblación  de animales de caza y servicios de apoyo"/>
  </r>
  <r>
    <s v="2025"/>
    <s v="10"/>
    <x v="20"/>
    <x v="20"/>
    <n v="2091408"/>
    <n v="167670"/>
    <n v="8.0170870533152791E-2"/>
    <x v="1"/>
    <n v="21"/>
    <s v=" Silvicultura"/>
  </r>
  <r>
    <s v="2025"/>
    <s v="10"/>
    <x v="20"/>
    <x v="20"/>
    <n v="25651988"/>
    <n v="662091"/>
    <n v="2.5810514179251915E-2"/>
    <x v="1"/>
    <n v="22"/>
    <s v=" Extracción de productos forestales"/>
  </r>
  <r>
    <s v="2025"/>
    <s v="10"/>
    <x v="20"/>
    <x v="20"/>
    <n v="5404692"/>
    <n v="47408"/>
    <n v="8.7716376807411046E-3"/>
    <x v="1"/>
    <n v="24"/>
    <s v=" Servicios de apoyo a la silvicultura"/>
  </r>
  <r>
    <s v="2025"/>
    <s v="10"/>
    <x v="20"/>
    <x v="20"/>
    <n v="78096038"/>
    <n v="504033"/>
    <n v="6.4540149911318165E-3"/>
    <x v="2"/>
    <n v="31"/>
    <s v=" Pesca y servicios de apoyo"/>
  </r>
  <r>
    <s v="2025"/>
    <s v="10"/>
    <x v="20"/>
    <x v="20"/>
    <n v="6641867"/>
    <n v="490337"/>
    <n v="7.3825175963324774E-2"/>
    <x v="2"/>
    <n v="32"/>
    <s v=" Explotación de criaderos de peces, granjas piscícolas y otros frutos acuáticos (acuicultura)"/>
  </r>
  <r>
    <s v="2025"/>
    <s v="10"/>
    <x v="20"/>
    <x v="20"/>
    <n v="221985"/>
    <n v="4020"/>
    <n v="1.8109331711602134E-2"/>
    <x v="3"/>
    <n v="51"/>
    <s v=" Extracción y aglomeración de carbón "/>
  </r>
  <r>
    <s v="2025"/>
    <s v="10"/>
    <x v="20"/>
    <x v="20"/>
    <n v="41068"/>
    <n v="99"/>
    <n v="2.4106360183110938E-3"/>
    <x v="3"/>
    <n v="52"/>
    <s v=" Extracción y aglomeración de lignito"/>
  </r>
  <r>
    <s v="2025"/>
    <s v="10"/>
    <x v="20"/>
    <x v="20"/>
    <n v="8282199782"/>
    <n v="10098663"/>
    <n v="1.219321347686853E-3"/>
    <x v="3"/>
    <n v="61"/>
    <s v=" Extracción de petróleo crudo"/>
  </r>
  <r>
    <s v="2025"/>
    <s v="10"/>
    <x v="20"/>
    <x v="20"/>
    <n v="4035736"/>
    <n v="33438"/>
    <n v="8.2854775436252519E-3"/>
    <x v="3"/>
    <n v="62"/>
    <s v=" Extracción de gas natural"/>
  </r>
  <r>
    <s v="2025"/>
    <s v="10"/>
    <x v="20"/>
    <x v="20"/>
    <n v="357221"/>
    <n v="21565"/>
    <n v="6.0368791308461706E-2"/>
    <x v="3"/>
    <n v="71"/>
    <s v=" Extracción de minerales de hierro"/>
  </r>
  <r>
    <s v="2025"/>
    <s v="10"/>
    <x v="20"/>
    <x v="20"/>
    <n v="232317226"/>
    <n v="7722"/>
    <n v="3.3239033251886363E-5"/>
    <x v="3"/>
    <n v="72"/>
    <s v=" Extracción de minerales metalíferos no ferrosos"/>
  </r>
  <r>
    <s v="2025"/>
    <s v="10"/>
    <x v="20"/>
    <x v="20"/>
    <n v="135863123"/>
    <n v="361831"/>
    <n v="2.6632024349977587E-3"/>
    <x v="3"/>
    <n v="81"/>
    <s v=" Extracción de piedra, arena y arcillas"/>
  </r>
  <r>
    <s v="2025"/>
    <s v="10"/>
    <x v="20"/>
    <x v="20"/>
    <n v="199167400"/>
    <n v="1190016"/>
    <n v="5.9749537323879305E-3"/>
    <x v="3"/>
    <n v="89"/>
    <s v=" Explotación de minas y canteras ncp"/>
  </r>
  <r>
    <s v="2025"/>
    <s v="10"/>
    <x v="20"/>
    <x v="20"/>
    <n v="63122772"/>
    <n v="637263"/>
    <n v="1.0095611770661784E-2"/>
    <x v="3"/>
    <n v="91"/>
    <s v=" Servicios de apoyo para la extracción de petróleo y gas natural"/>
  </r>
  <r>
    <s v="2025"/>
    <s v="10"/>
    <x v="20"/>
    <x v="20"/>
    <n v="18544437"/>
    <n v="476938"/>
    <n v="2.5718656220191531E-2"/>
    <x v="3"/>
    <n v="99"/>
    <s v=" Servicios de apoyo para la minería, excepto para la extracción de petróleo  y gas natural"/>
  </r>
  <r>
    <s v="2025"/>
    <s v="10"/>
    <x v="20"/>
    <x v="20"/>
    <n v="2739485938"/>
    <n v="20499480"/>
    <n v="7.4829659519865732E-3"/>
    <x v="4"/>
    <n v="351"/>
    <s v=" Generación, transporte y distribución de energía eléctrica"/>
  </r>
  <r>
    <s v="2025"/>
    <s v="10"/>
    <x v="20"/>
    <x v="20"/>
    <n v="191495780"/>
    <n v="505"/>
    <n v="2.6371338313564926E-6"/>
    <x v="4"/>
    <n v="352"/>
    <s v=" Fabricación y distribución de gas  y de combustibles gaseosos por tuberías"/>
  </r>
  <r>
    <s v="2025"/>
    <s v="10"/>
    <x v="20"/>
    <x v="20"/>
    <n v="474498"/>
    <n v="9760"/>
    <n v="2.0569106719101029E-2"/>
    <x v="4"/>
    <n v="353"/>
    <s v=" Suministro de vapor y aire acondicionado"/>
  </r>
  <r>
    <s v="2025"/>
    <s v="10"/>
    <x v="20"/>
    <x v="20"/>
    <n v="26504562"/>
    <n v="61261"/>
    <n v="2.3113379500479957E-3"/>
    <x v="4"/>
    <n v="360"/>
    <s v=" Captación, depuración y distribución de agua"/>
  </r>
  <r>
    <s v="2025"/>
    <s v="10"/>
    <x v="20"/>
    <x v="20"/>
    <n v="6250421"/>
    <n v="69230"/>
    <n v="1.1076053917008151E-2"/>
    <x v="4"/>
    <n v="370"/>
    <s v=" Servicios de depuración de aguas residuales, alcantarillado y cloacas"/>
  </r>
  <r>
    <s v="2025"/>
    <s v="10"/>
    <x v="20"/>
    <x v="20"/>
    <n v="182129698"/>
    <n v="890167"/>
    <n v="4.8875444794291593E-3"/>
    <x v="4"/>
    <n v="381"/>
    <s v=" Recolección, transporte, tratamiento y disposición final de residuos"/>
  </r>
  <r>
    <s v="2025"/>
    <s v="10"/>
    <x v="20"/>
    <x v="20"/>
    <n v="32127210"/>
    <n v="872378"/>
    <n v="2.7153867391535087E-2"/>
    <x v="4"/>
    <n v="382"/>
    <s v=" Recuperación de materiales y deshechos"/>
  </r>
  <r>
    <s v="2025"/>
    <s v="10"/>
    <x v="20"/>
    <x v="20"/>
    <n v="2149967"/>
    <n v="62366"/>
    <n v="2.9007887097801967E-2"/>
    <x v="4"/>
    <n v="390"/>
    <s v=" Descontaminación y otros servicios de gestión de residuos"/>
  </r>
  <r>
    <s v="2025"/>
    <s v="10"/>
    <x v="20"/>
    <x v="20"/>
    <n v="268100866"/>
    <n v="16564427"/>
    <n v="6.1784309939528506E-2"/>
    <x v="5"/>
    <n v="410"/>
    <s v=" Construcción de edificios y sus partes "/>
  </r>
  <r>
    <s v="2025"/>
    <s v="10"/>
    <x v="20"/>
    <x v="20"/>
    <n v="296490740"/>
    <n v="10596903"/>
    <n v="3.5741092622319337E-2"/>
    <x v="5"/>
    <n v="421"/>
    <s v=" Construcción, reforma y reparación de obras de infraestructura para el transporte "/>
  </r>
  <r>
    <s v="2025"/>
    <s v="10"/>
    <x v="20"/>
    <x v="20"/>
    <n v="103182139"/>
    <n v="18110968"/>
    <n v="0.17552425425101917"/>
    <x v="5"/>
    <n v="422"/>
    <s v=" Construcción de proyectos de servicios públicos"/>
  </r>
  <r>
    <s v="2025"/>
    <s v="10"/>
    <x v="20"/>
    <x v="20"/>
    <n v="830510689"/>
    <n v="33445167"/>
    <n v="4.0270603910312827E-2"/>
    <x v="5"/>
    <n v="429"/>
    <s v=" Obras de ingeniería civil ncp"/>
  </r>
  <r>
    <s v="2025"/>
    <s v="10"/>
    <x v="20"/>
    <x v="20"/>
    <n v="155723907"/>
    <n v="1051005"/>
    <n v="6.7491563771258324E-3"/>
    <x v="5"/>
    <n v="431"/>
    <s v=" Demolición, movimiento y preparación de terrenos para obras"/>
  </r>
  <r>
    <s v="2025"/>
    <s v="10"/>
    <x v="20"/>
    <x v="20"/>
    <n v="301998393"/>
    <n v="11827769"/>
    <n v="3.9165006417765935E-2"/>
    <x v="5"/>
    <n v="432"/>
    <s v=" Instalaciones para edificios y obras de ingeniería civil"/>
  </r>
  <r>
    <s v="2025"/>
    <s v="10"/>
    <x v="20"/>
    <x v="20"/>
    <n v="7243714"/>
    <n v="691867"/>
    <n v="9.5512743876966982E-2"/>
    <x v="5"/>
    <n v="433"/>
    <s v=" Terminación de edificios "/>
  </r>
  <r>
    <s v="2025"/>
    <s v="10"/>
    <x v="20"/>
    <x v="20"/>
    <n v="19532715"/>
    <n v="662894"/>
    <n v="3.3937627206458501E-2"/>
    <x v="5"/>
    <n v="439"/>
    <s v=" Alquiler de equipo de construcción o demolición dotado de operarios y actividades especializadas de construcción ncp"/>
  </r>
  <r>
    <s v="2025"/>
    <s v="10"/>
    <x v="20"/>
    <x v="20"/>
    <n v="2013896739"/>
    <n v="2296687"/>
    <n v="1.1404194443159084E-3"/>
    <x v="6"/>
    <n v="451"/>
    <s v=" Venta de vehículos automotores, excepto motocicletas"/>
  </r>
  <r>
    <s v="2025"/>
    <s v="10"/>
    <x v="20"/>
    <x v="20"/>
    <n v="143137204"/>
    <n v="6879567"/>
    <n v="4.806274544806674E-2"/>
    <x v="6"/>
    <n v="452"/>
    <s v=" Mantenimiento y reparación de vehículos automotores, excepto motocicletas"/>
  </r>
  <r>
    <s v="2025"/>
    <s v="10"/>
    <x v="20"/>
    <x v="20"/>
    <n v="409500209"/>
    <n v="8767310"/>
    <n v="2.1409781502700041E-2"/>
    <x v="6"/>
    <n v="453"/>
    <s v=" Venta de partes, piezas y accesorios de vehículos automotores"/>
  </r>
  <r>
    <s v="2025"/>
    <s v="10"/>
    <x v="20"/>
    <x v="20"/>
    <n v="73297102"/>
    <n v="2724010"/>
    <n v="3.7163952266489338E-2"/>
    <x v="6"/>
    <n v="454"/>
    <s v=" Venta, mantenimiento y reparación de motocicletas y de sus partes, piezas y accesorios"/>
  </r>
  <r>
    <s v="2025"/>
    <s v="10"/>
    <x v="20"/>
    <x v="20"/>
    <n v="2228683780"/>
    <n v="181051623"/>
    <n v="8.1237017393288521E-2"/>
    <x v="6"/>
    <n v="461"/>
    <s v="Venta al por mayor en comisión o consignación"/>
  </r>
  <r>
    <s v="2025"/>
    <s v="10"/>
    <x v="20"/>
    <x v="20"/>
    <n v="213511585"/>
    <n v="3495506"/>
    <n v="1.6371505087182974E-2"/>
    <x v="6"/>
    <n v="462"/>
    <s v="Venta al por mayor de materias primas agropecuarias y de animales vivos"/>
  </r>
  <r>
    <s v="2025"/>
    <s v="10"/>
    <x v="20"/>
    <x v="20"/>
    <n v="790232334"/>
    <n v="45435961"/>
    <n v="5.7496965189986773E-2"/>
    <x v="6"/>
    <n v="463"/>
    <s v="Venta al por mayor de alimentos, bebidas y tabaco"/>
  </r>
  <r>
    <s v="2025"/>
    <s v="10"/>
    <x v="20"/>
    <x v="20"/>
    <n v="1067307288"/>
    <n v="18312406"/>
    <n v="1.7157576085060893E-2"/>
    <x v="6"/>
    <n v="464"/>
    <s v="Venta al por mayor de artículos de uso doméstico y/o personal"/>
  </r>
  <r>
    <s v="2025"/>
    <s v="10"/>
    <x v="20"/>
    <x v="20"/>
    <n v="965136665"/>
    <n v="11477084"/>
    <n v="1.1891667176482204E-2"/>
    <x v="6"/>
    <n v="465"/>
    <s v="Venta al por mayor de máquinas, equipo y materiales conexos"/>
  </r>
  <r>
    <s v="2025"/>
    <s v="10"/>
    <x v="20"/>
    <x v="20"/>
    <n v="1505295764"/>
    <n v="45853031"/>
    <n v="3.04611439802072E-2"/>
    <x v="6"/>
    <n v="466"/>
    <s v="Venta al por mayor especializada"/>
  </r>
  <r>
    <s v="2025"/>
    <s v="10"/>
    <x v="20"/>
    <x v="20"/>
    <n v="367149534"/>
    <n v="3832217"/>
    <n v="1.0437755315249835E-2"/>
    <x v="6"/>
    <n v="469"/>
    <s v="Venta al por mayor de mercancías ncp"/>
  </r>
  <r>
    <s v="2025"/>
    <s v="10"/>
    <x v="20"/>
    <x v="20"/>
    <n v="665588030"/>
    <n v="11684497"/>
    <n v="1.7555148941004843E-2"/>
    <x v="6"/>
    <n v="471"/>
    <s v="Venta al por menor en comercios no especializados"/>
  </r>
  <r>
    <s v="2025"/>
    <s v="10"/>
    <x v="20"/>
    <x v="20"/>
    <n v="594412508"/>
    <n v="46526318"/>
    <n v="7.8272777530448603E-2"/>
    <x v="6"/>
    <n v="472"/>
    <s v="Venta al por menor de productos alimenticios, bebidas y tabaco en comercios especializados"/>
  </r>
  <r>
    <s v="2025"/>
    <s v="10"/>
    <x v="20"/>
    <x v="20"/>
    <n v="395603124"/>
    <n v="2933792"/>
    <n v="7.4159980597119854E-3"/>
    <x v="6"/>
    <n v="473"/>
    <s v="Venta al por menor de combustible para vehículos automotores y motocicletas"/>
  </r>
  <r>
    <s v="2025"/>
    <s v="10"/>
    <x v="20"/>
    <x v="20"/>
    <n v="28307088"/>
    <n v="731237"/>
    <n v="2.583229331113112E-2"/>
    <x v="6"/>
    <n v="474"/>
    <s v="Venta al por menor de equipos, periféricos,  accesorios y programas informáticos"/>
  </r>
  <r>
    <s v="2025"/>
    <s v="10"/>
    <x v="20"/>
    <x v="20"/>
    <n v="1273436413"/>
    <n v="36690551"/>
    <n v="2.881223642220446E-2"/>
    <x v="6"/>
    <n v="475"/>
    <s v="Venta al por menor de equipos de uso doméstico ncp en comercios especializados"/>
  </r>
  <r>
    <s v="2025"/>
    <s v="10"/>
    <x v="20"/>
    <x v="20"/>
    <n v="38148793"/>
    <n v="1273181"/>
    <n v="3.3374083421197624E-2"/>
    <x v="6"/>
    <n v="476"/>
    <s v="Venta al por menor de bienes culturales y recreativos en comercios especializados"/>
  </r>
  <r>
    <s v="2025"/>
    <s v="10"/>
    <x v="20"/>
    <x v="20"/>
    <n v="1050814440"/>
    <n v="27949848"/>
    <n v="2.659827171769737E-2"/>
    <x v="6"/>
    <n v="477"/>
    <s v="Venta al por menor de productos ncp, en comercios especializados"/>
  </r>
  <r>
    <s v="2025"/>
    <s v="10"/>
    <x v="20"/>
    <x v="20"/>
    <n v="7574459"/>
    <n v="693796"/>
    <n v="9.15967727860168E-2"/>
    <x v="6"/>
    <n v="478"/>
    <s v="Venta al por menor en puestos móviles y mercados"/>
  </r>
  <r>
    <s v="2025"/>
    <s v="10"/>
    <x v="20"/>
    <x v="20"/>
    <n v="56997568"/>
    <n v="1657558"/>
    <n v="2.9081205710391012E-2"/>
    <x v="6"/>
    <n v="479"/>
    <s v="Venta al por menor no realizada en comercios, puestos o mercados"/>
  </r>
  <r>
    <s v="2025"/>
    <s v="10"/>
    <x v="20"/>
    <x v="20"/>
    <n v="28254945"/>
    <n v="54635"/>
    <n v="1.9336438276556546E-3"/>
    <x v="7"/>
    <n v="491"/>
    <s v="Servicio de transporte ferroviario"/>
  </r>
  <r>
    <s v="2025"/>
    <s v="10"/>
    <x v="20"/>
    <x v="20"/>
    <n v="2717626224"/>
    <n v="56679723"/>
    <n v="2.0856335024827168E-2"/>
    <x v="7"/>
    <n v="492"/>
    <s v="Servicio de transporte automotor "/>
  </r>
  <r>
    <s v="2025"/>
    <s v="10"/>
    <x v="20"/>
    <x v="20"/>
    <n v="360589183"/>
    <n v="234"/>
    <n v="6.4893793555643067E-7"/>
    <x v="7"/>
    <n v="493"/>
    <s v="Servicio de transporte por tuberías"/>
  </r>
  <r>
    <s v="2025"/>
    <s v="10"/>
    <x v="20"/>
    <x v="20"/>
    <n v="6068817"/>
    <n v="16247"/>
    <n v="2.6771280135815595E-3"/>
    <x v="7"/>
    <n v="501"/>
    <s v="Servicio de transporte marítimo"/>
  </r>
  <r>
    <s v="2025"/>
    <s v="10"/>
    <x v="20"/>
    <x v="20"/>
    <n v="11933349"/>
    <n v="115119"/>
    <n v="9.6468309105851181E-3"/>
    <x v="7"/>
    <n v="502"/>
    <s v="Servicio de transporte fluvial y lacustre"/>
  </r>
  <r>
    <s v="2025"/>
    <s v="10"/>
    <x v="20"/>
    <x v="20"/>
    <n v="248533558"/>
    <n v="65934"/>
    <n v="2.6529214215812255E-4"/>
    <x v="7"/>
    <n v="511"/>
    <s v="Servicio de transporte aéreo de pasajeros"/>
  </r>
  <r>
    <s v="2025"/>
    <s v="10"/>
    <x v="20"/>
    <x v="20"/>
    <n v="2571566"/>
    <n v="27600"/>
    <n v="1.0732759726952371E-2"/>
    <x v="7"/>
    <n v="512"/>
    <s v="Servicio de transporte aéreo de cargas"/>
  </r>
  <r>
    <s v="2025"/>
    <s v="10"/>
    <x v="20"/>
    <x v="20"/>
    <n v="56346794"/>
    <n v="4087814"/>
    <n v="7.2547410594469675E-2"/>
    <x v="7"/>
    <n v="521"/>
    <s v="Servicios de manipulación de cargas "/>
  </r>
  <r>
    <s v="2025"/>
    <s v="10"/>
    <x v="20"/>
    <x v="20"/>
    <n v="69820113"/>
    <n v="450636"/>
    <n v="6.4542433496204742E-3"/>
    <x v="7"/>
    <n v="522"/>
    <s v="Servicios de almacenamiento y depósito"/>
  </r>
  <r>
    <s v="2025"/>
    <s v="10"/>
    <x v="20"/>
    <x v="20"/>
    <n v="301585386"/>
    <n v="12846768"/>
    <n v="4.2597448670805289E-2"/>
    <x v="7"/>
    <n v="523"/>
    <s v="Servicios de gestión y logística para el transporte de mercaderías "/>
  </r>
  <r>
    <s v="2025"/>
    <s v="10"/>
    <x v="20"/>
    <x v="20"/>
    <n v="70764716"/>
    <n v="682289"/>
    <n v="9.6416553130800383E-3"/>
    <x v="7"/>
    <n v="524"/>
    <s v="Servicios complementarios para el transporte"/>
  </r>
  <r>
    <s v="2025"/>
    <s v="10"/>
    <x v="20"/>
    <x v="20"/>
    <n v="23235575"/>
    <n v="933963"/>
    <n v="4.0195390043069733E-2"/>
    <x v="7"/>
    <n v="530"/>
    <s v="Servicios de correos y mensajerías"/>
  </r>
  <r>
    <s v="2025"/>
    <s v="10"/>
    <x v="20"/>
    <x v="20"/>
    <n v="148222327"/>
    <n v="5630076"/>
    <n v="3.7983994138750768E-2"/>
    <x v="8"/>
    <n v="551"/>
    <s v=" Servicios de alojamiento, excepto en camping"/>
  </r>
  <r>
    <s v="2025"/>
    <s v="10"/>
    <x v="20"/>
    <x v="20"/>
    <n v="2576913"/>
    <n v="92909"/>
    <n v="3.6054379794738897E-2"/>
    <x v="8"/>
    <n v="552"/>
    <s v=" Servicios de alojamiento en campings"/>
  </r>
  <r>
    <s v="2025"/>
    <s v="10"/>
    <x v="20"/>
    <x v="20"/>
    <n v="273706925"/>
    <n v="11662631"/>
    <n v="4.2609923004322967E-2"/>
    <x v="8"/>
    <n v="561"/>
    <s v=" Servicios de expendio de comidas y bebidas"/>
  </r>
  <r>
    <s v="2025"/>
    <s v="10"/>
    <x v="20"/>
    <x v="20"/>
    <n v="19562441"/>
    <n v="865851"/>
    <n v="4.4260887483315602E-2"/>
    <x v="8"/>
    <n v="562"/>
    <s v=" Servicios de preparación de comidas para empresas y  servicios de comidas ncp"/>
  </r>
  <r>
    <s v="2025"/>
    <s v="10"/>
    <x v="20"/>
    <x v="20"/>
    <n v="6224034"/>
    <n v="190850"/>
    <n v="3.0663392905630013E-2"/>
    <x v="7"/>
    <n v="581"/>
    <s v=" Edición"/>
  </r>
  <r>
    <s v="2025"/>
    <s v="10"/>
    <x v="20"/>
    <x v="20"/>
    <n v="12369111"/>
    <n v="218870"/>
    <n v="1.7694885267017169E-2"/>
    <x v="7"/>
    <n v="591"/>
    <s v=" Servicios de cinematografía"/>
  </r>
  <r>
    <s v="2025"/>
    <s v="10"/>
    <x v="20"/>
    <x v="20"/>
    <n v="3792212"/>
    <n v="16335"/>
    <n v="4.3075123437191802E-3"/>
    <x v="7"/>
    <n v="592"/>
    <s v=" Servicios de grabación de sonido y edición de música"/>
  </r>
  <r>
    <s v="2025"/>
    <s v="10"/>
    <x v="20"/>
    <x v="20"/>
    <n v="2569284"/>
    <n v="96913"/>
    <n v="3.7719847241488288E-2"/>
    <x v="7"/>
    <n v="601"/>
    <s v=" Emisión y retransmisión de radio"/>
  </r>
  <r>
    <s v="2025"/>
    <s v="10"/>
    <x v="20"/>
    <x v="20"/>
    <n v="64318512"/>
    <n v="387903"/>
    <n v="6.0309697463150269E-3"/>
    <x v="7"/>
    <n v="602"/>
    <s v=" Servicios de televisión"/>
  </r>
  <r>
    <s v="2025"/>
    <s v="10"/>
    <x v="20"/>
    <x v="20"/>
    <n v="1022946"/>
    <n v="33974"/>
    <n v="3.3211919299747983E-2"/>
    <x v="7"/>
    <n v="611"/>
    <s v=" Servicios de telefonía fija"/>
  </r>
  <r>
    <s v="2025"/>
    <s v="10"/>
    <x v="20"/>
    <x v="20"/>
    <n v="946425386"/>
    <n v="1142464"/>
    <n v="1.2071358364852652E-3"/>
    <x v="7"/>
    <n v="612"/>
    <s v=" Servicios de telefonía móvil"/>
  </r>
  <r>
    <s v="2025"/>
    <s v="10"/>
    <x v="20"/>
    <x v="20"/>
    <n v="1252358"/>
    <n v="1040"/>
    <n v="8.3043347030162305E-4"/>
    <x v="7"/>
    <n v="613"/>
    <s v=" Servicios de telecomunicaciones vía satélite, excepto servicios de transmisión de televisión"/>
  </r>
  <r>
    <s v="2025"/>
    <s v="10"/>
    <x v="20"/>
    <x v="20"/>
    <n v="8118450"/>
    <n v="863360"/>
    <n v="0.10634542307952873"/>
    <x v="7"/>
    <n v="614"/>
    <s v=" Servicios de telecomunicación vía internet"/>
  </r>
  <r>
    <s v="2025"/>
    <s v="10"/>
    <x v="20"/>
    <x v="20"/>
    <n v="30356216"/>
    <n v="1491519"/>
    <n v="4.913389073262623E-2"/>
    <x v="7"/>
    <n v="619"/>
    <s v=" Servicios de telecomunicaciones ncp"/>
  </r>
  <r>
    <s v="2025"/>
    <s v="10"/>
    <x v="20"/>
    <x v="20"/>
    <n v="1348493289"/>
    <n v="5963826"/>
    <n v="4.4225848572243065E-3"/>
    <x v="7"/>
    <n v="620"/>
    <s v=" Servicios de programación y consultoría informática y actividades conexas"/>
  </r>
  <r>
    <s v="2025"/>
    <s v="10"/>
    <x v="20"/>
    <x v="20"/>
    <n v="3521622"/>
    <n v="219465"/>
    <n v="6.2319294915808683E-2"/>
    <x v="7"/>
    <n v="631"/>
    <s v=" Procesamiento de datos,  hospedaje y actividades conexas"/>
  </r>
  <r>
    <s v="2025"/>
    <s v="10"/>
    <x v="20"/>
    <x v="20"/>
    <n v="3045108"/>
    <n v="75605"/>
    <n v="2.4828347631676774E-2"/>
    <x v="7"/>
    <n v="639"/>
    <s v=" Servicios de agencias de noticias y servicios de información ncp"/>
  </r>
  <r>
    <s v="2025"/>
    <s v="10"/>
    <x v="20"/>
    <x v="20"/>
    <n v="3490040989"/>
    <n v="4653041"/>
    <n v="1.3332339117693955E-3"/>
    <x v="9"/>
    <n v="641"/>
    <s v=" Intermediación monetaria "/>
  </r>
  <r>
    <s v="2025"/>
    <s v="10"/>
    <x v="20"/>
    <x v="20"/>
    <n v="508896"/>
    <n v="29058"/>
    <n v="5.7100075457460854E-2"/>
    <x v="9"/>
    <n v="642"/>
    <s v=" Servicios de sociedades de cartera"/>
  </r>
  <r>
    <s v="2025"/>
    <s v="10"/>
    <x v="20"/>
    <x v="20"/>
    <n v="81206882"/>
    <n v="5599989"/>
    <n v="6.8959537197844881E-2"/>
    <x v="9"/>
    <n v="643"/>
    <s v=" Fondos y sociedades de inversión y entidades financieras similares"/>
  </r>
  <r>
    <s v="2025"/>
    <s v="10"/>
    <x v="20"/>
    <x v="20"/>
    <n v="2963198825"/>
    <n v="8485027"/>
    <n v="2.8634686705506507E-3"/>
    <x v="9"/>
    <n v="649"/>
    <s v=" Servicios financieros excepto los de la banca central y las entidades financieras"/>
  </r>
  <r>
    <s v="2025"/>
    <s v="10"/>
    <x v="20"/>
    <x v="20"/>
    <n v="60220507"/>
    <n v="310579"/>
    <n v="5.1573627568429472E-3"/>
    <x v="9"/>
    <n v="651"/>
    <s v=" Servicios de seguros"/>
  </r>
  <r>
    <s v="2025"/>
    <s v="10"/>
    <x v="20"/>
    <x v="20"/>
    <n v="190717"/>
    <n v="0"/>
    <n v="0"/>
    <x v="9"/>
    <n v="652"/>
    <s v=" Reaseguros"/>
  </r>
  <r>
    <s v="2025"/>
    <s v="10"/>
    <x v="20"/>
    <x v="20"/>
    <n v="482755"/>
    <n v="13227"/>
    <n v="2.7398991206719764E-2"/>
    <x v="9"/>
    <n v="653"/>
    <s v=" Administración de fondos de pensiones"/>
  </r>
  <r>
    <s v="2025"/>
    <s v="10"/>
    <x v="20"/>
    <x v="20"/>
    <n v="348646960"/>
    <n v="865857"/>
    <n v="2.483477842457023E-3"/>
    <x v="9"/>
    <n v="661"/>
    <s v=" Servicios auxiliares a la actividad financiera, excepto a los servicios de seguros "/>
  </r>
  <r>
    <s v="2025"/>
    <s v="10"/>
    <x v="20"/>
    <x v="20"/>
    <n v="5087114"/>
    <n v="212108"/>
    <n v="4.1695153676524647E-2"/>
    <x v="9"/>
    <n v="662"/>
    <s v=" Servicios auxiliares a los servicios de seguros "/>
  </r>
  <r>
    <s v="2025"/>
    <s v="10"/>
    <x v="20"/>
    <x v="20"/>
    <n v="19104306"/>
    <n v="463801"/>
    <n v="2.4277301672198926E-2"/>
    <x v="9"/>
    <n v="663"/>
    <s v=" Servicios de gestión de fondos a cambio de una retribución o por contrata"/>
  </r>
  <r>
    <s v="2025"/>
    <s v="10"/>
    <x v="20"/>
    <x v="20"/>
    <n v="72060767"/>
    <n v="2560005"/>
    <n v="3.5525641851688869E-2"/>
    <x v="10"/>
    <n v="681"/>
    <s v=" Servicios inmobiliarios realizados por cuenta propia, con bienes propios o arrendados"/>
  </r>
  <r>
    <s v="2025"/>
    <s v="10"/>
    <x v="20"/>
    <x v="20"/>
    <n v="62558592"/>
    <n v="2369997"/>
    <n v="3.7884436401637682E-2"/>
    <x v="10"/>
    <n v="682"/>
    <s v=" Servicios inmobiliarios realizados a cambio de una retribución o por contrata"/>
  </r>
  <r>
    <s v="2025"/>
    <s v="10"/>
    <x v="20"/>
    <x v="20"/>
    <n v="49851549"/>
    <n v="1400420"/>
    <n v="2.8091805131270846E-2"/>
    <x v="10"/>
    <n v="691"/>
    <s v=" Servicios jurídicos"/>
  </r>
  <r>
    <s v="2025"/>
    <s v="10"/>
    <x v="20"/>
    <x v="20"/>
    <n v="64597639"/>
    <n v="793247"/>
    <n v="1.2279814127572062E-2"/>
    <x v="10"/>
    <n v="692"/>
    <s v=" Servicios de contabilidad, auditoría y asesoría fiscal"/>
  </r>
  <r>
    <s v="2025"/>
    <s v="10"/>
    <x v="20"/>
    <x v="20"/>
    <n v="94882"/>
    <n v="1064"/>
    <n v="1.121392888008263E-2"/>
    <x v="10"/>
    <n v="701"/>
    <s v="Sin clasificación"/>
  </r>
  <r>
    <s v="2025"/>
    <s v="10"/>
    <x v="20"/>
    <x v="20"/>
    <n v="480257274"/>
    <n v="21198625"/>
    <n v="4.4140143518159397E-2"/>
    <x v="10"/>
    <n v="702"/>
    <s v=" Servicios de asesoramiento, dirección y gestión empresarial "/>
  </r>
  <r>
    <s v="2025"/>
    <s v="10"/>
    <x v="20"/>
    <x v="20"/>
    <n v="48460042"/>
    <n v="2495639"/>
    <n v="5.1498902951838135E-2"/>
    <x v="10"/>
    <n v="711"/>
    <s v=" Servicios de arquitectura e ingeniería y servicios técnicos ncp"/>
  </r>
  <r>
    <s v="2025"/>
    <s v="10"/>
    <x v="20"/>
    <x v="20"/>
    <n v="3642668"/>
    <n v="64084"/>
    <n v="1.7592599709882976E-2"/>
    <x v="10"/>
    <n v="712"/>
    <s v=" Ensayos y análisis técnicos"/>
  </r>
  <r>
    <s v="2025"/>
    <s v="10"/>
    <x v="20"/>
    <x v="20"/>
    <n v="19793205"/>
    <n v="106955"/>
    <n v="5.4036221016252797E-3"/>
    <x v="10"/>
    <n v="721"/>
    <s v=" Investigación y desarrollo experimental en el campo de la ingeniería y de las ciencias exactas y naturales"/>
  </r>
  <r>
    <s v="2025"/>
    <s v="10"/>
    <x v="20"/>
    <x v="20"/>
    <n v="2342450"/>
    <n v="3695"/>
    <n v="1.5774082691199386E-3"/>
    <x v="10"/>
    <n v="722"/>
    <s v=" Investigación  y desarrollo experimental en el campo de las ciencias sociales y las humanidades"/>
  </r>
  <r>
    <s v="2025"/>
    <s v="10"/>
    <x v="20"/>
    <x v="20"/>
    <n v="17483853"/>
    <n v="627166"/>
    <n v="3.5871154945079899E-2"/>
    <x v="10"/>
    <n v="731"/>
    <s v=" Servicios de publicidad"/>
  </r>
  <r>
    <s v="2025"/>
    <s v="10"/>
    <x v="20"/>
    <x v="20"/>
    <n v="9583991"/>
    <n v="3393"/>
    <n v="3.5402787836507775E-4"/>
    <x v="10"/>
    <n v="732"/>
    <s v=" Estudio de mercado, realización de encuestas de opinión pública"/>
  </r>
  <r>
    <s v="2025"/>
    <s v="10"/>
    <x v="20"/>
    <x v="20"/>
    <n v="4827978"/>
    <n v="338523"/>
    <n v="7.0116930938790525E-2"/>
    <x v="10"/>
    <n v="741"/>
    <s v=" Servicios de diseño especializado"/>
  </r>
  <r>
    <s v="2025"/>
    <s v="10"/>
    <x v="20"/>
    <x v="20"/>
    <n v="1255913"/>
    <n v="60629"/>
    <n v="4.8274840693583072E-2"/>
    <x v="10"/>
    <n v="742"/>
    <s v=" Servicios de fotografía "/>
  </r>
  <r>
    <s v="2025"/>
    <s v="10"/>
    <x v="20"/>
    <x v="20"/>
    <n v="17212301"/>
    <n v="825403"/>
    <n v="4.7954250858150804E-2"/>
    <x v="10"/>
    <n v="749"/>
    <s v=" Actividades profesionales, científicas y técnicas ncp"/>
  </r>
  <r>
    <s v="2025"/>
    <s v="10"/>
    <x v="20"/>
    <x v="20"/>
    <n v="17367482"/>
    <n v="1105066"/>
    <n v="6.3628452299533123E-2"/>
    <x v="10"/>
    <n v="750"/>
    <s v=" Servicios veterinarios"/>
  </r>
  <r>
    <s v="2025"/>
    <s v="10"/>
    <x v="20"/>
    <x v="20"/>
    <n v="194236856"/>
    <n v="5887880"/>
    <n v="3.0312887683890434E-2"/>
    <x v="10"/>
    <n v="771"/>
    <s v=" Alquiler de vehículos automotores y equipo de transporte sin conductor ni operarios"/>
  </r>
  <r>
    <s v="2025"/>
    <s v="10"/>
    <x v="20"/>
    <x v="20"/>
    <n v="370391"/>
    <n v="25765"/>
    <n v="6.9561625417464246E-2"/>
    <x v="10"/>
    <n v="772"/>
    <s v=" Alquiler de efectos personales y enseres domésticos "/>
  </r>
  <r>
    <s v="2025"/>
    <s v="10"/>
    <x v="20"/>
    <x v="20"/>
    <n v="26917872"/>
    <n v="622522"/>
    <n v="2.3126716703311467E-2"/>
    <x v="10"/>
    <n v="773"/>
    <s v=" Alquiler de maquinaria y equipo ncp, sin personal"/>
  </r>
  <r>
    <s v="2025"/>
    <s v="10"/>
    <x v="20"/>
    <x v="20"/>
    <n v="2102288"/>
    <n v="68866"/>
    <n v="3.2757643101230659E-2"/>
    <x v="10"/>
    <n v="774"/>
    <s v=" Arrendamiento y gestión de bienes intangibles no financieros"/>
  </r>
  <r>
    <s v="2025"/>
    <s v="10"/>
    <x v="20"/>
    <x v="20"/>
    <n v="1483837"/>
    <n v="80263"/>
    <n v="5.4091520834161702E-2"/>
    <x v="10"/>
    <n v="780"/>
    <s v=" Obtención y dotación de personal"/>
  </r>
  <r>
    <s v="2025"/>
    <s v="10"/>
    <x v="20"/>
    <x v="20"/>
    <n v="94273702"/>
    <n v="2790043"/>
    <n v="2.9595135661480653E-2"/>
    <x v="10"/>
    <n v="791"/>
    <s v=" Servicios de agencias de viaje y otras actividades complementarias de apoyo turístico"/>
  </r>
  <r>
    <s v="2025"/>
    <s v="10"/>
    <x v="20"/>
    <x v="20"/>
    <n v="24716083"/>
    <n v="818186"/>
    <n v="3.3103384545196742E-2"/>
    <x v="10"/>
    <n v="801"/>
    <s v=" Servicios de seguridad e investigación"/>
  </r>
  <r>
    <s v="2025"/>
    <s v="10"/>
    <x v="20"/>
    <x v="20"/>
    <n v="565801"/>
    <n v="7050"/>
    <n v="1.2460211275695871E-2"/>
    <x v="10"/>
    <n v="811"/>
    <s v=" Servicio combinado de apoyo a edificios"/>
  </r>
  <r>
    <s v="2025"/>
    <s v="10"/>
    <x v="20"/>
    <x v="20"/>
    <n v="23993865"/>
    <n v="1285879"/>
    <n v="5.3591991119396561E-2"/>
    <x v="10"/>
    <n v="812"/>
    <s v=" Servicios de limpieza de edificios "/>
  </r>
  <r>
    <s v="2025"/>
    <s v="10"/>
    <x v="20"/>
    <x v="20"/>
    <n v="4357410"/>
    <n v="249393"/>
    <n v="5.7234228589919244E-2"/>
    <x v="10"/>
    <n v="813"/>
    <s v=" Servicios de jardinería y mantenimiento de espacios verdes"/>
  </r>
  <r>
    <s v="2025"/>
    <s v="10"/>
    <x v="20"/>
    <x v="20"/>
    <n v="6404763"/>
    <n v="691019"/>
    <n v="0.10789142392934759"/>
    <x v="10"/>
    <n v="821"/>
    <s v=" Servicios de apoyo a la administración de oficinas y empresas"/>
  </r>
  <r>
    <s v="2025"/>
    <s v="10"/>
    <x v="20"/>
    <x v="20"/>
    <n v="1317230"/>
    <n v="197293"/>
    <n v="0.14977870227674742"/>
    <x v="10"/>
    <n v="822"/>
    <s v=" Servicios de call center"/>
  </r>
  <r>
    <s v="2025"/>
    <s v="10"/>
    <x v="20"/>
    <x v="20"/>
    <n v="2279041"/>
    <n v="291299"/>
    <n v="0.12781648070394522"/>
    <x v="10"/>
    <n v="823"/>
    <s v=" Servicios de organización de convenciones y exposiciones comerciales, excepto culturales y deportivos"/>
  </r>
  <r>
    <s v="2025"/>
    <s v="10"/>
    <x v="20"/>
    <x v="20"/>
    <n v="638401790"/>
    <n v="14369146"/>
    <n v="2.2507997667111805E-2"/>
    <x v="10"/>
    <n v="829"/>
    <s v=" Servicios empresariales ncp"/>
  </r>
  <r>
    <s v="2025"/>
    <s v="10"/>
    <x v="20"/>
    <x v="20"/>
    <n v="1556072642"/>
    <n v="1079729"/>
    <n v="6.9388084518486124E-4"/>
    <x v="11"/>
    <n v="841"/>
    <s v=" Servicios de la Administración Pública"/>
  </r>
  <r>
    <s v="2025"/>
    <s v="10"/>
    <x v="20"/>
    <x v="20"/>
    <n v="5207917"/>
    <n v="316681"/>
    <n v="6.0807612717330171E-2"/>
    <x v="11"/>
    <n v="842"/>
    <s v=" Prestación pública de servicios a la comunidad en general"/>
  </r>
  <r>
    <s v="2025"/>
    <s v="10"/>
    <x v="20"/>
    <x v="20"/>
    <n v="7008096"/>
    <n v="619452"/>
    <n v="8.8390912453254061E-2"/>
    <x v="11"/>
    <n v="843"/>
    <s v=" Servicios de la seguridad social obligatoria, excepto obras sociales"/>
  </r>
  <r>
    <s v="2025"/>
    <s v="10"/>
    <x v="20"/>
    <x v="20"/>
    <n v="19966852"/>
    <n v="423517"/>
    <n v="2.12110051198857E-2"/>
    <x v="12"/>
    <n v="851"/>
    <s v=" Enseñanza inicial y primaria"/>
  </r>
  <r>
    <s v="2025"/>
    <s v="10"/>
    <x v="20"/>
    <x v="20"/>
    <n v="5283207"/>
    <n v="248580"/>
    <n v="4.7050967338588094E-2"/>
    <x v="12"/>
    <n v="852"/>
    <s v=" Enseñanza secundaria"/>
  </r>
  <r>
    <s v="2025"/>
    <s v="10"/>
    <x v="20"/>
    <x v="20"/>
    <n v="11619920"/>
    <n v="61689"/>
    <n v="5.3089005776287617E-3"/>
    <x v="12"/>
    <n v="853"/>
    <s v=" Enseñanza superior y formación de posgrado"/>
  </r>
  <r>
    <s v="2025"/>
    <s v="10"/>
    <x v="20"/>
    <x v="20"/>
    <n v="91720925"/>
    <n v="3204787"/>
    <n v="3.4940631050112067E-2"/>
    <x v="12"/>
    <n v="854"/>
    <s v=" Servicios de enseñanza ncp"/>
  </r>
  <r>
    <s v="2025"/>
    <s v="10"/>
    <x v="20"/>
    <x v="20"/>
    <n v="3587873"/>
    <n v="266372"/>
    <n v="7.4242315711843754E-2"/>
    <x v="12"/>
    <n v="855"/>
    <s v=" Servicios de apoyo a la educación"/>
  </r>
  <r>
    <s v="2025"/>
    <s v="10"/>
    <x v="20"/>
    <x v="20"/>
    <n v="368197090"/>
    <n v="5417790"/>
    <n v="1.4714374847449229E-2"/>
    <x v="13"/>
    <n v="861"/>
    <s v=" Servicios de hospitales"/>
  </r>
  <r>
    <s v="2025"/>
    <s v="10"/>
    <x v="20"/>
    <x v="20"/>
    <n v="22930172"/>
    <n v="217107"/>
    <n v="9.4681801776279745E-3"/>
    <x v="13"/>
    <n v="862"/>
    <s v=" Servicios de atención ambulatoria realizados por médicos y odontólogos"/>
  </r>
  <r>
    <s v="2025"/>
    <s v="10"/>
    <x v="20"/>
    <x v="20"/>
    <n v="27214090"/>
    <n v="318248"/>
    <n v="1.1694236331253405E-2"/>
    <x v="13"/>
    <n v="863"/>
    <s v=" Servicios de prácticas de diagnóstico y tratamiento"/>
  </r>
  <r>
    <s v="2025"/>
    <s v="10"/>
    <x v="20"/>
    <x v="20"/>
    <n v="7714823"/>
    <n v="110537"/>
    <n v="1.4327872460586588E-2"/>
    <x v="13"/>
    <n v="864"/>
    <s v=" Servicios de emergencias y traslados"/>
  </r>
  <r>
    <s v="2025"/>
    <s v="10"/>
    <x v="20"/>
    <x v="20"/>
    <n v="332385362"/>
    <n v="7692393"/>
    <n v="2.3142995689443148E-2"/>
    <x v="13"/>
    <n v="869"/>
    <s v=" Servicios relacionados con la salud humana ncp"/>
  </r>
  <r>
    <s v="2025"/>
    <s v="10"/>
    <x v="20"/>
    <x v="20"/>
    <n v="13749546"/>
    <n v="176885"/>
    <n v="1.2864788408286353E-2"/>
    <x v="13"/>
    <n v="870"/>
    <s v=" Servicios sociales con alojamiento"/>
  </r>
  <r>
    <s v="2025"/>
    <s v="10"/>
    <x v="20"/>
    <x v="20"/>
    <n v="1765149"/>
    <n v="211162"/>
    <n v="0.1196284279684038"/>
    <x v="13"/>
    <n v="880"/>
    <s v=" Servicios sociales sin alojamiento"/>
  </r>
  <r>
    <s v="2025"/>
    <s v="10"/>
    <x v="20"/>
    <x v="20"/>
    <n v="31739410"/>
    <n v="2237423"/>
    <n v="7.049352839261977E-2"/>
    <x v="13"/>
    <n v="900"/>
    <s v=" Servicios artísticos y de espectáculos"/>
  </r>
  <r>
    <s v="2025"/>
    <s v="10"/>
    <x v="20"/>
    <x v="20"/>
    <n v="36972974"/>
    <n v="61706"/>
    <n v="1.6689487840496682E-3"/>
    <x v="13"/>
    <n v="910"/>
    <s v=" Servicios de bibliotecas, archivos y museos y  servicios culturales ncp"/>
  </r>
  <r>
    <s v="2025"/>
    <s v="10"/>
    <x v="20"/>
    <x v="20"/>
    <n v="7074198"/>
    <n v="201300"/>
    <n v="2.8455522449329237E-2"/>
    <x v="13"/>
    <n v="920"/>
    <s v=" Servicios  relacionados con juegos de azar y apuestas"/>
  </r>
  <r>
    <s v="2025"/>
    <s v="10"/>
    <x v="20"/>
    <x v="20"/>
    <n v="95845403"/>
    <n v="1583131"/>
    <n v="1.6517547534335059E-2"/>
    <x v="13"/>
    <n v="931"/>
    <s v=" Servicios para la práctica deportiva "/>
  </r>
  <r>
    <s v="2025"/>
    <s v="10"/>
    <x v="20"/>
    <x v="20"/>
    <n v="16919286"/>
    <n v="392404"/>
    <n v="2.3192704467552592E-2"/>
    <x v="13"/>
    <n v="939"/>
    <s v=" Servicios de esparcimiento ncp"/>
  </r>
  <r>
    <s v="2025"/>
    <s v="10"/>
    <x v="20"/>
    <x v="20"/>
    <n v="12673148"/>
    <n v="102914"/>
    <n v="8.1206342733470792E-3"/>
    <x v="13"/>
    <n v="941"/>
    <s v=" Servicios de organizaciones empresariales, profesionales y de empleadores"/>
  </r>
  <r>
    <s v="2025"/>
    <s v="10"/>
    <x v="20"/>
    <x v="20"/>
    <n v="6867186"/>
    <n v="79831"/>
    <n v="1.1624994575652968E-2"/>
    <x v="13"/>
    <n v="942"/>
    <s v=" Servicios de sindicatos"/>
  </r>
  <r>
    <s v="2025"/>
    <s v="10"/>
    <x v="20"/>
    <x v="20"/>
    <n v="125037901"/>
    <n v="1949864"/>
    <n v="1.5594183718743007E-2"/>
    <x v="13"/>
    <n v="949"/>
    <s v=" Servicios de asociaciones ncp"/>
  </r>
  <r>
    <s v="2025"/>
    <s v="10"/>
    <x v="20"/>
    <x v="20"/>
    <n v="4288196"/>
    <n v="239575"/>
    <n v="5.5868481757830102E-2"/>
    <x v="13"/>
    <n v="951"/>
    <s v=" Reparación y mantenimiento de equipos informáticos y equipos de comunicación"/>
  </r>
  <r>
    <s v="2025"/>
    <s v="10"/>
    <x v="20"/>
    <x v="20"/>
    <n v="3998192"/>
    <n v="257231"/>
    <n v="6.433683024727177E-2"/>
    <x v="13"/>
    <n v="952"/>
    <s v=" Reparación de efectos personales y enseres domésticos"/>
  </r>
  <r>
    <s v="2025"/>
    <s v="10"/>
    <x v="20"/>
    <x v="20"/>
    <n v="1396438553"/>
    <n v="81788814"/>
    <n v="5.8569576029171691E-2"/>
    <x v="13"/>
    <n v="960"/>
    <s v=" Servicios personales ncp"/>
  </r>
  <r>
    <s v="2025"/>
    <s v="10"/>
    <x v="20"/>
    <x v="20"/>
    <n v="625842"/>
    <n v="25071"/>
    <n v="4.005963166422196E-2"/>
    <x v="13"/>
    <n v="970"/>
    <s v="Sin clasificación"/>
  </r>
  <r>
    <s v="2025"/>
    <s v="10"/>
    <x v="20"/>
    <x v="20"/>
    <n v="1624585"/>
    <n v="5288"/>
    <n v="3.2549851192766152E-3"/>
    <x v="13"/>
    <n v="990"/>
    <s v="Sin clasificación"/>
  </r>
  <r>
    <s v="2025"/>
    <s v="10"/>
    <x v="20"/>
    <x v="20"/>
    <n v="346177411"/>
    <n v="40985898"/>
    <n v="0.1183956454050666"/>
    <x v="13"/>
    <n v="999"/>
    <s v="Otros sectores"/>
  </r>
  <r>
    <s v="2025"/>
    <s v="11"/>
    <x v="21"/>
    <x v="21"/>
    <n v="7126789887"/>
    <n v="170182192"/>
    <n v="2.3879221177886819E-2"/>
    <x v="1"/>
    <n v="11"/>
    <s v=" Cultivos temporales"/>
  </r>
  <r>
    <s v="2025"/>
    <s v="11"/>
    <x v="21"/>
    <x v="21"/>
    <n v="747697357"/>
    <n v="17083486"/>
    <n v="2.2848129447112651E-2"/>
    <x v="1"/>
    <n v="12"/>
    <s v=" Cultivos perennes"/>
  </r>
  <r>
    <s v="2025"/>
    <s v="11"/>
    <x v="21"/>
    <x v="21"/>
    <n v="451368415"/>
    <n v="709079"/>
    <n v="1.570953962297074E-3"/>
    <x v="1"/>
    <n v="13"/>
    <s v=" Producción de semillas y de otras formas de propagación de cultivos agrícolas"/>
  </r>
  <r>
    <s v="2025"/>
    <s v="11"/>
    <x v="21"/>
    <x v="21"/>
    <n v="2751169923"/>
    <n v="52975120"/>
    <n v="1.9255488204172257E-2"/>
    <x v="1"/>
    <n v="14"/>
    <s v=" Cría de animales"/>
  </r>
  <r>
    <s v="2025"/>
    <s v="11"/>
    <x v="21"/>
    <x v="21"/>
    <n v="1124360619"/>
    <n v="50917753"/>
    <n v="4.5285962652521543E-2"/>
    <x v="1"/>
    <n v="16"/>
    <s v=" Servicios de apoyo agrícolas y pecuarios"/>
  </r>
  <r>
    <s v="2025"/>
    <s v="11"/>
    <x v="21"/>
    <x v="21"/>
    <n v="695328"/>
    <n v="14063"/>
    <n v="2.0224987344102351E-2"/>
    <x v="1"/>
    <n v="17"/>
    <s v=" Caza, repoblación  de animales de caza y servicios de apoyo"/>
  </r>
  <r>
    <s v="2025"/>
    <s v="11"/>
    <x v="21"/>
    <x v="21"/>
    <n v="2166351"/>
    <n v="195257"/>
    <n v="9.0131746886815661E-2"/>
    <x v="1"/>
    <n v="21"/>
    <s v=" Silvicultura"/>
  </r>
  <r>
    <s v="2025"/>
    <s v="11"/>
    <x v="21"/>
    <x v="21"/>
    <n v="26626922"/>
    <n v="672818"/>
    <n v="2.5268335559025561E-2"/>
    <x v="1"/>
    <n v="22"/>
    <s v=" Extracción de productos forestales"/>
  </r>
  <r>
    <s v="2025"/>
    <s v="11"/>
    <x v="21"/>
    <x v="21"/>
    <n v="5684459"/>
    <n v="55599"/>
    <n v="9.7808780043976036E-3"/>
    <x v="1"/>
    <n v="24"/>
    <s v=" Servicios de apoyo a la silvicultura"/>
  </r>
  <r>
    <s v="2025"/>
    <s v="11"/>
    <x v="21"/>
    <x v="21"/>
    <n v="75344146"/>
    <n v="607273"/>
    <n v="8.0599891596090292E-3"/>
    <x v="2"/>
    <n v="31"/>
    <s v=" Pesca y servicios de apoyo"/>
  </r>
  <r>
    <s v="2025"/>
    <s v="11"/>
    <x v="21"/>
    <x v="21"/>
    <n v="6135861"/>
    <n v="552523"/>
    <n v="9.0048161130116863E-2"/>
    <x v="2"/>
    <n v="32"/>
    <s v=" Explotación de criaderos de peces, granjas piscícolas y otros frutos acuáticos (acuicultura)"/>
  </r>
  <r>
    <s v="2025"/>
    <s v="11"/>
    <x v="21"/>
    <x v="21"/>
    <n v="224809"/>
    <n v="1846"/>
    <n v="8.2114150234198803E-3"/>
    <x v="3"/>
    <n v="51"/>
    <s v=" Extracción y aglomeración de carbón "/>
  </r>
  <r>
    <s v="2025"/>
    <s v="11"/>
    <x v="21"/>
    <x v="21"/>
    <n v="40237"/>
    <n v="99"/>
    <n v="2.4604219996520616E-3"/>
    <x v="3"/>
    <n v="52"/>
    <s v=" Extracción y aglomeración de lignito"/>
  </r>
  <r>
    <s v="2025"/>
    <s v="11"/>
    <x v="21"/>
    <x v="21"/>
    <n v="8078639238"/>
    <n v="10079642"/>
    <n v="1.247690570534176E-3"/>
    <x v="3"/>
    <n v="61"/>
    <s v=" Extracción de petróleo crudo"/>
  </r>
  <r>
    <s v="2025"/>
    <s v="11"/>
    <x v="21"/>
    <x v="21"/>
    <n v="4974114"/>
    <n v="95552"/>
    <n v="1.9209853252257589E-2"/>
    <x v="3"/>
    <n v="62"/>
    <s v=" Extracción de gas natural"/>
  </r>
  <r>
    <s v="2025"/>
    <s v="11"/>
    <x v="21"/>
    <x v="21"/>
    <n v="341008"/>
    <n v="21680"/>
    <n v="6.3576221085722334E-2"/>
    <x v="3"/>
    <n v="71"/>
    <s v=" Extracción de minerales de hierro"/>
  </r>
  <r>
    <s v="2025"/>
    <s v="11"/>
    <x v="21"/>
    <x v="21"/>
    <n v="230576054"/>
    <n v="10566"/>
    <n v="4.5824359540822049E-5"/>
    <x v="3"/>
    <n v="72"/>
    <s v=" Extracción de minerales metalíferos no ferrosos"/>
  </r>
  <r>
    <s v="2025"/>
    <s v="11"/>
    <x v="21"/>
    <x v="21"/>
    <n v="132477298"/>
    <n v="375075"/>
    <n v="2.8312398098578368E-3"/>
    <x v="3"/>
    <n v="81"/>
    <s v=" Extracción de piedra, arena y arcillas"/>
  </r>
  <r>
    <s v="2025"/>
    <s v="11"/>
    <x v="21"/>
    <x v="21"/>
    <n v="200178125"/>
    <n v="857927"/>
    <n v="4.2858179433941648E-3"/>
    <x v="3"/>
    <n v="89"/>
    <s v=" Explotación de minas y canteras ncp"/>
  </r>
  <r>
    <s v="2025"/>
    <s v="11"/>
    <x v="21"/>
    <x v="21"/>
    <n v="65414056"/>
    <n v="684589"/>
    <n v="1.0465472436077041E-2"/>
    <x v="3"/>
    <n v="91"/>
    <s v=" Servicios de apoyo para la extracción de petróleo y gas natural"/>
  </r>
  <r>
    <s v="2025"/>
    <s v="11"/>
    <x v="21"/>
    <x v="21"/>
    <n v="18832414"/>
    <n v="556691"/>
    <n v="2.9560257118391726E-2"/>
    <x v="3"/>
    <n v="99"/>
    <s v=" Servicios de apoyo para la minería, excepto para la extracción de petróleo  y gas natural"/>
  </r>
  <r>
    <s v="2025"/>
    <s v="11"/>
    <x v="21"/>
    <x v="21"/>
    <n v="2795464611"/>
    <n v="20607678"/>
    <n v="7.3718257490758129E-3"/>
    <x v="4"/>
    <n v="351"/>
    <s v=" Generación, transporte y distribución de energía eléctrica"/>
  </r>
  <r>
    <s v="2025"/>
    <s v="11"/>
    <x v="21"/>
    <x v="21"/>
    <n v="179048361"/>
    <n v="509"/>
    <n v="2.8428073686751032E-6"/>
    <x v="4"/>
    <n v="352"/>
    <s v=" Fabricación y distribución de gas  y de combustibles gaseosos por tuberías"/>
  </r>
  <r>
    <s v="2025"/>
    <s v="11"/>
    <x v="21"/>
    <x v="21"/>
    <n v="472657"/>
    <n v="10557"/>
    <n v="2.2335435633027756E-2"/>
    <x v="4"/>
    <n v="353"/>
    <s v=" Suministro de vapor y aire acondicionado"/>
  </r>
  <r>
    <s v="2025"/>
    <s v="11"/>
    <x v="21"/>
    <x v="21"/>
    <n v="27722414"/>
    <n v="73702"/>
    <n v="2.6585707868008899E-3"/>
    <x v="4"/>
    <n v="360"/>
    <s v=" Captación, depuración y distribución de agua"/>
  </r>
  <r>
    <s v="2025"/>
    <s v="11"/>
    <x v="21"/>
    <x v="21"/>
    <n v="6670897"/>
    <n v="73910"/>
    <n v="1.1079469522614425E-2"/>
    <x v="4"/>
    <n v="370"/>
    <s v=" Servicios de depuración de aguas residuales, alcantarillado y cloacas"/>
  </r>
  <r>
    <s v="2025"/>
    <s v="11"/>
    <x v="21"/>
    <x v="21"/>
    <n v="171021185"/>
    <n v="3378229"/>
    <n v="1.9753277934543605E-2"/>
    <x v="4"/>
    <n v="381"/>
    <s v=" Recolección, transporte, tratamiento y disposición final de residuos"/>
  </r>
  <r>
    <s v="2025"/>
    <s v="11"/>
    <x v="21"/>
    <x v="21"/>
    <n v="32547303"/>
    <n v="899393"/>
    <n v="2.7633410977247485E-2"/>
    <x v="4"/>
    <n v="382"/>
    <s v=" Recuperación de materiales y deshechos"/>
  </r>
  <r>
    <s v="2025"/>
    <s v="11"/>
    <x v="21"/>
    <x v="21"/>
    <n v="2485143"/>
    <n v="105152"/>
    <n v="4.2312253258665597E-2"/>
    <x v="4"/>
    <n v="390"/>
    <s v=" Descontaminación y otros servicios de gestión de residuos"/>
  </r>
  <r>
    <s v="2025"/>
    <s v="11"/>
    <x v="21"/>
    <x v="21"/>
    <n v="276248706"/>
    <n v="19657351"/>
    <n v="7.115816499064434E-2"/>
    <x v="5"/>
    <n v="410"/>
    <s v=" Construcción de edificios y sus partes "/>
  </r>
  <r>
    <s v="2025"/>
    <s v="11"/>
    <x v="21"/>
    <x v="21"/>
    <n v="300071457"/>
    <n v="11736127"/>
    <n v="3.9111107458647758E-2"/>
    <x v="5"/>
    <n v="421"/>
    <s v=" Construcción, reforma y reparación de obras de infraestructura para el transporte "/>
  </r>
  <r>
    <s v="2025"/>
    <s v="11"/>
    <x v="21"/>
    <x v="21"/>
    <n v="111199375"/>
    <n v="18174242"/>
    <n v="0.16343834666336929"/>
    <x v="5"/>
    <n v="422"/>
    <s v=" Construcción de proyectos de servicios públicos"/>
  </r>
  <r>
    <s v="2025"/>
    <s v="11"/>
    <x v="21"/>
    <x v="21"/>
    <n v="842623010"/>
    <n v="36696368"/>
    <n v="4.3550161299298007E-2"/>
    <x v="5"/>
    <n v="429"/>
    <s v=" Obras de ingeniería civil ncp"/>
  </r>
  <r>
    <s v="2025"/>
    <s v="11"/>
    <x v="21"/>
    <x v="21"/>
    <n v="145195849"/>
    <n v="1196338"/>
    <n v="8.2394779757098986E-3"/>
    <x v="5"/>
    <n v="431"/>
    <s v=" Demolición, movimiento y preparación de terrenos para obras"/>
  </r>
  <r>
    <s v="2025"/>
    <s v="11"/>
    <x v="21"/>
    <x v="21"/>
    <n v="309660844"/>
    <n v="12836972"/>
    <n v="4.1454940941774349E-2"/>
    <x v="5"/>
    <n v="432"/>
    <s v=" Instalaciones para edificios y obras de ingeniería civil"/>
  </r>
  <r>
    <s v="2025"/>
    <s v="11"/>
    <x v="21"/>
    <x v="21"/>
    <n v="7650424"/>
    <n v="799636"/>
    <n v="0.10452178859629217"/>
    <x v="5"/>
    <n v="433"/>
    <s v=" Terminación de edificios "/>
  </r>
  <r>
    <s v="2025"/>
    <s v="11"/>
    <x v="21"/>
    <x v="21"/>
    <n v="20966018"/>
    <n v="1201629"/>
    <n v="5.731317220084424E-2"/>
    <x v="5"/>
    <n v="439"/>
    <s v=" Alquiler de equipo de construcción o demolición dotado de operarios y actividades especializadas de construcción ncp"/>
  </r>
  <r>
    <s v="2025"/>
    <s v="11"/>
    <x v="21"/>
    <x v="21"/>
    <n v="2136154726"/>
    <n v="2432961"/>
    <n v="1.138944183390581E-3"/>
    <x v="6"/>
    <n v="451"/>
    <s v=" Venta de vehículos automotores, excepto motocicletas"/>
  </r>
  <r>
    <s v="2025"/>
    <s v="11"/>
    <x v="21"/>
    <x v="21"/>
    <n v="148660285"/>
    <n v="8935104"/>
    <n v="6.0104176444973179E-2"/>
    <x v="6"/>
    <n v="452"/>
    <s v=" Mantenimiento y reparación de vehículos automotores, excepto motocicletas"/>
  </r>
  <r>
    <s v="2025"/>
    <s v="11"/>
    <x v="21"/>
    <x v="21"/>
    <n v="432609515"/>
    <n v="11630594"/>
    <n v="2.6884739231868258E-2"/>
    <x v="6"/>
    <n v="453"/>
    <s v=" Venta de partes, piezas y accesorios de vehículos automotores"/>
  </r>
  <r>
    <s v="2025"/>
    <s v="11"/>
    <x v="21"/>
    <x v="21"/>
    <n v="76263826"/>
    <n v="2807006"/>
    <n v="3.6806519515556434E-2"/>
    <x v="6"/>
    <n v="454"/>
    <s v=" Venta, mantenimiento y reparación de motocicletas y de sus partes, piezas y accesorios"/>
  </r>
  <r>
    <s v="2025"/>
    <s v="11"/>
    <x v="21"/>
    <x v="21"/>
    <n v="2480252132"/>
    <n v="187162665"/>
    <n v="7.5461144689785112E-2"/>
    <x v="6"/>
    <n v="461"/>
    <s v="Venta al por mayor en comisión o consignación"/>
  </r>
  <r>
    <s v="2025"/>
    <s v="11"/>
    <x v="21"/>
    <x v="21"/>
    <n v="214509752"/>
    <n v="5335762"/>
    <n v="2.4874216441218018E-2"/>
    <x v="6"/>
    <n v="462"/>
    <s v="Venta al por mayor de materias primas agropecuarias y de animales vivos"/>
  </r>
  <r>
    <s v="2025"/>
    <s v="11"/>
    <x v="21"/>
    <x v="21"/>
    <n v="784166870"/>
    <n v="50490924"/>
    <n v="6.4387984154444064E-2"/>
    <x v="6"/>
    <n v="463"/>
    <s v="Venta al por mayor de alimentos, bebidas y tabaco"/>
  </r>
  <r>
    <s v="2025"/>
    <s v="11"/>
    <x v="21"/>
    <x v="21"/>
    <n v="1124481491"/>
    <n v="39236170"/>
    <n v="3.4892677482052034E-2"/>
    <x v="6"/>
    <n v="464"/>
    <s v="Venta al por mayor de artículos de uso doméstico y/o personal"/>
  </r>
  <r>
    <s v="2025"/>
    <s v="11"/>
    <x v="21"/>
    <x v="21"/>
    <n v="1033550430"/>
    <n v="13746189"/>
    <n v="1.3299969310641185E-2"/>
    <x v="6"/>
    <n v="465"/>
    <s v="Venta al por mayor de máquinas, equipo y materiales conexos"/>
  </r>
  <r>
    <s v="2025"/>
    <s v="11"/>
    <x v="21"/>
    <x v="21"/>
    <n v="1529975374"/>
    <n v="60112020"/>
    <n v="3.9289534342531192E-2"/>
    <x v="6"/>
    <n v="466"/>
    <s v="Venta al por mayor especializada"/>
  </r>
  <r>
    <s v="2025"/>
    <s v="11"/>
    <x v="21"/>
    <x v="21"/>
    <n v="384369019"/>
    <n v="5178010"/>
    <n v="1.347145514867836E-2"/>
    <x v="6"/>
    <n v="469"/>
    <s v="Venta al por mayor de mercancías ncp"/>
  </r>
  <r>
    <s v="2025"/>
    <s v="11"/>
    <x v="21"/>
    <x v="21"/>
    <n v="690036854"/>
    <n v="13059064"/>
    <n v="1.8925168886704129E-2"/>
    <x v="6"/>
    <n v="471"/>
    <s v="Venta al por menor en comercios no especializados"/>
  </r>
  <r>
    <s v="2025"/>
    <s v="11"/>
    <x v="21"/>
    <x v="21"/>
    <n v="616039961"/>
    <n v="58569755"/>
    <n v="9.5074603447681219E-2"/>
    <x v="6"/>
    <n v="472"/>
    <s v="Venta al por menor de productos alimenticios, bebidas y tabaco en comercios especializados"/>
  </r>
  <r>
    <s v="2025"/>
    <s v="11"/>
    <x v="21"/>
    <x v="21"/>
    <n v="426263980"/>
    <n v="3593497"/>
    <n v="8.4302150043266619E-3"/>
    <x v="6"/>
    <n v="473"/>
    <s v="Venta al por menor de combustible para vehículos automotores y motocicletas"/>
  </r>
  <r>
    <s v="2025"/>
    <s v="11"/>
    <x v="21"/>
    <x v="21"/>
    <n v="29438063"/>
    <n v="1008848"/>
    <n v="3.4270189584144857E-2"/>
    <x v="6"/>
    <n v="474"/>
    <s v="Venta al por menor de equipos, periféricos,  accesorios y programas informáticos"/>
  </r>
  <r>
    <s v="2025"/>
    <s v="11"/>
    <x v="21"/>
    <x v="21"/>
    <n v="1251675667"/>
    <n v="44194218"/>
    <n v="3.5308042782300091E-2"/>
    <x v="6"/>
    <n v="475"/>
    <s v="Venta al por menor de equipos de uso doméstico ncp en comercios especializados"/>
  </r>
  <r>
    <s v="2025"/>
    <s v="11"/>
    <x v="21"/>
    <x v="21"/>
    <n v="41507539"/>
    <n v="1901699"/>
    <n v="4.581574927870332E-2"/>
    <x v="6"/>
    <n v="476"/>
    <s v="Venta al por menor de bienes culturales y recreativos en comercios especializados"/>
  </r>
  <r>
    <s v="2025"/>
    <s v="11"/>
    <x v="21"/>
    <x v="21"/>
    <n v="1102973805"/>
    <n v="33157939"/>
    <n v="3.0062308687376305E-2"/>
    <x v="6"/>
    <n v="477"/>
    <s v="Venta al por menor de productos ncp, en comercios especializados"/>
  </r>
  <r>
    <s v="2025"/>
    <s v="11"/>
    <x v="21"/>
    <x v="21"/>
    <n v="7876370"/>
    <n v="793790"/>
    <n v="0.10078119742978046"/>
    <x v="6"/>
    <n v="478"/>
    <s v="Venta al por menor en puestos móviles y mercados"/>
  </r>
  <r>
    <s v="2025"/>
    <s v="11"/>
    <x v="21"/>
    <x v="21"/>
    <n v="61785794"/>
    <n v="3620961"/>
    <n v="5.8605073522240404E-2"/>
    <x v="6"/>
    <n v="479"/>
    <s v="Venta al por menor no realizada en comercios, puestos o mercados"/>
  </r>
  <r>
    <s v="2025"/>
    <s v="11"/>
    <x v="21"/>
    <x v="21"/>
    <n v="34319376"/>
    <n v="63586"/>
    <n v="1.8527726145137371E-3"/>
    <x v="7"/>
    <n v="491"/>
    <s v="Servicio de transporte ferroviario"/>
  </r>
  <r>
    <s v="2025"/>
    <s v="11"/>
    <x v="21"/>
    <x v="21"/>
    <n v="2819918726"/>
    <n v="70413412"/>
    <n v="2.4970014685451611E-2"/>
    <x v="7"/>
    <n v="492"/>
    <s v="Servicio de transporte automotor "/>
  </r>
  <r>
    <s v="2025"/>
    <s v="11"/>
    <x v="21"/>
    <x v="21"/>
    <n v="368147267"/>
    <n v="1368"/>
    <n v="3.7159042661044661E-6"/>
    <x v="7"/>
    <n v="493"/>
    <s v="Servicio de transporte por tuberías"/>
  </r>
  <r>
    <s v="2025"/>
    <s v="11"/>
    <x v="21"/>
    <x v="21"/>
    <n v="8201601"/>
    <n v="17486"/>
    <n v="2.1320227599465032E-3"/>
    <x v="7"/>
    <n v="501"/>
    <s v="Servicio de transporte marítimo"/>
  </r>
  <r>
    <s v="2025"/>
    <s v="11"/>
    <x v="21"/>
    <x v="21"/>
    <n v="12114079"/>
    <n v="119253"/>
    <n v="9.8441656191939966E-3"/>
    <x v="7"/>
    <n v="502"/>
    <s v="Servicio de transporte fluvial y lacustre"/>
  </r>
  <r>
    <s v="2025"/>
    <s v="11"/>
    <x v="21"/>
    <x v="21"/>
    <n v="238823286"/>
    <n v="96831"/>
    <n v="4.0545041323985468E-4"/>
    <x v="7"/>
    <n v="511"/>
    <s v="Servicio de transporte aéreo de pasajeros"/>
  </r>
  <r>
    <s v="2025"/>
    <s v="11"/>
    <x v="21"/>
    <x v="21"/>
    <n v="2637836"/>
    <n v="33902"/>
    <n v="1.2852201577353558E-2"/>
    <x v="7"/>
    <n v="512"/>
    <s v="Servicio de transporte aéreo de cargas"/>
  </r>
  <r>
    <s v="2025"/>
    <s v="11"/>
    <x v="21"/>
    <x v="21"/>
    <n v="57974591"/>
    <n v="7420207"/>
    <n v="0.12799067439734071"/>
    <x v="7"/>
    <n v="521"/>
    <s v="Servicios de manipulación de cargas "/>
  </r>
  <r>
    <s v="2025"/>
    <s v="11"/>
    <x v="21"/>
    <x v="21"/>
    <n v="73915531"/>
    <n v="461128"/>
    <n v="6.2385806306390467E-3"/>
    <x v="7"/>
    <n v="522"/>
    <s v="Servicios de almacenamiento y depósito"/>
  </r>
  <r>
    <s v="2025"/>
    <s v="11"/>
    <x v="21"/>
    <x v="21"/>
    <n v="309004290"/>
    <n v="14407170"/>
    <n v="4.6624498320071865E-2"/>
    <x v="7"/>
    <n v="523"/>
    <s v="Servicios de gestión y logística para el transporte de mercaderías "/>
  </r>
  <r>
    <s v="2025"/>
    <s v="11"/>
    <x v="21"/>
    <x v="21"/>
    <n v="67222422"/>
    <n v="719341"/>
    <n v="1.0700908693828377E-2"/>
    <x v="7"/>
    <n v="524"/>
    <s v="Servicios complementarios para el transporte"/>
  </r>
  <r>
    <s v="2025"/>
    <s v="11"/>
    <x v="21"/>
    <x v="21"/>
    <n v="33943064"/>
    <n v="1109645"/>
    <n v="3.2691362217624198E-2"/>
    <x v="7"/>
    <n v="530"/>
    <s v="Servicios de correos y mensajerías"/>
  </r>
  <r>
    <s v="2025"/>
    <s v="11"/>
    <x v="21"/>
    <x v="21"/>
    <n v="150463101"/>
    <n v="7313582"/>
    <n v="4.8607146545517496E-2"/>
    <x v="8"/>
    <n v="551"/>
    <s v=" Servicios de alojamiento, excepto en camping"/>
  </r>
  <r>
    <s v="2025"/>
    <s v="11"/>
    <x v="21"/>
    <x v="21"/>
    <n v="2545636"/>
    <n v="75572"/>
    <n v="2.9686883749287015E-2"/>
    <x v="8"/>
    <n v="552"/>
    <s v=" Servicios de alojamiento en campings"/>
  </r>
  <r>
    <s v="2025"/>
    <s v="11"/>
    <x v="21"/>
    <x v="21"/>
    <n v="278727127"/>
    <n v="13112139"/>
    <n v="4.7042923812722397E-2"/>
    <x v="8"/>
    <n v="561"/>
    <s v=" Servicios de expendio de comidas y bebidas"/>
  </r>
  <r>
    <s v="2025"/>
    <s v="11"/>
    <x v="21"/>
    <x v="21"/>
    <n v="19743038"/>
    <n v="1089969"/>
    <n v="5.5207764884006201E-2"/>
    <x v="8"/>
    <n v="562"/>
    <s v=" Servicios de preparación de comidas para empresas y  servicios de comidas ncp"/>
  </r>
  <r>
    <s v="2025"/>
    <s v="11"/>
    <x v="21"/>
    <x v="21"/>
    <n v="6314423"/>
    <n v="232952"/>
    <n v="3.6892048568808268E-2"/>
    <x v="7"/>
    <n v="581"/>
    <s v=" Edición"/>
  </r>
  <r>
    <s v="2025"/>
    <s v="11"/>
    <x v="21"/>
    <x v="21"/>
    <n v="12773341"/>
    <n v="286130"/>
    <n v="2.2400560667721937E-2"/>
    <x v="7"/>
    <n v="591"/>
    <s v=" Servicios de cinematografía"/>
  </r>
  <r>
    <s v="2025"/>
    <s v="11"/>
    <x v="21"/>
    <x v="21"/>
    <n v="3727898"/>
    <n v="17566"/>
    <n v="4.712038795052869E-3"/>
    <x v="7"/>
    <n v="592"/>
    <s v=" Servicios de grabación de sonido y edición de música"/>
  </r>
  <r>
    <s v="2025"/>
    <s v="11"/>
    <x v="21"/>
    <x v="21"/>
    <n v="2200522"/>
    <n v="111173"/>
    <n v="5.0521194516573796E-2"/>
    <x v="7"/>
    <n v="601"/>
    <s v=" Emisión y retransmisión de radio"/>
  </r>
  <r>
    <s v="2025"/>
    <s v="11"/>
    <x v="21"/>
    <x v="21"/>
    <n v="66780888"/>
    <n v="351902"/>
    <n v="5.2695016574203085E-3"/>
    <x v="7"/>
    <n v="602"/>
    <s v=" Servicios de televisión"/>
  </r>
  <r>
    <s v="2025"/>
    <s v="11"/>
    <x v="21"/>
    <x v="21"/>
    <n v="1029002"/>
    <n v="56622"/>
    <n v="5.5026132116361287E-2"/>
    <x v="7"/>
    <n v="611"/>
    <s v=" Servicios de telefonía fija"/>
  </r>
  <r>
    <s v="2025"/>
    <s v="11"/>
    <x v="21"/>
    <x v="21"/>
    <n v="934212830"/>
    <n v="1189611"/>
    <n v="1.2733832824796466E-3"/>
    <x v="7"/>
    <n v="612"/>
    <s v=" Servicios de telefonía móvil"/>
  </r>
  <r>
    <s v="2025"/>
    <s v="11"/>
    <x v="21"/>
    <x v="21"/>
    <n v="1166489"/>
    <n v="3316"/>
    <n v="2.842718619721232E-3"/>
    <x v="7"/>
    <n v="613"/>
    <s v=" Servicios de telecomunicaciones vía satélite, excepto servicios de transmisión de televisión"/>
  </r>
  <r>
    <s v="2025"/>
    <s v="11"/>
    <x v="21"/>
    <x v="21"/>
    <n v="8967578"/>
    <n v="690260"/>
    <n v="7.6972845956845878E-2"/>
    <x v="7"/>
    <n v="614"/>
    <s v=" Servicios de telecomunicación vía internet"/>
  </r>
  <r>
    <s v="2025"/>
    <s v="11"/>
    <x v="21"/>
    <x v="21"/>
    <n v="30881964"/>
    <n v="1988829"/>
    <n v="6.4400988227303155E-2"/>
    <x v="7"/>
    <n v="619"/>
    <s v=" Servicios de telecomunicaciones ncp"/>
  </r>
  <r>
    <s v="2025"/>
    <s v="11"/>
    <x v="21"/>
    <x v="21"/>
    <n v="1378864961"/>
    <n v="7169397"/>
    <n v="5.1994917579169667E-3"/>
    <x v="7"/>
    <n v="620"/>
    <s v=" Servicios de programación y consultoría informática y actividades conexas"/>
  </r>
  <r>
    <s v="2025"/>
    <s v="11"/>
    <x v="21"/>
    <x v="21"/>
    <n v="3440218"/>
    <n v="253353"/>
    <n v="7.3644460903349723E-2"/>
    <x v="7"/>
    <n v="631"/>
    <s v=" Procesamiento de datos,  hospedaje y actividades conexas"/>
  </r>
  <r>
    <s v="2025"/>
    <s v="11"/>
    <x v="21"/>
    <x v="21"/>
    <n v="2980711"/>
    <n v="95643"/>
    <n v="3.2087310712108623E-2"/>
    <x v="7"/>
    <n v="639"/>
    <s v=" Servicios de agencias de noticias y servicios de información ncp"/>
  </r>
  <r>
    <s v="2025"/>
    <s v="11"/>
    <x v="21"/>
    <x v="21"/>
    <n v="4082345096"/>
    <n v="4692407"/>
    <n v="1.1494390821093876E-3"/>
    <x v="9"/>
    <n v="641"/>
    <s v=" Intermediación monetaria "/>
  </r>
  <r>
    <s v="2025"/>
    <s v="11"/>
    <x v="21"/>
    <x v="21"/>
    <n v="504841"/>
    <n v="27699"/>
    <n v="5.4866779837612241E-2"/>
    <x v="9"/>
    <n v="642"/>
    <s v=" Servicios de sociedades de cartera"/>
  </r>
  <r>
    <s v="2025"/>
    <s v="11"/>
    <x v="21"/>
    <x v="21"/>
    <n v="88935218"/>
    <n v="5631339"/>
    <n v="6.3319561436280508E-2"/>
    <x v="9"/>
    <n v="643"/>
    <s v=" Fondos y sociedades de inversión y entidades financieras similares"/>
  </r>
  <r>
    <s v="2025"/>
    <s v="11"/>
    <x v="21"/>
    <x v="21"/>
    <n v="2963080717"/>
    <n v="8540936"/>
    <n v="2.8824513456546515E-3"/>
    <x v="9"/>
    <n v="649"/>
    <s v=" Servicios financieros excepto los de la banca central y las entidades financieras"/>
  </r>
  <r>
    <s v="2025"/>
    <s v="11"/>
    <x v="21"/>
    <x v="21"/>
    <n v="63955392"/>
    <n v="283126"/>
    <n v="4.4269293197358563E-3"/>
    <x v="9"/>
    <n v="651"/>
    <s v=" Servicios de seguros"/>
  </r>
  <r>
    <s v="2025"/>
    <s v="11"/>
    <x v="21"/>
    <x v="21"/>
    <n v="180788"/>
    <n v="149"/>
    <n v="8.241697457795871E-4"/>
    <x v="9"/>
    <n v="652"/>
    <s v=" Reaseguros"/>
  </r>
  <r>
    <s v="2025"/>
    <s v="11"/>
    <x v="21"/>
    <x v="21"/>
    <n v="481590"/>
    <n v="12635"/>
    <n v="2.6236009883926163E-2"/>
    <x v="9"/>
    <n v="653"/>
    <s v=" Administración de fondos de pensiones"/>
  </r>
  <r>
    <s v="2025"/>
    <s v="11"/>
    <x v="21"/>
    <x v="21"/>
    <n v="288735591"/>
    <n v="882159"/>
    <n v="3.055248564767341E-3"/>
    <x v="9"/>
    <n v="661"/>
    <s v=" Servicios auxiliares a la actividad financiera, excepto a los servicios de seguros "/>
  </r>
  <r>
    <s v="2025"/>
    <s v="11"/>
    <x v="21"/>
    <x v="21"/>
    <n v="5174198"/>
    <n v="151572"/>
    <n v="2.9293815196094159E-2"/>
    <x v="9"/>
    <n v="662"/>
    <s v=" Servicios auxiliares a los servicios de seguros "/>
  </r>
  <r>
    <s v="2025"/>
    <s v="11"/>
    <x v="21"/>
    <x v="21"/>
    <n v="17159514"/>
    <n v="464742"/>
    <n v="2.7083634186842356E-2"/>
    <x v="9"/>
    <n v="663"/>
    <s v=" Servicios de gestión de fondos a cambio de una retribución o por contrata"/>
  </r>
  <r>
    <s v="2025"/>
    <s v="11"/>
    <x v="21"/>
    <x v="21"/>
    <n v="74695245"/>
    <n v="3135985"/>
    <n v="4.1983730021904336E-2"/>
    <x v="10"/>
    <n v="681"/>
    <s v=" Servicios inmobiliarios realizados por cuenta propia, con bienes propios o arrendados"/>
  </r>
  <r>
    <s v="2025"/>
    <s v="11"/>
    <x v="21"/>
    <x v="21"/>
    <n v="61108586"/>
    <n v="3087006"/>
    <n v="5.0516730987688045E-2"/>
    <x v="10"/>
    <n v="682"/>
    <s v=" Servicios inmobiliarios realizados a cambio de una retribución o por contrata"/>
  </r>
  <r>
    <s v="2025"/>
    <s v="11"/>
    <x v="21"/>
    <x v="21"/>
    <n v="51062537"/>
    <n v="1443861"/>
    <n v="2.8276327124130161E-2"/>
    <x v="10"/>
    <n v="691"/>
    <s v=" Servicios jurídicos"/>
  </r>
  <r>
    <s v="2025"/>
    <s v="11"/>
    <x v="21"/>
    <x v="21"/>
    <n v="67746820"/>
    <n v="1090608"/>
    <n v="1.6098290665155945E-2"/>
    <x v="10"/>
    <n v="692"/>
    <s v=" Servicios de contabilidad, auditoría y asesoría fiscal"/>
  </r>
  <r>
    <s v="2025"/>
    <s v="11"/>
    <x v="21"/>
    <x v="21"/>
    <n v="85244"/>
    <n v="911"/>
    <n v="1.0686969170850734E-2"/>
    <x v="10"/>
    <n v="701"/>
    <s v="Sin clasificación"/>
  </r>
  <r>
    <s v="2025"/>
    <s v="11"/>
    <x v="21"/>
    <x v="21"/>
    <n v="483352905"/>
    <n v="26348465"/>
    <n v="5.4511858162929631E-2"/>
    <x v="10"/>
    <n v="702"/>
    <s v=" Servicios de asesoramiento, dirección y gestión empresarial "/>
  </r>
  <r>
    <s v="2025"/>
    <s v="11"/>
    <x v="21"/>
    <x v="21"/>
    <n v="49006337"/>
    <n v="2829017"/>
    <n v="5.7727575109316982E-2"/>
    <x v="10"/>
    <n v="711"/>
    <s v=" Servicios de arquitectura e ingeniería y servicios técnicos ncp"/>
  </r>
  <r>
    <s v="2025"/>
    <s v="11"/>
    <x v="21"/>
    <x v="21"/>
    <n v="3767418"/>
    <n v="63700"/>
    <n v="1.6908131776192607E-2"/>
    <x v="10"/>
    <n v="712"/>
    <s v=" Ensayos y análisis técnicos"/>
  </r>
  <r>
    <s v="2025"/>
    <s v="11"/>
    <x v="21"/>
    <x v="21"/>
    <n v="30027682"/>
    <n v="138186"/>
    <n v="4.601953623992688E-3"/>
    <x v="10"/>
    <n v="721"/>
    <s v=" Investigación y desarrollo experimental en el campo de la ingeniería y de las ciencias exactas y naturales"/>
  </r>
  <r>
    <s v="2025"/>
    <s v="11"/>
    <x v="21"/>
    <x v="21"/>
    <n v="7699412"/>
    <n v="3294"/>
    <n v="4.2782487805562294E-4"/>
    <x v="10"/>
    <n v="722"/>
    <s v=" Investigación  y desarrollo experimental en el campo de las ciencias sociales y las humanidades"/>
  </r>
  <r>
    <s v="2025"/>
    <s v="11"/>
    <x v="21"/>
    <x v="21"/>
    <n v="16744922"/>
    <n v="828685"/>
    <n v="4.948873455486983E-2"/>
    <x v="10"/>
    <n v="731"/>
    <s v=" Servicios de publicidad"/>
  </r>
  <r>
    <s v="2025"/>
    <s v="11"/>
    <x v="21"/>
    <x v="21"/>
    <n v="9745302"/>
    <n v="27596"/>
    <n v="2.8317234294021878E-3"/>
    <x v="10"/>
    <n v="732"/>
    <s v=" Estudio de mercado, realización de encuestas de opinión pública"/>
  </r>
  <r>
    <s v="2025"/>
    <s v="11"/>
    <x v="21"/>
    <x v="21"/>
    <n v="5337552"/>
    <n v="381670"/>
    <n v="7.1506563308423032E-2"/>
    <x v="10"/>
    <n v="741"/>
    <s v=" Servicios de diseño especializado"/>
  </r>
  <r>
    <s v="2025"/>
    <s v="11"/>
    <x v="21"/>
    <x v="21"/>
    <n v="1261453"/>
    <n v="62337"/>
    <n v="4.941682329821246E-2"/>
    <x v="10"/>
    <n v="742"/>
    <s v=" Servicios de fotografía "/>
  </r>
  <r>
    <s v="2025"/>
    <s v="11"/>
    <x v="21"/>
    <x v="21"/>
    <n v="17514413"/>
    <n v="945176"/>
    <n v="5.3965611065583528E-2"/>
    <x v="10"/>
    <n v="749"/>
    <s v=" Actividades profesionales, científicas y técnicas ncp"/>
  </r>
  <r>
    <s v="2025"/>
    <s v="11"/>
    <x v="21"/>
    <x v="21"/>
    <n v="18066247"/>
    <n v="1163695"/>
    <n v="6.4412658589246566E-2"/>
    <x v="10"/>
    <n v="750"/>
    <s v=" Servicios veterinarios"/>
  </r>
  <r>
    <s v="2025"/>
    <s v="11"/>
    <x v="21"/>
    <x v="21"/>
    <n v="202410780"/>
    <n v="7836353"/>
    <n v="3.8715097091172712E-2"/>
    <x v="10"/>
    <n v="771"/>
    <s v=" Alquiler de vehículos automotores y equipo de transporte sin conductor ni operarios"/>
  </r>
  <r>
    <s v="2025"/>
    <s v="11"/>
    <x v="21"/>
    <x v="21"/>
    <n v="355309"/>
    <n v="26065"/>
    <n v="7.3358682161161134E-2"/>
    <x v="10"/>
    <n v="772"/>
    <s v=" Alquiler de efectos personales y enseres domésticos "/>
  </r>
  <r>
    <s v="2025"/>
    <s v="11"/>
    <x v="21"/>
    <x v="21"/>
    <n v="29103209"/>
    <n v="1020200"/>
    <n v="3.5054553606098902E-2"/>
    <x v="10"/>
    <n v="773"/>
    <s v=" Alquiler de maquinaria y equipo ncp, sin personal"/>
  </r>
  <r>
    <s v="2025"/>
    <s v="11"/>
    <x v="21"/>
    <x v="21"/>
    <n v="3709844"/>
    <n v="67350"/>
    <n v="1.8154402179714296E-2"/>
    <x v="10"/>
    <n v="774"/>
    <s v=" Arrendamiento y gestión de bienes intangibles no financieros"/>
  </r>
  <r>
    <s v="2025"/>
    <s v="11"/>
    <x v="21"/>
    <x v="21"/>
    <n v="1697105"/>
    <n v="78599"/>
    <n v="4.6313575176550659E-2"/>
    <x v="10"/>
    <n v="780"/>
    <s v=" Obtención y dotación de personal"/>
  </r>
  <r>
    <s v="2025"/>
    <s v="11"/>
    <x v="21"/>
    <x v="21"/>
    <n v="98846993"/>
    <n v="3114524"/>
    <n v="3.1508535621311215E-2"/>
    <x v="10"/>
    <n v="791"/>
    <s v=" Servicios de agencias de viaje y otras actividades complementarias de apoyo turístico"/>
  </r>
  <r>
    <s v="2025"/>
    <s v="11"/>
    <x v="21"/>
    <x v="21"/>
    <n v="25736407"/>
    <n v="1056021"/>
    <n v="4.103218448480396E-2"/>
    <x v="10"/>
    <n v="801"/>
    <s v=" Servicios de seguridad e investigación"/>
  </r>
  <r>
    <s v="2025"/>
    <s v="11"/>
    <x v="21"/>
    <x v="21"/>
    <n v="614214"/>
    <n v="10842"/>
    <n v="1.7651828190174759E-2"/>
    <x v="10"/>
    <n v="811"/>
    <s v=" Servicio combinado de apoyo a edificios"/>
  </r>
  <r>
    <s v="2025"/>
    <s v="11"/>
    <x v="21"/>
    <x v="21"/>
    <n v="24634947"/>
    <n v="2319925"/>
    <n v="9.417211248719147E-2"/>
    <x v="10"/>
    <n v="812"/>
    <s v=" Servicios de limpieza de edificios "/>
  </r>
  <r>
    <s v="2025"/>
    <s v="11"/>
    <x v="21"/>
    <x v="21"/>
    <n v="4528247"/>
    <n v="280610"/>
    <n v="6.1968792780075825E-2"/>
    <x v="10"/>
    <n v="813"/>
    <s v=" Servicios de jardinería y mantenimiento de espacios verdes"/>
  </r>
  <r>
    <s v="2025"/>
    <s v="11"/>
    <x v="21"/>
    <x v="21"/>
    <n v="6644627"/>
    <n v="789947"/>
    <n v="0.11888507812402412"/>
    <x v="10"/>
    <n v="821"/>
    <s v=" Servicios de apoyo a la administración de oficinas y empresas"/>
  </r>
  <r>
    <s v="2025"/>
    <s v="11"/>
    <x v="21"/>
    <x v="21"/>
    <n v="1575491"/>
    <n v="198911"/>
    <n v="0.12625333943513484"/>
    <x v="10"/>
    <n v="822"/>
    <s v=" Servicios de call center"/>
  </r>
  <r>
    <s v="2025"/>
    <s v="11"/>
    <x v="21"/>
    <x v="21"/>
    <n v="2229095"/>
    <n v="381843"/>
    <n v="0.17129956327567913"/>
    <x v="10"/>
    <n v="823"/>
    <s v=" Servicios de organización de convenciones y exposiciones comerciales, excepto culturales y deportivos"/>
  </r>
  <r>
    <s v="2025"/>
    <s v="11"/>
    <x v="21"/>
    <x v="21"/>
    <n v="649747773"/>
    <n v="17177390"/>
    <n v="2.6437012505158675E-2"/>
    <x v="10"/>
    <n v="829"/>
    <s v=" Servicios empresariales ncp"/>
  </r>
  <r>
    <s v="2025"/>
    <s v="11"/>
    <x v="21"/>
    <x v="21"/>
    <n v="1695430867"/>
    <n v="1212270"/>
    <n v="7.1502178212967497E-4"/>
    <x v="11"/>
    <n v="841"/>
    <s v=" Servicios de la Administración Pública"/>
  </r>
  <r>
    <s v="2025"/>
    <s v="11"/>
    <x v="21"/>
    <x v="21"/>
    <n v="5428100"/>
    <n v="365044"/>
    <n v="6.7250787568394102E-2"/>
    <x v="11"/>
    <n v="842"/>
    <s v=" Prestación pública de servicios a la comunidad en general"/>
  </r>
  <r>
    <s v="2025"/>
    <s v="11"/>
    <x v="21"/>
    <x v="21"/>
    <n v="7246553"/>
    <n v="777033"/>
    <n v="0.10722794685970005"/>
    <x v="11"/>
    <n v="843"/>
    <s v=" Servicios de la seguridad social obligatoria, excepto obras sociales"/>
  </r>
  <r>
    <s v="2025"/>
    <s v="11"/>
    <x v="21"/>
    <x v="21"/>
    <n v="20360749"/>
    <n v="486372"/>
    <n v="2.3887726330696381E-2"/>
    <x v="12"/>
    <n v="851"/>
    <s v=" Enseñanza inicial y primaria"/>
  </r>
  <r>
    <s v="2025"/>
    <s v="11"/>
    <x v="21"/>
    <x v="21"/>
    <n v="5387242"/>
    <n v="290494"/>
    <n v="5.392258227865019E-2"/>
    <x v="12"/>
    <n v="852"/>
    <s v=" Enseñanza secundaria"/>
  </r>
  <r>
    <s v="2025"/>
    <s v="11"/>
    <x v="21"/>
    <x v="21"/>
    <n v="30409162"/>
    <n v="88744"/>
    <n v="2.9183309951125915E-3"/>
    <x v="12"/>
    <n v="853"/>
    <s v=" Enseñanza superior y formación de posgrado"/>
  </r>
  <r>
    <s v="2025"/>
    <s v="11"/>
    <x v="21"/>
    <x v="21"/>
    <n v="101162529"/>
    <n v="3868313"/>
    <n v="3.8238595241129256E-2"/>
    <x v="12"/>
    <n v="854"/>
    <s v=" Servicios de enseñanza ncp"/>
  </r>
  <r>
    <s v="2025"/>
    <s v="11"/>
    <x v="21"/>
    <x v="21"/>
    <n v="3672893"/>
    <n v="340570"/>
    <n v="9.2725271332434675E-2"/>
    <x v="12"/>
    <n v="855"/>
    <s v=" Servicios de apoyo a la educación"/>
  </r>
  <r>
    <s v="2025"/>
    <s v="11"/>
    <x v="21"/>
    <x v="21"/>
    <n v="385495005"/>
    <n v="7085839"/>
    <n v="1.8381143485892898E-2"/>
    <x v="13"/>
    <n v="861"/>
    <s v=" Servicios de hospitales"/>
  </r>
  <r>
    <s v="2025"/>
    <s v="11"/>
    <x v="21"/>
    <x v="21"/>
    <n v="24198967"/>
    <n v="263634"/>
    <n v="1.0894431981332095E-2"/>
    <x v="13"/>
    <n v="862"/>
    <s v=" Servicios de atención ambulatoria realizados por médicos y odontólogos"/>
  </r>
  <r>
    <s v="2025"/>
    <s v="11"/>
    <x v="21"/>
    <x v="21"/>
    <n v="27502649"/>
    <n v="343953"/>
    <n v="1.2506177132246424E-2"/>
    <x v="13"/>
    <n v="863"/>
    <s v=" Servicios de prácticas de diagnóstico y tratamiento"/>
  </r>
  <r>
    <s v="2025"/>
    <s v="11"/>
    <x v="21"/>
    <x v="21"/>
    <n v="8188607"/>
    <n v="144199"/>
    <n v="1.7609710662631631E-2"/>
    <x v="13"/>
    <n v="864"/>
    <s v=" Servicios de emergencias y traslados"/>
  </r>
  <r>
    <s v="2025"/>
    <s v="11"/>
    <x v="21"/>
    <x v="21"/>
    <n v="340791048"/>
    <n v="9703868"/>
    <n v="2.8474539037774256E-2"/>
    <x v="13"/>
    <n v="869"/>
    <s v=" Servicios relacionados con la salud humana ncp"/>
  </r>
  <r>
    <s v="2025"/>
    <s v="11"/>
    <x v="21"/>
    <x v="21"/>
    <n v="14459441"/>
    <n v="208060"/>
    <n v="1.4389214631464661E-2"/>
    <x v="13"/>
    <n v="870"/>
    <s v=" Servicios sociales con alojamiento"/>
  </r>
  <r>
    <s v="2025"/>
    <s v="11"/>
    <x v="21"/>
    <x v="21"/>
    <n v="1808844"/>
    <n v="246099"/>
    <n v="0.13605319198338828"/>
    <x v="13"/>
    <n v="880"/>
    <s v=" Servicios sociales sin alojamiento"/>
  </r>
  <r>
    <s v="2025"/>
    <s v="11"/>
    <x v="21"/>
    <x v="21"/>
    <n v="33296544"/>
    <n v="3440811"/>
    <n v="0.10333838250600423"/>
    <x v="13"/>
    <n v="900"/>
    <s v=" Servicios artísticos y de espectáculos"/>
  </r>
  <r>
    <s v="2025"/>
    <s v="11"/>
    <x v="21"/>
    <x v="21"/>
    <n v="40142085"/>
    <n v="66336"/>
    <n v="1.65253000684942E-3"/>
    <x v="13"/>
    <n v="910"/>
    <s v=" Servicios de bibliotecas, archivos y museos y  servicios culturales ncp"/>
  </r>
  <r>
    <s v="2025"/>
    <s v="11"/>
    <x v="21"/>
    <x v="21"/>
    <n v="8275167"/>
    <n v="199812"/>
    <n v="2.4145977960323944E-2"/>
    <x v="13"/>
    <n v="920"/>
    <s v=" Servicios  relacionados con juegos de azar y apuestas"/>
  </r>
  <r>
    <s v="2025"/>
    <s v="11"/>
    <x v="21"/>
    <x v="21"/>
    <n v="105157994"/>
    <n v="1613112"/>
    <n v="1.5339889423908182E-2"/>
    <x v="13"/>
    <n v="931"/>
    <s v=" Servicios para la práctica deportiva "/>
  </r>
  <r>
    <s v="2025"/>
    <s v="11"/>
    <x v="21"/>
    <x v="21"/>
    <n v="18991496"/>
    <n v="437796"/>
    <n v="2.3052212421812372E-2"/>
    <x v="13"/>
    <n v="939"/>
    <s v=" Servicios de esparcimiento ncp"/>
  </r>
  <r>
    <s v="2025"/>
    <s v="11"/>
    <x v="21"/>
    <x v="21"/>
    <n v="13791090"/>
    <n v="142090"/>
    <n v="1.0303028984656034E-2"/>
    <x v="13"/>
    <n v="941"/>
    <s v=" Servicios de organizaciones empresariales, profesionales y de empleadores"/>
  </r>
  <r>
    <s v="2025"/>
    <s v="11"/>
    <x v="21"/>
    <x v="21"/>
    <n v="6653997"/>
    <n v="437968"/>
    <n v="6.5820288166646299E-2"/>
    <x v="13"/>
    <n v="942"/>
    <s v=" Servicios de sindicatos"/>
  </r>
  <r>
    <s v="2025"/>
    <s v="11"/>
    <x v="21"/>
    <x v="21"/>
    <n v="127125027"/>
    <n v="2885974"/>
    <n v="2.2701855552014948E-2"/>
    <x v="13"/>
    <n v="949"/>
    <s v=" Servicios de asociaciones ncp"/>
  </r>
  <r>
    <s v="2025"/>
    <s v="11"/>
    <x v="21"/>
    <x v="21"/>
    <n v="4452042"/>
    <n v="310897"/>
    <n v="6.9832449918486847E-2"/>
    <x v="13"/>
    <n v="951"/>
    <s v=" Reparación y mantenimiento de equipos informáticos y equipos de comunicación"/>
  </r>
  <r>
    <s v="2025"/>
    <s v="11"/>
    <x v="21"/>
    <x v="21"/>
    <n v="3927788"/>
    <n v="509230"/>
    <n v="0.12964803599379601"/>
    <x v="13"/>
    <n v="952"/>
    <s v=" Reparación de efectos personales y enseres domésticos"/>
  </r>
  <r>
    <s v="2025"/>
    <s v="11"/>
    <x v="21"/>
    <x v="21"/>
    <n v="1409066467"/>
    <n v="96300227"/>
    <n v="6.8343282063215827E-2"/>
    <x v="13"/>
    <n v="960"/>
    <s v=" Servicios personales ncp"/>
  </r>
  <r>
    <s v="2025"/>
    <s v="11"/>
    <x v="21"/>
    <x v="21"/>
    <n v="644594"/>
    <n v="25800"/>
    <n v="4.0025194153218924E-2"/>
    <x v="13"/>
    <n v="970"/>
    <s v="Sin clasificación"/>
  </r>
  <r>
    <s v="2025"/>
    <s v="11"/>
    <x v="21"/>
    <x v="21"/>
    <n v="1533933"/>
    <n v="5405"/>
    <n v="3.5236219574127422E-3"/>
    <x v="13"/>
    <n v="990"/>
    <s v="Sin clasificación"/>
  </r>
  <r>
    <s v="2025"/>
    <s v="11"/>
    <x v="21"/>
    <x v="21"/>
    <n v="355134872"/>
    <n v="48108598"/>
    <n v="0.13546571117916012"/>
    <x v="13"/>
    <n v="999"/>
    <s v="Otros sectores"/>
  </r>
  <r>
    <s v="2025"/>
    <s v="12"/>
    <x v="22"/>
    <x v="22"/>
    <n v="7423787088"/>
    <n v="194589729"/>
    <n v="2.6211652717592054E-2"/>
    <x v="1"/>
    <n v="11"/>
    <s v=" Cultivos temporales"/>
  </r>
  <r>
    <s v="2025"/>
    <s v="12"/>
    <x v="22"/>
    <x v="22"/>
    <n v="1188611775"/>
    <n v="18210575"/>
    <n v="1.5320877163613831E-2"/>
    <x v="1"/>
    <n v="12"/>
    <s v=" Cultivos perennes"/>
  </r>
  <r>
    <s v="2025"/>
    <s v="12"/>
    <x v="22"/>
    <x v="22"/>
    <n v="573391978"/>
    <n v="769170"/>
    <n v="1.3414383694080911E-3"/>
    <x v="1"/>
    <n v="13"/>
    <s v=" Producción de semillas y de otras formas de propagación de cultivos agrícolas"/>
  </r>
  <r>
    <s v="2025"/>
    <s v="12"/>
    <x v="22"/>
    <x v="22"/>
    <n v="2836029813"/>
    <n v="74815228"/>
    <n v="2.6380268520823199E-2"/>
    <x v="1"/>
    <n v="14"/>
    <s v=" Cría de animales"/>
  </r>
  <r>
    <s v="2025"/>
    <s v="12"/>
    <x v="22"/>
    <x v="22"/>
    <n v="1161633921"/>
    <n v="61415464"/>
    <n v="5.2869895489217555E-2"/>
    <x v="1"/>
    <n v="16"/>
    <s v=" Servicios de apoyo agrícolas y pecuarios"/>
  </r>
  <r>
    <s v="2025"/>
    <s v="12"/>
    <x v="22"/>
    <x v="22"/>
    <n v="775383"/>
    <n v="13992"/>
    <n v="1.8045275689562448E-2"/>
    <x v="1"/>
    <n v="17"/>
    <s v=" Caza, repoblación  de animales de caza y servicios de apoyo"/>
  </r>
  <r>
    <s v="2025"/>
    <s v="12"/>
    <x v="22"/>
    <x v="22"/>
    <n v="2211578"/>
    <n v="198906"/>
    <n v="8.9938496403925164E-2"/>
    <x v="1"/>
    <n v="21"/>
    <s v=" Silvicultura"/>
  </r>
  <r>
    <s v="2025"/>
    <s v="12"/>
    <x v="22"/>
    <x v="22"/>
    <n v="28334039"/>
    <n v="682053"/>
    <n v="2.4071859292633852E-2"/>
    <x v="1"/>
    <n v="22"/>
    <s v=" Extracción de productos forestales"/>
  </r>
  <r>
    <s v="2025"/>
    <s v="12"/>
    <x v="22"/>
    <x v="22"/>
    <n v="6082737"/>
    <n v="68031"/>
    <n v="1.1184274447506115E-2"/>
    <x v="1"/>
    <n v="24"/>
    <s v=" Servicios de apoyo a la silvicultura"/>
  </r>
  <r>
    <s v="2025"/>
    <s v="12"/>
    <x v="22"/>
    <x v="22"/>
    <n v="68720809"/>
    <n v="982866"/>
    <n v="1.4302305434151685E-2"/>
    <x v="2"/>
    <n v="31"/>
    <s v=" Pesca y servicios de apoyo"/>
  </r>
  <r>
    <s v="2025"/>
    <s v="12"/>
    <x v="22"/>
    <x v="22"/>
    <n v="6137071"/>
    <n v="552865"/>
    <n v="9.0086133922843648E-2"/>
    <x v="2"/>
    <n v="32"/>
    <s v=" Explotación de criaderos de peces, granjas piscícolas y otros frutos acuáticos (acuicultura)"/>
  </r>
  <r>
    <s v="2025"/>
    <s v="12"/>
    <x v="22"/>
    <x v="22"/>
    <n v="295107"/>
    <n v="1931"/>
    <n v="6.5433893469148477E-3"/>
    <x v="3"/>
    <n v="51"/>
    <s v=" Extracción y aglomeración de carbón "/>
  </r>
  <r>
    <s v="2025"/>
    <s v="12"/>
    <x v="22"/>
    <x v="22"/>
    <n v="28688"/>
    <n v="99"/>
    <n v="3.450920245398773E-3"/>
    <x v="3"/>
    <n v="52"/>
    <s v=" Extracción y aglomeración de lignito"/>
  </r>
  <r>
    <s v="2025"/>
    <s v="12"/>
    <x v="22"/>
    <x v="22"/>
    <n v="7594825405"/>
    <n v="18189067"/>
    <n v="2.394928919369938E-3"/>
    <x v="3"/>
    <n v="61"/>
    <s v=" Extracción de petróleo crudo"/>
  </r>
  <r>
    <s v="2025"/>
    <s v="12"/>
    <x v="22"/>
    <x v="22"/>
    <n v="5507365"/>
    <n v="90255"/>
    <n v="1.6388054904659489E-2"/>
    <x v="3"/>
    <n v="62"/>
    <s v=" Extracción de gas natural"/>
  </r>
  <r>
    <s v="2025"/>
    <s v="12"/>
    <x v="22"/>
    <x v="22"/>
    <n v="410014"/>
    <n v="22115"/>
    <n v="5.3937182632788148E-2"/>
    <x v="3"/>
    <n v="71"/>
    <s v=" Extracción de minerales de hierro"/>
  </r>
  <r>
    <s v="2025"/>
    <s v="12"/>
    <x v="22"/>
    <x v="22"/>
    <n v="233321566"/>
    <n v="465143"/>
    <n v="1.9935705386102199E-3"/>
    <x v="3"/>
    <n v="72"/>
    <s v=" Extracción de minerales metalíferos no ferrosos"/>
  </r>
  <r>
    <s v="2025"/>
    <s v="12"/>
    <x v="22"/>
    <x v="22"/>
    <n v="112391249"/>
    <n v="646230"/>
    <n v="5.7498248818286558E-3"/>
    <x v="3"/>
    <n v="81"/>
    <s v=" Extracción de piedra, arena y arcillas"/>
  </r>
  <r>
    <s v="2025"/>
    <s v="12"/>
    <x v="22"/>
    <x v="22"/>
    <n v="219359332"/>
    <n v="1186358"/>
    <n v="5.4082859807395838E-3"/>
    <x v="3"/>
    <n v="89"/>
    <s v=" Explotación de minas y canteras ncp"/>
  </r>
  <r>
    <s v="2025"/>
    <s v="12"/>
    <x v="22"/>
    <x v="22"/>
    <n v="71563684"/>
    <n v="652384"/>
    <n v="9.1161321432250472E-3"/>
    <x v="3"/>
    <n v="91"/>
    <s v=" Servicios de apoyo para la extracción de petróleo y gas natural"/>
  </r>
  <r>
    <s v="2025"/>
    <s v="12"/>
    <x v="22"/>
    <x v="22"/>
    <n v="19176286"/>
    <n v="1009152"/>
    <n v="5.262499735350213E-2"/>
    <x v="3"/>
    <n v="99"/>
    <s v=" Servicios de apoyo para la minería, excepto para la extracción de petróleo  y gas natural"/>
  </r>
  <r>
    <s v="2025"/>
    <s v="12"/>
    <x v="22"/>
    <x v="22"/>
    <n v="2896142269"/>
    <n v="20734216"/>
    <n v="7.1592532666426133E-3"/>
    <x v="4"/>
    <n v="351"/>
    <s v=" Generación, transporte y distribución de energía eléctrica"/>
  </r>
  <r>
    <s v="2025"/>
    <s v="12"/>
    <x v="22"/>
    <x v="22"/>
    <n v="264367320"/>
    <n v="17370"/>
    <n v="6.5704036338530797E-5"/>
    <x v="4"/>
    <n v="352"/>
    <s v=" Fabricación y distribución de gas  y de combustibles gaseosos por tuberías"/>
  </r>
  <r>
    <s v="2025"/>
    <s v="12"/>
    <x v="22"/>
    <x v="22"/>
    <n v="464868"/>
    <n v="10557"/>
    <n v="2.2709672423139472E-2"/>
    <x v="4"/>
    <n v="353"/>
    <s v=" Suministro de vapor y aire acondicionado"/>
  </r>
  <r>
    <s v="2025"/>
    <s v="12"/>
    <x v="22"/>
    <x v="22"/>
    <n v="29659270"/>
    <n v="72448"/>
    <n v="2.4426764380916996E-3"/>
    <x v="4"/>
    <n v="360"/>
    <s v=" Captación, depuración y distribución de agua"/>
  </r>
  <r>
    <s v="2025"/>
    <s v="12"/>
    <x v="22"/>
    <x v="22"/>
    <n v="7412607"/>
    <n v="70630"/>
    <n v="9.5283616142067158E-3"/>
    <x v="4"/>
    <n v="370"/>
    <s v=" Servicios de depuración de aguas residuales, alcantarillado y cloacas"/>
  </r>
  <r>
    <s v="2025"/>
    <s v="12"/>
    <x v="22"/>
    <x v="22"/>
    <n v="163794330"/>
    <n v="3098988"/>
    <n v="1.8919995582264662E-2"/>
    <x v="4"/>
    <n v="381"/>
    <s v=" Recolección, transporte, tratamiento y disposición final de residuos"/>
  </r>
  <r>
    <s v="2025"/>
    <s v="12"/>
    <x v="22"/>
    <x v="22"/>
    <n v="35226659"/>
    <n v="973625"/>
    <n v="2.7638868619360126E-2"/>
    <x v="4"/>
    <n v="382"/>
    <s v=" Recuperación de materiales y deshechos"/>
  </r>
  <r>
    <s v="2025"/>
    <s v="12"/>
    <x v="22"/>
    <x v="22"/>
    <n v="2948448"/>
    <n v="134043"/>
    <n v="4.5462222837235049E-2"/>
    <x v="4"/>
    <n v="390"/>
    <s v=" Descontaminación y otros servicios de gestión de residuos"/>
  </r>
  <r>
    <s v="2025"/>
    <s v="12"/>
    <x v="22"/>
    <x v="22"/>
    <n v="303311668"/>
    <n v="20986898"/>
    <n v="6.9192517842735946E-2"/>
    <x v="5"/>
    <n v="410"/>
    <s v=" Construcción de edificios y sus partes "/>
  </r>
  <r>
    <s v="2025"/>
    <s v="12"/>
    <x v="22"/>
    <x v="22"/>
    <n v="339707573"/>
    <n v="12864835"/>
    <n v="3.7870321483825152E-2"/>
    <x v="5"/>
    <n v="421"/>
    <s v=" Construcción, reforma y reparación de obras de infraestructura para el transporte "/>
  </r>
  <r>
    <s v="2025"/>
    <s v="12"/>
    <x v="22"/>
    <x v="22"/>
    <n v="109055629"/>
    <n v="20811206"/>
    <n v="0.19083110327115715"/>
    <x v="5"/>
    <n v="422"/>
    <s v=" Construcción de proyectos de servicios públicos"/>
  </r>
  <r>
    <s v="2025"/>
    <s v="12"/>
    <x v="22"/>
    <x v="22"/>
    <n v="952398014"/>
    <n v="42582411"/>
    <n v="4.4710730570675046E-2"/>
    <x v="5"/>
    <n v="429"/>
    <s v=" Obras de ingeniería civil ncp"/>
  </r>
  <r>
    <s v="2025"/>
    <s v="12"/>
    <x v="22"/>
    <x v="22"/>
    <n v="157876803"/>
    <n v="2524071"/>
    <n v="1.5987598887469239E-2"/>
    <x v="5"/>
    <n v="431"/>
    <s v=" Demolición, movimiento y preparación de terrenos para obras"/>
  </r>
  <r>
    <s v="2025"/>
    <s v="12"/>
    <x v="22"/>
    <x v="22"/>
    <n v="325360021"/>
    <n v="13419570"/>
    <n v="4.124529485446523E-2"/>
    <x v="5"/>
    <n v="432"/>
    <s v=" Instalaciones para edificios y obras de ingeniería civil"/>
  </r>
  <r>
    <s v="2025"/>
    <s v="12"/>
    <x v="22"/>
    <x v="22"/>
    <n v="8439863"/>
    <n v="833866"/>
    <n v="9.8800892858094971E-2"/>
    <x v="5"/>
    <n v="433"/>
    <s v=" Terminación de edificios "/>
  </r>
  <r>
    <s v="2025"/>
    <s v="12"/>
    <x v="22"/>
    <x v="22"/>
    <n v="22547384"/>
    <n v="844733"/>
    <n v="3.7464789706867993E-2"/>
    <x v="5"/>
    <n v="439"/>
    <s v=" Alquiler de equipo de construcción o demolición dotado de operarios y actividades especializadas de construcción ncp"/>
  </r>
  <r>
    <s v="2025"/>
    <s v="12"/>
    <x v="22"/>
    <x v="22"/>
    <n v="2842623087"/>
    <n v="2748003"/>
    <n v="9.6671381181954075E-4"/>
    <x v="6"/>
    <n v="451"/>
    <s v=" Venta de vehículos automotores, excepto motocicletas"/>
  </r>
  <r>
    <s v="2025"/>
    <s v="12"/>
    <x v="22"/>
    <x v="22"/>
    <n v="162063200"/>
    <n v="10156952"/>
    <n v="6.2672784444587057E-2"/>
    <x v="6"/>
    <n v="452"/>
    <s v=" Mantenimiento y reparación de vehículos automotores, excepto motocicletas"/>
  </r>
  <r>
    <s v="2025"/>
    <s v="12"/>
    <x v="22"/>
    <x v="22"/>
    <n v="456103026"/>
    <n v="15899059"/>
    <n v="3.4858481732589951E-2"/>
    <x v="6"/>
    <n v="453"/>
    <s v=" Venta de partes, piezas y accesorios de vehículos automotores"/>
  </r>
  <r>
    <s v="2025"/>
    <s v="12"/>
    <x v="22"/>
    <x v="22"/>
    <n v="80354404"/>
    <n v="3016685"/>
    <n v="3.7542248462200029E-2"/>
    <x v="6"/>
    <n v="454"/>
    <s v=" Venta, mantenimiento y reparación de motocicletas y de sus partes, piezas y accesorios"/>
  </r>
  <r>
    <s v="2025"/>
    <s v="12"/>
    <x v="22"/>
    <x v="22"/>
    <n v="2680447924"/>
    <n v="194343352"/>
    <n v="7.2504058094135168E-2"/>
    <x v="6"/>
    <n v="461"/>
    <s v="Venta al por mayor en comisión o consignación"/>
  </r>
  <r>
    <s v="2025"/>
    <s v="12"/>
    <x v="22"/>
    <x v="22"/>
    <n v="218903479"/>
    <n v="6125520"/>
    <n v="2.7982743938025762E-2"/>
    <x v="6"/>
    <n v="462"/>
    <s v="Venta al por mayor de materias primas agropecuarias y de animales vivos"/>
  </r>
  <r>
    <s v="2025"/>
    <s v="12"/>
    <x v="22"/>
    <x v="22"/>
    <n v="805625188"/>
    <n v="66757834"/>
    <n v="8.2864631089463903E-2"/>
    <x v="6"/>
    <n v="463"/>
    <s v="Venta al por mayor de alimentos, bebidas y tabaco"/>
  </r>
  <r>
    <s v="2025"/>
    <s v="12"/>
    <x v="22"/>
    <x v="22"/>
    <n v="1130126520"/>
    <n v="47517857"/>
    <n v="4.2046493166092588E-2"/>
    <x v="6"/>
    <n v="464"/>
    <s v="Venta al por mayor de artículos de uso doméstico y/o personal"/>
  </r>
  <r>
    <s v="2025"/>
    <s v="12"/>
    <x v="22"/>
    <x v="22"/>
    <n v="1067797845"/>
    <n v="17394662"/>
    <n v="1.6290220177396966E-2"/>
    <x v="6"/>
    <n v="465"/>
    <s v="Venta al por mayor de máquinas, equipo y materiales conexos"/>
  </r>
  <r>
    <s v="2025"/>
    <s v="12"/>
    <x v="22"/>
    <x v="22"/>
    <n v="1635450274"/>
    <n v="78853385"/>
    <n v="4.8215091741762126E-2"/>
    <x v="6"/>
    <n v="466"/>
    <s v="Venta al por mayor especializada"/>
  </r>
  <r>
    <s v="2025"/>
    <s v="12"/>
    <x v="22"/>
    <x v="22"/>
    <n v="399343476"/>
    <n v="7837744"/>
    <n v="1.9626573291008264E-2"/>
    <x v="6"/>
    <n v="469"/>
    <s v="Venta al por mayor de mercancías ncp"/>
  </r>
  <r>
    <s v="2025"/>
    <s v="12"/>
    <x v="22"/>
    <x v="22"/>
    <n v="687472990"/>
    <n v="14373622"/>
    <n v="2.090790796013673E-2"/>
    <x v="6"/>
    <n v="471"/>
    <s v="Venta al por menor en comercios no especializados"/>
  </r>
  <r>
    <s v="2025"/>
    <s v="12"/>
    <x v="22"/>
    <x v="22"/>
    <n v="640725705"/>
    <n v="72401034"/>
    <n v="0.11299848505375636"/>
    <x v="6"/>
    <n v="472"/>
    <s v="Venta al por menor de productos alimenticios, bebidas y tabaco en comercios especializados"/>
  </r>
  <r>
    <s v="2025"/>
    <s v="12"/>
    <x v="22"/>
    <x v="22"/>
    <n v="471206402"/>
    <n v="4687590"/>
    <n v="9.9480609348766864E-3"/>
    <x v="6"/>
    <n v="473"/>
    <s v="Venta al por menor de combustible para vehículos automotores y motocicletas"/>
  </r>
  <r>
    <s v="2025"/>
    <s v="12"/>
    <x v="22"/>
    <x v="22"/>
    <n v="30441302"/>
    <n v="1191373"/>
    <n v="3.9136729434240361E-2"/>
    <x v="6"/>
    <n v="474"/>
    <s v="Venta al por menor de equipos, periféricos,  accesorios y programas informáticos"/>
  </r>
  <r>
    <s v="2025"/>
    <s v="12"/>
    <x v="22"/>
    <x v="22"/>
    <n v="1358839229"/>
    <n v="53861654"/>
    <n v="3.9637988696895353E-2"/>
    <x v="6"/>
    <n v="475"/>
    <s v="Venta al por menor de equipos de uso doméstico ncp en comercios especializados"/>
  </r>
  <r>
    <s v="2025"/>
    <s v="12"/>
    <x v="22"/>
    <x v="22"/>
    <n v="43232221"/>
    <n v="2501369"/>
    <n v="5.7858905745323611E-2"/>
    <x v="6"/>
    <n v="476"/>
    <s v="Venta al por menor de bienes culturales y recreativos en comercios especializados"/>
  </r>
  <r>
    <s v="2025"/>
    <s v="12"/>
    <x v="22"/>
    <x v="22"/>
    <n v="1116071712"/>
    <n v="45204454"/>
    <n v="4.0503180498136303E-2"/>
    <x v="6"/>
    <n v="477"/>
    <s v="Venta al por menor de productos ncp, en comercios especializados"/>
  </r>
  <r>
    <s v="2025"/>
    <s v="12"/>
    <x v="22"/>
    <x v="22"/>
    <n v="8330504"/>
    <n v="964944"/>
    <n v="0.11583260748689395"/>
    <x v="6"/>
    <n v="478"/>
    <s v="Venta al por menor en puestos móviles y mercados"/>
  </r>
  <r>
    <s v="2025"/>
    <s v="12"/>
    <x v="22"/>
    <x v="22"/>
    <n v="64858027"/>
    <n v="4078352"/>
    <n v="6.2881222088362318E-2"/>
    <x v="6"/>
    <n v="479"/>
    <s v="Venta al por menor no realizada en comercios, puestos o mercados"/>
  </r>
  <r>
    <s v="2025"/>
    <s v="12"/>
    <x v="22"/>
    <x v="22"/>
    <n v="39938948"/>
    <n v="138620"/>
    <n v="3.4707974781909628E-3"/>
    <x v="7"/>
    <n v="491"/>
    <s v="Servicio de transporte ferroviario"/>
  </r>
  <r>
    <s v="2025"/>
    <s v="12"/>
    <x v="22"/>
    <x v="22"/>
    <n v="2977927205"/>
    <n v="91340174"/>
    <n v="3.067239986479119E-2"/>
    <x v="7"/>
    <n v="492"/>
    <s v="Servicio de transporte automotor "/>
  </r>
  <r>
    <s v="2025"/>
    <s v="12"/>
    <x v="22"/>
    <x v="22"/>
    <n v="380767652"/>
    <n v="5774"/>
    <n v="1.5164103278395089E-5"/>
    <x v="7"/>
    <n v="493"/>
    <s v="Servicio de transporte por tuberías"/>
  </r>
  <r>
    <s v="2025"/>
    <s v="12"/>
    <x v="22"/>
    <x v="22"/>
    <n v="8135771"/>
    <n v="58200"/>
    <n v="7.1535936790747918E-3"/>
    <x v="7"/>
    <n v="501"/>
    <s v="Servicio de transporte marítimo"/>
  </r>
  <r>
    <s v="2025"/>
    <s v="12"/>
    <x v="22"/>
    <x v="22"/>
    <n v="10769474"/>
    <n v="430917"/>
    <n v="4.001281771050285E-2"/>
    <x v="7"/>
    <n v="502"/>
    <s v="Servicio de transporte fluvial y lacustre"/>
  </r>
  <r>
    <s v="2025"/>
    <s v="12"/>
    <x v="22"/>
    <x v="22"/>
    <n v="234195711"/>
    <n v="152806"/>
    <n v="6.524713853534235E-4"/>
    <x v="7"/>
    <n v="511"/>
    <s v="Servicio de transporte aéreo de pasajeros"/>
  </r>
  <r>
    <s v="2025"/>
    <s v="12"/>
    <x v="22"/>
    <x v="22"/>
    <n v="2652745"/>
    <n v="33504"/>
    <n v="1.2629936160467741E-2"/>
    <x v="7"/>
    <n v="512"/>
    <s v="Servicio de transporte aéreo de cargas"/>
  </r>
  <r>
    <s v="2025"/>
    <s v="12"/>
    <x v="22"/>
    <x v="22"/>
    <n v="65171843"/>
    <n v="7546163"/>
    <n v="0.11578870034410413"/>
    <x v="7"/>
    <n v="521"/>
    <s v="Servicios de manipulación de cargas "/>
  </r>
  <r>
    <s v="2025"/>
    <s v="12"/>
    <x v="22"/>
    <x v="22"/>
    <n v="76194781"/>
    <n v="437697"/>
    <n v="5.7444485600660761E-3"/>
    <x v="7"/>
    <n v="522"/>
    <s v="Servicios de almacenamiento y depósito"/>
  </r>
  <r>
    <s v="2025"/>
    <s v="12"/>
    <x v="22"/>
    <x v="22"/>
    <n v="329478182"/>
    <n v="23218212"/>
    <n v="7.0469649489567715E-2"/>
    <x v="7"/>
    <n v="523"/>
    <s v="Servicios de gestión y logística para el transporte de mercaderías "/>
  </r>
  <r>
    <s v="2025"/>
    <s v="12"/>
    <x v="22"/>
    <x v="22"/>
    <n v="67678727"/>
    <n v="979526"/>
    <n v="1.447317411865622E-2"/>
    <x v="7"/>
    <n v="524"/>
    <s v="Servicios complementarios para el transporte"/>
  </r>
  <r>
    <s v="2025"/>
    <s v="12"/>
    <x v="22"/>
    <x v="22"/>
    <n v="30415468"/>
    <n v="1466782"/>
    <n v="4.8224870319273076E-2"/>
    <x v="7"/>
    <n v="530"/>
    <s v="Servicios de correos y mensajerías"/>
  </r>
  <r>
    <s v="2025"/>
    <s v="12"/>
    <x v="22"/>
    <x v="22"/>
    <n v="161446468"/>
    <n v="9714848"/>
    <n v="6.0173803244800622E-2"/>
    <x v="8"/>
    <n v="551"/>
    <s v=" Servicios de alojamiento, excepto en camping"/>
  </r>
  <r>
    <s v="2025"/>
    <s v="12"/>
    <x v="22"/>
    <x v="22"/>
    <n v="2757317"/>
    <n v="123935"/>
    <n v="4.4947679211349297E-2"/>
    <x v="8"/>
    <n v="552"/>
    <s v=" Servicios de alojamiento en campings"/>
  </r>
  <r>
    <s v="2025"/>
    <s v="12"/>
    <x v="22"/>
    <x v="22"/>
    <n v="306580243"/>
    <n v="14901439"/>
    <n v="4.8605346692219824E-2"/>
    <x v="8"/>
    <n v="561"/>
    <s v=" Servicios de expendio de comidas y bebidas"/>
  </r>
  <r>
    <s v="2025"/>
    <s v="12"/>
    <x v="22"/>
    <x v="22"/>
    <n v="22164337"/>
    <n v="1188722"/>
    <n v="5.3632193013488288E-2"/>
    <x v="8"/>
    <n v="562"/>
    <s v=" Servicios de preparación de comidas para empresas y  servicios de comidas ncp"/>
  </r>
  <r>
    <s v="2025"/>
    <s v="12"/>
    <x v="22"/>
    <x v="22"/>
    <n v="6983390"/>
    <n v="364768"/>
    <n v="5.2233657292518387E-2"/>
    <x v="7"/>
    <n v="581"/>
    <s v=" Edición"/>
  </r>
  <r>
    <s v="2025"/>
    <s v="12"/>
    <x v="22"/>
    <x v="22"/>
    <n v="13343720"/>
    <n v="306124"/>
    <n v="2.294142862709949E-2"/>
    <x v="7"/>
    <n v="591"/>
    <s v=" Servicios de cinematografía"/>
  </r>
  <r>
    <s v="2025"/>
    <s v="12"/>
    <x v="22"/>
    <x v="22"/>
    <n v="3596016"/>
    <n v="16717"/>
    <n v="4.6487557341235415E-3"/>
    <x v="7"/>
    <n v="592"/>
    <s v=" Servicios de grabación de sonido y edición de música"/>
  </r>
  <r>
    <s v="2025"/>
    <s v="12"/>
    <x v="22"/>
    <x v="22"/>
    <n v="2352753"/>
    <n v="158616"/>
    <n v="6.7417191689905398E-2"/>
    <x v="7"/>
    <n v="601"/>
    <s v=" Emisión y retransmisión de radio"/>
  </r>
  <r>
    <s v="2025"/>
    <s v="12"/>
    <x v="22"/>
    <x v="22"/>
    <n v="85035883"/>
    <n v="386970"/>
    <n v="4.5506671577691506E-3"/>
    <x v="7"/>
    <n v="602"/>
    <s v=" Servicios de televisión"/>
  </r>
  <r>
    <s v="2025"/>
    <s v="12"/>
    <x v="22"/>
    <x v="22"/>
    <n v="1344511"/>
    <n v="29529"/>
    <n v="2.1962631767237308E-2"/>
    <x v="7"/>
    <n v="611"/>
    <s v=" Servicios de telefonía fija"/>
  </r>
  <r>
    <s v="2025"/>
    <s v="12"/>
    <x v="22"/>
    <x v="22"/>
    <n v="995319828"/>
    <n v="1295415"/>
    <n v="1.3015062732177379E-3"/>
    <x v="7"/>
    <n v="612"/>
    <s v=" Servicios de telefonía móvil"/>
  </r>
  <r>
    <s v="2025"/>
    <s v="12"/>
    <x v="22"/>
    <x v="22"/>
    <n v="1385532"/>
    <n v="7034"/>
    <n v="5.0767503024109154E-3"/>
    <x v="7"/>
    <n v="613"/>
    <s v=" Servicios de telecomunicaciones vía satélite, excepto servicios de transmisión de televisión"/>
  </r>
  <r>
    <s v="2025"/>
    <s v="12"/>
    <x v="22"/>
    <x v="22"/>
    <n v="9052792"/>
    <n v="693365"/>
    <n v="7.6591288079964723E-2"/>
    <x v="7"/>
    <n v="614"/>
    <s v=" Servicios de telecomunicación vía internet"/>
  </r>
  <r>
    <s v="2025"/>
    <s v="12"/>
    <x v="22"/>
    <x v="22"/>
    <n v="32545228"/>
    <n v="2483929"/>
    <n v="7.6322372054053511E-2"/>
    <x v="7"/>
    <n v="619"/>
    <s v=" Servicios de telecomunicaciones ncp"/>
  </r>
  <r>
    <s v="2025"/>
    <s v="12"/>
    <x v="22"/>
    <x v="22"/>
    <n v="1429472209"/>
    <n v="8324811"/>
    <n v="5.8236955902932139E-3"/>
    <x v="7"/>
    <n v="620"/>
    <s v=" Servicios de programación y consultoría informática y actividades conexas"/>
  </r>
  <r>
    <s v="2025"/>
    <s v="12"/>
    <x v="22"/>
    <x v="22"/>
    <n v="3783435"/>
    <n v="248762"/>
    <n v="6.5750303626202114E-2"/>
    <x v="7"/>
    <n v="631"/>
    <s v=" Procesamiento de datos,  hospedaje y actividades conexas"/>
  </r>
  <r>
    <s v="2025"/>
    <s v="12"/>
    <x v="22"/>
    <x v="22"/>
    <n v="3116580"/>
    <n v="143919"/>
    <n v="4.6178503359451707E-2"/>
    <x v="7"/>
    <n v="639"/>
    <s v=" Servicios de agencias de noticias y servicios de información ncp"/>
  </r>
  <r>
    <s v="2025"/>
    <s v="12"/>
    <x v="22"/>
    <x v="22"/>
    <n v="4673505819"/>
    <n v="4720240"/>
    <n v="1.0099998123057864E-3"/>
    <x v="9"/>
    <n v="641"/>
    <s v=" Intermediación monetaria "/>
  </r>
  <r>
    <s v="2025"/>
    <s v="12"/>
    <x v="22"/>
    <x v="22"/>
    <n v="512969"/>
    <n v="36458"/>
    <n v="7.1072520951558471E-2"/>
    <x v="9"/>
    <n v="642"/>
    <s v=" Servicios de sociedades de cartera"/>
  </r>
  <r>
    <s v="2025"/>
    <s v="12"/>
    <x v="22"/>
    <x v="22"/>
    <n v="81047213"/>
    <n v="5685806"/>
    <n v="7.0154244538920787E-2"/>
    <x v="9"/>
    <n v="643"/>
    <s v=" Fondos y sociedades de inversión y entidades financieras similares"/>
  </r>
  <r>
    <s v="2025"/>
    <s v="12"/>
    <x v="22"/>
    <x v="22"/>
    <n v="3108919928"/>
    <n v="9153271"/>
    <n v="2.9441964450619973E-3"/>
    <x v="9"/>
    <n v="649"/>
    <s v=" Servicios financieros excepto los de la banca central y las entidades financieras"/>
  </r>
  <r>
    <s v="2025"/>
    <s v="12"/>
    <x v="22"/>
    <x v="22"/>
    <n v="63386392"/>
    <n v="286626"/>
    <n v="4.5218853914259704E-3"/>
    <x v="9"/>
    <n v="651"/>
    <s v=" Servicios de seguros"/>
  </r>
  <r>
    <s v="2025"/>
    <s v="12"/>
    <x v="22"/>
    <x v="22"/>
    <n v="198643"/>
    <n v="0"/>
    <n v="0"/>
    <x v="9"/>
    <n v="652"/>
    <s v=" Reaseguros"/>
  </r>
  <r>
    <s v="2025"/>
    <s v="12"/>
    <x v="22"/>
    <x v="22"/>
    <n v="488356"/>
    <n v="14530"/>
    <n v="2.9752885190311985E-2"/>
    <x v="9"/>
    <n v="653"/>
    <s v=" Administración de fondos de pensiones"/>
  </r>
  <r>
    <s v="2025"/>
    <s v="12"/>
    <x v="22"/>
    <x v="22"/>
    <n v="241164844"/>
    <n v="1114669"/>
    <n v="4.6220211101747483E-3"/>
    <x v="9"/>
    <n v="661"/>
    <s v=" Servicios auxiliares a la actividad financiera, excepto a los servicios de seguros "/>
  </r>
  <r>
    <s v="2025"/>
    <s v="12"/>
    <x v="22"/>
    <x v="22"/>
    <n v="5462027"/>
    <n v="176260"/>
    <n v="3.2270071165887683E-2"/>
    <x v="9"/>
    <n v="662"/>
    <s v=" Servicios auxiliares a los servicios de seguros "/>
  </r>
  <r>
    <s v="2025"/>
    <s v="12"/>
    <x v="22"/>
    <x v="22"/>
    <n v="17748844"/>
    <n v="465110"/>
    <n v="2.6205086934112443E-2"/>
    <x v="9"/>
    <n v="663"/>
    <s v=" Servicios de gestión de fondos a cambio de una retribución o por contrata"/>
  </r>
  <r>
    <s v="2025"/>
    <s v="12"/>
    <x v="22"/>
    <x v="22"/>
    <n v="79025716"/>
    <n v="3350209"/>
    <n v="4.2393908838484928E-2"/>
    <x v="10"/>
    <n v="681"/>
    <s v=" Servicios inmobiliarios realizados por cuenta propia, con bienes propios o arrendados"/>
  </r>
  <r>
    <s v="2025"/>
    <s v="12"/>
    <x v="22"/>
    <x v="22"/>
    <n v="61975651"/>
    <n v="3618346"/>
    <n v="5.8383348002266244E-2"/>
    <x v="10"/>
    <n v="682"/>
    <s v=" Servicios inmobiliarios realizados a cambio de una retribución o por contrata"/>
  </r>
  <r>
    <s v="2025"/>
    <s v="12"/>
    <x v="22"/>
    <x v="22"/>
    <n v="52727857"/>
    <n v="1721292"/>
    <n v="3.2644831364946239E-2"/>
    <x v="10"/>
    <n v="691"/>
    <s v=" Servicios jurídicos"/>
  </r>
  <r>
    <s v="2025"/>
    <s v="12"/>
    <x v="22"/>
    <x v="22"/>
    <n v="69298044"/>
    <n v="1250542"/>
    <n v="1.8045848451364661E-2"/>
    <x v="10"/>
    <n v="692"/>
    <s v=" Servicios de contabilidad, auditoría y asesoría fiscal"/>
  </r>
  <r>
    <s v="2025"/>
    <s v="12"/>
    <x v="22"/>
    <x v="22"/>
    <n v="95051"/>
    <n v="1033"/>
    <n v="1.0867849891111088E-2"/>
    <x v="10"/>
    <n v="701"/>
    <s v="Sin clasificación"/>
  </r>
  <r>
    <s v="2025"/>
    <s v="12"/>
    <x v="22"/>
    <x v="22"/>
    <n v="478655903"/>
    <n v="32043689"/>
    <n v="6.6945145352150806E-2"/>
    <x v="10"/>
    <n v="702"/>
    <s v=" Servicios de asesoramiento, dirección y gestión empresarial "/>
  </r>
  <r>
    <s v="2025"/>
    <s v="12"/>
    <x v="22"/>
    <x v="22"/>
    <n v="58971356"/>
    <n v="3090726"/>
    <n v="5.2410631358044406E-2"/>
    <x v="10"/>
    <n v="711"/>
    <s v=" Servicios de arquitectura e ingeniería y servicios técnicos ncp"/>
  </r>
  <r>
    <s v="2025"/>
    <s v="12"/>
    <x v="22"/>
    <x v="22"/>
    <n v="4312530"/>
    <n v="86487"/>
    <n v="2.0054817009968626E-2"/>
    <x v="10"/>
    <n v="712"/>
    <s v=" Ensayos y análisis técnicos"/>
  </r>
  <r>
    <s v="2025"/>
    <s v="12"/>
    <x v="22"/>
    <x v="22"/>
    <n v="31229598"/>
    <n v="7428044"/>
    <n v="0.23785269346086363"/>
    <x v="10"/>
    <n v="721"/>
    <s v=" Investigación y desarrollo experimental en el campo de la ingeniería y de las ciencias exactas y naturales"/>
  </r>
  <r>
    <s v="2025"/>
    <s v="12"/>
    <x v="22"/>
    <x v="22"/>
    <n v="5631492"/>
    <n v="3576"/>
    <n v="6.3500045813791447E-4"/>
    <x v="10"/>
    <n v="722"/>
    <s v=" Investigación  y desarrollo experimental en el campo de las ciencias sociales y las humanidades"/>
  </r>
  <r>
    <s v="2025"/>
    <s v="12"/>
    <x v="22"/>
    <x v="22"/>
    <n v="17335913"/>
    <n v="859589"/>
    <n v="4.9584293599073785E-2"/>
    <x v="10"/>
    <n v="731"/>
    <s v=" Servicios de publicidad"/>
  </r>
  <r>
    <s v="2025"/>
    <s v="12"/>
    <x v="22"/>
    <x v="22"/>
    <n v="9812321"/>
    <n v="28684"/>
    <n v="2.9232635173676033E-3"/>
    <x v="10"/>
    <n v="732"/>
    <s v=" Estudio de mercado, realización de encuestas de opinión pública"/>
  </r>
  <r>
    <s v="2025"/>
    <s v="12"/>
    <x v="22"/>
    <x v="22"/>
    <n v="5771660"/>
    <n v="428127"/>
    <n v="7.4177446349923598E-2"/>
    <x v="10"/>
    <n v="741"/>
    <s v=" Servicios de diseño especializado"/>
  </r>
  <r>
    <s v="2025"/>
    <s v="12"/>
    <x v="22"/>
    <x v="22"/>
    <n v="1285536"/>
    <n v="80910"/>
    <n v="6.2938727503547162E-2"/>
    <x v="10"/>
    <n v="742"/>
    <s v=" Servicios de fotografía "/>
  </r>
  <r>
    <s v="2025"/>
    <s v="12"/>
    <x v="22"/>
    <x v="22"/>
    <n v="18565279"/>
    <n v="1112391"/>
    <n v="5.9917817556094904E-2"/>
    <x v="10"/>
    <n v="749"/>
    <s v=" Actividades profesionales, científicas y técnicas ncp"/>
  </r>
  <r>
    <s v="2025"/>
    <s v="12"/>
    <x v="22"/>
    <x v="22"/>
    <n v="18961171"/>
    <n v="1176705"/>
    <n v="6.2058667157213025E-2"/>
    <x v="10"/>
    <n v="750"/>
    <s v=" Servicios veterinarios"/>
  </r>
  <r>
    <s v="2025"/>
    <s v="12"/>
    <x v="22"/>
    <x v="22"/>
    <n v="211075852"/>
    <n v="8124943"/>
    <n v="3.8493001084747486E-2"/>
    <x v="10"/>
    <n v="771"/>
    <s v=" Alquiler de vehículos automotores y equipo de transporte sin conductor ni operarios"/>
  </r>
  <r>
    <s v="2025"/>
    <s v="12"/>
    <x v="22"/>
    <x v="22"/>
    <n v="348993"/>
    <n v="29734"/>
    <n v="8.5199416607209894E-2"/>
    <x v="10"/>
    <n v="772"/>
    <s v=" Alquiler de efectos personales y enseres domésticos "/>
  </r>
  <r>
    <s v="2025"/>
    <s v="12"/>
    <x v="22"/>
    <x v="22"/>
    <n v="30852381"/>
    <n v="1287730"/>
    <n v="4.1738431792346917E-2"/>
    <x v="10"/>
    <n v="773"/>
    <s v=" Alquiler de maquinaria y equipo ncp, sin personal"/>
  </r>
  <r>
    <s v="2025"/>
    <s v="12"/>
    <x v="22"/>
    <x v="22"/>
    <n v="3719018"/>
    <n v="73466"/>
    <n v="1.9754139399163973E-2"/>
    <x v="10"/>
    <n v="774"/>
    <s v=" Arrendamiento y gestión de bienes intangibles no financieros"/>
  </r>
  <r>
    <s v="2025"/>
    <s v="12"/>
    <x v="22"/>
    <x v="22"/>
    <n v="2281459"/>
    <n v="83477"/>
    <n v="3.6589305352408265E-2"/>
    <x v="10"/>
    <n v="780"/>
    <s v=" Obtención y dotación de personal"/>
  </r>
  <r>
    <s v="2025"/>
    <s v="12"/>
    <x v="22"/>
    <x v="22"/>
    <n v="106140896"/>
    <n v="4803854"/>
    <n v="4.5259218463729572E-2"/>
    <x v="10"/>
    <n v="791"/>
    <s v=" Servicios de agencias de viaje y otras actividades complementarias de apoyo turístico"/>
  </r>
  <r>
    <s v="2025"/>
    <s v="12"/>
    <x v="22"/>
    <x v="22"/>
    <n v="29683876"/>
    <n v="1282164"/>
    <n v="4.319395485953384E-2"/>
    <x v="10"/>
    <n v="801"/>
    <s v=" Servicios de seguridad e investigación"/>
  </r>
  <r>
    <s v="2025"/>
    <s v="12"/>
    <x v="22"/>
    <x v="22"/>
    <n v="704756"/>
    <n v="24560"/>
    <n v="3.4848940626259303E-2"/>
    <x v="10"/>
    <n v="811"/>
    <s v=" Servicio combinado de apoyo a edificios"/>
  </r>
  <r>
    <s v="2025"/>
    <s v="12"/>
    <x v="22"/>
    <x v="22"/>
    <n v="25967913"/>
    <n v="2861304"/>
    <n v="0.11018613625207385"/>
    <x v="10"/>
    <n v="812"/>
    <s v=" Servicios de limpieza de edificios "/>
  </r>
  <r>
    <s v="2025"/>
    <s v="12"/>
    <x v="22"/>
    <x v="22"/>
    <n v="4933493"/>
    <n v="351990"/>
    <n v="7.134701518781926E-2"/>
    <x v="10"/>
    <n v="813"/>
    <s v=" Servicios de jardinería y mantenimiento de espacios verdes"/>
  </r>
  <r>
    <s v="2025"/>
    <s v="12"/>
    <x v="22"/>
    <x v="22"/>
    <n v="6914247"/>
    <n v="1074795"/>
    <n v="0.15544642822276961"/>
    <x v="10"/>
    <n v="821"/>
    <s v=" Servicios de apoyo a la administración de oficinas y empresas"/>
  </r>
  <r>
    <s v="2025"/>
    <s v="12"/>
    <x v="22"/>
    <x v="22"/>
    <n v="1447776"/>
    <n v="231264"/>
    <n v="0.15973741794310722"/>
    <x v="10"/>
    <n v="822"/>
    <s v=" Servicios de call center"/>
  </r>
  <r>
    <s v="2025"/>
    <s v="12"/>
    <x v="22"/>
    <x v="22"/>
    <n v="2525064"/>
    <n v="379772"/>
    <n v="0.15040094033260146"/>
    <x v="10"/>
    <n v="823"/>
    <s v=" Servicios de organización de convenciones y exposiciones comerciales, excepto culturales y deportivos"/>
  </r>
  <r>
    <s v="2025"/>
    <s v="12"/>
    <x v="22"/>
    <x v="22"/>
    <n v="710342695"/>
    <n v="19996728"/>
    <n v="2.8150818106181835E-2"/>
    <x v="10"/>
    <n v="829"/>
    <s v=" Servicios empresariales ncp"/>
  </r>
  <r>
    <s v="2025"/>
    <s v="12"/>
    <x v="22"/>
    <x v="22"/>
    <n v="1969592045"/>
    <n v="1314067"/>
    <n v="6.6717724786505219E-4"/>
    <x v="11"/>
    <n v="841"/>
    <s v=" Servicios de la Administración Pública"/>
  </r>
  <r>
    <s v="2025"/>
    <s v="12"/>
    <x v="22"/>
    <x v="22"/>
    <n v="6430113"/>
    <n v="429657"/>
    <n v="6.6819510014831773E-2"/>
    <x v="11"/>
    <n v="842"/>
    <s v=" Prestación pública de servicios a la comunidad en general"/>
  </r>
  <r>
    <s v="2025"/>
    <s v="12"/>
    <x v="22"/>
    <x v="22"/>
    <n v="7719909"/>
    <n v="826825"/>
    <n v="0.10710294642074149"/>
    <x v="11"/>
    <n v="843"/>
    <s v=" Servicios de la seguridad social obligatoria, excepto obras sociales"/>
  </r>
  <r>
    <s v="2025"/>
    <s v="12"/>
    <x v="22"/>
    <x v="22"/>
    <n v="24904005"/>
    <n v="621786"/>
    <n v="2.4967309474921803E-2"/>
    <x v="12"/>
    <n v="851"/>
    <s v=" Enseñanza inicial y primaria"/>
  </r>
  <r>
    <s v="2025"/>
    <s v="12"/>
    <x v="22"/>
    <x v="22"/>
    <n v="5638788"/>
    <n v="305396"/>
    <n v="5.4159865559762134E-2"/>
    <x v="12"/>
    <n v="852"/>
    <s v=" Enseñanza secundaria"/>
  </r>
  <r>
    <s v="2025"/>
    <s v="12"/>
    <x v="22"/>
    <x v="22"/>
    <n v="28634615"/>
    <n v="91940"/>
    <n v="3.2107992372169139E-3"/>
    <x v="12"/>
    <n v="853"/>
    <s v=" Enseñanza superior y formación de posgrado"/>
  </r>
  <r>
    <s v="2025"/>
    <s v="12"/>
    <x v="22"/>
    <x v="22"/>
    <n v="99351408"/>
    <n v="4651136"/>
    <n v="4.6814998333994419E-2"/>
    <x v="12"/>
    <n v="854"/>
    <s v=" Servicios de enseñanza ncp"/>
  </r>
  <r>
    <s v="2025"/>
    <s v="12"/>
    <x v="22"/>
    <x v="22"/>
    <n v="3802327"/>
    <n v="399131"/>
    <n v="0.10497019325271077"/>
    <x v="12"/>
    <n v="855"/>
    <s v=" Servicios de apoyo a la educación"/>
  </r>
  <r>
    <s v="2025"/>
    <s v="12"/>
    <x v="22"/>
    <x v="22"/>
    <n v="416627022"/>
    <n v="8466956"/>
    <n v="2.0322628041154759E-2"/>
    <x v="13"/>
    <n v="861"/>
    <s v=" Servicios de hospitales"/>
  </r>
  <r>
    <s v="2025"/>
    <s v="12"/>
    <x v="22"/>
    <x v="22"/>
    <n v="24946265"/>
    <n v="525843"/>
    <n v="2.1079027261195211E-2"/>
    <x v="13"/>
    <n v="862"/>
    <s v=" Servicios de atención ambulatoria realizados por médicos y odontólogos"/>
  </r>
  <r>
    <s v="2025"/>
    <s v="12"/>
    <x v="22"/>
    <x v="22"/>
    <n v="29463124"/>
    <n v="999216"/>
    <n v="3.3914122616461172E-2"/>
    <x v="13"/>
    <n v="863"/>
    <s v=" Servicios de prácticas de diagnóstico y tratamiento"/>
  </r>
  <r>
    <s v="2025"/>
    <s v="12"/>
    <x v="22"/>
    <x v="22"/>
    <n v="8833827"/>
    <n v="498642"/>
    <n v="5.6446883100608601E-2"/>
    <x v="13"/>
    <n v="864"/>
    <s v=" Servicios de emergencias y traslados"/>
  </r>
  <r>
    <s v="2025"/>
    <s v="12"/>
    <x v="22"/>
    <x v="22"/>
    <n v="374633031"/>
    <n v="11650485"/>
    <n v="3.109839238921781E-2"/>
    <x v="13"/>
    <n v="869"/>
    <s v=" Servicios relacionados con la salud humana ncp"/>
  </r>
  <r>
    <s v="2025"/>
    <s v="12"/>
    <x v="22"/>
    <x v="22"/>
    <n v="14415141"/>
    <n v="232890"/>
    <n v="1.6155929380087228E-2"/>
    <x v="13"/>
    <n v="870"/>
    <s v=" Servicios sociales con alojamiento"/>
  </r>
  <r>
    <s v="2025"/>
    <s v="12"/>
    <x v="22"/>
    <x v="22"/>
    <n v="1939378"/>
    <n v="269332"/>
    <n v="0.13887545388263658"/>
    <x v="13"/>
    <n v="880"/>
    <s v=" Servicios sociales sin alojamiento"/>
  </r>
  <r>
    <s v="2025"/>
    <s v="12"/>
    <x v="22"/>
    <x v="22"/>
    <n v="36550495"/>
    <n v="3604876"/>
    <n v="9.8627282612725214E-2"/>
    <x v="13"/>
    <n v="900"/>
    <s v=" Servicios artísticos y de espectáculos"/>
  </r>
  <r>
    <s v="2025"/>
    <s v="12"/>
    <x v="22"/>
    <x v="22"/>
    <n v="40147861"/>
    <n v="75851"/>
    <n v="1.8892911878916788E-3"/>
    <x v="13"/>
    <n v="910"/>
    <s v=" Servicios de bibliotecas, archivos y museos y  servicios culturales ncp"/>
  </r>
  <r>
    <s v="2025"/>
    <s v="12"/>
    <x v="22"/>
    <x v="22"/>
    <n v="10282319"/>
    <n v="219255"/>
    <n v="2.1323497160514081E-2"/>
    <x v="13"/>
    <n v="920"/>
    <s v=" Servicios  relacionados con juegos de azar y apuestas"/>
  </r>
  <r>
    <s v="2025"/>
    <s v="12"/>
    <x v="22"/>
    <x v="22"/>
    <n v="111323552"/>
    <n v="1842871"/>
    <n v="1.6554187922426335E-2"/>
    <x v="13"/>
    <n v="931"/>
    <s v=" Servicios para la práctica deportiva "/>
  </r>
  <r>
    <s v="2025"/>
    <s v="12"/>
    <x v="22"/>
    <x v="22"/>
    <n v="20040378"/>
    <n v="619714"/>
    <n v="3.0923269012191286E-2"/>
    <x v="13"/>
    <n v="939"/>
    <s v=" Servicios de esparcimiento ncp"/>
  </r>
  <r>
    <s v="2025"/>
    <s v="12"/>
    <x v="22"/>
    <x v="22"/>
    <n v="13673940"/>
    <n v="310729"/>
    <n v="2.2724174597811602E-2"/>
    <x v="13"/>
    <n v="941"/>
    <s v=" Servicios de organizaciones empresariales, profesionales y de empleadores"/>
  </r>
  <r>
    <s v="2025"/>
    <s v="12"/>
    <x v="22"/>
    <x v="22"/>
    <n v="8166878"/>
    <n v="461767"/>
    <n v="5.6541434805319729E-2"/>
    <x v="13"/>
    <n v="942"/>
    <s v=" Servicios de sindicatos"/>
  </r>
  <r>
    <s v="2025"/>
    <s v="12"/>
    <x v="22"/>
    <x v="22"/>
    <n v="137805431"/>
    <n v="2977940"/>
    <n v="2.1609743377965996E-2"/>
    <x v="13"/>
    <n v="949"/>
    <s v=" Servicios de asociaciones ncp"/>
  </r>
  <r>
    <s v="2025"/>
    <s v="12"/>
    <x v="22"/>
    <x v="22"/>
    <n v="4886674"/>
    <n v="416767"/>
    <n v="8.5286434085842439E-2"/>
    <x v="13"/>
    <n v="951"/>
    <s v=" Reparación y mantenimiento de equipos informáticos y equipos de comunicación"/>
  </r>
  <r>
    <s v="2025"/>
    <s v="12"/>
    <x v="22"/>
    <x v="22"/>
    <n v="3966794"/>
    <n v="566448"/>
    <n v="0.14279743288912911"/>
    <x v="13"/>
    <n v="952"/>
    <s v=" Reparación de efectos personales y enseres domésticos"/>
  </r>
  <r>
    <s v="2025"/>
    <s v="12"/>
    <x v="22"/>
    <x v="22"/>
    <n v="1577930706"/>
    <n v="110193999"/>
    <n v="6.9834498169655368E-2"/>
    <x v="13"/>
    <n v="960"/>
    <s v=" Servicios personales ncp"/>
  </r>
  <r>
    <s v="2025"/>
    <s v="12"/>
    <x v="22"/>
    <x v="22"/>
    <n v="651530"/>
    <n v="35185"/>
    <n v="5.4003652940002762E-2"/>
    <x v="13"/>
    <n v="970"/>
    <s v="Sin clasificación"/>
  </r>
  <r>
    <s v="2025"/>
    <s v="12"/>
    <x v="22"/>
    <x v="22"/>
    <n v="1651543"/>
    <n v="5528"/>
    <n v="3.3471729164787113E-3"/>
    <x v="13"/>
    <n v="990"/>
    <s v="Sin clasificación"/>
  </r>
  <r>
    <s v="2025"/>
    <s v="12"/>
    <x v="22"/>
    <x v="22"/>
    <n v="362131457"/>
    <n v="53899943"/>
    <n v="0.14884081997880674"/>
    <x v="13"/>
    <n v="999"/>
    <s v="Otros sectores"/>
  </r>
  <r>
    <s v="2026"/>
    <s v="01"/>
    <x v="23"/>
    <x v="23"/>
    <n v="7410719081"/>
    <n v="220518017"/>
    <n v="2.9756628822346802E-2"/>
    <x v="1"/>
    <n v="11"/>
    <s v=" Cultivos temporales"/>
  </r>
  <r>
    <s v="2026"/>
    <s v="01"/>
    <x v="23"/>
    <x v="23"/>
    <n v="644548284"/>
    <n v="21005297"/>
    <n v="3.2589175274260758E-2"/>
    <x v="1"/>
    <n v="12"/>
    <s v=" Cultivos perennes"/>
  </r>
  <r>
    <s v="2026"/>
    <s v="01"/>
    <x v="23"/>
    <x v="23"/>
    <n v="644735833"/>
    <n v="856913"/>
    <n v="1.3290916312386812E-3"/>
    <x v="1"/>
    <n v="13"/>
    <s v=" Producción de semillas y de otras formas de propagación de cultivos agrícolas"/>
  </r>
  <r>
    <s v="2026"/>
    <s v="01"/>
    <x v="23"/>
    <x v="23"/>
    <n v="2911923805"/>
    <n v="86746434"/>
    <n v="2.9790076873251154E-2"/>
    <x v="1"/>
    <n v="14"/>
    <s v=" Cría de animales"/>
  </r>
  <r>
    <s v="2026"/>
    <s v="01"/>
    <x v="23"/>
    <x v="23"/>
    <n v="1181061755"/>
    <n v="70155387"/>
    <n v="5.9400269886818916E-2"/>
    <x v="1"/>
    <n v="16"/>
    <s v=" Servicios de apoyo agrícolas y pecuarios"/>
  </r>
  <r>
    <s v="2026"/>
    <s v="01"/>
    <x v="23"/>
    <x v="23"/>
    <n v="912377"/>
    <n v="14082"/>
    <n v="1.5434409240916857E-2"/>
    <x v="1"/>
    <n v="17"/>
    <s v=" Caza, repoblación  de animales de caza y servicios de apoyo"/>
  </r>
  <r>
    <s v="2026"/>
    <s v="01"/>
    <x v="23"/>
    <x v="23"/>
    <n v="2151309"/>
    <n v="311782"/>
    <n v="0.14492664698562596"/>
    <x v="1"/>
    <n v="21"/>
    <s v=" Silvicultura"/>
  </r>
  <r>
    <s v="2026"/>
    <s v="01"/>
    <x v="23"/>
    <x v="23"/>
    <n v="28212575"/>
    <n v="910006"/>
    <n v="3.2255332949934559E-2"/>
    <x v="1"/>
    <n v="22"/>
    <s v=" Extracción de productos forestales"/>
  </r>
  <r>
    <s v="2026"/>
    <s v="01"/>
    <x v="23"/>
    <x v="23"/>
    <n v="6295520"/>
    <n v="67735"/>
    <n v="1.0759238315500547E-2"/>
    <x v="1"/>
    <n v="24"/>
    <s v=" Servicios de apoyo a la silvicultura"/>
  </r>
  <r>
    <s v="2026"/>
    <s v="01"/>
    <x v="23"/>
    <x v="23"/>
    <n v="75360913"/>
    <n v="1071345"/>
    <n v="1.4216189233270038E-2"/>
    <x v="2"/>
    <n v="31"/>
    <s v=" Pesca y servicios de apoyo"/>
  </r>
  <r>
    <s v="2026"/>
    <s v="01"/>
    <x v="23"/>
    <x v="23"/>
    <n v="6487720"/>
    <n v="553516"/>
    <n v="8.5317492123581168E-2"/>
    <x v="2"/>
    <n v="32"/>
    <s v=" Explotación de criaderos de peces, granjas piscícolas y otros frutos acuáticos (acuicultura)"/>
  </r>
  <r>
    <s v="2026"/>
    <s v="01"/>
    <x v="23"/>
    <x v="23"/>
    <n v="326424"/>
    <n v="2773"/>
    <n v="8.4950861456265479E-3"/>
    <x v="3"/>
    <n v="51"/>
    <s v=" Extracción y aglomeración de carbón "/>
  </r>
  <r>
    <s v="2026"/>
    <s v="01"/>
    <x v="23"/>
    <x v="23"/>
    <n v="37187"/>
    <n v="99"/>
    <n v="2.66222066851319E-3"/>
    <x v="3"/>
    <n v="52"/>
    <s v=" Extracción y aglomeración de lignito"/>
  </r>
  <r>
    <s v="2026"/>
    <s v="01"/>
    <x v="23"/>
    <x v="23"/>
    <n v="7360880188"/>
    <n v="18369789"/>
    <n v="2.4955967942457699E-3"/>
    <x v="3"/>
    <n v="61"/>
    <s v=" Extracción de petróleo crudo"/>
  </r>
  <r>
    <s v="2026"/>
    <s v="01"/>
    <x v="23"/>
    <x v="23"/>
    <n v="3544492"/>
    <n v="59450"/>
    <n v="1.6772502237274056E-2"/>
    <x v="3"/>
    <n v="62"/>
    <s v=" Extracción de gas natural"/>
  </r>
  <r>
    <s v="2026"/>
    <s v="01"/>
    <x v="23"/>
    <x v="23"/>
    <n v="340270"/>
    <n v="22505"/>
    <n v="6.6138654597819382E-2"/>
    <x v="3"/>
    <n v="71"/>
    <s v=" Extracción de minerales de hierro"/>
  </r>
  <r>
    <s v="2026"/>
    <s v="01"/>
    <x v="23"/>
    <x v="23"/>
    <n v="241343441"/>
    <n v="435063"/>
    <n v="1.8026717369957446E-3"/>
    <x v="3"/>
    <n v="72"/>
    <s v=" Extracción de minerales metalíferos no ferrosos"/>
  </r>
  <r>
    <s v="2026"/>
    <s v="01"/>
    <x v="23"/>
    <x v="23"/>
    <n v="151478794"/>
    <n v="692059"/>
    <n v="4.5686856999930959E-3"/>
    <x v="3"/>
    <n v="81"/>
    <s v=" Extracción de piedra, arena y arcillas"/>
  </r>
  <r>
    <s v="2026"/>
    <s v="01"/>
    <x v="23"/>
    <x v="23"/>
    <n v="235300060"/>
    <n v="1220873"/>
    <n v="5.18857921243199E-3"/>
    <x v="3"/>
    <n v="89"/>
    <s v=" Explotación de minas y canteras ncp"/>
  </r>
  <r>
    <s v="2026"/>
    <s v="01"/>
    <x v="23"/>
    <x v="23"/>
    <n v="72584263"/>
    <n v="728170"/>
    <n v="1.0032064388392289E-2"/>
    <x v="3"/>
    <n v="91"/>
    <s v=" Servicios de apoyo para la extracción de petróleo y gas natural"/>
  </r>
  <r>
    <s v="2026"/>
    <s v="01"/>
    <x v="23"/>
    <x v="23"/>
    <n v="21352324"/>
    <n v="1388678"/>
    <n v="6.5036386671539825E-2"/>
    <x v="3"/>
    <n v="99"/>
    <s v=" Servicios de apoyo para la minería, excepto para la extracción de petróleo  y gas natural"/>
  </r>
  <r>
    <s v="2026"/>
    <s v="01"/>
    <x v="23"/>
    <x v="23"/>
    <n v="3087472682"/>
    <n v="20622451"/>
    <n v="6.6793954551336169E-3"/>
    <x v="4"/>
    <n v="351"/>
    <s v=" Generación, transporte y distribución de energía eléctrica"/>
  </r>
  <r>
    <s v="2026"/>
    <s v="01"/>
    <x v="23"/>
    <x v="23"/>
    <n v="264743203"/>
    <n v="17646"/>
    <n v="6.6653269281478016E-5"/>
    <x v="4"/>
    <n v="352"/>
    <s v=" Fabricación y distribución de gas  y de combustibles gaseosos por tuberías"/>
  </r>
  <r>
    <s v="2026"/>
    <s v="01"/>
    <x v="23"/>
    <x v="23"/>
    <n v="502183"/>
    <n v="10815"/>
    <n v="2.1535973937787618E-2"/>
    <x v="4"/>
    <n v="353"/>
    <s v=" Suministro de vapor y aire acondicionado"/>
  </r>
  <r>
    <s v="2026"/>
    <s v="01"/>
    <x v="23"/>
    <x v="23"/>
    <n v="33232624"/>
    <n v="100968"/>
    <n v="3.0382193112406652E-3"/>
    <x v="4"/>
    <n v="360"/>
    <s v=" Captación, depuración y distribución de agua"/>
  </r>
  <r>
    <s v="2026"/>
    <s v="01"/>
    <x v="23"/>
    <x v="23"/>
    <n v="7512561"/>
    <n v="91165"/>
    <n v="1.2135009619223059E-2"/>
    <x v="4"/>
    <n v="370"/>
    <s v=" Servicios de depuración de aguas residuales, alcantarillado y cloacas"/>
  </r>
  <r>
    <s v="2026"/>
    <s v="01"/>
    <x v="23"/>
    <x v="23"/>
    <n v="148117337"/>
    <n v="4643238"/>
    <n v="3.1348376186374455E-2"/>
    <x v="4"/>
    <n v="381"/>
    <s v=" Recolección, transporte, tratamiento y disposición final de residuos"/>
  </r>
  <r>
    <s v="2026"/>
    <s v="01"/>
    <x v="23"/>
    <x v="23"/>
    <n v="32486605"/>
    <n v="1250875"/>
    <n v="3.8504331246678437E-2"/>
    <x v="4"/>
    <n v="382"/>
    <s v=" Recuperación de materiales y deshechos"/>
  </r>
  <r>
    <s v="2026"/>
    <s v="01"/>
    <x v="23"/>
    <x v="23"/>
    <n v="2930860"/>
    <n v="139765"/>
    <n v="4.7687368212743018E-2"/>
    <x v="4"/>
    <n v="390"/>
    <s v=" Descontaminación y otros servicios de gestión de residuos"/>
  </r>
  <r>
    <s v="2026"/>
    <s v="01"/>
    <x v="23"/>
    <x v="23"/>
    <n v="312549669"/>
    <n v="26082390"/>
    <n v="8.3450384329154415E-2"/>
    <x v="5"/>
    <n v="410"/>
    <s v=" Construcción de edificios y sus partes "/>
  </r>
  <r>
    <s v="2026"/>
    <s v="01"/>
    <x v="23"/>
    <x v="23"/>
    <n v="353696040"/>
    <n v="13862332"/>
    <n v="3.9192782593777412E-2"/>
    <x v="5"/>
    <n v="421"/>
    <s v=" Construcción, reforma y reparación de obras de infraestructura para el transporte "/>
  </r>
  <r>
    <s v="2026"/>
    <s v="01"/>
    <x v="23"/>
    <x v="23"/>
    <n v="122120330"/>
    <n v="21012404"/>
    <n v="0.17206311185041837"/>
    <x v="5"/>
    <n v="422"/>
    <s v=" Construcción de proyectos de servicios públicos"/>
  </r>
  <r>
    <s v="2026"/>
    <s v="01"/>
    <x v="23"/>
    <x v="23"/>
    <n v="969071142"/>
    <n v="46313063"/>
    <n v="4.7791189926900124E-2"/>
    <x v="5"/>
    <n v="429"/>
    <s v=" Obras de ingeniería civil ncp"/>
  </r>
  <r>
    <s v="2026"/>
    <s v="01"/>
    <x v="23"/>
    <x v="23"/>
    <n v="156891677"/>
    <n v="4945047"/>
    <n v="3.151886125865045E-2"/>
    <x v="5"/>
    <n v="431"/>
    <s v=" Demolición, movimiento y preparación de terrenos para obras"/>
  </r>
  <r>
    <s v="2026"/>
    <s v="01"/>
    <x v="23"/>
    <x v="23"/>
    <n v="329683942"/>
    <n v="13924671"/>
    <n v="4.2236424727049644E-2"/>
    <x v="5"/>
    <n v="432"/>
    <s v=" Instalaciones para edificios y obras de ingeniería civil"/>
  </r>
  <r>
    <s v="2026"/>
    <s v="01"/>
    <x v="23"/>
    <x v="23"/>
    <n v="8488839"/>
    <n v="981846"/>
    <n v="0.11566316665918626"/>
    <x v="5"/>
    <n v="433"/>
    <s v=" Terminación de edificios "/>
  </r>
  <r>
    <s v="2026"/>
    <s v="01"/>
    <x v="23"/>
    <x v="23"/>
    <n v="20862172"/>
    <n v="815419"/>
    <n v="3.9086006960349098E-2"/>
    <x v="5"/>
    <n v="439"/>
    <s v=" Alquiler de equipo de construcción o demolición dotado de operarios y actividades especializadas de construcción ncp"/>
  </r>
  <r>
    <s v="2026"/>
    <s v="01"/>
    <x v="23"/>
    <x v="23"/>
    <n v="2551316002"/>
    <n v="4778295"/>
    <n v="1.8728746248031411E-3"/>
    <x v="6"/>
    <n v="451"/>
    <s v=" Venta de vehículos automotores, excepto motocicletas"/>
  </r>
  <r>
    <s v="2026"/>
    <s v="01"/>
    <x v="23"/>
    <x v="23"/>
    <n v="167166423"/>
    <n v="13742654"/>
    <n v="8.220941594233909E-2"/>
    <x v="6"/>
    <n v="452"/>
    <s v=" Mantenimiento y reparación de vehículos automotores, excepto motocicletas"/>
  </r>
  <r>
    <s v="2026"/>
    <s v="01"/>
    <x v="23"/>
    <x v="23"/>
    <n v="445539069"/>
    <n v="21513930"/>
    <n v="4.828741517166478E-2"/>
    <x v="6"/>
    <n v="453"/>
    <s v=" Venta de partes, piezas y accesorios de vehículos automotores"/>
  </r>
  <r>
    <s v="2026"/>
    <s v="01"/>
    <x v="23"/>
    <x v="23"/>
    <n v="77948438"/>
    <n v="3542871"/>
    <n v="4.5451468828663376E-2"/>
    <x v="6"/>
    <n v="454"/>
    <s v=" Venta, mantenimiento y reparación de motocicletas y de sus partes, piezas y accesorios"/>
  </r>
  <r>
    <s v="2026"/>
    <s v="01"/>
    <x v="23"/>
    <x v="23"/>
    <n v="2752715727"/>
    <n v="193819304"/>
    <n v="7.0410214210978719E-2"/>
    <x v="6"/>
    <n v="461"/>
    <s v="Venta al por mayor en comisión o consignación"/>
  </r>
  <r>
    <s v="2026"/>
    <s v="01"/>
    <x v="23"/>
    <x v="23"/>
    <n v="219260790"/>
    <n v="12919381"/>
    <n v="5.8922441171538241E-2"/>
    <x v="6"/>
    <n v="462"/>
    <s v="Venta al por mayor de materias primas agropecuarias y de animales vivos"/>
  </r>
  <r>
    <s v="2026"/>
    <s v="01"/>
    <x v="23"/>
    <x v="23"/>
    <n v="839912814"/>
    <n v="75179057"/>
    <n v="8.9508167689414483E-2"/>
    <x v="6"/>
    <n v="463"/>
    <s v="Venta al por mayor de alimentos, bebidas y tabaco"/>
  </r>
  <r>
    <s v="2026"/>
    <s v="01"/>
    <x v="23"/>
    <x v="23"/>
    <n v="1151295798"/>
    <n v="53212090"/>
    <n v="4.6219303581615259E-2"/>
    <x v="6"/>
    <n v="464"/>
    <s v="Venta al por mayor de artículos de uso doméstico y/o personal"/>
  </r>
  <r>
    <s v="2026"/>
    <s v="01"/>
    <x v="23"/>
    <x v="23"/>
    <n v="1138658382"/>
    <n v="19705416"/>
    <n v="1.7305819121436899E-2"/>
    <x v="6"/>
    <n v="465"/>
    <s v="Venta al por mayor de máquinas, equipo y materiales conexos"/>
  </r>
  <r>
    <s v="2026"/>
    <s v="01"/>
    <x v="23"/>
    <x v="23"/>
    <n v="1714673922"/>
    <n v="92755081"/>
    <n v="5.4094880554204874E-2"/>
    <x v="6"/>
    <n v="466"/>
    <s v="Venta al por mayor especializada"/>
  </r>
  <r>
    <s v="2026"/>
    <s v="01"/>
    <x v="23"/>
    <x v="23"/>
    <n v="404027694"/>
    <n v="12436670"/>
    <n v="3.0781726561546052E-2"/>
    <x v="6"/>
    <n v="469"/>
    <s v="Venta al por mayor de mercancías ncp"/>
  </r>
  <r>
    <s v="2026"/>
    <s v="01"/>
    <x v="23"/>
    <x v="23"/>
    <n v="574187478"/>
    <n v="16019429"/>
    <n v="2.7899300513829734E-2"/>
    <x v="6"/>
    <n v="471"/>
    <s v="Venta al por menor en comercios no especializados"/>
  </r>
  <r>
    <s v="2026"/>
    <s v="01"/>
    <x v="23"/>
    <x v="23"/>
    <n v="661904886"/>
    <n v="84296432"/>
    <n v="0.1273542978499784"/>
    <x v="6"/>
    <n v="472"/>
    <s v="Venta al por menor de productos alimenticios, bebidas y tabaco en comercios especializados"/>
  </r>
  <r>
    <s v="2026"/>
    <s v="01"/>
    <x v="23"/>
    <x v="23"/>
    <n v="482781522"/>
    <n v="6775438"/>
    <n v="1.4034170098167096E-2"/>
    <x v="6"/>
    <n v="473"/>
    <s v="Venta al por menor de combustible para vehículos automotores y motocicletas"/>
  </r>
  <r>
    <s v="2026"/>
    <s v="01"/>
    <x v="23"/>
    <x v="23"/>
    <n v="29783277"/>
    <n v="1694144"/>
    <n v="5.6882390745652336E-2"/>
    <x v="6"/>
    <n v="474"/>
    <s v="Venta al por menor de equipos, periféricos,  accesorios y programas informáticos"/>
  </r>
  <r>
    <s v="2026"/>
    <s v="01"/>
    <x v="23"/>
    <x v="23"/>
    <n v="1326722038"/>
    <n v="64062146"/>
    <n v="4.8286034425547096E-2"/>
    <x v="6"/>
    <n v="475"/>
    <s v="Venta al por menor de equipos de uso doméstico ncp en comercios especializados"/>
  </r>
  <r>
    <s v="2026"/>
    <s v="01"/>
    <x v="23"/>
    <x v="23"/>
    <n v="43835470"/>
    <n v="2890671"/>
    <n v="6.5943652480514064E-2"/>
    <x v="6"/>
    <n v="476"/>
    <s v="Venta al por menor de bienes culturales y recreativos en comercios especializados"/>
  </r>
  <r>
    <s v="2026"/>
    <s v="01"/>
    <x v="23"/>
    <x v="23"/>
    <n v="1121581971"/>
    <n v="71145780"/>
    <n v="6.3433419794156093E-2"/>
    <x v="6"/>
    <n v="477"/>
    <s v="Venta al por menor de productos ncp, en comercios especializados"/>
  </r>
  <r>
    <s v="2026"/>
    <s v="01"/>
    <x v="23"/>
    <x v="23"/>
    <n v="8593134"/>
    <n v="1237157"/>
    <n v="0.14397040707150616"/>
    <x v="6"/>
    <n v="478"/>
    <s v="Venta al por menor en puestos móviles y mercados"/>
  </r>
  <r>
    <s v="2026"/>
    <s v="01"/>
    <x v="23"/>
    <x v="23"/>
    <n v="65423530"/>
    <n v="4403052"/>
    <n v="6.7300740268829887E-2"/>
    <x v="6"/>
    <n v="479"/>
    <s v="Venta al por menor no realizada en comercios, puestos o mercados"/>
  </r>
  <r>
    <s v="2026"/>
    <s v="01"/>
    <x v="23"/>
    <x v="23"/>
    <n v="42684816"/>
    <n v="159370"/>
    <n v="3.7336461752581996E-3"/>
    <x v="7"/>
    <n v="491"/>
    <s v="Servicio de transporte ferroviario"/>
  </r>
  <r>
    <s v="2026"/>
    <s v="01"/>
    <x v="23"/>
    <x v="23"/>
    <n v="3190555016"/>
    <n v="105187407"/>
    <n v="3.2968372735309698E-2"/>
    <x v="7"/>
    <n v="492"/>
    <s v="Servicio de transporte automotor "/>
  </r>
  <r>
    <s v="2026"/>
    <s v="01"/>
    <x v="23"/>
    <x v="23"/>
    <n v="369239697"/>
    <n v="4127"/>
    <n v="1.1177021413274531E-5"/>
    <x v="7"/>
    <n v="493"/>
    <s v="Servicio de transporte por tuberías"/>
  </r>
  <r>
    <s v="2026"/>
    <s v="01"/>
    <x v="23"/>
    <x v="23"/>
    <n v="9279731"/>
    <n v="99632"/>
    <n v="1.0736518116742824E-2"/>
    <x v="7"/>
    <n v="501"/>
    <s v="Servicio de transporte marítimo"/>
  </r>
  <r>
    <s v="2026"/>
    <s v="01"/>
    <x v="23"/>
    <x v="23"/>
    <n v="8510891"/>
    <n v="748959"/>
    <n v="8.8000069557934657E-2"/>
    <x v="7"/>
    <n v="502"/>
    <s v="Servicio de transporte fluvial y lacustre"/>
  </r>
  <r>
    <s v="2026"/>
    <s v="01"/>
    <x v="23"/>
    <x v="23"/>
    <n v="223583970"/>
    <n v="165722"/>
    <n v="7.4120698366703119E-4"/>
    <x v="7"/>
    <n v="511"/>
    <s v="Servicio de transporte aéreo de pasajeros"/>
  </r>
  <r>
    <s v="2026"/>
    <s v="01"/>
    <x v="23"/>
    <x v="23"/>
    <n v="2647684"/>
    <n v="43332"/>
    <n v="1.6366001380829436E-2"/>
    <x v="7"/>
    <n v="512"/>
    <s v="Servicio de transporte aéreo de cargas"/>
  </r>
  <r>
    <s v="2026"/>
    <s v="01"/>
    <x v="23"/>
    <x v="23"/>
    <n v="66766559"/>
    <n v="11081247"/>
    <n v="0.16597001801455727"/>
    <x v="7"/>
    <n v="521"/>
    <s v="Servicios de manipulación de cargas "/>
  </r>
  <r>
    <s v="2026"/>
    <s v="01"/>
    <x v="23"/>
    <x v="23"/>
    <n v="75679096"/>
    <n v="353348"/>
    <n v="4.6690304017373572E-3"/>
    <x v="7"/>
    <n v="522"/>
    <s v="Servicios de almacenamiento y depósito"/>
  </r>
  <r>
    <s v="2026"/>
    <s v="01"/>
    <x v="23"/>
    <x v="23"/>
    <n v="339493814"/>
    <n v="26861732"/>
    <n v="7.9122890881304836E-2"/>
    <x v="7"/>
    <n v="523"/>
    <s v="Servicios de gestión y logística para el transporte de mercaderías "/>
  </r>
  <r>
    <s v="2026"/>
    <s v="01"/>
    <x v="23"/>
    <x v="23"/>
    <n v="65722023"/>
    <n v="1026880"/>
    <n v="1.5624595122399079E-2"/>
    <x v="7"/>
    <n v="524"/>
    <s v="Servicios complementarios para el transporte"/>
  </r>
  <r>
    <s v="2026"/>
    <s v="01"/>
    <x v="23"/>
    <x v="23"/>
    <n v="41460592"/>
    <n v="1715788"/>
    <n v="4.1383586611594934E-2"/>
    <x v="7"/>
    <n v="530"/>
    <s v="Servicios de correos y mensajerías"/>
  </r>
  <r>
    <s v="2026"/>
    <s v="01"/>
    <x v="23"/>
    <x v="23"/>
    <n v="162220149"/>
    <n v="10852159"/>
    <n v="6.6897725510041292E-2"/>
    <x v="8"/>
    <n v="551"/>
    <s v=" Servicios de alojamiento, excepto en camping"/>
  </r>
  <r>
    <s v="2026"/>
    <s v="01"/>
    <x v="23"/>
    <x v="23"/>
    <n v="2817394"/>
    <n v="121242"/>
    <n v="4.3033384752008415E-2"/>
    <x v="8"/>
    <n v="552"/>
    <s v=" Servicios de alojamiento en campings"/>
  </r>
  <r>
    <s v="2026"/>
    <s v="01"/>
    <x v="23"/>
    <x v="23"/>
    <n v="314351177"/>
    <n v="17114531"/>
    <n v="5.4443985746552494E-2"/>
    <x v="8"/>
    <n v="561"/>
    <s v=" Servicios de expendio de comidas y bebidas"/>
  </r>
  <r>
    <s v="2026"/>
    <s v="01"/>
    <x v="23"/>
    <x v="23"/>
    <n v="23066757"/>
    <n v="1325401"/>
    <n v="5.745935590338945E-2"/>
    <x v="8"/>
    <n v="562"/>
    <s v=" Servicios de preparación de comidas para empresas y  servicios de comidas ncp"/>
  </r>
  <r>
    <s v="2026"/>
    <s v="01"/>
    <x v="23"/>
    <x v="23"/>
    <n v="7504093"/>
    <n v="407892"/>
    <n v="5.4355936153776346E-2"/>
    <x v="7"/>
    <n v="581"/>
    <s v=" Edición"/>
  </r>
  <r>
    <s v="2026"/>
    <s v="01"/>
    <x v="23"/>
    <x v="23"/>
    <n v="14194012"/>
    <n v="325796"/>
    <n v="2.2953059360524705E-2"/>
    <x v="7"/>
    <n v="591"/>
    <s v=" Servicios de cinematografía"/>
  </r>
  <r>
    <s v="2026"/>
    <s v="01"/>
    <x v="23"/>
    <x v="23"/>
    <n v="5166830"/>
    <n v="17776"/>
    <n v="3.4404073677670836E-3"/>
    <x v="7"/>
    <n v="592"/>
    <s v=" Servicios de grabación de sonido y edición de música"/>
  </r>
  <r>
    <s v="2026"/>
    <s v="01"/>
    <x v="23"/>
    <x v="23"/>
    <n v="2291254"/>
    <n v="185672"/>
    <n v="8.1035101302605467E-2"/>
    <x v="7"/>
    <n v="601"/>
    <s v=" Emisión y retransmisión de radio"/>
  </r>
  <r>
    <s v="2026"/>
    <s v="01"/>
    <x v="23"/>
    <x v="23"/>
    <n v="89079448"/>
    <n v="401418"/>
    <n v="4.5062919563668606E-3"/>
    <x v="7"/>
    <n v="602"/>
    <s v=" Servicios de televisión"/>
  </r>
  <r>
    <s v="2026"/>
    <s v="01"/>
    <x v="23"/>
    <x v="23"/>
    <n v="1337984"/>
    <n v="31264"/>
    <n v="2.336649765617526E-2"/>
    <x v="7"/>
    <n v="611"/>
    <s v=" Servicios de telefonía fija"/>
  </r>
  <r>
    <s v="2026"/>
    <s v="01"/>
    <x v="23"/>
    <x v="23"/>
    <n v="948379100"/>
    <n v="1188394"/>
    <n v="1.2530790693299758E-3"/>
    <x v="7"/>
    <n v="612"/>
    <s v=" Servicios de telefonía móvil"/>
  </r>
  <r>
    <s v="2026"/>
    <s v="01"/>
    <x v="23"/>
    <x v="23"/>
    <n v="1378054"/>
    <n v="6402"/>
    <n v="4.645681519011592E-3"/>
    <x v="7"/>
    <n v="613"/>
    <s v=" Servicios de telecomunicaciones vía satélite, excepto servicios de transmisión de televisión"/>
  </r>
  <r>
    <s v="2026"/>
    <s v="01"/>
    <x v="23"/>
    <x v="23"/>
    <n v="9146122"/>
    <n v="762305"/>
    <n v="8.3347346558464888E-2"/>
    <x v="7"/>
    <n v="614"/>
    <s v=" Servicios de telecomunicación vía internet"/>
  </r>
  <r>
    <s v="2026"/>
    <s v="01"/>
    <x v="23"/>
    <x v="23"/>
    <n v="32624716"/>
    <n v="3230341"/>
    <n v="9.9015145449848518E-2"/>
    <x v="7"/>
    <n v="619"/>
    <s v=" Servicios de telecomunicaciones ncp"/>
  </r>
  <r>
    <s v="2026"/>
    <s v="01"/>
    <x v="23"/>
    <x v="23"/>
    <n v="1283602723"/>
    <n v="9526135"/>
    <n v="7.4214044807693978E-3"/>
    <x v="7"/>
    <n v="620"/>
    <s v=" Servicios de programación y consultoría informática y actividades conexas"/>
  </r>
  <r>
    <s v="2026"/>
    <s v="01"/>
    <x v="23"/>
    <x v="23"/>
    <n v="3794968"/>
    <n v="257868"/>
    <n v="6.7949980078883407E-2"/>
    <x v="7"/>
    <n v="631"/>
    <s v=" Procesamiento de datos,  hospedaje y actividades conexas"/>
  </r>
  <r>
    <s v="2026"/>
    <s v="01"/>
    <x v="23"/>
    <x v="23"/>
    <n v="3132885"/>
    <n v="170409"/>
    <n v="5.4393633982734765E-2"/>
    <x v="7"/>
    <n v="639"/>
    <s v=" Servicios de agencias de noticias y servicios de información ncp"/>
  </r>
  <r>
    <s v="2026"/>
    <s v="01"/>
    <x v="23"/>
    <x v="23"/>
    <n v="4864588093"/>
    <n v="4620797"/>
    <n v="9.4988453527014788E-4"/>
    <x v="9"/>
    <n v="641"/>
    <s v=" Intermediación monetaria "/>
  </r>
  <r>
    <s v="2026"/>
    <s v="01"/>
    <x v="23"/>
    <x v="23"/>
    <n v="50336575"/>
    <n v="27594"/>
    <n v="5.4818985995769482E-4"/>
    <x v="9"/>
    <n v="642"/>
    <s v=" Servicios de sociedades de cartera"/>
  </r>
  <r>
    <s v="2026"/>
    <s v="01"/>
    <x v="23"/>
    <x v="23"/>
    <n v="72603655"/>
    <n v="5626561"/>
    <n v="7.7496938687177663E-2"/>
    <x v="9"/>
    <n v="643"/>
    <s v=" Fondos y sociedades de inversión y entidades financieras similares"/>
  </r>
  <r>
    <s v="2026"/>
    <s v="01"/>
    <x v="23"/>
    <x v="23"/>
    <n v="3242117063"/>
    <n v="10489141"/>
    <n v="3.2352752217694983E-3"/>
    <x v="9"/>
    <n v="649"/>
    <s v=" Servicios financieros excepto los de la banca central y las entidades financieras"/>
  </r>
  <r>
    <s v="2026"/>
    <s v="01"/>
    <x v="23"/>
    <x v="23"/>
    <n v="59842793"/>
    <n v="303366"/>
    <n v="5.0693823732458473E-3"/>
    <x v="9"/>
    <n v="651"/>
    <s v=" Servicios de seguros"/>
  </r>
  <r>
    <s v="2026"/>
    <s v="01"/>
    <x v="23"/>
    <x v="23"/>
    <n v="220788"/>
    <n v="0"/>
    <n v="0"/>
    <x v="9"/>
    <n v="652"/>
    <s v=" Reaseguros"/>
  </r>
  <r>
    <s v="2026"/>
    <s v="01"/>
    <x v="23"/>
    <x v="23"/>
    <n v="644111"/>
    <n v="9326"/>
    <n v="1.4478870877845589E-2"/>
    <x v="9"/>
    <n v="653"/>
    <s v=" Administración de fondos de pensiones"/>
  </r>
  <r>
    <s v="2026"/>
    <s v="01"/>
    <x v="23"/>
    <x v="23"/>
    <n v="252849791"/>
    <n v="1206411"/>
    <n v="4.7712556740851725E-3"/>
    <x v="9"/>
    <n v="661"/>
    <s v=" Servicios auxiliares a la actividad financiera, excepto a los servicios de seguros "/>
  </r>
  <r>
    <s v="2026"/>
    <s v="01"/>
    <x v="23"/>
    <x v="23"/>
    <n v="5564035"/>
    <n v="258035"/>
    <n v="4.6375517048329137E-2"/>
    <x v="9"/>
    <n v="662"/>
    <s v=" Servicios auxiliares a los servicios de seguros "/>
  </r>
  <r>
    <s v="2026"/>
    <s v="01"/>
    <x v="23"/>
    <x v="23"/>
    <n v="18042270"/>
    <n v="466835"/>
    <n v="2.5874515789864581E-2"/>
    <x v="9"/>
    <n v="663"/>
    <s v=" Servicios de gestión de fondos a cambio de una retribución o por contrata"/>
  </r>
  <r>
    <s v="2026"/>
    <s v="01"/>
    <x v="23"/>
    <x v="23"/>
    <n v="81134531"/>
    <n v="3603274"/>
    <n v="4.4411102838568202E-2"/>
    <x v="10"/>
    <n v="681"/>
    <s v=" Servicios inmobiliarios realizados por cuenta propia, con bienes propios o arrendados"/>
  </r>
  <r>
    <s v="2026"/>
    <s v="01"/>
    <x v="23"/>
    <x v="23"/>
    <n v="90370038"/>
    <n v="3797626"/>
    <n v="4.2023065211060327E-2"/>
    <x v="10"/>
    <n v="682"/>
    <s v=" Servicios inmobiliarios realizados a cambio de una retribución o por contrata"/>
  </r>
  <r>
    <s v="2026"/>
    <s v="01"/>
    <x v="23"/>
    <x v="23"/>
    <n v="54053686"/>
    <n v="1900576"/>
    <n v="3.5160895410536852E-2"/>
    <x v="10"/>
    <n v="691"/>
    <s v=" Servicios jurídicos"/>
  </r>
  <r>
    <s v="2026"/>
    <s v="01"/>
    <x v="23"/>
    <x v="23"/>
    <n v="69839793"/>
    <n v="1387047"/>
    <n v="1.98604110982975E-2"/>
    <x v="10"/>
    <n v="692"/>
    <s v=" Servicios de contabilidad, auditoría y asesoría fiscal"/>
  </r>
  <r>
    <s v="2026"/>
    <s v="01"/>
    <x v="23"/>
    <x v="23"/>
    <n v="92366"/>
    <n v="1007"/>
    <n v="1.0902280059762251E-2"/>
    <x v="10"/>
    <n v="701"/>
    <s v="Sin clasificación"/>
  </r>
  <r>
    <s v="2026"/>
    <s v="01"/>
    <x v="23"/>
    <x v="23"/>
    <n v="502337772"/>
    <n v="38774813"/>
    <n v="7.7188726711954286E-2"/>
    <x v="10"/>
    <n v="702"/>
    <s v=" Servicios de asesoramiento, dirección y gestión empresarial "/>
  </r>
  <r>
    <s v="2026"/>
    <s v="01"/>
    <x v="23"/>
    <x v="23"/>
    <n v="59159453"/>
    <n v="3236827"/>
    <n v="5.4713605955754863E-2"/>
    <x v="10"/>
    <n v="711"/>
    <s v=" Servicios de arquitectura e ingeniería y servicios técnicos ncp"/>
  </r>
  <r>
    <s v="2026"/>
    <s v="01"/>
    <x v="23"/>
    <x v="23"/>
    <n v="4304976"/>
    <n v="90949"/>
    <n v="2.1126482470517838E-2"/>
    <x v="10"/>
    <n v="712"/>
    <s v=" Ensayos y análisis técnicos"/>
  </r>
  <r>
    <s v="2026"/>
    <s v="01"/>
    <x v="23"/>
    <x v="23"/>
    <n v="32926788"/>
    <n v="8089137"/>
    <n v="0.24567039457356121"/>
    <x v="10"/>
    <n v="721"/>
    <s v=" Investigación y desarrollo experimental en el campo de la ingeniería y de las ciencias exactas y naturales"/>
  </r>
  <r>
    <s v="2026"/>
    <s v="01"/>
    <x v="23"/>
    <x v="23"/>
    <n v="5985365"/>
    <n v="5060"/>
    <n v="8.4539539359755004E-4"/>
    <x v="10"/>
    <n v="722"/>
    <s v=" Investigación  y desarrollo experimental en el campo de las ciencias sociales y las humanidades"/>
  </r>
  <r>
    <s v="2026"/>
    <s v="01"/>
    <x v="23"/>
    <x v="23"/>
    <n v="16802060"/>
    <n v="1082097"/>
    <n v="6.4402638724061212E-2"/>
    <x v="10"/>
    <n v="731"/>
    <s v=" Servicios de publicidad"/>
  </r>
  <r>
    <s v="2026"/>
    <s v="01"/>
    <x v="23"/>
    <x v="23"/>
    <n v="9774022"/>
    <n v="29108"/>
    <n v="2.978098473688723E-3"/>
    <x v="10"/>
    <n v="732"/>
    <s v=" Estudio de mercado, realización de encuestas de opinión pública"/>
  </r>
  <r>
    <s v="2026"/>
    <s v="01"/>
    <x v="23"/>
    <x v="23"/>
    <n v="5811263"/>
    <n v="496672"/>
    <n v="8.546713511331358E-2"/>
    <x v="10"/>
    <n v="741"/>
    <s v=" Servicios de diseño especializado"/>
  </r>
  <r>
    <s v="2026"/>
    <s v="01"/>
    <x v="23"/>
    <x v="23"/>
    <n v="1400372"/>
    <n v="93194"/>
    <n v="6.6549459714990017E-2"/>
    <x v="10"/>
    <n v="742"/>
    <s v=" Servicios de fotografía "/>
  </r>
  <r>
    <s v="2026"/>
    <s v="01"/>
    <x v="23"/>
    <x v="23"/>
    <n v="18429102"/>
    <n v="1347372"/>
    <n v="7.3111104382622652E-2"/>
    <x v="10"/>
    <n v="749"/>
    <s v=" Actividades profesionales, científicas y técnicas ncp"/>
  </r>
  <r>
    <s v="2026"/>
    <s v="01"/>
    <x v="23"/>
    <x v="23"/>
    <n v="19544071"/>
    <n v="1215047"/>
    <n v="6.2169596088757557E-2"/>
    <x v="10"/>
    <n v="750"/>
    <s v=" Servicios veterinarios"/>
  </r>
  <r>
    <s v="2026"/>
    <s v="01"/>
    <x v="23"/>
    <x v="23"/>
    <n v="219251426"/>
    <n v="8634567"/>
    <n v="3.9382033483330685E-2"/>
    <x v="10"/>
    <n v="771"/>
    <s v=" Alquiler de vehículos automotores y equipo de transporte sin conductor ni operarios"/>
  </r>
  <r>
    <s v="2026"/>
    <s v="01"/>
    <x v="23"/>
    <x v="23"/>
    <n v="349616"/>
    <n v="27379"/>
    <n v="7.8311633334858813E-2"/>
    <x v="10"/>
    <n v="772"/>
    <s v=" Alquiler de efectos personales y enseres domésticos "/>
  </r>
  <r>
    <s v="2026"/>
    <s v="01"/>
    <x v="23"/>
    <x v="23"/>
    <n v="31239117"/>
    <n v="1476641"/>
    <n v="4.7268973703706155E-2"/>
    <x v="10"/>
    <n v="773"/>
    <s v=" Alquiler de maquinaria y equipo ncp, sin personal"/>
  </r>
  <r>
    <s v="2026"/>
    <s v="01"/>
    <x v="23"/>
    <x v="23"/>
    <n v="3803593"/>
    <n v="81518"/>
    <n v="2.1431840893597186E-2"/>
    <x v="10"/>
    <n v="774"/>
    <s v=" Arrendamiento y gestión de bienes intangibles no financieros"/>
  </r>
  <r>
    <s v="2026"/>
    <s v="01"/>
    <x v="23"/>
    <x v="23"/>
    <n v="2748059"/>
    <n v="84069"/>
    <n v="3.0592137941725415E-2"/>
    <x v="10"/>
    <n v="780"/>
    <s v=" Obtención y dotación de personal"/>
  </r>
  <r>
    <s v="2026"/>
    <s v="01"/>
    <x v="23"/>
    <x v="23"/>
    <n v="108773222"/>
    <n v="5793450"/>
    <n v="5.3261730171052575E-2"/>
    <x v="10"/>
    <n v="791"/>
    <s v=" Servicios de agencias de viaje y otras actividades complementarias de apoyo turístico"/>
  </r>
  <r>
    <s v="2026"/>
    <s v="01"/>
    <x v="23"/>
    <x v="23"/>
    <n v="30066341"/>
    <n v="2195496"/>
    <n v="7.302172219758965E-2"/>
    <x v="10"/>
    <n v="801"/>
    <s v=" Servicios de seguridad e investigación"/>
  </r>
  <r>
    <s v="2026"/>
    <s v="01"/>
    <x v="23"/>
    <x v="23"/>
    <n v="797344"/>
    <n v="58718"/>
    <n v="7.3641991411486141E-2"/>
    <x v="10"/>
    <n v="811"/>
    <s v=" Servicio combinado de apoyo a edificios"/>
  </r>
  <r>
    <s v="2026"/>
    <s v="01"/>
    <x v="23"/>
    <x v="23"/>
    <n v="27775446"/>
    <n v="2891308"/>
    <n v="0.10409582622003621"/>
    <x v="10"/>
    <n v="812"/>
    <s v=" Servicios de limpieza de edificios "/>
  </r>
  <r>
    <s v="2026"/>
    <s v="01"/>
    <x v="23"/>
    <x v="23"/>
    <n v="5516510"/>
    <n v="372091"/>
    <n v="6.7450435148309354E-2"/>
    <x v="10"/>
    <n v="813"/>
    <s v=" Servicios de jardinería y mantenimiento de espacios verdes"/>
  </r>
  <r>
    <s v="2026"/>
    <s v="01"/>
    <x v="23"/>
    <x v="23"/>
    <n v="7369513"/>
    <n v="1455528"/>
    <n v="0.19750667377885078"/>
    <x v="10"/>
    <n v="821"/>
    <s v=" Servicios de apoyo a la administración de oficinas y empresas"/>
  </r>
  <r>
    <s v="2026"/>
    <s v="01"/>
    <x v="23"/>
    <x v="23"/>
    <n v="1537549"/>
    <n v="318122"/>
    <n v="0.20690202393549734"/>
    <x v="10"/>
    <n v="822"/>
    <s v=" Servicios de call center"/>
  </r>
  <r>
    <s v="2026"/>
    <s v="01"/>
    <x v="23"/>
    <x v="23"/>
    <n v="2291639"/>
    <n v="398376"/>
    <n v="0.1738388987096135"/>
    <x v="10"/>
    <n v="823"/>
    <s v=" Servicios de organización de convenciones y exposiciones comerciales, excepto culturales y deportivos"/>
  </r>
  <r>
    <s v="2026"/>
    <s v="01"/>
    <x v="23"/>
    <x v="23"/>
    <n v="712928167"/>
    <n v="24067853"/>
    <n v="3.3759155710283505E-2"/>
    <x v="10"/>
    <n v="829"/>
    <s v=" Servicios empresariales ncp"/>
  </r>
  <r>
    <s v="2026"/>
    <s v="01"/>
    <x v="23"/>
    <x v="23"/>
    <n v="1896695104"/>
    <n v="1654164"/>
    <n v="8.721296303825963E-4"/>
    <x v="11"/>
    <n v="841"/>
    <s v=" Servicios de la Administración Pública"/>
  </r>
  <r>
    <s v="2026"/>
    <s v="01"/>
    <x v="23"/>
    <x v="23"/>
    <n v="5673162"/>
    <n v="547710"/>
    <n v="9.6544043692036299E-2"/>
    <x v="11"/>
    <n v="842"/>
    <s v=" Prestación pública de servicios a la comunidad en general"/>
  </r>
  <r>
    <s v="2026"/>
    <s v="01"/>
    <x v="23"/>
    <x v="23"/>
    <n v="7784514"/>
    <n v="906425"/>
    <n v="0.11643951054619467"/>
    <x v="11"/>
    <n v="843"/>
    <s v=" Servicios de la seguridad social obligatoria, excepto obras sociales"/>
  </r>
  <r>
    <s v="2026"/>
    <s v="01"/>
    <x v="23"/>
    <x v="23"/>
    <n v="26276939"/>
    <n v="794361"/>
    <n v="3.0230347606317463E-2"/>
    <x v="12"/>
    <n v="851"/>
    <s v=" Enseñanza inicial y primaria"/>
  </r>
  <r>
    <s v="2026"/>
    <s v="01"/>
    <x v="23"/>
    <x v="23"/>
    <n v="6001044"/>
    <n v="350090"/>
    <n v="5.833818248958015E-2"/>
    <x v="12"/>
    <n v="852"/>
    <s v=" Enseñanza secundaria"/>
  </r>
  <r>
    <s v="2026"/>
    <s v="01"/>
    <x v="23"/>
    <x v="23"/>
    <n v="33779283"/>
    <n v="124560"/>
    <n v="3.6874672561877644E-3"/>
    <x v="12"/>
    <n v="853"/>
    <s v=" Enseñanza superior y formación de posgrado"/>
  </r>
  <r>
    <s v="2026"/>
    <s v="01"/>
    <x v="23"/>
    <x v="23"/>
    <n v="113794604"/>
    <n v="5183113"/>
    <n v="4.5547968162005292E-2"/>
    <x v="12"/>
    <n v="854"/>
    <s v=" Servicios de enseñanza ncp"/>
  </r>
  <r>
    <s v="2026"/>
    <s v="01"/>
    <x v="23"/>
    <x v="23"/>
    <n v="3950624"/>
    <n v="534148"/>
    <n v="0.1352059826498295"/>
    <x v="12"/>
    <n v="855"/>
    <s v=" Servicios de apoyo a la educación"/>
  </r>
  <r>
    <s v="2026"/>
    <s v="01"/>
    <x v="23"/>
    <x v="23"/>
    <n v="447446694"/>
    <n v="11109381"/>
    <n v="2.482838994894887E-2"/>
    <x v="13"/>
    <n v="861"/>
    <s v=" Servicios de hospitales"/>
  </r>
  <r>
    <s v="2026"/>
    <s v="01"/>
    <x v="23"/>
    <x v="23"/>
    <n v="25867151"/>
    <n v="872263"/>
    <n v="3.3720876334622236E-2"/>
    <x v="13"/>
    <n v="862"/>
    <s v=" Servicios de atención ambulatoria realizados por médicos y odontólogos"/>
  </r>
  <r>
    <s v="2026"/>
    <s v="01"/>
    <x v="23"/>
    <x v="23"/>
    <n v="46745931"/>
    <n v="375919"/>
    <n v="8.0417480614515952E-3"/>
    <x v="13"/>
    <n v="863"/>
    <s v=" Servicios de prácticas de diagnóstico y tratamiento"/>
  </r>
  <r>
    <s v="2026"/>
    <s v="01"/>
    <x v="23"/>
    <x v="23"/>
    <n v="9496595"/>
    <n v="593299"/>
    <n v="6.2474918641892176E-2"/>
    <x v="13"/>
    <n v="864"/>
    <s v=" Servicios de emergencias y traslados"/>
  </r>
  <r>
    <s v="2026"/>
    <s v="01"/>
    <x v="23"/>
    <x v="23"/>
    <n v="382593535"/>
    <n v="12879233"/>
    <n v="3.3662965580429895E-2"/>
    <x v="13"/>
    <n v="869"/>
    <s v=" Servicios relacionados con la salud humana ncp"/>
  </r>
  <r>
    <s v="2026"/>
    <s v="01"/>
    <x v="23"/>
    <x v="23"/>
    <n v="15618428"/>
    <n v="266106"/>
    <n v="1.7037950298199024E-2"/>
    <x v="13"/>
    <n v="870"/>
    <s v=" Servicios sociales con alojamiento"/>
  </r>
  <r>
    <s v="2026"/>
    <s v="01"/>
    <x v="23"/>
    <x v="23"/>
    <n v="1968675"/>
    <n v="293299"/>
    <n v="0.14898294538204629"/>
    <x v="13"/>
    <n v="880"/>
    <s v=" Servicios sociales sin alojamiento"/>
  </r>
  <r>
    <s v="2026"/>
    <s v="01"/>
    <x v="23"/>
    <x v="23"/>
    <n v="38946113"/>
    <n v="2987680"/>
    <n v="7.6713175458613808E-2"/>
    <x v="13"/>
    <n v="900"/>
    <s v=" Servicios artísticos y de espectáculos"/>
  </r>
  <r>
    <s v="2026"/>
    <s v="01"/>
    <x v="23"/>
    <x v="23"/>
    <n v="38254079"/>
    <n v="73278"/>
    <n v="1.915560429516549E-3"/>
    <x v="13"/>
    <n v="910"/>
    <s v=" Servicios de bibliotecas, archivos y museos y  servicios culturales ncp"/>
  </r>
  <r>
    <s v="2026"/>
    <s v="01"/>
    <x v="23"/>
    <x v="23"/>
    <n v="12194912"/>
    <n v="255952"/>
    <n v="2.0988425336730596E-2"/>
    <x v="13"/>
    <n v="920"/>
    <s v=" Servicios  relacionados con juegos de azar y apuestas"/>
  </r>
  <r>
    <s v="2026"/>
    <s v="01"/>
    <x v="23"/>
    <x v="23"/>
    <n v="112301398"/>
    <n v="2419859"/>
    <n v="2.1547897382363842E-2"/>
    <x v="13"/>
    <n v="931"/>
    <s v=" Servicios para la práctica deportiva "/>
  </r>
  <r>
    <s v="2026"/>
    <s v="01"/>
    <x v="23"/>
    <x v="23"/>
    <n v="19443663"/>
    <n v="650434"/>
    <n v="3.3452235826140375E-2"/>
    <x v="13"/>
    <n v="939"/>
    <s v=" Servicios de esparcimiento ncp"/>
  </r>
  <r>
    <s v="2026"/>
    <s v="01"/>
    <x v="23"/>
    <x v="23"/>
    <n v="14033938"/>
    <n v="344991"/>
    <n v="2.4582622496978398E-2"/>
    <x v="13"/>
    <n v="941"/>
    <s v=" Servicios de organizaciones empresariales, profesionales y de empleadores"/>
  </r>
  <r>
    <s v="2026"/>
    <s v="01"/>
    <x v="23"/>
    <x v="23"/>
    <n v="8349928"/>
    <n v="465850"/>
    <n v="5.5790900232912187E-2"/>
    <x v="13"/>
    <n v="942"/>
    <s v=" Servicios de sindicatos"/>
  </r>
  <r>
    <s v="2026"/>
    <s v="01"/>
    <x v="23"/>
    <x v="23"/>
    <n v="125356962"/>
    <n v="3712989"/>
    <n v="2.9619328202928209E-2"/>
    <x v="13"/>
    <n v="949"/>
    <s v=" Servicios de asociaciones ncp"/>
  </r>
  <r>
    <s v="2026"/>
    <s v="01"/>
    <x v="23"/>
    <x v="23"/>
    <n v="4844692"/>
    <n v="556124"/>
    <n v="0.11479037263875598"/>
    <x v="13"/>
    <n v="951"/>
    <s v=" Reparación y mantenimiento de equipos informáticos y equipos de comunicación"/>
  </r>
  <r>
    <s v="2026"/>
    <s v="01"/>
    <x v="23"/>
    <x v="23"/>
    <n v="3902741"/>
    <n v="1020847"/>
    <n v="0.26157180299691934"/>
    <x v="13"/>
    <n v="952"/>
    <s v=" Reparación de efectos personales y enseres domésticos"/>
  </r>
  <r>
    <s v="2026"/>
    <s v="01"/>
    <x v="23"/>
    <x v="23"/>
    <n v="1372813227"/>
    <n v="127058146"/>
    <n v="9.2553119026729774E-2"/>
    <x v="13"/>
    <n v="960"/>
    <s v=" Servicios personales ncp"/>
  </r>
  <r>
    <s v="2026"/>
    <s v="01"/>
    <x v="23"/>
    <x v="23"/>
    <n v="620388"/>
    <n v="58532"/>
    <n v="9.4347408396036031E-2"/>
    <x v="13"/>
    <n v="970"/>
    <s v="Sin clasificación"/>
  </r>
  <r>
    <s v="2026"/>
    <s v="01"/>
    <x v="23"/>
    <x v="23"/>
    <n v="1717302"/>
    <n v="9128"/>
    <n v="5.3153143710308378E-3"/>
    <x v="13"/>
    <n v="990"/>
    <s v="Sin clasificación"/>
  </r>
  <r>
    <s v="2026"/>
    <s v="01"/>
    <x v="23"/>
    <x v="23"/>
    <n v="367771896"/>
    <n v="61384486"/>
    <n v="0.16690912673762326"/>
    <x v="13"/>
    <n v="999"/>
    <s v="Otros sector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s v="2024"/>
    <s v="02"/>
    <x v="0"/>
    <x v="0"/>
    <n v="1453023432"/>
    <n v="20365428"/>
    <n v="1.4015897852361682E-2"/>
    <x v="0"/>
    <n v="11"/>
    <s v=" Cultivos temporales"/>
  </r>
  <r>
    <s v="2024"/>
    <s v="02"/>
    <x v="0"/>
    <x v="0"/>
    <n v="136438571"/>
    <n v="8366793"/>
    <n v="6.1322783862929789E-2"/>
    <x v="0"/>
    <n v="12"/>
    <s v=" Cultivos perennes"/>
  </r>
  <r>
    <s v="2024"/>
    <s v="02"/>
    <x v="0"/>
    <x v="0"/>
    <n v="61962058"/>
    <n v="184058"/>
    <n v="2.9704952666355917E-3"/>
    <x v="0"/>
    <n v="13"/>
    <s v=" Producción de semillas y de otras formas de propagación de cultivos agrícolas"/>
  </r>
  <r>
    <s v="2024"/>
    <s v="02"/>
    <x v="0"/>
    <x v="0"/>
    <n v="622363442"/>
    <n v="5116624"/>
    <n v="8.2212798096839377E-3"/>
    <x v="0"/>
    <n v="14"/>
    <s v=" Cría de animales"/>
  </r>
  <r>
    <s v="2024"/>
    <s v="02"/>
    <x v="0"/>
    <x v="0"/>
    <n v="174846840"/>
    <n v="5952704"/>
    <n v="3.4045247829471784E-2"/>
    <x v="0"/>
    <n v="16"/>
    <s v=" Servicios de apoyo agrícolas y pecuarios"/>
  </r>
  <r>
    <s v="2024"/>
    <s v="02"/>
    <x v="0"/>
    <x v="0"/>
    <n v="49082"/>
    <n v="0"/>
    <n v="0"/>
    <x v="0"/>
    <n v="17"/>
    <s v=" Caza, repoblación  de animales de caza y servicios de apoyo"/>
  </r>
  <r>
    <s v="2024"/>
    <s v="02"/>
    <x v="0"/>
    <x v="0"/>
    <n v="386818"/>
    <n v="5485"/>
    <n v="1.4179795149139906E-2"/>
    <x v="0"/>
    <n v="21"/>
    <s v=" Silvicultura"/>
  </r>
  <r>
    <s v="2024"/>
    <s v="02"/>
    <x v="0"/>
    <x v="0"/>
    <n v="6172746"/>
    <n v="35502"/>
    <n v="5.7514111223756822E-3"/>
    <x v="0"/>
    <n v="22"/>
    <s v=" Extracción de productos forestales"/>
  </r>
  <r>
    <s v="2024"/>
    <s v="02"/>
    <x v="0"/>
    <x v="0"/>
    <n v="926227"/>
    <n v="10110"/>
    <n v="1.0915250797050831E-2"/>
    <x v="0"/>
    <n v="24"/>
    <s v=" Servicios de apoyo a la silvicultura"/>
  </r>
  <r>
    <s v="2024"/>
    <s v="02"/>
    <x v="0"/>
    <x v="0"/>
    <n v="15757632"/>
    <n v="4086"/>
    <n v="2.5930292064188325E-4"/>
    <x v="1"/>
    <n v="31"/>
    <s v=" Pesca y servicios de apoyo"/>
  </r>
  <r>
    <s v="2024"/>
    <s v="02"/>
    <x v="0"/>
    <x v="0"/>
    <n v="1529425"/>
    <n v="302"/>
    <n v="1.9745982967455089E-4"/>
    <x v="1"/>
    <n v="32"/>
    <s v=" Explotación de criaderos de peces, granjas piscícolas y otros frutos acuáticos (acuicultura)"/>
  </r>
  <r>
    <s v="2024"/>
    <s v="02"/>
    <x v="0"/>
    <x v="0"/>
    <n v="75135"/>
    <n v="202"/>
    <n v="2.6884940440540361E-3"/>
    <x v="2"/>
    <n v="51"/>
    <s v=" Extracción y aglomeración de carbón "/>
  </r>
  <r>
    <s v="2024"/>
    <s v="02"/>
    <x v="0"/>
    <x v="0"/>
    <n v="1204"/>
    <n v="56"/>
    <n v="4.6511627906976744E-2"/>
    <x v="2"/>
    <n v="52"/>
    <s v=" Extracción y aglomeración de lignito"/>
  </r>
  <r>
    <s v="2024"/>
    <s v="02"/>
    <x v="0"/>
    <x v="0"/>
    <n v="1810326160"/>
    <n v="17626177"/>
    <n v="9.7364648368115057E-3"/>
    <x v="2"/>
    <n v="61"/>
    <s v=" Extracción de petróleo crudo"/>
  </r>
  <r>
    <s v="2024"/>
    <s v="02"/>
    <x v="0"/>
    <x v="0"/>
    <n v="356914"/>
    <n v="54059"/>
    <n v="0.15146225701429475"/>
    <x v="2"/>
    <n v="62"/>
    <s v=" Extracción de gas natural"/>
  </r>
  <r>
    <s v="2024"/>
    <s v="02"/>
    <x v="0"/>
    <x v="0"/>
    <n v="75626"/>
    <n v="143"/>
    <n v="1.8908840874831408E-3"/>
    <x v="2"/>
    <n v="71"/>
    <s v=" Extracción de minerales de hierro"/>
  </r>
  <r>
    <s v="2024"/>
    <s v="02"/>
    <x v="0"/>
    <x v="0"/>
    <n v="40001406"/>
    <n v="3848"/>
    <n v="9.6196618688853091E-5"/>
    <x v="2"/>
    <n v="72"/>
    <s v=" Extracción de minerales metalíferos no ferrosos"/>
  </r>
  <r>
    <s v="2024"/>
    <s v="02"/>
    <x v="0"/>
    <x v="0"/>
    <n v="11592773"/>
    <n v="31630"/>
    <n v="2.7284239931205418E-3"/>
    <x v="2"/>
    <n v="81"/>
    <s v=" Extracción de piedra, arena y arcillas"/>
  </r>
  <r>
    <s v="2024"/>
    <s v="02"/>
    <x v="0"/>
    <x v="0"/>
    <n v="32599139"/>
    <n v="95978"/>
    <n v="2.9441881885285373E-3"/>
    <x v="2"/>
    <n v="89"/>
    <s v=" Explotación de minas y canteras ncp"/>
  </r>
  <r>
    <s v="2024"/>
    <s v="02"/>
    <x v="0"/>
    <x v="0"/>
    <n v="23290208"/>
    <n v="90389"/>
    <n v="3.8809872372114495E-3"/>
    <x v="2"/>
    <n v="91"/>
    <s v=" Servicios de apoyo para la extracción de petróleo y gas natural"/>
  </r>
  <r>
    <s v="2024"/>
    <s v="02"/>
    <x v="0"/>
    <x v="0"/>
    <n v="3629070"/>
    <n v="8840"/>
    <n v="2.4358857778990209E-3"/>
    <x v="2"/>
    <n v="99"/>
    <s v=" Servicios de apoyo para la minería, excepto para la extracción de petróleo  y gas natural"/>
  </r>
  <r>
    <s v="2024"/>
    <s v="02"/>
    <x v="0"/>
    <x v="0"/>
    <n v="469623464"/>
    <n v="14203227"/>
    <n v="3.0243861494961419E-2"/>
    <x v="3"/>
    <n v="101"/>
    <s v=" Producción y procesamiento de carne y productos cárnicos, excepto pescado"/>
  </r>
  <r>
    <s v="2024"/>
    <s v="02"/>
    <x v="0"/>
    <x v="0"/>
    <n v="21415238"/>
    <n v="33004"/>
    <n v="1.5411456085615298E-3"/>
    <x v="3"/>
    <n v="102"/>
    <s v=" Elaboración de pescado y productos de pescado"/>
  </r>
  <r>
    <s v="2024"/>
    <s v="02"/>
    <x v="0"/>
    <x v="0"/>
    <n v="122429547"/>
    <n v="54005"/>
    <n v="4.4111083740267372E-4"/>
    <x v="3"/>
    <n v="103"/>
    <s v=" Preparación de frutas, hortalizas y legumbres"/>
  </r>
  <r>
    <s v="2024"/>
    <s v="02"/>
    <x v="0"/>
    <x v="0"/>
    <n v="125288690"/>
    <n v="6046301"/>
    <n v="4.8258952982906916E-2"/>
    <x v="3"/>
    <n v="104"/>
    <s v=" Elaboración de aceites y grasas de origen vegetal"/>
  </r>
  <r>
    <s v="2024"/>
    <s v="02"/>
    <x v="0"/>
    <x v="0"/>
    <n v="116440701"/>
    <n v="226952"/>
    <n v="1.9490779259393157E-3"/>
    <x v="3"/>
    <n v="105"/>
    <s v=" Elaboración de productos lácteos"/>
  </r>
  <r>
    <s v="2024"/>
    <s v="02"/>
    <x v="0"/>
    <x v="0"/>
    <n v="72602990"/>
    <n v="1433500"/>
    <n v="1.9744365900082078E-2"/>
    <x v="3"/>
    <n v="106"/>
    <s v=" Elaboración de productos de molinería, almidones y productos derivados del almidón "/>
  </r>
  <r>
    <s v="2024"/>
    <s v="02"/>
    <x v="0"/>
    <x v="0"/>
    <n v="579461532"/>
    <n v="4060722"/>
    <n v="7.0077507750764718E-3"/>
    <x v="3"/>
    <n v="107"/>
    <s v=" Elaboración de productos alimenticios ncp"/>
  </r>
  <r>
    <s v="2024"/>
    <s v="02"/>
    <x v="0"/>
    <x v="0"/>
    <n v="11875804"/>
    <n v="36424"/>
    <n v="3.067076553301149E-3"/>
    <x v="3"/>
    <n v="108"/>
    <s v=" Elaboración de alimentos preparados para animales"/>
  </r>
  <r>
    <s v="2024"/>
    <s v="02"/>
    <x v="0"/>
    <x v="0"/>
    <n v="34777"/>
    <n v="419"/>
    <n v="1.2048192771084338E-2"/>
    <x v="3"/>
    <n v="109"/>
    <s v=" Servicios industriales para la elaboración de alimentos y bebidas"/>
  </r>
  <r>
    <s v="2024"/>
    <s v="02"/>
    <x v="0"/>
    <x v="0"/>
    <n v="192160877"/>
    <n v="692343"/>
    <n v="3.6029342226617752E-3"/>
    <x v="3"/>
    <n v="110"/>
    <s v=" Elaboración de bebidas"/>
  </r>
  <r>
    <s v="2024"/>
    <s v="02"/>
    <x v="0"/>
    <x v="0"/>
    <n v="46211407"/>
    <n v="1134"/>
    <n v="2.4539395651813849E-5"/>
    <x v="4"/>
    <n v="120"/>
    <s v=" Elaboración de productos de tabaco"/>
  </r>
  <r>
    <s v="2024"/>
    <s v="02"/>
    <x v="0"/>
    <x v="0"/>
    <n v="69063452"/>
    <n v="129328"/>
    <n v="1.8725968114075735E-3"/>
    <x v="5"/>
    <n v="131"/>
    <s v=" Fabricación  de hilados y  tejidos, acabado de productos textiles"/>
  </r>
  <r>
    <s v="2024"/>
    <s v="02"/>
    <x v="0"/>
    <x v="0"/>
    <n v="59615488"/>
    <n v="1811510"/>
    <n v="3.0386566658650853E-2"/>
    <x v="5"/>
    <n v="139"/>
    <s v=" Fabricación de productos textiles ncp"/>
  </r>
  <r>
    <s v="2024"/>
    <s v="02"/>
    <x v="0"/>
    <x v="0"/>
    <n v="67907465"/>
    <n v="1821319"/>
    <n v="2.6820600651194976E-2"/>
    <x v="5"/>
    <n v="141"/>
    <s v=" Confección de prendas de vestir, excepto prendas de piel"/>
  </r>
  <r>
    <s v="2024"/>
    <s v="02"/>
    <x v="0"/>
    <x v="0"/>
    <n v="832"/>
    <n v="195"/>
    <n v="0.234375"/>
    <x v="5"/>
    <n v="142"/>
    <s v=" Terminación y teñido de pieles"/>
  </r>
  <r>
    <s v="2024"/>
    <s v="02"/>
    <x v="0"/>
    <x v="0"/>
    <n v="1917267"/>
    <n v="31380"/>
    <n v="1.6367047469131844E-2"/>
    <x v="5"/>
    <n v="143"/>
    <s v="Fabricación de prendas de vestir de punto"/>
  </r>
  <r>
    <s v="2024"/>
    <s v="02"/>
    <x v="0"/>
    <x v="0"/>
    <n v="322018"/>
    <n v="1501"/>
    <n v="4.6612301175710672E-3"/>
    <x v="5"/>
    <n v="149"/>
    <s v=" Servicios industriales para la industria confeccionista"/>
  </r>
  <r>
    <s v="2024"/>
    <s v="02"/>
    <x v="0"/>
    <x v="0"/>
    <n v="44058093"/>
    <n v="21523298"/>
    <n v="0.48852087174994163"/>
    <x v="5"/>
    <n v="151"/>
    <s v=" Curtido y terminación de cueros"/>
  </r>
  <r>
    <s v="2024"/>
    <s v="02"/>
    <x v="0"/>
    <x v="0"/>
    <n v="38237088"/>
    <n v="61166"/>
    <n v="1.5996511031383979E-3"/>
    <x v="5"/>
    <n v="152"/>
    <s v=" Fabricación de calzado y de sus partes"/>
  </r>
  <r>
    <s v="2024"/>
    <s v="02"/>
    <x v="0"/>
    <x v="0"/>
    <n v="5589258"/>
    <n v="158702"/>
    <n v="2.8394108842354389E-2"/>
    <x v="6"/>
    <n v="161"/>
    <s v=" Aserrado y cepillado de madera"/>
  </r>
  <r>
    <s v="2024"/>
    <s v="02"/>
    <x v="0"/>
    <x v="0"/>
    <n v="29318506"/>
    <n v="234568"/>
    <n v="8.0006805258085109E-3"/>
    <x v="6"/>
    <n v="162"/>
    <s v=" Fabricación de productos de madera, corcho, paja y materiales trenzables"/>
  </r>
  <r>
    <s v="2024"/>
    <s v="02"/>
    <x v="0"/>
    <x v="0"/>
    <n v="100318087"/>
    <n v="43887"/>
    <n v="4.3747843796104285E-4"/>
    <x v="6"/>
    <n v="170"/>
    <s v=" Fabricación de papel y de productos de papel"/>
  </r>
  <r>
    <s v="2024"/>
    <s v="02"/>
    <x v="0"/>
    <x v="0"/>
    <n v="25401488"/>
    <n v="354906"/>
    <n v="1.3971858656469259E-2"/>
    <x v="7"/>
    <n v="181"/>
    <s v=" Impresión y servicios relacionados con la impresión"/>
  </r>
  <r>
    <s v="2024"/>
    <s v="02"/>
    <x v="0"/>
    <x v="0"/>
    <n v="6749998"/>
    <n v="21030"/>
    <n v="3.1155564786834013E-3"/>
    <x v="7"/>
    <n v="182"/>
    <s v=" Reproducción de grabaciones"/>
  </r>
  <r>
    <s v="2024"/>
    <s v="02"/>
    <x v="0"/>
    <x v="0"/>
    <n v="1405475"/>
    <n v="6538"/>
    <n v="4.6518081075792878E-3"/>
    <x v="8"/>
    <n v="191"/>
    <s v=" Fabricación de productos de hornos de coque"/>
  </r>
  <r>
    <s v="2024"/>
    <s v="02"/>
    <x v="0"/>
    <x v="0"/>
    <n v="101089862"/>
    <n v="22836"/>
    <n v="2.2589802328546062E-4"/>
    <x v="8"/>
    <n v="192"/>
    <s v=" Fabricación de productos de la refinación del petróleo"/>
  </r>
  <r>
    <s v="2024"/>
    <s v="02"/>
    <x v="0"/>
    <x v="0"/>
    <n v="233424506"/>
    <n v="6463818"/>
    <n v="2.7691257061073098E-2"/>
    <x v="9"/>
    <n v="201"/>
    <s v=" Fabricación de sustancias químicas básicas"/>
  </r>
  <r>
    <s v="2024"/>
    <s v="02"/>
    <x v="0"/>
    <x v="0"/>
    <n v="445036251"/>
    <n v="547576"/>
    <n v="1.230407632568341E-3"/>
    <x v="9"/>
    <n v="202"/>
    <s v=" Fabricación de productos químicos ncp"/>
  </r>
  <r>
    <s v="2024"/>
    <s v="02"/>
    <x v="0"/>
    <x v="0"/>
    <n v="1643752"/>
    <n v="408"/>
    <n v="2.4821262574889643E-4"/>
    <x v="9"/>
    <n v="203"/>
    <s v=" Fabricación de fibras manufacturadas"/>
  </r>
  <r>
    <s v="2024"/>
    <s v="02"/>
    <x v="0"/>
    <x v="0"/>
    <n v="147303"/>
    <n v="1294"/>
    <n v="8.7846140268697855E-3"/>
    <x v="9"/>
    <n v="204"/>
    <s v=" Servicios industriales para la fabricación de sustancias y productos químicos"/>
  </r>
  <r>
    <s v="2024"/>
    <s v="02"/>
    <x v="0"/>
    <x v="0"/>
    <n v="272476668"/>
    <n v="457579"/>
    <n v="1.6793327786876783E-3"/>
    <x v="9"/>
    <n v="210"/>
    <s v=" Fabricación de productos farmaceúticos, sustancias químicas medicinales y productos botánicos de uso farmaceútico"/>
  </r>
  <r>
    <s v="2024"/>
    <s v="02"/>
    <x v="0"/>
    <x v="0"/>
    <n v="10618255"/>
    <n v="578993"/>
    <n v="5.4528074528253465E-2"/>
    <x v="10"/>
    <n v="221"/>
    <s v=" Fabricación de productos de caucho"/>
  </r>
  <r>
    <s v="2024"/>
    <s v="02"/>
    <x v="0"/>
    <x v="0"/>
    <n v="111219880"/>
    <n v="215381"/>
    <n v="1.9365332888328958E-3"/>
    <x v="10"/>
    <n v="222"/>
    <s v=" Fabricación de productos de plástico"/>
  </r>
  <r>
    <s v="2024"/>
    <s v="02"/>
    <x v="0"/>
    <x v="0"/>
    <n v="41826349"/>
    <n v="20226"/>
    <n v="4.8357077496771235E-4"/>
    <x v="11"/>
    <n v="231"/>
    <s v=" Fabricación de vidrio y productos de vidrio"/>
  </r>
  <r>
    <s v="2024"/>
    <s v="02"/>
    <x v="0"/>
    <x v="0"/>
    <n v="129849563"/>
    <n v="386264"/>
    <n v="2.9747038886838609E-3"/>
    <x v="11"/>
    <n v="239"/>
    <s v=" Fabricación de productos minerales no metálicos ncp"/>
  </r>
  <r>
    <s v="2024"/>
    <s v="02"/>
    <x v="0"/>
    <x v="0"/>
    <n v="244781700"/>
    <n v="1681479"/>
    <n v="6.8693002785747467E-3"/>
    <x v="12"/>
    <n v="241"/>
    <s v=" Industrias básicas de hierro y acero"/>
  </r>
  <r>
    <s v="2024"/>
    <s v="02"/>
    <x v="0"/>
    <x v="0"/>
    <n v="23459498"/>
    <n v="27022"/>
    <n v="1.151857554667197E-3"/>
    <x v="12"/>
    <n v="242"/>
    <s v=" Fabricación de productos primarios de metales preciosos y metales no ferrosos"/>
  </r>
  <r>
    <s v="2024"/>
    <s v="02"/>
    <x v="0"/>
    <x v="0"/>
    <n v="13794071"/>
    <n v="93742"/>
    <n v="6.7958182903364783E-3"/>
    <x v="12"/>
    <n v="243"/>
    <s v=" Fundición de metales"/>
  </r>
  <r>
    <s v="2024"/>
    <s v="02"/>
    <x v="0"/>
    <x v="0"/>
    <n v="42633938"/>
    <n v="353154"/>
    <n v="8.2834008906238037E-3"/>
    <x v="13"/>
    <n v="251"/>
    <s v=" Fabricación de productos metálicos para uso estructural, tanques, depósitos y generadores de vapor"/>
  </r>
  <r>
    <s v="2024"/>
    <s v="02"/>
    <x v="0"/>
    <x v="0"/>
    <n v="6326"/>
    <n v="0"/>
    <n v="0"/>
    <x v="13"/>
    <n v="252"/>
    <s v=" Fabricación de armas y municiones"/>
  </r>
  <r>
    <s v="2024"/>
    <s v="02"/>
    <x v="0"/>
    <x v="0"/>
    <n v="104929756"/>
    <n v="380270"/>
    <n v="3.6240434982046463E-3"/>
    <x v="13"/>
    <n v="259"/>
    <s v=" Fabricación de productos elaborados de metal ncp"/>
  </r>
  <r>
    <s v="2024"/>
    <s v="02"/>
    <x v="0"/>
    <x v="0"/>
    <n v="358762"/>
    <n v="4590"/>
    <n v="1.279399713459062E-2"/>
    <x v="13"/>
    <n v="261"/>
    <s v=" Fabricación de componentes electrónicos"/>
  </r>
  <r>
    <s v="2024"/>
    <s v="02"/>
    <x v="0"/>
    <x v="0"/>
    <n v="24089860"/>
    <n v="924314"/>
    <n v="3.8369421823123917E-2"/>
    <x v="13"/>
    <n v="262"/>
    <s v=" Fabricación de equipos y productos informáticos"/>
  </r>
  <r>
    <s v="2024"/>
    <s v="02"/>
    <x v="0"/>
    <x v="0"/>
    <n v="131338"/>
    <n v="0"/>
    <n v="0"/>
    <x v="13"/>
    <n v="263"/>
    <s v=" Fabricación  de equipos de comunicaciones y transmisores de radio y televisión"/>
  </r>
  <r>
    <s v="2024"/>
    <s v="02"/>
    <x v="0"/>
    <x v="0"/>
    <n v="207666272"/>
    <n v="19274"/>
    <n v="9.2812375425124397E-5"/>
    <x v="13"/>
    <n v="264"/>
    <s v=" Fabricación de receptores de radio y televisión, aparatos de grabación y reproducción de sonido y video, y productos conexos"/>
  </r>
  <r>
    <s v="2024"/>
    <s v="02"/>
    <x v="0"/>
    <x v="0"/>
    <n v="2583025"/>
    <n v="1822"/>
    <n v="7.0537451244180756E-4"/>
    <x v="13"/>
    <n v="265"/>
    <s v=" Fabricación de aparatos e instrumentos para medir, verificar, ensayar, navegar y otros fines, excepto instrumentos de óptica"/>
  </r>
  <r>
    <s v="2024"/>
    <s v="02"/>
    <x v="0"/>
    <x v="0"/>
    <n v="12347536"/>
    <n v="7955"/>
    <n v="6.4425809327464201E-4"/>
    <x v="13"/>
    <n v="266"/>
    <s v=" Fabricación de equipo médico y quirúrgico y de aparatos ortopédicos "/>
  </r>
  <r>
    <s v="2024"/>
    <s v="02"/>
    <x v="0"/>
    <x v="0"/>
    <n v="1031651"/>
    <n v="13628"/>
    <n v="1.3209893655897198E-2"/>
    <x v="13"/>
    <n v="267"/>
    <s v=" Fabricación de instrumentos de óptica y equipo fotográfico"/>
  </r>
  <r>
    <s v="2024"/>
    <s v="02"/>
    <x v="0"/>
    <x v="0"/>
    <n v="2889977"/>
    <n v="75129"/>
    <n v="2.5996400663396282E-2"/>
    <x v="13"/>
    <n v="268"/>
    <s v=" Fabricación de soportes ópticos y magnéticos"/>
  </r>
  <r>
    <s v="2024"/>
    <s v="02"/>
    <x v="0"/>
    <x v="0"/>
    <n v="55751687"/>
    <n v="7780901"/>
    <n v="0.139563507737443"/>
    <x v="13"/>
    <n v="271"/>
    <s v=" Fabricación de motores, generadores y transformadores eléctricos y aparatos de distribución  y control de la energía eléctrica"/>
  </r>
  <r>
    <s v="2024"/>
    <s v="02"/>
    <x v="0"/>
    <x v="0"/>
    <n v="898744"/>
    <n v="14"/>
    <n v="1.5577294535485076E-5"/>
    <x v="13"/>
    <n v="272"/>
    <s v="Fabricación de acumuladores,  pilas y baterías primarias"/>
  </r>
  <r>
    <s v="2024"/>
    <s v="02"/>
    <x v="0"/>
    <x v="0"/>
    <n v="2357543"/>
    <n v="1097"/>
    <n v="4.6531494865629174E-4"/>
    <x v="13"/>
    <n v="273"/>
    <s v=" Fabricación de hilos y cables aislados"/>
  </r>
  <r>
    <s v="2024"/>
    <s v="02"/>
    <x v="0"/>
    <x v="0"/>
    <n v="2003998"/>
    <n v="82734"/>
    <n v="4.1284472339792752E-2"/>
    <x v="13"/>
    <n v="274"/>
    <s v=" Fabricación de lámparas eléctricas y equipo de iluminación"/>
  </r>
  <r>
    <s v="2024"/>
    <s v="02"/>
    <x v="0"/>
    <x v="0"/>
    <n v="127254714"/>
    <n v="36837"/>
    <n v="2.8947454158751243E-4"/>
    <x v="13"/>
    <n v="275"/>
    <s v=" Fabricación de aparatos de uso doméstico ncp"/>
  </r>
  <r>
    <s v="2024"/>
    <s v="02"/>
    <x v="0"/>
    <x v="0"/>
    <n v="7835941"/>
    <n v="96232"/>
    <n v="1.2280847954317164E-2"/>
    <x v="13"/>
    <n v="279"/>
    <s v=" Fabricación  de equipo eléctrico ncp"/>
  </r>
  <r>
    <s v="2024"/>
    <s v="02"/>
    <x v="0"/>
    <x v="0"/>
    <n v="198590781"/>
    <n v="438525"/>
    <n v="2.2081840747683046E-3"/>
    <x v="13"/>
    <n v="281"/>
    <s v=" Fabricación de maquinaria y equipo de uso general"/>
  </r>
  <r>
    <s v="2024"/>
    <s v="02"/>
    <x v="0"/>
    <x v="0"/>
    <n v="115199708"/>
    <n v="882456"/>
    <n v="7.6602277498828385E-3"/>
    <x v="13"/>
    <n v="282"/>
    <s v=" Fabricación de maquinaria y equipo de uso especial"/>
  </r>
  <r>
    <s v="2024"/>
    <s v="02"/>
    <x v="0"/>
    <x v="0"/>
    <n v="29492626"/>
    <n v="339502"/>
    <n v="1.1511419837623139E-2"/>
    <x v="14"/>
    <n v="291"/>
    <s v=" Fabricación de vehículos automotores"/>
  </r>
  <r>
    <s v="2024"/>
    <s v="02"/>
    <x v="0"/>
    <x v="0"/>
    <n v="21726138"/>
    <n v="165201"/>
    <n v="7.6037904205524236E-3"/>
    <x v="14"/>
    <n v="292"/>
    <s v=" Fabricación  de  carrocerías  para  vehículos  automotores"/>
  </r>
  <r>
    <s v="2024"/>
    <s v="02"/>
    <x v="0"/>
    <x v="0"/>
    <n v="104136493"/>
    <n v="40002"/>
    <n v="3.841304699976789E-4"/>
    <x v="14"/>
    <n v="293"/>
    <s v=" Fabricación de partes, piezas y accesorios para vehículos automotores y sus motores"/>
  </r>
  <r>
    <s v="2024"/>
    <s v="02"/>
    <x v="0"/>
    <x v="0"/>
    <n v="1950512"/>
    <n v="11913"/>
    <n v="6.1076271255957413E-3"/>
    <x v="14"/>
    <n v="301"/>
    <s v=" Construcción y reparación de buques y embarcaciones"/>
  </r>
  <r>
    <s v="2024"/>
    <s v="02"/>
    <x v="0"/>
    <x v="0"/>
    <n v="606764"/>
    <n v="900"/>
    <n v="1.4832785069648167E-3"/>
    <x v="14"/>
    <n v="302"/>
    <s v=" Fabricación y reparación de locomotoras y de material rodante para transporte ferroviario"/>
  </r>
  <r>
    <s v="2024"/>
    <s v="02"/>
    <x v="0"/>
    <x v="0"/>
    <n v="209486"/>
    <n v="2346"/>
    <n v="1.1198839063230956E-2"/>
    <x v="14"/>
    <n v="303"/>
    <s v=" Fabricación y reparación de aeronaves "/>
  </r>
  <r>
    <s v="2024"/>
    <s v="02"/>
    <x v="0"/>
    <x v="0"/>
    <n v="134772026"/>
    <n v="22048"/>
    <n v="1.6359478041830431E-4"/>
    <x v="14"/>
    <n v="309"/>
    <s v=" Fabricación de equipo de transporte ncp"/>
  </r>
  <r>
    <s v="2024"/>
    <s v="02"/>
    <x v="0"/>
    <x v="0"/>
    <n v="26237757"/>
    <n v="227084"/>
    <n v="8.6548556723046108E-3"/>
    <x v="15"/>
    <n v="310"/>
    <s v=" Fabricación de muebles y colchones"/>
  </r>
  <r>
    <s v="2024"/>
    <s v="02"/>
    <x v="0"/>
    <x v="0"/>
    <n v="277111"/>
    <n v="757"/>
    <n v="2.7317573102475182E-3"/>
    <x v="15"/>
    <n v="321"/>
    <s v=" Fabricación de joyas, bijouterie y artículos conexos"/>
  </r>
  <r>
    <s v="2024"/>
    <s v="02"/>
    <x v="0"/>
    <x v="0"/>
    <n v="212904"/>
    <n v="1991"/>
    <n v="9.3516326607297178E-3"/>
    <x v="15"/>
    <n v="322"/>
    <s v=" Fabricación de instrumentos de música"/>
  </r>
  <r>
    <s v="2024"/>
    <s v="02"/>
    <x v="0"/>
    <x v="0"/>
    <n v="138221"/>
    <n v="370"/>
    <n v="2.6768725446929195E-3"/>
    <x v="15"/>
    <n v="323"/>
    <s v=" Fabricación de artículos de deporte"/>
  </r>
  <r>
    <s v="2024"/>
    <s v="02"/>
    <x v="0"/>
    <x v="0"/>
    <n v="699335"/>
    <n v="549"/>
    <n v="7.8503149420520925E-4"/>
    <x v="15"/>
    <n v="324"/>
    <s v=" Fabricación de juegos y juguetes"/>
  </r>
  <r>
    <s v="2024"/>
    <s v="02"/>
    <x v="0"/>
    <x v="0"/>
    <n v="64749963"/>
    <n v="107481"/>
    <n v="1.659939172474894E-3"/>
    <x v="15"/>
    <n v="329"/>
    <s v=" Industrias manufactureras ncp"/>
  </r>
  <r>
    <s v="2024"/>
    <s v="02"/>
    <x v="0"/>
    <x v="0"/>
    <n v="5149679"/>
    <n v="57709"/>
    <n v="1.1206329559570606E-2"/>
    <x v="15"/>
    <n v="331"/>
    <s v=" Reparación y mantenimiento de máquinas y equipo"/>
  </r>
  <r>
    <s v="2024"/>
    <s v="02"/>
    <x v="0"/>
    <x v="0"/>
    <n v="1151987"/>
    <n v="14353"/>
    <n v="1.2459341989102308E-2"/>
    <x v="15"/>
    <n v="332"/>
    <s v=" Instalación de maquinaria y equipos industriales"/>
  </r>
  <r>
    <s v="2024"/>
    <s v="02"/>
    <x v="0"/>
    <x v="0"/>
    <n v="676077242"/>
    <n v="10974272"/>
    <n v="1.6232275423937431E-2"/>
    <x v="16"/>
    <n v="351"/>
    <s v=" Generación, transporte y distribución de energía eléctrica"/>
  </r>
  <r>
    <s v="2024"/>
    <s v="02"/>
    <x v="0"/>
    <x v="0"/>
    <n v="24976051"/>
    <n v="581"/>
    <n v="2.3262284337904338E-5"/>
    <x v="16"/>
    <n v="352"/>
    <s v=" Fabricación y distribución de gas  y de combustibles gaseosos por tuberías"/>
  </r>
  <r>
    <s v="2024"/>
    <s v="02"/>
    <x v="0"/>
    <x v="0"/>
    <n v="121832"/>
    <n v="2048"/>
    <n v="1.681003348873859E-2"/>
    <x v="16"/>
    <n v="353"/>
    <s v=" Suministro de vapor y aire acondicionado"/>
  </r>
  <r>
    <s v="2024"/>
    <s v="02"/>
    <x v="0"/>
    <x v="0"/>
    <n v="3926774"/>
    <n v="1541"/>
    <n v="3.9243409475564419E-4"/>
    <x v="16"/>
    <n v="360"/>
    <s v=" Captación, depuración y distribución de agua"/>
  </r>
  <r>
    <s v="2024"/>
    <s v="02"/>
    <x v="0"/>
    <x v="0"/>
    <n v="1185449"/>
    <n v="7802"/>
    <n v="6.5814725053545114E-3"/>
    <x v="16"/>
    <n v="370"/>
    <s v=" Servicios de depuración de aguas residuales, alcantarillado y cloacas"/>
  </r>
  <r>
    <s v="2024"/>
    <s v="02"/>
    <x v="0"/>
    <x v="0"/>
    <n v="68025776"/>
    <n v="110334"/>
    <n v="1.6219440113406423E-3"/>
    <x v="16"/>
    <n v="381"/>
    <s v=" Recolección, transporte, tratamiento y disposición final de residuos"/>
  </r>
  <r>
    <s v="2024"/>
    <s v="02"/>
    <x v="0"/>
    <x v="0"/>
    <n v="10742432"/>
    <n v="35999"/>
    <n v="3.3511033628139328E-3"/>
    <x v="16"/>
    <n v="382"/>
    <s v=" Recuperación de materiales y deshechos"/>
  </r>
  <r>
    <s v="2024"/>
    <s v="02"/>
    <x v="0"/>
    <x v="0"/>
    <n v="988158"/>
    <n v="5187"/>
    <n v="5.2491605593437485E-3"/>
    <x v="16"/>
    <n v="390"/>
    <s v=" Descontaminación y otros servicios de gestión de residuos"/>
  </r>
  <r>
    <s v="2024"/>
    <s v="02"/>
    <x v="0"/>
    <x v="0"/>
    <n v="57256593"/>
    <n v="1502431"/>
    <n v="2.6240314368687637E-2"/>
    <x v="17"/>
    <n v="410"/>
    <s v=" Construcción de edificios y sus partes "/>
  </r>
  <r>
    <s v="2024"/>
    <s v="02"/>
    <x v="0"/>
    <x v="0"/>
    <n v="85993697"/>
    <n v="671739"/>
    <n v="7.8114911142848058E-3"/>
    <x v="17"/>
    <n v="421"/>
    <s v=" Construcción, reforma y reparación de obras de infraestructura para el transporte "/>
  </r>
  <r>
    <s v="2024"/>
    <s v="02"/>
    <x v="0"/>
    <x v="0"/>
    <n v="33838231"/>
    <n v="11393900"/>
    <n v="0.33671677458552723"/>
    <x v="17"/>
    <n v="422"/>
    <s v=" Construcción de proyectos de servicios públicos"/>
  </r>
  <r>
    <s v="2024"/>
    <s v="02"/>
    <x v="0"/>
    <x v="0"/>
    <n v="241504234"/>
    <n v="2817531"/>
    <n v="1.1666590491328612E-2"/>
    <x v="17"/>
    <n v="429"/>
    <s v=" Obras de ingeniería civil ncp"/>
  </r>
  <r>
    <s v="2024"/>
    <s v="02"/>
    <x v="0"/>
    <x v="0"/>
    <n v="44396990"/>
    <n v="171038"/>
    <n v="3.8524683767976161E-3"/>
    <x v="17"/>
    <n v="431"/>
    <s v=" Demolición, movimiento y preparación de terrenos para obras"/>
  </r>
  <r>
    <s v="2024"/>
    <s v="02"/>
    <x v="0"/>
    <x v="0"/>
    <n v="69523354"/>
    <n v="1927368"/>
    <n v="2.772259807833782E-2"/>
    <x v="17"/>
    <n v="432"/>
    <s v=" Instalaciones para edificios y obras de ingeniería civil"/>
  </r>
  <r>
    <s v="2024"/>
    <s v="02"/>
    <x v="0"/>
    <x v="0"/>
    <n v="1321142"/>
    <n v="48772"/>
    <n v="3.6916546442396045E-2"/>
    <x v="17"/>
    <n v="433"/>
    <s v=" Terminación de edificios "/>
  </r>
  <r>
    <s v="2024"/>
    <s v="02"/>
    <x v="0"/>
    <x v="0"/>
    <n v="5174574"/>
    <n v="47837"/>
    <n v="9.244625741172123E-3"/>
    <x v="17"/>
    <n v="439"/>
    <s v=" Alquiler de equipo de construcción o demolición dotado de operarios y actividades especializadas de construcción ncp"/>
  </r>
  <r>
    <s v="2024"/>
    <s v="02"/>
    <x v="0"/>
    <x v="0"/>
    <n v="439956305"/>
    <n v="196514"/>
    <n v="4.466670843596616E-4"/>
    <x v="18"/>
    <n v="451"/>
    <s v=" Venta de vehículos automotores, excepto motocicletas"/>
  </r>
  <r>
    <s v="2024"/>
    <s v="02"/>
    <x v="0"/>
    <x v="0"/>
    <n v="23301680"/>
    <n v="261072"/>
    <n v="1.1203999024963007E-2"/>
    <x v="18"/>
    <n v="452"/>
    <s v=" Mantenimiento y reparación de vehículos automotores, excepto motocicletas"/>
  </r>
  <r>
    <s v="2024"/>
    <s v="02"/>
    <x v="0"/>
    <x v="0"/>
    <n v="89744994"/>
    <n v="355942"/>
    <n v="3.9661487971128506E-3"/>
    <x v="18"/>
    <n v="453"/>
    <s v=" Venta de partes, piezas y accesorios de vehículos automotores"/>
  </r>
  <r>
    <s v="2024"/>
    <s v="02"/>
    <x v="0"/>
    <x v="0"/>
    <n v="13951457"/>
    <n v="37009"/>
    <n v="2.6526978508409553E-3"/>
    <x v="18"/>
    <n v="454"/>
    <s v=" Venta, mantenimiento y reparación de motocicletas y de sus partes, piezas y accesorios"/>
  </r>
  <r>
    <s v="2024"/>
    <s v="02"/>
    <x v="0"/>
    <x v="0"/>
    <n v="511643982"/>
    <n v="2310710"/>
    <n v="4.5162458297027331E-3"/>
    <x v="18"/>
    <n v="461"/>
    <s v="Venta al por mayor en comisión o consignación"/>
  </r>
  <r>
    <s v="2024"/>
    <s v="02"/>
    <x v="0"/>
    <x v="0"/>
    <n v="55236616"/>
    <n v="1364642"/>
    <n v="2.4705387455306819E-2"/>
    <x v="18"/>
    <n v="462"/>
    <s v="Venta al por mayor de materias primas agropecuarias y de animales vivos"/>
  </r>
  <r>
    <s v="2024"/>
    <s v="02"/>
    <x v="0"/>
    <x v="0"/>
    <n v="182530734"/>
    <n v="6465983"/>
    <n v="3.5424078226738515E-2"/>
    <x v="18"/>
    <n v="463"/>
    <s v="Venta al por mayor de alimentos, bebidas y tabaco"/>
  </r>
  <r>
    <s v="2024"/>
    <s v="02"/>
    <x v="0"/>
    <x v="0"/>
    <n v="285539534"/>
    <n v="1626959"/>
    <n v="5.6978414764801014E-3"/>
    <x v="18"/>
    <n v="464"/>
    <s v="Venta al por mayor de artículos de uso doméstico y/o personal"/>
  </r>
  <r>
    <s v="2024"/>
    <s v="02"/>
    <x v="0"/>
    <x v="0"/>
    <n v="189508673"/>
    <n v="688022"/>
    <n v="3.6305567925115491E-3"/>
    <x v="18"/>
    <n v="465"/>
    <s v="Venta al por mayor de máquinas, equipo y materiales conexos"/>
  </r>
  <r>
    <s v="2024"/>
    <s v="02"/>
    <x v="0"/>
    <x v="0"/>
    <n v="502235250"/>
    <n v="5519125"/>
    <n v="1.0989123125069377E-2"/>
    <x v="18"/>
    <n v="466"/>
    <s v="Venta al por mayor especializada"/>
  </r>
  <r>
    <s v="2024"/>
    <s v="02"/>
    <x v="0"/>
    <x v="0"/>
    <n v="96432942"/>
    <n v="468959"/>
    <n v="4.8630581031116936E-3"/>
    <x v="18"/>
    <n v="469"/>
    <s v="Venta al por mayor de mercancías ncp"/>
  </r>
  <r>
    <s v="2024"/>
    <s v="02"/>
    <x v="0"/>
    <x v="0"/>
    <n v="145634462"/>
    <n v="1161215"/>
    <n v="7.9734905052898809E-3"/>
    <x v="18"/>
    <n v="471"/>
    <s v="Venta al por menor en comercios no especializados"/>
  </r>
  <r>
    <s v="2024"/>
    <s v="02"/>
    <x v="0"/>
    <x v="0"/>
    <n v="79056670"/>
    <n v="1653841"/>
    <n v="2.0919689635295793E-2"/>
    <x v="18"/>
    <n v="472"/>
    <s v="Venta al por menor de productos alimenticios, bebidas y tabaco en comercios especializados"/>
  </r>
  <r>
    <s v="2024"/>
    <s v="02"/>
    <x v="0"/>
    <x v="0"/>
    <n v="77151646"/>
    <n v="206935"/>
    <n v="2.6821851603788206E-3"/>
    <x v="18"/>
    <n v="473"/>
    <s v="Venta al por menor de combustible para vehículos automotores y motocicletas"/>
  </r>
  <r>
    <s v="2024"/>
    <s v="02"/>
    <x v="0"/>
    <x v="0"/>
    <n v="4879386"/>
    <n v="67692"/>
    <n v="1.3873056978890377E-2"/>
    <x v="18"/>
    <n v="474"/>
    <s v="Venta al por menor de equipos, periféricos,  accesorios y programas informáticos"/>
  </r>
  <r>
    <s v="2024"/>
    <s v="02"/>
    <x v="0"/>
    <x v="0"/>
    <n v="202247486"/>
    <n v="2862241"/>
    <n v="1.415217096938352E-2"/>
    <x v="18"/>
    <n v="475"/>
    <s v="Venta al por menor de equipos de uso doméstico ncp en comercios especializados"/>
  </r>
  <r>
    <s v="2024"/>
    <s v="02"/>
    <x v="0"/>
    <x v="0"/>
    <n v="7222472"/>
    <n v="97125"/>
    <n v="1.3447611842593505E-2"/>
    <x v="18"/>
    <n v="476"/>
    <s v="Venta al por menor de bienes culturales y recreativos en comercios especializados"/>
  </r>
  <r>
    <s v="2024"/>
    <s v="02"/>
    <x v="0"/>
    <x v="0"/>
    <n v="212552101"/>
    <n v="2190956"/>
    <n v="1.0307853884728244E-2"/>
    <x v="18"/>
    <n v="477"/>
    <s v="Venta al por menor de productos ncp, en comercios especializados"/>
  </r>
  <r>
    <s v="2024"/>
    <s v="02"/>
    <x v="0"/>
    <x v="0"/>
    <n v="1125276"/>
    <n v="44290"/>
    <n v="3.9359232757119139E-2"/>
    <x v="18"/>
    <n v="478"/>
    <s v="Venta al por menor en puestos móviles y mercados"/>
  </r>
  <r>
    <s v="2024"/>
    <s v="02"/>
    <x v="0"/>
    <x v="0"/>
    <n v="10638474"/>
    <n v="92002"/>
    <n v="8.6480448229699115E-3"/>
    <x v="18"/>
    <n v="479"/>
    <s v="Venta al por menor no realizada en comercios, puestos o mercados"/>
  </r>
  <r>
    <s v="2024"/>
    <s v="02"/>
    <x v="0"/>
    <x v="0"/>
    <n v="7799472"/>
    <n v="456"/>
    <n v="5.84654961258916E-5"/>
    <x v="19"/>
    <n v="491"/>
    <s v="Servicio de transporte ferroviario"/>
  </r>
  <r>
    <s v="2024"/>
    <s v="02"/>
    <x v="0"/>
    <x v="0"/>
    <n v="478747257"/>
    <n v="2897655"/>
    <n v="6.0525777592079239E-3"/>
    <x v="19"/>
    <n v="492"/>
    <s v="Servicio de transporte automotor "/>
  </r>
  <r>
    <s v="2024"/>
    <s v="02"/>
    <x v="0"/>
    <x v="0"/>
    <n v="75898779"/>
    <n v="373"/>
    <n v="4.9144400597010922E-6"/>
    <x v="19"/>
    <n v="493"/>
    <s v="Servicio de transporte por tuberías"/>
  </r>
  <r>
    <s v="2024"/>
    <s v="02"/>
    <x v="0"/>
    <x v="0"/>
    <n v="4570579"/>
    <n v="8477"/>
    <n v="1.8546884322533316E-3"/>
    <x v="19"/>
    <n v="501"/>
    <s v="Servicio de transporte marítimo"/>
  </r>
  <r>
    <s v="2024"/>
    <s v="02"/>
    <x v="0"/>
    <x v="0"/>
    <n v="1557407"/>
    <n v="46325"/>
    <n v="2.974495427335308E-2"/>
    <x v="19"/>
    <n v="502"/>
    <s v="Servicio de transporte fluvial y lacustre"/>
  </r>
  <r>
    <s v="2024"/>
    <s v="02"/>
    <x v="0"/>
    <x v="0"/>
    <n v="149192620"/>
    <n v="8194"/>
    <n v="5.4922287711014125E-5"/>
    <x v="19"/>
    <n v="511"/>
    <s v="Servicio de transporte aéreo de pasajeros"/>
  </r>
  <r>
    <s v="2024"/>
    <s v="02"/>
    <x v="0"/>
    <x v="0"/>
    <n v="190902"/>
    <n v="884"/>
    <n v="4.630648185980241E-3"/>
    <x v="19"/>
    <n v="512"/>
    <s v="Servicio de transporte aéreo de cargas"/>
  </r>
  <r>
    <s v="2024"/>
    <s v="02"/>
    <x v="0"/>
    <x v="0"/>
    <n v="7388012"/>
    <n v="6372"/>
    <n v="8.6247829592047223E-4"/>
    <x v="19"/>
    <n v="521"/>
    <s v="Servicios de manipulación de cargas "/>
  </r>
  <r>
    <s v="2024"/>
    <s v="02"/>
    <x v="0"/>
    <x v="0"/>
    <n v="11234081"/>
    <n v="6866"/>
    <n v="6.1117593864598271E-4"/>
    <x v="19"/>
    <n v="522"/>
    <s v="Servicios de almacenamiento y depósito"/>
  </r>
  <r>
    <s v="2024"/>
    <s v="02"/>
    <x v="0"/>
    <x v="0"/>
    <n v="58301079"/>
    <n v="279218"/>
    <n v="4.7892424083609154E-3"/>
    <x v="19"/>
    <n v="523"/>
    <s v="Servicios de gestión y logística para el transporte de mercaderías "/>
  </r>
  <r>
    <s v="2024"/>
    <s v="02"/>
    <x v="0"/>
    <x v="0"/>
    <n v="33506490"/>
    <n v="82358"/>
    <n v="2.457971575059041E-3"/>
    <x v="19"/>
    <n v="524"/>
    <s v="Servicios complementarios para el transporte"/>
  </r>
  <r>
    <s v="2024"/>
    <s v="02"/>
    <x v="0"/>
    <x v="0"/>
    <n v="10163015"/>
    <n v="74363"/>
    <n v="7.3170215728305035E-3"/>
    <x v="19"/>
    <n v="530"/>
    <s v="Servicios de correos y mensajerías"/>
  </r>
  <r>
    <s v="2024"/>
    <s v="02"/>
    <x v="0"/>
    <x v="0"/>
    <n v="27599700"/>
    <n v="432476"/>
    <n v="1.5669590611492153E-2"/>
    <x v="20"/>
    <n v="551"/>
    <s v=" Servicios de alojamiento, excepto en camping"/>
  </r>
  <r>
    <s v="2024"/>
    <s v="02"/>
    <x v="0"/>
    <x v="0"/>
    <n v="638596"/>
    <n v="8117"/>
    <n v="1.2710696590645729E-2"/>
    <x v="20"/>
    <n v="552"/>
    <s v=" Servicios de alojamiento en campings"/>
  </r>
  <r>
    <s v="2024"/>
    <s v="02"/>
    <x v="0"/>
    <x v="0"/>
    <n v="60972721"/>
    <n v="641304"/>
    <n v="1.051788389106007E-2"/>
    <x v="20"/>
    <n v="561"/>
    <s v=" Servicios de expendio de comidas y bebidas"/>
  </r>
  <r>
    <s v="2024"/>
    <s v="02"/>
    <x v="0"/>
    <x v="0"/>
    <n v="5095370"/>
    <n v="72336"/>
    <n v="1.4196417531994732E-2"/>
    <x v="20"/>
    <n v="562"/>
    <s v=" Servicios de preparación de comidas para empresas y  servicios de comidas ncp"/>
  </r>
  <r>
    <s v="2024"/>
    <s v="02"/>
    <x v="0"/>
    <x v="0"/>
    <n v="1395409"/>
    <n v="21547"/>
    <n v="1.5441350887087585E-2"/>
    <x v="19"/>
    <n v="581"/>
    <s v=" Edición"/>
  </r>
  <r>
    <s v="2024"/>
    <s v="02"/>
    <x v="0"/>
    <x v="0"/>
    <n v="5397308"/>
    <n v="8679"/>
    <n v="1.6080238518906091E-3"/>
    <x v="19"/>
    <n v="591"/>
    <s v=" Servicios de cinematografía"/>
  </r>
  <r>
    <s v="2024"/>
    <s v="02"/>
    <x v="0"/>
    <x v="0"/>
    <n v="232603"/>
    <n v="656"/>
    <n v="2.8202559726228809E-3"/>
    <x v="19"/>
    <n v="592"/>
    <s v=" Servicios de grabación de sonido y edición de música"/>
  </r>
  <r>
    <s v="2024"/>
    <s v="02"/>
    <x v="0"/>
    <x v="0"/>
    <n v="1223847"/>
    <n v="9097"/>
    <n v="7.4331186823189503E-3"/>
    <x v="19"/>
    <n v="601"/>
    <s v=" Emisión y retransmisión de radio"/>
  </r>
  <r>
    <s v="2024"/>
    <s v="02"/>
    <x v="0"/>
    <x v="0"/>
    <n v="31984229"/>
    <n v="52352"/>
    <n v="1.6368066899470986E-3"/>
    <x v="19"/>
    <n v="602"/>
    <s v=" Servicios de televisión"/>
  </r>
  <r>
    <s v="2024"/>
    <s v="02"/>
    <x v="0"/>
    <x v="0"/>
    <n v="341916"/>
    <n v="0"/>
    <n v="0"/>
    <x v="19"/>
    <n v="611"/>
    <s v=" Servicios de telefonía fija"/>
  </r>
  <r>
    <s v="2024"/>
    <s v="02"/>
    <x v="0"/>
    <x v="0"/>
    <n v="302296939"/>
    <n v="52562"/>
    <n v="1.7387539607207204E-4"/>
    <x v="19"/>
    <n v="612"/>
    <s v=" Servicios de telefonía móvil"/>
  </r>
  <r>
    <s v="2024"/>
    <s v="02"/>
    <x v="0"/>
    <x v="0"/>
    <n v="326254"/>
    <n v="6989"/>
    <n v="2.1421959577507095E-2"/>
    <x v="19"/>
    <n v="613"/>
    <s v=" Servicios de telecomunicaciones vía satélite, excepto servicios de transmisión de televisión"/>
  </r>
  <r>
    <s v="2024"/>
    <s v="02"/>
    <x v="0"/>
    <x v="0"/>
    <n v="1682310"/>
    <n v="19221"/>
    <n v="1.1425361556431335E-2"/>
    <x v="19"/>
    <n v="614"/>
    <s v=" Servicios de telecomunicación vía internet"/>
  </r>
  <r>
    <s v="2024"/>
    <s v="02"/>
    <x v="0"/>
    <x v="0"/>
    <n v="6612420"/>
    <n v="119295"/>
    <n v="1.8041050024045661E-2"/>
    <x v="19"/>
    <n v="619"/>
    <s v=" Servicios de telecomunicaciones ncp"/>
  </r>
  <r>
    <s v="2024"/>
    <s v="02"/>
    <x v="0"/>
    <x v="0"/>
    <n v="297128975"/>
    <n v="917389"/>
    <n v="3.0875110715809524E-3"/>
    <x v="19"/>
    <n v="620"/>
    <s v=" Servicios de programación y consultoría informática y actividades conexas"/>
  </r>
  <r>
    <s v="2024"/>
    <s v="02"/>
    <x v="0"/>
    <x v="0"/>
    <n v="1470569"/>
    <n v="125323"/>
    <n v="8.5220754687471312E-2"/>
    <x v="19"/>
    <n v="631"/>
    <s v=" Procesamiento de datos,  hospedaje y actividades conexas"/>
  </r>
  <r>
    <s v="2024"/>
    <s v="02"/>
    <x v="0"/>
    <x v="0"/>
    <n v="412237"/>
    <n v="16686"/>
    <n v="4.0476716063817655E-2"/>
    <x v="19"/>
    <n v="639"/>
    <s v=" Servicios de agencias de noticias y servicios de información ncp"/>
  </r>
  <r>
    <s v="2024"/>
    <s v="02"/>
    <x v="0"/>
    <x v="0"/>
    <n v="445564047"/>
    <n v="3199435"/>
    <n v="7.1806399585916322E-3"/>
    <x v="21"/>
    <n v="641"/>
    <s v=" Intermediación monetaria "/>
  </r>
  <r>
    <s v="2024"/>
    <s v="02"/>
    <x v="0"/>
    <x v="0"/>
    <n v="110834"/>
    <n v="29"/>
    <n v="2.6165256148835193E-4"/>
    <x v="21"/>
    <n v="642"/>
    <s v=" Servicios de sociedades de cartera"/>
  </r>
  <r>
    <s v="2024"/>
    <s v="02"/>
    <x v="0"/>
    <x v="0"/>
    <n v="4477155"/>
    <n v="3248626"/>
    <n v="0.72560052086648774"/>
    <x v="21"/>
    <n v="643"/>
    <s v=" Fondos y sociedades de inversión y entidades financieras similares"/>
  </r>
  <r>
    <s v="2024"/>
    <s v="02"/>
    <x v="0"/>
    <x v="0"/>
    <n v="346742050"/>
    <n v="7438905"/>
    <n v="2.1453714656183176E-2"/>
    <x v="21"/>
    <n v="649"/>
    <s v=" Servicios financieros excepto los de la banca central y las entidades financieras"/>
  </r>
  <r>
    <s v="2024"/>
    <s v="02"/>
    <x v="0"/>
    <x v="0"/>
    <n v="8093768"/>
    <n v="55793"/>
    <n v="6.8933282990073352E-3"/>
    <x v="21"/>
    <n v="651"/>
    <s v=" Servicios de seguros"/>
  </r>
  <r>
    <s v="2024"/>
    <s v="02"/>
    <x v="0"/>
    <x v="0"/>
    <n v="43393"/>
    <n v="0"/>
    <n v="0"/>
    <x v="21"/>
    <n v="652"/>
    <s v=" Reaseguros"/>
  </r>
  <r>
    <s v="2024"/>
    <s v="02"/>
    <x v="0"/>
    <x v="0"/>
    <n v="239543"/>
    <n v="501"/>
    <n v="2.0914825313200552E-3"/>
    <x v="21"/>
    <n v="653"/>
    <s v=" Administración de fondos de pensiones"/>
  </r>
  <r>
    <s v="2024"/>
    <s v="02"/>
    <x v="0"/>
    <x v="0"/>
    <n v="77858432"/>
    <n v="218462"/>
    <n v="2.8058874856354671E-3"/>
    <x v="21"/>
    <n v="661"/>
    <s v=" Servicios auxiliares a la actividad financiera, excepto a los servicios de seguros "/>
  </r>
  <r>
    <s v="2024"/>
    <s v="02"/>
    <x v="0"/>
    <x v="0"/>
    <n v="1167437"/>
    <n v="26014"/>
    <n v="2.2283001138391195E-2"/>
    <x v="21"/>
    <n v="662"/>
    <s v=" Servicios auxiliares a los servicios de seguros "/>
  </r>
  <r>
    <s v="2024"/>
    <s v="02"/>
    <x v="0"/>
    <x v="0"/>
    <n v="693154"/>
    <n v="14539"/>
    <n v="2.0975136838278362E-2"/>
    <x v="21"/>
    <n v="663"/>
    <s v=" Servicios de gestión de fondos a cambio de una retribución o por contrata"/>
  </r>
  <r>
    <s v="2024"/>
    <s v="02"/>
    <x v="0"/>
    <x v="0"/>
    <n v="17255123"/>
    <n v="327182"/>
    <n v="1.8961441190538022E-2"/>
    <x v="22"/>
    <n v="681"/>
    <s v=" Servicios inmobiliarios realizados por cuenta propia, con bienes propios o arrendados"/>
  </r>
  <r>
    <s v="2024"/>
    <s v="02"/>
    <x v="0"/>
    <x v="0"/>
    <n v="26914147"/>
    <n v="615925"/>
    <n v="2.2884804783149918E-2"/>
    <x v="22"/>
    <n v="682"/>
    <s v=" Servicios inmobiliarios realizados a cambio de una retribución o por contrata"/>
  </r>
  <r>
    <s v="2024"/>
    <s v="02"/>
    <x v="0"/>
    <x v="0"/>
    <n v="13079125"/>
    <n v="93402"/>
    <n v="7.1413034128812135E-3"/>
    <x v="22"/>
    <n v="691"/>
    <s v=" Servicios jurídicos"/>
  </r>
  <r>
    <s v="2024"/>
    <s v="02"/>
    <x v="0"/>
    <x v="0"/>
    <n v="12589459"/>
    <n v="207451"/>
    <n v="1.6478150490819344E-2"/>
    <x v="22"/>
    <n v="692"/>
    <s v=" Servicios de contabilidad, auditoría y asesoría fiscal"/>
  </r>
  <r>
    <s v="2024"/>
    <s v="02"/>
    <x v="0"/>
    <x v="0"/>
    <n v="15271"/>
    <n v="50"/>
    <n v="3.274179817955602E-3"/>
    <x v="22"/>
    <n v="701"/>
    <s v="Sin clasificación"/>
  </r>
  <r>
    <s v="2024"/>
    <s v="02"/>
    <x v="0"/>
    <x v="0"/>
    <n v="83848684"/>
    <n v="1890158"/>
    <n v="2.2542488561895616E-2"/>
    <x v="22"/>
    <n v="702"/>
    <s v=" Servicios de asesoramiento, dirección y gestión empresarial "/>
  </r>
  <r>
    <s v="2024"/>
    <s v="02"/>
    <x v="0"/>
    <x v="0"/>
    <n v="9976221"/>
    <n v="272118"/>
    <n v="2.7276661172602332E-2"/>
    <x v="22"/>
    <n v="711"/>
    <s v=" Servicios de arquitectura e ingeniería y servicios técnicos ncp"/>
  </r>
  <r>
    <s v="2024"/>
    <s v="02"/>
    <x v="0"/>
    <x v="0"/>
    <n v="593580"/>
    <n v="1029"/>
    <n v="1.7335489740220359E-3"/>
    <x v="22"/>
    <n v="712"/>
    <s v=" Ensayos y análisis técnicos"/>
  </r>
  <r>
    <s v="2024"/>
    <s v="02"/>
    <x v="0"/>
    <x v="0"/>
    <n v="10623626"/>
    <n v="14380"/>
    <n v="1.3535868073669009E-3"/>
    <x v="22"/>
    <n v="721"/>
    <s v=" Investigación y desarrollo experimental en el campo de la ingeniería y de las ciencias exactas y naturales"/>
  </r>
  <r>
    <s v="2024"/>
    <s v="02"/>
    <x v="0"/>
    <x v="0"/>
    <n v="2856196"/>
    <n v="820"/>
    <n v="2.8709514333049972E-4"/>
    <x v="22"/>
    <n v="722"/>
    <s v=" Investigación  y desarrollo experimental en el campo de las ciencias sociales y las humanidades"/>
  </r>
  <r>
    <s v="2024"/>
    <s v="02"/>
    <x v="0"/>
    <x v="0"/>
    <n v="3498748"/>
    <n v="151367"/>
    <n v="4.3263190146875394E-2"/>
    <x v="22"/>
    <n v="731"/>
    <s v=" Servicios de publicidad"/>
  </r>
  <r>
    <s v="2024"/>
    <s v="02"/>
    <x v="0"/>
    <x v="0"/>
    <n v="162008"/>
    <n v="51"/>
    <n v="3.1479926917189272E-4"/>
    <x v="22"/>
    <n v="732"/>
    <s v=" Estudio de mercado, realización de encuestas de opinión pública"/>
  </r>
  <r>
    <s v="2024"/>
    <s v="02"/>
    <x v="0"/>
    <x v="0"/>
    <n v="1125814"/>
    <n v="24058"/>
    <n v="2.136942692132093E-2"/>
    <x v="22"/>
    <n v="741"/>
    <s v=" Servicios de diseño especializado"/>
  </r>
  <r>
    <s v="2024"/>
    <s v="02"/>
    <x v="0"/>
    <x v="0"/>
    <n v="252318"/>
    <n v="3384"/>
    <n v="1.3411647207095808E-2"/>
    <x v="22"/>
    <n v="742"/>
    <s v=" Servicios de fotografía "/>
  </r>
  <r>
    <s v="2024"/>
    <s v="02"/>
    <x v="0"/>
    <x v="0"/>
    <n v="3922858"/>
    <n v="66887"/>
    <n v="1.7050578940150267E-2"/>
    <x v="22"/>
    <n v="749"/>
    <s v=" Actividades profesionales, científicas y técnicas ncp"/>
  </r>
  <r>
    <s v="2024"/>
    <s v="02"/>
    <x v="0"/>
    <x v="0"/>
    <n v="3354504"/>
    <n v="118284"/>
    <n v="3.5261248756895208E-2"/>
    <x v="22"/>
    <n v="750"/>
    <s v=" Servicios veterinarios"/>
  </r>
  <r>
    <s v="2024"/>
    <s v="02"/>
    <x v="0"/>
    <x v="0"/>
    <n v="31298650"/>
    <n v="1021710"/>
    <n v="3.2643899976516559E-2"/>
    <x v="22"/>
    <n v="771"/>
    <s v=" Alquiler de vehículos automotores y equipo de transporte sin conductor ni operarios"/>
  </r>
  <r>
    <s v="2024"/>
    <s v="02"/>
    <x v="0"/>
    <x v="0"/>
    <n v="63244"/>
    <n v="244"/>
    <n v="3.8580734931376892E-3"/>
    <x v="22"/>
    <n v="772"/>
    <s v=" Alquiler de efectos personales y enseres domésticos "/>
  </r>
  <r>
    <s v="2024"/>
    <s v="02"/>
    <x v="0"/>
    <x v="0"/>
    <n v="5438434"/>
    <n v="49779"/>
    <n v="9.1531863768136192E-3"/>
    <x v="22"/>
    <n v="773"/>
    <s v=" Alquiler de maquinaria y equipo ncp, sin personal"/>
  </r>
  <r>
    <s v="2024"/>
    <s v="02"/>
    <x v="0"/>
    <x v="0"/>
    <n v="472840"/>
    <n v="1442"/>
    <n v="3.0496573893917605E-3"/>
    <x v="22"/>
    <n v="774"/>
    <s v=" Arrendamiento y gestión de bienes intangibles no financieros"/>
  </r>
  <r>
    <s v="2024"/>
    <s v="02"/>
    <x v="0"/>
    <x v="0"/>
    <n v="499884"/>
    <n v="3583"/>
    <n v="7.1676628977922876E-3"/>
    <x v="22"/>
    <n v="780"/>
    <s v=" Obtención y dotación de personal"/>
  </r>
  <r>
    <s v="2024"/>
    <s v="02"/>
    <x v="0"/>
    <x v="0"/>
    <n v="19038642"/>
    <n v="103923"/>
    <n v="5.4585300779330798E-3"/>
    <x v="22"/>
    <n v="791"/>
    <s v=" Servicios de agencias de viaje y otras actividades complementarias de apoyo turístico"/>
  </r>
  <r>
    <s v="2024"/>
    <s v="02"/>
    <x v="0"/>
    <x v="0"/>
    <n v="7226748"/>
    <n v="123799"/>
    <n v="1.713066513458059E-2"/>
    <x v="22"/>
    <n v="801"/>
    <s v=" Servicios de seguridad e investigación"/>
  </r>
  <r>
    <s v="2024"/>
    <s v="02"/>
    <x v="0"/>
    <x v="0"/>
    <n v="118143"/>
    <n v="2729"/>
    <n v="2.3099125635881939E-2"/>
    <x v="22"/>
    <n v="811"/>
    <s v=" Servicio combinado de apoyo a edificios"/>
  </r>
  <r>
    <s v="2024"/>
    <s v="02"/>
    <x v="0"/>
    <x v="0"/>
    <n v="6206332"/>
    <n v="138109"/>
    <n v="2.2252918471006706E-2"/>
    <x v="22"/>
    <n v="812"/>
    <s v=" Servicios de limpieza de edificios "/>
  </r>
  <r>
    <s v="2024"/>
    <s v="02"/>
    <x v="0"/>
    <x v="0"/>
    <n v="644052"/>
    <n v="18262"/>
    <n v="2.8354853334823897E-2"/>
    <x v="22"/>
    <n v="813"/>
    <s v=" Servicios de jardinería y mantenimiento de espacios verdes"/>
  </r>
  <r>
    <s v="2024"/>
    <s v="02"/>
    <x v="0"/>
    <x v="0"/>
    <n v="1425558"/>
    <n v="11712"/>
    <n v="8.2157302614134248E-3"/>
    <x v="22"/>
    <n v="821"/>
    <s v=" Servicios de apoyo a la administración de oficinas y empresas"/>
  </r>
  <r>
    <s v="2024"/>
    <s v="02"/>
    <x v="0"/>
    <x v="0"/>
    <n v="449993"/>
    <n v="41069"/>
    <n v="9.1265864135664329E-2"/>
    <x v="22"/>
    <n v="822"/>
    <s v=" Servicios de call center"/>
  </r>
  <r>
    <s v="2024"/>
    <s v="02"/>
    <x v="0"/>
    <x v="0"/>
    <n v="216089"/>
    <n v="667"/>
    <n v="3.0866911318947286E-3"/>
    <x v="22"/>
    <n v="823"/>
    <s v=" Servicios de organización de convenciones y exposiciones comerciales, excepto culturales y deportivos"/>
  </r>
  <r>
    <s v="2024"/>
    <s v="02"/>
    <x v="0"/>
    <x v="0"/>
    <n v="210123727"/>
    <n v="2001539"/>
    <n v="9.525525882186546E-3"/>
    <x v="22"/>
    <n v="829"/>
    <s v=" Servicios empresariales ncp"/>
  </r>
  <r>
    <s v="2024"/>
    <s v="02"/>
    <x v="0"/>
    <x v="0"/>
    <n v="481418758"/>
    <n v="106022"/>
    <n v="2.2022822799937512E-4"/>
    <x v="23"/>
    <n v="841"/>
    <s v=" Servicios de la Administración Pública"/>
  </r>
  <r>
    <s v="2024"/>
    <s v="02"/>
    <x v="0"/>
    <x v="0"/>
    <n v="883372"/>
    <n v="11770"/>
    <n v="1.332394506504621E-2"/>
    <x v="23"/>
    <n v="842"/>
    <s v=" Prestación pública de servicios a la comunidad en general"/>
  </r>
  <r>
    <s v="2024"/>
    <s v="02"/>
    <x v="0"/>
    <x v="0"/>
    <n v="1652614"/>
    <n v="7312"/>
    <n v="4.424505661939207E-3"/>
    <x v="23"/>
    <n v="843"/>
    <s v=" Servicios de la seguridad social obligatoria, excepto obras sociales"/>
  </r>
  <r>
    <s v="2024"/>
    <s v="02"/>
    <x v="0"/>
    <x v="0"/>
    <n v="4265305"/>
    <n v="18664"/>
    <n v="4.375771486447042E-3"/>
    <x v="24"/>
    <n v="851"/>
    <s v=" Enseñanza inicial y primaria"/>
  </r>
  <r>
    <s v="2024"/>
    <s v="02"/>
    <x v="0"/>
    <x v="0"/>
    <n v="1032206"/>
    <n v="17082"/>
    <n v="1.6549022191306773E-2"/>
    <x v="24"/>
    <n v="852"/>
    <s v=" Enseñanza secundaria"/>
  </r>
  <r>
    <s v="2024"/>
    <s v="02"/>
    <x v="0"/>
    <x v="0"/>
    <n v="3104252"/>
    <n v="3336"/>
    <n v="1.074655021563971E-3"/>
    <x v="24"/>
    <n v="853"/>
    <s v=" Enseñanza superior y formación de posgrado"/>
  </r>
  <r>
    <s v="2024"/>
    <s v="02"/>
    <x v="0"/>
    <x v="0"/>
    <n v="25508413"/>
    <n v="221126"/>
    <n v="8.6687478362530816E-3"/>
    <x v="24"/>
    <n v="854"/>
    <s v=" Servicios de enseñanza ncp"/>
  </r>
  <r>
    <s v="2024"/>
    <s v="02"/>
    <x v="0"/>
    <x v="0"/>
    <n v="562092"/>
    <n v="15126"/>
    <n v="2.6910185521231401E-2"/>
    <x v="24"/>
    <n v="855"/>
    <s v=" Servicios de apoyo a la educación"/>
  </r>
  <r>
    <s v="2024"/>
    <s v="02"/>
    <x v="0"/>
    <x v="0"/>
    <n v="89782636"/>
    <n v="1167270"/>
    <n v="1.3001066264082511E-2"/>
    <x v="25"/>
    <n v="861"/>
    <s v=" Servicios de hospitales"/>
  </r>
  <r>
    <s v="2024"/>
    <s v="02"/>
    <x v="0"/>
    <x v="0"/>
    <n v="3670437"/>
    <n v="14391"/>
    <n v="3.9207865439455846E-3"/>
    <x v="25"/>
    <n v="862"/>
    <s v=" Servicios de atención ambulatoria realizados por médicos y odontólogos"/>
  </r>
  <r>
    <s v="2024"/>
    <s v="02"/>
    <x v="0"/>
    <x v="0"/>
    <n v="6064405"/>
    <n v="40137"/>
    <n v="6.6184563860757981E-3"/>
    <x v="25"/>
    <n v="863"/>
    <s v=" Servicios de prácticas de diagnóstico y tratamiento"/>
  </r>
  <r>
    <s v="2024"/>
    <s v="02"/>
    <x v="0"/>
    <x v="0"/>
    <n v="1019544"/>
    <n v="14049"/>
    <n v="1.3779689743650103E-2"/>
    <x v="25"/>
    <n v="864"/>
    <s v=" Servicios de emergencias y traslados"/>
  </r>
  <r>
    <s v="2024"/>
    <s v="02"/>
    <x v="0"/>
    <x v="0"/>
    <n v="64998585"/>
    <n v="944031"/>
    <n v="1.4523870019631966E-2"/>
    <x v="25"/>
    <n v="869"/>
    <s v=" Servicios relacionados con la salud humana ncp"/>
  </r>
  <r>
    <s v="2024"/>
    <s v="02"/>
    <x v="0"/>
    <x v="0"/>
    <n v="2067208"/>
    <n v="10629"/>
    <n v="5.1417177178106899E-3"/>
    <x v="25"/>
    <n v="870"/>
    <s v=" Servicios sociales con alojamiento"/>
  </r>
  <r>
    <s v="2024"/>
    <s v="02"/>
    <x v="0"/>
    <x v="0"/>
    <n v="252858"/>
    <n v="9209"/>
    <n v="3.6419650554856874E-2"/>
    <x v="25"/>
    <n v="880"/>
    <s v=" Servicios sociales sin alojamiento"/>
  </r>
  <r>
    <s v="2024"/>
    <s v="02"/>
    <x v="0"/>
    <x v="0"/>
    <n v="4928990"/>
    <n v="91218"/>
    <n v="1.8506428294640484E-2"/>
    <x v="25"/>
    <n v="900"/>
    <s v=" Servicios artísticos y de espectáculos"/>
  </r>
  <r>
    <s v="2024"/>
    <s v="02"/>
    <x v="0"/>
    <x v="0"/>
    <n v="7030138"/>
    <n v="3066"/>
    <n v="4.3612230656069626E-4"/>
    <x v="25"/>
    <n v="910"/>
    <s v=" Servicios de bibliotecas, archivos y museos y  servicios culturales ncp"/>
  </r>
  <r>
    <s v="2024"/>
    <s v="02"/>
    <x v="0"/>
    <x v="0"/>
    <n v="3358757"/>
    <n v="6966"/>
    <n v="2.0739815354311134E-3"/>
    <x v="25"/>
    <n v="920"/>
    <s v=" Servicios  relacionados con juegos de azar y apuestas"/>
  </r>
  <r>
    <s v="2024"/>
    <s v="02"/>
    <x v="0"/>
    <x v="0"/>
    <n v="7597195"/>
    <n v="289983"/>
    <n v="3.8169745544243634E-2"/>
    <x v="25"/>
    <n v="931"/>
    <s v=" Servicios para la práctica deportiva "/>
  </r>
  <r>
    <s v="2024"/>
    <s v="02"/>
    <x v="0"/>
    <x v="0"/>
    <n v="2380631"/>
    <n v="9455"/>
    <n v="3.9716360914396221E-3"/>
    <x v="25"/>
    <n v="939"/>
    <s v=" Servicios de esparcimiento ncp"/>
  </r>
  <r>
    <s v="2024"/>
    <s v="02"/>
    <x v="0"/>
    <x v="0"/>
    <n v="3464158"/>
    <n v="17256"/>
    <n v="4.9812970424559155E-3"/>
    <x v="25"/>
    <n v="941"/>
    <s v=" Servicios de organizaciones empresariales, profesionales y de empleadores"/>
  </r>
  <r>
    <s v="2024"/>
    <s v="02"/>
    <x v="0"/>
    <x v="0"/>
    <n v="1068416"/>
    <n v="70215"/>
    <n v="6.5718783694740629E-2"/>
    <x v="25"/>
    <n v="942"/>
    <s v=" Servicios de sindicatos"/>
  </r>
  <r>
    <s v="2024"/>
    <s v="02"/>
    <x v="0"/>
    <x v="0"/>
    <n v="24511234"/>
    <n v="519711"/>
    <n v="2.1202971665971612E-2"/>
    <x v="25"/>
    <n v="949"/>
    <s v=" Servicios de asociaciones ncp"/>
  </r>
  <r>
    <s v="2024"/>
    <s v="02"/>
    <x v="0"/>
    <x v="0"/>
    <n v="1135877"/>
    <n v="19246"/>
    <n v="1.6943735985498431E-2"/>
    <x v="25"/>
    <n v="951"/>
    <s v=" Reparación y mantenimiento de equipos informáticos y equipos de comunicación"/>
  </r>
  <r>
    <s v="2024"/>
    <s v="02"/>
    <x v="0"/>
    <x v="0"/>
    <n v="572777"/>
    <n v="14825"/>
    <n v="2.5882673361535116E-2"/>
    <x v="25"/>
    <n v="952"/>
    <s v=" Reparación de efectos personales y enseres domésticos"/>
  </r>
  <r>
    <s v="2024"/>
    <s v="02"/>
    <x v="0"/>
    <x v="0"/>
    <n v="252503138"/>
    <n v="5708476"/>
    <n v="2.2607544782275141E-2"/>
    <x v="25"/>
    <n v="960"/>
    <s v=" Servicios personales ncp"/>
  </r>
  <r>
    <s v="2024"/>
    <s v="02"/>
    <x v="0"/>
    <x v="0"/>
    <n v="123225"/>
    <n v="2432"/>
    <n v="1.9736254818421586E-2"/>
    <x v="25"/>
    <n v="970"/>
    <s v="Sin clasificación"/>
  </r>
  <r>
    <s v="2024"/>
    <s v="02"/>
    <x v="0"/>
    <x v="0"/>
    <n v="498422"/>
    <n v="754"/>
    <n v="1.5127743157404769E-3"/>
    <x v="25"/>
    <n v="990"/>
    <s v="Sin clasificación"/>
  </r>
  <r>
    <s v="2024"/>
    <s v="02"/>
    <x v="0"/>
    <x v="0"/>
    <n v="54587921"/>
    <n v="1518988"/>
    <n v="2.782644900508301E-2"/>
    <x v="25"/>
    <n v="999"/>
    <s v="Otros sectores"/>
  </r>
  <r>
    <s v="2024"/>
    <s v="03"/>
    <x v="1"/>
    <x v="1"/>
    <n v="1559311630"/>
    <n v="21455724"/>
    <n v="1.3759740892845132E-2"/>
    <x v="0"/>
    <n v="11"/>
    <s v=" Cultivos temporales"/>
  </r>
  <r>
    <s v="2024"/>
    <s v="03"/>
    <x v="1"/>
    <x v="1"/>
    <n v="169101137"/>
    <n v="8081862"/>
    <n v="4.7793067174941584E-2"/>
    <x v="0"/>
    <n v="12"/>
    <s v=" Cultivos perennes"/>
  </r>
  <r>
    <s v="2024"/>
    <s v="03"/>
    <x v="1"/>
    <x v="1"/>
    <n v="74558821"/>
    <n v="205984"/>
    <n v="2.7627046302140428E-3"/>
    <x v="0"/>
    <n v="13"/>
    <s v=" Producción de semillas y de otras formas de propagación de cultivos agrícolas"/>
  </r>
  <r>
    <s v="2024"/>
    <s v="03"/>
    <x v="1"/>
    <x v="1"/>
    <n v="674514761"/>
    <n v="6099029"/>
    <n v="9.042098635407031E-3"/>
    <x v="0"/>
    <n v="14"/>
    <s v=" Cría de animales"/>
  </r>
  <r>
    <s v="2024"/>
    <s v="03"/>
    <x v="1"/>
    <x v="1"/>
    <n v="188464690"/>
    <n v="5881420"/>
    <n v="3.1207012836197593E-2"/>
    <x v="0"/>
    <n v="16"/>
    <s v=" Servicios de apoyo agrícolas y pecuarios"/>
  </r>
  <r>
    <s v="2024"/>
    <s v="03"/>
    <x v="1"/>
    <x v="1"/>
    <n v="63657"/>
    <n v="0"/>
    <n v="0"/>
    <x v="0"/>
    <n v="17"/>
    <s v=" Caza, repoblación  de animales de caza y servicios de apoyo"/>
  </r>
  <r>
    <s v="2024"/>
    <s v="03"/>
    <x v="1"/>
    <x v="1"/>
    <n v="462407"/>
    <n v="5614"/>
    <n v="1.2140819667522335E-2"/>
    <x v="0"/>
    <n v="21"/>
    <s v=" Silvicultura"/>
  </r>
  <r>
    <s v="2024"/>
    <s v="03"/>
    <x v="1"/>
    <x v="1"/>
    <n v="6954312"/>
    <n v="37395"/>
    <n v="5.3772393300731977E-3"/>
    <x v="0"/>
    <n v="22"/>
    <s v=" Extracción de productos forestales"/>
  </r>
  <r>
    <s v="2024"/>
    <s v="03"/>
    <x v="1"/>
    <x v="1"/>
    <n v="916181"/>
    <n v="10742"/>
    <n v="1.1724757444216808E-2"/>
    <x v="0"/>
    <n v="24"/>
    <s v=" Servicios de apoyo a la silvicultura"/>
  </r>
  <r>
    <s v="2024"/>
    <s v="03"/>
    <x v="1"/>
    <x v="1"/>
    <n v="19603563"/>
    <n v="4301"/>
    <n v="2.1939889192592183E-4"/>
    <x v="1"/>
    <n v="31"/>
    <s v=" Pesca y servicios de apoyo"/>
  </r>
  <r>
    <s v="2024"/>
    <s v="03"/>
    <x v="1"/>
    <x v="1"/>
    <n v="2478796"/>
    <n v="302"/>
    <n v="1.2183334167071433E-4"/>
    <x v="1"/>
    <n v="32"/>
    <s v=" Explotación de criaderos de peces, granjas piscícolas y otros frutos acuáticos (acuicultura)"/>
  </r>
  <r>
    <s v="2024"/>
    <s v="03"/>
    <x v="1"/>
    <x v="1"/>
    <n v="96901"/>
    <n v="0"/>
    <n v="0"/>
    <x v="2"/>
    <n v="51"/>
    <s v=" Extracción y aglomeración de carbón "/>
  </r>
  <r>
    <s v="2024"/>
    <s v="03"/>
    <x v="1"/>
    <x v="1"/>
    <n v="1244"/>
    <n v="697"/>
    <n v="0.56028938906752412"/>
    <x v="2"/>
    <n v="52"/>
    <s v=" Extracción y aglomeración de lignito"/>
  </r>
  <r>
    <s v="2024"/>
    <s v="03"/>
    <x v="1"/>
    <x v="1"/>
    <n v="2002433910"/>
    <n v="18143696"/>
    <n v="9.0608213881076347E-3"/>
    <x v="2"/>
    <n v="61"/>
    <s v=" Extracción de petróleo crudo"/>
  </r>
  <r>
    <s v="2024"/>
    <s v="03"/>
    <x v="1"/>
    <x v="1"/>
    <n v="619777"/>
    <n v="34518"/>
    <n v="5.5694225503689229E-2"/>
    <x v="2"/>
    <n v="62"/>
    <s v=" Extracción de gas natural"/>
  </r>
  <r>
    <s v="2024"/>
    <s v="03"/>
    <x v="1"/>
    <x v="1"/>
    <n v="70355"/>
    <n v="12514"/>
    <n v="0.17786937673228626"/>
    <x v="2"/>
    <n v="71"/>
    <s v=" Extracción de minerales de hierro"/>
  </r>
  <r>
    <s v="2024"/>
    <s v="03"/>
    <x v="1"/>
    <x v="1"/>
    <n v="42642854"/>
    <n v="4096"/>
    <n v="9.6053608419361425E-5"/>
    <x v="2"/>
    <n v="72"/>
    <s v=" Extracción de minerales metalíferos no ferrosos"/>
  </r>
  <r>
    <s v="2024"/>
    <s v="03"/>
    <x v="1"/>
    <x v="1"/>
    <n v="12580873"/>
    <n v="32197"/>
    <n v="2.559202370137589E-3"/>
    <x v="2"/>
    <n v="81"/>
    <s v=" Extracción de piedra, arena y arcillas"/>
  </r>
  <r>
    <s v="2024"/>
    <s v="03"/>
    <x v="1"/>
    <x v="1"/>
    <n v="32458340"/>
    <n v="103223"/>
    <n v="3.1801687948305427E-3"/>
    <x v="2"/>
    <n v="89"/>
    <s v=" Explotación de minas y canteras ncp"/>
  </r>
  <r>
    <s v="2024"/>
    <s v="03"/>
    <x v="1"/>
    <x v="1"/>
    <n v="24482869"/>
    <n v="108753"/>
    <n v="4.4420039171062832E-3"/>
    <x v="2"/>
    <n v="91"/>
    <s v=" Servicios de apoyo para la extracción de petróleo y gas natural"/>
  </r>
  <r>
    <s v="2024"/>
    <s v="03"/>
    <x v="1"/>
    <x v="1"/>
    <n v="3370588"/>
    <n v="21763"/>
    <n v="6.4567369254266618E-3"/>
    <x v="2"/>
    <n v="99"/>
    <s v=" Servicios de apoyo para la minería, excepto para la extracción de petróleo  y gas natural"/>
  </r>
  <r>
    <s v="2024"/>
    <s v="03"/>
    <x v="1"/>
    <x v="1"/>
    <n v="518595028"/>
    <n v="13585365"/>
    <n v="2.6196481390099252E-2"/>
    <x v="3"/>
    <n v="101"/>
    <s v=" Producción y procesamiento de carne y productos cárnicos, excepto pescado"/>
  </r>
  <r>
    <s v="2024"/>
    <s v="03"/>
    <x v="1"/>
    <x v="1"/>
    <n v="22678404"/>
    <n v="255531"/>
    <n v="1.1267591846410355E-2"/>
    <x v="3"/>
    <n v="102"/>
    <s v=" Elaboración de pescado y productos de pescado"/>
  </r>
  <r>
    <s v="2024"/>
    <s v="03"/>
    <x v="1"/>
    <x v="1"/>
    <n v="151387300"/>
    <n v="73150"/>
    <n v="4.8319773191014039E-4"/>
    <x v="3"/>
    <n v="103"/>
    <s v=" Preparación de frutas, hortalizas y legumbres"/>
  </r>
  <r>
    <s v="2024"/>
    <s v="03"/>
    <x v="1"/>
    <x v="1"/>
    <n v="128211986"/>
    <n v="6161773"/>
    <n v="4.8059258671806236E-2"/>
    <x v="3"/>
    <n v="104"/>
    <s v=" Elaboración de aceites y grasas de origen vegetal"/>
  </r>
  <r>
    <s v="2024"/>
    <s v="03"/>
    <x v="1"/>
    <x v="1"/>
    <n v="134409833"/>
    <n v="268610"/>
    <n v="1.9984400992448222E-3"/>
    <x v="3"/>
    <n v="105"/>
    <s v=" Elaboración de productos lácteos"/>
  </r>
  <r>
    <s v="2024"/>
    <s v="03"/>
    <x v="1"/>
    <x v="1"/>
    <n v="73939903"/>
    <n v="1432035"/>
    <n v="1.9367553132981524E-2"/>
    <x v="3"/>
    <n v="106"/>
    <s v=" Elaboración de productos de molinería, almidones y productos derivados del almidón "/>
  </r>
  <r>
    <s v="2024"/>
    <s v="03"/>
    <x v="1"/>
    <x v="1"/>
    <n v="616853289"/>
    <n v="1460007"/>
    <n v="2.366862633361107E-3"/>
    <x v="3"/>
    <n v="107"/>
    <s v=" Elaboración de productos alimenticios ncp"/>
  </r>
  <r>
    <s v="2024"/>
    <s v="03"/>
    <x v="1"/>
    <x v="1"/>
    <n v="13634659"/>
    <n v="53332"/>
    <n v="3.9115022971971652E-3"/>
    <x v="3"/>
    <n v="108"/>
    <s v=" Elaboración de alimentos preparados para animales"/>
  </r>
  <r>
    <s v="2024"/>
    <s v="03"/>
    <x v="1"/>
    <x v="1"/>
    <n v="38333"/>
    <n v="719"/>
    <n v="1.8756684840737746E-2"/>
    <x v="3"/>
    <n v="109"/>
    <s v=" Servicios industriales para la elaboración de alimentos y bebidas"/>
  </r>
  <r>
    <s v="2024"/>
    <s v="03"/>
    <x v="1"/>
    <x v="1"/>
    <n v="243586606"/>
    <n v="584107"/>
    <n v="2.3979438343994987E-3"/>
    <x v="3"/>
    <n v="110"/>
    <s v=" Elaboración de bebidas"/>
  </r>
  <r>
    <s v="2024"/>
    <s v="03"/>
    <x v="1"/>
    <x v="1"/>
    <n v="48201864"/>
    <n v="1349"/>
    <n v="2.7986469568894679E-5"/>
    <x v="4"/>
    <n v="120"/>
    <s v=" Elaboración de productos de tabaco"/>
  </r>
  <r>
    <s v="2024"/>
    <s v="03"/>
    <x v="1"/>
    <x v="1"/>
    <n v="79229311"/>
    <n v="138469"/>
    <n v="1.7476991564397172E-3"/>
    <x v="5"/>
    <n v="131"/>
    <s v=" Fabricación  de hilados y  tejidos, acabado de productos textiles"/>
  </r>
  <r>
    <s v="2024"/>
    <s v="03"/>
    <x v="1"/>
    <x v="1"/>
    <n v="67838636"/>
    <n v="1865392"/>
    <n v="2.7497486830366107E-2"/>
    <x v="5"/>
    <n v="139"/>
    <s v=" Fabricación de productos textiles ncp"/>
  </r>
  <r>
    <s v="2024"/>
    <s v="03"/>
    <x v="1"/>
    <x v="1"/>
    <n v="81779056"/>
    <n v="1591938"/>
    <n v="1.9466328884989819E-2"/>
    <x v="5"/>
    <n v="141"/>
    <s v=" Confección de prendas de vestir, excepto prendas de piel"/>
  </r>
  <r>
    <s v="2024"/>
    <s v="03"/>
    <x v="1"/>
    <x v="1"/>
    <n v="809"/>
    <n v="195"/>
    <n v="0.24103831891223734"/>
    <x v="5"/>
    <n v="142"/>
    <s v=" Terminación y teñido de pieles"/>
  </r>
  <r>
    <s v="2024"/>
    <s v="03"/>
    <x v="1"/>
    <x v="1"/>
    <n v="2227512"/>
    <n v="43282"/>
    <n v="1.9430647287197556E-2"/>
    <x v="5"/>
    <n v="143"/>
    <s v="Fabricación de prendas de vestir de punto"/>
  </r>
  <r>
    <s v="2024"/>
    <s v="03"/>
    <x v="1"/>
    <x v="1"/>
    <n v="337774"/>
    <n v="1472"/>
    <n v="4.3579434769994135E-3"/>
    <x v="5"/>
    <n v="149"/>
    <s v=" Servicios industriales para la industria confeccionista"/>
  </r>
  <r>
    <s v="2024"/>
    <s v="03"/>
    <x v="1"/>
    <x v="1"/>
    <n v="46318752"/>
    <n v="21895398"/>
    <n v="0.47271131139284583"/>
    <x v="5"/>
    <n v="151"/>
    <s v=" Curtido y terminación de cueros"/>
  </r>
  <r>
    <s v="2024"/>
    <s v="03"/>
    <x v="1"/>
    <x v="1"/>
    <n v="47425699"/>
    <n v="75746"/>
    <n v="1.597150945524282E-3"/>
    <x v="5"/>
    <n v="152"/>
    <s v=" Fabricación de calzado y de sus partes"/>
  </r>
  <r>
    <s v="2024"/>
    <s v="03"/>
    <x v="1"/>
    <x v="1"/>
    <n v="5976972"/>
    <n v="159227"/>
    <n v="2.6640077952515086E-2"/>
    <x v="6"/>
    <n v="161"/>
    <s v=" Aserrado y cepillado de madera"/>
  </r>
  <r>
    <s v="2024"/>
    <s v="03"/>
    <x v="1"/>
    <x v="1"/>
    <n v="33088243"/>
    <n v="244159"/>
    <n v="7.3790258370624272E-3"/>
    <x v="6"/>
    <n v="162"/>
    <s v=" Fabricación de productos de madera, corcho, paja y materiales trenzables"/>
  </r>
  <r>
    <s v="2024"/>
    <s v="03"/>
    <x v="1"/>
    <x v="1"/>
    <n v="113985149"/>
    <n v="64362"/>
    <n v="5.6465250574002409E-4"/>
    <x v="6"/>
    <n v="170"/>
    <s v=" Fabricación de papel y de productos de papel"/>
  </r>
  <r>
    <s v="2024"/>
    <s v="03"/>
    <x v="1"/>
    <x v="1"/>
    <n v="28581995"/>
    <n v="721335"/>
    <n v="2.5237391581658313E-2"/>
    <x v="7"/>
    <n v="181"/>
    <s v=" Impresión y servicios relacionados con la impresión"/>
  </r>
  <r>
    <s v="2024"/>
    <s v="03"/>
    <x v="1"/>
    <x v="1"/>
    <n v="6651552"/>
    <n v="25748"/>
    <n v="3.8709762774161581E-3"/>
    <x v="7"/>
    <n v="182"/>
    <s v=" Reproducción de grabaciones"/>
  </r>
  <r>
    <s v="2024"/>
    <s v="03"/>
    <x v="1"/>
    <x v="1"/>
    <n v="1464126"/>
    <n v="6565"/>
    <n v="4.4839037077410004E-3"/>
    <x v="8"/>
    <n v="191"/>
    <s v=" Fabricación de productos de hornos de coque"/>
  </r>
  <r>
    <s v="2024"/>
    <s v="03"/>
    <x v="1"/>
    <x v="1"/>
    <n v="103578731"/>
    <n v="21455"/>
    <n v="2.0713711968531453E-4"/>
    <x v="8"/>
    <n v="192"/>
    <s v=" Fabricación de productos de la refinación del petróleo"/>
  </r>
  <r>
    <s v="2024"/>
    <s v="03"/>
    <x v="1"/>
    <x v="1"/>
    <n v="237147096"/>
    <n v="6292783"/>
    <n v="2.6535357616186032E-2"/>
    <x v="9"/>
    <n v="201"/>
    <s v=" Fabricación de sustancias químicas básicas"/>
  </r>
  <r>
    <s v="2024"/>
    <s v="03"/>
    <x v="1"/>
    <x v="1"/>
    <n v="785054737"/>
    <n v="555504"/>
    <n v="7.0759906770679097E-4"/>
    <x v="9"/>
    <n v="202"/>
    <s v=" Fabricación de productos químicos ncp"/>
  </r>
  <r>
    <s v="2024"/>
    <s v="03"/>
    <x v="1"/>
    <x v="1"/>
    <n v="1925502"/>
    <n v="357"/>
    <n v="1.8540619537138887E-4"/>
    <x v="9"/>
    <n v="203"/>
    <s v=" Fabricación de fibras manufacturadas"/>
  </r>
  <r>
    <s v="2024"/>
    <s v="03"/>
    <x v="1"/>
    <x v="1"/>
    <n v="138389"/>
    <n v="1294"/>
    <n v="9.3504541545932126E-3"/>
    <x v="9"/>
    <n v="204"/>
    <s v=" Servicios industriales para la fabricación de sustancias y productos químicos"/>
  </r>
  <r>
    <s v="2024"/>
    <s v="03"/>
    <x v="1"/>
    <x v="1"/>
    <n v="356160484"/>
    <n v="482047"/>
    <n v="1.3534544725068377E-3"/>
    <x v="9"/>
    <n v="210"/>
    <s v=" Fabricación de productos farmaceúticos, sustancias químicas medicinales y productos botánicos de uso farmaceútico"/>
  </r>
  <r>
    <s v="2024"/>
    <s v="03"/>
    <x v="1"/>
    <x v="1"/>
    <n v="19403515"/>
    <n v="579205"/>
    <n v="2.9850519351777242E-2"/>
    <x v="10"/>
    <n v="221"/>
    <s v=" Fabricación de productos de caucho"/>
  </r>
  <r>
    <s v="2024"/>
    <s v="03"/>
    <x v="1"/>
    <x v="1"/>
    <n v="132508897"/>
    <n v="272324"/>
    <n v="2.0551374750330917E-3"/>
    <x v="10"/>
    <n v="222"/>
    <s v=" Fabricación de productos de plástico"/>
  </r>
  <r>
    <s v="2024"/>
    <s v="03"/>
    <x v="1"/>
    <x v="1"/>
    <n v="46280464"/>
    <n v="19633"/>
    <n v="4.2421787301008909E-4"/>
    <x v="11"/>
    <n v="231"/>
    <s v=" Fabricación de vidrio y productos de vidrio"/>
  </r>
  <r>
    <s v="2024"/>
    <s v="03"/>
    <x v="1"/>
    <x v="1"/>
    <n v="140228954"/>
    <n v="395319"/>
    <n v="2.8190968321706229E-3"/>
    <x v="11"/>
    <n v="239"/>
    <s v=" Fabricación de productos minerales no metálicos ncp"/>
  </r>
  <r>
    <s v="2024"/>
    <s v="03"/>
    <x v="1"/>
    <x v="1"/>
    <n v="228755298"/>
    <n v="1681099"/>
    <n v="7.3488964614056721E-3"/>
    <x v="12"/>
    <n v="241"/>
    <s v=" Industrias básicas de hierro y acero"/>
  </r>
  <r>
    <s v="2024"/>
    <s v="03"/>
    <x v="1"/>
    <x v="1"/>
    <n v="76338561"/>
    <n v="27219"/>
    <n v="3.5655636736458787E-4"/>
    <x v="12"/>
    <n v="242"/>
    <s v=" Fabricación de productos primarios de metales preciosos y metales no ferrosos"/>
  </r>
  <r>
    <s v="2024"/>
    <s v="03"/>
    <x v="1"/>
    <x v="1"/>
    <n v="15054339"/>
    <n v="95112"/>
    <n v="6.3179127293466692E-3"/>
    <x v="12"/>
    <n v="243"/>
    <s v=" Fundición de metales"/>
  </r>
  <r>
    <s v="2024"/>
    <s v="03"/>
    <x v="1"/>
    <x v="1"/>
    <n v="48161738"/>
    <n v="371443"/>
    <n v="7.7124085513691383E-3"/>
    <x v="13"/>
    <n v="251"/>
    <s v=" Fabricación de productos metálicos para uso estructural, tanques, depósitos y generadores de vapor"/>
  </r>
  <r>
    <s v="2024"/>
    <s v="03"/>
    <x v="1"/>
    <x v="1"/>
    <n v="3608"/>
    <n v="0"/>
    <n v="0"/>
    <x v="13"/>
    <n v="252"/>
    <s v=" Fabricación de armas y municiones"/>
  </r>
  <r>
    <s v="2024"/>
    <s v="03"/>
    <x v="1"/>
    <x v="1"/>
    <n v="119648514"/>
    <n v="397572"/>
    <n v="3.3228327432466066E-3"/>
    <x v="13"/>
    <n v="259"/>
    <s v=" Fabricación de productos elaborados de metal ncp"/>
  </r>
  <r>
    <s v="2024"/>
    <s v="03"/>
    <x v="1"/>
    <x v="1"/>
    <n v="596316"/>
    <n v="4447"/>
    <n v="7.4574554430872223E-3"/>
    <x v="13"/>
    <n v="261"/>
    <s v=" Fabricación de componentes electrónicos"/>
  </r>
  <r>
    <s v="2024"/>
    <s v="03"/>
    <x v="1"/>
    <x v="1"/>
    <n v="24960936"/>
    <n v="927323"/>
    <n v="3.7150970620653007E-2"/>
    <x v="13"/>
    <n v="262"/>
    <s v=" Fabricación de equipos y productos informáticos"/>
  </r>
  <r>
    <s v="2024"/>
    <s v="03"/>
    <x v="1"/>
    <x v="1"/>
    <n v="144921"/>
    <n v="0"/>
    <n v="0"/>
    <x v="13"/>
    <n v="263"/>
    <s v=" Fabricación  de equipos de comunicaciones y transmisores de radio y televisión"/>
  </r>
  <r>
    <s v="2024"/>
    <s v="03"/>
    <x v="1"/>
    <x v="1"/>
    <n v="228118981"/>
    <n v="18857"/>
    <n v="8.2663002952831886E-5"/>
    <x v="13"/>
    <n v="264"/>
    <s v=" Fabricación de receptores de radio y televisión, aparatos de grabación y reproducción de sonido y video, y productos conexos"/>
  </r>
  <r>
    <s v="2024"/>
    <s v="03"/>
    <x v="1"/>
    <x v="1"/>
    <n v="2662080"/>
    <n v="1942"/>
    <n v="7.2950474816684701E-4"/>
    <x v="13"/>
    <n v="265"/>
    <s v=" Fabricación de aparatos e instrumentos para medir, verificar, ensayar, navegar y otros fines, excepto instrumentos de óptica"/>
  </r>
  <r>
    <s v="2024"/>
    <s v="03"/>
    <x v="1"/>
    <x v="1"/>
    <n v="13314104"/>
    <n v="7718"/>
    <n v="5.7968602318263403E-4"/>
    <x v="13"/>
    <n v="266"/>
    <s v=" Fabricación de equipo médico y quirúrgico y de aparatos ortopédicos "/>
  </r>
  <r>
    <s v="2024"/>
    <s v="03"/>
    <x v="1"/>
    <x v="1"/>
    <n v="1011955"/>
    <n v="3267"/>
    <n v="3.2284044250979541E-3"/>
    <x v="13"/>
    <n v="267"/>
    <s v=" Fabricación de instrumentos de óptica y equipo fotográfico"/>
  </r>
  <r>
    <s v="2024"/>
    <s v="03"/>
    <x v="1"/>
    <x v="1"/>
    <n v="3362350"/>
    <n v="142393"/>
    <n v="4.2349249780659362E-2"/>
    <x v="13"/>
    <n v="268"/>
    <s v=" Fabricación de soportes ópticos y magnéticos"/>
  </r>
  <r>
    <s v="2024"/>
    <s v="03"/>
    <x v="1"/>
    <x v="1"/>
    <n v="65296741"/>
    <n v="7921214"/>
    <n v="0.12131101611947218"/>
    <x v="13"/>
    <n v="271"/>
    <s v=" Fabricación de motores, generadores y transformadores eléctricos y aparatos de distribución  y control de la energía eléctrica"/>
  </r>
  <r>
    <s v="2024"/>
    <s v="03"/>
    <x v="1"/>
    <x v="1"/>
    <n v="1253838"/>
    <n v="14"/>
    <n v="1.1165716783188897E-5"/>
    <x v="13"/>
    <n v="272"/>
    <s v="Fabricación de acumuladores,  pilas y baterías primarias"/>
  </r>
  <r>
    <s v="2024"/>
    <s v="03"/>
    <x v="1"/>
    <x v="1"/>
    <n v="2675189"/>
    <n v="1134"/>
    <n v="4.2389528366033202E-4"/>
    <x v="13"/>
    <n v="273"/>
    <s v=" Fabricación de hilos y cables aislados"/>
  </r>
  <r>
    <s v="2024"/>
    <s v="03"/>
    <x v="1"/>
    <x v="1"/>
    <n v="2341815"/>
    <n v="87483"/>
    <n v="3.7356921874699751E-2"/>
    <x v="13"/>
    <n v="274"/>
    <s v=" Fabricación de lámparas eléctricas y equipo de iluminación"/>
  </r>
  <r>
    <s v="2024"/>
    <s v="03"/>
    <x v="1"/>
    <x v="1"/>
    <n v="123089990"/>
    <n v="30961"/>
    <n v="2.5153142022352914E-4"/>
    <x v="13"/>
    <n v="275"/>
    <s v=" Fabricación de aparatos de uso doméstico ncp"/>
  </r>
  <r>
    <s v="2024"/>
    <s v="03"/>
    <x v="1"/>
    <x v="1"/>
    <n v="8507534"/>
    <n v="88669"/>
    <n v="1.0422409125840696E-2"/>
    <x v="13"/>
    <n v="279"/>
    <s v=" Fabricación  de equipo eléctrico ncp"/>
  </r>
  <r>
    <s v="2024"/>
    <s v="03"/>
    <x v="1"/>
    <x v="1"/>
    <n v="202215110"/>
    <n v="497023"/>
    <n v="2.4578924888451707E-3"/>
    <x v="13"/>
    <n v="281"/>
    <s v=" Fabricación de maquinaria y equipo de uso general"/>
  </r>
  <r>
    <s v="2024"/>
    <s v="03"/>
    <x v="1"/>
    <x v="1"/>
    <n v="128849405"/>
    <n v="892150"/>
    <n v="6.9239745422184917E-3"/>
    <x v="13"/>
    <n v="282"/>
    <s v=" Fabricación de maquinaria y equipo de uso especial"/>
  </r>
  <r>
    <s v="2024"/>
    <s v="03"/>
    <x v="1"/>
    <x v="1"/>
    <n v="32343687"/>
    <n v="346660"/>
    <n v="1.0718011214986096E-2"/>
    <x v="14"/>
    <n v="291"/>
    <s v=" Fabricación de vehículos automotores"/>
  </r>
  <r>
    <s v="2024"/>
    <s v="03"/>
    <x v="1"/>
    <x v="1"/>
    <n v="23727004"/>
    <n v="241888"/>
    <n v="1.0194628870969129E-2"/>
    <x v="14"/>
    <n v="292"/>
    <s v=" Fabricación  de  carrocerías  para  vehículos  automotores"/>
  </r>
  <r>
    <s v="2024"/>
    <s v="03"/>
    <x v="1"/>
    <x v="1"/>
    <n v="105213152"/>
    <n v="52289"/>
    <n v="4.9698159408816112E-4"/>
    <x v="14"/>
    <n v="293"/>
    <s v=" Fabricación de partes, piezas y accesorios para vehículos automotores y sus motores"/>
  </r>
  <r>
    <s v="2024"/>
    <s v="03"/>
    <x v="1"/>
    <x v="1"/>
    <n v="1942920"/>
    <n v="11057"/>
    <n v="5.6909188232145431E-3"/>
    <x v="14"/>
    <n v="301"/>
    <s v=" Construcción y reparación de buques y embarcaciones"/>
  </r>
  <r>
    <s v="2024"/>
    <s v="03"/>
    <x v="1"/>
    <x v="1"/>
    <n v="534392"/>
    <n v="824"/>
    <n v="1.5419392505875837E-3"/>
    <x v="14"/>
    <n v="302"/>
    <s v=" Fabricación y reparación de locomotoras y de material rodante para transporte ferroviario"/>
  </r>
  <r>
    <s v="2024"/>
    <s v="03"/>
    <x v="1"/>
    <x v="1"/>
    <n v="201771"/>
    <n v="2801"/>
    <n v="1.3882074232669709E-2"/>
    <x v="14"/>
    <n v="303"/>
    <s v=" Fabricación y reparación de aeronaves "/>
  </r>
  <r>
    <s v="2024"/>
    <s v="03"/>
    <x v="1"/>
    <x v="1"/>
    <n v="141564955"/>
    <n v="22126"/>
    <n v="1.5629574423980851E-4"/>
    <x v="14"/>
    <n v="309"/>
    <s v=" Fabricación de equipo de transporte ncp"/>
  </r>
  <r>
    <s v="2024"/>
    <s v="03"/>
    <x v="1"/>
    <x v="1"/>
    <n v="30562560"/>
    <n v="267899"/>
    <n v="8.7655942434141636E-3"/>
    <x v="15"/>
    <n v="310"/>
    <s v=" Fabricación de muebles y colchones"/>
  </r>
  <r>
    <s v="2024"/>
    <s v="03"/>
    <x v="1"/>
    <x v="1"/>
    <n v="291810"/>
    <n v="757"/>
    <n v="2.5941537301668893E-3"/>
    <x v="15"/>
    <n v="321"/>
    <s v=" Fabricación de joyas, bijouterie y artículos conexos"/>
  </r>
  <r>
    <s v="2024"/>
    <s v="03"/>
    <x v="1"/>
    <x v="1"/>
    <n v="216647"/>
    <n v="2150"/>
    <n v="9.9239777149002749E-3"/>
    <x v="15"/>
    <n v="322"/>
    <s v=" Fabricación de instrumentos de música"/>
  </r>
  <r>
    <s v="2024"/>
    <s v="03"/>
    <x v="1"/>
    <x v="1"/>
    <n v="155672"/>
    <n v="401"/>
    <n v="2.5759288760984636E-3"/>
    <x v="15"/>
    <n v="323"/>
    <s v=" Fabricación de artículos de deporte"/>
  </r>
  <r>
    <s v="2024"/>
    <s v="03"/>
    <x v="1"/>
    <x v="1"/>
    <n v="533329"/>
    <n v="607"/>
    <n v="1.1381342473407597E-3"/>
    <x v="15"/>
    <n v="324"/>
    <s v=" Fabricación de juegos y juguetes"/>
  </r>
  <r>
    <s v="2024"/>
    <s v="03"/>
    <x v="1"/>
    <x v="1"/>
    <n v="87333199"/>
    <n v="116654"/>
    <n v="1.3357348790120466E-3"/>
    <x v="15"/>
    <n v="329"/>
    <s v=" Industrias manufactureras ncp"/>
  </r>
  <r>
    <s v="2024"/>
    <s v="03"/>
    <x v="1"/>
    <x v="1"/>
    <n v="5899451"/>
    <n v="66903"/>
    <n v="1.1340546772911582E-2"/>
    <x v="15"/>
    <n v="331"/>
    <s v=" Reparación y mantenimiento de máquinas y equipo"/>
  </r>
  <r>
    <s v="2024"/>
    <s v="03"/>
    <x v="1"/>
    <x v="1"/>
    <n v="873384"/>
    <n v="11538"/>
    <n v="1.3210683960319859E-2"/>
    <x v="15"/>
    <n v="332"/>
    <s v=" Instalación de maquinaria y equipos industriales"/>
  </r>
  <r>
    <s v="2024"/>
    <s v="03"/>
    <x v="1"/>
    <x v="1"/>
    <n v="754646952"/>
    <n v="11166055"/>
    <n v="1.4796395811852428E-2"/>
    <x v="16"/>
    <n v="351"/>
    <s v=" Generación, transporte y distribución de energía eléctrica"/>
  </r>
  <r>
    <s v="2024"/>
    <s v="03"/>
    <x v="1"/>
    <x v="1"/>
    <n v="27968453"/>
    <n v="590"/>
    <n v="2.1095196076808395E-5"/>
    <x v="16"/>
    <n v="352"/>
    <s v=" Fabricación y distribución de gas  y de combustibles gaseosos por tuberías"/>
  </r>
  <r>
    <s v="2024"/>
    <s v="03"/>
    <x v="1"/>
    <x v="1"/>
    <n v="134319"/>
    <n v="2081"/>
    <n v="1.5492968232342409E-2"/>
    <x v="16"/>
    <n v="353"/>
    <s v=" Suministro de vapor y aire acondicionado"/>
  </r>
  <r>
    <s v="2024"/>
    <s v="03"/>
    <x v="1"/>
    <x v="1"/>
    <n v="3594085"/>
    <n v="1639"/>
    <n v="4.5602705556490735E-4"/>
    <x v="16"/>
    <n v="360"/>
    <s v=" Captación, depuración y distribución de agua"/>
  </r>
  <r>
    <s v="2024"/>
    <s v="03"/>
    <x v="1"/>
    <x v="1"/>
    <n v="1459239"/>
    <n v="11407"/>
    <n v="7.8170882220116103E-3"/>
    <x v="16"/>
    <n v="370"/>
    <s v=" Servicios de depuración de aguas residuales, alcantarillado y cloacas"/>
  </r>
  <r>
    <s v="2024"/>
    <s v="03"/>
    <x v="1"/>
    <x v="1"/>
    <n v="73212266"/>
    <n v="113250"/>
    <n v="1.5468719408302429E-3"/>
    <x v="16"/>
    <n v="381"/>
    <s v=" Recolección, transporte, tratamiento y disposición final de residuos"/>
  </r>
  <r>
    <s v="2024"/>
    <s v="03"/>
    <x v="1"/>
    <x v="1"/>
    <n v="5327495"/>
    <n v="6652"/>
    <n v="1.2486168452527876E-3"/>
    <x v="16"/>
    <n v="382"/>
    <s v=" Recuperación de materiales y deshechos"/>
  </r>
  <r>
    <s v="2024"/>
    <s v="03"/>
    <x v="1"/>
    <x v="1"/>
    <n v="1514786"/>
    <n v="3459"/>
    <n v="2.2834908693373191E-3"/>
    <x v="16"/>
    <n v="390"/>
    <s v=" Descontaminación y otros servicios de gestión de residuos"/>
  </r>
  <r>
    <s v="2024"/>
    <s v="03"/>
    <x v="1"/>
    <x v="1"/>
    <n v="61291755"/>
    <n v="1662159"/>
    <n v="2.7118802520828454E-2"/>
    <x v="17"/>
    <n v="410"/>
    <s v=" Construcción de edificios y sus partes "/>
  </r>
  <r>
    <s v="2024"/>
    <s v="03"/>
    <x v="1"/>
    <x v="1"/>
    <n v="94339817"/>
    <n v="647637"/>
    <n v="6.8649380568546149E-3"/>
    <x v="17"/>
    <n v="421"/>
    <s v=" Construcción, reforma y reparación de obras de infraestructura para el transporte "/>
  </r>
  <r>
    <s v="2024"/>
    <s v="03"/>
    <x v="1"/>
    <x v="1"/>
    <n v="36455396"/>
    <n v="11614423"/>
    <n v="0.31859269886959946"/>
    <x v="17"/>
    <n v="422"/>
    <s v=" Construcción de proyectos de servicios públicos"/>
  </r>
  <r>
    <s v="2024"/>
    <s v="03"/>
    <x v="1"/>
    <x v="1"/>
    <n v="238931791"/>
    <n v="6297323"/>
    <n v="2.6356153668977436E-2"/>
    <x v="17"/>
    <n v="429"/>
    <s v=" Obras de ingeniería civil ncp"/>
  </r>
  <r>
    <s v="2024"/>
    <s v="03"/>
    <x v="1"/>
    <x v="1"/>
    <n v="42987963"/>
    <n v="273772"/>
    <n v="6.3685734539224385E-3"/>
    <x v="17"/>
    <n v="431"/>
    <s v=" Demolición, movimiento y preparación de terrenos para obras"/>
  </r>
  <r>
    <s v="2024"/>
    <s v="03"/>
    <x v="1"/>
    <x v="1"/>
    <n v="78136431"/>
    <n v="1916281"/>
    <n v="2.4524808408513052E-2"/>
    <x v="17"/>
    <n v="432"/>
    <s v=" Instalaciones para edificios y obras de ingeniería civil"/>
  </r>
  <r>
    <s v="2024"/>
    <s v="03"/>
    <x v="1"/>
    <x v="1"/>
    <n v="1115907"/>
    <n v="48758"/>
    <n v="4.3693605291480385E-2"/>
    <x v="17"/>
    <n v="433"/>
    <s v=" Terminación de edificios "/>
  </r>
  <r>
    <s v="2024"/>
    <s v="03"/>
    <x v="1"/>
    <x v="1"/>
    <n v="4920313"/>
    <n v="57700"/>
    <n v="1.1726896236072787E-2"/>
    <x v="17"/>
    <n v="439"/>
    <s v=" Alquiler de equipo de construcción o demolición dotado de operarios y actividades especializadas de construcción ncp"/>
  </r>
  <r>
    <s v="2024"/>
    <s v="03"/>
    <x v="1"/>
    <x v="1"/>
    <n v="468623612"/>
    <n v="214506"/>
    <n v="4.5773621837902611E-4"/>
    <x v="18"/>
    <n v="451"/>
    <s v=" Venta de vehículos automotores, excepto motocicletas"/>
  </r>
  <r>
    <s v="2024"/>
    <s v="03"/>
    <x v="1"/>
    <x v="1"/>
    <n v="25693538"/>
    <n v="300615"/>
    <n v="1.1700023562344742E-2"/>
    <x v="18"/>
    <n v="452"/>
    <s v=" Mantenimiento y reparación de vehículos automotores, excepto motocicletas"/>
  </r>
  <r>
    <s v="2024"/>
    <s v="03"/>
    <x v="1"/>
    <x v="1"/>
    <n v="97696323"/>
    <n v="366912"/>
    <n v="3.7556377633577876E-3"/>
    <x v="18"/>
    <n v="453"/>
    <s v=" Venta de partes, piezas y accesorios de vehículos automotores"/>
  </r>
  <r>
    <s v="2024"/>
    <s v="03"/>
    <x v="1"/>
    <x v="1"/>
    <n v="15476638"/>
    <n v="35119"/>
    <n v="2.2691620751225171E-3"/>
    <x v="18"/>
    <n v="454"/>
    <s v=" Venta, mantenimiento y reparación de motocicletas y de sus partes, piezas y accesorios"/>
  </r>
  <r>
    <s v="2024"/>
    <s v="03"/>
    <x v="1"/>
    <x v="1"/>
    <n v="599829290"/>
    <n v="2435767"/>
    <n v="4.0607670225640364E-3"/>
    <x v="18"/>
    <n v="461"/>
    <s v="Venta al por mayor en comisión o consignación"/>
  </r>
  <r>
    <s v="2024"/>
    <s v="03"/>
    <x v="1"/>
    <x v="1"/>
    <n v="64516751"/>
    <n v="1371900"/>
    <n v="2.1264245002046059E-2"/>
    <x v="18"/>
    <n v="462"/>
    <s v="Venta al por mayor de materias primas agropecuarias y de animales vivos"/>
  </r>
  <r>
    <s v="2024"/>
    <s v="03"/>
    <x v="1"/>
    <x v="1"/>
    <n v="205438894"/>
    <n v="6803047"/>
    <n v="3.3114698329713553E-2"/>
    <x v="18"/>
    <n v="463"/>
    <s v="Venta al por mayor de alimentos, bebidas y tabaco"/>
  </r>
  <r>
    <s v="2024"/>
    <s v="03"/>
    <x v="1"/>
    <x v="1"/>
    <n v="312151797"/>
    <n v="1860452"/>
    <n v="5.9600874250293036E-3"/>
    <x v="18"/>
    <n v="464"/>
    <s v="Venta al por mayor de artículos de uso doméstico y/o personal"/>
  </r>
  <r>
    <s v="2024"/>
    <s v="03"/>
    <x v="1"/>
    <x v="1"/>
    <n v="217764948"/>
    <n v="755707"/>
    <n v="3.4702876056985992E-3"/>
    <x v="18"/>
    <n v="465"/>
    <s v="Venta al por mayor de máquinas, equipo y materiales conexos"/>
  </r>
  <r>
    <s v="2024"/>
    <s v="03"/>
    <x v="1"/>
    <x v="1"/>
    <n v="595417161"/>
    <n v="5957236"/>
    <n v="1.0005146626937748E-2"/>
    <x v="18"/>
    <n v="466"/>
    <s v="Venta al por mayor especializada"/>
  </r>
  <r>
    <s v="2024"/>
    <s v="03"/>
    <x v="1"/>
    <x v="1"/>
    <n v="107229094"/>
    <n v="461656"/>
    <n v="4.3053240755722508E-3"/>
    <x v="18"/>
    <n v="469"/>
    <s v="Venta al por mayor de mercancías ncp"/>
  </r>
  <r>
    <s v="2024"/>
    <s v="03"/>
    <x v="1"/>
    <x v="1"/>
    <n v="176643304"/>
    <n v="1573336"/>
    <n v="8.9068533274264394E-3"/>
    <x v="18"/>
    <n v="471"/>
    <s v="Venta al por menor en comercios no especializados"/>
  </r>
  <r>
    <s v="2024"/>
    <s v="03"/>
    <x v="1"/>
    <x v="1"/>
    <n v="89513159"/>
    <n v="1727660"/>
    <n v="1.9300625956011674E-2"/>
    <x v="18"/>
    <n v="472"/>
    <s v="Venta al por menor de productos alimenticios, bebidas y tabaco en comercios especializados"/>
  </r>
  <r>
    <s v="2024"/>
    <s v="03"/>
    <x v="1"/>
    <x v="1"/>
    <n v="87363477"/>
    <n v="404351"/>
    <n v="4.6283757685147992E-3"/>
    <x v="18"/>
    <n v="473"/>
    <s v="Venta al por menor de combustible para vehículos automotores y motocicletas"/>
  </r>
  <r>
    <s v="2024"/>
    <s v="03"/>
    <x v="1"/>
    <x v="1"/>
    <n v="4887557"/>
    <n v="71878"/>
    <n v="1.4706324652582058E-2"/>
    <x v="18"/>
    <n v="474"/>
    <s v="Venta al por menor de equipos, periféricos,  accesorios y programas informáticos"/>
  </r>
  <r>
    <s v="2024"/>
    <s v="03"/>
    <x v="1"/>
    <x v="1"/>
    <n v="203450944"/>
    <n v="3203627"/>
    <n v="1.5746434678622086E-2"/>
    <x v="18"/>
    <n v="475"/>
    <s v="Venta al por menor de equipos de uso doméstico ncp en comercios especializados"/>
  </r>
  <r>
    <s v="2024"/>
    <s v="03"/>
    <x v="1"/>
    <x v="1"/>
    <n v="7370697"/>
    <n v="97895"/>
    <n v="1.3281647583668139E-2"/>
    <x v="18"/>
    <n v="476"/>
    <s v="Venta al por menor de bienes culturales y recreativos en comercios especializados"/>
  </r>
  <r>
    <s v="2024"/>
    <s v="03"/>
    <x v="1"/>
    <x v="1"/>
    <n v="222899760"/>
    <n v="2290918"/>
    <n v="1.0277794825799724E-2"/>
    <x v="18"/>
    <n v="477"/>
    <s v="Venta al por menor de productos ncp, en comercios especializados"/>
  </r>
  <r>
    <s v="2024"/>
    <s v="03"/>
    <x v="1"/>
    <x v="1"/>
    <n v="1133472"/>
    <n v="46870"/>
    <n v="4.135082295813218E-2"/>
    <x v="18"/>
    <n v="478"/>
    <s v="Venta al por menor en puestos móviles y mercados"/>
  </r>
  <r>
    <s v="2024"/>
    <s v="03"/>
    <x v="1"/>
    <x v="1"/>
    <n v="11745280"/>
    <n v="97598"/>
    <n v="8.309550730165649E-3"/>
    <x v="18"/>
    <n v="479"/>
    <s v="Venta al por menor no realizada en comercios, puestos o mercados"/>
  </r>
  <r>
    <s v="2024"/>
    <s v="03"/>
    <x v="1"/>
    <x v="1"/>
    <n v="8371347"/>
    <n v="44918"/>
    <n v="5.3656836826857139E-3"/>
    <x v="19"/>
    <n v="491"/>
    <s v="Servicio de transporte ferroviario"/>
  </r>
  <r>
    <s v="2024"/>
    <s v="03"/>
    <x v="1"/>
    <x v="1"/>
    <n v="518445327"/>
    <n v="3093722"/>
    <n v="5.9673061726718971E-3"/>
    <x v="19"/>
    <n v="492"/>
    <s v="Servicio de transporte automotor "/>
  </r>
  <r>
    <s v="2024"/>
    <s v="03"/>
    <x v="1"/>
    <x v="1"/>
    <n v="77771560"/>
    <n v="373"/>
    <n v="4.7960976994675172E-6"/>
    <x v="19"/>
    <n v="493"/>
    <s v="Servicio de transporte por tuberías"/>
  </r>
  <r>
    <s v="2024"/>
    <s v="03"/>
    <x v="1"/>
    <x v="1"/>
    <n v="4790985"/>
    <n v="7935"/>
    <n v="1.6562356175191533E-3"/>
    <x v="19"/>
    <n v="501"/>
    <s v="Servicio de transporte marítimo"/>
  </r>
  <r>
    <s v="2024"/>
    <s v="03"/>
    <x v="1"/>
    <x v="1"/>
    <n v="1636236"/>
    <n v="47077"/>
    <n v="2.8771521956490385E-2"/>
    <x v="19"/>
    <n v="502"/>
    <s v="Servicio de transporte fluvial y lacustre"/>
  </r>
  <r>
    <s v="2024"/>
    <s v="03"/>
    <x v="1"/>
    <x v="1"/>
    <n v="152366649"/>
    <n v="10979"/>
    <n v="7.2056451146339771E-5"/>
    <x v="19"/>
    <n v="511"/>
    <s v="Servicio de transporte aéreo de pasajeros"/>
  </r>
  <r>
    <s v="2024"/>
    <s v="03"/>
    <x v="1"/>
    <x v="1"/>
    <n v="295330"/>
    <n v="794"/>
    <n v="2.6885179290962653E-3"/>
    <x v="19"/>
    <n v="512"/>
    <s v="Servicio de transporte aéreo de cargas"/>
  </r>
  <r>
    <s v="2024"/>
    <s v="03"/>
    <x v="1"/>
    <x v="1"/>
    <n v="8827415"/>
    <n v="6628"/>
    <n v="7.5084268724196152E-4"/>
    <x v="19"/>
    <n v="521"/>
    <s v="Servicios de manipulación de cargas "/>
  </r>
  <r>
    <s v="2024"/>
    <s v="03"/>
    <x v="1"/>
    <x v="1"/>
    <n v="13344073"/>
    <n v="8341"/>
    <n v="6.2507152051701159E-4"/>
    <x v="19"/>
    <n v="522"/>
    <s v="Servicios de almacenamiento y depósito"/>
  </r>
  <r>
    <s v="2024"/>
    <s v="03"/>
    <x v="1"/>
    <x v="1"/>
    <n v="64792140"/>
    <n v="4984687"/>
    <n v="7.6933513849056376E-2"/>
    <x v="19"/>
    <n v="523"/>
    <s v="Servicios de gestión y logística para el transporte de mercaderías "/>
  </r>
  <r>
    <s v="2024"/>
    <s v="03"/>
    <x v="1"/>
    <x v="1"/>
    <n v="34074429"/>
    <n v="85503"/>
    <n v="2.5093010362697492E-3"/>
    <x v="19"/>
    <n v="524"/>
    <s v="Servicios complementarios para el transporte"/>
  </r>
  <r>
    <s v="2024"/>
    <s v="03"/>
    <x v="1"/>
    <x v="1"/>
    <n v="8634094"/>
    <n v="79565"/>
    <n v="9.2152112311957683E-3"/>
    <x v="19"/>
    <n v="530"/>
    <s v="Servicios de correos y mensajerías"/>
  </r>
  <r>
    <s v="2024"/>
    <s v="03"/>
    <x v="1"/>
    <x v="1"/>
    <n v="29737931"/>
    <n v="235234"/>
    <n v="7.9102342392280076E-3"/>
    <x v="20"/>
    <n v="551"/>
    <s v=" Servicios de alojamiento, excepto en camping"/>
  </r>
  <r>
    <s v="2024"/>
    <s v="03"/>
    <x v="1"/>
    <x v="1"/>
    <n v="494238"/>
    <n v="8291"/>
    <n v="1.6775318773546349E-2"/>
    <x v="20"/>
    <n v="552"/>
    <s v=" Servicios de alojamiento en campings"/>
  </r>
  <r>
    <s v="2024"/>
    <s v="03"/>
    <x v="1"/>
    <x v="1"/>
    <n v="72020902"/>
    <n v="716720"/>
    <n v="9.9515554526101325E-3"/>
    <x v="20"/>
    <n v="561"/>
    <s v=" Servicios de expendio de comidas y bebidas"/>
  </r>
  <r>
    <s v="2024"/>
    <s v="03"/>
    <x v="1"/>
    <x v="1"/>
    <n v="5685474"/>
    <n v="90431"/>
    <n v="1.5905621941108165E-2"/>
    <x v="20"/>
    <n v="562"/>
    <s v=" Servicios de preparación de comidas para empresas y  servicios de comidas ncp"/>
  </r>
  <r>
    <s v="2024"/>
    <s v="03"/>
    <x v="1"/>
    <x v="1"/>
    <n v="1490893"/>
    <n v="23217"/>
    <n v="1.5572546118333107E-2"/>
    <x v="19"/>
    <n v="581"/>
    <s v=" Edición"/>
  </r>
  <r>
    <s v="2024"/>
    <s v="03"/>
    <x v="1"/>
    <x v="1"/>
    <n v="6085378"/>
    <n v="13744"/>
    <n v="2.2585285581273669E-3"/>
    <x v="19"/>
    <n v="591"/>
    <s v=" Servicios de cinematografía"/>
  </r>
  <r>
    <s v="2024"/>
    <s v="03"/>
    <x v="1"/>
    <x v="1"/>
    <n v="316490"/>
    <n v="3324"/>
    <n v="1.0502701507156624E-2"/>
    <x v="19"/>
    <n v="592"/>
    <s v=" Servicios de grabación de sonido y edición de música"/>
  </r>
  <r>
    <s v="2024"/>
    <s v="03"/>
    <x v="1"/>
    <x v="1"/>
    <n v="4884495"/>
    <n v="15210"/>
    <n v="3.1139350127290539E-3"/>
    <x v="19"/>
    <n v="601"/>
    <s v=" Emisión y retransmisión de radio"/>
  </r>
  <r>
    <s v="2024"/>
    <s v="03"/>
    <x v="1"/>
    <x v="1"/>
    <n v="34108130"/>
    <n v="47186"/>
    <n v="1.3834238347279666E-3"/>
    <x v="19"/>
    <n v="602"/>
    <s v=" Servicios de televisión"/>
  </r>
  <r>
    <s v="2024"/>
    <s v="03"/>
    <x v="1"/>
    <x v="1"/>
    <n v="325176"/>
    <n v="64"/>
    <n v="1.9681649322213202E-4"/>
    <x v="19"/>
    <n v="611"/>
    <s v=" Servicios de telefonía fija"/>
  </r>
  <r>
    <s v="2024"/>
    <s v="03"/>
    <x v="1"/>
    <x v="1"/>
    <n v="296276576"/>
    <n v="58642"/>
    <n v="1.9792992342398342E-4"/>
    <x v="19"/>
    <n v="612"/>
    <s v=" Servicios de telefonía móvil"/>
  </r>
  <r>
    <s v="2024"/>
    <s v="03"/>
    <x v="1"/>
    <x v="1"/>
    <n v="340236"/>
    <n v="6845"/>
    <n v="2.0118388412748798E-2"/>
    <x v="19"/>
    <n v="613"/>
    <s v=" Servicios de telecomunicaciones vía satélite, excepto servicios de transmisión de televisión"/>
  </r>
  <r>
    <s v="2024"/>
    <s v="03"/>
    <x v="1"/>
    <x v="1"/>
    <n v="1606183"/>
    <n v="19159"/>
    <n v="1.1928279654310873E-2"/>
    <x v="19"/>
    <n v="614"/>
    <s v=" Servicios de telecomunicación vía internet"/>
  </r>
  <r>
    <s v="2024"/>
    <s v="03"/>
    <x v="1"/>
    <x v="1"/>
    <n v="7155681"/>
    <n v="156249"/>
    <n v="2.1835657570537313E-2"/>
    <x v="19"/>
    <n v="619"/>
    <s v=" Servicios de telecomunicaciones ncp"/>
  </r>
  <r>
    <s v="2024"/>
    <s v="03"/>
    <x v="1"/>
    <x v="1"/>
    <n v="362228182"/>
    <n v="957103"/>
    <n v="2.6422654215237178E-3"/>
    <x v="19"/>
    <n v="620"/>
    <s v=" Servicios de programación y consultoría informática y actividades conexas"/>
  </r>
  <r>
    <s v="2024"/>
    <s v="03"/>
    <x v="1"/>
    <x v="1"/>
    <n v="3405138"/>
    <n v="125726"/>
    <n v="3.6922438973104758E-2"/>
    <x v="19"/>
    <n v="631"/>
    <s v=" Procesamiento de datos,  hospedaje y actividades conexas"/>
  </r>
  <r>
    <s v="2024"/>
    <s v="03"/>
    <x v="1"/>
    <x v="1"/>
    <n v="473760"/>
    <n v="17831"/>
    <n v="3.7637200270178993E-2"/>
    <x v="19"/>
    <n v="639"/>
    <s v=" Servicios de agencias de noticias y servicios de información ncp"/>
  </r>
  <r>
    <s v="2024"/>
    <s v="03"/>
    <x v="1"/>
    <x v="1"/>
    <n v="459130097"/>
    <n v="3258203"/>
    <n v="7.0964700883026626E-3"/>
    <x v="21"/>
    <n v="641"/>
    <s v=" Intermediación monetaria "/>
  </r>
  <r>
    <s v="2024"/>
    <s v="03"/>
    <x v="1"/>
    <x v="1"/>
    <n v="113930"/>
    <n v="6926"/>
    <n v="6.0791714210480116E-2"/>
    <x v="21"/>
    <n v="642"/>
    <s v=" Servicios de sociedades de cartera"/>
  </r>
  <r>
    <s v="2024"/>
    <s v="03"/>
    <x v="1"/>
    <x v="1"/>
    <n v="4383239"/>
    <n v="3314734"/>
    <n v="0.75622935459371488"/>
    <x v="21"/>
    <n v="643"/>
    <s v=" Fondos y sociedades de inversión y entidades financieras similares"/>
  </r>
  <r>
    <s v="2024"/>
    <s v="03"/>
    <x v="1"/>
    <x v="1"/>
    <n v="431523613"/>
    <n v="7462408"/>
    <n v="1.7293162587605607E-2"/>
    <x v="21"/>
    <n v="649"/>
    <s v=" Servicios financieros excepto los de la banca central y las entidades financieras"/>
  </r>
  <r>
    <s v="2024"/>
    <s v="03"/>
    <x v="1"/>
    <x v="1"/>
    <n v="11574637"/>
    <n v="55492"/>
    <n v="4.794275621775439E-3"/>
    <x v="21"/>
    <n v="651"/>
    <s v=" Servicios de seguros"/>
  </r>
  <r>
    <s v="2024"/>
    <s v="03"/>
    <x v="1"/>
    <x v="1"/>
    <n v="47573"/>
    <n v="0"/>
    <n v="0"/>
    <x v="21"/>
    <n v="652"/>
    <s v=" Reaseguros"/>
  </r>
  <r>
    <s v="2024"/>
    <s v="03"/>
    <x v="1"/>
    <x v="1"/>
    <n v="247898"/>
    <n v="501"/>
    <n v="2.0209925049818876E-3"/>
    <x v="21"/>
    <n v="653"/>
    <s v=" Administración de fondos de pensiones"/>
  </r>
  <r>
    <s v="2024"/>
    <s v="03"/>
    <x v="1"/>
    <x v="1"/>
    <n v="68836718"/>
    <n v="142604"/>
    <n v="2.0716269476996276E-3"/>
    <x v="21"/>
    <n v="661"/>
    <s v=" Servicios auxiliares a la actividad financiera, excepto a los servicios de seguros "/>
  </r>
  <r>
    <s v="2024"/>
    <s v="03"/>
    <x v="1"/>
    <x v="1"/>
    <n v="1226298"/>
    <n v="27449"/>
    <n v="2.2383629427757363E-2"/>
    <x v="21"/>
    <n v="662"/>
    <s v=" Servicios auxiliares a los servicios de seguros "/>
  </r>
  <r>
    <s v="2024"/>
    <s v="03"/>
    <x v="1"/>
    <x v="1"/>
    <n v="838309"/>
    <n v="14498"/>
    <n v="1.7294338960932066E-2"/>
    <x v="21"/>
    <n v="663"/>
    <s v=" Servicios de gestión de fondos a cambio de una retribución o por contrata"/>
  </r>
  <r>
    <s v="2024"/>
    <s v="03"/>
    <x v="1"/>
    <x v="1"/>
    <n v="18242848"/>
    <n v="396083"/>
    <n v="2.1711686684008989E-2"/>
    <x v="22"/>
    <n v="681"/>
    <s v=" Servicios inmobiliarios realizados por cuenta propia, con bienes propios o arrendados"/>
  </r>
  <r>
    <s v="2024"/>
    <s v="03"/>
    <x v="1"/>
    <x v="1"/>
    <n v="29569818"/>
    <n v="628252"/>
    <n v="2.1246393873645079E-2"/>
    <x v="22"/>
    <n v="682"/>
    <s v=" Servicios inmobiliarios realizados a cambio de una retribución o por contrata"/>
  </r>
  <r>
    <s v="2024"/>
    <s v="03"/>
    <x v="1"/>
    <x v="1"/>
    <n v="14247669"/>
    <n v="132203"/>
    <n v="9.2789213449582519E-3"/>
    <x v="22"/>
    <n v="691"/>
    <s v=" Servicios jurídicos"/>
  </r>
  <r>
    <s v="2024"/>
    <s v="03"/>
    <x v="1"/>
    <x v="1"/>
    <n v="13882262"/>
    <n v="208285"/>
    <n v="1.5003678795285667E-2"/>
    <x v="22"/>
    <n v="692"/>
    <s v=" Servicios de contabilidad, auditoría y asesoría fiscal"/>
  </r>
  <r>
    <s v="2024"/>
    <s v="03"/>
    <x v="1"/>
    <x v="1"/>
    <n v="13870"/>
    <n v="50"/>
    <n v="3.6049026676279738E-3"/>
    <x v="22"/>
    <n v="701"/>
    <s v="Sin clasificación"/>
  </r>
  <r>
    <s v="2024"/>
    <s v="03"/>
    <x v="1"/>
    <x v="1"/>
    <n v="89906939"/>
    <n v="2049890"/>
    <n v="2.2800131144493752E-2"/>
    <x v="22"/>
    <n v="702"/>
    <s v=" Servicios de asesoramiento, dirección y gestión empresarial "/>
  </r>
  <r>
    <s v="2024"/>
    <s v="03"/>
    <x v="1"/>
    <x v="1"/>
    <n v="11232758"/>
    <n v="282472"/>
    <n v="2.5147163323557757E-2"/>
    <x v="22"/>
    <n v="711"/>
    <s v=" Servicios de arquitectura e ingeniería y servicios técnicos ncp"/>
  </r>
  <r>
    <s v="2024"/>
    <s v="03"/>
    <x v="1"/>
    <x v="1"/>
    <n v="677550"/>
    <n v="783"/>
    <n v="1.15563427053354E-3"/>
    <x v="22"/>
    <n v="712"/>
    <s v=" Ensayos y análisis técnicos"/>
  </r>
  <r>
    <s v="2024"/>
    <s v="03"/>
    <x v="1"/>
    <x v="1"/>
    <n v="10740556"/>
    <n v="15046"/>
    <n v="1.4008585775261541E-3"/>
    <x v="22"/>
    <n v="721"/>
    <s v=" Investigación y desarrollo experimental en el campo de la ingeniería y de las ciencias exactas y naturales"/>
  </r>
  <r>
    <s v="2024"/>
    <s v="03"/>
    <x v="1"/>
    <x v="1"/>
    <n v="2786566"/>
    <n v="885"/>
    <n v="3.1759520499424738E-4"/>
    <x v="22"/>
    <n v="722"/>
    <s v=" Investigación  y desarrollo experimental en el campo de las ciencias sociales y las humanidades"/>
  </r>
  <r>
    <s v="2024"/>
    <s v="03"/>
    <x v="1"/>
    <x v="1"/>
    <n v="3982213"/>
    <n v="143219"/>
    <n v="3.5964675922659083E-2"/>
    <x v="22"/>
    <n v="731"/>
    <s v=" Servicios de publicidad"/>
  </r>
  <r>
    <s v="2024"/>
    <s v="03"/>
    <x v="1"/>
    <x v="1"/>
    <n v="121747"/>
    <n v="51"/>
    <n v="4.1890149243923875E-4"/>
    <x v="22"/>
    <n v="732"/>
    <s v=" Estudio de mercado, realización de encuestas de opinión pública"/>
  </r>
  <r>
    <s v="2024"/>
    <s v="03"/>
    <x v="1"/>
    <x v="1"/>
    <n v="1157587"/>
    <n v="25378"/>
    <n v="2.1923190222419568E-2"/>
    <x v="22"/>
    <n v="741"/>
    <s v=" Servicios de diseño especializado"/>
  </r>
  <r>
    <s v="2024"/>
    <s v="03"/>
    <x v="1"/>
    <x v="1"/>
    <n v="277165"/>
    <n v="4599"/>
    <n v="1.6593004167192827E-2"/>
    <x v="22"/>
    <n v="742"/>
    <s v=" Servicios de fotografía "/>
  </r>
  <r>
    <s v="2024"/>
    <s v="03"/>
    <x v="1"/>
    <x v="1"/>
    <n v="4319817"/>
    <n v="64746"/>
    <n v="1.4988134914048443E-2"/>
    <x v="22"/>
    <n v="749"/>
    <s v=" Actividades profesionales, científicas y técnicas ncp"/>
  </r>
  <r>
    <s v="2024"/>
    <s v="03"/>
    <x v="1"/>
    <x v="1"/>
    <n v="3653532"/>
    <n v="121202"/>
    <n v="3.3173925943443219E-2"/>
    <x v="22"/>
    <n v="750"/>
    <s v=" Servicios veterinarios"/>
  </r>
  <r>
    <s v="2024"/>
    <s v="03"/>
    <x v="1"/>
    <x v="1"/>
    <n v="33349330"/>
    <n v="1043754"/>
    <n v="3.129760028162485E-2"/>
    <x v="22"/>
    <n v="771"/>
    <s v=" Alquiler de vehículos automotores y equipo de transporte sin conductor ni operarios"/>
  </r>
  <r>
    <s v="2024"/>
    <s v="03"/>
    <x v="1"/>
    <x v="1"/>
    <n v="67677"/>
    <n v="278"/>
    <n v="4.1077470928084876E-3"/>
    <x v="22"/>
    <n v="772"/>
    <s v=" Alquiler de efectos personales y enseres domésticos "/>
  </r>
  <r>
    <s v="2024"/>
    <s v="03"/>
    <x v="1"/>
    <x v="1"/>
    <n v="5794508"/>
    <n v="65708"/>
    <n v="1.1339703042950325E-2"/>
    <x v="22"/>
    <n v="773"/>
    <s v=" Alquiler de maquinaria y equipo ncp, sin personal"/>
  </r>
  <r>
    <s v="2024"/>
    <s v="03"/>
    <x v="1"/>
    <x v="1"/>
    <n v="488033"/>
    <n v="2339"/>
    <n v="4.792708689781224E-3"/>
    <x v="22"/>
    <n v="774"/>
    <s v=" Arrendamiento y gestión de bienes intangibles no financieros"/>
  </r>
  <r>
    <s v="2024"/>
    <s v="03"/>
    <x v="1"/>
    <x v="1"/>
    <n v="1268473"/>
    <n v="3632"/>
    <n v="2.8632852256216725E-3"/>
    <x v="22"/>
    <n v="780"/>
    <s v=" Obtención y dotación de personal"/>
  </r>
  <r>
    <s v="2024"/>
    <s v="03"/>
    <x v="1"/>
    <x v="1"/>
    <n v="20661394"/>
    <n v="114331"/>
    <n v="5.5335569323154091E-3"/>
    <x v="22"/>
    <n v="791"/>
    <s v=" Servicios de agencias de viaje y otras actividades complementarias de apoyo turístico"/>
  </r>
  <r>
    <s v="2024"/>
    <s v="03"/>
    <x v="1"/>
    <x v="1"/>
    <n v="7527506"/>
    <n v="128291"/>
    <n v="1.7042962171003252E-2"/>
    <x v="22"/>
    <n v="801"/>
    <s v=" Servicios de seguridad e investigación"/>
  </r>
  <r>
    <s v="2024"/>
    <s v="03"/>
    <x v="1"/>
    <x v="1"/>
    <n v="143133"/>
    <n v="2758"/>
    <n v="1.9268791962719987E-2"/>
    <x v="22"/>
    <n v="811"/>
    <s v=" Servicio combinado de apoyo a edificios"/>
  </r>
  <r>
    <s v="2024"/>
    <s v="03"/>
    <x v="1"/>
    <x v="1"/>
    <n v="6951262"/>
    <n v="151312"/>
    <n v="2.1767558178644397E-2"/>
    <x v="22"/>
    <n v="812"/>
    <s v=" Servicios de limpieza de edificios "/>
  </r>
  <r>
    <s v="2024"/>
    <s v="03"/>
    <x v="1"/>
    <x v="1"/>
    <n v="634947"/>
    <n v="19671"/>
    <n v="3.0980538533137411E-2"/>
    <x v="22"/>
    <n v="813"/>
    <s v=" Servicios de jardinería y mantenimiento de espacios verdes"/>
  </r>
  <r>
    <s v="2024"/>
    <s v="03"/>
    <x v="1"/>
    <x v="1"/>
    <n v="1450736"/>
    <n v="17690"/>
    <n v="1.2193810589935039E-2"/>
    <x v="22"/>
    <n v="821"/>
    <s v=" Servicios de apoyo a la administración de oficinas y empresas"/>
  </r>
  <r>
    <s v="2024"/>
    <s v="03"/>
    <x v="1"/>
    <x v="1"/>
    <n v="585053"/>
    <n v="42398"/>
    <n v="7.2468648139570255E-2"/>
    <x v="22"/>
    <n v="822"/>
    <s v=" Servicios de call center"/>
  </r>
  <r>
    <s v="2024"/>
    <s v="03"/>
    <x v="1"/>
    <x v="1"/>
    <n v="194149"/>
    <n v="704"/>
    <n v="3.626080999644603E-3"/>
    <x v="22"/>
    <n v="823"/>
    <s v=" Servicios de organización de convenciones y exposiciones comerciales, excepto culturales y deportivos"/>
  </r>
  <r>
    <s v="2024"/>
    <s v="03"/>
    <x v="1"/>
    <x v="1"/>
    <n v="221604704"/>
    <n v="2086831"/>
    <n v="9.4169075039129135E-3"/>
    <x v="22"/>
    <n v="829"/>
    <s v=" Servicios empresariales ncp"/>
  </r>
  <r>
    <s v="2024"/>
    <s v="03"/>
    <x v="1"/>
    <x v="1"/>
    <n v="561380696"/>
    <n v="107584"/>
    <n v="1.9164178741194193E-4"/>
    <x v="23"/>
    <n v="841"/>
    <s v=" Servicios de la Administración Pública"/>
  </r>
  <r>
    <s v="2024"/>
    <s v="03"/>
    <x v="1"/>
    <x v="1"/>
    <n v="1004692"/>
    <n v="12091"/>
    <n v="1.2034533966628579E-2"/>
    <x v="23"/>
    <n v="842"/>
    <s v=" Prestación pública de servicios a la comunidad en general"/>
  </r>
  <r>
    <s v="2024"/>
    <s v="03"/>
    <x v="1"/>
    <x v="1"/>
    <n v="1794131"/>
    <n v="4967"/>
    <n v="2.7684711985914074E-3"/>
    <x v="23"/>
    <n v="843"/>
    <s v=" Servicios de la seguridad social obligatoria, excepto obras sociales"/>
  </r>
  <r>
    <s v="2024"/>
    <s v="03"/>
    <x v="1"/>
    <x v="1"/>
    <n v="4317344"/>
    <n v="21140"/>
    <n v="4.8965289770747942E-3"/>
    <x v="24"/>
    <n v="851"/>
    <s v=" Enseñanza inicial y primaria"/>
  </r>
  <r>
    <s v="2024"/>
    <s v="03"/>
    <x v="1"/>
    <x v="1"/>
    <n v="1091310"/>
    <n v="19175"/>
    <n v="1.7570626128231209E-2"/>
    <x v="24"/>
    <n v="852"/>
    <s v=" Enseñanza secundaria"/>
  </r>
  <r>
    <s v="2024"/>
    <s v="03"/>
    <x v="1"/>
    <x v="1"/>
    <n v="4638782"/>
    <n v="4042"/>
    <n v="8.7134941887762778E-4"/>
    <x v="24"/>
    <n v="853"/>
    <s v=" Enseñanza superior y formación de posgrado"/>
  </r>
  <r>
    <s v="2024"/>
    <s v="03"/>
    <x v="1"/>
    <x v="1"/>
    <n v="27620921"/>
    <n v="242620"/>
    <n v="8.7839214340463163E-3"/>
    <x v="24"/>
    <n v="854"/>
    <s v=" Servicios de enseñanza ncp"/>
  </r>
  <r>
    <s v="2024"/>
    <s v="03"/>
    <x v="1"/>
    <x v="1"/>
    <n v="588272"/>
    <n v="14558"/>
    <n v="2.4747055783719097E-2"/>
    <x v="24"/>
    <n v="855"/>
    <s v=" Servicios de apoyo a la educación"/>
  </r>
  <r>
    <s v="2024"/>
    <s v="03"/>
    <x v="1"/>
    <x v="1"/>
    <n v="104388364"/>
    <n v="1185565"/>
    <n v="1.1357252423268172E-2"/>
    <x v="25"/>
    <n v="861"/>
    <s v=" Servicios de hospitales"/>
  </r>
  <r>
    <s v="2024"/>
    <s v="03"/>
    <x v="1"/>
    <x v="1"/>
    <n v="3979227"/>
    <n v="17464"/>
    <n v="4.3887920945449958E-3"/>
    <x v="25"/>
    <n v="862"/>
    <s v=" Servicios de atención ambulatoria realizados por médicos y odontólogos"/>
  </r>
  <r>
    <s v="2024"/>
    <s v="03"/>
    <x v="1"/>
    <x v="1"/>
    <n v="6362638"/>
    <n v="41165"/>
    <n v="6.4698007335950904E-3"/>
    <x v="25"/>
    <n v="863"/>
    <s v=" Servicios de prácticas de diagnóstico y tratamiento"/>
  </r>
  <r>
    <s v="2024"/>
    <s v="03"/>
    <x v="1"/>
    <x v="1"/>
    <n v="1171516"/>
    <n v="12737"/>
    <n v="1.0872237340335086E-2"/>
    <x v="25"/>
    <n v="864"/>
    <s v=" Servicios de emergencias y traslados"/>
  </r>
  <r>
    <s v="2024"/>
    <s v="03"/>
    <x v="1"/>
    <x v="1"/>
    <n v="69938718"/>
    <n v="932814"/>
    <n v="1.3337590774826612E-2"/>
    <x v="25"/>
    <n v="869"/>
    <s v=" Servicios relacionados con la salud humana ncp"/>
  </r>
  <r>
    <s v="2024"/>
    <s v="03"/>
    <x v="1"/>
    <x v="1"/>
    <n v="2200883"/>
    <n v="12173"/>
    <n v="5.5309618912045755E-3"/>
    <x v="25"/>
    <n v="870"/>
    <s v=" Servicios sociales con alojamiento"/>
  </r>
  <r>
    <s v="2024"/>
    <s v="03"/>
    <x v="1"/>
    <x v="1"/>
    <n v="280101"/>
    <n v="9385"/>
    <n v="3.3505771132555755E-2"/>
    <x v="25"/>
    <n v="880"/>
    <s v=" Servicios sociales sin alojamiento"/>
  </r>
  <r>
    <s v="2024"/>
    <s v="03"/>
    <x v="1"/>
    <x v="1"/>
    <n v="5370705"/>
    <n v="105835"/>
    <n v="1.9705979010204433E-2"/>
    <x v="25"/>
    <n v="900"/>
    <s v=" Servicios artísticos y de espectáculos"/>
  </r>
  <r>
    <s v="2024"/>
    <s v="03"/>
    <x v="1"/>
    <x v="1"/>
    <n v="8134153"/>
    <n v="3602"/>
    <n v="4.4282422521435235E-4"/>
    <x v="25"/>
    <n v="910"/>
    <s v=" Servicios de bibliotecas, archivos y museos y  servicios culturales ncp"/>
  </r>
  <r>
    <s v="2024"/>
    <s v="03"/>
    <x v="1"/>
    <x v="1"/>
    <n v="4333794"/>
    <n v="7111"/>
    <n v="1.6408255676204268E-3"/>
    <x v="25"/>
    <n v="920"/>
    <s v=" Servicios  relacionados con juegos de azar y apuestas"/>
  </r>
  <r>
    <s v="2024"/>
    <s v="03"/>
    <x v="1"/>
    <x v="1"/>
    <n v="12289021"/>
    <n v="298922"/>
    <n v="2.4324313547840794E-2"/>
    <x v="25"/>
    <n v="931"/>
    <s v=" Servicios para la práctica deportiva "/>
  </r>
  <r>
    <s v="2024"/>
    <s v="03"/>
    <x v="1"/>
    <x v="1"/>
    <n v="2448648"/>
    <n v="10070"/>
    <n v="4.1124734955779677E-3"/>
    <x v="25"/>
    <n v="939"/>
    <s v=" Servicios de esparcimiento ncp"/>
  </r>
  <r>
    <s v="2024"/>
    <s v="03"/>
    <x v="1"/>
    <x v="1"/>
    <n v="4349758"/>
    <n v="17222"/>
    <n v="3.9593007243161572E-3"/>
    <x v="25"/>
    <n v="941"/>
    <s v=" Servicios de organizaciones empresariales, profesionales y de empleadores"/>
  </r>
  <r>
    <s v="2024"/>
    <s v="03"/>
    <x v="1"/>
    <x v="1"/>
    <n v="1021888"/>
    <n v="69826"/>
    <n v="6.8330384543120182E-2"/>
    <x v="25"/>
    <n v="942"/>
    <s v=" Servicios de sindicatos"/>
  </r>
  <r>
    <s v="2024"/>
    <s v="03"/>
    <x v="1"/>
    <x v="1"/>
    <n v="29412183"/>
    <n v="521877"/>
    <n v="1.7743565651009312E-2"/>
    <x v="25"/>
    <n v="949"/>
    <s v=" Servicios de asociaciones ncp"/>
  </r>
  <r>
    <s v="2024"/>
    <s v="03"/>
    <x v="1"/>
    <x v="1"/>
    <n v="1194007"/>
    <n v="19058"/>
    <n v="1.5961380460918571E-2"/>
    <x v="25"/>
    <n v="951"/>
    <s v=" Reparación y mantenimiento de equipos informáticos y equipos de comunicación"/>
  </r>
  <r>
    <s v="2024"/>
    <s v="03"/>
    <x v="1"/>
    <x v="1"/>
    <n v="580272"/>
    <n v="21025"/>
    <n v="3.6233007968676761E-2"/>
    <x v="25"/>
    <n v="952"/>
    <s v=" Reparación de efectos personales y enseres domésticos"/>
  </r>
  <r>
    <s v="2024"/>
    <s v="03"/>
    <x v="1"/>
    <x v="1"/>
    <n v="273407247"/>
    <n v="6358429"/>
    <n v="2.3256256261561348E-2"/>
    <x v="25"/>
    <n v="960"/>
    <s v=" Servicios personales ncp"/>
  </r>
  <r>
    <s v="2024"/>
    <s v="03"/>
    <x v="1"/>
    <x v="1"/>
    <n v="135844"/>
    <n v="2892"/>
    <n v="2.1289125761903359E-2"/>
    <x v="25"/>
    <n v="970"/>
    <s v="Sin clasificación"/>
  </r>
  <r>
    <s v="2024"/>
    <s v="03"/>
    <x v="1"/>
    <x v="1"/>
    <n v="582678"/>
    <n v="950"/>
    <n v="1.6304030699631701E-3"/>
    <x v="25"/>
    <n v="990"/>
    <s v="Sin clasificación"/>
  </r>
  <r>
    <s v="2024"/>
    <s v="03"/>
    <x v="1"/>
    <x v="1"/>
    <n v="60553684"/>
    <n v="1727311"/>
    <n v="2.8525283449310861E-2"/>
    <x v="25"/>
    <n v="999"/>
    <s v="Otros sectores"/>
  </r>
  <r>
    <s v="2024"/>
    <s v="04"/>
    <x v="2"/>
    <x v="2"/>
    <n v="1603804771"/>
    <n v="28962046"/>
    <n v="1.8058336353458822E-2"/>
    <x v="0"/>
    <n v="11"/>
    <s v=" Cultivos temporales"/>
  </r>
  <r>
    <s v="2024"/>
    <s v="04"/>
    <x v="2"/>
    <x v="2"/>
    <n v="167427736"/>
    <n v="8228388"/>
    <n v="4.9145907342377254E-2"/>
    <x v="0"/>
    <n v="12"/>
    <s v=" Cultivos perennes"/>
  </r>
  <r>
    <s v="2024"/>
    <s v="04"/>
    <x v="2"/>
    <x v="2"/>
    <n v="92579074"/>
    <n v="263477"/>
    <n v="2.8459671134753411E-3"/>
    <x v="0"/>
    <n v="13"/>
    <s v=" Producción de semillas y de otras formas de propagación de cultivos agrícolas"/>
  </r>
  <r>
    <s v="2024"/>
    <s v="04"/>
    <x v="2"/>
    <x v="2"/>
    <n v="712818658"/>
    <n v="5958072"/>
    <n v="8.3584680803907921E-3"/>
    <x v="0"/>
    <n v="14"/>
    <s v=" Cría de animales"/>
  </r>
  <r>
    <s v="2024"/>
    <s v="04"/>
    <x v="2"/>
    <x v="2"/>
    <n v="208831705"/>
    <n v="6503931"/>
    <n v="3.1144365746570906E-2"/>
    <x v="0"/>
    <n v="16"/>
    <s v=" Servicios de apoyo agrícolas y pecuarios"/>
  </r>
  <r>
    <s v="2024"/>
    <s v="04"/>
    <x v="2"/>
    <x v="2"/>
    <n v="77021"/>
    <n v="0"/>
    <n v="0"/>
    <x v="0"/>
    <n v="17"/>
    <s v=" Caza, repoblación  de animales de caza y servicios de apoyo"/>
  </r>
  <r>
    <s v="2024"/>
    <s v="04"/>
    <x v="2"/>
    <x v="2"/>
    <n v="509483"/>
    <n v="6728"/>
    <n v="1.3205543658964087E-2"/>
    <x v="0"/>
    <n v="21"/>
    <s v=" Silvicultura"/>
  </r>
  <r>
    <s v="2024"/>
    <s v="04"/>
    <x v="2"/>
    <x v="2"/>
    <n v="6750328"/>
    <n v="34460"/>
    <n v="5.1049371230553536E-3"/>
    <x v="0"/>
    <n v="22"/>
    <s v=" Extracción de productos forestales"/>
  </r>
  <r>
    <s v="2024"/>
    <s v="04"/>
    <x v="2"/>
    <x v="2"/>
    <n v="1218690"/>
    <n v="8155"/>
    <n v="6.691611484462825E-3"/>
    <x v="0"/>
    <n v="24"/>
    <s v=" Servicios de apoyo a la silvicultura"/>
  </r>
  <r>
    <s v="2024"/>
    <s v="04"/>
    <x v="2"/>
    <x v="2"/>
    <n v="22542313"/>
    <n v="4860"/>
    <n v="2.1559455766584378E-4"/>
    <x v="1"/>
    <n v="31"/>
    <s v=" Pesca y servicios de apoyo"/>
  </r>
  <r>
    <s v="2024"/>
    <s v="04"/>
    <x v="2"/>
    <x v="2"/>
    <n v="3217761"/>
    <n v="302"/>
    <n v="9.3854080523693344E-5"/>
    <x v="1"/>
    <n v="32"/>
    <s v=" Explotación de criaderos de peces, granjas piscícolas y otros frutos acuáticos (acuicultura)"/>
  </r>
  <r>
    <s v="2024"/>
    <s v="04"/>
    <x v="2"/>
    <x v="2"/>
    <n v="83038"/>
    <n v="32"/>
    <n v="3.8536573616898285E-4"/>
    <x v="2"/>
    <n v="51"/>
    <s v=" Extracción y aglomeración de carbón "/>
  </r>
  <r>
    <s v="2024"/>
    <s v="04"/>
    <x v="2"/>
    <x v="2"/>
    <n v="1079"/>
    <n v="591"/>
    <n v="0.54772937905468022"/>
    <x v="2"/>
    <n v="52"/>
    <s v=" Extracción y aglomeración de lignito"/>
  </r>
  <r>
    <s v="2024"/>
    <s v="04"/>
    <x v="2"/>
    <x v="2"/>
    <n v="2017260715"/>
    <n v="18162333"/>
    <n v="9.0034633921872616E-3"/>
    <x v="2"/>
    <n v="61"/>
    <s v=" Extracción de petróleo crudo"/>
  </r>
  <r>
    <s v="2024"/>
    <s v="04"/>
    <x v="2"/>
    <x v="2"/>
    <n v="376899"/>
    <n v="16644"/>
    <n v="4.4160371876815804E-2"/>
    <x v="2"/>
    <n v="62"/>
    <s v=" Extracción de gas natural"/>
  </r>
  <r>
    <s v="2024"/>
    <s v="04"/>
    <x v="2"/>
    <x v="2"/>
    <n v="68426"/>
    <n v="24452"/>
    <n v="0.35734954549440273"/>
    <x v="2"/>
    <n v="71"/>
    <s v=" Extracción de minerales de hierro"/>
  </r>
  <r>
    <s v="2024"/>
    <s v="04"/>
    <x v="2"/>
    <x v="2"/>
    <n v="38132427"/>
    <n v="4142"/>
    <n v="1.0862146277759872E-4"/>
    <x v="2"/>
    <n v="72"/>
    <s v=" Extracción de minerales metalíferos no ferrosos"/>
  </r>
  <r>
    <s v="2024"/>
    <s v="04"/>
    <x v="2"/>
    <x v="2"/>
    <n v="14277119"/>
    <n v="31945"/>
    <n v="2.2374962343593269E-3"/>
    <x v="2"/>
    <n v="81"/>
    <s v=" Extracción de piedra, arena y arcillas"/>
  </r>
  <r>
    <s v="2024"/>
    <s v="04"/>
    <x v="2"/>
    <x v="2"/>
    <n v="30144699"/>
    <n v="116102"/>
    <n v="3.8514897760299413E-3"/>
    <x v="2"/>
    <n v="89"/>
    <s v=" Explotación de minas y canteras ncp"/>
  </r>
  <r>
    <s v="2024"/>
    <s v="04"/>
    <x v="2"/>
    <x v="2"/>
    <n v="32823284"/>
    <n v="118770"/>
    <n v="3.618467914423188E-3"/>
    <x v="2"/>
    <n v="91"/>
    <s v=" Servicios de apoyo para la extracción de petróleo y gas natural"/>
  </r>
  <r>
    <s v="2024"/>
    <s v="04"/>
    <x v="2"/>
    <x v="2"/>
    <n v="4502542"/>
    <n v="10948"/>
    <n v="2.4315153528828826E-3"/>
    <x v="2"/>
    <n v="99"/>
    <s v=" Servicios de apoyo para la minería, excepto para la extracción de petróleo  y gas natural"/>
  </r>
  <r>
    <s v="2024"/>
    <s v="04"/>
    <x v="2"/>
    <x v="2"/>
    <n v="597062584"/>
    <n v="14101143"/>
    <n v="2.3617529180157099E-2"/>
    <x v="3"/>
    <n v="101"/>
    <s v=" Producción y procesamiento de carne y productos cárnicos, excepto pescado"/>
  </r>
  <r>
    <s v="2024"/>
    <s v="04"/>
    <x v="2"/>
    <x v="2"/>
    <n v="23970925"/>
    <n v="256581"/>
    <n v="1.0703842258903234E-2"/>
    <x v="3"/>
    <n v="102"/>
    <s v=" Elaboración de pescado y productos de pescado"/>
  </r>
  <r>
    <s v="2024"/>
    <s v="04"/>
    <x v="2"/>
    <x v="2"/>
    <n v="169405473"/>
    <n v="73788"/>
    <n v="4.3557034311400317E-4"/>
    <x v="3"/>
    <n v="103"/>
    <s v=" Preparación de frutas, hortalizas y legumbres"/>
  </r>
  <r>
    <s v="2024"/>
    <s v="04"/>
    <x v="2"/>
    <x v="2"/>
    <n v="110592780"/>
    <n v="6285442"/>
    <n v="5.6834107977030687E-2"/>
    <x v="3"/>
    <n v="104"/>
    <s v=" Elaboración de aceites y grasas de origen vegetal"/>
  </r>
  <r>
    <s v="2024"/>
    <s v="04"/>
    <x v="2"/>
    <x v="2"/>
    <n v="136838569"/>
    <n v="330022"/>
    <n v="2.4117615553258232E-3"/>
    <x v="3"/>
    <n v="105"/>
    <s v=" Elaboración de productos lácteos"/>
  </r>
  <r>
    <s v="2024"/>
    <s v="04"/>
    <x v="2"/>
    <x v="2"/>
    <n v="76618437"/>
    <n v="1454156"/>
    <n v="1.8979191653309243E-2"/>
    <x v="3"/>
    <n v="106"/>
    <s v=" Elaboración de productos de molinería, almidones y productos derivados del almidón "/>
  </r>
  <r>
    <s v="2024"/>
    <s v="04"/>
    <x v="2"/>
    <x v="2"/>
    <n v="653058614"/>
    <n v="1519001"/>
    <n v="2.3259795789172455E-3"/>
    <x v="3"/>
    <n v="107"/>
    <s v=" Elaboración de productos alimenticios ncp"/>
  </r>
  <r>
    <s v="2024"/>
    <s v="04"/>
    <x v="2"/>
    <x v="2"/>
    <n v="15236729"/>
    <n v="37630"/>
    <n v="2.4696901808780613E-3"/>
    <x v="3"/>
    <n v="108"/>
    <s v=" Elaboración de alimentos preparados para animales"/>
  </r>
  <r>
    <s v="2024"/>
    <s v="04"/>
    <x v="2"/>
    <x v="2"/>
    <n v="49584"/>
    <n v="781"/>
    <n v="1.5751048725395289E-2"/>
    <x v="3"/>
    <n v="109"/>
    <s v=" Servicios industriales para la elaboración de alimentos y bebidas"/>
  </r>
  <r>
    <s v="2024"/>
    <s v="04"/>
    <x v="2"/>
    <x v="2"/>
    <n v="301702801"/>
    <n v="597458"/>
    <n v="1.9802865535875486E-3"/>
    <x v="3"/>
    <n v="110"/>
    <s v=" Elaboración de bebidas"/>
  </r>
  <r>
    <s v="2024"/>
    <s v="04"/>
    <x v="2"/>
    <x v="2"/>
    <n v="56657701"/>
    <n v="3194"/>
    <n v="5.6373625184685837E-5"/>
    <x v="4"/>
    <n v="120"/>
    <s v=" Elaboración de productos de tabaco"/>
  </r>
  <r>
    <s v="2024"/>
    <s v="04"/>
    <x v="2"/>
    <x v="2"/>
    <n v="88240514"/>
    <n v="159262"/>
    <n v="1.8048625600707629E-3"/>
    <x v="5"/>
    <n v="131"/>
    <s v=" Fabricación  de hilados y  tejidos, acabado de productos textiles"/>
  </r>
  <r>
    <s v="2024"/>
    <s v="04"/>
    <x v="2"/>
    <x v="2"/>
    <n v="71870479"/>
    <n v="1844952"/>
    <n v="2.567051208883692E-2"/>
    <x v="5"/>
    <n v="139"/>
    <s v=" Fabricación de productos textiles ncp"/>
  </r>
  <r>
    <s v="2024"/>
    <s v="04"/>
    <x v="2"/>
    <x v="2"/>
    <n v="89015483"/>
    <n v="1818173"/>
    <n v="2.0425356788773476E-2"/>
    <x v="5"/>
    <n v="141"/>
    <s v=" Confección de prendas de vestir, excepto prendas de piel"/>
  </r>
  <r>
    <s v="2024"/>
    <s v="04"/>
    <x v="2"/>
    <x v="2"/>
    <n v="1317"/>
    <n v="195"/>
    <n v="0.1480637813211845"/>
    <x v="5"/>
    <n v="142"/>
    <s v=" Terminación y teñido de pieles"/>
  </r>
  <r>
    <s v="2024"/>
    <s v="04"/>
    <x v="2"/>
    <x v="2"/>
    <n v="2446715"/>
    <n v="44031"/>
    <n v="1.799596601974484E-2"/>
    <x v="5"/>
    <n v="143"/>
    <s v="Fabricación de prendas de vestir de punto"/>
  </r>
  <r>
    <s v="2024"/>
    <s v="04"/>
    <x v="2"/>
    <x v="2"/>
    <n v="345421"/>
    <n v="1364"/>
    <n v="3.9488045023319367E-3"/>
    <x v="5"/>
    <n v="149"/>
    <s v=" Servicios industriales para la industria confeccionista"/>
  </r>
  <r>
    <s v="2024"/>
    <s v="04"/>
    <x v="2"/>
    <x v="2"/>
    <n v="46609639"/>
    <n v="22301950"/>
    <n v="0.47848364583986586"/>
    <x v="5"/>
    <n v="151"/>
    <s v=" Curtido y terminación de cueros"/>
  </r>
  <r>
    <s v="2024"/>
    <s v="04"/>
    <x v="2"/>
    <x v="2"/>
    <n v="52520179"/>
    <n v="73088"/>
    <n v="1.3916174962008412E-3"/>
    <x v="5"/>
    <n v="152"/>
    <s v=" Fabricación de calzado y de sus partes"/>
  </r>
  <r>
    <s v="2024"/>
    <s v="04"/>
    <x v="2"/>
    <x v="2"/>
    <n v="6624018"/>
    <n v="160374"/>
    <n v="2.4210984933917754E-2"/>
    <x v="6"/>
    <n v="161"/>
    <s v=" Aserrado y cepillado de madera"/>
  </r>
  <r>
    <s v="2024"/>
    <s v="04"/>
    <x v="2"/>
    <x v="2"/>
    <n v="35074298"/>
    <n v="192150"/>
    <n v="5.4783705150706083E-3"/>
    <x v="6"/>
    <n v="162"/>
    <s v=" Fabricación de productos de madera, corcho, paja y materiales trenzables"/>
  </r>
  <r>
    <s v="2024"/>
    <s v="04"/>
    <x v="2"/>
    <x v="2"/>
    <n v="123337531"/>
    <n v="62380"/>
    <n v="5.0576656995022866E-4"/>
    <x v="6"/>
    <n v="170"/>
    <s v=" Fabricación de papel y de productos de papel"/>
  </r>
  <r>
    <s v="2024"/>
    <s v="04"/>
    <x v="2"/>
    <x v="2"/>
    <n v="31322239"/>
    <n v="330467"/>
    <n v="1.0550554831025969E-2"/>
    <x v="7"/>
    <n v="181"/>
    <s v=" Impresión y servicios relacionados con la impresión"/>
  </r>
  <r>
    <s v="2024"/>
    <s v="04"/>
    <x v="2"/>
    <x v="2"/>
    <n v="7496891"/>
    <n v="28811"/>
    <n v="3.8430597430321447E-3"/>
    <x v="7"/>
    <n v="182"/>
    <s v=" Reproducción de grabaciones"/>
  </r>
  <r>
    <s v="2024"/>
    <s v="04"/>
    <x v="2"/>
    <x v="2"/>
    <n v="1482225"/>
    <n v="6031"/>
    <n v="4.0688829293798173E-3"/>
    <x v="8"/>
    <n v="191"/>
    <s v=" Fabricación de productos de hornos de coque"/>
  </r>
  <r>
    <s v="2024"/>
    <s v="04"/>
    <x v="2"/>
    <x v="2"/>
    <n v="125398482"/>
    <n v="22187"/>
    <n v="1.7693196636941745E-4"/>
    <x v="8"/>
    <n v="192"/>
    <s v=" Fabricación de productos de la refinación del petróleo"/>
  </r>
  <r>
    <s v="2024"/>
    <s v="04"/>
    <x v="2"/>
    <x v="2"/>
    <n v="312613561"/>
    <n v="6412743"/>
    <n v="2.0513323156828758E-2"/>
    <x v="9"/>
    <n v="201"/>
    <s v=" Fabricación de sustancias químicas básicas"/>
  </r>
  <r>
    <s v="2024"/>
    <s v="04"/>
    <x v="2"/>
    <x v="2"/>
    <n v="876973602"/>
    <n v="562568"/>
    <n v="6.414879521082779E-4"/>
    <x v="9"/>
    <n v="202"/>
    <s v=" Fabricación de productos químicos ncp"/>
  </r>
  <r>
    <s v="2024"/>
    <s v="04"/>
    <x v="2"/>
    <x v="2"/>
    <n v="1956627"/>
    <n v="363"/>
    <n v="1.8552335217698621E-4"/>
    <x v="9"/>
    <n v="203"/>
    <s v=" Fabricación de fibras manufacturadas"/>
  </r>
  <r>
    <s v="2024"/>
    <s v="04"/>
    <x v="2"/>
    <x v="2"/>
    <n v="182577"/>
    <n v="1294"/>
    <n v="7.0874206499175691E-3"/>
    <x v="9"/>
    <n v="204"/>
    <s v=" Servicios industriales para la fabricación de sustancias y productos químicos"/>
  </r>
  <r>
    <s v="2024"/>
    <s v="04"/>
    <x v="2"/>
    <x v="2"/>
    <n v="418926119"/>
    <n v="534717"/>
    <n v="1.2763992879613218E-3"/>
    <x v="9"/>
    <n v="210"/>
    <s v=" Fabricación de productos farmaceúticos, sustancias químicas medicinales y productos botánicos de uso farmaceútico"/>
  </r>
  <r>
    <s v="2024"/>
    <s v="04"/>
    <x v="2"/>
    <x v="2"/>
    <n v="13261738"/>
    <n v="594705"/>
    <n v="4.4843669811603877E-2"/>
    <x v="10"/>
    <n v="221"/>
    <s v=" Fabricación de productos de caucho"/>
  </r>
  <r>
    <s v="2024"/>
    <s v="04"/>
    <x v="2"/>
    <x v="2"/>
    <n v="127642672"/>
    <n v="194269"/>
    <n v="1.5219753469278676E-3"/>
    <x v="10"/>
    <n v="222"/>
    <s v=" Fabricación de productos de plástico"/>
  </r>
  <r>
    <s v="2024"/>
    <s v="04"/>
    <x v="2"/>
    <x v="2"/>
    <n v="37556977"/>
    <n v="21201"/>
    <n v="5.645023027279326E-4"/>
    <x v="11"/>
    <n v="231"/>
    <s v=" Fabricación de vidrio y productos de vidrio"/>
  </r>
  <r>
    <s v="2024"/>
    <s v="04"/>
    <x v="2"/>
    <x v="2"/>
    <n v="167225566"/>
    <n v="414691"/>
    <n v="2.4798301475026851E-3"/>
    <x v="11"/>
    <n v="239"/>
    <s v=" Fabricación de productos minerales no metálicos ncp"/>
  </r>
  <r>
    <s v="2024"/>
    <s v="04"/>
    <x v="2"/>
    <x v="2"/>
    <n v="144897221"/>
    <n v="1718531"/>
    <n v="1.1860344788807233E-2"/>
    <x v="12"/>
    <n v="241"/>
    <s v=" Industrias básicas de hierro y acero"/>
  </r>
  <r>
    <s v="2024"/>
    <s v="04"/>
    <x v="2"/>
    <x v="2"/>
    <n v="74587358"/>
    <n v="43960"/>
    <n v="5.8937601731381874E-4"/>
    <x v="12"/>
    <n v="242"/>
    <s v=" Fabricación de productos primarios de metales preciosos y metales no ferrosos"/>
  </r>
  <r>
    <s v="2024"/>
    <s v="04"/>
    <x v="2"/>
    <x v="2"/>
    <n v="15721351"/>
    <n v="96311"/>
    <n v="6.1261274555857188E-3"/>
    <x v="12"/>
    <n v="243"/>
    <s v=" Fundición de metales"/>
  </r>
  <r>
    <s v="2024"/>
    <s v="04"/>
    <x v="2"/>
    <x v="2"/>
    <n v="49065593"/>
    <n v="300843"/>
    <n v="6.131445308324308E-3"/>
    <x v="13"/>
    <n v="251"/>
    <s v=" Fabricación de productos metálicos para uso estructural, tanques, depósitos y generadores de vapor"/>
  </r>
  <r>
    <s v="2024"/>
    <s v="04"/>
    <x v="2"/>
    <x v="2"/>
    <n v="3167"/>
    <n v="0"/>
    <n v="0"/>
    <x v="13"/>
    <n v="252"/>
    <s v=" Fabricación de armas y municiones"/>
  </r>
  <r>
    <s v="2024"/>
    <s v="04"/>
    <x v="2"/>
    <x v="2"/>
    <n v="126329997"/>
    <n v="514811"/>
    <n v="4.0751287281357252E-3"/>
    <x v="13"/>
    <n v="259"/>
    <s v=" Fabricación de productos elaborados de metal ncp"/>
  </r>
  <r>
    <s v="2024"/>
    <s v="04"/>
    <x v="2"/>
    <x v="2"/>
    <n v="880943"/>
    <n v="4394"/>
    <n v="4.9878368975064223E-3"/>
    <x v="13"/>
    <n v="261"/>
    <s v=" Fabricación de componentes electrónicos"/>
  </r>
  <r>
    <s v="2024"/>
    <s v="04"/>
    <x v="2"/>
    <x v="2"/>
    <n v="25200727"/>
    <n v="981686"/>
    <n v="3.8954669839485187E-2"/>
    <x v="13"/>
    <n v="262"/>
    <s v=" Fabricación de equipos y productos informáticos"/>
  </r>
  <r>
    <s v="2024"/>
    <s v="04"/>
    <x v="2"/>
    <x v="2"/>
    <n v="139133"/>
    <n v="0"/>
    <n v="0"/>
    <x v="13"/>
    <n v="263"/>
    <s v=" Fabricación  de equipos de comunicaciones y transmisores de radio y televisión"/>
  </r>
  <r>
    <s v="2024"/>
    <s v="04"/>
    <x v="2"/>
    <x v="2"/>
    <n v="258615952"/>
    <n v="18857"/>
    <n v="7.291506905962243E-5"/>
    <x v="13"/>
    <n v="264"/>
    <s v=" Fabricación de receptores de radio y televisión, aparatos de grabación y reproducción de sonido y video, y productos conexos"/>
  </r>
  <r>
    <s v="2024"/>
    <s v="04"/>
    <x v="2"/>
    <x v="2"/>
    <n v="2721823"/>
    <n v="1764"/>
    <n v="6.4809504512233166E-4"/>
    <x v="13"/>
    <n v="265"/>
    <s v=" Fabricación de aparatos e instrumentos para medir, verificar, ensayar, navegar y otros fines, excepto instrumentos de óptica"/>
  </r>
  <r>
    <s v="2024"/>
    <s v="04"/>
    <x v="2"/>
    <x v="2"/>
    <n v="16674939"/>
    <n v="7852"/>
    <n v="4.7088628030363409E-4"/>
    <x v="13"/>
    <n v="266"/>
    <s v=" Fabricación de equipo médico y quirúrgico y de aparatos ortopédicos "/>
  </r>
  <r>
    <s v="2024"/>
    <s v="04"/>
    <x v="2"/>
    <x v="2"/>
    <n v="1114533"/>
    <n v="2121"/>
    <n v="1.9030392101445179E-3"/>
    <x v="13"/>
    <n v="267"/>
    <s v=" Fabricación de instrumentos de óptica y equipo fotográfico"/>
  </r>
  <r>
    <s v="2024"/>
    <s v="04"/>
    <x v="2"/>
    <x v="2"/>
    <n v="3328205"/>
    <n v="24236"/>
    <n v="7.2820033621727029E-3"/>
    <x v="13"/>
    <n v="268"/>
    <s v=" Fabricación de soportes ópticos y magnéticos"/>
  </r>
  <r>
    <s v="2024"/>
    <s v="04"/>
    <x v="2"/>
    <x v="2"/>
    <n v="66247241"/>
    <n v="8105694"/>
    <n v="0.1223551936298751"/>
    <x v="13"/>
    <n v="271"/>
    <s v=" Fabricación de motores, generadores y transformadores eléctricos y aparatos de distribución  y control de la energía eléctrica"/>
  </r>
  <r>
    <s v="2024"/>
    <s v="04"/>
    <x v="2"/>
    <x v="2"/>
    <n v="1565731"/>
    <n v="14"/>
    <n v="8.9415103871610129E-6"/>
    <x v="13"/>
    <n v="272"/>
    <s v="Fabricación de acumuladores,  pilas y baterías primarias"/>
  </r>
  <r>
    <s v="2024"/>
    <s v="04"/>
    <x v="2"/>
    <x v="2"/>
    <n v="3495443"/>
    <n v="1096"/>
    <n v="3.1355110067593723E-4"/>
    <x v="13"/>
    <n v="273"/>
    <s v=" Fabricación de hilos y cables aislados"/>
  </r>
  <r>
    <s v="2024"/>
    <s v="04"/>
    <x v="2"/>
    <x v="2"/>
    <n v="2113779"/>
    <n v="84918"/>
    <n v="4.0173546998054199E-2"/>
    <x v="13"/>
    <n v="274"/>
    <s v=" Fabricación de lámparas eléctricas y equipo de iluminación"/>
  </r>
  <r>
    <s v="2024"/>
    <s v="04"/>
    <x v="2"/>
    <x v="2"/>
    <n v="143745202"/>
    <n v="38561"/>
    <n v="2.6825938858119242E-4"/>
    <x v="13"/>
    <n v="275"/>
    <s v=" Fabricación de aparatos de uso doméstico ncp"/>
  </r>
  <r>
    <s v="2024"/>
    <s v="04"/>
    <x v="2"/>
    <x v="2"/>
    <n v="8226747"/>
    <n v="95481"/>
    <n v="1.1606167054851693E-2"/>
    <x v="13"/>
    <n v="279"/>
    <s v=" Fabricación  de equipo eléctrico ncp"/>
  </r>
  <r>
    <s v="2024"/>
    <s v="04"/>
    <x v="2"/>
    <x v="2"/>
    <n v="210816344"/>
    <n v="666442"/>
    <n v="3.1612444621466349E-3"/>
    <x v="13"/>
    <n v="281"/>
    <s v=" Fabricación de maquinaria y equipo de uso general"/>
  </r>
  <r>
    <s v="2024"/>
    <s v="04"/>
    <x v="2"/>
    <x v="2"/>
    <n v="136567172"/>
    <n v="912153"/>
    <n v="6.6791527322539856E-3"/>
    <x v="13"/>
    <n v="282"/>
    <s v=" Fabricación de maquinaria y equipo de uso especial"/>
  </r>
  <r>
    <s v="2024"/>
    <s v="04"/>
    <x v="2"/>
    <x v="2"/>
    <n v="88473754"/>
    <n v="353659"/>
    <n v="3.9973323614142112E-3"/>
    <x v="14"/>
    <n v="291"/>
    <s v=" Fabricación de vehículos automotores"/>
  </r>
  <r>
    <s v="2024"/>
    <s v="04"/>
    <x v="2"/>
    <x v="2"/>
    <n v="26151232"/>
    <n v="368869"/>
    <n v="1.4105224564563536E-2"/>
    <x v="14"/>
    <n v="292"/>
    <s v=" Fabricación  de  carrocerías  para  vehículos  automotores"/>
  </r>
  <r>
    <s v="2024"/>
    <s v="04"/>
    <x v="2"/>
    <x v="2"/>
    <n v="111474884"/>
    <n v="49554"/>
    <n v="4.4453062628887775E-4"/>
    <x v="14"/>
    <n v="293"/>
    <s v=" Fabricación de partes, piezas y accesorios para vehículos automotores y sus motores"/>
  </r>
  <r>
    <s v="2024"/>
    <s v="04"/>
    <x v="2"/>
    <x v="2"/>
    <n v="2032510"/>
    <n v="17022"/>
    <n v="8.3748665443220457E-3"/>
    <x v="14"/>
    <n v="301"/>
    <s v=" Construcción y reparación de buques y embarcaciones"/>
  </r>
  <r>
    <s v="2024"/>
    <s v="04"/>
    <x v="2"/>
    <x v="2"/>
    <n v="559837"/>
    <n v="487"/>
    <n v="8.6989605903146808E-4"/>
    <x v="14"/>
    <n v="302"/>
    <s v=" Fabricación y reparación de locomotoras y de material rodante para transporte ferroviario"/>
  </r>
  <r>
    <s v="2024"/>
    <s v="04"/>
    <x v="2"/>
    <x v="2"/>
    <n v="205709"/>
    <n v="3324"/>
    <n v="1.615874852339956E-2"/>
    <x v="14"/>
    <n v="303"/>
    <s v=" Fabricación y reparación de aeronaves "/>
  </r>
  <r>
    <s v="2024"/>
    <s v="04"/>
    <x v="2"/>
    <x v="2"/>
    <n v="149520999"/>
    <n v="22050"/>
    <n v="1.4747092480301045E-4"/>
    <x v="14"/>
    <n v="309"/>
    <s v=" Fabricación de equipo de transporte ncp"/>
  </r>
  <r>
    <s v="2024"/>
    <s v="04"/>
    <x v="2"/>
    <x v="2"/>
    <n v="31239694"/>
    <n v="280432"/>
    <n v="8.976784471704493E-3"/>
    <x v="15"/>
    <n v="310"/>
    <s v=" Fabricación de muebles y colchones"/>
  </r>
  <r>
    <s v="2024"/>
    <s v="04"/>
    <x v="2"/>
    <x v="2"/>
    <n v="395142"/>
    <n v="2262"/>
    <n v="5.724524348208998E-3"/>
    <x v="15"/>
    <n v="321"/>
    <s v=" Fabricación de joyas, bijouterie y artículos conexos"/>
  </r>
  <r>
    <s v="2024"/>
    <s v="04"/>
    <x v="2"/>
    <x v="2"/>
    <n v="188242"/>
    <n v="1674"/>
    <n v="8.8928081937080985E-3"/>
    <x v="15"/>
    <n v="322"/>
    <s v=" Fabricación de instrumentos de música"/>
  </r>
  <r>
    <s v="2024"/>
    <s v="04"/>
    <x v="2"/>
    <x v="2"/>
    <n v="203674"/>
    <n v="370"/>
    <n v="1.816628533833479E-3"/>
    <x v="15"/>
    <n v="323"/>
    <s v=" Fabricación de artículos de deporte"/>
  </r>
  <r>
    <s v="2024"/>
    <s v="04"/>
    <x v="2"/>
    <x v="2"/>
    <n v="656925"/>
    <n v="672"/>
    <n v="1.0229478250941889E-3"/>
    <x v="15"/>
    <n v="324"/>
    <s v=" Fabricación de juegos y juguetes"/>
  </r>
  <r>
    <s v="2024"/>
    <s v="04"/>
    <x v="2"/>
    <x v="2"/>
    <n v="95044843"/>
    <n v="195220"/>
    <n v="2.0539778260247111E-3"/>
    <x v="15"/>
    <n v="329"/>
    <s v=" Industrias manufactureras ncp"/>
  </r>
  <r>
    <s v="2024"/>
    <s v="04"/>
    <x v="2"/>
    <x v="2"/>
    <n v="5994950"/>
    <n v="70438"/>
    <n v="1.1749555876195798E-2"/>
    <x v="15"/>
    <n v="331"/>
    <s v=" Reparación y mantenimiento de máquinas y equipo"/>
  </r>
  <r>
    <s v="2024"/>
    <s v="04"/>
    <x v="2"/>
    <x v="2"/>
    <n v="1149298"/>
    <n v="13716"/>
    <n v="1.1934241597914553E-2"/>
    <x v="15"/>
    <n v="332"/>
    <s v=" Instalación de maquinaria y equipos industriales"/>
  </r>
  <r>
    <s v="2024"/>
    <s v="04"/>
    <x v="2"/>
    <x v="2"/>
    <n v="783547887"/>
    <n v="13062144"/>
    <n v="1.6670511422105336E-2"/>
    <x v="16"/>
    <n v="351"/>
    <s v=" Generación, transporte y distribución de energía eléctrica"/>
  </r>
  <r>
    <s v="2024"/>
    <s v="04"/>
    <x v="2"/>
    <x v="2"/>
    <n v="40302910"/>
    <n v="599"/>
    <n v="1.4862450378893237E-5"/>
    <x v="16"/>
    <n v="352"/>
    <s v=" Fabricación y distribución de gas  y de combustibles gaseosos por tuberías"/>
  </r>
  <r>
    <s v="2024"/>
    <s v="04"/>
    <x v="2"/>
    <x v="2"/>
    <n v="154030"/>
    <n v="2091"/>
    <n v="1.3575277543335713E-2"/>
    <x v="16"/>
    <n v="353"/>
    <s v=" Suministro de vapor y aire acondicionado"/>
  </r>
  <r>
    <s v="2024"/>
    <s v="04"/>
    <x v="2"/>
    <x v="2"/>
    <n v="3480049"/>
    <n v="2415"/>
    <n v="6.9395574602541517E-4"/>
    <x v="16"/>
    <n v="360"/>
    <s v=" Captación, depuración y distribución de agua"/>
  </r>
  <r>
    <s v="2024"/>
    <s v="04"/>
    <x v="2"/>
    <x v="2"/>
    <n v="1452926"/>
    <n v="6851"/>
    <n v="4.7153124109555475E-3"/>
    <x v="16"/>
    <n v="370"/>
    <s v=" Servicios de depuración de aguas residuales, alcantarillado y cloacas"/>
  </r>
  <r>
    <s v="2024"/>
    <s v="04"/>
    <x v="2"/>
    <x v="2"/>
    <n v="92456971"/>
    <n v="217233"/>
    <n v="2.3495578283653702E-3"/>
    <x v="16"/>
    <n v="381"/>
    <s v=" Recolección, transporte, tratamiento y disposición final de residuos"/>
  </r>
  <r>
    <s v="2024"/>
    <s v="04"/>
    <x v="2"/>
    <x v="2"/>
    <n v="5416541"/>
    <n v="7226"/>
    <n v="1.3340617194626608E-3"/>
    <x v="16"/>
    <n v="382"/>
    <s v=" Recuperación de materiales y deshechos"/>
  </r>
  <r>
    <s v="2024"/>
    <s v="04"/>
    <x v="2"/>
    <x v="2"/>
    <n v="1372393"/>
    <n v="2614"/>
    <n v="1.9047022245085774E-3"/>
    <x v="16"/>
    <n v="390"/>
    <s v=" Descontaminación y otros servicios de gestión de residuos"/>
  </r>
  <r>
    <s v="2024"/>
    <s v="04"/>
    <x v="2"/>
    <x v="2"/>
    <n v="63453932"/>
    <n v="2202669"/>
    <n v="3.4712884301637922E-2"/>
    <x v="17"/>
    <n v="410"/>
    <s v=" Construcción de edificios y sus partes "/>
  </r>
  <r>
    <s v="2024"/>
    <s v="04"/>
    <x v="2"/>
    <x v="2"/>
    <n v="109415662"/>
    <n v="642768"/>
    <n v="5.8745520362523604E-3"/>
    <x v="17"/>
    <n v="421"/>
    <s v=" Construcción, reforma y reparación de obras de infraestructura para el transporte "/>
  </r>
  <r>
    <s v="2024"/>
    <s v="04"/>
    <x v="2"/>
    <x v="2"/>
    <n v="35771286"/>
    <n v="11837312"/>
    <n v="0.33091659047427036"/>
    <x v="17"/>
    <n v="422"/>
    <s v=" Construcción de proyectos de servicios públicos"/>
  </r>
  <r>
    <s v="2024"/>
    <s v="04"/>
    <x v="2"/>
    <x v="2"/>
    <n v="265738822"/>
    <n v="6267284"/>
    <n v="2.3584374886707369E-2"/>
    <x v="17"/>
    <n v="429"/>
    <s v=" Obras de ingeniería civil ncp"/>
  </r>
  <r>
    <s v="2024"/>
    <s v="04"/>
    <x v="2"/>
    <x v="2"/>
    <n v="48393654"/>
    <n v="277049"/>
    <n v="5.7249035173082821E-3"/>
    <x v="17"/>
    <n v="431"/>
    <s v=" Demolición, movimiento y preparación de terrenos para obras"/>
  </r>
  <r>
    <s v="2024"/>
    <s v="04"/>
    <x v="2"/>
    <x v="2"/>
    <n v="82632718"/>
    <n v="1950360"/>
    <n v="2.3602757445301509E-2"/>
    <x v="17"/>
    <n v="432"/>
    <s v=" Instalaciones para edificios y obras de ingeniería civil"/>
  </r>
  <r>
    <s v="2024"/>
    <s v="04"/>
    <x v="2"/>
    <x v="2"/>
    <n v="1271727"/>
    <n v="48231"/>
    <n v="3.7925592521036354E-2"/>
    <x v="17"/>
    <n v="433"/>
    <s v=" Terminación de edificios "/>
  </r>
  <r>
    <s v="2024"/>
    <s v="04"/>
    <x v="2"/>
    <x v="2"/>
    <n v="4743695"/>
    <n v="57249"/>
    <n v="1.2068440319202647E-2"/>
    <x v="17"/>
    <n v="439"/>
    <s v=" Alquiler de equipo de construcción o demolición dotado de operarios y actividades especializadas de construcción ncp"/>
  </r>
  <r>
    <s v="2024"/>
    <s v="04"/>
    <x v="2"/>
    <x v="2"/>
    <n v="446533128"/>
    <n v="207528"/>
    <n v="4.6475387152014396E-4"/>
    <x v="18"/>
    <n v="451"/>
    <s v=" Venta de vehículos automotores, excepto motocicletas"/>
  </r>
  <r>
    <s v="2024"/>
    <s v="04"/>
    <x v="2"/>
    <x v="2"/>
    <n v="26769082"/>
    <n v="301795"/>
    <n v="1.127401380443304E-2"/>
    <x v="18"/>
    <n v="452"/>
    <s v=" Mantenimiento y reparación de vehículos automotores, excepto motocicletas"/>
  </r>
  <r>
    <s v="2024"/>
    <s v="04"/>
    <x v="2"/>
    <x v="2"/>
    <n v="104480223"/>
    <n v="393867"/>
    <n v="3.7697756445255674E-3"/>
    <x v="18"/>
    <n v="453"/>
    <s v=" Venta de partes, piezas y accesorios de vehículos automotores"/>
  </r>
  <r>
    <s v="2024"/>
    <s v="04"/>
    <x v="2"/>
    <x v="2"/>
    <n v="16317301"/>
    <n v="34360"/>
    <n v="2.105740404004314E-3"/>
    <x v="18"/>
    <n v="454"/>
    <s v=" Venta, mantenimiento y reparación de motocicletas y de sus partes, piezas y accesorios"/>
  </r>
  <r>
    <s v="2024"/>
    <s v="04"/>
    <x v="2"/>
    <x v="2"/>
    <n v="636273222"/>
    <n v="2202479"/>
    <n v="3.4615302417991749E-3"/>
    <x v="18"/>
    <n v="461"/>
    <s v="Venta al por mayor en comisión o consignación"/>
  </r>
  <r>
    <s v="2024"/>
    <s v="04"/>
    <x v="2"/>
    <x v="2"/>
    <n v="67806730"/>
    <n v="1391499"/>
    <n v="2.0521547049975719E-2"/>
    <x v="18"/>
    <n v="462"/>
    <s v="Venta al por mayor de materias primas agropecuarias y de animales vivos"/>
  </r>
  <r>
    <s v="2024"/>
    <s v="04"/>
    <x v="2"/>
    <x v="2"/>
    <n v="223281814"/>
    <n v="7207333"/>
    <n v="3.227908655382028E-2"/>
    <x v="18"/>
    <n v="463"/>
    <s v="Venta al por mayor de alimentos, bebidas y tabaco"/>
  </r>
  <r>
    <s v="2024"/>
    <s v="04"/>
    <x v="2"/>
    <x v="2"/>
    <n v="316249787"/>
    <n v="2023937"/>
    <n v="6.3998051008964003E-3"/>
    <x v="18"/>
    <n v="464"/>
    <s v="Venta al por mayor de artículos de uso doméstico y/o personal"/>
  </r>
  <r>
    <s v="2024"/>
    <s v="04"/>
    <x v="2"/>
    <x v="2"/>
    <n v="236740018"/>
    <n v="1074262"/>
    <n v="4.5377288093304104E-3"/>
    <x v="18"/>
    <n v="465"/>
    <s v="Venta al por mayor de máquinas, equipo y materiales conexos"/>
  </r>
  <r>
    <s v="2024"/>
    <s v="04"/>
    <x v="2"/>
    <x v="2"/>
    <n v="661197101"/>
    <n v="5984891"/>
    <n v="9.0515989724522395E-3"/>
    <x v="18"/>
    <n v="466"/>
    <s v="Venta al por mayor especializada"/>
  </r>
  <r>
    <s v="2024"/>
    <s v="04"/>
    <x v="2"/>
    <x v="2"/>
    <n v="114925523"/>
    <n v="687469"/>
    <n v="5.9818653163753715E-3"/>
    <x v="18"/>
    <n v="469"/>
    <s v="Venta al por mayor de mercancías ncp"/>
  </r>
  <r>
    <s v="2024"/>
    <s v="04"/>
    <x v="2"/>
    <x v="2"/>
    <n v="187924975"/>
    <n v="1575693"/>
    <n v="8.3846918165081576E-3"/>
    <x v="18"/>
    <n v="471"/>
    <s v="Venta al por menor en comercios no especializados"/>
  </r>
  <r>
    <s v="2024"/>
    <s v="04"/>
    <x v="2"/>
    <x v="2"/>
    <n v="99425717"/>
    <n v="1829302"/>
    <n v="1.8398680494303099E-2"/>
    <x v="18"/>
    <n v="472"/>
    <s v="Venta al por menor de productos alimenticios, bebidas y tabaco en comercios especializados"/>
  </r>
  <r>
    <s v="2024"/>
    <s v="04"/>
    <x v="2"/>
    <x v="2"/>
    <n v="94447853"/>
    <n v="339891"/>
    <n v="3.5987160025755163E-3"/>
    <x v="18"/>
    <n v="473"/>
    <s v="Venta al por menor de combustible para vehículos automotores y motocicletas"/>
  </r>
  <r>
    <s v="2024"/>
    <s v="04"/>
    <x v="2"/>
    <x v="2"/>
    <n v="4839531"/>
    <n v="77272"/>
    <n v="1.596683645584665E-2"/>
    <x v="18"/>
    <n v="474"/>
    <s v="Venta al por menor de equipos, periféricos,  accesorios y programas informáticos"/>
  </r>
  <r>
    <s v="2024"/>
    <s v="04"/>
    <x v="2"/>
    <x v="2"/>
    <n v="212691773"/>
    <n v="3329963"/>
    <n v="1.5656284928331477E-2"/>
    <x v="18"/>
    <n v="475"/>
    <s v="Venta al por menor de equipos de uso doméstico ncp en comercios especializados"/>
  </r>
  <r>
    <s v="2024"/>
    <s v="04"/>
    <x v="2"/>
    <x v="2"/>
    <n v="8552668"/>
    <n v="98495"/>
    <n v="1.1516289419862902E-2"/>
    <x v="18"/>
    <n v="476"/>
    <s v="Venta al por menor de bienes culturales y recreativos en comercios especializados"/>
  </r>
  <r>
    <s v="2024"/>
    <s v="04"/>
    <x v="2"/>
    <x v="2"/>
    <n v="237084493"/>
    <n v="2282678"/>
    <n v="9.6281202161965108E-3"/>
    <x v="18"/>
    <n v="477"/>
    <s v="Venta al por menor de productos ncp, en comercios especializados"/>
  </r>
  <r>
    <s v="2024"/>
    <s v="04"/>
    <x v="2"/>
    <x v="2"/>
    <n v="1291194"/>
    <n v="50159"/>
    <n v="3.8846989685515886E-2"/>
    <x v="18"/>
    <n v="478"/>
    <s v="Venta al por menor en puestos móviles y mercados"/>
  </r>
  <r>
    <s v="2024"/>
    <s v="04"/>
    <x v="2"/>
    <x v="2"/>
    <n v="13728484"/>
    <n v="155080"/>
    <n v="1.129622178239054E-2"/>
    <x v="18"/>
    <n v="479"/>
    <s v="Venta al por menor no realizada en comercios, puestos o mercados"/>
  </r>
  <r>
    <s v="2024"/>
    <s v="04"/>
    <x v="2"/>
    <x v="2"/>
    <n v="7677706"/>
    <n v="44938"/>
    <n v="5.853050377287174E-3"/>
    <x v="19"/>
    <n v="491"/>
    <s v="Servicio de transporte ferroviario"/>
  </r>
  <r>
    <s v="2024"/>
    <s v="04"/>
    <x v="2"/>
    <x v="2"/>
    <n v="550327850"/>
    <n v="3269022"/>
    <n v="5.9401355028643379E-3"/>
    <x v="19"/>
    <n v="492"/>
    <s v="Servicio de transporte automotor "/>
  </r>
  <r>
    <s v="2024"/>
    <s v="04"/>
    <x v="2"/>
    <x v="2"/>
    <n v="82163611"/>
    <n v="547"/>
    <n v="6.6574483928171075E-6"/>
    <x v="19"/>
    <n v="493"/>
    <s v="Servicio de transporte por tuberías"/>
  </r>
  <r>
    <s v="2024"/>
    <s v="04"/>
    <x v="2"/>
    <x v="2"/>
    <n v="5147678"/>
    <n v="8200"/>
    <n v="1.5929512296612182E-3"/>
    <x v="19"/>
    <n v="501"/>
    <s v="Servicio de transporte marítimo"/>
  </r>
  <r>
    <s v="2024"/>
    <s v="04"/>
    <x v="2"/>
    <x v="2"/>
    <n v="3433812"/>
    <n v="47804"/>
    <n v="1.3921554237681037E-2"/>
    <x v="19"/>
    <n v="502"/>
    <s v="Servicio de transporte fluvial y lacustre"/>
  </r>
  <r>
    <s v="2024"/>
    <s v="04"/>
    <x v="2"/>
    <x v="2"/>
    <n v="144207327"/>
    <n v="267590"/>
    <n v="1.8555922612725497E-3"/>
    <x v="19"/>
    <n v="511"/>
    <s v="Servicio de transporte aéreo de pasajeros"/>
  </r>
  <r>
    <s v="2024"/>
    <s v="04"/>
    <x v="2"/>
    <x v="2"/>
    <n v="404292"/>
    <n v="699"/>
    <n v="1.728948383841382E-3"/>
    <x v="19"/>
    <n v="512"/>
    <s v="Servicio de transporte aéreo de cargas"/>
  </r>
  <r>
    <s v="2024"/>
    <s v="04"/>
    <x v="2"/>
    <x v="2"/>
    <n v="10134543"/>
    <n v="8590"/>
    <n v="8.4759618662627416E-4"/>
    <x v="19"/>
    <n v="521"/>
    <s v="Servicios de manipulación de cargas "/>
  </r>
  <r>
    <s v="2024"/>
    <s v="04"/>
    <x v="2"/>
    <x v="2"/>
    <n v="13889948"/>
    <n v="10255"/>
    <n v="7.3830369991305942E-4"/>
    <x v="19"/>
    <n v="522"/>
    <s v="Servicios de almacenamiento y depósito"/>
  </r>
  <r>
    <s v="2024"/>
    <s v="04"/>
    <x v="2"/>
    <x v="2"/>
    <n v="70436759"/>
    <n v="5312528"/>
    <n v="7.5422663896276096E-2"/>
    <x v="19"/>
    <n v="523"/>
    <s v="Servicios de gestión y logística para el transporte de mercaderías "/>
  </r>
  <r>
    <s v="2024"/>
    <s v="04"/>
    <x v="2"/>
    <x v="2"/>
    <n v="33261016"/>
    <n v="87570"/>
    <n v="2.6328119381560685E-3"/>
    <x v="19"/>
    <n v="524"/>
    <s v="Servicios complementarios para el transporte"/>
  </r>
  <r>
    <s v="2024"/>
    <s v="04"/>
    <x v="2"/>
    <x v="2"/>
    <n v="6743792"/>
    <n v="93499"/>
    <n v="1.386445489421975E-2"/>
    <x v="19"/>
    <n v="530"/>
    <s v="Servicios de correos y mensajerías"/>
  </r>
  <r>
    <s v="2024"/>
    <s v="04"/>
    <x v="2"/>
    <x v="2"/>
    <n v="30639633"/>
    <n v="272707"/>
    <n v="8.9004656158903732E-3"/>
    <x v="20"/>
    <n v="551"/>
    <s v=" Servicios de alojamiento, excepto en camping"/>
  </r>
  <r>
    <s v="2024"/>
    <s v="04"/>
    <x v="2"/>
    <x v="2"/>
    <n v="615340"/>
    <n v="8421"/>
    <n v="1.3685117170994897E-2"/>
    <x v="20"/>
    <n v="552"/>
    <s v=" Servicios de alojamiento en campings"/>
  </r>
  <r>
    <s v="2024"/>
    <s v="04"/>
    <x v="2"/>
    <x v="2"/>
    <n v="76445130"/>
    <n v="791355"/>
    <n v="1.0351934779887221E-2"/>
    <x v="20"/>
    <n v="561"/>
    <s v=" Servicios de expendio de comidas y bebidas"/>
  </r>
  <r>
    <s v="2024"/>
    <s v="04"/>
    <x v="2"/>
    <x v="2"/>
    <n v="6503281"/>
    <n v="85122"/>
    <n v="1.3089085340153685E-2"/>
    <x v="20"/>
    <n v="562"/>
    <s v=" Servicios de preparación de comidas para empresas y  servicios de comidas ncp"/>
  </r>
  <r>
    <s v="2024"/>
    <s v="04"/>
    <x v="2"/>
    <x v="2"/>
    <n v="1565890"/>
    <n v="23948"/>
    <n v="1.5293539137487308E-2"/>
    <x v="19"/>
    <n v="581"/>
    <s v=" Edición"/>
  </r>
  <r>
    <s v="2024"/>
    <s v="04"/>
    <x v="2"/>
    <x v="2"/>
    <n v="6797852"/>
    <n v="12357"/>
    <n v="1.8177800870039537E-3"/>
    <x v="19"/>
    <n v="591"/>
    <s v=" Servicios de cinematografía"/>
  </r>
  <r>
    <s v="2024"/>
    <s v="04"/>
    <x v="2"/>
    <x v="2"/>
    <n v="355972"/>
    <n v="3324"/>
    <n v="9.3378130864225275E-3"/>
    <x v="19"/>
    <n v="592"/>
    <s v=" Servicios de grabación de sonido y edición de música"/>
  </r>
  <r>
    <s v="2024"/>
    <s v="04"/>
    <x v="2"/>
    <x v="2"/>
    <n v="4046328"/>
    <n v="12509"/>
    <n v="3.0914448853380152E-3"/>
    <x v="19"/>
    <n v="601"/>
    <s v=" Emisión y retransmisión de radio"/>
  </r>
  <r>
    <s v="2024"/>
    <s v="04"/>
    <x v="2"/>
    <x v="2"/>
    <n v="35286041"/>
    <n v="46187"/>
    <n v="1.3089312003009914E-3"/>
    <x v="19"/>
    <n v="602"/>
    <s v=" Servicios de televisión"/>
  </r>
  <r>
    <s v="2024"/>
    <s v="04"/>
    <x v="2"/>
    <x v="2"/>
    <n v="315157"/>
    <n v="75"/>
    <n v="2.3797662752215562E-4"/>
    <x v="19"/>
    <n v="611"/>
    <s v=" Servicios de telefonía fija"/>
  </r>
  <r>
    <s v="2024"/>
    <s v="04"/>
    <x v="2"/>
    <x v="2"/>
    <n v="277409841"/>
    <n v="56380"/>
    <n v="2.0323720238893761E-4"/>
    <x v="19"/>
    <n v="612"/>
    <s v=" Servicios de telefonía móvil"/>
  </r>
  <r>
    <s v="2024"/>
    <s v="04"/>
    <x v="2"/>
    <x v="2"/>
    <n v="342185"/>
    <n v="5587"/>
    <n v="1.6327425223197977E-2"/>
    <x v="19"/>
    <n v="613"/>
    <s v=" Servicios de telecomunicaciones vía satélite, excepto servicios de transmisión de televisión"/>
  </r>
  <r>
    <s v="2024"/>
    <s v="04"/>
    <x v="2"/>
    <x v="2"/>
    <n v="1433086"/>
    <n v="18512"/>
    <n v="1.2917577870413918E-2"/>
    <x v="19"/>
    <n v="614"/>
    <s v=" Servicios de telecomunicación vía internet"/>
  </r>
  <r>
    <s v="2024"/>
    <s v="04"/>
    <x v="2"/>
    <x v="2"/>
    <n v="7914947"/>
    <n v="160770"/>
    <n v="2.0312201711521254E-2"/>
    <x v="19"/>
    <n v="619"/>
    <s v=" Servicios de telecomunicaciones ncp"/>
  </r>
  <r>
    <s v="2024"/>
    <s v="04"/>
    <x v="2"/>
    <x v="2"/>
    <n v="459190199"/>
    <n v="963951"/>
    <n v="2.0992412340229412E-3"/>
    <x v="19"/>
    <n v="620"/>
    <s v=" Servicios de programación y consultoría informática y actividades conexas"/>
  </r>
  <r>
    <s v="2024"/>
    <s v="04"/>
    <x v="2"/>
    <x v="2"/>
    <n v="3065131"/>
    <n v="126854"/>
    <n v="4.1386159351753646E-2"/>
    <x v="19"/>
    <n v="631"/>
    <s v=" Procesamiento de datos,  hospedaje y actividades conexas"/>
  </r>
  <r>
    <s v="2024"/>
    <s v="04"/>
    <x v="2"/>
    <x v="2"/>
    <n v="488913"/>
    <n v="18535"/>
    <n v="3.79106303166412E-2"/>
    <x v="19"/>
    <n v="639"/>
    <s v=" Servicios de agencias de noticias y servicios de información ncp"/>
  </r>
  <r>
    <s v="2024"/>
    <s v="04"/>
    <x v="2"/>
    <x v="2"/>
    <n v="542943215"/>
    <n v="3331443"/>
    <n v="6.135895813708621E-3"/>
    <x v="21"/>
    <n v="641"/>
    <s v=" Intermediación monetaria "/>
  </r>
  <r>
    <s v="2024"/>
    <s v="04"/>
    <x v="2"/>
    <x v="2"/>
    <n v="113918"/>
    <n v="7997"/>
    <n v="7.0199617268561595E-2"/>
    <x v="21"/>
    <n v="642"/>
    <s v=" Servicios de sociedades de cartera"/>
  </r>
  <r>
    <s v="2024"/>
    <s v="04"/>
    <x v="2"/>
    <x v="2"/>
    <n v="4332857"/>
    <n v="3366647"/>
    <n v="0.7770039491264078"/>
    <x v="21"/>
    <n v="643"/>
    <s v=" Fondos y sociedades de inversión y entidades financieras similares"/>
  </r>
  <r>
    <s v="2024"/>
    <s v="04"/>
    <x v="2"/>
    <x v="2"/>
    <n v="494439368"/>
    <n v="7486235"/>
    <n v="1.5140855450652546E-2"/>
    <x v="21"/>
    <n v="649"/>
    <s v=" Servicios financieros excepto los de la banca central y las entidades financieras"/>
  </r>
  <r>
    <s v="2024"/>
    <s v="04"/>
    <x v="2"/>
    <x v="2"/>
    <n v="10501757"/>
    <n v="54477"/>
    <n v="5.1874176863928581E-3"/>
    <x v="21"/>
    <n v="651"/>
    <s v=" Servicios de seguros"/>
  </r>
  <r>
    <s v="2024"/>
    <s v="04"/>
    <x v="2"/>
    <x v="2"/>
    <n v="52152"/>
    <n v="0"/>
    <n v="0"/>
    <x v="21"/>
    <n v="652"/>
    <s v=" Reaseguros"/>
  </r>
  <r>
    <s v="2024"/>
    <s v="04"/>
    <x v="2"/>
    <x v="2"/>
    <n v="307349"/>
    <n v="501"/>
    <n v="1.6300687492069275E-3"/>
    <x v="21"/>
    <n v="653"/>
    <s v=" Administración de fondos de pensiones"/>
  </r>
  <r>
    <s v="2024"/>
    <s v="04"/>
    <x v="2"/>
    <x v="2"/>
    <n v="92215633"/>
    <n v="164951"/>
    <n v="1.7887531065367192E-3"/>
    <x v="21"/>
    <n v="661"/>
    <s v=" Servicios auxiliares a la actividad financiera, excepto a los servicios de seguros "/>
  </r>
  <r>
    <s v="2024"/>
    <s v="04"/>
    <x v="2"/>
    <x v="2"/>
    <n v="1380056"/>
    <n v="29515"/>
    <n v="2.1386813288736109E-2"/>
    <x v="21"/>
    <n v="662"/>
    <s v=" Servicios auxiliares a los servicios de seguros "/>
  </r>
  <r>
    <s v="2024"/>
    <s v="04"/>
    <x v="2"/>
    <x v="2"/>
    <n v="798667"/>
    <n v="14580"/>
    <n v="1.8255418090393119E-2"/>
    <x v="21"/>
    <n v="663"/>
    <s v=" Servicios de gestión de fondos a cambio de una retribución o por contrata"/>
  </r>
  <r>
    <s v="2024"/>
    <s v="04"/>
    <x v="2"/>
    <x v="2"/>
    <n v="19394957"/>
    <n v="385193"/>
    <n v="1.9860471977328951E-2"/>
    <x v="22"/>
    <n v="681"/>
    <s v=" Servicios inmobiliarios realizados por cuenta propia, con bienes propios o arrendados"/>
  </r>
  <r>
    <s v="2024"/>
    <s v="04"/>
    <x v="2"/>
    <x v="2"/>
    <n v="27822541"/>
    <n v="641651"/>
    <n v="2.3062271702645708E-2"/>
    <x v="22"/>
    <n v="682"/>
    <s v=" Servicios inmobiliarios realizados a cambio de una retribución o por contrata"/>
  </r>
  <r>
    <s v="2024"/>
    <s v="04"/>
    <x v="2"/>
    <x v="2"/>
    <n v="15253568"/>
    <n v="139081"/>
    <n v="9.1179322765663744E-3"/>
    <x v="22"/>
    <n v="691"/>
    <s v=" Servicios jurídicos"/>
  </r>
  <r>
    <s v="2024"/>
    <s v="04"/>
    <x v="2"/>
    <x v="2"/>
    <n v="15845688"/>
    <n v="138260"/>
    <n v="8.7254021409483764E-3"/>
    <x v="22"/>
    <n v="692"/>
    <s v=" Servicios de contabilidad, auditoría y asesoría fiscal"/>
  </r>
  <r>
    <s v="2024"/>
    <s v="04"/>
    <x v="2"/>
    <x v="2"/>
    <n v="20157"/>
    <n v="50"/>
    <n v="2.4805278563278265E-3"/>
    <x v="22"/>
    <n v="701"/>
    <s v="Sin clasificación"/>
  </r>
  <r>
    <s v="2024"/>
    <s v="04"/>
    <x v="2"/>
    <x v="2"/>
    <n v="95682406"/>
    <n v="2206833"/>
    <n v="2.3064146192143205E-2"/>
    <x v="22"/>
    <n v="702"/>
    <s v=" Servicios de asesoramiento, dirección y gestión empresarial "/>
  </r>
  <r>
    <s v="2024"/>
    <s v="04"/>
    <x v="2"/>
    <x v="2"/>
    <n v="12103011"/>
    <n v="307715"/>
    <n v="2.5424664986258377E-2"/>
    <x v="22"/>
    <n v="711"/>
    <s v=" Servicios de arquitectura e ingeniería y servicios técnicos ncp"/>
  </r>
  <r>
    <s v="2024"/>
    <s v="04"/>
    <x v="2"/>
    <x v="2"/>
    <n v="757566"/>
    <n v="956"/>
    <n v="1.2619362537389482E-3"/>
    <x v="22"/>
    <n v="712"/>
    <s v=" Ensayos y análisis técnicos"/>
  </r>
  <r>
    <s v="2024"/>
    <s v="04"/>
    <x v="2"/>
    <x v="2"/>
    <n v="11552463"/>
    <n v="14697"/>
    <n v="1.2721962407496999E-3"/>
    <x v="22"/>
    <n v="721"/>
    <s v=" Investigación y desarrollo experimental en el campo de la ingeniería y de las ciencias exactas y naturales"/>
  </r>
  <r>
    <s v="2024"/>
    <s v="04"/>
    <x v="2"/>
    <x v="2"/>
    <n v="1747450"/>
    <n v="962"/>
    <n v="5.5051646685169817E-4"/>
    <x v="22"/>
    <n v="722"/>
    <s v=" Investigación  y desarrollo experimental en el campo de las ciencias sociales y las humanidades"/>
  </r>
  <r>
    <s v="2024"/>
    <s v="04"/>
    <x v="2"/>
    <x v="2"/>
    <n v="4371918"/>
    <n v="144430"/>
    <n v="3.3035843764681772E-2"/>
    <x v="22"/>
    <n v="731"/>
    <s v=" Servicios de publicidad"/>
  </r>
  <r>
    <s v="2024"/>
    <s v="04"/>
    <x v="2"/>
    <x v="2"/>
    <n v="131350"/>
    <n v="51"/>
    <n v="3.8827559954320517E-4"/>
    <x v="22"/>
    <n v="732"/>
    <s v=" Estudio de mercado, realización de encuestas de opinión pública"/>
  </r>
  <r>
    <s v="2024"/>
    <s v="04"/>
    <x v="2"/>
    <x v="2"/>
    <n v="1238485"/>
    <n v="33312"/>
    <n v="2.6897378652143547E-2"/>
    <x v="22"/>
    <n v="741"/>
    <s v=" Servicios de diseño especializado"/>
  </r>
  <r>
    <s v="2024"/>
    <s v="04"/>
    <x v="2"/>
    <x v="2"/>
    <n v="305219"/>
    <n v="4164"/>
    <n v="1.3642663136960675E-2"/>
    <x v="22"/>
    <n v="742"/>
    <s v=" Servicios de fotografía "/>
  </r>
  <r>
    <s v="2024"/>
    <s v="04"/>
    <x v="2"/>
    <x v="2"/>
    <n v="4510193"/>
    <n v="67846"/>
    <n v="1.5042815240944234E-2"/>
    <x v="22"/>
    <n v="749"/>
    <s v=" Actividades profesionales, científicas y técnicas ncp"/>
  </r>
  <r>
    <s v="2024"/>
    <s v="04"/>
    <x v="2"/>
    <x v="2"/>
    <n v="3782979"/>
    <n v="125123"/>
    <n v="3.3075256299334464E-2"/>
    <x v="22"/>
    <n v="750"/>
    <s v=" Servicios veterinarios"/>
  </r>
  <r>
    <s v="2024"/>
    <s v="04"/>
    <x v="2"/>
    <x v="2"/>
    <n v="34329936"/>
    <n v="1103868"/>
    <n v="3.2154676897737301E-2"/>
    <x v="22"/>
    <n v="771"/>
    <s v=" Alquiler de vehículos automotores y equipo de transporte sin conductor ni operarios"/>
  </r>
  <r>
    <s v="2024"/>
    <s v="04"/>
    <x v="2"/>
    <x v="2"/>
    <n v="78179"/>
    <n v="319"/>
    <n v="4.0803796415917314E-3"/>
    <x v="22"/>
    <n v="772"/>
    <s v=" Alquiler de efectos personales y enseres domésticos "/>
  </r>
  <r>
    <s v="2024"/>
    <s v="04"/>
    <x v="2"/>
    <x v="2"/>
    <n v="6494787"/>
    <n v="114089"/>
    <n v="1.7566241972215561E-2"/>
    <x v="22"/>
    <n v="773"/>
    <s v=" Alquiler de maquinaria y equipo ncp, sin personal"/>
  </r>
  <r>
    <s v="2024"/>
    <s v="04"/>
    <x v="2"/>
    <x v="2"/>
    <n v="490278"/>
    <n v="4850"/>
    <n v="9.8923467910042879E-3"/>
    <x v="22"/>
    <n v="774"/>
    <s v=" Arrendamiento y gestión de bienes intangibles no financieros"/>
  </r>
  <r>
    <s v="2024"/>
    <s v="04"/>
    <x v="2"/>
    <x v="2"/>
    <n v="654428"/>
    <n v="3702"/>
    <n v="5.6568484233559691E-3"/>
    <x v="22"/>
    <n v="780"/>
    <s v=" Obtención y dotación de personal"/>
  </r>
  <r>
    <s v="2024"/>
    <s v="04"/>
    <x v="2"/>
    <x v="2"/>
    <n v="21998435"/>
    <n v="119226"/>
    <n v="5.4197491776119527E-3"/>
    <x v="22"/>
    <n v="791"/>
    <s v=" Servicios de agencias de viaje y otras actividades complementarias de apoyo turístico"/>
  </r>
  <r>
    <s v="2024"/>
    <s v="04"/>
    <x v="2"/>
    <x v="2"/>
    <n v="8095204"/>
    <n v="146252"/>
    <n v="1.8066499621257229E-2"/>
    <x v="22"/>
    <n v="801"/>
    <s v=" Servicios de seguridad e investigación"/>
  </r>
  <r>
    <s v="2024"/>
    <s v="04"/>
    <x v="2"/>
    <x v="2"/>
    <n v="146774"/>
    <n v="2913"/>
    <n v="1.9846839358469485E-2"/>
    <x v="22"/>
    <n v="811"/>
    <s v=" Servicio combinado de apoyo a edificios"/>
  </r>
  <r>
    <s v="2024"/>
    <s v="04"/>
    <x v="2"/>
    <x v="2"/>
    <n v="7103096"/>
    <n v="166709"/>
    <n v="2.3469906643525582E-2"/>
    <x v="22"/>
    <n v="812"/>
    <s v=" Servicios de limpieza de edificios "/>
  </r>
  <r>
    <s v="2024"/>
    <s v="04"/>
    <x v="2"/>
    <x v="2"/>
    <n v="743923"/>
    <n v="20201"/>
    <n v="2.7154692085067943E-2"/>
    <x v="22"/>
    <n v="813"/>
    <s v=" Servicios de jardinería y mantenimiento de espacios verdes"/>
  </r>
  <r>
    <s v="2024"/>
    <s v="04"/>
    <x v="2"/>
    <x v="2"/>
    <n v="1615984"/>
    <n v="17179"/>
    <n v="1.0630674561134269E-2"/>
    <x v="22"/>
    <n v="821"/>
    <s v=" Servicios de apoyo a la administración de oficinas y empresas"/>
  </r>
  <r>
    <s v="2024"/>
    <s v="04"/>
    <x v="2"/>
    <x v="2"/>
    <n v="529380"/>
    <n v="44021"/>
    <n v="8.3155767123805208E-2"/>
    <x v="22"/>
    <n v="822"/>
    <s v=" Servicios de call center"/>
  </r>
  <r>
    <s v="2024"/>
    <s v="04"/>
    <x v="2"/>
    <x v="2"/>
    <n v="173242"/>
    <n v="715"/>
    <n v="4.1271747035938168E-3"/>
    <x v="22"/>
    <n v="823"/>
    <s v=" Servicios de organización de convenciones y exposiciones comerciales, excepto culturales y deportivos"/>
  </r>
  <r>
    <s v="2024"/>
    <s v="04"/>
    <x v="2"/>
    <x v="2"/>
    <n v="226466521"/>
    <n v="2355016"/>
    <n v="1.0398958705247209E-2"/>
    <x v="22"/>
    <n v="829"/>
    <s v=" Servicios empresariales ncp"/>
  </r>
  <r>
    <s v="2024"/>
    <s v="04"/>
    <x v="2"/>
    <x v="2"/>
    <n v="597534845"/>
    <n v="114180"/>
    <n v="1.9108509061090823E-4"/>
    <x v="23"/>
    <n v="841"/>
    <s v=" Servicios de la Administración Pública"/>
  </r>
  <r>
    <s v="2024"/>
    <s v="04"/>
    <x v="2"/>
    <x v="2"/>
    <n v="1085202"/>
    <n v="20713"/>
    <n v="1.9086769099209179E-2"/>
    <x v="23"/>
    <n v="842"/>
    <s v=" Prestación pública de servicios a la comunidad en general"/>
  </r>
  <r>
    <s v="2024"/>
    <s v="04"/>
    <x v="2"/>
    <x v="2"/>
    <n v="1999660"/>
    <n v="8957"/>
    <n v="4.4792614744506567E-3"/>
    <x v="23"/>
    <n v="843"/>
    <s v=" Servicios de la seguridad social obligatoria, excepto obras sociales"/>
  </r>
  <r>
    <s v="2024"/>
    <s v="04"/>
    <x v="2"/>
    <x v="2"/>
    <n v="4490606"/>
    <n v="39180"/>
    <n v="8.7248803390900919E-3"/>
    <x v="24"/>
    <n v="851"/>
    <s v=" Enseñanza inicial y primaria"/>
  </r>
  <r>
    <s v="2024"/>
    <s v="04"/>
    <x v="2"/>
    <x v="2"/>
    <n v="1200248"/>
    <n v="13349"/>
    <n v="1.1121868147249568E-2"/>
    <x v="24"/>
    <n v="852"/>
    <s v=" Enseñanza secundaria"/>
  </r>
  <r>
    <s v="2024"/>
    <s v="04"/>
    <x v="2"/>
    <x v="2"/>
    <n v="6422764"/>
    <n v="3888"/>
    <n v="6.0534685689836963E-4"/>
    <x v="24"/>
    <n v="853"/>
    <s v=" Enseñanza superior y formación de posgrado"/>
  </r>
  <r>
    <s v="2024"/>
    <s v="04"/>
    <x v="2"/>
    <x v="2"/>
    <n v="27224034"/>
    <n v="250889"/>
    <n v="9.215717259242329E-3"/>
    <x v="24"/>
    <n v="854"/>
    <s v=" Servicios de enseñanza ncp"/>
  </r>
  <r>
    <s v="2024"/>
    <s v="04"/>
    <x v="2"/>
    <x v="2"/>
    <n v="640698"/>
    <n v="15459"/>
    <n v="2.4128372493749006E-2"/>
    <x v="24"/>
    <n v="855"/>
    <s v=" Servicios de apoyo a la educación"/>
  </r>
  <r>
    <s v="2024"/>
    <s v="04"/>
    <x v="2"/>
    <x v="2"/>
    <n v="109201888"/>
    <n v="1218122"/>
    <n v="1.115477051092743E-2"/>
    <x v="25"/>
    <n v="861"/>
    <s v=" Servicios de hospitales"/>
  </r>
  <r>
    <s v="2024"/>
    <s v="04"/>
    <x v="2"/>
    <x v="2"/>
    <n v="4152858"/>
    <n v="28087"/>
    <n v="6.7632940977033163E-3"/>
    <x v="25"/>
    <n v="862"/>
    <s v=" Servicios de atención ambulatoria realizados por médicos y odontólogos"/>
  </r>
  <r>
    <s v="2024"/>
    <s v="04"/>
    <x v="2"/>
    <x v="2"/>
    <n v="6494410"/>
    <n v="41128"/>
    <n v="6.3328308499155427E-3"/>
    <x v="25"/>
    <n v="863"/>
    <s v=" Servicios de prácticas de diagnóstico y tratamiento"/>
  </r>
  <r>
    <s v="2024"/>
    <s v="04"/>
    <x v="2"/>
    <x v="2"/>
    <n v="1331545"/>
    <n v="59682"/>
    <n v="4.4821616993792925E-2"/>
    <x v="25"/>
    <n v="864"/>
    <s v=" Servicios de emergencias y traslados"/>
  </r>
  <r>
    <s v="2024"/>
    <s v="04"/>
    <x v="2"/>
    <x v="2"/>
    <n v="77754188"/>
    <n v="1470385"/>
    <n v="1.8910685556898878E-2"/>
    <x v="25"/>
    <n v="869"/>
    <s v=" Servicios relacionados con la salud humana ncp"/>
  </r>
  <r>
    <s v="2024"/>
    <s v="04"/>
    <x v="2"/>
    <x v="2"/>
    <n v="2329087"/>
    <n v="13732"/>
    <n v="5.8958725028305081E-3"/>
    <x v="25"/>
    <n v="870"/>
    <s v=" Servicios sociales con alojamiento"/>
  </r>
  <r>
    <s v="2024"/>
    <s v="04"/>
    <x v="2"/>
    <x v="2"/>
    <n v="301056"/>
    <n v="12528"/>
    <n v="4.1613520408163268E-2"/>
    <x v="25"/>
    <n v="880"/>
    <s v=" Servicios sociales sin alojamiento"/>
  </r>
  <r>
    <s v="2024"/>
    <s v="04"/>
    <x v="2"/>
    <x v="2"/>
    <n v="5472162"/>
    <n v="112067"/>
    <n v="2.0479474109136388E-2"/>
    <x v="25"/>
    <n v="900"/>
    <s v=" Servicios artísticos y de espectáculos"/>
  </r>
  <r>
    <s v="2024"/>
    <s v="04"/>
    <x v="2"/>
    <x v="2"/>
    <n v="8975773"/>
    <n v="4137"/>
    <n v="4.6090737811662572E-4"/>
    <x v="25"/>
    <n v="910"/>
    <s v=" Servicios de bibliotecas, archivos y museos y  servicios culturales ncp"/>
  </r>
  <r>
    <s v="2024"/>
    <s v="04"/>
    <x v="2"/>
    <x v="2"/>
    <n v="4150980"/>
    <n v="9961"/>
    <n v="2.3996742937812277E-3"/>
    <x v="25"/>
    <n v="920"/>
    <s v=" Servicios  relacionados con juegos de azar y apuestas"/>
  </r>
  <r>
    <s v="2024"/>
    <s v="04"/>
    <x v="2"/>
    <x v="2"/>
    <n v="20072665"/>
    <n v="309883"/>
    <n v="1.5438059669705044E-2"/>
    <x v="25"/>
    <n v="931"/>
    <s v=" Servicios para la práctica deportiva "/>
  </r>
  <r>
    <s v="2024"/>
    <s v="04"/>
    <x v="2"/>
    <x v="2"/>
    <n v="2765168"/>
    <n v="11691"/>
    <n v="4.2279528766425763E-3"/>
    <x v="25"/>
    <n v="939"/>
    <s v=" Servicios de esparcimiento ncp"/>
  </r>
  <r>
    <s v="2024"/>
    <s v="04"/>
    <x v="2"/>
    <x v="2"/>
    <n v="4845093"/>
    <n v="21790"/>
    <n v="4.4973336941107221E-3"/>
    <x v="25"/>
    <n v="941"/>
    <s v=" Servicios de organizaciones empresariales, profesionales y de empleadores"/>
  </r>
  <r>
    <s v="2024"/>
    <s v="04"/>
    <x v="2"/>
    <x v="2"/>
    <n v="943344"/>
    <n v="72303"/>
    <n v="7.6645423090622292E-2"/>
    <x v="25"/>
    <n v="942"/>
    <s v=" Servicios de sindicatos"/>
  </r>
  <r>
    <s v="2024"/>
    <s v="04"/>
    <x v="2"/>
    <x v="2"/>
    <n v="31391507"/>
    <n v="258322"/>
    <n v="8.2290410587806447E-3"/>
    <x v="25"/>
    <n v="949"/>
    <s v=" Servicios de asociaciones ncp"/>
  </r>
  <r>
    <s v="2024"/>
    <s v="04"/>
    <x v="2"/>
    <x v="2"/>
    <n v="1390318"/>
    <n v="19707"/>
    <n v="1.4174455052728943E-2"/>
    <x v="25"/>
    <n v="951"/>
    <s v=" Reparación y mantenimiento de equipos informáticos y equipos de comunicación"/>
  </r>
  <r>
    <s v="2024"/>
    <s v="04"/>
    <x v="2"/>
    <x v="2"/>
    <n v="648497"/>
    <n v="23566"/>
    <n v="3.6339412518485048E-2"/>
    <x v="25"/>
    <n v="952"/>
    <s v=" Reparación de efectos personales y enseres domésticos"/>
  </r>
  <r>
    <s v="2024"/>
    <s v="04"/>
    <x v="2"/>
    <x v="2"/>
    <n v="278425785"/>
    <n v="7218722"/>
    <n v="2.592691621575207E-2"/>
    <x v="25"/>
    <n v="960"/>
    <s v=" Servicios personales ncp"/>
  </r>
  <r>
    <s v="2024"/>
    <s v="04"/>
    <x v="2"/>
    <x v="2"/>
    <n v="159934"/>
    <n v="3100"/>
    <n v="1.9382995485637825E-2"/>
    <x v="25"/>
    <n v="970"/>
    <s v="Sin clasificación"/>
  </r>
  <r>
    <s v="2024"/>
    <s v="04"/>
    <x v="2"/>
    <x v="2"/>
    <n v="653927"/>
    <n v="1154"/>
    <n v="1.7647229736652563E-3"/>
    <x v="25"/>
    <n v="990"/>
    <s v="Sin clasificación"/>
  </r>
  <r>
    <s v="2024"/>
    <s v="04"/>
    <x v="2"/>
    <x v="2"/>
    <n v="69733327"/>
    <n v="2037210"/>
    <n v="2.9214295196327001E-2"/>
    <x v="25"/>
    <n v="999"/>
    <s v="Otros sectores"/>
  </r>
  <r>
    <s v="2024"/>
    <s v="05"/>
    <x v="3"/>
    <x v="3"/>
    <n v="1716881359"/>
    <n v="31627863"/>
    <n v="1.8421693982641697E-2"/>
    <x v="0"/>
    <n v="11"/>
    <s v=" Cultivos temporales"/>
  </r>
  <r>
    <s v="2024"/>
    <s v="05"/>
    <x v="3"/>
    <x v="3"/>
    <n v="182528996"/>
    <n v="8385121"/>
    <n v="4.5938569672513842E-2"/>
    <x v="0"/>
    <n v="12"/>
    <s v=" Cultivos perennes"/>
  </r>
  <r>
    <s v="2024"/>
    <s v="05"/>
    <x v="3"/>
    <x v="3"/>
    <n v="118690944"/>
    <n v="237176"/>
    <n v="1.9982653436474481E-3"/>
    <x v="0"/>
    <n v="13"/>
    <s v=" Producción de semillas y de otras formas de propagación de cultivos agrícolas"/>
  </r>
  <r>
    <s v="2024"/>
    <s v="05"/>
    <x v="3"/>
    <x v="3"/>
    <n v="757366976"/>
    <n v="6321249"/>
    <n v="8.3463488643053807E-3"/>
    <x v="0"/>
    <n v="14"/>
    <s v=" Cría de animales"/>
  </r>
  <r>
    <s v="2024"/>
    <s v="05"/>
    <x v="3"/>
    <x v="3"/>
    <n v="237771761"/>
    <n v="6207088"/>
    <n v="2.6105236273200667E-2"/>
    <x v="0"/>
    <n v="16"/>
    <s v=" Servicios de apoyo agrícolas y pecuarios"/>
  </r>
  <r>
    <s v="2024"/>
    <s v="05"/>
    <x v="3"/>
    <x v="3"/>
    <n v="88277"/>
    <n v="0"/>
    <n v="0"/>
    <x v="0"/>
    <n v="17"/>
    <s v=" Caza, repoblación  de animales de caza y servicios de apoyo"/>
  </r>
  <r>
    <s v="2024"/>
    <s v="05"/>
    <x v="3"/>
    <x v="3"/>
    <n v="621314"/>
    <n v="3403"/>
    <n v="5.4771017553121287E-3"/>
    <x v="0"/>
    <n v="21"/>
    <s v=" Silvicultura"/>
  </r>
  <r>
    <s v="2024"/>
    <s v="05"/>
    <x v="3"/>
    <x v="3"/>
    <n v="8004625"/>
    <n v="26549"/>
    <n v="3.3167075284601089E-3"/>
    <x v="0"/>
    <n v="22"/>
    <s v=" Extracción de productos forestales"/>
  </r>
  <r>
    <s v="2024"/>
    <s v="05"/>
    <x v="3"/>
    <x v="3"/>
    <n v="1603411"/>
    <n v="6878"/>
    <n v="4.2896050981314207E-3"/>
    <x v="0"/>
    <n v="24"/>
    <s v=" Servicios de apoyo a la silvicultura"/>
  </r>
  <r>
    <s v="2024"/>
    <s v="05"/>
    <x v="3"/>
    <x v="3"/>
    <n v="27625060"/>
    <n v="5037"/>
    <n v="1.8233444560844392E-4"/>
    <x v="1"/>
    <n v="31"/>
    <s v=" Pesca y servicios de apoyo"/>
  </r>
  <r>
    <s v="2024"/>
    <s v="05"/>
    <x v="3"/>
    <x v="3"/>
    <n v="3506830"/>
    <n v="302"/>
    <n v="8.6117661819934239E-5"/>
    <x v="1"/>
    <n v="32"/>
    <s v=" Explotación de criaderos de peces, granjas piscícolas y otros frutos acuáticos (acuicultura)"/>
  </r>
  <r>
    <s v="2024"/>
    <s v="05"/>
    <x v="3"/>
    <x v="3"/>
    <n v="69444"/>
    <n v="49"/>
    <n v="7.0560451586890161E-4"/>
    <x v="2"/>
    <n v="51"/>
    <s v=" Extracción y aglomeración de carbón "/>
  </r>
  <r>
    <s v="2024"/>
    <s v="05"/>
    <x v="3"/>
    <x v="3"/>
    <n v="455"/>
    <n v="91"/>
    <n v="0.2"/>
    <x v="2"/>
    <n v="52"/>
    <s v=" Extracción y aglomeración de lignito"/>
  </r>
  <r>
    <s v="2024"/>
    <s v="05"/>
    <x v="3"/>
    <x v="3"/>
    <n v="2253059621"/>
    <n v="17563212"/>
    <n v="7.7952717434990595E-3"/>
    <x v="2"/>
    <n v="61"/>
    <s v=" Extracción de petróleo crudo"/>
  </r>
  <r>
    <s v="2024"/>
    <s v="05"/>
    <x v="3"/>
    <x v="3"/>
    <n v="930954"/>
    <n v="16664"/>
    <n v="1.7899917718813173E-2"/>
    <x v="2"/>
    <n v="62"/>
    <s v=" Extracción de gas natural"/>
  </r>
  <r>
    <s v="2024"/>
    <s v="05"/>
    <x v="3"/>
    <x v="3"/>
    <n v="98858"/>
    <n v="32549"/>
    <n v="0.3292500354043173"/>
    <x v="2"/>
    <n v="71"/>
    <s v=" Extracción de minerales de hierro"/>
  </r>
  <r>
    <s v="2024"/>
    <s v="05"/>
    <x v="3"/>
    <x v="3"/>
    <n v="47244583"/>
    <n v="3316"/>
    <n v="7.0187940911659646E-5"/>
    <x v="2"/>
    <n v="72"/>
    <s v=" Extracción de minerales metalíferos no ferrosos"/>
  </r>
  <r>
    <s v="2024"/>
    <s v="05"/>
    <x v="3"/>
    <x v="3"/>
    <n v="43195014"/>
    <n v="31805"/>
    <n v="7.3631183450941818E-4"/>
    <x v="2"/>
    <n v="81"/>
    <s v=" Extracción de piedra, arena y arcillas"/>
  </r>
  <r>
    <s v="2024"/>
    <s v="05"/>
    <x v="3"/>
    <x v="3"/>
    <n v="34748068"/>
    <n v="108513"/>
    <n v="3.1228498804595408E-3"/>
    <x v="2"/>
    <n v="89"/>
    <s v=" Explotación de minas y canteras ncp"/>
  </r>
  <r>
    <s v="2024"/>
    <s v="05"/>
    <x v="3"/>
    <x v="3"/>
    <n v="30020136"/>
    <n v="101704"/>
    <n v="3.387859402102642E-3"/>
    <x v="2"/>
    <n v="91"/>
    <s v=" Servicios de apoyo para la extracción de petróleo y gas natural"/>
  </r>
  <r>
    <s v="2024"/>
    <s v="05"/>
    <x v="3"/>
    <x v="3"/>
    <n v="4819840"/>
    <n v="18453"/>
    <n v="3.8285503253220024E-3"/>
    <x v="2"/>
    <n v="99"/>
    <s v=" Servicios de apoyo para la minería, excepto para la extracción de petróleo  y gas natural"/>
  </r>
  <r>
    <s v="2024"/>
    <s v="05"/>
    <x v="3"/>
    <x v="3"/>
    <n v="659213502"/>
    <n v="14338019"/>
    <n v="2.1750190122774519E-2"/>
    <x v="3"/>
    <n v="101"/>
    <s v=" Producción y procesamiento de carne y productos cárnicos, excepto pescado"/>
  </r>
  <r>
    <s v="2024"/>
    <s v="05"/>
    <x v="3"/>
    <x v="3"/>
    <n v="26075186"/>
    <n v="257438"/>
    <n v="9.872911357180731E-3"/>
    <x v="3"/>
    <n v="102"/>
    <s v=" Elaboración de pescado y productos de pescado"/>
  </r>
  <r>
    <s v="2024"/>
    <s v="05"/>
    <x v="3"/>
    <x v="3"/>
    <n v="192532519"/>
    <n v="69206"/>
    <n v="3.5945096630663208E-4"/>
    <x v="3"/>
    <n v="103"/>
    <s v=" Preparación de frutas, hortalizas y legumbres"/>
  </r>
  <r>
    <s v="2024"/>
    <s v="05"/>
    <x v="3"/>
    <x v="3"/>
    <n v="191797136"/>
    <n v="6402995"/>
    <n v="3.3384205486780574E-2"/>
    <x v="3"/>
    <n v="104"/>
    <s v=" Elaboración de aceites y grasas de origen vegetal"/>
  </r>
  <r>
    <s v="2024"/>
    <s v="05"/>
    <x v="3"/>
    <x v="3"/>
    <n v="165101702"/>
    <n v="284708"/>
    <n v="1.7244401272132252E-3"/>
    <x v="3"/>
    <n v="105"/>
    <s v=" Elaboración de productos lácteos"/>
  </r>
  <r>
    <s v="2024"/>
    <s v="05"/>
    <x v="3"/>
    <x v="3"/>
    <n v="79466281"/>
    <n v="1250577"/>
    <n v="1.5737203053456095E-2"/>
    <x v="3"/>
    <n v="106"/>
    <s v=" Elaboración de productos de molinería, almidones y productos derivados del almidón "/>
  </r>
  <r>
    <s v="2024"/>
    <s v="05"/>
    <x v="3"/>
    <x v="3"/>
    <n v="764414871"/>
    <n v="1679839"/>
    <n v="2.1975488229349217E-3"/>
    <x v="3"/>
    <n v="107"/>
    <s v=" Elaboración de productos alimenticios ncp"/>
  </r>
  <r>
    <s v="2024"/>
    <s v="05"/>
    <x v="3"/>
    <x v="3"/>
    <n v="15930675"/>
    <n v="136948"/>
    <n v="8.5964970096998397E-3"/>
    <x v="3"/>
    <n v="108"/>
    <s v=" Elaboración de alimentos preparados para animales"/>
  </r>
  <r>
    <s v="2024"/>
    <s v="05"/>
    <x v="3"/>
    <x v="3"/>
    <n v="61103"/>
    <n v="817"/>
    <n v="1.3370865587614356E-2"/>
    <x v="3"/>
    <n v="109"/>
    <s v=" Servicios industriales para la elaboración de alimentos y bebidas"/>
  </r>
  <r>
    <s v="2024"/>
    <s v="05"/>
    <x v="3"/>
    <x v="3"/>
    <n v="386288044"/>
    <n v="575129"/>
    <n v="1.4888604732482998E-3"/>
    <x v="3"/>
    <n v="110"/>
    <s v=" Elaboración de bebidas"/>
  </r>
  <r>
    <s v="2024"/>
    <s v="05"/>
    <x v="3"/>
    <x v="3"/>
    <n v="60887917"/>
    <n v="2497"/>
    <n v="4.1009778672507387E-5"/>
    <x v="4"/>
    <n v="120"/>
    <s v=" Elaboración de productos de tabaco"/>
  </r>
  <r>
    <s v="2024"/>
    <s v="05"/>
    <x v="3"/>
    <x v="3"/>
    <n v="96319621"/>
    <n v="182610"/>
    <n v="1.8958754000911195E-3"/>
    <x v="5"/>
    <n v="131"/>
    <s v=" Fabricación  de hilados y  tejidos, acabado de productos textiles"/>
  </r>
  <r>
    <s v="2024"/>
    <s v="05"/>
    <x v="3"/>
    <x v="3"/>
    <n v="77898706"/>
    <n v="1772798"/>
    <n v="2.2757733613700849E-2"/>
    <x v="5"/>
    <n v="139"/>
    <s v=" Fabricación de productos textiles ncp"/>
  </r>
  <r>
    <s v="2024"/>
    <s v="05"/>
    <x v="3"/>
    <x v="3"/>
    <n v="93448929"/>
    <n v="1897480"/>
    <n v="2.030499461368894E-2"/>
    <x v="5"/>
    <n v="141"/>
    <s v=" Confección de prendas de vestir, excepto prendas de piel"/>
  </r>
  <r>
    <s v="2024"/>
    <s v="05"/>
    <x v="3"/>
    <x v="3"/>
    <n v="749"/>
    <n v="195"/>
    <n v="0.26034712950600802"/>
    <x v="5"/>
    <n v="142"/>
    <s v=" Terminación y teñido de pieles"/>
  </r>
  <r>
    <s v="2024"/>
    <s v="05"/>
    <x v="3"/>
    <x v="3"/>
    <n v="2745124"/>
    <n v="53974"/>
    <n v="1.9661771198678093E-2"/>
    <x v="5"/>
    <n v="143"/>
    <s v="Fabricación de prendas de vestir de punto"/>
  </r>
  <r>
    <s v="2024"/>
    <s v="05"/>
    <x v="3"/>
    <x v="3"/>
    <n v="380337"/>
    <n v="1981"/>
    <n v="5.2085387432724136E-3"/>
    <x v="5"/>
    <n v="149"/>
    <s v=" Servicios industriales para la industria confeccionista"/>
  </r>
  <r>
    <s v="2024"/>
    <s v="05"/>
    <x v="3"/>
    <x v="3"/>
    <n v="49249124"/>
    <n v="22766264"/>
    <n v="0.46226738977123732"/>
    <x v="5"/>
    <n v="151"/>
    <s v=" Curtido y terminación de cueros"/>
  </r>
  <r>
    <s v="2024"/>
    <s v="05"/>
    <x v="3"/>
    <x v="3"/>
    <n v="58752373"/>
    <n v="80940"/>
    <n v="1.3776464824663338E-3"/>
    <x v="5"/>
    <n v="152"/>
    <s v=" Fabricación de calzado y de sus partes"/>
  </r>
  <r>
    <s v="2024"/>
    <s v="05"/>
    <x v="3"/>
    <x v="3"/>
    <n v="7947070"/>
    <n v="185695"/>
    <n v="2.3366473429830115E-2"/>
    <x v="6"/>
    <n v="161"/>
    <s v=" Aserrado y cepillado de madera"/>
  </r>
  <r>
    <s v="2024"/>
    <s v="05"/>
    <x v="3"/>
    <x v="3"/>
    <n v="45114727"/>
    <n v="196951"/>
    <n v="4.3655589448651656E-3"/>
    <x v="6"/>
    <n v="162"/>
    <s v=" Fabricación de productos de madera, corcho, paja y materiales trenzables"/>
  </r>
  <r>
    <s v="2024"/>
    <s v="05"/>
    <x v="3"/>
    <x v="3"/>
    <n v="159879351"/>
    <n v="49294"/>
    <n v="3.0831999061592386E-4"/>
    <x v="6"/>
    <n v="170"/>
    <s v=" Fabricación de papel y de productos de papel"/>
  </r>
  <r>
    <s v="2024"/>
    <s v="05"/>
    <x v="3"/>
    <x v="3"/>
    <n v="37837019"/>
    <n v="336256"/>
    <n v="8.886958034405406E-3"/>
    <x v="7"/>
    <n v="181"/>
    <s v=" Impresión y servicios relacionados con la impresión"/>
  </r>
  <r>
    <s v="2024"/>
    <s v="05"/>
    <x v="3"/>
    <x v="3"/>
    <n v="7586506"/>
    <n v="27697"/>
    <n v="3.650824239775201E-3"/>
    <x v="7"/>
    <n v="182"/>
    <s v=" Reproducción de grabaciones"/>
  </r>
  <r>
    <s v="2024"/>
    <s v="05"/>
    <x v="3"/>
    <x v="3"/>
    <n v="1356203"/>
    <n v="1836"/>
    <n v="1.3537796332849877E-3"/>
    <x v="8"/>
    <n v="191"/>
    <s v=" Fabricación de productos de hornos de coque"/>
  </r>
  <r>
    <s v="2024"/>
    <s v="05"/>
    <x v="3"/>
    <x v="3"/>
    <n v="116320574"/>
    <n v="21270"/>
    <n v="1.8285673177644395E-4"/>
    <x v="8"/>
    <n v="192"/>
    <s v=" Fabricación de productos de la refinación del petróleo"/>
  </r>
  <r>
    <s v="2024"/>
    <s v="05"/>
    <x v="3"/>
    <x v="3"/>
    <n v="411440978"/>
    <n v="6609379"/>
    <n v="1.6063978440183466E-2"/>
    <x v="9"/>
    <n v="201"/>
    <s v=" Fabricación de sustancias químicas básicas"/>
  </r>
  <r>
    <s v="2024"/>
    <s v="05"/>
    <x v="3"/>
    <x v="3"/>
    <n v="882268718"/>
    <n v="615397"/>
    <n v="6.9751651333057913E-4"/>
    <x v="9"/>
    <n v="202"/>
    <s v=" Fabricación de productos químicos ncp"/>
  </r>
  <r>
    <s v="2024"/>
    <s v="05"/>
    <x v="3"/>
    <x v="3"/>
    <n v="2457895"/>
    <n v="363"/>
    <n v="1.4768735035467341E-4"/>
    <x v="9"/>
    <n v="203"/>
    <s v=" Fabricación de fibras manufacturadas"/>
  </r>
  <r>
    <s v="2024"/>
    <s v="05"/>
    <x v="3"/>
    <x v="3"/>
    <n v="183369"/>
    <n v="1346"/>
    <n v="7.3403901422814111E-3"/>
    <x v="9"/>
    <n v="204"/>
    <s v=" Servicios industriales para la fabricación de sustancias y productos químicos"/>
  </r>
  <r>
    <s v="2024"/>
    <s v="05"/>
    <x v="3"/>
    <x v="3"/>
    <n v="473572342"/>
    <n v="650488"/>
    <n v="1.3735768378128805E-3"/>
    <x v="9"/>
    <n v="210"/>
    <s v=" Fabricación de productos farmaceúticos, sustancias químicas medicinales y productos botánicos de uso farmaceútico"/>
  </r>
  <r>
    <s v="2024"/>
    <s v="05"/>
    <x v="3"/>
    <x v="3"/>
    <n v="16479609"/>
    <n v="602482"/>
    <n v="3.6559241181025597E-2"/>
    <x v="10"/>
    <n v="221"/>
    <s v=" Fabricación de productos de caucho"/>
  </r>
  <r>
    <s v="2024"/>
    <s v="05"/>
    <x v="3"/>
    <x v="3"/>
    <n v="128501136"/>
    <n v="222361"/>
    <n v="1.7304204999401718E-3"/>
    <x v="10"/>
    <n v="222"/>
    <s v=" Fabricación de productos de plástico"/>
  </r>
  <r>
    <s v="2024"/>
    <s v="05"/>
    <x v="3"/>
    <x v="3"/>
    <n v="47832215"/>
    <n v="23050"/>
    <n v="4.8189279965395708E-4"/>
    <x v="11"/>
    <n v="231"/>
    <s v=" Fabricación de vidrio y productos de vidrio"/>
  </r>
  <r>
    <s v="2024"/>
    <s v="05"/>
    <x v="3"/>
    <x v="3"/>
    <n v="181995682"/>
    <n v="587890"/>
    <n v="3.2302414735312238E-3"/>
    <x v="11"/>
    <n v="239"/>
    <s v=" Fabricación de productos minerales no metálicos ncp"/>
  </r>
  <r>
    <s v="2024"/>
    <s v="05"/>
    <x v="3"/>
    <x v="3"/>
    <n v="182199739"/>
    <n v="1757953"/>
    <n v="9.64849351403297E-3"/>
    <x v="12"/>
    <n v="241"/>
    <s v=" Industrias básicas de hierro y acero"/>
  </r>
  <r>
    <s v="2024"/>
    <s v="05"/>
    <x v="3"/>
    <x v="3"/>
    <n v="86887961"/>
    <n v="41197"/>
    <n v="4.7413933444703576E-4"/>
    <x v="12"/>
    <n v="242"/>
    <s v=" Fabricación de productos primarios de metales preciosos y metales no ferrosos"/>
  </r>
  <r>
    <s v="2024"/>
    <s v="05"/>
    <x v="3"/>
    <x v="3"/>
    <n v="16858346"/>
    <n v="97149"/>
    <n v="5.7626649731830158E-3"/>
    <x v="12"/>
    <n v="243"/>
    <s v=" Fundición de metales"/>
  </r>
  <r>
    <s v="2024"/>
    <s v="05"/>
    <x v="3"/>
    <x v="3"/>
    <n v="53374886"/>
    <n v="370111"/>
    <n v="6.9341787446627985E-3"/>
    <x v="13"/>
    <n v="251"/>
    <s v=" Fabricación de productos metálicos para uso estructural, tanques, depósitos y generadores de vapor"/>
  </r>
  <r>
    <s v="2024"/>
    <s v="05"/>
    <x v="3"/>
    <x v="3"/>
    <n v="5232"/>
    <n v="0"/>
    <n v="0"/>
    <x v="13"/>
    <n v="252"/>
    <s v=" Fabricación de armas y municiones"/>
  </r>
  <r>
    <s v="2024"/>
    <s v="05"/>
    <x v="3"/>
    <x v="3"/>
    <n v="166134490"/>
    <n v="596709"/>
    <n v="3.5917225857195578E-3"/>
    <x v="13"/>
    <n v="259"/>
    <s v=" Fabricación de productos elaborados de metal ncp"/>
  </r>
  <r>
    <s v="2024"/>
    <s v="05"/>
    <x v="3"/>
    <x v="3"/>
    <n v="988617"/>
    <n v="199"/>
    <n v="2.0129129885486494E-4"/>
    <x v="13"/>
    <n v="261"/>
    <s v=" Fabricación de componentes electrónicos"/>
  </r>
  <r>
    <s v="2024"/>
    <s v="05"/>
    <x v="3"/>
    <x v="3"/>
    <n v="31110900"/>
    <n v="982866"/>
    <n v="3.1592335805135818E-2"/>
    <x v="13"/>
    <n v="262"/>
    <s v=" Fabricación de equipos y productos informáticos"/>
  </r>
  <r>
    <s v="2024"/>
    <s v="05"/>
    <x v="3"/>
    <x v="3"/>
    <n v="286125"/>
    <n v="32"/>
    <n v="1.1183923110528615E-4"/>
    <x v="13"/>
    <n v="263"/>
    <s v=" Fabricación  de equipos de comunicaciones y transmisores de radio y televisión"/>
  </r>
  <r>
    <s v="2024"/>
    <s v="05"/>
    <x v="3"/>
    <x v="3"/>
    <n v="297875723"/>
    <n v="18857"/>
    <n v="6.3304923979991479E-5"/>
    <x v="13"/>
    <n v="264"/>
    <s v=" Fabricación de receptores de radio y televisión, aparatos de grabación y reproducción de sonido y video, y productos conexos"/>
  </r>
  <r>
    <s v="2024"/>
    <s v="05"/>
    <x v="3"/>
    <x v="3"/>
    <n v="2845820"/>
    <n v="1984"/>
    <n v="6.9716285639991288E-4"/>
    <x v="13"/>
    <n v="265"/>
    <s v=" Fabricación de aparatos e instrumentos para medir, verificar, ensayar, navegar y otros fines, excepto instrumentos de óptica"/>
  </r>
  <r>
    <s v="2024"/>
    <s v="05"/>
    <x v="3"/>
    <x v="3"/>
    <n v="16732116"/>
    <n v="7739"/>
    <n v="4.6252368797825689E-4"/>
    <x v="13"/>
    <n v="266"/>
    <s v=" Fabricación de equipo médico y quirúrgico y de aparatos ortopédicos "/>
  </r>
  <r>
    <s v="2024"/>
    <s v="05"/>
    <x v="3"/>
    <x v="3"/>
    <n v="1228444"/>
    <n v="2490"/>
    <n v="2.026954423644871E-3"/>
    <x v="13"/>
    <n v="267"/>
    <s v=" Fabricación de instrumentos de óptica y equipo fotográfico"/>
  </r>
  <r>
    <s v="2024"/>
    <s v="05"/>
    <x v="3"/>
    <x v="3"/>
    <n v="4260574"/>
    <n v="99367"/>
    <n v="2.3322444346700704E-2"/>
    <x v="13"/>
    <n v="268"/>
    <s v=" Fabricación de soportes ópticos y magnéticos"/>
  </r>
  <r>
    <s v="2024"/>
    <s v="05"/>
    <x v="3"/>
    <x v="3"/>
    <n v="68670932"/>
    <n v="8225414"/>
    <n v="0.1197801422004874"/>
    <x v="13"/>
    <n v="271"/>
    <s v=" Fabricación de motores, generadores y transformadores eléctricos y aparatos de distribución  y control de la energía eléctrica"/>
  </r>
  <r>
    <s v="2024"/>
    <s v="05"/>
    <x v="3"/>
    <x v="3"/>
    <n v="1777781"/>
    <n v="431"/>
    <n v="2.424370605828277E-4"/>
    <x v="13"/>
    <n v="272"/>
    <s v="Fabricación de acumuladores,  pilas y baterías primarias"/>
  </r>
  <r>
    <s v="2024"/>
    <s v="05"/>
    <x v="3"/>
    <x v="3"/>
    <n v="3716295"/>
    <n v="927"/>
    <n v="2.4944198455720013E-4"/>
    <x v="13"/>
    <n v="273"/>
    <s v=" Fabricación de hilos y cables aislados"/>
  </r>
  <r>
    <s v="2024"/>
    <s v="05"/>
    <x v="3"/>
    <x v="3"/>
    <n v="2335798"/>
    <n v="86085"/>
    <n v="3.6854642396303108E-2"/>
    <x v="13"/>
    <n v="274"/>
    <s v=" Fabricación de lámparas eléctricas y equipo de iluminación"/>
  </r>
  <r>
    <s v="2024"/>
    <s v="05"/>
    <x v="3"/>
    <x v="3"/>
    <n v="155482276"/>
    <n v="30398"/>
    <n v="1.9550781466564073E-4"/>
    <x v="13"/>
    <n v="275"/>
    <s v=" Fabricación de aparatos de uso doméstico ncp"/>
  </r>
  <r>
    <s v="2024"/>
    <s v="05"/>
    <x v="3"/>
    <x v="3"/>
    <n v="9896752"/>
    <n v="105350"/>
    <n v="1.064490653095076E-2"/>
    <x v="13"/>
    <n v="279"/>
    <s v=" Fabricación  de equipo eléctrico ncp"/>
  </r>
  <r>
    <s v="2024"/>
    <s v="05"/>
    <x v="3"/>
    <x v="3"/>
    <n v="213571766"/>
    <n v="716997"/>
    <n v="3.3571712845226931E-3"/>
    <x v="13"/>
    <n v="281"/>
    <s v=" Fabricación de maquinaria y equipo de uso general"/>
  </r>
  <r>
    <s v="2024"/>
    <s v="05"/>
    <x v="3"/>
    <x v="3"/>
    <n v="151028865"/>
    <n v="915186"/>
    <n v="6.0596760758282863E-3"/>
    <x v="13"/>
    <n v="282"/>
    <s v=" Fabricación de maquinaria y equipo de uso especial"/>
  </r>
  <r>
    <s v="2024"/>
    <s v="05"/>
    <x v="3"/>
    <x v="3"/>
    <n v="101762939"/>
    <n v="349029"/>
    <n v="3.4298242899608077E-3"/>
    <x v="14"/>
    <n v="291"/>
    <s v=" Fabricación de vehículos automotores"/>
  </r>
  <r>
    <s v="2024"/>
    <s v="05"/>
    <x v="3"/>
    <x v="3"/>
    <n v="30268583"/>
    <n v="259807"/>
    <n v="8.5833882610229888E-3"/>
    <x v="14"/>
    <n v="292"/>
    <s v=" Fabricación  de  carrocerías  para  vehículos  automotores"/>
  </r>
  <r>
    <s v="2024"/>
    <s v="05"/>
    <x v="3"/>
    <x v="3"/>
    <n v="107573240"/>
    <n v="48583"/>
    <n v="4.5162718906672329E-4"/>
    <x v="14"/>
    <n v="293"/>
    <s v=" Fabricación de partes, piezas y accesorios para vehículos automotores y sus motores"/>
  </r>
  <r>
    <s v="2024"/>
    <s v="05"/>
    <x v="3"/>
    <x v="3"/>
    <n v="2154064"/>
    <n v="13147"/>
    <n v="6.1033469757630224E-3"/>
    <x v="14"/>
    <n v="301"/>
    <s v=" Construcción y reparación de buques y embarcaciones"/>
  </r>
  <r>
    <s v="2024"/>
    <s v="05"/>
    <x v="3"/>
    <x v="3"/>
    <n v="663520"/>
    <n v="466"/>
    <n v="7.0231492645285746E-4"/>
    <x v="14"/>
    <n v="302"/>
    <s v=" Fabricación y reparación de locomotoras y de material rodante para transporte ferroviario"/>
  </r>
  <r>
    <s v="2024"/>
    <s v="05"/>
    <x v="3"/>
    <x v="3"/>
    <n v="273598"/>
    <n v="3793"/>
    <n v="1.3863405434250251E-2"/>
    <x v="14"/>
    <n v="303"/>
    <s v=" Fabricación y reparación de aeronaves "/>
  </r>
  <r>
    <s v="2024"/>
    <s v="05"/>
    <x v="3"/>
    <x v="3"/>
    <n v="150234411"/>
    <n v="22500"/>
    <n v="1.4976595475187107E-4"/>
    <x v="14"/>
    <n v="309"/>
    <s v=" Fabricación de equipo de transporte ncp"/>
  </r>
  <r>
    <s v="2024"/>
    <s v="05"/>
    <x v="3"/>
    <x v="3"/>
    <n v="36343790"/>
    <n v="315560"/>
    <n v="8.6826387671731543E-3"/>
    <x v="15"/>
    <n v="310"/>
    <s v=" Fabricación de muebles y colchones"/>
  </r>
  <r>
    <s v="2024"/>
    <s v="05"/>
    <x v="3"/>
    <x v="3"/>
    <n v="352703"/>
    <n v="4256"/>
    <n v="1.2066809752114386E-2"/>
    <x v="15"/>
    <n v="321"/>
    <s v=" Fabricación de joyas, bijouterie y artículos conexos"/>
  </r>
  <r>
    <s v="2024"/>
    <s v="05"/>
    <x v="3"/>
    <x v="3"/>
    <n v="173632"/>
    <n v="764"/>
    <n v="4.4001105786951713E-3"/>
    <x v="15"/>
    <n v="322"/>
    <s v=" Fabricación de instrumentos de música"/>
  </r>
  <r>
    <s v="2024"/>
    <s v="05"/>
    <x v="3"/>
    <x v="3"/>
    <n v="223893"/>
    <n v="370"/>
    <n v="1.6525751140053508E-3"/>
    <x v="15"/>
    <n v="323"/>
    <s v=" Fabricación de artículos de deporte"/>
  </r>
  <r>
    <s v="2024"/>
    <s v="05"/>
    <x v="3"/>
    <x v="3"/>
    <n v="709320"/>
    <n v="750"/>
    <n v="1.0573507020808662E-3"/>
    <x v="15"/>
    <n v="324"/>
    <s v=" Fabricación de juegos y juguetes"/>
  </r>
  <r>
    <s v="2024"/>
    <s v="05"/>
    <x v="3"/>
    <x v="3"/>
    <n v="103290687"/>
    <n v="221992"/>
    <n v="2.1491966647486814E-3"/>
    <x v="15"/>
    <n v="329"/>
    <s v=" Industrias manufactureras ncp"/>
  </r>
  <r>
    <s v="2024"/>
    <s v="05"/>
    <x v="3"/>
    <x v="3"/>
    <n v="10779368"/>
    <n v="84417"/>
    <n v="7.8313496672532193E-3"/>
    <x v="15"/>
    <n v="331"/>
    <s v=" Reparación y mantenimiento de máquinas y equipo"/>
  </r>
  <r>
    <s v="2024"/>
    <s v="05"/>
    <x v="3"/>
    <x v="3"/>
    <n v="1431616"/>
    <n v="11439"/>
    <n v="7.9902711341588804E-3"/>
    <x v="15"/>
    <n v="332"/>
    <s v=" Instalación de maquinaria y equipos industriales"/>
  </r>
  <r>
    <s v="2024"/>
    <s v="05"/>
    <x v="3"/>
    <x v="3"/>
    <n v="789667731"/>
    <n v="11986262"/>
    <n v="1.5178867679981214E-2"/>
    <x v="16"/>
    <n v="351"/>
    <s v=" Generación, transporte y distribución de energía eléctrica"/>
  </r>
  <r>
    <s v="2024"/>
    <s v="05"/>
    <x v="3"/>
    <x v="3"/>
    <n v="35635307"/>
    <n v="608"/>
    <n v="1.7061730378806614E-5"/>
    <x v="16"/>
    <n v="352"/>
    <s v=" Fabricación y distribución de gas  y de combustibles gaseosos por tuberías"/>
  </r>
  <r>
    <s v="2024"/>
    <s v="05"/>
    <x v="3"/>
    <x v="3"/>
    <n v="170359"/>
    <n v="2255"/>
    <n v="1.3236752974600696E-2"/>
    <x v="16"/>
    <n v="353"/>
    <s v=" Suministro de vapor y aire acondicionado"/>
  </r>
  <r>
    <s v="2024"/>
    <s v="05"/>
    <x v="3"/>
    <x v="3"/>
    <n v="3076243"/>
    <n v="78887"/>
    <n v="2.5643942952491075E-2"/>
    <x v="16"/>
    <n v="360"/>
    <s v=" Captación, depuración y distribución de agua"/>
  </r>
  <r>
    <s v="2024"/>
    <s v="05"/>
    <x v="3"/>
    <x v="3"/>
    <n v="1797332"/>
    <n v="10095"/>
    <n v="5.6166584693312085E-3"/>
    <x v="16"/>
    <n v="370"/>
    <s v=" Servicios de depuración de aguas residuales, alcantarillado y cloacas"/>
  </r>
  <r>
    <s v="2024"/>
    <s v="05"/>
    <x v="3"/>
    <x v="3"/>
    <n v="100716948"/>
    <n v="116181"/>
    <n v="1.1535397200479109E-3"/>
    <x v="16"/>
    <n v="381"/>
    <s v=" Recolección, transporte, tratamiento y disposición final de residuos"/>
  </r>
  <r>
    <s v="2024"/>
    <s v="05"/>
    <x v="3"/>
    <x v="3"/>
    <n v="7365874"/>
    <n v="7505"/>
    <n v="1.018887914726752E-3"/>
    <x v="16"/>
    <n v="382"/>
    <s v=" Recuperación de materiales y deshechos"/>
  </r>
  <r>
    <s v="2024"/>
    <s v="05"/>
    <x v="3"/>
    <x v="3"/>
    <n v="1325679"/>
    <n v="704"/>
    <n v="5.3104861735005227E-4"/>
    <x v="16"/>
    <n v="390"/>
    <s v=" Descontaminación y otros servicios de gestión de residuos"/>
  </r>
  <r>
    <s v="2024"/>
    <s v="05"/>
    <x v="3"/>
    <x v="3"/>
    <n v="68039363"/>
    <n v="2326533"/>
    <n v="3.4193926830267354E-2"/>
    <x v="17"/>
    <n v="410"/>
    <s v=" Construcción de edificios y sus partes "/>
  </r>
  <r>
    <s v="2024"/>
    <s v="05"/>
    <x v="3"/>
    <x v="3"/>
    <n v="114756831"/>
    <n v="649886"/>
    <n v="5.6631574289464299E-3"/>
    <x v="17"/>
    <n v="421"/>
    <s v=" Construcción, reforma y reparación de obras de infraestructura para el transporte "/>
  </r>
  <r>
    <s v="2024"/>
    <s v="05"/>
    <x v="3"/>
    <x v="3"/>
    <n v="37314576"/>
    <n v="12196548"/>
    <n v="0.32685747253298553"/>
    <x v="17"/>
    <n v="422"/>
    <s v=" Construcción de proyectos de servicios públicos"/>
  </r>
  <r>
    <s v="2024"/>
    <s v="05"/>
    <x v="3"/>
    <x v="3"/>
    <n v="265943688"/>
    <n v="7292810"/>
    <n v="2.7422384245494858E-2"/>
    <x v="17"/>
    <n v="429"/>
    <s v=" Obras de ingeniería civil ncp"/>
  </r>
  <r>
    <s v="2024"/>
    <s v="05"/>
    <x v="3"/>
    <x v="3"/>
    <n v="56977790"/>
    <n v="249283"/>
    <n v="4.3750907151716483E-3"/>
    <x v="17"/>
    <n v="431"/>
    <s v=" Demolición, movimiento y preparación de terrenos para obras"/>
  </r>
  <r>
    <s v="2024"/>
    <s v="05"/>
    <x v="3"/>
    <x v="3"/>
    <n v="90195191"/>
    <n v="1998276"/>
    <n v="2.2155017111721621E-2"/>
    <x v="17"/>
    <n v="432"/>
    <s v=" Instalaciones para edificios y obras de ingeniería civil"/>
  </r>
  <r>
    <s v="2024"/>
    <s v="05"/>
    <x v="3"/>
    <x v="3"/>
    <n v="1435543"/>
    <n v="53824"/>
    <n v="3.7493826377893245E-2"/>
    <x v="17"/>
    <n v="433"/>
    <s v=" Terminación de edificios "/>
  </r>
  <r>
    <s v="2024"/>
    <s v="05"/>
    <x v="3"/>
    <x v="3"/>
    <n v="5153663"/>
    <n v="55166"/>
    <n v="1.0704231145885946E-2"/>
    <x v="17"/>
    <n v="439"/>
    <s v=" Alquiler de equipo de construcción o demolición dotado de operarios y actividades especializadas de construcción ncp"/>
  </r>
  <r>
    <s v="2024"/>
    <s v="05"/>
    <x v="3"/>
    <x v="3"/>
    <n v="524608202"/>
    <n v="161312"/>
    <n v="3.0749042692245214E-4"/>
    <x v="18"/>
    <n v="451"/>
    <s v=" Venta de vehículos automotores, excepto motocicletas"/>
  </r>
  <r>
    <s v="2024"/>
    <s v="05"/>
    <x v="3"/>
    <x v="3"/>
    <n v="30405989"/>
    <n v="346169"/>
    <n v="1.138489525862816E-2"/>
    <x v="18"/>
    <n v="452"/>
    <s v=" Mantenimiento y reparación de vehículos automotores, excepto motocicletas"/>
  </r>
  <r>
    <s v="2024"/>
    <s v="05"/>
    <x v="3"/>
    <x v="3"/>
    <n v="122594669"/>
    <n v="423585"/>
    <n v="3.4551665537756785E-3"/>
    <x v="18"/>
    <n v="453"/>
    <s v=" Venta de partes, piezas y accesorios de vehículos automotores"/>
  </r>
  <r>
    <s v="2024"/>
    <s v="05"/>
    <x v="3"/>
    <x v="3"/>
    <n v="16738839"/>
    <n v="35528"/>
    <n v="2.1224889014106654E-3"/>
    <x v="18"/>
    <n v="454"/>
    <s v=" Venta, mantenimiento y reparación de motocicletas y de sus partes, piezas y accesorios"/>
  </r>
  <r>
    <s v="2024"/>
    <s v="05"/>
    <x v="3"/>
    <x v="3"/>
    <n v="762131925"/>
    <n v="1955343"/>
    <n v="2.5656227430703679E-3"/>
    <x v="18"/>
    <n v="461"/>
    <s v="Venta al por mayor en comisión o consignación"/>
  </r>
  <r>
    <s v="2024"/>
    <s v="05"/>
    <x v="3"/>
    <x v="3"/>
    <n v="69557677"/>
    <n v="1522796"/>
    <n v="2.1892565503589201E-2"/>
    <x v="18"/>
    <n v="462"/>
    <s v="Venta al por mayor de materias primas agropecuarias y de animales vivos"/>
  </r>
  <r>
    <s v="2024"/>
    <s v="05"/>
    <x v="3"/>
    <x v="3"/>
    <n v="250590896"/>
    <n v="5960853"/>
    <n v="2.3787188980720193E-2"/>
    <x v="18"/>
    <n v="463"/>
    <s v="Venta al por mayor de alimentos, bebidas y tabaco"/>
  </r>
  <r>
    <s v="2024"/>
    <s v="05"/>
    <x v="3"/>
    <x v="3"/>
    <n v="340997081"/>
    <n v="2264428"/>
    <n v="6.6406081640329349E-3"/>
    <x v="18"/>
    <n v="464"/>
    <s v="Venta al por mayor de artículos de uso doméstico y/o personal"/>
  </r>
  <r>
    <s v="2024"/>
    <s v="05"/>
    <x v="3"/>
    <x v="3"/>
    <n v="267691067"/>
    <n v="671674"/>
    <n v="2.5091386407750395E-3"/>
    <x v="18"/>
    <n v="465"/>
    <s v="Venta al por mayor de máquinas, equipo y materiales conexos"/>
  </r>
  <r>
    <s v="2024"/>
    <s v="05"/>
    <x v="3"/>
    <x v="3"/>
    <n v="801245544"/>
    <n v="6775846"/>
    <n v="8.4566411017694219E-3"/>
    <x v="18"/>
    <n v="466"/>
    <s v="Venta al por mayor especializada"/>
  </r>
  <r>
    <s v="2024"/>
    <s v="05"/>
    <x v="3"/>
    <x v="3"/>
    <n v="129887300"/>
    <n v="667762"/>
    <n v="5.1410876967956064E-3"/>
    <x v="18"/>
    <n v="469"/>
    <s v="Venta al por mayor de mercancías ncp"/>
  </r>
  <r>
    <s v="2024"/>
    <s v="05"/>
    <x v="3"/>
    <x v="3"/>
    <n v="249153689"/>
    <n v="1680061"/>
    <n v="6.7430709404427084E-3"/>
    <x v="18"/>
    <n v="471"/>
    <s v="Venta al por menor en comercios no especializados"/>
  </r>
  <r>
    <s v="2024"/>
    <s v="05"/>
    <x v="3"/>
    <x v="3"/>
    <n v="118041914"/>
    <n v="1999271"/>
    <n v="1.6936958511194592E-2"/>
    <x v="18"/>
    <n v="472"/>
    <s v="Venta al por menor de productos alimenticios, bebidas y tabaco en comercios especializados"/>
  </r>
  <r>
    <s v="2024"/>
    <s v="05"/>
    <x v="3"/>
    <x v="3"/>
    <n v="107968326"/>
    <n v="345720"/>
    <n v="3.2020502012784749E-3"/>
    <x v="18"/>
    <n v="473"/>
    <s v="Venta al por menor de combustible para vehículos automotores y motocicletas"/>
  </r>
  <r>
    <s v="2024"/>
    <s v="05"/>
    <x v="3"/>
    <x v="3"/>
    <n v="5455987"/>
    <n v="78619"/>
    <n v="1.4409675096366615E-2"/>
    <x v="18"/>
    <n v="474"/>
    <s v="Venta al por menor de equipos, periféricos,  accesorios y programas informáticos"/>
  </r>
  <r>
    <s v="2024"/>
    <s v="05"/>
    <x v="3"/>
    <x v="3"/>
    <n v="246760684"/>
    <n v="3558743"/>
    <n v="1.4421839582840514E-2"/>
    <x v="18"/>
    <n v="475"/>
    <s v="Venta al por menor de equipos de uso doméstico ncp en comercios especializados"/>
  </r>
  <r>
    <s v="2024"/>
    <s v="05"/>
    <x v="3"/>
    <x v="3"/>
    <n v="9887726"/>
    <n v="139514"/>
    <n v="1.4109816554382676E-2"/>
    <x v="18"/>
    <n v="476"/>
    <s v="Venta al por menor de bienes culturales y recreativos en comercios especializados"/>
  </r>
  <r>
    <s v="2024"/>
    <s v="05"/>
    <x v="3"/>
    <x v="3"/>
    <n v="278867299"/>
    <n v="2400743"/>
    <n v="8.6089082822149044E-3"/>
    <x v="18"/>
    <n v="477"/>
    <s v="Venta al por menor de productos ncp, en comercios especializados"/>
  </r>
  <r>
    <s v="2024"/>
    <s v="05"/>
    <x v="3"/>
    <x v="3"/>
    <n v="1346507"/>
    <n v="55201"/>
    <n v="4.0995702213207953E-2"/>
    <x v="18"/>
    <n v="478"/>
    <s v="Venta al por menor en puestos móviles y mercados"/>
  </r>
  <r>
    <s v="2024"/>
    <s v="05"/>
    <x v="3"/>
    <x v="3"/>
    <n v="14557514"/>
    <n v="169461"/>
    <n v="1.1640792514436187E-2"/>
    <x v="18"/>
    <n v="479"/>
    <s v="Venta al por menor no realizada en comercios, puestos o mercados"/>
  </r>
  <r>
    <s v="2024"/>
    <s v="05"/>
    <x v="3"/>
    <x v="3"/>
    <n v="7881159"/>
    <n v="45401"/>
    <n v="5.7607009324389981E-3"/>
    <x v="19"/>
    <n v="491"/>
    <s v="Servicio de transporte ferroviario"/>
  </r>
  <r>
    <s v="2024"/>
    <s v="05"/>
    <x v="3"/>
    <x v="3"/>
    <n v="634870758"/>
    <n v="3601249"/>
    <n v="5.6724127779090435E-3"/>
    <x v="19"/>
    <n v="492"/>
    <s v="Servicio de transporte automotor "/>
  </r>
  <r>
    <s v="2024"/>
    <s v="05"/>
    <x v="3"/>
    <x v="3"/>
    <n v="77370905"/>
    <n v="595"/>
    <n v="7.6902292922643213E-6"/>
    <x v="19"/>
    <n v="493"/>
    <s v="Servicio de transporte por tuberías"/>
  </r>
  <r>
    <s v="2024"/>
    <s v="05"/>
    <x v="3"/>
    <x v="3"/>
    <n v="5331622"/>
    <n v="8496"/>
    <n v="1.5935113179441453E-3"/>
    <x v="19"/>
    <n v="501"/>
    <s v="Servicio de transporte marítimo"/>
  </r>
  <r>
    <s v="2024"/>
    <s v="05"/>
    <x v="3"/>
    <x v="3"/>
    <n v="3220588"/>
    <n v="48838"/>
    <n v="1.5164311610178017E-2"/>
    <x v="19"/>
    <n v="502"/>
    <s v="Servicio de transporte fluvial y lacustre"/>
  </r>
  <r>
    <s v="2024"/>
    <s v="05"/>
    <x v="3"/>
    <x v="3"/>
    <n v="150734564"/>
    <n v="11117"/>
    <n v="7.3752162111936052E-5"/>
    <x v="19"/>
    <n v="511"/>
    <s v="Servicio de transporte aéreo de pasajeros"/>
  </r>
  <r>
    <s v="2024"/>
    <s v="05"/>
    <x v="3"/>
    <x v="3"/>
    <n v="394665"/>
    <n v="580"/>
    <n v="1.4696008006790569E-3"/>
    <x v="19"/>
    <n v="512"/>
    <s v="Servicio de transporte aéreo de cargas"/>
  </r>
  <r>
    <s v="2024"/>
    <s v="05"/>
    <x v="3"/>
    <x v="3"/>
    <n v="11660463"/>
    <n v="22784"/>
    <n v="1.953953286417529E-3"/>
    <x v="19"/>
    <n v="521"/>
    <s v="Servicios de manipulación de cargas "/>
  </r>
  <r>
    <s v="2024"/>
    <s v="05"/>
    <x v="3"/>
    <x v="3"/>
    <n v="16203109"/>
    <n v="52239"/>
    <n v="3.2240108981554097E-3"/>
    <x v="19"/>
    <n v="522"/>
    <s v="Servicios de almacenamiento y depósito"/>
  </r>
  <r>
    <s v="2024"/>
    <s v="05"/>
    <x v="3"/>
    <x v="3"/>
    <n v="80389296"/>
    <n v="5438434"/>
    <n v="6.765122063016947E-2"/>
    <x v="19"/>
    <n v="523"/>
    <s v="Servicios de gestión y logística para el transporte de mercaderías "/>
  </r>
  <r>
    <s v="2024"/>
    <s v="05"/>
    <x v="3"/>
    <x v="3"/>
    <n v="29842165"/>
    <n v="86189"/>
    <n v="2.8881617670835878E-3"/>
    <x v="19"/>
    <n v="524"/>
    <s v="Servicios complementarios para el transporte"/>
  </r>
  <r>
    <s v="2024"/>
    <s v="05"/>
    <x v="3"/>
    <x v="3"/>
    <n v="6410929"/>
    <n v="103461"/>
    <n v="1.613822271312005E-2"/>
    <x v="19"/>
    <n v="530"/>
    <s v="Servicios de correos y mensajerías"/>
  </r>
  <r>
    <s v="2024"/>
    <s v="05"/>
    <x v="3"/>
    <x v="3"/>
    <n v="35997404"/>
    <n v="316477"/>
    <n v="8.7916617542753914E-3"/>
    <x v="20"/>
    <n v="551"/>
    <s v=" Servicios de alojamiento, excepto en camping"/>
  </r>
  <r>
    <s v="2024"/>
    <s v="05"/>
    <x v="3"/>
    <x v="3"/>
    <n v="735736"/>
    <n v="9396"/>
    <n v="1.2770885208824904E-2"/>
    <x v="20"/>
    <n v="552"/>
    <s v=" Servicios de alojamiento en campings"/>
  </r>
  <r>
    <s v="2024"/>
    <s v="05"/>
    <x v="3"/>
    <x v="3"/>
    <n v="81046192"/>
    <n v="869432"/>
    <n v="1.0727610743266013E-2"/>
    <x v="20"/>
    <n v="561"/>
    <s v=" Servicios de expendio de comidas y bebidas"/>
  </r>
  <r>
    <s v="2024"/>
    <s v="05"/>
    <x v="3"/>
    <x v="3"/>
    <n v="7020850"/>
    <n v="87641"/>
    <n v="1.2482961464779906E-2"/>
    <x v="20"/>
    <n v="562"/>
    <s v=" Servicios de preparación de comidas para empresas y  servicios de comidas ncp"/>
  </r>
  <r>
    <s v="2024"/>
    <s v="05"/>
    <x v="3"/>
    <x v="3"/>
    <n v="1948416"/>
    <n v="25778"/>
    <n v="1.3230234200499277E-2"/>
    <x v="19"/>
    <n v="581"/>
    <s v=" Edición"/>
  </r>
  <r>
    <s v="2024"/>
    <s v="05"/>
    <x v="3"/>
    <x v="3"/>
    <n v="7852531"/>
    <n v="21886"/>
    <n v="2.7871268512024978E-3"/>
    <x v="19"/>
    <n v="591"/>
    <s v=" Servicios de cinematografía"/>
  </r>
  <r>
    <s v="2024"/>
    <s v="05"/>
    <x v="3"/>
    <x v="3"/>
    <n v="443614"/>
    <n v="3353"/>
    <n v="7.5583728196134481E-3"/>
    <x v="19"/>
    <n v="592"/>
    <s v=" Servicios de grabación de sonido y edición de música"/>
  </r>
  <r>
    <s v="2024"/>
    <s v="05"/>
    <x v="3"/>
    <x v="3"/>
    <n v="3906085"/>
    <n v="21897"/>
    <n v="5.6058687918977695E-3"/>
    <x v="19"/>
    <n v="601"/>
    <s v=" Emisión y retransmisión de radio"/>
  </r>
  <r>
    <s v="2024"/>
    <s v="05"/>
    <x v="3"/>
    <x v="3"/>
    <n v="32616335"/>
    <n v="43629"/>
    <n v="1.3376426260031974E-3"/>
    <x v="19"/>
    <n v="602"/>
    <s v=" Servicios de televisión"/>
  </r>
  <r>
    <s v="2024"/>
    <s v="05"/>
    <x v="3"/>
    <x v="3"/>
    <n v="353724"/>
    <n v="0"/>
    <n v="0"/>
    <x v="19"/>
    <n v="611"/>
    <s v=" Servicios de telefonía fija"/>
  </r>
  <r>
    <s v="2024"/>
    <s v="05"/>
    <x v="3"/>
    <x v="3"/>
    <n v="244956873"/>
    <n v="64428"/>
    <n v="2.6301772720620909E-4"/>
    <x v="19"/>
    <n v="612"/>
    <s v=" Servicios de telefonía móvil"/>
  </r>
  <r>
    <s v="2024"/>
    <s v="05"/>
    <x v="3"/>
    <x v="3"/>
    <n v="375859"/>
    <n v="5592"/>
    <n v="1.4877919645398939E-2"/>
    <x v="19"/>
    <n v="613"/>
    <s v=" Servicios de telecomunicaciones vía satélite, excepto servicios de transmisión de televisión"/>
  </r>
  <r>
    <s v="2024"/>
    <s v="05"/>
    <x v="3"/>
    <x v="3"/>
    <n v="1587292"/>
    <n v="18298"/>
    <n v="1.1527809627970153E-2"/>
    <x v="19"/>
    <n v="614"/>
    <s v=" Servicios de telecomunicación vía internet"/>
  </r>
  <r>
    <s v="2024"/>
    <s v="05"/>
    <x v="3"/>
    <x v="3"/>
    <n v="8044463"/>
    <n v="157266"/>
    <n v="1.9549595790297004E-2"/>
    <x v="19"/>
    <n v="619"/>
    <s v=" Servicios de telecomunicaciones ncp"/>
  </r>
  <r>
    <s v="2024"/>
    <s v="05"/>
    <x v="3"/>
    <x v="3"/>
    <n v="660723760"/>
    <n v="1044741"/>
    <n v="1.5812069479686941E-3"/>
    <x v="19"/>
    <n v="620"/>
    <s v=" Servicios de programación y consultoría informática y actividades conexas"/>
  </r>
  <r>
    <s v="2024"/>
    <s v="05"/>
    <x v="3"/>
    <x v="3"/>
    <n v="3456601"/>
    <n v="140200"/>
    <n v="4.0560076213598271E-2"/>
    <x v="19"/>
    <n v="631"/>
    <s v=" Procesamiento de datos,  hospedaje y actividades conexas"/>
  </r>
  <r>
    <s v="2024"/>
    <s v="05"/>
    <x v="3"/>
    <x v="3"/>
    <n v="704261"/>
    <n v="16728"/>
    <n v="2.3752557645531983E-2"/>
    <x v="19"/>
    <n v="639"/>
    <s v=" Servicios de agencias de noticias y servicios de información ncp"/>
  </r>
  <r>
    <s v="2024"/>
    <s v="05"/>
    <x v="3"/>
    <x v="3"/>
    <n v="733387985"/>
    <n v="3401653"/>
    <n v="4.638272060047452E-3"/>
    <x v="21"/>
    <n v="641"/>
    <s v=" Intermediación monetaria "/>
  </r>
  <r>
    <s v="2024"/>
    <s v="05"/>
    <x v="3"/>
    <x v="3"/>
    <n v="127292"/>
    <n v="46975"/>
    <n v="0.36903340351318231"/>
    <x v="21"/>
    <n v="642"/>
    <s v=" Servicios de sociedades de cartera"/>
  </r>
  <r>
    <s v="2024"/>
    <s v="05"/>
    <x v="3"/>
    <x v="3"/>
    <n v="4399329"/>
    <n v="3471362"/>
    <n v="0.78906624169276729"/>
    <x v="21"/>
    <n v="643"/>
    <s v=" Fondos y sociedades de inversión y entidades financieras similares"/>
  </r>
  <r>
    <s v="2024"/>
    <s v="05"/>
    <x v="3"/>
    <x v="3"/>
    <n v="605834226"/>
    <n v="7490337"/>
    <n v="1.2363674217375761E-2"/>
    <x v="21"/>
    <n v="649"/>
    <s v=" Servicios financieros excepto los de la banca central y las entidades financieras"/>
  </r>
  <r>
    <s v="2024"/>
    <s v="05"/>
    <x v="3"/>
    <x v="3"/>
    <n v="11948942"/>
    <n v="46772"/>
    <n v="3.9143214520582659E-3"/>
    <x v="21"/>
    <n v="651"/>
    <s v=" Servicios de seguros"/>
  </r>
  <r>
    <s v="2024"/>
    <s v="05"/>
    <x v="3"/>
    <x v="3"/>
    <n v="44940"/>
    <n v="0"/>
    <n v="0"/>
    <x v="21"/>
    <n v="652"/>
    <s v=" Reaseguros"/>
  </r>
  <r>
    <s v="2024"/>
    <s v="05"/>
    <x v="3"/>
    <x v="3"/>
    <n v="285043"/>
    <n v="0"/>
    <n v="0"/>
    <x v="21"/>
    <n v="653"/>
    <s v=" Administración de fondos de pensiones"/>
  </r>
  <r>
    <s v="2024"/>
    <s v="05"/>
    <x v="3"/>
    <x v="3"/>
    <n v="131889986"/>
    <n v="269113"/>
    <n v="2.0404354277511259E-3"/>
    <x v="21"/>
    <n v="661"/>
    <s v=" Servicios auxiliares a la actividad financiera, excepto a los servicios de seguros "/>
  </r>
  <r>
    <s v="2024"/>
    <s v="05"/>
    <x v="3"/>
    <x v="3"/>
    <n v="1529680"/>
    <n v="30516"/>
    <n v="1.994927043564667E-2"/>
    <x v="21"/>
    <n v="662"/>
    <s v=" Servicios auxiliares a los servicios de seguros "/>
  </r>
  <r>
    <s v="2024"/>
    <s v="05"/>
    <x v="3"/>
    <x v="3"/>
    <n v="700852"/>
    <n v="31512"/>
    <n v="4.4962417172241788E-2"/>
    <x v="21"/>
    <n v="663"/>
    <s v=" Servicios de gestión de fondos a cambio de una retribución o por contrata"/>
  </r>
  <r>
    <s v="2024"/>
    <s v="05"/>
    <x v="3"/>
    <x v="3"/>
    <n v="20879595"/>
    <n v="419797"/>
    <n v="2.0105610286023267E-2"/>
    <x v="22"/>
    <n v="681"/>
    <s v=" Servicios inmobiliarios realizados por cuenta propia, con bienes propios o arrendados"/>
  </r>
  <r>
    <s v="2024"/>
    <s v="05"/>
    <x v="3"/>
    <x v="3"/>
    <n v="30018643"/>
    <n v="673362"/>
    <n v="2.2431460342827621E-2"/>
    <x v="22"/>
    <n v="682"/>
    <s v=" Servicios inmobiliarios realizados a cambio de una retribución o por contrata"/>
  </r>
  <r>
    <s v="2024"/>
    <s v="05"/>
    <x v="3"/>
    <x v="3"/>
    <n v="17330583"/>
    <n v="140444"/>
    <n v="8.1038243202782041E-3"/>
    <x v="22"/>
    <n v="691"/>
    <s v=" Servicios jurídicos"/>
  </r>
  <r>
    <s v="2024"/>
    <s v="05"/>
    <x v="3"/>
    <x v="3"/>
    <n v="18345817"/>
    <n v="238350"/>
    <n v="1.2992062441263859E-2"/>
    <x v="22"/>
    <n v="692"/>
    <s v=" Servicios de contabilidad, auditoría y asesoría fiscal"/>
  </r>
  <r>
    <s v="2024"/>
    <s v="05"/>
    <x v="3"/>
    <x v="3"/>
    <n v="24455"/>
    <n v="86"/>
    <n v="3.5166632590472296E-3"/>
    <x v="22"/>
    <n v="701"/>
    <s v="Sin clasificación"/>
  </r>
  <r>
    <s v="2024"/>
    <s v="05"/>
    <x v="3"/>
    <x v="3"/>
    <n v="105929800"/>
    <n v="2425544"/>
    <n v="2.2897654861993508E-2"/>
    <x v="22"/>
    <n v="702"/>
    <s v=" Servicios de asesoramiento, dirección y gestión empresarial "/>
  </r>
  <r>
    <s v="2024"/>
    <s v="05"/>
    <x v="3"/>
    <x v="3"/>
    <n v="13891323"/>
    <n v="314889"/>
    <n v="2.2668035290807076E-2"/>
    <x v="22"/>
    <n v="711"/>
    <s v=" Servicios de arquitectura e ingeniería y servicios técnicos ncp"/>
  </r>
  <r>
    <s v="2024"/>
    <s v="05"/>
    <x v="3"/>
    <x v="3"/>
    <n v="871370"/>
    <n v="1411"/>
    <n v="1.6192891653373424E-3"/>
    <x v="22"/>
    <n v="712"/>
    <s v=" Ensayos y análisis técnicos"/>
  </r>
  <r>
    <s v="2024"/>
    <s v="05"/>
    <x v="3"/>
    <x v="3"/>
    <n v="12770592"/>
    <n v="17613"/>
    <n v="1.3791843009313899E-3"/>
    <x v="22"/>
    <n v="721"/>
    <s v=" Investigación y desarrollo experimental en el campo de la ingeniería y de las ciencias exactas y naturales"/>
  </r>
  <r>
    <s v="2024"/>
    <s v="05"/>
    <x v="3"/>
    <x v="3"/>
    <n v="3222844"/>
    <n v="1033"/>
    <n v="3.2052435674826335E-4"/>
    <x v="22"/>
    <n v="722"/>
    <s v=" Investigación  y desarrollo experimental en el campo de las ciencias sociales y las humanidades"/>
  </r>
  <r>
    <s v="2024"/>
    <s v="05"/>
    <x v="3"/>
    <x v="3"/>
    <n v="5013462"/>
    <n v="207841"/>
    <n v="4.1456582297821343E-2"/>
    <x v="22"/>
    <n v="731"/>
    <s v=" Servicios de publicidad"/>
  </r>
  <r>
    <s v="2024"/>
    <s v="05"/>
    <x v="3"/>
    <x v="3"/>
    <n v="193072"/>
    <n v="2259"/>
    <n v="1.1700298334300157E-2"/>
    <x v="22"/>
    <n v="732"/>
    <s v=" Estudio de mercado, realización de encuestas de opinión pública"/>
  </r>
  <r>
    <s v="2024"/>
    <s v="05"/>
    <x v="3"/>
    <x v="3"/>
    <n v="1374644"/>
    <n v="42245"/>
    <n v="3.0731593052455763E-2"/>
    <x v="22"/>
    <n v="741"/>
    <s v=" Servicios de diseño especializado"/>
  </r>
  <r>
    <s v="2024"/>
    <s v="05"/>
    <x v="3"/>
    <x v="3"/>
    <n v="342663"/>
    <n v="12731"/>
    <n v="3.7153121288262814E-2"/>
    <x v="22"/>
    <n v="742"/>
    <s v=" Servicios de fotografía "/>
  </r>
  <r>
    <s v="2024"/>
    <s v="05"/>
    <x v="3"/>
    <x v="3"/>
    <n v="5406665"/>
    <n v="77326"/>
    <n v="1.4301977281743922E-2"/>
    <x v="22"/>
    <n v="749"/>
    <s v=" Actividades profesionales, científicas y técnicas ncp"/>
  </r>
  <r>
    <s v="2024"/>
    <s v="05"/>
    <x v="3"/>
    <x v="3"/>
    <n v="4109908"/>
    <n v="116592"/>
    <n v="2.8368518224738851E-2"/>
    <x v="22"/>
    <n v="750"/>
    <s v=" Servicios veterinarios"/>
  </r>
  <r>
    <s v="2024"/>
    <s v="05"/>
    <x v="3"/>
    <x v="3"/>
    <n v="41437529"/>
    <n v="1200019"/>
    <n v="2.8959714272537823E-2"/>
    <x v="22"/>
    <n v="771"/>
    <s v=" Alquiler de vehículos automotores y equipo de transporte sin conductor ni operarios"/>
  </r>
  <r>
    <s v="2024"/>
    <s v="05"/>
    <x v="3"/>
    <x v="3"/>
    <n v="92436"/>
    <n v="857"/>
    <n v="9.2712795880392912E-3"/>
    <x v="22"/>
    <n v="772"/>
    <s v=" Alquiler de efectos personales y enseres domésticos "/>
  </r>
  <r>
    <s v="2024"/>
    <s v="05"/>
    <x v="3"/>
    <x v="3"/>
    <n v="7618131"/>
    <n v="136754"/>
    <n v="1.7951122132187015E-2"/>
    <x v="22"/>
    <n v="773"/>
    <s v=" Alquiler de maquinaria y equipo ncp, sin personal"/>
  </r>
  <r>
    <s v="2024"/>
    <s v="05"/>
    <x v="3"/>
    <x v="3"/>
    <n v="613248"/>
    <n v="3586"/>
    <n v="5.8475527029847631E-3"/>
    <x v="22"/>
    <n v="774"/>
    <s v=" Arrendamiento y gestión de bienes intangibles no financieros"/>
  </r>
  <r>
    <s v="2024"/>
    <s v="05"/>
    <x v="3"/>
    <x v="3"/>
    <n v="940853"/>
    <n v="3977"/>
    <n v="4.2270152723114024E-3"/>
    <x v="22"/>
    <n v="780"/>
    <s v=" Obtención y dotación de personal"/>
  </r>
  <r>
    <s v="2024"/>
    <s v="05"/>
    <x v="3"/>
    <x v="3"/>
    <n v="25391092"/>
    <n v="175361"/>
    <n v="6.9063985117300197E-3"/>
    <x v="22"/>
    <n v="791"/>
    <s v=" Servicios de agencias de viaje y otras actividades complementarias de apoyo turístico"/>
  </r>
  <r>
    <s v="2024"/>
    <s v="05"/>
    <x v="3"/>
    <x v="3"/>
    <n v="10106106"/>
    <n v="201561"/>
    <n v="1.9944477130954295E-2"/>
    <x v="22"/>
    <n v="801"/>
    <s v=" Servicios de seguridad e investigación"/>
  </r>
  <r>
    <s v="2024"/>
    <s v="05"/>
    <x v="3"/>
    <x v="3"/>
    <n v="144779"/>
    <n v="2413"/>
    <n v="1.6666781784651089E-2"/>
    <x v="22"/>
    <n v="811"/>
    <s v=" Servicio combinado de apoyo a edificios"/>
  </r>
  <r>
    <s v="2024"/>
    <s v="05"/>
    <x v="3"/>
    <x v="3"/>
    <n v="8616543"/>
    <n v="169694"/>
    <n v="1.9693977039283619E-2"/>
    <x v="22"/>
    <n v="812"/>
    <s v=" Servicios de limpieza de edificios "/>
  </r>
  <r>
    <s v="2024"/>
    <s v="05"/>
    <x v="3"/>
    <x v="3"/>
    <n v="758600"/>
    <n v="22052"/>
    <n v="2.9069338254679673E-2"/>
    <x v="22"/>
    <n v="813"/>
    <s v=" Servicios de jardinería y mantenimiento de espacios verdes"/>
  </r>
  <r>
    <s v="2024"/>
    <s v="05"/>
    <x v="3"/>
    <x v="3"/>
    <n v="1827649"/>
    <n v="24762"/>
    <n v="1.3548553360081723E-2"/>
    <x v="22"/>
    <n v="821"/>
    <s v=" Servicios de apoyo a la administración de oficinas y empresas"/>
  </r>
  <r>
    <s v="2024"/>
    <s v="05"/>
    <x v="3"/>
    <x v="3"/>
    <n v="510059"/>
    <n v="44497"/>
    <n v="8.7238927261356042E-2"/>
    <x v="22"/>
    <n v="822"/>
    <s v=" Servicios de call center"/>
  </r>
  <r>
    <s v="2024"/>
    <s v="05"/>
    <x v="3"/>
    <x v="3"/>
    <n v="254070"/>
    <n v="719"/>
    <n v="2.8299287597906087E-3"/>
    <x v="22"/>
    <n v="823"/>
    <s v=" Servicios de organización de convenciones y exposiciones comerciales, excepto culturales y deportivos"/>
  </r>
  <r>
    <s v="2024"/>
    <s v="05"/>
    <x v="3"/>
    <x v="3"/>
    <n v="246793552"/>
    <n v="2568618"/>
    <n v="1.0407962360378038E-2"/>
    <x v="22"/>
    <n v="829"/>
    <s v=" Servicios empresariales ncp"/>
  </r>
  <r>
    <s v="2024"/>
    <s v="05"/>
    <x v="3"/>
    <x v="3"/>
    <n v="705676554"/>
    <n v="121438"/>
    <n v="1.7208733847206718E-4"/>
    <x v="23"/>
    <n v="841"/>
    <s v=" Servicios de la Administración Pública"/>
  </r>
  <r>
    <s v="2024"/>
    <s v="05"/>
    <x v="3"/>
    <x v="3"/>
    <n v="1307381"/>
    <n v="26163"/>
    <n v="2.001176397698911E-2"/>
    <x v="23"/>
    <n v="842"/>
    <s v=" Prestación pública de servicios a la comunidad en general"/>
  </r>
  <r>
    <s v="2024"/>
    <s v="05"/>
    <x v="3"/>
    <x v="3"/>
    <n v="2218746"/>
    <n v="9732"/>
    <n v="4.3862614287529982E-3"/>
    <x v="23"/>
    <n v="843"/>
    <s v=" Servicios de la seguridad social obligatoria, excepto obras sociales"/>
  </r>
  <r>
    <s v="2024"/>
    <s v="05"/>
    <x v="3"/>
    <x v="3"/>
    <n v="4775979"/>
    <n v="60972"/>
    <n v="1.2766387791906119E-2"/>
    <x v="24"/>
    <n v="851"/>
    <s v=" Enseñanza inicial y primaria"/>
  </r>
  <r>
    <s v="2024"/>
    <s v="05"/>
    <x v="3"/>
    <x v="3"/>
    <n v="1299390"/>
    <n v="30833"/>
    <n v="2.3728826603252297E-2"/>
    <x v="24"/>
    <n v="852"/>
    <s v=" Enseñanza secundaria"/>
  </r>
  <r>
    <s v="2024"/>
    <s v="05"/>
    <x v="3"/>
    <x v="3"/>
    <n v="5293919"/>
    <n v="3913"/>
    <n v="7.3914995677115572E-4"/>
    <x v="24"/>
    <n v="853"/>
    <s v=" Enseñanza superior y formación de posgrado"/>
  </r>
  <r>
    <s v="2024"/>
    <s v="05"/>
    <x v="3"/>
    <x v="3"/>
    <n v="31590936"/>
    <n v="296040"/>
    <n v="9.3710423774718173E-3"/>
    <x v="24"/>
    <n v="854"/>
    <s v=" Servicios de enseñanza ncp"/>
  </r>
  <r>
    <s v="2024"/>
    <s v="05"/>
    <x v="3"/>
    <x v="3"/>
    <n v="724092"/>
    <n v="19711"/>
    <n v="2.7221679013164073E-2"/>
    <x v="24"/>
    <n v="855"/>
    <s v=" Servicios de apoyo a la educación"/>
  </r>
  <r>
    <s v="2024"/>
    <s v="05"/>
    <x v="3"/>
    <x v="3"/>
    <n v="119765635"/>
    <n v="1260557"/>
    <n v="1.0525197816552301E-2"/>
    <x v="25"/>
    <n v="861"/>
    <s v=" Servicios de hospitales"/>
  </r>
  <r>
    <s v="2024"/>
    <s v="05"/>
    <x v="3"/>
    <x v="3"/>
    <n v="4619907"/>
    <n v="83328"/>
    <n v="1.8036726713329943E-2"/>
    <x v="25"/>
    <n v="862"/>
    <s v=" Servicios de atención ambulatoria realizados por médicos y odontólogos"/>
  </r>
  <r>
    <s v="2024"/>
    <s v="05"/>
    <x v="3"/>
    <x v="3"/>
    <n v="8093477"/>
    <n v="44624"/>
    <n v="5.5135759328160195E-3"/>
    <x v="25"/>
    <n v="863"/>
    <s v=" Servicios de prácticas de diagnóstico y tratamiento"/>
  </r>
  <r>
    <s v="2024"/>
    <s v="05"/>
    <x v="3"/>
    <x v="3"/>
    <n v="1474208"/>
    <n v="14612"/>
    <n v="9.9117627905967141E-3"/>
    <x v="25"/>
    <n v="864"/>
    <s v=" Servicios de emergencias y traslados"/>
  </r>
  <r>
    <s v="2024"/>
    <s v="05"/>
    <x v="3"/>
    <x v="3"/>
    <n v="80763048"/>
    <n v="1750145"/>
    <n v="2.1670120721545824E-2"/>
    <x v="25"/>
    <n v="869"/>
    <s v=" Servicios relacionados con la salud humana ncp"/>
  </r>
  <r>
    <s v="2024"/>
    <s v="05"/>
    <x v="3"/>
    <x v="3"/>
    <n v="2869430"/>
    <n v="17607"/>
    <n v="6.136061865945501E-3"/>
    <x v="25"/>
    <n v="870"/>
    <s v=" Servicios sociales con alojamiento"/>
  </r>
  <r>
    <s v="2024"/>
    <s v="05"/>
    <x v="3"/>
    <x v="3"/>
    <n v="332042"/>
    <n v="14105"/>
    <n v="4.2479565838056628E-2"/>
    <x v="25"/>
    <n v="880"/>
    <s v=" Servicios sociales sin alojamiento"/>
  </r>
  <r>
    <s v="2024"/>
    <s v="05"/>
    <x v="3"/>
    <x v="3"/>
    <n v="6142096"/>
    <n v="126027"/>
    <n v="2.051856564925068E-2"/>
    <x v="25"/>
    <n v="900"/>
    <s v=" Servicios artísticos y de espectáculos"/>
  </r>
  <r>
    <s v="2024"/>
    <s v="05"/>
    <x v="3"/>
    <x v="3"/>
    <n v="9492972"/>
    <n v="4606"/>
    <n v="4.8520105189396958E-4"/>
    <x v="25"/>
    <n v="910"/>
    <s v=" Servicios de bibliotecas, archivos y museos y  servicios culturales ncp"/>
  </r>
  <r>
    <s v="2024"/>
    <s v="05"/>
    <x v="3"/>
    <x v="3"/>
    <n v="4850589"/>
    <n v="13715"/>
    <n v="2.8274916716299813E-3"/>
    <x v="25"/>
    <n v="920"/>
    <s v=" Servicios  relacionados con juegos de azar y apuestas"/>
  </r>
  <r>
    <s v="2024"/>
    <s v="05"/>
    <x v="3"/>
    <x v="3"/>
    <n v="21122510"/>
    <n v="322495"/>
    <n v="1.5267835119973905E-2"/>
    <x v="25"/>
    <n v="931"/>
    <s v=" Servicios para la práctica deportiva "/>
  </r>
  <r>
    <s v="2024"/>
    <s v="05"/>
    <x v="3"/>
    <x v="3"/>
    <n v="2840435"/>
    <n v="12180"/>
    <n v="4.2880755940551355E-3"/>
    <x v="25"/>
    <n v="939"/>
    <s v=" Servicios de esparcimiento ncp"/>
  </r>
  <r>
    <s v="2024"/>
    <s v="05"/>
    <x v="3"/>
    <x v="3"/>
    <n v="6157342"/>
    <n v="36252"/>
    <n v="5.8876053985632108E-3"/>
    <x v="25"/>
    <n v="941"/>
    <s v=" Servicios de organizaciones empresariales, profesionales y de empleadores"/>
  </r>
  <r>
    <s v="2024"/>
    <s v="05"/>
    <x v="3"/>
    <x v="3"/>
    <n v="1307835"/>
    <n v="72436"/>
    <n v="5.5386191683201628E-2"/>
    <x v="25"/>
    <n v="942"/>
    <s v=" Servicios de sindicatos"/>
  </r>
  <r>
    <s v="2024"/>
    <s v="05"/>
    <x v="3"/>
    <x v="3"/>
    <n v="38120253"/>
    <n v="214552"/>
    <n v="5.6282942298415493E-3"/>
    <x v="25"/>
    <n v="949"/>
    <s v=" Servicios de asociaciones ncp"/>
  </r>
  <r>
    <s v="2024"/>
    <s v="05"/>
    <x v="3"/>
    <x v="3"/>
    <n v="1472085"/>
    <n v="22949"/>
    <n v="1.5589453054680945E-2"/>
    <x v="25"/>
    <n v="951"/>
    <s v=" Reparación y mantenimiento de equipos informáticos y equipos de comunicación"/>
  </r>
  <r>
    <s v="2024"/>
    <s v="05"/>
    <x v="3"/>
    <x v="3"/>
    <n v="754432"/>
    <n v="25800"/>
    <n v="3.4197913131998645E-2"/>
    <x v="25"/>
    <n v="952"/>
    <s v=" Reparación de efectos personales y enseres domésticos"/>
  </r>
  <r>
    <s v="2024"/>
    <s v="05"/>
    <x v="3"/>
    <x v="3"/>
    <n v="324930306"/>
    <n v="8256342"/>
    <n v="2.5409578138888653E-2"/>
    <x v="25"/>
    <n v="960"/>
    <s v=" Servicios personales ncp"/>
  </r>
  <r>
    <s v="2024"/>
    <s v="05"/>
    <x v="3"/>
    <x v="3"/>
    <n v="176356"/>
    <n v="4510"/>
    <n v="2.5573272244777609E-2"/>
    <x v="25"/>
    <n v="970"/>
    <s v="Sin clasificación"/>
  </r>
  <r>
    <s v="2024"/>
    <s v="05"/>
    <x v="3"/>
    <x v="3"/>
    <n v="666971"/>
    <n v="1658"/>
    <n v="2.4858652025350429E-3"/>
    <x v="25"/>
    <n v="990"/>
    <s v="Sin clasificación"/>
  </r>
  <r>
    <s v="2024"/>
    <s v="05"/>
    <x v="3"/>
    <x v="3"/>
    <n v="81117498"/>
    <n v="2337510"/>
    <n v="2.8816347368110392E-2"/>
    <x v="25"/>
    <n v="999"/>
    <s v="Otros sectores"/>
  </r>
  <r>
    <s v="2024"/>
    <s v="06"/>
    <x v="4"/>
    <x v="4"/>
    <n v="1964387768"/>
    <n v="34060348"/>
    <n v="1.7338912690684195E-2"/>
    <x v="0"/>
    <n v="11"/>
    <s v=" Cultivos temporales"/>
  </r>
  <r>
    <s v="2024"/>
    <s v="06"/>
    <x v="4"/>
    <x v="4"/>
    <n v="242251854"/>
    <n v="8659278"/>
    <n v="3.5744940057300861E-2"/>
    <x v="0"/>
    <n v="12"/>
    <s v=" Cultivos perennes"/>
  </r>
  <r>
    <s v="2024"/>
    <s v="06"/>
    <x v="4"/>
    <x v="4"/>
    <n v="118056955"/>
    <n v="231182"/>
    <n v="1.958224316390339E-3"/>
    <x v="0"/>
    <n v="13"/>
    <s v=" Producción de semillas y de otras formas de propagación de cultivos agrícolas"/>
  </r>
  <r>
    <s v="2024"/>
    <s v="06"/>
    <x v="4"/>
    <x v="4"/>
    <n v="874866019"/>
    <n v="5825769"/>
    <n v="6.6590413543082191E-3"/>
    <x v="0"/>
    <n v="14"/>
    <s v=" Cría de animales"/>
  </r>
  <r>
    <s v="2024"/>
    <s v="06"/>
    <x v="4"/>
    <x v="4"/>
    <n v="269099934"/>
    <n v="6522044"/>
    <n v="2.4236512819062972E-2"/>
    <x v="0"/>
    <n v="16"/>
    <s v=" Servicios de apoyo agrícolas y pecuarios"/>
  </r>
  <r>
    <s v="2024"/>
    <s v="06"/>
    <x v="4"/>
    <x v="4"/>
    <n v="103616"/>
    <n v="0"/>
    <n v="0"/>
    <x v="0"/>
    <n v="17"/>
    <s v=" Caza, repoblación  de animales de caza y servicios de apoyo"/>
  </r>
  <r>
    <s v="2024"/>
    <s v="06"/>
    <x v="4"/>
    <x v="4"/>
    <n v="715581"/>
    <n v="4083"/>
    <n v="5.7058530061586321E-3"/>
    <x v="0"/>
    <n v="21"/>
    <s v=" Silvicultura"/>
  </r>
  <r>
    <s v="2024"/>
    <s v="06"/>
    <x v="4"/>
    <x v="4"/>
    <n v="9290564"/>
    <n v="26968"/>
    <n v="2.9027301248880045E-3"/>
    <x v="0"/>
    <n v="22"/>
    <s v=" Extracción de productos forestales"/>
  </r>
  <r>
    <s v="2024"/>
    <s v="06"/>
    <x v="4"/>
    <x v="4"/>
    <n v="1718484"/>
    <n v="8113"/>
    <n v="4.7210215515535786E-3"/>
    <x v="0"/>
    <n v="24"/>
    <s v=" Servicios de apoyo a la silvicultura"/>
  </r>
  <r>
    <s v="2024"/>
    <s v="06"/>
    <x v="4"/>
    <x v="4"/>
    <n v="33729450"/>
    <n v="5205"/>
    <n v="1.5431618363181138E-4"/>
    <x v="1"/>
    <n v="31"/>
    <s v=" Pesca y servicios de apoyo"/>
  </r>
  <r>
    <s v="2024"/>
    <s v="06"/>
    <x v="4"/>
    <x v="4"/>
    <n v="3596649"/>
    <n v="483"/>
    <n v="1.3429166982933279E-4"/>
    <x v="1"/>
    <n v="32"/>
    <s v=" Explotación de criaderos de peces, granjas piscícolas y otros frutos acuáticos (acuicultura)"/>
  </r>
  <r>
    <s v="2024"/>
    <s v="06"/>
    <x v="4"/>
    <x v="4"/>
    <n v="92224"/>
    <n v="61"/>
    <n v="6.6143303261623871E-4"/>
    <x v="2"/>
    <n v="51"/>
    <s v=" Extracción y aglomeración de carbón "/>
  </r>
  <r>
    <s v="2024"/>
    <s v="06"/>
    <x v="4"/>
    <x v="4"/>
    <n v="30968"/>
    <n v="91"/>
    <n v="2.9385171790235081E-3"/>
    <x v="2"/>
    <n v="52"/>
    <s v=" Extracción y aglomeración de lignito"/>
  </r>
  <r>
    <s v="2024"/>
    <s v="06"/>
    <x v="4"/>
    <x v="4"/>
    <n v="2687556217"/>
    <n v="17856674"/>
    <n v="6.6442048307858706E-3"/>
    <x v="2"/>
    <n v="61"/>
    <s v=" Extracción de petróleo crudo"/>
  </r>
  <r>
    <s v="2024"/>
    <s v="06"/>
    <x v="4"/>
    <x v="4"/>
    <n v="324779"/>
    <n v="20243"/>
    <n v="6.2328537251484857E-2"/>
    <x v="2"/>
    <n v="62"/>
    <s v=" Extracción de gas natural"/>
  </r>
  <r>
    <s v="2024"/>
    <s v="06"/>
    <x v="4"/>
    <x v="4"/>
    <n v="117823"/>
    <n v="24203"/>
    <n v="0.20541829693693081"/>
    <x v="2"/>
    <n v="71"/>
    <s v=" Extracción de minerales de hierro"/>
  </r>
  <r>
    <s v="2024"/>
    <s v="06"/>
    <x v="4"/>
    <x v="4"/>
    <n v="61792439"/>
    <n v="3416"/>
    <n v="5.5281844434073882E-5"/>
    <x v="2"/>
    <n v="72"/>
    <s v=" Extracción de minerales metalíferos no ferrosos"/>
  </r>
  <r>
    <s v="2024"/>
    <s v="06"/>
    <x v="4"/>
    <x v="4"/>
    <n v="40134596"/>
    <n v="190745"/>
    <n v="4.752632865670306E-3"/>
    <x v="2"/>
    <n v="81"/>
    <s v=" Extracción de piedra, arena y arcillas"/>
  </r>
  <r>
    <s v="2024"/>
    <s v="06"/>
    <x v="4"/>
    <x v="4"/>
    <n v="33929508"/>
    <n v="120729"/>
    <n v="3.5582301989171197E-3"/>
    <x v="2"/>
    <n v="89"/>
    <s v=" Explotación de minas y canteras ncp"/>
  </r>
  <r>
    <s v="2024"/>
    <s v="06"/>
    <x v="4"/>
    <x v="4"/>
    <n v="32565698"/>
    <n v="106677"/>
    <n v="3.2757473830286087E-3"/>
    <x v="2"/>
    <n v="91"/>
    <s v=" Servicios de apoyo para la extracción de petróleo y gas natural"/>
  </r>
  <r>
    <s v="2024"/>
    <s v="06"/>
    <x v="4"/>
    <x v="4"/>
    <n v="6299266"/>
    <n v="18477"/>
    <n v="2.9331988838064626E-3"/>
    <x v="2"/>
    <n v="99"/>
    <s v=" Servicios de apoyo para la minería, excepto para la extracción de petróleo  y gas natural"/>
  </r>
  <r>
    <s v="2024"/>
    <s v="06"/>
    <x v="4"/>
    <x v="4"/>
    <n v="732624128"/>
    <n v="14415515"/>
    <n v="1.9676549609897641E-2"/>
    <x v="3"/>
    <n v="101"/>
    <s v=" Producción y procesamiento de carne y productos cárnicos, excepto pescado"/>
  </r>
  <r>
    <s v="2024"/>
    <s v="06"/>
    <x v="4"/>
    <x v="4"/>
    <n v="31904837"/>
    <n v="262236"/>
    <n v="8.2193179673665153E-3"/>
    <x v="3"/>
    <n v="102"/>
    <s v=" Elaboración de pescado y productos de pescado"/>
  </r>
  <r>
    <s v="2024"/>
    <s v="06"/>
    <x v="4"/>
    <x v="4"/>
    <n v="237308389"/>
    <n v="69953"/>
    <n v="2.9477676830042449E-4"/>
    <x v="3"/>
    <n v="103"/>
    <s v=" Preparación de frutas, hortalizas y legumbres"/>
  </r>
  <r>
    <s v="2024"/>
    <s v="06"/>
    <x v="4"/>
    <x v="4"/>
    <n v="266963540"/>
    <n v="9931774"/>
    <n v="3.7202735624497635E-2"/>
    <x v="3"/>
    <n v="104"/>
    <s v=" Elaboración de aceites y grasas de origen vegetal"/>
  </r>
  <r>
    <s v="2024"/>
    <s v="06"/>
    <x v="4"/>
    <x v="4"/>
    <n v="215834602"/>
    <n v="393571"/>
    <n v="1.823484262268568E-3"/>
    <x v="3"/>
    <n v="105"/>
    <s v=" Elaboración de productos lácteos"/>
  </r>
  <r>
    <s v="2024"/>
    <s v="06"/>
    <x v="4"/>
    <x v="4"/>
    <n v="96403403"/>
    <n v="1293492"/>
    <n v="1.3417493156335985E-2"/>
    <x v="3"/>
    <n v="106"/>
    <s v=" Elaboración de productos de molinería, almidones y productos derivados del almidón "/>
  </r>
  <r>
    <s v="2024"/>
    <s v="06"/>
    <x v="4"/>
    <x v="4"/>
    <n v="861441239"/>
    <n v="2530716"/>
    <n v="2.937769734518131E-3"/>
    <x v="3"/>
    <n v="107"/>
    <s v=" Elaboración de productos alimenticios ncp"/>
  </r>
  <r>
    <s v="2024"/>
    <s v="06"/>
    <x v="4"/>
    <x v="4"/>
    <n v="17927937"/>
    <n v="40443"/>
    <n v="2.2558646876101808E-3"/>
    <x v="3"/>
    <n v="108"/>
    <s v=" Elaboración de alimentos preparados para animales"/>
  </r>
  <r>
    <s v="2024"/>
    <s v="06"/>
    <x v="4"/>
    <x v="4"/>
    <n v="67989"/>
    <n v="853"/>
    <n v="1.2546147170865876E-2"/>
    <x v="3"/>
    <n v="109"/>
    <s v=" Servicios industriales para la elaboración de alimentos y bebidas"/>
  </r>
  <r>
    <s v="2024"/>
    <s v="06"/>
    <x v="4"/>
    <x v="4"/>
    <n v="483875166"/>
    <n v="598055"/>
    <n v="1.2359696095666129E-3"/>
    <x v="3"/>
    <n v="110"/>
    <s v=" Elaboración de bebidas"/>
  </r>
  <r>
    <s v="2024"/>
    <s v="06"/>
    <x v="4"/>
    <x v="4"/>
    <n v="63398270"/>
    <n v="2784"/>
    <n v="4.3912870177687816E-5"/>
    <x v="4"/>
    <n v="120"/>
    <s v=" Elaboración de productos de tabaco"/>
  </r>
  <r>
    <s v="2024"/>
    <s v="06"/>
    <x v="4"/>
    <x v="4"/>
    <n v="109483295"/>
    <n v="201341"/>
    <n v="1.8390111477737312E-3"/>
    <x v="5"/>
    <n v="131"/>
    <s v=" Fabricación  de hilados y  tejidos, acabado de productos textiles"/>
  </r>
  <r>
    <s v="2024"/>
    <s v="06"/>
    <x v="4"/>
    <x v="4"/>
    <n v="89433347"/>
    <n v="1785650"/>
    <n v="1.9966266050626506E-2"/>
    <x v="5"/>
    <n v="139"/>
    <s v=" Fabricación de productos textiles ncp"/>
  </r>
  <r>
    <s v="2024"/>
    <s v="06"/>
    <x v="4"/>
    <x v="4"/>
    <n v="95616861"/>
    <n v="1740954"/>
    <n v="1.8207604619022162E-2"/>
    <x v="5"/>
    <n v="141"/>
    <s v=" Confección de prendas de vestir, excepto prendas de piel"/>
  </r>
  <r>
    <s v="2024"/>
    <s v="06"/>
    <x v="4"/>
    <x v="4"/>
    <n v="904"/>
    <n v="195"/>
    <n v="0.21570796460176991"/>
    <x v="5"/>
    <n v="142"/>
    <s v=" Terminación y teñido de pieles"/>
  </r>
  <r>
    <s v="2024"/>
    <s v="06"/>
    <x v="4"/>
    <x v="4"/>
    <n v="2602083"/>
    <n v="56783"/>
    <n v="2.1822132499232347E-2"/>
    <x v="5"/>
    <n v="143"/>
    <s v="Fabricación de prendas de vestir de punto"/>
  </r>
  <r>
    <s v="2024"/>
    <s v="06"/>
    <x v="4"/>
    <x v="4"/>
    <n v="486777"/>
    <n v="3185"/>
    <n v="6.5430371607532812E-3"/>
    <x v="5"/>
    <n v="149"/>
    <s v=" Servicios industriales para la industria confeccionista"/>
  </r>
  <r>
    <s v="2024"/>
    <s v="06"/>
    <x v="4"/>
    <x v="4"/>
    <n v="53001435"/>
    <n v="23175772"/>
    <n v="0.4372668777741584"/>
    <x v="5"/>
    <n v="151"/>
    <s v=" Curtido y terminación de cueros"/>
  </r>
  <r>
    <s v="2024"/>
    <s v="06"/>
    <x v="4"/>
    <x v="4"/>
    <n v="60726402"/>
    <n v="77480"/>
    <n v="1.2758865575470781E-3"/>
    <x v="5"/>
    <n v="152"/>
    <s v=" Fabricación de calzado y de sus partes"/>
  </r>
  <r>
    <s v="2024"/>
    <s v="06"/>
    <x v="4"/>
    <x v="4"/>
    <n v="9588295"/>
    <n v="183565"/>
    <n v="1.9144696737011115E-2"/>
    <x v="6"/>
    <n v="161"/>
    <s v=" Aserrado y cepillado de madera"/>
  </r>
  <r>
    <s v="2024"/>
    <s v="06"/>
    <x v="4"/>
    <x v="4"/>
    <n v="51255182"/>
    <n v="199680"/>
    <n v="3.8958012089392248E-3"/>
    <x v="6"/>
    <n v="162"/>
    <s v=" Fabricación de productos de madera, corcho, paja y materiales trenzables"/>
  </r>
  <r>
    <s v="2024"/>
    <s v="06"/>
    <x v="4"/>
    <x v="4"/>
    <n v="169023835"/>
    <n v="49735"/>
    <n v="2.9424844135148156E-4"/>
    <x v="6"/>
    <n v="170"/>
    <s v=" Fabricación de papel y de productos de papel"/>
  </r>
  <r>
    <s v="2024"/>
    <s v="06"/>
    <x v="4"/>
    <x v="4"/>
    <n v="41783391"/>
    <n v="150120"/>
    <n v="3.5928151451374542E-3"/>
    <x v="7"/>
    <n v="181"/>
    <s v=" Impresión y servicios relacionados con la impresión"/>
  </r>
  <r>
    <s v="2024"/>
    <s v="06"/>
    <x v="4"/>
    <x v="4"/>
    <n v="9162275"/>
    <n v="27456"/>
    <n v="2.9966356609029961E-3"/>
    <x v="7"/>
    <n v="182"/>
    <s v=" Reproducción de grabaciones"/>
  </r>
  <r>
    <s v="2024"/>
    <s v="06"/>
    <x v="4"/>
    <x v="4"/>
    <n v="1371872"/>
    <n v="2061"/>
    <n v="1.5023267476849153E-3"/>
    <x v="8"/>
    <n v="191"/>
    <s v=" Fabricación de productos de hornos de coque"/>
  </r>
  <r>
    <s v="2024"/>
    <s v="06"/>
    <x v="4"/>
    <x v="4"/>
    <n v="70049668"/>
    <n v="20989"/>
    <n v="2.9963025663447827E-4"/>
    <x v="8"/>
    <n v="192"/>
    <s v=" Fabricación de productos de la refinación del petróleo"/>
  </r>
  <r>
    <s v="2024"/>
    <s v="06"/>
    <x v="4"/>
    <x v="4"/>
    <n v="434187611"/>
    <n v="7114931"/>
    <n v="1.6386766503109645E-2"/>
    <x v="9"/>
    <n v="201"/>
    <s v=" Fabricación de sustancias químicas básicas"/>
  </r>
  <r>
    <s v="2024"/>
    <s v="06"/>
    <x v="4"/>
    <x v="4"/>
    <n v="935836797"/>
    <n v="566830"/>
    <n v="6.0569321682699335E-4"/>
    <x v="9"/>
    <n v="202"/>
    <s v=" Fabricación de productos químicos ncp"/>
  </r>
  <r>
    <s v="2024"/>
    <s v="06"/>
    <x v="4"/>
    <x v="4"/>
    <n v="3069016"/>
    <n v="363"/>
    <n v="1.1827895325407231E-4"/>
    <x v="9"/>
    <n v="203"/>
    <s v=" Fabricación de fibras manufacturadas"/>
  </r>
  <r>
    <s v="2024"/>
    <s v="06"/>
    <x v="4"/>
    <x v="4"/>
    <n v="361423"/>
    <n v="1848"/>
    <n v="5.1131222971421298E-3"/>
    <x v="9"/>
    <n v="204"/>
    <s v=" Servicios industriales para la fabricación de sustancias y productos químicos"/>
  </r>
  <r>
    <s v="2024"/>
    <s v="06"/>
    <x v="4"/>
    <x v="4"/>
    <n v="503340378"/>
    <n v="670891"/>
    <n v="1.3328773715030667E-3"/>
    <x v="9"/>
    <n v="210"/>
    <s v=" Fabricación de productos farmaceúticos, sustancias químicas medicinales y productos botánicos de uso farmaceútico"/>
  </r>
  <r>
    <s v="2024"/>
    <s v="06"/>
    <x v="4"/>
    <x v="4"/>
    <n v="18142602"/>
    <n v="627411"/>
    <n v="3.4582194990553171E-2"/>
    <x v="10"/>
    <n v="221"/>
    <s v=" Fabricación de productos de caucho"/>
  </r>
  <r>
    <s v="2024"/>
    <s v="06"/>
    <x v="4"/>
    <x v="4"/>
    <n v="157030836"/>
    <n v="819953"/>
    <n v="5.2216050101140648E-3"/>
    <x v="10"/>
    <n v="222"/>
    <s v=" Fabricación de productos de plástico"/>
  </r>
  <r>
    <s v="2024"/>
    <s v="06"/>
    <x v="4"/>
    <x v="4"/>
    <n v="61807568"/>
    <n v="30263"/>
    <n v="4.8963259644838313E-4"/>
    <x v="11"/>
    <n v="231"/>
    <s v=" Fabricación de vidrio y productos de vidrio"/>
  </r>
  <r>
    <s v="2024"/>
    <s v="06"/>
    <x v="4"/>
    <x v="4"/>
    <n v="217993013"/>
    <n v="687718"/>
    <n v="3.1547708366230984E-3"/>
    <x v="11"/>
    <n v="239"/>
    <s v=" Fabricación de productos minerales no metálicos ncp"/>
  </r>
  <r>
    <s v="2024"/>
    <s v="06"/>
    <x v="4"/>
    <x v="4"/>
    <n v="236316633"/>
    <n v="1776036"/>
    <n v="7.5154929953660946E-3"/>
    <x v="12"/>
    <n v="241"/>
    <s v=" Industrias básicas de hierro y acero"/>
  </r>
  <r>
    <s v="2024"/>
    <s v="06"/>
    <x v="4"/>
    <x v="4"/>
    <n v="102410492"/>
    <n v="40397"/>
    <n v="3.944615362261906E-4"/>
    <x v="12"/>
    <n v="242"/>
    <s v=" Fabricación de productos primarios de metales preciosos y metales no ferrosos"/>
  </r>
  <r>
    <s v="2024"/>
    <s v="06"/>
    <x v="4"/>
    <x v="4"/>
    <n v="18135534"/>
    <n v="97394"/>
    <n v="5.3703409009075772E-3"/>
    <x v="12"/>
    <n v="243"/>
    <s v=" Fundición de metales"/>
  </r>
  <r>
    <s v="2024"/>
    <s v="06"/>
    <x v="4"/>
    <x v="4"/>
    <n v="64675849"/>
    <n v="292989"/>
    <n v="4.5301144790538426E-3"/>
    <x v="13"/>
    <n v="251"/>
    <s v=" Fabricación de productos metálicos para uso estructural, tanques, depósitos y generadores de vapor"/>
  </r>
  <r>
    <s v="2024"/>
    <s v="06"/>
    <x v="4"/>
    <x v="4"/>
    <n v="2672"/>
    <n v="0"/>
    <n v="0"/>
    <x v="13"/>
    <n v="252"/>
    <s v=" Fabricación de armas y municiones"/>
  </r>
  <r>
    <s v="2024"/>
    <s v="06"/>
    <x v="4"/>
    <x v="4"/>
    <n v="192542707"/>
    <n v="745230"/>
    <n v="3.8704659948506906E-3"/>
    <x v="13"/>
    <n v="259"/>
    <s v=" Fabricación de productos elaborados de metal ncp"/>
  </r>
  <r>
    <s v="2024"/>
    <s v="06"/>
    <x v="4"/>
    <x v="4"/>
    <n v="971695"/>
    <n v="156"/>
    <n v="1.6054420368531277E-4"/>
    <x v="13"/>
    <n v="261"/>
    <s v=" Fabricación de componentes electrónicos"/>
  </r>
  <r>
    <s v="2024"/>
    <s v="06"/>
    <x v="4"/>
    <x v="4"/>
    <n v="33077456"/>
    <n v="947275"/>
    <n v="2.863808510545672E-2"/>
    <x v="13"/>
    <n v="262"/>
    <s v=" Fabricación de equipos y productos informáticos"/>
  </r>
  <r>
    <s v="2024"/>
    <s v="06"/>
    <x v="4"/>
    <x v="4"/>
    <n v="360501"/>
    <n v="21"/>
    <n v="5.8252265597044111E-5"/>
    <x v="13"/>
    <n v="263"/>
    <s v=" Fabricación  de equipos de comunicaciones y transmisores de radio y televisión"/>
  </r>
  <r>
    <s v="2024"/>
    <s v="06"/>
    <x v="4"/>
    <x v="4"/>
    <n v="330131078"/>
    <n v="18857"/>
    <n v="5.7119735937129799E-5"/>
    <x v="13"/>
    <n v="264"/>
    <s v=" Fabricación de receptores de radio y televisión, aparatos de grabación y reproducción de sonido y video, y productos conexos"/>
  </r>
  <r>
    <s v="2024"/>
    <s v="06"/>
    <x v="4"/>
    <x v="4"/>
    <n v="2939682"/>
    <n v="6060"/>
    <n v="2.0614474626847396E-3"/>
    <x v="13"/>
    <n v="265"/>
    <s v=" Fabricación de aparatos e instrumentos para medir, verificar, ensayar, navegar y otros fines, excepto instrumentos de óptica"/>
  </r>
  <r>
    <s v="2024"/>
    <s v="06"/>
    <x v="4"/>
    <x v="4"/>
    <n v="19721252"/>
    <n v="8133"/>
    <n v="4.1239775243478457E-4"/>
    <x v="13"/>
    <n v="266"/>
    <s v=" Fabricación de equipo médico y quirúrgico y de aparatos ortopédicos "/>
  </r>
  <r>
    <s v="2024"/>
    <s v="06"/>
    <x v="4"/>
    <x v="4"/>
    <n v="1428420"/>
    <n v="2320"/>
    <n v="1.6241721622491984E-3"/>
    <x v="13"/>
    <n v="267"/>
    <s v=" Fabricación de instrumentos de óptica y equipo fotográfico"/>
  </r>
  <r>
    <s v="2024"/>
    <s v="06"/>
    <x v="4"/>
    <x v="4"/>
    <n v="5231090"/>
    <n v="56752"/>
    <n v="1.0848981760971424E-2"/>
    <x v="13"/>
    <n v="268"/>
    <s v=" Fabricación de soportes ópticos y magnéticos"/>
  </r>
  <r>
    <s v="2024"/>
    <s v="06"/>
    <x v="4"/>
    <x v="4"/>
    <n v="76348128"/>
    <n v="8376586"/>
    <n v="0.10971566978040379"/>
    <x v="13"/>
    <n v="271"/>
    <s v=" Fabricación de motores, generadores y transformadores eléctricos y aparatos de distribución  y control de la energía eléctrica"/>
  </r>
  <r>
    <s v="2024"/>
    <s v="06"/>
    <x v="4"/>
    <x v="4"/>
    <n v="1831880"/>
    <n v="486"/>
    <n v="2.6530122060396968E-4"/>
    <x v="13"/>
    <n v="272"/>
    <s v="Fabricación de acumuladores,  pilas y baterías primarias"/>
  </r>
  <r>
    <s v="2024"/>
    <s v="06"/>
    <x v="4"/>
    <x v="4"/>
    <n v="3742028"/>
    <n v="922"/>
    <n v="2.4639045993242166E-4"/>
    <x v="13"/>
    <n v="273"/>
    <s v=" Fabricación de hilos y cables aislados"/>
  </r>
  <r>
    <s v="2024"/>
    <s v="06"/>
    <x v="4"/>
    <x v="4"/>
    <n v="2908584"/>
    <n v="87138"/>
    <n v="2.9958907839691067E-2"/>
    <x v="13"/>
    <n v="274"/>
    <s v=" Fabricación de lámparas eléctricas y equipo de iluminación"/>
  </r>
  <r>
    <s v="2024"/>
    <s v="06"/>
    <x v="4"/>
    <x v="4"/>
    <n v="193413301"/>
    <n v="30586"/>
    <n v="1.5813803829344705E-4"/>
    <x v="13"/>
    <n v="275"/>
    <s v=" Fabricación de aparatos de uso doméstico ncp"/>
  </r>
  <r>
    <s v="2024"/>
    <s v="06"/>
    <x v="4"/>
    <x v="4"/>
    <n v="11549524"/>
    <n v="128328"/>
    <n v="1.1111107262948672E-2"/>
    <x v="13"/>
    <n v="279"/>
    <s v=" Fabricación  de equipo eléctrico ncp"/>
  </r>
  <r>
    <s v="2024"/>
    <s v="06"/>
    <x v="4"/>
    <x v="4"/>
    <n v="205579271"/>
    <n v="656980"/>
    <n v="3.195750217442886E-3"/>
    <x v="13"/>
    <n v="281"/>
    <s v=" Fabricación de maquinaria y equipo de uso general"/>
  </r>
  <r>
    <s v="2024"/>
    <s v="06"/>
    <x v="4"/>
    <x v="4"/>
    <n v="166859570"/>
    <n v="946617"/>
    <n v="5.673135799163332E-3"/>
    <x v="13"/>
    <n v="282"/>
    <s v=" Fabricación de maquinaria y equipo de uso especial"/>
  </r>
  <r>
    <s v="2024"/>
    <s v="06"/>
    <x v="4"/>
    <x v="4"/>
    <n v="122093911"/>
    <n v="346777"/>
    <n v="2.8402481103255019E-3"/>
    <x v="14"/>
    <n v="291"/>
    <s v=" Fabricación de vehículos automotores"/>
  </r>
  <r>
    <s v="2024"/>
    <s v="06"/>
    <x v="4"/>
    <x v="4"/>
    <n v="35503204"/>
    <n v="261532"/>
    <n v="7.3664337449656659E-3"/>
    <x v="14"/>
    <n v="292"/>
    <s v=" Fabricación  de  carrocerías  para  vehículos  automotores"/>
  </r>
  <r>
    <s v="2024"/>
    <s v="06"/>
    <x v="4"/>
    <x v="4"/>
    <n v="111450750"/>
    <n v="46257"/>
    <n v="4.1504431329533449E-4"/>
    <x v="14"/>
    <n v="293"/>
    <s v=" Fabricación de partes, piezas y accesorios para vehículos automotores y sus motores"/>
  </r>
  <r>
    <s v="2024"/>
    <s v="06"/>
    <x v="4"/>
    <x v="4"/>
    <n v="2486038"/>
    <n v="15118"/>
    <n v="6.0811620739505993E-3"/>
    <x v="14"/>
    <n v="301"/>
    <s v=" Construcción y reparación de buques y embarcaciones"/>
  </r>
  <r>
    <s v="2024"/>
    <s v="06"/>
    <x v="4"/>
    <x v="4"/>
    <n v="782064"/>
    <n v="483"/>
    <n v="6.1759651384029951E-4"/>
    <x v="14"/>
    <n v="302"/>
    <s v=" Fabricación y reparación de locomotoras y de material rodante para transporte ferroviario"/>
  </r>
  <r>
    <s v="2024"/>
    <s v="06"/>
    <x v="4"/>
    <x v="4"/>
    <n v="322598"/>
    <n v="4152"/>
    <n v="1.2870507566692911E-2"/>
    <x v="14"/>
    <n v="303"/>
    <s v=" Fabricación y reparación de aeronaves "/>
  </r>
  <r>
    <s v="2024"/>
    <s v="06"/>
    <x v="4"/>
    <x v="4"/>
    <n v="169303901"/>
    <n v="23602"/>
    <n v="1.3940612035867974E-4"/>
    <x v="14"/>
    <n v="309"/>
    <s v=" Fabricación de equipo de transporte ncp"/>
  </r>
  <r>
    <s v="2024"/>
    <s v="06"/>
    <x v="4"/>
    <x v="4"/>
    <n v="44497572"/>
    <n v="315211"/>
    <n v="7.0837797621856758E-3"/>
    <x v="15"/>
    <n v="310"/>
    <s v=" Fabricación de muebles y colchones"/>
  </r>
  <r>
    <s v="2024"/>
    <s v="06"/>
    <x v="4"/>
    <x v="4"/>
    <n v="360822"/>
    <n v="4322"/>
    <n v="1.1978205320074719E-2"/>
    <x v="15"/>
    <n v="321"/>
    <s v=" Fabricación de joyas, bijouterie y artículos conexos"/>
  </r>
  <r>
    <s v="2024"/>
    <s v="06"/>
    <x v="4"/>
    <x v="4"/>
    <n v="156174"/>
    <n v="743"/>
    <n v="4.7575140548362727E-3"/>
    <x v="15"/>
    <n v="322"/>
    <s v=" Fabricación de instrumentos de música"/>
  </r>
  <r>
    <s v="2024"/>
    <s v="06"/>
    <x v="4"/>
    <x v="4"/>
    <n v="252858"/>
    <n v="599"/>
    <n v="2.3689185234400337E-3"/>
    <x v="15"/>
    <n v="323"/>
    <s v=" Fabricación de artículos de deporte"/>
  </r>
  <r>
    <s v="2024"/>
    <s v="06"/>
    <x v="4"/>
    <x v="4"/>
    <n v="1217895"/>
    <n v="805"/>
    <n v="6.6097652096445091E-4"/>
    <x v="15"/>
    <n v="324"/>
    <s v=" Fabricación de juegos y juguetes"/>
  </r>
  <r>
    <s v="2024"/>
    <s v="06"/>
    <x v="4"/>
    <x v="4"/>
    <n v="116572622"/>
    <n v="222818"/>
    <n v="1.9114093530468929E-3"/>
    <x v="15"/>
    <n v="329"/>
    <s v=" Industrias manufactureras ncp"/>
  </r>
  <r>
    <s v="2024"/>
    <s v="06"/>
    <x v="4"/>
    <x v="4"/>
    <n v="8238065"/>
    <n v="86059"/>
    <n v="1.0446506552206131E-2"/>
    <x v="15"/>
    <n v="331"/>
    <s v=" Reparación y mantenimiento de máquinas y equipo"/>
  </r>
  <r>
    <s v="2024"/>
    <s v="06"/>
    <x v="4"/>
    <x v="4"/>
    <n v="2406799"/>
    <n v="9968"/>
    <n v="4.1416005241817037E-3"/>
    <x v="15"/>
    <n v="332"/>
    <s v=" Instalación de maquinaria y equipos industriales"/>
  </r>
  <r>
    <s v="2024"/>
    <s v="06"/>
    <x v="4"/>
    <x v="4"/>
    <n v="796887007"/>
    <n v="12241577"/>
    <n v="1.5361747515604806E-2"/>
    <x v="16"/>
    <n v="351"/>
    <s v=" Generación, transporte y distribución de energía eléctrica"/>
  </r>
  <r>
    <s v="2024"/>
    <s v="06"/>
    <x v="4"/>
    <x v="4"/>
    <n v="33254723"/>
    <n v="617"/>
    <n v="1.8553755507150066E-5"/>
    <x v="16"/>
    <n v="352"/>
    <s v=" Fabricación y distribución de gas  y de combustibles gaseosos por tuberías"/>
  </r>
  <r>
    <s v="2024"/>
    <s v="06"/>
    <x v="4"/>
    <x v="4"/>
    <n v="175153"/>
    <n v="2298"/>
    <n v="1.3119957979594983E-2"/>
    <x v="16"/>
    <n v="353"/>
    <s v=" Suministro de vapor y aire acondicionado"/>
  </r>
  <r>
    <s v="2024"/>
    <s v="06"/>
    <x v="4"/>
    <x v="4"/>
    <n v="4233449"/>
    <n v="39232"/>
    <n v="9.2671483700405982E-3"/>
    <x v="16"/>
    <n v="360"/>
    <s v=" Captación, depuración y distribución de agua"/>
  </r>
  <r>
    <s v="2024"/>
    <s v="06"/>
    <x v="4"/>
    <x v="4"/>
    <n v="2391265"/>
    <n v="11225"/>
    <n v="4.6941681494940962E-3"/>
    <x v="16"/>
    <n v="370"/>
    <s v=" Servicios de depuración de aguas residuales, alcantarillado y cloacas"/>
  </r>
  <r>
    <s v="2024"/>
    <s v="06"/>
    <x v="4"/>
    <x v="4"/>
    <n v="104960193"/>
    <n v="121261"/>
    <n v="1.1553046591673093E-3"/>
    <x v="16"/>
    <n v="381"/>
    <s v=" Recolección, transporte, tratamiento y disposición final de residuos"/>
  </r>
  <r>
    <s v="2024"/>
    <s v="06"/>
    <x v="4"/>
    <x v="4"/>
    <n v="8073009"/>
    <n v="7677"/>
    <n v="9.5094654298044266E-4"/>
    <x v="16"/>
    <n v="382"/>
    <s v=" Recuperación de materiales y deshechos"/>
  </r>
  <r>
    <s v="2024"/>
    <s v="06"/>
    <x v="4"/>
    <x v="4"/>
    <n v="1299463"/>
    <n v="195"/>
    <n v="1.5006198714392021E-4"/>
    <x v="16"/>
    <n v="390"/>
    <s v=" Descontaminación y otros servicios de gestión de residuos"/>
  </r>
  <r>
    <s v="2024"/>
    <s v="06"/>
    <x v="4"/>
    <x v="4"/>
    <n v="75133730"/>
    <n v="2376485"/>
    <n v="3.1630068146490262E-2"/>
    <x v="17"/>
    <n v="410"/>
    <s v=" Construcción de edificios y sus partes "/>
  </r>
  <r>
    <s v="2024"/>
    <s v="06"/>
    <x v="4"/>
    <x v="4"/>
    <n v="104356793"/>
    <n v="426612"/>
    <n v="4.088013705058951E-3"/>
    <x v="17"/>
    <n v="421"/>
    <s v=" Construcción, reforma y reparación de obras de infraestructura para el transporte "/>
  </r>
  <r>
    <s v="2024"/>
    <s v="06"/>
    <x v="4"/>
    <x v="4"/>
    <n v="40092153"/>
    <n v="12448648"/>
    <n v="0.31050086035539176"/>
    <x v="17"/>
    <n v="422"/>
    <s v=" Construcción de proyectos de servicios públicos"/>
  </r>
  <r>
    <s v="2024"/>
    <s v="06"/>
    <x v="4"/>
    <x v="4"/>
    <n v="325863950"/>
    <n v="6986490"/>
    <n v="2.1439898460691956E-2"/>
    <x v="17"/>
    <n v="429"/>
    <s v=" Obras de ingeniería civil ncp"/>
  </r>
  <r>
    <s v="2024"/>
    <s v="06"/>
    <x v="4"/>
    <x v="4"/>
    <n v="70635304"/>
    <n v="165345"/>
    <n v="2.3408266212034709E-3"/>
    <x v="17"/>
    <n v="431"/>
    <s v=" Demolición, movimiento y preparación de terrenos para obras"/>
  </r>
  <r>
    <s v="2024"/>
    <s v="06"/>
    <x v="4"/>
    <x v="4"/>
    <n v="101283323"/>
    <n v="2163231"/>
    <n v="2.1358215113064568E-2"/>
    <x v="17"/>
    <n v="432"/>
    <s v=" Instalaciones para edificios y obras de ingeniería civil"/>
  </r>
  <r>
    <s v="2024"/>
    <s v="06"/>
    <x v="4"/>
    <x v="4"/>
    <n v="1537118"/>
    <n v="53327"/>
    <n v="3.4692847263515229E-2"/>
    <x v="17"/>
    <n v="433"/>
    <s v=" Terminación de edificios "/>
  </r>
  <r>
    <s v="2024"/>
    <s v="06"/>
    <x v="4"/>
    <x v="4"/>
    <n v="6650919"/>
    <n v="91086"/>
    <n v="1.3695250235343416E-2"/>
    <x v="17"/>
    <n v="439"/>
    <s v=" Alquiler de equipo de construcción o demolición dotado de operarios y actividades especializadas de construcción ncp"/>
  </r>
  <r>
    <s v="2024"/>
    <s v="06"/>
    <x v="4"/>
    <x v="4"/>
    <n v="584873221"/>
    <n v="184651"/>
    <n v="3.1571115477690851E-4"/>
    <x v="18"/>
    <n v="451"/>
    <s v=" Venta de vehículos automotores, excepto motocicletas"/>
  </r>
  <r>
    <s v="2024"/>
    <s v="06"/>
    <x v="4"/>
    <x v="4"/>
    <n v="35729885"/>
    <n v="455852"/>
    <n v="1.2758283436960404E-2"/>
    <x v="18"/>
    <n v="452"/>
    <s v=" Mantenimiento y reparación de vehículos automotores, excepto motocicletas"/>
  </r>
  <r>
    <s v="2024"/>
    <s v="06"/>
    <x v="4"/>
    <x v="4"/>
    <n v="134015982"/>
    <n v="461534"/>
    <n v="3.4438728360025E-3"/>
    <x v="18"/>
    <n v="453"/>
    <s v=" Venta de partes, piezas y accesorios de vehículos automotores"/>
  </r>
  <r>
    <s v="2024"/>
    <s v="06"/>
    <x v="4"/>
    <x v="4"/>
    <n v="18260726"/>
    <n v="41958"/>
    <n v="2.2977180644405924E-3"/>
    <x v="18"/>
    <n v="454"/>
    <s v=" Venta, mantenimiento y reparación de motocicletas y de sus partes, piezas y accesorios"/>
  </r>
  <r>
    <s v="2024"/>
    <s v="06"/>
    <x v="4"/>
    <x v="4"/>
    <n v="956937211"/>
    <n v="2036829"/>
    <n v="2.1284876129662807E-3"/>
    <x v="18"/>
    <n v="461"/>
    <s v="Venta al por mayor en comisión o consignación"/>
  </r>
  <r>
    <s v="2024"/>
    <s v="06"/>
    <x v="4"/>
    <x v="4"/>
    <n v="81030899"/>
    <n v="1611310"/>
    <n v="1.9885130485840962E-2"/>
    <x v="18"/>
    <n v="462"/>
    <s v="Venta al por mayor de materias primas agropecuarias y de animales vivos"/>
  </r>
  <r>
    <s v="2024"/>
    <s v="06"/>
    <x v="4"/>
    <x v="4"/>
    <n v="282031033"/>
    <n v="5579194"/>
    <n v="1.9782198932696886E-2"/>
    <x v="18"/>
    <n v="463"/>
    <s v="Venta al por mayor de alimentos, bebidas y tabaco"/>
  </r>
  <r>
    <s v="2024"/>
    <s v="06"/>
    <x v="4"/>
    <x v="4"/>
    <n v="399013941"/>
    <n v="2158897"/>
    <n v="5.4105803786940864E-3"/>
    <x v="18"/>
    <n v="464"/>
    <s v="Venta al por mayor de artículos de uso doméstico y/o personal"/>
  </r>
  <r>
    <s v="2024"/>
    <s v="06"/>
    <x v="4"/>
    <x v="4"/>
    <n v="315851057"/>
    <n v="694562"/>
    <n v="2.1990174945021633E-3"/>
    <x v="18"/>
    <n v="465"/>
    <s v="Venta al por mayor de máquinas, equipo y materiales conexos"/>
  </r>
  <r>
    <s v="2024"/>
    <s v="06"/>
    <x v="4"/>
    <x v="4"/>
    <n v="954415440"/>
    <n v="7193641"/>
    <n v="7.5372219460322224E-3"/>
    <x v="18"/>
    <n v="466"/>
    <s v="Venta al por mayor especializada"/>
  </r>
  <r>
    <s v="2024"/>
    <s v="06"/>
    <x v="4"/>
    <x v="4"/>
    <n v="150107732"/>
    <n v="785699"/>
    <n v="5.2342340366584184E-3"/>
    <x v="18"/>
    <n v="469"/>
    <s v="Venta al por mayor de mercancías ncp"/>
  </r>
  <r>
    <s v="2024"/>
    <s v="06"/>
    <x v="4"/>
    <x v="4"/>
    <n v="264047818"/>
    <n v="1834816"/>
    <n v="6.948801977981125E-3"/>
    <x v="18"/>
    <n v="471"/>
    <s v="Venta al por menor en comercios no especializados"/>
  </r>
  <r>
    <s v="2024"/>
    <s v="06"/>
    <x v="4"/>
    <x v="4"/>
    <n v="137224924"/>
    <n v="2172858"/>
    <n v="1.5834280950303169E-2"/>
    <x v="18"/>
    <n v="472"/>
    <s v="Venta al por menor de productos alimenticios, bebidas y tabaco en comercios especializados"/>
  </r>
  <r>
    <s v="2024"/>
    <s v="06"/>
    <x v="4"/>
    <x v="4"/>
    <n v="124544882"/>
    <n v="382043"/>
    <n v="3.0675126417478962E-3"/>
    <x v="18"/>
    <n v="473"/>
    <s v="Venta al por menor de combustible para vehículos automotores y motocicletas"/>
  </r>
  <r>
    <s v="2024"/>
    <s v="06"/>
    <x v="4"/>
    <x v="4"/>
    <n v="6423192"/>
    <n v="78030"/>
    <n v="1.2148165584961497E-2"/>
    <x v="18"/>
    <n v="474"/>
    <s v="Venta al por menor de equipos, periféricos,  accesorios y programas informáticos"/>
  </r>
  <r>
    <s v="2024"/>
    <s v="06"/>
    <x v="4"/>
    <x v="4"/>
    <n v="281371452"/>
    <n v="3402259"/>
    <n v="1.2091699338424709E-2"/>
    <x v="18"/>
    <n v="475"/>
    <s v="Venta al por menor de equipos de uso doméstico ncp en comercios especializados"/>
  </r>
  <r>
    <s v="2024"/>
    <s v="06"/>
    <x v="4"/>
    <x v="4"/>
    <n v="11762759"/>
    <n v="174839"/>
    <n v="1.4863774731761486E-2"/>
    <x v="18"/>
    <n v="476"/>
    <s v="Venta al por menor de bienes culturales y recreativos en comercios especializados"/>
  </r>
  <r>
    <s v="2024"/>
    <s v="06"/>
    <x v="4"/>
    <x v="4"/>
    <n v="322492062"/>
    <n v="2545495"/>
    <n v="7.8932020348457445E-3"/>
    <x v="18"/>
    <n v="477"/>
    <s v="Venta al por menor de productos ncp, en comercios especializados"/>
  </r>
  <r>
    <s v="2024"/>
    <s v="06"/>
    <x v="4"/>
    <x v="4"/>
    <n v="1543721"/>
    <n v="79750"/>
    <n v="5.1660889500110448E-2"/>
    <x v="18"/>
    <n v="478"/>
    <s v="Venta al por menor en puestos móviles y mercados"/>
  </r>
  <r>
    <s v="2024"/>
    <s v="06"/>
    <x v="4"/>
    <x v="4"/>
    <n v="17344289"/>
    <n v="266024"/>
    <n v="1.5337844059217417E-2"/>
    <x v="18"/>
    <n v="479"/>
    <s v="Venta al por menor no realizada en comercios, puestos o mercados"/>
  </r>
  <r>
    <s v="2024"/>
    <s v="06"/>
    <x v="4"/>
    <x v="4"/>
    <n v="11809466"/>
    <n v="43888"/>
    <n v="3.7163407727326537E-3"/>
    <x v="19"/>
    <n v="491"/>
    <s v="Servicio de transporte ferroviario"/>
  </r>
  <r>
    <s v="2024"/>
    <s v="06"/>
    <x v="4"/>
    <x v="4"/>
    <n v="756660321"/>
    <n v="3385188"/>
    <n v="4.4738542593671963E-3"/>
    <x v="19"/>
    <n v="492"/>
    <s v="Servicio de transporte automotor "/>
  </r>
  <r>
    <s v="2024"/>
    <s v="06"/>
    <x v="4"/>
    <x v="4"/>
    <n v="52979228"/>
    <n v="15294"/>
    <n v="2.8867917818659039E-4"/>
    <x v="19"/>
    <n v="493"/>
    <s v="Servicio de transporte por tuberías"/>
  </r>
  <r>
    <s v="2024"/>
    <s v="06"/>
    <x v="4"/>
    <x v="4"/>
    <n v="5791502"/>
    <n v="8797"/>
    <n v="1.5189496610723782E-3"/>
    <x v="19"/>
    <n v="501"/>
    <s v="Servicio de transporte marítimo"/>
  </r>
  <r>
    <s v="2024"/>
    <s v="06"/>
    <x v="4"/>
    <x v="4"/>
    <n v="2872525"/>
    <n v="49532"/>
    <n v="1.7243366028145968E-2"/>
    <x v="19"/>
    <n v="502"/>
    <s v="Servicio de transporte fluvial y lacustre"/>
  </r>
  <r>
    <s v="2024"/>
    <s v="06"/>
    <x v="4"/>
    <x v="4"/>
    <n v="153571674"/>
    <n v="11513"/>
    <n v="7.4968252283295415E-5"/>
    <x v="19"/>
    <n v="511"/>
    <s v="Servicio de transporte aéreo de pasajeros"/>
  </r>
  <r>
    <s v="2024"/>
    <s v="06"/>
    <x v="4"/>
    <x v="4"/>
    <n v="467305"/>
    <n v="3031"/>
    <n v="6.4861279036175518E-3"/>
    <x v="19"/>
    <n v="512"/>
    <s v="Servicio de transporte aéreo de cargas"/>
  </r>
  <r>
    <s v="2024"/>
    <s v="06"/>
    <x v="4"/>
    <x v="4"/>
    <n v="14408473"/>
    <n v="25441"/>
    <n v="1.7656971699915737E-3"/>
    <x v="19"/>
    <n v="521"/>
    <s v="Servicios de manipulación de cargas "/>
  </r>
  <r>
    <s v="2024"/>
    <s v="06"/>
    <x v="4"/>
    <x v="4"/>
    <n v="17414813"/>
    <n v="59499"/>
    <n v="3.4165741544281872E-3"/>
    <x v="19"/>
    <n v="522"/>
    <s v="Servicios de almacenamiento y depósito"/>
  </r>
  <r>
    <s v="2024"/>
    <s v="06"/>
    <x v="4"/>
    <x v="4"/>
    <n v="93165689"/>
    <n v="6479675"/>
    <n v="6.9550014276178435E-2"/>
    <x v="19"/>
    <n v="523"/>
    <s v="Servicios de gestión y logística para el transporte de mercaderías "/>
  </r>
  <r>
    <s v="2024"/>
    <s v="06"/>
    <x v="4"/>
    <x v="4"/>
    <n v="31200589"/>
    <n v="96249"/>
    <n v="3.0848456098056354E-3"/>
    <x v="19"/>
    <n v="524"/>
    <s v="Servicios complementarios para el transporte"/>
  </r>
  <r>
    <s v="2024"/>
    <s v="06"/>
    <x v="4"/>
    <x v="4"/>
    <n v="8059086"/>
    <n v="117832"/>
    <n v="1.462101285431127E-2"/>
    <x v="19"/>
    <n v="530"/>
    <s v="Servicios de correos y mensajerías"/>
  </r>
  <r>
    <s v="2024"/>
    <s v="06"/>
    <x v="4"/>
    <x v="4"/>
    <n v="43826941"/>
    <n v="358163"/>
    <n v="8.1722107869677697E-3"/>
    <x v="20"/>
    <n v="551"/>
    <s v=" Servicios de alojamiento, excepto en camping"/>
  </r>
  <r>
    <s v="2024"/>
    <s v="06"/>
    <x v="4"/>
    <x v="4"/>
    <n v="920961"/>
    <n v="10373"/>
    <n v="1.126323481667519E-2"/>
    <x v="20"/>
    <n v="552"/>
    <s v=" Servicios de alojamiento en campings"/>
  </r>
  <r>
    <s v="2024"/>
    <s v="06"/>
    <x v="4"/>
    <x v="4"/>
    <n v="99145764"/>
    <n v="955494"/>
    <n v="9.6372649869337842E-3"/>
    <x v="20"/>
    <n v="561"/>
    <s v=" Servicios de expendio de comidas y bebidas"/>
  </r>
  <r>
    <s v="2024"/>
    <s v="06"/>
    <x v="4"/>
    <x v="4"/>
    <n v="8601869"/>
    <n v="92438"/>
    <n v="1.0746269211958471E-2"/>
    <x v="20"/>
    <n v="562"/>
    <s v=" Servicios de preparación de comidas para empresas y  servicios de comidas ncp"/>
  </r>
  <r>
    <s v="2024"/>
    <s v="06"/>
    <x v="4"/>
    <x v="4"/>
    <n v="2367675"/>
    <n v="24483"/>
    <n v="1.0340523931705153E-2"/>
    <x v="19"/>
    <n v="581"/>
    <s v=" Edición"/>
  </r>
  <r>
    <s v="2024"/>
    <s v="06"/>
    <x v="4"/>
    <x v="4"/>
    <n v="8386540"/>
    <n v="21312"/>
    <n v="2.541214851416675E-3"/>
    <x v="19"/>
    <n v="591"/>
    <s v=" Servicios de cinematografía"/>
  </r>
  <r>
    <s v="2024"/>
    <s v="06"/>
    <x v="4"/>
    <x v="4"/>
    <n v="419605"/>
    <n v="5942"/>
    <n v="1.4160937071769878E-2"/>
    <x v="19"/>
    <n v="592"/>
    <s v=" Servicios de grabación de sonido y edición de música"/>
  </r>
  <r>
    <s v="2024"/>
    <s v="06"/>
    <x v="4"/>
    <x v="4"/>
    <n v="5569363"/>
    <n v="21792"/>
    <n v="3.9128352739801657E-3"/>
    <x v="19"/>
    <n v="601"/>
    <s v=" Emisión y retransmisión de radio"/>
  </r>
  <r>
    <s v="2024"/>
    <s v="06"/>
    <x v="4"/>
    <x v="4"/>
    <n v="34026797"/>
    <n v="44844"/>
    <n v="1.3179024755106982E-3"/>
    <x v="19"/>
    <n v="602"/>
    <s v=" Servicios de televisión"/>
  </r>
  <r>
    <s v="2024"/>
    <s v="06"/>
    <x v="4"/>
    <x v="4"/>
    <n v="386667"/>
    <n v="90"/>
    <n v="2.3275842003584479E-4"/>
    <x v="19"/>
    <n v="611"/>
    <s v=" Servicios de telefonía fija"/>
  </r>
  <r>
    <s v="2024"/>
    <s v="06"/>
    <x v="4"/>
    <x v="4"/>
    <n v="304322667"/>
    <n v="64194"/>
    <n v="2.1094058038075751E-4"/>
    <x v="19"/>
    <n v="612"/>
    <s v=" Servicios de telefonía móvil"/>
  </r>
  <r>
    <s v="2024"/>
    <s v="06"/>
    <x v="4"/>
    <x v="4"/>
    <n v="517724"/>
    <n v="5488"/>
    <n v="1.060024260030441E-2"/>
    <x v="19"/>
    <n v="613"/>
    <s v=" Servicios de telecomunicaciones vía satélite, excepto servicios de transmisión de televisión"/>
  </r>
  <r>
    <s v="2024"/>
    <s v="06"/>
    <x v="4"/>
    <x v="4"/>
    <n v="1602199"/>
    <n v="18090"/>
    <n v="1.1290732299795469E-2"/>
    <x v="19"/>
    <n v="614"/>
    <s v=" Servicios de telecomunicación vía internet"/>
  </r>
  <r>
    <s v="2024"/>
    <s v="06"/>
    <x v="4"/>
    <x v="4"/>
    <n v="9526895"/>
    <n v="166525"/>
    <n v="1.747946209126898E-2"/>
    <x v="19"/>
    <n v="619"/>
    <s v=" Servicios de telecomunicaciones ncp"/>
  </r>
  <r>
    <s v="2024"/>
    <s v="06"/>
    <x v="4"/>
    <x v="4"/>
    <n v="859495529"/>
    <n v="1164855"/>
    <n v="1.3552775560744074E-3"/>
    <x v="19"/>
    <n v="620"/>
    <s v=" Servicios de programación y consultoría informática y actividades conexas"/>
  </r>
  <r>
    <s v="2024"/>
    <s v="06"/>
    <x v="4"/>
    <x v="4"/>
    <n v="3784745"/>
    <n v="140852"/>
    <n v="3.7215717307242629E-2"/>
    <x v="19"/>
    <n v="631"/>
    <s v=" Procesamiento de datos,  hospedaje y actividades conexas"/>
  </r>
  <r>
    <s v="2024"/>
    <s v="06"/>
    <x v="4"/>
    <x v="4"/>
    <n v="966863"/>
    <n v="17529"/>
    <n v="1.8129766057859282E-2"/>
    <x v="19"/>
    <n v="639"/>
    <s v=" Servicios de agencias de noticias y servicios de información ncp"/>
  </r>
  <r>
    <s v="2024"/>
    <s v="06"/>
    <x v="4"/>
    <x v="4"/>
    <n v="837048985"/>
    <n v="3463975"/>
    <n v="4.1383181415601379E-3"/>
    <x v="21"/>
    <n v="641"/>
    <s v=" Intermediación monetaria "/>
  </r>
  <r>
    <s v="2024"/>
    <s v="06"/>
    <x v="4"/>
    <x v="4"/>
    <n v="84681"/>
    <n v="18693"/>
    <n v="0.22074609416516103"/>
    <x v="21"/>
    <n v="642"/>
    <s v=" Servicios de sociedades de cartera"/>
  </r>
  <r>
    <s v="2024"/>
    <s v="06"/>
    <x v="4"/>
    <x v="4"/>
    <n v="4431133"/>
    <n v="3533059"/>
    <n v="0.79732632714928664"/>
    <x v="21"/>
    <n v="643"/>
    <s v=" Fondos y sociedades de inversión y entidades financieras similares"/>
  </r>
  <r>
    <s v="2024"/>
    <s v="06"/>
    <x v="4"/>
    <x v="4"/>
    <n v="867417641"/>
    <n v="7514649"/>
    <n v="8.6632420702635899E-3"/>
    <x v="21"/>
    <n v="649"/>
    <s v=" Servicios financieros excepto los de la banca central y las entidades financieras"/>
  </r>
  <r>
    <s v="2024"/>
    <s v="06"/>
    <x v="4"/>
    <x v="4"/>
    <n v="12258609"/>
    <n v="54089"/>
    <n v="4.412327695581122E-3"/>
    <x v="21"/>
    <n v="651"/>
    <s v=" Servicios de seguros"/>
  </r>
  <r>
    <s v="2024"/>
    <s v="06"/>
    <x v="4"/>
    <x v="4"/>
    <n v="60284"/>
    <n v="23"/>
    <n v="3.8152743679915066E-4"/>
    <x v="21"/>
    <n v="652"/>
    <s v=" Reaseguros"/>
  </r>
  <r>
    <s v="2024"/>
    <s v="06"/>
    <x v="4"/>
    <x v="4"/>
    <n v="318263"/>
    <n v="0"/>
    <n v="0"/>
    <x v="21"/>
    <n v="653"/>
    <s v=" Administración de fondos de pensiones"/>
  </r>
  <r>
    <s v="2024"/>
    <s v="06"/>
    <x v="4"/>
    <x v="4"/>
    <n v="152323644"/>
    <n v="212977"/>
    <n v="1.3981874015566488E-3"/>
    <x v="21"/>
    <n v="661"/>
    <s v=" Servicios auxiliares a la actividad financiera, excepto a los servicios de seguros "/>
  </r>
  <r>
    <s v="2024"/>
    <s v="06"/>
    <x v="4"/>
    <x v="4"/>
    <n v="1729516"/>
    <n v="30862"/>
    <n v="1.7844298636150228E-2"/>
    <x v="21"/>
    <n v="662"/>
    <s v=" Servicios auxiliares a los servicios de seguros "/>
  </r>
  <r>
    <s v="2024"/>
    <s v="06"/>
    <x v="4"/>
    <x v="4"/>
    <n v="934960"/>
    <n v="32103"/>
    <n v="3.4336228287841192E-2"/>
    <x v="21"/>
    <n v="663"/>
    <s v=" Servicios de gestión de fondos a cambio de una retribución o por contrata"/>
  </r>
  <r>
    <s v="2024"/>
    <s v="06"/>
    <x v="4"/>
    <x v="4"/>
    <n v="23094401"/>
    <n v="413446"/>
    <n v="1.7902434447206489E-2"/>
    <x v="22"/>
    <n v="681"/>
    <s v=" Servicios inmobiliarios realizados por cuenta propia, con bienes propios o arrendados"/>
  </r>
  <r>
    <s v="2024"/>
    <s v="06"/>
    <x v="4"/>
    <x v="4"/>
    <n v="44384318"/>
    <n v="687403"/>
    <n v="1.5487519713606955E-2"/>
    <x v="22"/>
    <n v="682"/>
    <s v=" Servicios inmobiliarios realizados a cambio de una retribución o por contrata"/>
  </r>
  <r>
    <s v="2024"/>
    <s v="06"/>
    <x v="4"/>
    <x v="4"/>
    <n v="18802209"/>
    <n v="137117"/>
    <n v="7.2926005662419776E-3"/>
    <x v="22"/>
    <n v="691"/>
    <s v=" Servicios jurídicos"/>
  </r>
  <r>
    <s v="2024"/>
    <s v="06"/>
    <x v="4"/>
    <x v="4"/>
    <n v="19472743"/>
    <n v="231487"/>
    <n v="1.1887744833894228E-2"/>
    <x v="22"/>
    <n v="692"/>
    <s v=" Servicios de contabilidad, auditoría y asesoría fiscal"/>
  </r>
  <r>
    <s v="2024"/>
    <s v="06"/>
    <x v="4"/>
    <x v="4"/>
    <n v="21480"/>
    <n v="135"/>
    <n v="6.2849162011173187E-3"/>
    <x v="22"/>
    <n v="701"/>
    <s v="Sin clasificación"/>
  </r>
  <r>
    <s v="2024"/>
    <s v="06"/>
    <x v="4"/>
    <x v="4"/>
    <n v="119907029"/>
    <n v="2695540"/>
    <n v="2.2480250094429409E-2"/>
    <x v="22"/>
    <n v="702"/>
    <s v=" Servicios de asesoramiento, dirección y gestión empresarial "/>
  </r>
  <r>
    <s v="2024"/>
    <s v="06"/>
    <x v="4"/>
    <x v="4"/>
    <n v="14947466"/>
    <n v="342041"/>
    <n v="2.2882875264610067E-2"/>
    <x v="22"/>
    <n v="711"/>
    <s v=" Servicios de arquitectura e ingeniería y servicios técnicos ncp"/>
  </r>
  <r>
    <s v="2024"/>
    <s v="06"/>
    <x v="4"/>
    <x v="4"/>
    <n v="972481"/>
    <n v="1594"/>
    <n v="1.6391065738045269E-3"/>
    <x v="22"/>
    <n v="712"/>
    <s v=" Ensayos y análisis técnicos"/>
  </r>
  <r>
    <s v="2024"/>
    <s v="06"/>
    <x v="4"/>
    <x v="4"/>
    <n v="17204391"/>
    <n v="18596"/>
    <n v="1.0808868503395441E-3"/>
    <x v="22"/>
    <n v="721"/>
    <s v=" Investigación y desarrollo experimental en el campo de la ingeniería y de las ciencias exactas y naturales"/>
  </r>
  <r>
    <s v="2024"/>
    <s v="06"/>
    <x v="4"/>
    <x v="4"/>
    <n v="7320879"/>
    <n v="1111"/>
    <n v="1.5175773291704452E-4"/>
    <x v="22"/>
    <n v="722"/>
    <s v=" Investigación  y desarrollo experimental en el campo de las ciencias sociales y las humanidades"/>
  </r>
  <r>
    <s v="2024"/>
    <s v="06"/>
    <x v="4"/>
    <x v="4"/>
    <n v="5902363"/>
    <n v="206702"/>
    <n v="3.5020211396689767E-2"/>
    <x v="22"/>
    <n v="731"/>
    <s v=" Servicios de publicidad"/>
  </r>
  <r>
    <s v="2024"/>
    <s v="06"/>
    <x v="4"/>
    <x v="4"/>
    <n v="222105"/>
    <n v="2526"/>
    <n v="1.1372999257108125E-2"/>
    <x v="22"/>
    <n v="732"/>
    <s v=" Estudio de mercado, realización de encuestas de opinión pública"/>
  </r>
  <r>
    <s v="2024"/>
    <s v="06"/>
    <x v="4"/>
    <x v="4"/>
    <n v="1511680"/>
    <n v="45242"/>
    <n v="2.9928291701947503E-2"/>
    <x v="22"/>
    <n v="741"/>
    <s v=" Servicios de diseño especializado"/>
  </r>
  <r>
    <s v="2024"/>
    <s v="06"/>
    <x v="4"/>
    <x v="4"/>
    <n v="390340"/>
    <n v="20704"/>
    <n v="5.3040938668852795E-2"/>
    <x v="22"/>
    <n v="742"/>
    <s v=" Servicios de fotografía "/>
  </r>
  <r>
    <s v="2024"/>
    <s v="06"/>
    <x v="4"/>
    <x v="4"/>
    <n v="5990375"/>
    <n v="87069"/>
    <n v="1.453481626776287E-2"/>
    <x v="22"/>
    <n v="749"/>
    <s v=" Actividades profesionales, científicas y técnicas ncp"/>
  </r>
  <r>
    <s v="2024"/>
    <s v="06"/>
    <x v="4"/>
    <x v="4"/>
    <n v="4543611"/>
    <n v="109221"/>
    <n v="2.4038369481894466E-2"/>
    <x v="22"/>
    <n v="750"/>
    <s v=" Servicios veterinarios"/>
  </r>
  <r>
    <s v="2024"/>
    <s v="06"/>
    <x v="4"/>
    <x v="4"/>
    <n v="43655317"/>
    <n v="1165103"/>
    <n v="2.6688684908644691E-2"/>
    <x v="22"/>
    <n v="771"/>
    <s v=" Alquiler de vehículos automotores y equipo de transporte sin conductor ni operarios"/>
  </r>
  <r>
    <s v="2024"/>
    <s v="06"/>
    <x v="4"/>
    <x v="4"/>
    <n v="95825"/>
    <n v="885"/>
    <n v="9.2355857031046172E-3"/>
    <x v="22"/>
    <n v="772"/>
    <s v=" Alquiler de efectos personales y enseres domésticos "/>
  </r>
  <r>
    <s v="2024"/>
    <s v="06"/>
    <x v="4"/>
    <x v="4"/>
    <n v="9762837"/>
    <n v="121056"/>
    <n v="1.2399674397923473E-2"/>
    <x v="22"/>
    <n v="773"/>
    <s v=" Alquiler de maquinaria y equipo ncp, sin personal"/>
  </r>
  <r>
    <s v="2024"/>
    <s v="06"/>
    <x v="4"/>
    <x v="4"/>
    <n v="687618"/>
    <n v="3715"/>
    <n v="5.4027090622991254E-3"/>
    <x v="22"/>
    <n v="774"/>
    <s v=" Arrendamiento y gestión de bienes intangibles no financieros"/>
  </r>
  <r>
    <s v="2024"/>
    <s v="06"/>
    <x v="4"/>
    <x v="4"/>
    <n v="1313908"/>
    <n v="3977"/>
    <n v="3.0268481507076598E-3"/>
    <x v="22"/>
    <n v="780"/>
    <s v=" Obtención y dotación de personal"/>
  </r>
  <r>
    <s v="2024"/>
    <s v="06"/>
    <x v="4"/>
    <x v="4"/>
    <n v="28748497"/>
    <n v="195253"/>
    <n v="6.7917637572496399E-3"/>
    <x v="22"/>
    <n v="791"/>
    <s v=" Servicios de agencias de viaje y otras actividades complementarias de apoyo turístico"/>
  </r>
  <r>
    <s v="2024"/>
    <s v="06"/>
    <x v="4"/>
    <x v="4"/>
    <n v="25884478"/>
    <n v="251170"/>
    <n v="9.7034987531910057E-3"/>
    <x v="22"/>
    <n v="801"/>
    <s v=" Servicios de seguridad e investigación"/>
  </r>
  <r>
    <s v="2024"/>
    <s v="06"/>
    <x v="4"/>
    <x v="4"/>
    <n v="153427"/>
    <n v="2618"/>
    <n v="1.7063489477080307E-2"/>
    <x v="22"/>
    <n v="811"/>
    <s v=" Servicio combinado de apoyo a edificios"/>
  </r>
  <r>
    <s v="2024"/>
    <s v="06"/>
    <x v="4"/>
    <x v="4"/>
    <n v="10167000"/>
    <n v="176686"/>
    <n v="1.7378381036687322E-2"/>
    <x v="22"/>
    <n v="812"/>
    <s v=" Servicios de limpieza de edificios "/>
  </r>
  <r>
    <s v="2024"/>
    <s v="06"/>
    <x v="4"/>
    <x v="4"/>
    <n v="895724"/>
    <n v="31839"/>
    <n v="3.5545547512403373E-2"/>
    <x v="22"/>
    <n v="813"/>
    <s v=" Servicios de jardinería y mantenimiento de espacios verdes"/>
  </r>
  <r>
    <s v="2024"/>
    <s v="06"/>
    <x v="4"/>
    <x v="4"/>
    <n v="2016417"/>
    <n v="22122"/>
    <n v="1.0970944997984048E-2"/>
    <x v="22"/>
    <n v="821"/>
    <s v=" Servicios de apoyo a la administración de oficinas y empresas"/>
  </r>
  <r>
    <s v="2024"/>
    <s v="06"/>
    <x v="4"/>
    <x v="4"/>
    <n v="549323"/>
    <n v="46568"/>
    <n v="8.4773439306200543E-2"/>
    <x v="22"/>
    <n v="822"/>
    <s v=" Servicios de call center"/>
  </r>
  <r>
    <s v="2024"/>
    <s v="06"/>
    <x v="4"/>
    <x v="4"/>
    <n v="206188"/>
    <n v="719"/>
    <n v="3.4871088521155448E-3"/>
    <x v="22"/>
    <n v="823"/>
    <s v=" Servicios de organización de convenciones y exposiciones comerciales, excepto culturales y deportivos"/>
  </r>
  <r>
    <s v="2024"/>
    <s v="06"/>
    <x v="4"/>
    <x v="4"/>
    <n v="291825027"/>
    <n v="2414579"/>
    <n v="8.274064170651135E-3"/>
    <x v="22"/>
    <n v="829"/>
    <s v=" Servicios empresariales ncp"/>
  </r>
  <r>
    <s v="2024"/>
    <s v="06"/>
    <x v="4"/>
    <x v="4"/>
    <n v="790751128"/>
    <n v="139746"/>
    <n v="1.7672564104138718E-4"/>
    <x v="23"/>
    <n v="841"/>
    <s v=" Servicios de la Administración Pública"/>
  </r>
  <r>
    <s v="2024"/>
    <s v="06"/>
    <x v="4"/>
    <x v="4"/>
    <n v="1558691"/>
    <n v="28758"/>
    <n v="1.8450096908239028E-2"/>
    <x v="23"/>
    <n v="842"/>
    <s v=" Prestación pública de servicios a la comunidad en general"/>
  </r>
  <r>
    <s v="2024"/>
    <s v="06"/>
    <x v="4"/>
    <x v="4"/>
    <n v="2415006"/>
    <n v="14636"/>
    <n v="6.060440429547587E-3"/>
    <x v="23"/>
    <n v="843"/>
    <s v=" Servicios de la seguridad social obligatoria, excepto obras sociales"/>
  </r>
  <r>
    <s v="2024"/>
    <s v="06"/>
    <x v="4"/>
    <x v="4"/>
    <n v="6128746"/>
    <n v="63798"/>
    <n v="1.0409633553095527E-2"/>
    <x v="24"/>
    <n v="851"/>
    <s v=" Enseñanza inicial y primaria"/>
  </r>
  <r>
    <s v="2024"/>
    <s v="06"/>
    <x v="4"/>
    <x v="4"/>
    <n v="1477445"/>
    <n v="28135"/>
    <n v="1.9043010061288237E-2"/>
    <x v="24"/>
    <n v="852"/>
    <s v=" Enseñanza secundaria"/>
  </r>
  <r>
    <s v="2024"/>
    <s v="06"/>
    <x v="4"/>
    <x v="4"/>
    <n v="27053909"/>
    <n v="4547"/>
    <n v="1.6807183021130145E-4"/>
    <x v="24"/>
    <n v="853"/>
    <s v=" Enseñanza superior y formación de posgrado"/>
  </r>
  <r>
    <s v="2024"/>
    <s v="06"/>
    <x v="4"/>
    <x v="4"/>
    <n v="54317330"/>
    <n v="338583"/>
    <n v="6.2334249492749369E-3"/>
    <x v="24"/>
    <n v="854"/>
    <s v=" Servicios de enseñanza ncp"/>
  </r>
  <r>
    <s v="2024"/>
    <s v="06"/>
    <x v="4"/>
    <x v="4"/>
    <n v="806833"/>
    <n v="25719"/>
    <n v="3.1876484972726701E-2"/>
    <x v="24"/>
    <n v="855"/>
    <s v=" Servicios de apoyo a la educación"/>
  </r>
  <r>
    <s v="2024"/>
    <s v="06"/>
    <x v="4"/>
    <x v="4"/>
    <n v="149811527"/>
    <n v="1017559"/>
    <n v="6.7922610521151689E-3"/>
    <x v="25"/>
    <n v="861"/>
    <s v=" Servicios de hospitales"/>
  </r>
  <r>
    <s v="2024"/>
    <s v="06"/>
    <x v="4"/>
    <x v="4"/>
    <n v="5494510"/>
    <n v="87057"/>
    <n v="1.5844361007623972E-2"/>
    <x v="25"/>
    <n v="862"/>
    <s v=" Servicios de atención ambulatoria realizados por médicos y odontólogos"/>
  </r>
  <r>
    <s v="2024"/>
    <s v="06"/>
    <x v="4"/>
    <x v="4"/>
    <n v="8999298"/>
    <n v="48073"/>
    <n v="5.3418611096109937E-3"/>
    <x v="25"/>
    <n v="863"/>
    <s v=" Servicios de prácticas de diagnóstico y tratamiento"/>
  </r>
  <r>
    <s v="2024"/>
    <s v="06"/>
    <x v="4"/>
    <x v="4"/>
    <n v="2129114"/>
    <n v="15319"/>
    <n v="7.1950116339472665E-3"/>
    <x v="25"/>
    <n v="864"/>
    <s v=" Servicios de emergencias y traslados"/>
  </r>
  <r>
    <s v="2024"/>
    <s v="06"/>
    <x v="4"/>
    <x v="4"/>
    <n v="103313176"/>
    <n v="1763536"/>
    <n v="1.7069807243172933E-2"/>
    <x v="25"/>
    <n v="869"/>
    <s v=" Servicios relacionados con la salud humana ncp"/>
  </r>
  <r>
    <s v="2024"/>
    <s v="06"/>
    <x v="4"/>
    <x v="4"/>
    <n v="2680244"/>
    <n v="20397"/>
    <n v="7.6101280331193726E-3"/>
    <x v="25"/>
    <n v="870"/>
    <s v=" Servicios sociales con alojamiento"/>
  </r>
  <r>
    <s v="2024"/>
    <s v="06"/>
    <x v="4"/>
    <x v="4"/>
    <n v="364420"/>
    <n v="13346"/>
    <n v="3.6622578343669394E-2"/>
    <x v="25"/>
    <n v="880"/>
    <s v=" Servicios sociales sin alojamiento"/>
  </r>
  <r>
    <s v="2024"/>
    <s v="06"/>
    <x v="4"/>
    <x v="4"/>
    <n v="8018182"/>
    <n v="131961"/>
    <n v="1.6457720715244428E-2"/>
    <x v="25"/>
    <n v="900"/>
    <s v=" Servicios artísticos y de espectáculos"/>
  </r>
  <r>
    <s v="2024"/>
    <s v="06"/>
    <x v="4"/>
    <x v="4"/>
    <n v="11105059"/>
    <n v="4467"/>
    <n v="4.0224910106285793E-4"/>
    <x v="25"/>
    <n v="910"/>
    <s v=" Servicios de bibliotecas, archivos y museos y  servicios culturales ncp"/>
  </r>
  <r>
    <s v="2024"/>
    <s v="06"/>
    <x v="4"/>
    <x v="4"/>
    <n v="9098334"/>
    <n v="15726"/>
    <n v="1.7284483071296349E-3"/>
    <x v="25"/>
    <n v="920"/>
    <s v=" Servicios  relacionados con juegos de azar y apuestas"/>
  </r>
  <r>
    <s v="2024"/>
    <s v="06"/>
    <x v="4"/>
    <x v="4"/>
    <n v="28591598"/>
    <n v="406392"/>
    <n v="1.4213686132548449E-2"/>
    <x v="25"/>
    <n v="931"/>
    <s v=" Servicios para la práctica deportiva "/>
  </r>
  <r>
    <s v="2024"/>
    <s v="06"/>
    <x v="4"/>
    <x v="4"/>
    <n v="3258432"/>
    <n v="15893"/>
    <n v="4.8774993616561586E-3"/>
    <x v="25"/>
    <n v="939"/>
    <s v=" Servicios de esparcimiento ncp"/>
  </r>
  <r>
    <s v="2024"/>
    <s v="06"/>
    <x v="4"/>
    <x v="4"/>
    <n v="7233615"/>
    <n v="299930"/>
    <n v="4.1463362371373096E-2"/>
    <x v="25"/>
    <n v="941"/>
    <s v=" Servicios de organizaciones empresariales, profesionales y de empleadores"/>
  </r>
  <r>
    <s v="2024"/>
    <s v="06"/>
    <x v="4"/>
    <x v="4"/>
    <n v="1854282"/>
    <n v="73408"/>
    <n v="3.9588368975161277E-2"/>
    <x v="25"/>
    <n v="942"/>
    <s v=" Servicios de sindicatos"/>
  </r>
  <r>
    <s v="2024"/>
    <s v="06"/>
    <x v="4"/>
    <x v="4"/>
    <n v="43929720"/>
    <n v="224410"/>
    <n v="5.1083867595787093E-3"/>
    <x v="25"/>
    <n v="949"/>
    <s v=" Servicios de asociaciones ncp"/>
  </r>
  <r>
    <s v="2024"/>
    <s v="06"/>
    <x v="4"/>
    <x v="4"/>
    <n v="1615381"/>
    <n v="20045"/>
    <n v="1.2408837295969186E-2"/>
    <x v="25"/>
    <n v="951"/>
    <s v=" Reparación y mantenimiento de equipos informáticos y equipos de comunicación"/>
  </r>
  <r>
    <s v="2024"/>
    <s v="06"/>
    <x v="4"/>
    <x v="4"/>
    <n v="949804"/>
    <n v="30686"/>
    <n v="3.2307718223970418E-2"/>
    <x v="25"/>
    <n v="952"/>
    <s v=" Reparación de efectos personales y enseres domésticos"/>
  </r>
  <r>
    <s v="2024"/>
    <s v="06"/>
    <x v="4"/>
    <x v="4"/>
    <n v="384339130"/>
    <n v="8914738"/>
    <n v="2.31949788719145E-2"/>
    <x v="25"/>
    <n v="960"/>
    <s v=" Servicios personales ncp"/>
  </r>
  <r>
    <s v="2024"/>
    <s v="06"/>
    <x v="4"/>
    <x v="4"/>
    <n v="204704"/>
    <n v="4457"/>
    <n v="2.1772901360012507E-2"/>
    <x v="25"/>
    <n v="970"/>
    <s v="Sin clasificación"/>
  </r>
  <r>
    <s v="2024"/>
    <s v="06"/>
    <x v="4"/>
    <x v="4"/>
    <n v="715427"/>
    <n v="1796"/>
    <n v="2.5103889006145982E-3"/>
    <x v="25"/>
    <n v="990"/>
    <s v="Sin clasificación"/>
  </r>
  <r>
    <s v="2024"/>
    <s v="06"/>
    <x v="4"/>
    <x v="4"/>
    <n v="92424736"/>
    <n v="2554505"/>
    <n v="2.763875895734233E-2"/>
    <x v="25"/>
    <n v="999"/>
    <s v="Otros sectores"/>
  </r>
  <r>
    <s v="2024"/>
    <s v="07"/>
    <x v="5"/>
    <x v="5"/>
    <n v="2361772836"/>
    <n v="36727675"/>
    <n v="1.5550892295892254E-2"/>
    <x v="0"/>
    <n v="11"/>
    <s v=" Cultivos temporales"/>
  </r>
  <r>
    <s v="2024"/>
    <s v="07"/>
    <x v="5"/>
    <x v="5"/>
    <n v="269658382"/>
    <n v="8963853"/>
    <n v="3.3241514443263252E-2"/>
    <x v="0"/>
    <n v="12"/>
    <s v=" Cultivos perennes"/>
  </r>
  <r>
    <s v="2024"/>
    <s v="07"/>
    <x v="5"/>
    <x v="5"/>
    <n v="131095071"/>
    <n v="224456"/>
    <n v="1.7121620079827409E-3"/>
    <x v="0"/>
    <n v="13"/>
    <s v=" Producción de semillas y de otras formas de propagación de cultivos agrícolas"/>
  </r>
  <r>
    <s v="2024"/>
    <s v="07"/>
    <x v="5"/>
    <x v="5"/>
    <n v="1026221533"/>
    <n v="6002114"/>
    <n v="5.8487507881984776E-3"/>
    <x v="0"/>
    <n v="14"/>
    <s v=" Cría de animales"/>
  </r>
  <r>
    <s v="2024"/>
    <s v="07"/>
    <x v="5"/>
    <x v="5"/>
    <n v="320569520"/>
    <n v="5308072"/>
    <n v="1.6558255444871987E-2"/>
    <x v="0"/>
    <n v="16"/>
    <s v=" Servicios de apoyo agrícolas y pecuarios"/>
  </r>
  <r>
    <s v="2024"/>
    <s v="07"/>
    <x v="5"/>
    <x v="5"/>
    <n v="98459"/>
    <n v="0"/>
    <n v="0"/>
    <x v="0"/>
    <n v="17"/>
    <s v=" Caza, repoblación  de animales de caza y servicios de apoyo"/>
  </r>
  <r>
    <s v="2024"/>
    <s v="07"/>
    <x v="5"/>
    <x v="5"/>
    <n v="952468"/>
    <n v="3110"/>
    <n v="3.2652015605773633E-3"/>
    <x v="0"/>
    <n v="21"/>
    <s v=" Silvicultura"/>
  </r>
  <r>
    <s v="2024"/>
    <s v="07"/>
    <x v="5"/>
    <x v="5"/>
    <n v="10274633"/>
    <n v="27450"/>
    <n v="2.6716282712968922E-3"/>
    <x v="0"/>
    <n v="22"/>
    <s v=" Extracción de productos forestales"/>
  </r>
  <r>
    <s v="2024"/>
    <s v="07"/>
    <x v="5"/>
    <x v="5"/>
    <n v="2493819"/>
    <n v="7851"/>
    <n v="3.1481835690561344E-3"/>
    <x v="0"/>
    <n v="24"/>
    <s v=" Servicios de apoyo a la silvicultura"/>
  </r>
  <r>
    <s v="2024"/>
    <s v="07"/>
    <x v="5"/>
    <x v="5"/>
    <n v="35886179"/>
    <n v="8478"/>
    <n v="2.3624694063973767E-4"/>
    <x v="1"/>
    <n v="31"/>
    <s v=" Pesca y servicios de apoyo"/>
  </r>
  <r>
    <s v="2024"/>
    <s v="07"/>
    <x v="5"/>
    <x v="5"/>
    <n v="4362880"/>
    <n v="482"/>
    <n v="1.1047748276367904E-4"/>
    <x v="1"/>
    <n v="32"/>
    <s v=" Explotación de criaderos de peces, granjas piscícolas y otros frutos acuáticos (acuicultura)"/>
  </r>
  <r>
    <s v="2024"/>
    <s v="07"/>
    <x v="5"/>
    <x v="5"/>
    <n v="136551"/>
    <n v="0"/>
    <n v="0"/>
    <x v="2"/>
    <n v="51"/>
    <s v=" Extracción y aglomeración de carbón "/>
  </r>
  <r>
    <s v="2024"/>
    <s v="07"/>
    <x v="5"/>
    <x v="5"/>
    <n v="30992"/>
    <n v="91"/>
    <n v="2.9362416107382551E-3"/>
    <x v="2"/>
    <n v="52"/>
    <s v=" Extracción y aglomeración de lignito"/>
  </r>
  <r>
    <s v="2024"/>
    <s v="07"/>
    <x v="5"/>
    <x v="5"/>
    <n v="2727713748"/>
    <n v="6042629"/>
    <n v="2.2152724069490594E-3"/>
    <x v="2"/>
    <n v="61"/>
    <s v=" Extracción de petróleo crudo"/>
  </r>
  <r>
    <s v="2024"/>
    <s v="07"/>
    <x v="5"/>
    <x v="5"/>
    <n v="362042"/>
    <n v="19818"/>
    <n v="5.4739505361256428E-2"/>
    <x v="2"/>
    <n v="62"/>
    <s v=" Extracción de gas natural"/>
  </r>
  <r>
    <s v="2024"/>
    <s v="07"/>
    <x v="5"/>
    <x v="5"/>
    <n v="188067"/>
    <n v="11812"/>
    <n v="6.280740374441024E-2"/>
    <x v="2"/>
    <n v="71"/>
    <s v=" Extracción de minerales de hierro"/>
  </r>
  <r>
    <s v="2024"/>
    <s v="07"/>
    <x v="5"/>
    <x v="5"/>
    <n v="81692922"/>
    <n v="3001"/>
    <n v="3.6735128656556071E-5"/>
    <x v="2"/>
    <n v="72"/>
    <s v=" Extracción de minerales metalíferos no ferrosos"/>
  </r>
  <r>
    <s v="2024"/>
    <s v="07"/>
    <x v="5"/>
    <x v="5"/>
    <n v="37676827"/>
    <n v="163433"/>
    <n v="4.3377591218071521E-3"/>
    <x v="2"/>
    <n v="81"/>
    <s v=" Extracción de piedra, arena y arcillas"/>
  </r>
  <r>
    <s v="2024"/>
    <s v="07"/>
    <x v="5"/>
    <x v="5"/>
    <n v="36983157"/>
    <n v="606117"/>
    <n v="1.638900107959956E-2"/>
    <x v="2"/>
    <n v="89"/>
    <s v=" Explotación de minas y canteras ncp"/>
  </r>
  <r>
    <s v="2024"/>
    <s v="07"/>
    <x v="5"/>
    <x v="5"/>
    <n v="34402275"/>
    <n v="101912"/>
    <n v="2.9623622274980361E-3"/>
    <x v="2"/>
    <n v="91"/>
    <s v=" Servicios de apoyo para la extracción de petróleo y gas natural"/>
  </r>
  <r>
    <s v="2024"/>
    <s v="07"/>
    <x v="5"/>
    <x v="5"/>
    <n v="7132929"/>
    <n v="110665"/>
    <n v="1.5514664452709399E-2"/>
    <x v="2"/>
    <n v="99"/>
    <s v=" Servicios de apoyo para la minería, excepto para la extracción de petróleo  y gas natural"/>
  </r>
  <r>
    <s v="2024"/>
    <s v="07"/>
    <x v="5"/>
    <x v="5"/>
    <n v="846174725"/>
    <n v="14711304"/>
    <n v="1.7385657554354391E-2"/>
    <x v="3"/>
    <n v="101"/>
    <s v=" Producción y procesamiento de carne y productos cárnicos, excepto pescado"/>
  </r>
  <r>
    <s v="2024"/>
    <s v="07"/>
    <x v="5"/>
    <x v="5"/>
    <n v="38726078"/>
    <n v="26684"/>
    <n v="6.8904473104660898E-4"/>
    <x v="3"/>
    <n v="102"/>
    <s v=" Elaboración de pescado y productos de pescado"/>
  </r>
  <r>
    <s v="2024"/>
    <s v="07"/>
    <x v="5"/>
    <x v="5"/>
    <n v="271452805"/>
    <n v="71632"/>
    <n v="2.6388380845797485E-4"/>
    <x v="3"/>
    <n v="103"/>
    <s v=" Preparación de frutas, hortalizas y legumbres"/>
  </r>
  <r>
    <s v="2024"/>
    <s v="07"/>
    <x v="5"/>
    <x v="5"/>
    <n v="254856044"/>
    <n v="10152677"/>
    <n v="3.9836908870797667E-2"/>
    <x v="3"/>
    <n v="104"/>
    <s v=" Elaboración de aceites y grasas de origen vegetal"/>
  </r>
  <r>
    <s v="2024"/>
    <s v="07"/>
    <x v="5"/>
    <x v="5"/>
    <n v="279531991"/>
    <n v="336695"/>
    <n v="1.2044954096148515E-3"/>
    <x v="3"/>
    <n v="105"/>
    <s v=" Elaboración de productos lácteos"/>
  </r>
  <r>
    <s v="2024"/>
    <s v="07"/>
    <x v="5"/>
    <x v="5"/>
    <n v="120131758"/>
    <n v="1305618"/>
    <n v="1.0868216879003802E-2"/>
    <x v="3"/>
    <n v="106"/>
    <s v=" Elaboración de productos de molinería, almidones y productos derivados del almidón "/>
  </r>
  <r>
    <s v="2024"/>
    <s v="07"/>
    <x v="5"/>
    <x v="5"/>
    <n v="976657940"/>
    <n v="1757990"/>
    <n v="1.8000058444208214E-3"/>
    <x v="3"/>
    <n v="107"/>
    <s v=" Elaboración de productos alimenticios ncp"/>
  </r>
  <r>
    <s v="2024"/>
    <s v="07"/>
    <x v="5"/>
    <x v="5"/>
    <n v="19996074"/>
    <n v="39823"/>
    <n v="1.9915409394864214E-3"/>
    <x v="3"/>
    <n v="108"/>
    <s v=" Elaboración de alimentos preparados para animales"/>
  </r>
  <r>
    <s v="2024"/>
    <s v="07"/>
    <x v="5"/>
    <x v="5"/>
    <n v="99010"/>
    <n v="891"/>
    <n v="8.9990910009089993E-3"/>
    <x v="3"/>
    <n v="109"/>
    <s v=" Servicios industriales para la elaboración de alimentos y bebidas"/>
  </r>
  <r>
    <s v="2024"/>
    <s v="07"/>
    <x v="5"/>
    <x v="5"/>
    <n v="541366382"/>
    <n v="596758"/>
    <n v="1.1023181709129476E-3"/>
    <x v="3"/>
    <n v="110"/>
    <s v=" Elaboración de bebidas"/>
  </r>
  <r>
    <s v="2024"/>
    <s v="07"/>
    <x v="5"/>
    <x v="5"/>
    <n v="70568148"/>
    <n v="2961"/>
    <n v="4.1959440397954049E-5"/>
    <x v="4"/>
    <n v="120"/>
    <s v=" Elaboración de productos de tabaco"/>
  </r>
  <r>
    <s v="2024"/>
    <s v="07"/>
    <x v="5"/>
    <x v="5"/>
    <n v="123359939"/>
    <n v="192710"/>
    <n v="1.5621765182617349E-3"/>
    <x v="5"/>
    <n v="131"/>
    <s v=" Fabricación  de hilados y  tejidos, acabado de productos textiles"/>
  </r>
  <r>
    <s v="2024"/>
    <s v="07"/>
    <x v="5"/>
    <x v="5"/>
    <n v="100749986"/>
    <n v="1930177"/>
    <n v="1.9158087029411595E-2"/>
    <x v="5"/>
    <n v="139"/>
    <s v=" Fabricación de productos textiles ncp"/>
  </r>
  <r>
    <s v="2024"/>
    <s v="07"/>
    <x v="5"/>
    <x v="5"/>
    <n v="102530967"/>
    <n v="1667781"/>
    <n v="1.6266119873813344E-2"/>
    <x v="5"/>
    <n v="141"/>
    <s v=" Confección de prendas de vestir, excepto prendas de piel"/>
  </r>
  <r>
    <s v="2024"/>
    <s v="07"/>
    <x v="5"/>
    <x v="5"/>
    <n v="5104"/>
    <n v="195"/>
    <n v="3.8205329153605014E-2"/>
    <x v="5"/>
    <n v="142"/>
    <s v=" Terminación y teñido de pieles"/>
  </r>
  <r>
    <s v="2024"/>
    <s v="07"/>
    <x v="5"/>
    <x v="5"/>
    <n v="2844869"/>
    <n v="59614"/>
    <n v="2.0954919189600647E-2"/>
    <x v="5"/>
    <n v="143"/>
    <s v="Fabricación de prendas de vestir de punto"/>
  </r>
  <r>
    <s v="2024"/>
    <s v="07"/>
    <x v="5"/>
    <x v="5"/>
    <n v="596876"/>
    <n v="3035"/>
    <n v="5.0848082348762553E-3"/>
    <x v="5"/>
    <n v="149"/>
    <s v=" Servicios industriales para la industria confeccionista"/>
  </r>
  <r>
    <s v="2024"/>
    <s v="07"/>
    <x v="5"/>
    <x v="5"/>
    <n v="58988231"/>
    <n v="23115927"/>
    <n v="0.39187354169003646"/>
    <x v="5"/>
    <n v="151"/>
    <s v=" Curtido y terminación de cueros"/>
  </r>
  <r>
    <s v="2024"/>
    <s v="07"/>
    <x v="5"/>
    <x v="5"/>
    <n v="68240730"/>
    <n v="78128"/>
    <n v="1.1448881042157668E-3"/>
    <x v="5"/>
    <n v="152"/>
    <s v=" Fabricación de calzado y de sus partes"/>
  </r>
  <r>
    <s v="2024"/>
    <s v="07"/>
    <x v="5"/>
    <x v="5"/>
    <n v="10992484"/>
    <n v="169742"/>
    <n v="1.5441641761771043E-2"/>
    <x v="6"/>
    <n v="161"/>
    <s v=" Aserrado y cepillado de madera"/>
  </r>
  <r>
    <s v="2024"/>
    <s v="07"/>
    <x v="5"/>
    <x v="5"/>
    <n v="60076560"/>
    <n v="192832"/>
    <n v="3.2097709988721059E-3"/>
    <x v="6"/>
    <n v="162"/>
    <s v=" Fabricación de productos de madera, corcho, paja y materiales trenzables"/>
  </r>
  <r>
    <s v="2024"/>
    <s v="07"/>
    <x v="5"/>
    <x v="5"/>
    <n v="179635699"/>
    <n v="81876"/>
    <n v="4.5578913576638236E-4"/>
    <x v="6"/>
    <n v="170"/>
    <s v=" Fabricación de papel y de productos de papel"/>
  </r>
  <r>
    <s v="2024"/>
    <s v="07"/>
    <x v="5"/>
    <x v="5"/>
    <n v="45474860"/>
    <n v="147465"/>
    <n v="3.2427807364332731E-3"/>
    <x v="7"/>
    <n v="181"/>
    <s v=" Impresión y servicios relacionados con la impresión"/>
  </r>
  <r>
    <s v="2024"/>
    <s v="07"/>
    <x v="5"/>
    <x v="5"/>
    <n v="6946115"/>
    <n v="28115"/>
    <n v="4.0475863126366324E-3"/>
    <x v="7"/>
    <n v="182"/>
    <s v=" Reproducción de grabaciones"/>
  </r>
  <r>
    <s v="2024"/>
    <s v="07"/>
    <x v="5"/>
    <x v="5"/>
    <n v="2671841"/>
    <n v="1348"/>
    <n v="5.0452103998703513E-4"/>
    <x v="8"/>
    <n v="191"/>
    <s v=" Fabricación de productos de hornos de coque"/>
  </r>
  <r>
    <s v="2024"/>
    <s v="07"/>
    <x v="5"/>
    <x v="5"/>
    <n v="152679237"/>
    <n v="21174"/>
    <n v="1.386829042117888E-4"/>
    <x v="8"/>
    <n v="192"/>
    <s v=" Fabricación de productos de la refinación del petróleo"/>
  </r>
  <r>
    <s v="2024"/>
    <s v="07"/>
    <x v="5"/>
    <x v="5"/>
    <n v="459341005"/>
    <n v="7060330"/>
    <n v="1.5370563313850023E-2"/>
    <x v="9"/>
    <n v="201"/>
    <s v=" Fabricación de sustancias químicas básicas"/>
  </r>
  <r>
    <s v="2024"/>
    <s v="07"/>
    <x v="5"/>
    <x v="5"/>
    <n v="880227947"/>
    <n v="3896805"/>
    <n v="4.4270407606133415E-3"/>
    <x v="9"/>
    <n v="202"/>
    <s v=" Fabricación de productos químicos ncp"/>
  </r>
  <r>
    <s v="2024"/>
    <s v="07"/>
    <x v="5"/>
    <x v="5"/>
    <n v="3082354"/>
    <n v="363"/>
    <n v="1.1776713511815969E-4"/>
    <x v="9"/>
    <n v="203"/>
    <s v=" Fabricación de fibras manufacturadas"/>
  </r>
  <r>
    <s v="2024"/>
    <s v="07"/>
    <x v="5"/>
    <x v="5"/>
    <n v="470751"/>
    <n v="1346"/>
    <n v="2.8592610530832649E-3"/>
    <x v="9"/>
    <n v="204"/>
    <s v=" Servicios industriales para la fabricación de sustancias y productos químicos"/>
  </r>
  <r>
    <s v="2024"/>
    <s v="07"/>
    <x v="5"/>
    <x v="5"/>
    <n v="542327939"/>
    <n v="593760"/>
    <n v="1.0948357207907003E-3"/>
    <x v="9"/>
    <n v="210"/>
    <s v=" Fabricación de productos farmaceúticos, sustancias químicas medicinales y productos botánicos de uso farmaceútico"/>
  </r>
  <r>
    <s v="2024"/>
    <s v="07"/>
    <x v="5"/>
    <x v="5"/>
    <n v="20110985"/>
    <n v="637611"/>
    <n v="3.1704613175336765E-2"/>
    <x v="10"/>
    <n v="221"/>
    <s v=" Fabricación de productos de caucho"/>
  </r>
  <r>
    <s v="2024"/>
    <s v="07"/>
    <x v="5"/>
    <x v="5"/>
    <n v="171194150"/>
    <n v="373255"/>
    <n v="2.1803023058907093E-3"/>
    <x v="10"/>
    <n v="222"/>
    <s v=" Fabricación de productos de plástico"/>
  </r>
  <r>
    <s v="2024"/>
    <s v="07"/>
    <x v="5"/>
    <x v="5"/>
    <n v="67494886"/>
    <n v="27832"/>
    <n v="4.1235716732672162E-4"/>
    <x v="11"/>
    <n v="231"/>
    <s v=" Fabricación de vidrio y productos de vidrio"/>
  </r>
  <r>
    <s v="2024"/>
    <s v="07"/>
    <x v="5"/>
    <x v="5"/>
    <n v="234670469"/>
    <n v="632399"/>
    <n v="2.69483843746867E-3"/>
    <x v="11"/>
    <n v="239"/>
    <s v=" Fabricación de productos minerales no metálicos ncp"/>
  </r>
  <r>
    <s v="2024"/>
    <s v="07"/>
    <x v="5"/>
    <x v="5"/>
    <n v="269950563"/>
    <n v="1754449"/>
    <n v="6.499149253487573E-3"/>
    <x v="12"/>
    <n v="241"/>
    <s v=" Industrias básicas de hierro y acero"/>
  </r>
  <r>
    <s v="2024"/>
    <s v="07"/>
    <x v="5"/>
    <x v="5"/>
    <n v="95450547"/>
    <n v="42662"/>
    <n v="4.4695396035813182E-4"/>
    <x v="12"/>
    <n v="242"/>
    <s v=" Fabricación de productos primarios de metales preciosos y metales no ferrosos"/>
  </r>
  <r>
    <s v="2024"/>
    <s v="07"/>
    <x v="5"/>
    <x v="5"/>
    <n v="20258135"/>
    <n v="98683"/>
    <n v="4.8712776373540803E-3"/>
    <x v="12"/>
    <n v="243"/>
    <s v=" Fundición de metales"/>
  </r>
  <r>
    <s v="2024"/>
    <s v="07"/>
    <x v="5"/>
    <x v="5"/>
    <n v="69612623"/>
    <n v="346731"/>
    <n v="4.980863887286649E-3"/>
    <x v="13"/>
    <n v="251"/>
    <s v=" Fabricación de productos metálicos para uso estructural, tanques, depósitos y generadores de vapor"/>
  </r>
  <r>
    <s v="2024"/>
    <s v="07"/>
    <x v="5"/>
    <x v="5"/>
    <n v="6361"/>
    <n v="0"/>
    <n v="0"/>
    <x v="13"/>
    <n v="252"/>
    <s v=" Fabricación de armas y municiones"/>
  </r>
  <r>
    <s v="2024"/>
    <s v="07"/>
    <x v="5"/>
    <x v="5"/>
    <n v="210859746"/>
    <n v="718675"/>
    <n v="3.4083081936369213E-3"/>
    <x v="13"/>
    <n v="259"/>
    <s v=" Fabricación de productos elaborados de metal ncp"/>
  </r>
  <r>
    <s v="2024"/>
    <s v="07"/>
    <x v="5"/>
    <x v="5"/>
    <n v="1896747"/>
    <n v="156"/>
    <n v="8.2246077099370655E-5"/>
    <x v="13"/>
    <n v="261"/>
    <s v=" Fabricación de componentes electrónicos"/>
  </r>
  <r>
    <s v="2024"/>
    <s v="07"/>
    <x v="5"/>
    <x v="5"/>
    <n v="40947832"/>
    <n v="963015"/>
    <n v="2.3518094926246645E-2"/>
    <x v="13"/>
    <n v="262"/>
    <s v=" Fabricación de equipos y productos informáticos"/>
  </r>
  <r>
    <s v="2024"/>
    <s v="07"/>
    <x v="5"/>
    <x v="5"/>
    <n v="240425"/>
    <n v="0"/>
    <n v="0"/>
    <x v="13"/>
    <n v="263"/>
    <s v=" Fabricación  de equipos de comunicaciones y transmisores de radio y televisión"/>
  </r>
  <r>
    <s v="2024"/>
    <s v="07"/>
    <x v="5"/>
    <x v="5"/>
    <n v="397513523"/>
    <n v="18857"/>
    <n v="4.7437379885061166E-5"/>
    <x v="13"/>
    <n v="264"/>
    <s v=" Fabricación de receptores de radio y televisión, aparatos de grabación y reproducción de sonido y video, y productos conexos"/>
  </r>
  <r>
    <s v="2024"/>
    <s v="07"/>
    <x v="5"/>
    <x v="5"/>
    <n v="2959820"/>
    <n v="6415"/>
    <n v="2.1673615287416126E-3"/>
    <x v="13"/>
    <n v="265"/>
    <s v=" Fabricación de aparatos e instrumentos para medir, verificar, ensayar, navegar y otros fines, excepto instrumentos de óptica"/>
  </r>
  <r>
    <s v="2024"/>
    <s v="07"/>
    <x v="5"/>
    <x v="5"/>
    <n v="23092976"/>
    <n v="7760"/>
    <n v="3.3603291321135918E-4"/>
    <x v="13"/>
    <n v="266"/>
    <s v=" Fabricación de equipo médico y quirúrgico y de aparatos ortopédicos "/>
  </r>
  <r>
    <s v="2024"/>
    <s v="07"/>
    <x v="5"/>
    <x v="5"/>
    <n v="1766629"/>
    <n v="2352"/>
    <n v="1.3313491400854395E-3"/>
    <x v="13"/>
    <n v="267"/>
    <s v=" Fabricación de instrumentos de óptica y equipo fotográfico"/>
  </r>
  <r>
    <s v="2024"/>
    <s v="07"/>
    <x v="5"/>
    <x v="5"/>
    <n v="6460453"/>
    <n v="34567"/>
    <n v="5.3505535912110186E-3"/>
    <x v="13"/>
    <n v="268"/>
    <s v=" Fabricación de soportes ópticos y magnéticos"/>
  </r>
  <r>
    <s v="2024"/>
    <s v="07"/>
    <x v="5"/>
    <x v="5"/>
    <n v="79375986"/>
    <n v="8586895"/>
    <n v="0.1081800105135072"/>
    <x v="13"/>
    <n v="271"/>
    <s v=" Fabricación de motores, generadores y transformadores eléctricos y aparatos de distribución  y control de la energía eléctrica"/>
  </r>
  <r>
    <s v="2024"/>
    <s v="07"/>
    <x v="5"/>
    <x v="5"/>
    <n v="1722171"/>
    <n v="492"/>
    <n v="2.8568591620692721E-4"/>
    <x v="13"/>
    <n v="272"/>
    <s v="Fabricación de acumuladores,  pilas y baterías primarias"/>
  </r>
  <r>
    <s v="2024"/>
    <s v="07"/>
    <x v="5"/>
    <x v="5"/>
    <n v="6524050"/>
    <n v="667"/>
    <n v="1.0223710731830687E-4"/>
    <x v="13"/>
    <n v="273"/>
    <s v=" Fabricación de hilos y cables aislados"/>
  </r>
  <r>
    <s v="2024"/>
    <s v="07"/>
    <x v="5"/>
    <x v="5"/>
    <n v="3704847"/>
    <n v="94986"/>
    <n v="2.5638305711409945E-2"/>
    <x v="13"/>
    <n v="274"/>
    <s v=" Fabricación de lámparas eléctricas y equipo de iluminación"/>
  </r>
  <r>
    <s v="2024"/>
    <s v="07"/>
    <x v="5"/>
    <x v="5"/>
    <n v="228034979"/>
    <n v="1296031"/>
    <n v="5.683474551507293E-3"/>
    <x v="13"/>
    <n v="275"/>
    <s v=" Fabricación de aparatos de uso doméstico ncp"/>
  </r>
  <r>
    <s v="2024"/>
    <s v="07"/>
    <x v="5"/>
    <x v="5"/>
    <n v="14506789"/>
    <n v="99808"/>
    <n v="6.8800890396903134E-3"/>
    <x v="13"/>
    <n v="279"/>
    <s v=" Fabricación  de equipo eléctrico ncp"/>
  </r>
  <r>
    <s v="2024"/>
    <s v="07"/>
    <x v="5"/>
    <x v="5"/>
    <n v="189874032"/>
    <n v="648323"/>
    <n v="3.4144900867750048E-3"/>
    <x v="13"/>
    <n v="281"/>
    <s v=" Fabricación de maquinaria y equipo de uso general"/>
  </r>
  <r>
    <s v="2024"/>
    <s v="07"/>
    <x v="5"/>
    <x v="5"/>
    <n v="189068654"/>
    <n v="967119"/>
    <n v="5.1151736659636876E-3"/>
    <x v="13"/>
    <n v="282"/>
    <s v=" Fabricación de maquinaria y equipo de uso especial"/>
  </r>
  <r>
    <s v="2024"/>
    <s v="07"/>
    <x v="5"/>
    <x v="5"/>
    <n v="145344273"/>
    <n v="353973"/>
    <n v="2.4354107161828108E-3"/>
    <x v="14"/>
    <n v="291"/>
    <s v=" Fabricación de vehículos automotores"/>
  </r>
  <r>
    <s v="2024"/>
    <s v="07"/>
    <x v="5"/>
    <x v="5"/>
    <n v="41310958"/>
    <n v="273769"/>
    <n v="6.6270310168067273E-3"/>
    <x v="14"/>
    <n v="292"/>
    <s v=" Fabricación  de  carrocerías  para  vehículos  automotores"/>
  </r>
  <r>
    <s v="2024"/>
    <s v="07"/>
    <x v="5"/>
    <x v="5"/>
    <n v="112614328"/>
    <n v="47132"/>
    <n v="4.1852578474739022E-4"/>
    <x v="14"/>
    <n v="293"/>
    <s v=" Fabricación de partes, piezas y accesorios para vehículos automotores y sus motores"/>
  </r>
  <r>
    <s v="2024"/>
    <s v="07"/>
    <x v="5"/>
    <x v="5"/>
    <n v="2680975"/>
    <n v="33476"/>
    <n v="1.2486502112104739E-2"/>
    <x v="14"/>
    <n v="301"/>
    <s v=" Construcción y reparación de buques y embarcaciones"/>
  </r>
  <r>
    <s v="2024"/>
    <s v="07"/>
    <x v="5"/>
    <x v="5"/>
    <n v="839451"/>
    <n v="502"/>
    <n v="5.9800988979702213E-4"/>
    <x v="14"/>
    <n v="302"/>
    <s v=" Fabricación y reparación de locomotoras y de material rodante para transporte ferroviario"/>
  </r>
  <r>
    <s v="2024"/>
    <s v="07"/>
    <x v="5"/>
    <x v="5"/>
    <n v="357998"/>
    <n v="4527"/>
    <n v="1.2645322040905257E-2"/>
    <x v="14"/>
    <n v="303"/>
    <s v=" Fabricación y reparación de aeronaves "/>
  </r>
  <r>
    <s v="2024"/>
    <s v="07"/>
    <x v="5"/>
    <x v="5"/>
    <n v="204142834"/>
    <n v="23483"/>
    <n v="1.1503220338363677E-4"/>
    <x v="14"/>
    <n v="309"/>
    <s v=" Fabricación de equipo de transporte ncp"/>
  </r>
  <r>
    <s v="2024"/>
    <s v="07"/>
    <x v="5"/>
    <x v="5"/>
    <n v="51675809"/>
    <n v="302987"/>
    <n v="5.8632270275633227E-3"/>
    <x v="15"/>
    <n v="310"/>
    <s v=" Fabricación de muebles y colchones"/>
  </r>
  <r>
    <s v="2024"/>
    <s v="07"/>
    <x v="5"/>
    <x v="5"/>
    <n v="432299"/>
    <n v="7332"/>
    <n v="1.6960483369149595E-2"/>
    <x v="15"/>
    <n v="321"/>
    <s v=" Fabricación de joyas, bijouterie y artículos conexos"/>
  </r>
  <r>
    <s v="2024"/>
    <s v="07"/>
    <x v="5"/>
    <x v="5"/>
    <n v="344042"/>
    <n v="720"/>
    <n v="2.0927677434731807E-3"/>
    <x v="15"/>
    <n v="322"/>
    <s v=" Fabricación de instrumentos de música"/>
  </r>
  <r>
    <s v="2024"/>
    <s v="07"/>
    <x v="5"/>
    <x v="5"/>
    <n v="360364"/>
    <n v="630"/>
    <n v="1.7482323428533373E-3"/>
    <x v="15"/>
    <n v="323"/>
    <s v=" Fabricación de artículos de deporte"/>
  </r>
  <r>
    <s v="2024"/>
    <s v="07"/>
    <x v="5"/>
    <x v="5"/>
    <n v="1773608"/>
    <n v="5021"/>
    <n v="2.8309524990866078E-3"/>
    <x v="15"/>
    <n v="324"/>
    <s v=" Fabricación de juegos y juguetes"/>
  </r>
  <r>
    <s v="2024"/>
    <s v="07"/>
    <x v="5"/>
    <x v="5"/>
    <n v="119928274"/>
    <n v="227941"/>
    <n v="1.9006443801567593E-3"/>
    <x v="15"/>
    <n v="329"/>
    <s v=" Industrias manufactureras ncp"/>
  </r>
  <r>
    <s v="2024"/>
    <s v="07"/>
    <x v="5"/>
    <x v="5"/>
    <n v="10853065"/>
    <n v="98639"/>
    <n v="9.0885846532753646E-3"/>
    <x v="15"/>
    <n v="331"/>
    <s v=" Reparación y mantenimiento de máquinas y equipo"/>
  </r>
  <r>
    <s v="2024"/>
    <s v="07"/>
    <x v="5"/>
    <x v="5"/>
    <n v="2871270"/>
    <n v="9759"/>
    <n v="3.3988444137959856E-3"/>
    <x v="15"/>
    <n v="332"/>
    <s v=" Instalación de maquinaria y equipos industriales"/>
  </r>
  <r>
    <s v="2024"/>
    <s v="07"/>
    <x v="5"/>
    <x v="5"/>
    <n v="795677529"/>
    <n v="12463557"/>
    <n v="1.566408066803656E-2"/>
    <x v="16"/>
    <n v="351"/>
    <s v=" Generación, transporte y distribución de energía eléctrica"/>
  </r>
  <r>
    <s v="2024"/>
    <s v="07"/>
    <x v="5"/>
    <x v="5"/>
    <n v="32513243"/>
    <n v="626"/>
    <n v="1.925369302594638E-5"/>
    <x v="16"/>
    <n v="352"/>
    <s v=" Fabricación y distribución de gas  y de combustibles gaseosos por tuberías"/>
  </r>
  <r>
    <s v="2024"/>
    <s v="07"/>
    <x v="5"/>
    <x v="5"/>
    <n v="200995"/>
    <n v="1740"/>
    <n v="8.6569317644717529E-3"/>
    <x v="16"/>
    <n v="353"/>
    <s v=" Suministro de vapor y aire acondicionado"/>
  </r>
  <r>
    <s v="2024"/>
    <s v="07"/>
    <x v="5"/>
    <x v="5"/>
    <n v="3382026"/>
    <n v="6303"/>
    <n v="1.8636757966970093E-3"/>
    <x v="16"/>
    <n v="360"/>
    <s v=" Captación, depuración y distribución de agua"/>
  </r>
  <r>
    <s v="2024"/>
    <s v="07"/>
    <x v="5"/>
    <x v="5"/>
    <n v="2455302"/>
    <n v="15172"/>
    <n v="6.1792805935888947E-3"/>
    <x v="16"/>
    <n v="370"/>
    <s v=" Servicios de depuración de aguas residuales, alcantarillado y cloacas"/>
  </r>
  <r>
    <s v="2024"/>
    <s v="07"/>
    <x v="5"/>
    <x v="5"/>
    <n v="118902730"/>
    <n v="117571"/>
    <n v="9.8879983663957929E-4"/>
    <x v="16"/>
    <n v="381"/>
    <s v=" Recolección, transporte, tratamiento y disposición final de residuos"/>
  </r>
  <r>
    <s v="2024"/>
    <s v="07"/>
    <x v="5"/>
    <x v="5"/>
    <n v="8895970"/>
    <n v="8347"/>
    <n v="9.3829003470110618E-4"/>
    <x v="16"/>
    <n v="382"/>
    <s v=" Recuperación de materiales y deshechos"/>
  </r>
  <r>
    <s v="2024"/>
    <s v="07"/>
    <x v="5"/>
    <x v="5"/>
    <n v="1267745"/>
    <n v="4238"/>
    <n v="3.3429435730371643E-3"/>
    <x v="16"/>
    <n v="390"/>
    <s v=" Descontaminación y otros servicios de gestión de residuos"/>
  </r>
  <r>
    <s v="2024"/>
    <s v="07"/>
    <x v="5"/>
    <x v="5"/>
    <n v="92419368"/>
    <n v="2580117"/>
    <n v="2.791749235939376E-2"/>
    <x v="17"/>
    <n v="410"/>
    <s v=" Construcción de edificios y sus partes "/>
  </r>
  <r>
    <s v="2024"/>
    <s v="07"/>
    <x v="5"/>
    <x v="5"/>
    <n v="122991483"/>
    <n v="330488"/>
    <n v="2.6870803728742745E-3"/>
    <x v="17"/>
    <n v="421"/>
    <s v=" Construcción, reforma y reparación de obras de infraestructura para el transporte "/>
  </r>
  <r>
    <s v="2024"/>
    <s v="07"/>
    <x v="5"/>
    <x v="5"/>
    <n v="42133493"/>
    <n v="12648965"/>
    <n v="0.30021163922962668"/>
    <x v="17"/>
    <n v="422"/>
    <s v=" Construcción de proyectos de servicios públicos"/>
  </r>
  <r>
    <s v="2024"/>
    <s v="07"/>
    <x v="5"/>
    <x v="5"/>
    <n v="351488628"/>
    <n v="7139936"/>
    <n v="2.0313419642128506E-2"/>
    <x v="17"/>
    <n v="429"/>
    <s v=" Obras de ingeniería civil ncp"/>
  </r>
  <r>
    <s v="2024"/>
    <s v="07"/>
    <x v="5"/>
    <x v="5"/>
    <n v="79001480"/>
    <n v="191671"/>
    <n v="2.4261697375796E-3"/>
    <x v="17"/>
    <n v="431"/>
    <s v=" Demolición, movimiento y preparación de terrenos para obras"/>
  </r>
  <r>
    <s v="2024"/>
    <s v="07"/>
    <x v="5"/>
    <x v="5"/>
    <n v="112315796"/>
    <n v="2856751"/>
    <n v="2.5434988681378352E-2"/>
    <x v="17"/>
    <n v="432"/>
    <s v=" Instalaciones para edificios y obras de ingeniería civil"/>
  </r>
  <r>
    <s v="2024"/>
    <s v="07"/>
    <x v="5"/>
    <x v="5"/>
    <n v="2167142"/>
    <n v="59291"/>
    <n v="2.7359074762982768E-2"/>
    <x v="17"/>
    <n v="433"/>
    <s v=" Terminación de edificios "/>
  </r>
  <r>
    <s v="2024"/>
    <s v="07"/>
    <x v="5"/>
    <x v="5"/>
    <n v="8004185"/>
    <n v="74316"/>
    <n v="9.2846429711457186E-3"/>
    <x v="17"/>
    <n v="439"/>
    <s v=" Alquiler de equipo de construcción o demolición dotado de operarios y actividades especializadas de construcción ncp"/>
  </r>
  <r>
    <s v="2024"/>
    <s v="07"/>
    <x v="5"/>
    <x v="5"/>
    <n v="575208128"/>
    <n v="169765"/>
    <n v="2.9513665008572341E-4"/>
    <x v="18"/>
    <n v="451"/>
    <s v=" Venta de vehículos automotores, excepto motocicletas"/>
  </r>
  <r>
    <s v="2024"/>
    <s v="07"/>
    <x v="5"/>
    <x v="5"/>
    <n v="41494608"/>
    <n v="709854"/>
    <n v="1.7107138353976016E-2"/>
    <x v="18"/>
    <n v="452"/>
    <s v=" Mantenimiento y reparación de vehículos automotores, excepto motocicletas"/>
  </r>
  <r>
    <s v="2024"/>
    <s v="07"/>
    <x v="5"/>
    <x v="5"/>
    <n v="145141790"/>
    <n v="507898"/>
    <n v="3.4993229723844525E-3"/>
    <x v="18"/>
    <n v="453"/>
    <s v=" Venta de partes, piezas y accesorios de vehículos automotores"/>
  </r>
  <r>
    <s v="2024"/>
    <s v="07"/>
    <x v="5"/>
    <x v="5"/>
    <n v="19746235"/>
    <n v="84489"/>
    <n v="4.2787397192426812E-3"/>
    <x v="18"/>
    <n v="454"/>
    <s v=" Venta, mantenimiento y reparación de motocicletas y de sus partes, piezas y accesorios"/>
  </r>
  <r>
    <s v="2024"/>
    <s v="07"/>
    <x v="5"/>
    <x v="5"/>
    <n v="1191202758"/>
    <n v="2083322"/>
    <n v="1.7489230830004508E-3"/>
    <x v="18"/>
    <n v="461"/>
    <s v="Venta al por mayor en comisión o consignación"/>
  </r>
  <r>
    <s v="2024"/>
    <s v="07"/>
    <x v="5"/>
    <x v="5"/>
    <n v="93358256"/>
    <n v="1566014"/>
    <n v="1.6774242226632853E-2"/>
    <x v="18"/>
    <n v="462"/>
    <s v="Venta al por mayor de materias primas agropecuarias y de animales vivos"/>
  </r>
  <r>
    <s v="2024"/>
    <s v="07"/>
    <x v="5"/>
    <x v="5"/>
    <n v="310834008"/>
    <n v="5703616"/>
    <n v="1.8349395025012837E-2"/>
    <x v="18"/>
    <n v="463"/>
    <s v="Venta al por mayor de alimentos, bebidas y tabaco"/>
  </r>
  <r>
    <s v="2024"/>
    <s v="07"/>
    <x v="5"/>
    <x v="5"/>
    <n v="421215533"/>
    <n v="2290363"/>
    <n v="5.4375084026162916E-3"/>
    <x v="18"/>
    <n v="464"/>
    <s v="Venta al por mayor de artículos de uso doméstico y/o personal"/>
  </r>
  <r>
    <s v="2024"/>
    <s v="07"/>
    <x v="5"/>
    <x v="5"/>
    <n v="364430503"/>
    <n v="756177"/>
    <n v="2.0749552898978933E-3"/>
    <x v="18"/>
    <n v="465"/>
    <s v="Venta al por mayor de máquinas, equipo y materiales conexos"/>
  </r>
  <r>
    <s v="2024"/>
    <s v="07"/>
    <x v="5"/>
    <x v="5"/>
    <n v="947255713"/>
    <n v="7694088"/>
    <n v="8.1225036644355392E-3"/>
    <x v="18"/>
    <n v="466"/>
    <s v="Venta al por mayor especializada"/>
  </r>
  <r>
    <s v="2024"/>
    <s v="07"/>
    <x v="5"/>
    <x v="5"/>
    <n v="180926357"/>
    <n v="803284"/>
    <n v="4.439839575170355E-3"/>
    <x v="18"/>
    <n v="469"/>
    <s v="Venta al por mayor de mercancías ncp"/>
  </r>
  <r>
    <s v="2024"/>
    <s v="07"/>
    <x v="5"/>
    <x v="5"/>
    <n v="244457583"/>
    <n v="1647286"/>
    <n v="6.7385350856553304E-3"/>
    <x v="18"/>
    <n v="471"/>
    <s v="Venta al por menor en comercios no especializados"/>
  </r>
  <r>
    <s v="2024"/>
    <s v="07"/>
    <x v="5"/>
    <x v="5"/>
    <n v="162830028"/>
    <n v="2414998"/>
    <n v="1.4831404438498286E-2"/>
    <x v="18"/>
    <n v="472"/>
    <s v="Venta al por menor de productos alimenticios, bebidas y tabaco en comercios especializados"/>
  </r>
  <r>
    <s v="2024"/>
    <s v="07"/>
    <x v="5"/>
    <x v="5"/>
    <n v="146918480"/>
    <n v="445304"/>
    <n v="3.0309597540078008E-3"/>
    <x v="18"/>
    <n v="473"/>
    <s v="Venta al por menor de combustible para vehículos automotores y motocicletas"/>
  </r>
  <r>
    <s v="2024"/>
    <s v="07"/>
    <x v="5"/>
    <x v="5"/>
    <n v="7753703"/>
    <n v="103689"/>
    <n v="1.3372836179048901E-2"/>
    <x v="18"/>
    <n v="474"/>
    <s v="Venta al por menor de equipos, periféricos,  accesorios y programas informáticos"/>
  </r>
  <r>
    <s v="2024"/>
    <s v="07"/>
    <x v="5"/>
    <x v="5"/>
    <n v="337608610"/>
    <n v="3359039"/>
    <n v="9.9495063233132584E-3"/>
    <x v="18"/>
    <n v="475"/>
    <s v="Venta al por menor de equipos de uso doméstico ncp en comercios especializados"/>
  </r>
  <r>
    <s v="2024"/>
    <s v="07"/>
    <x v="5"/>
    <x v="5"/>
    <n v="13058859"/>
    <n v="241821"/>
    <n v="1.8517774026046225E-2"/>
    <x v="18"/>
    <n v="476"/>
    <s v="Venta al por menor de bienes culturales y recreativos en comercios especializados"/>
  </r>
  <r>
    <s v="2024"/>
    <s v="07"/>
    <x v="5"/>
    <x v="5"/>
    <n v="351573930"/>
    <n v="2803453"/>
    <n v="7.9740070601935706E-3"/>
    <x v="18"/>
    <n v="477"/>
    <s v="Venta al por menor de productos ncp, en comercios especializados"/>
  </r>
  <r>
    <s v="2024"/>
    <s v="07"/>
    <x v="5"/>
    <x v="5"/>
    <n v="1903581"/>
    <n v="85794"/>
    <n v="4.5069792144384717E-2"/>
    <x v="18"/>
    <n v="478"/>
    <s v="Venta al por menor en puestos móviles y mercados"/>
  </r>
  <r>
    <s v="2024"/>
    <s v="07"/>
    <x v="5"/>
    <x v="5"/>
    <n v="20300501"/>
    <n v="278422"/>
    <n v="1.3715030973866112E-2"/>
    <x v="18"/>
    <n v="479"/>
    <s v="Venta al por menor no realizada en comercios, puestos o mercados"/>
  </r>
  <r>
    <s v="2024"/>
    <s v="07"/>
    <x v="5"/>
    <x v="5"/>
    <n v="10284295"/>
    <n v="43884"/>
    <n v="4.2670887989891383E-3"/>
    <x v="19"/>
    <n v="491"/>
    <s v="Servicio de transporte ferroviario"/>
  </r>
  <r>
    <s v="2024"/>
    <s v="07"/>
    <x v="5"/>
    <x v="5"/>
    <n v="903677198"/>
    <n v="3601600"/>
    <n v="3.9854939440443866E-3"/>
    <x v="19"/>
    <n v="492"/>
    <s v="Servicio de transporte automotor "/>
  </r>
  <r>
    <s v="2024"/>
    <s v="07"/>
    <x v="5"/>
    <x v="5"/>
    <n v="46953205"/>
    <n v="5176"/>
    <n v="1.102374161678633E-4"/>
    <x v="19"/>
    <n v="493"/>
    <s v="Servicio de transporte por tuberías"/>
  </r>
  <r>
    <s v="2024"/>
    <s v="07"/>
    <x v="5"/>
    <x v="5"/>
    <n v="6458046"/>
    <n v="8908"/>
    <n v="1.3793645941822031E-3"/>
    <x v="19"/>
    <n v="501"/>
    <s v="Servicio de transporte marítimo"/>
  </r>
  <r>
    <s v="2024"/>
    <s v="07"/>
    <x v="5"/>
    <x v="5"/>
    <n v="4686645"/>
    <n v="51115"/>
    <n v="1.0906522683070725E-2"/>
    <x v="19"/>
    <n v="502"/>
    <s v="Servicio de transporte fluvial y lacustre"/>
  </r>
  <r>
    <s v="2024"/>
    <s v="07"/>
    <x v="5"/>
    <x v="5"/>
    <n v="164602200"/>
    <n v="14192"/>
    <n v="8.621998976927405E-5"/>
    <x v="19"/>
    <n v="511"/>
    <s v="Servicio de transporte aéreo de pasajeros"/>
  </r>
  <r>
    <s v="2024"/>
    <s v="07"/>
    <x v="5"/>
    <x v="5"/>
    <n v="572255"/>
    <n v="2940"/>
    <n v="5.1375697896916582E-3"/>
    <x v="19"/>
    <n v="512"/>
    <s v="Servicio de transporte aéreo de cargas"/>
  </r>
  <r>
    <s v="2024"/>
    <s v="07"/>
    <x v="5"/>
    <x v="5"/>
    <n v="18971686"/>
    <n v="25887"/>
    <n v="1.3645070870348581E-3"/>
    <x v="19"/>
    <n v="521"/>
    <s v="Servicios de manipulación de cargas "/>
  </r>
  <r>
    <s v="2024"/>
    <s v="07"/>
    <x v="5"/>
    <x v="5"/>
    <n v="20329869"/>
    <n v="60912"/>
    <n v="2.9961826118997618E-3"/>
    <x v="19"/>
    <n v="522"/>
    <s v="Servicios de almacenamiento y depósito"/>
  </r>
  <r>
    <s v="2024"/>
    <s v="07"/>
    <x v="5"/>
    <x v="5"/>
    <n v="104263657"/>
    <n v="7083307"/>
    <n v="6.7936491044046157E-2"/>
    <x v="19"/>
    <n v="523"/>
    <s v="Servicios de gestión y logística para el transporte de mercaderías "/>
  </r>
  <r>
    <s v="2024"/>
    <s v="07"/>
    <x v="5"/>
    <x v="5"/>
    <n v="32757187"/>
    <n v="100785"/>
    <n v="3.0767293907135555E-3"/>
    <x v="19"/>
    <n v="524"/>
    <s v="Servicios complementarios para el transporte"/>
  </r>
  <r>
    <s v="2024"/>
    <s v="07"/>
    <x v="5"/>
    <x v="5"/>
    <n v="9834821"/>
    <n v="127277"/>
    <n v="1.2941465838574999E-2"/>
    <x v="19"/>
    <n v="530"/>
    <s v="Servicios de correos y mensajerías"/>
  </r>
  <r>
    <s v="2024"/>
    <s v="07"/>
    <x v="5"/>
    <x v="5"/>
    <n v="53936665"/>
    <n v="462090"/>
    <n v="8.5672705199700428E-3"/>
    <x v="20"/>
    <n v="551"/>
    <s v=" Servicios de alojamiento, excepto en camping"/>
  </r>
  <r>
    <s v="2024"/>
    <s v="07"/>
    <x v="5"/>
    <x v="5"/>
    <n v="1084755"/>
    <n v="10235"/>
    <n v="9.4353102774359186E-3"/>
    <x v="20"/>
    <n v="552"/>
    <s v=" Servicios de alojamiento en campings"/>
  </r>
  <r>
    <s v="2024"/>
    <s v="07"/>
    <x v="5"/>
    <x v="5"/>
    <n v="107323075"/>
    <n v="1058967"/>
    <n v="9.867095216941929E-3"/>
    <x v="20"/>
    <n v="561"/>
    <s v=" Servicios de expendio de comidas y bebidas"/>
  </r>
  <r>
    <s v="2024"/>
    <s v="07"/>
    <x v="5"/>
    <x v="5"/>
    <n v="9354877"/>
    <n v="118868"/>
    <n v="1.2706527301214115E-2"/>
    <x v="20"/>
    <n v="562"/>
    <s v=" Servicios de preparación de comidas para empresas y  servicios de comidas ncp"/>
  </r>
  <r>
    <s v="2024"/>
    <s v="07"/>
    <x v="5"/>
    <x v="5"/>
    <n v="2837918"/>
    <n v="24633"/>
    <n v="8.6799548119431223E-3"/>
    <x v="19"/>
    <n v="581"/>
    <s v=" Edición"/>
  </r>
  <r>
    <s v="2024"/>
    <s v="07"/>
    <x v="5"/>
    <x v="5"/>
    <n v="8803744"/>
    <n v="21709"/>
    <n v="2.4658826971797453E-3"/>
    <x v="19"/>
    <n v="591"/>
    <s v=" Servicios de cinematografía"/>
  </r>
  <r>
    <s v="2024"/>
    <s v="07"/>
    <x v="5"/>
    <x v="5"/>
    <n v="493357"/>
    <n v="3478"/>
    <n v="7.0496618067646755E-3"/>
    <x v="19"/>
    <n v="592"/>
    <s v=" Servicios de grabación de sonido y edición de música"/>
  </r>
  <r>
    <s v="2024"/>
    <s v="07"/>
    <x v="5"/>
    <x v="5"/>
    <n v="6213725"/>
    <n v="24683"/>
    <n v="3.97233543486395E-3"/>
    <x v="19"/>
    <n v="601"/>
    <s v=" Emisión y retransmisión de radio"/>
  </r>
  <r>
    <s v="2024"/>
    <s v="07"/>
    <x v="5"/>
    <x v="5"/>
    <n v="16661021"/>
    <n v="50515"/>
    <n v="3.0319270349638237E-3"/>
    <x v="19"/>
    <n v="602"/>
    <s v=" Servicios de televisión"/>
  </r>
  <r>
    <s v="2024"/>
    <s v="07"/>
    <x v="5"/>
    <x v="5"/>
    <n v="438108"/>
    <n v="50"/>
    <n v="1.1412711021026779E-4"/>
    <x v="19"/>
    <n v="611"/>
    <s v=" Servicios de telefonía fija"/>
  </r>
  <r>
    <s v="2024"/>
    <s v="07"/>
    <x v="5"/>
    <x v="5"/>
    <n v="390944277"/>
    <n v="278676"/>
    <n v="7.1282793071811615E-4"/>
    <x v="19"/>
    <n v="612"/>
    <s v=" Servicios de telefonía móvil"/>
  </r>
  <r>
    <s v="2024"/>
    <s v="07"/>
    <x v="5"/>
    <x v="5"/>
    <n v="525352"/>
    <n v="5011"/>
    <n v="9.5383666570223388E-3"/>
    <x v="19"/>
    <n v="613"/>
    <s v=" Servicios de telecomunicaciones vía satélite, excepto servicios de transmisión de televisión"/>
  </r>
  <r>
    <s v="2024"/>
    <s v="07"/>
    <x v="5"/>
    <x v="5"/>
    <n v="2035595"/>
    <n v="18863"/>
    <n v="9.2665780766802829E-3"/>
    <x v="19"/>
    <n v="614"/>
    <s v=" Servicios de telecomunicación vía internet"/>
  </r>
  <r>
    <s v="2024"/>
    <s v="07"/>
    <x v="5"/>
    <x v="5"/>
    <n v="11623749"/>
    <n v="169289"/>
    <n v="1.4564061904640232E-2"/>
    <x v="19"/>
    <n v="619"/>
    <s v=" Servicios de telecomunicaciones ncp"/>
  </r>
  <r>
    <s v="2024"/>
    <s v="07"/>
    <x v="5"/>
    <x v="5"/>
    <n v="913316416"/>
    <n v="1144909"/>
    <n v="1.2535732194700856E-3"/>
    <x v="19"/>
    <n v="620"/>
    <s v=" Servicios de programación y consultoría informática y actividades conexas"/>
  </r>
  <r>
    <s v="2024"/>
    <s v="07"/>
    <x v="5"/>
    <x v="5"/>
    <n v="3732359"/>
    <n v="141055"/>
    <n v="3.7792452440936146E-2"/>
    <x v="19"/>
    <n v="631"/>
    <s v=" Procesamiento de datos,  hospedaje y actividades conexas"/>
  </r>
  <r>
    <s v="2024"/>
    <s v="07"/>
    <x v="5"/>
    <x v="5"/>
    <n v="1034257"/>
    <n v="17343"/>
    <n v="1.6768559458625855E-2"/>
    <x v="19"/>
    <n v="639"/>
    <s v=" Servicios de agencias de noticias y servicios de información ncp"/>
  </r>
  <r>
    <s v="2024"/>
    <s v="07"/>
    <x v="5"/>
    <x v="5"/>
    <n v="868126236"/>
    <n v="3543297"/>
    <n v="4.0815458087365072E-3"/>
    <x v="21"/>
    <n v="641"/>
    <s v=" Intermediación monetaria "/>
  </r>
  <r>
    <s v="2024"/>
    <s v="07"/>
    <x v="5"/>
    <x v="5"/>
    <n v="77614"/>
    <n v="18693"/>
    <n v="0.24084572370964002"/>
    <x v="21"/>
    <n v="642"/>
    <s v=" Servicios de sociedades de cartera"/>
  </r>
  <r>
    <s v="2024"/>
    <s v="07"/>
    <x v="5"/>
    <x v="5"/>
    <n v="6039861"/>
    <n v="3615810"/>
    <n v="0.59865781679412822"/>
    <x v="21"/>
    <n v="643"/>
    <s v=" Fondos y sociedades de inversión y entidades financieras similares"/>
  </r>
  <r>
    <s v="2024"/>
    <s v="07"/>
    <x v="5"/>
    <x v="5"/>
    <n v="891418072"/>
    <n v="7519556"/>
    <n v="8.4354987140085706E-3"/>
    <x v="21"/>
    <n v="649"/>
    <s v=" Servicios financieros excepto los de la banca central y las entidades financieras"/>
  </r>
  <r>
    <s v="2024"/>
    <s v="07"/>
    <x v="5"/>
    <x v="5"/>
    <n v="12679082"/>
    <n v="49297"/>
    <n v="3.8880575107882414E-3"/>
    <x v="21"/>
    <n v="651"/>
    <s v=" Servicios de seguros"/>
  </r>
  <r>
    <s v="2024"/>
    <s v="07"/>
    <x v="5"/>
    <x v="5"/>
    <n v="81596"/>
    <n v="0"/>
    <n v="0"/>
    <x v="21"/>
    <n v="652"/>
    <s v=" Reaseguros"/>
  </r>
  <r>
    <s v="2024"/>
    <s v="07"/>
    <x v="5"/>
    <x v="5"/>
    <n v="1212493"/>
    <n v="0"/>
    <n v="0"/>
    <x v="21"/>
    <n v="653"/>
    <s v=" Administración de fondos de pensiones"/>
  </r>
  <r>
    <s v="2024"/>
    <s v="07"/>
    <x v="5"/>
    <x v="5"/>
    <n v="163685034"/>
    <n v="249580"/>
    <n v="1.5247576024574121E-3"/>
    <x v="21"/>
    <n v="661"/>
    <s v=" Servicios auxiliares a la actividad financiera, excepto a los servicios de seguros "/>
  </r>
  <r>
    <s v="2024"/>
    <s v="07"/>
    <x v="5"/>
    <x v="5"/>
    <n v="3028094"/>
    <n v="26936"/>
    <n v="8.8953645428444424E-3"/>
    <x v="21"/>
    <n v="662"/>
    <s v=" Servicios auxiliares a los servicios de seguros "/>
  </r>
  <r>
    <s v="2024"/>
    <s v="07"/>
    <x v="5"/>
    <x v="5"/>
    <n v="625537"/>
    <n v="31627"/>
    <n v="5.0559759055019929E-2"/>
    <x v="21"/>
    <n v="663"/>
    <s v=" Servicios de gestión de fondos a cambio de una retribución o por contrata"/>
  </r>
  <r>
    <s v="2024"/>
    <s v="07"/>
    <x v="5"/>
    <x v="5"/>
    <n v="27516089"/>
    <n v="414907"/>
    <n v="1.5078705407588993E-2"/>
    <x v="22"/>
    <n v="681"/>
    <s v=" Servicios inmobiliarios realizados por cuenta propia, con bienes propios o arrendados"/>
  </r>
  <r>
    <s v="2024"/>
    <s v="07"/>
    <x v="5"/>
    <x v="5"/>
    <n v="43210380"/>
    <n v="704526"/>
    <n v="1.6304554600075259E-2"/>
    <x v="22"/>
    <n v="682"/>
    <s v=" Servicios inmobiliarios realizados a cambio de una retribución o por contrata"/>
  </r>
  <r>
    <s v="2024"/>
    <s v="07"/>
    <x v="5"/>
    <x v="5"/>
    <n v="20599919"/>
    <n v="156029"/>
    <n v="7.5742530832281427E-3"/>
    <x v="22"/>
    <n v="691"/>
    <s v=" Servicios jurídicos"/>
  </r>
  <r>
    <s v="2024"/>
    <s v="07"/>
    <x v="5"/>
    <x v="5"/>
    <n v="21980405"/>
    <n v="257394"/>
    <n v="1.1710157296919689E-2"/>
    <x v="22"/>
    <n v="692"/>
    <s v=" Servicios de contabilidad, auditoría y asesoría fiscal"/>
  </r>
  <r>
    <s v="2024"/>
    <s v="07"/>
    <x v="5"/>
    <x v="5"/>
    <n v="34618"/>
    <n v="131"/>
    <n v="3.7841585302443815E-3"/>
    <x v="22"/>
    <n v="701"/>
    <s v="Sin clasificación"/>
  </r>
  <r>
    <s v="2024"/>
    <s v="07"/>
    <x v="5"/>
    <x v="5"/>
    <n v="152647968"/>
    <n v="2805746"/>
    <n v="1.8380500158377475E-2"/>
    <x v="22"/>
    <n v="702"/>
    <s v=" Servicios de asesoramiento, dirección y gestión empresarial "/>
  </r>
  <r>
    <s v="2024"/>
    <s v="07"/>
    <x v="5"/>
    <x v="5"/>
    <n v="17329806"/>
    <n v="348002"/>
    <n v="2.0081124970469953E-2"/>
    <x v="22"/>
    <n v="711"/>
    <s v=" Servicios de arquitectura e ingeniería y servicios técnicos ncp"/>
  </r>
  <r>
    <s v="2024"/>
    <s v="07"/>
    <x v="5"/>
    <x v="5"/>
    <n v="1292303"/>
    <n v="2639"/>
    <n v="2.0420907480675973E-3"/>
    <x v="22"/>
    <n v="712"/>
    <s v=" Ensayos y análisis técnicos"/>
  </r>
  <r>
    <s v="2024"/>
    <s v="07"/>
    <x v="5"/>
    <x v="5"/>
    <n v="18735118"/>
    <n v="14860"/>
    <n v="7.9316287199258635E-4"/>
    <x v="22"/>
    <n v="721"/>
    <s v=" Investigación y desarrollo experimental en el campo de la ingeniería y de las ciencias exactas y naturales"/>
  </r>
  <r>
    <s v="2024"/>
    <s v="07"/>
    <x v="5"/>
    <x v="5"/>
    <n v="7885368"/>
    <n v="1063"/>
    <n v="1.348066444077182E-4"/>
    <x v="22"/>
    <n v="722"/>
    <s v=" Investigación  y desarrollo experimental en el campo de las ciencias sociales y las humanidades"/>
  </r>
  <r>
    <s v="2024"/>
    <s v="07"/>
    <x v="5"/>
    <x v="5"/>
    <n v="6570522"/>
    <n v="245925"/>
    <n v="3.7428533075454282E-2"/>
    <x v="22"/>
    <n v="731"/>
    <s v=" Servicios de publicidad"/>
  </r>
  <r>
    <s v="2024"/>
    <s v="07"/>
    <x v="5"/>
    <x v="5"/>
    <n v="433017"/>
    <n v="551"/>
    <n v="1.2724673627132423E-3"/>
    <x v="22"/>
    <n v="732"/>
    <s v=" Estudio de mercado, realización de encuestas de opinión pública"/>
  </r>
  <r>
    <s v="2024"/>
    <s v="07"/>
    <x v="5"/>
    <x v="5"/>
    <n v="1798485"/>
    <n v="46400"/>
    <n v="2.5799492350506121E-2"/>
    <x v="22"/>
    <n v="741"/>
    <s v=" Servicios de diseño especializado"/>
  </r>
  <r>
    <s v="2024"/>
    <s v="07"/>
    <x v="5"/>
    <x v="5"/>
    <n v="417084"/>
    <n v="20199"/>
    <n v="4.8429093420030496E-2"/>
    <x v="22"/>
    <n v="742"/>
    <s v=" Servicios de fotografía "/>
  </r>
  <r>
    <s v="2024"/>
    <s v="07"/>
    <x v="5"/>
    <x v="5"/>
    <n v="6729709"/>
    <n v="107479"/>
    <n v="1.5970824295671624E-2"/>
    <x v="22"/>
    <n v="749"/>
    <s v=" Actividades profesionales, científicas y técnicas ncp"/>
  </r>
  <r>
    <s v="2024"/>
    <s v="07"/>
    <x v="5"/>
    <x v="5"/>
    <n v="5671457"/>
    <n v="115649"/>
    <n v="2.0391409121148233E-2"/>
    <x v="22"/>
    <n v="750"/>
    <s v=" Servicios veterinarios"/>
  </r>
  <r>
    <s v="2024"/>
    <s v="07"/>
    <x v="5"/>
    <x v="5"/>
    <n v="52425559"/>
    <n v="1230792"/>
    <n v="2.3476945663087733E-2"/>
    <x v="22"/>
    <n v="771"/>
    <s v=" Alquiler de vehículos automotores y equipo de transporte sin conductor ni operarios"/>
  </r>
  <r>
    <s v="2024"/>
    <s v="07"/>
    <x v="5"/>
    <x v="5"/>
    <n v="115326"/>
    <n v="902"/>
    <n v="7.8213065570643218E-3"/>
    <x v="22"/>
    <n v="772"/>
    <s v=" Alquiler de efectos personales y enseres domésticos "/>
  </r>
  <r>
    <s v="2024"/>
    <s v="07"/>
    <x v="5"/>
    <x v="5"/>
    <n v="11449972"/>
    <n v="120108"/>
    <n v="1.0489807311319189E-2"/>
    <x v="22"/>
    <n v="773"/>
    <s v=" Alquiler de maquinaria y equipo ncp, sin personal"/>
  </r>
  <r>
    <s v="2024"/>
    <s v="07"/>
    <x v="5"/>
    <x v="5"/>
    <n v="791681"/>
    <n v="3803"/>
    <n v="4.803702501386291E-3"/>
    <x v="22"/>
    <n v="774"/>
    <s v=" Arrendamiento y gestión de bienes intangibles no financieros"/>
  </r>
  <r>
    <s v="2024"/>
    <s v="07"/>
    <x v="5"/>
    <x v="5"/>
    <n v="1293913"/>
    <n v="3939"/>
    <n v="3.0442541345515502E-3"/>
    <x v="22"/>
    <n v="780"/>
    <s v=" Obtención y dotación de personal"/>
  </r>
  <r>
    <s v="2024"/>
    <s v="07"/>
    <x v="5"/>
    <x v="5"/>
    <n v="36677277"/>
    <n v="194576"/>
    <n v="5.3050830354717995E-3"/>
    <x v="22"/>
    <n v="791"/>
    <s v=" Servicios de agencias de viaje y otras actividades complementarias de apoyo turístico"/>
  </r>
  <r>
    <s v="2024"/>
    <s v="07"/>
    <x v="5"/>
    <x v="5"/>
    <n v="14937577"/>
    <n v="166003"/>
    <n v="1.1113114262105562E-2"/>
    <x v="22"/>
    <n v="801"/>
    <s v=" Servicios de seguridad e investigación"/>
  </r>
  <r>
    <s v="2024"/>
    <s v="07"/>
    <x v="5"/>
    <x v="5"/>
    <n v="165178"/>
    <n v="2454"/>
    <n v="1.4856700044800155E-2"/>
    <x v="22"/>
    <n v="811"/>
    <s v=" Servicio combinado de apoyo a edificios"/>
  </r>
  <r>
    <s v="2024"/>
    <s v="07"/>
    <x v="5"/>
    <x v="5"/>
    <n v="13205776"/>
    <n v="187406"/>
    <n v="1.4191214510983678E-2"/>
    <x v="22"/>
    <n v="812"/>
    <s v=" Servicios de limpieza de edificios "/>
  </r>
  <r>
    <s v="2024"/>
    <s v="07"/>
    <x v="5"/>
    <x v="5"/>
    <n v="1566370"/>
    <n v="40713"/>
    <n v="2.5991943155193216E-2"/>
    <x v="22"/>
    <n v="813"/>
    <s v=" Servicios de jardinería y mantenimiento de espacios verdes"/>
  </r>
  <r>
    <s v="2024"/>
    <s v="07"/>
    <x v="5"/>
    <x v="5"/>
    <n v="2316821"/>
    <n v="38047"/>
    <n v="1.6422071450491859E-2"/>
    <x v="22"/>
    <n v="821"/>
    <s v=" Servicios de apoyo a la administración de oficinas y empresas"/>
  </r>
  <r>
    <s v="2024"/>
    <s v="07"/>
    <x v="5"/>
    <x v="5"/>
    <n v="494706"/>
    <n v="61418"/>
    <n v="0.12415050555279297"/>
    <x v="22"/>
    <n v="822"/>
    <s v=" Servicios de call center"/>
  </r>
  <r>
    <s v="2024"/>
    <s v="07"/>
    <x v="5"/>
    <x v="5"/>
    <n v="240386"/>
    <n v="1010"/>
    <n v="4.2015757989233979E-3"/>
    <x v="22"/>
    <n v="823"/>
    <s v=" Servicios de organización de convenciones y exposiciones comerciales, excepto culturales y deportivos"/>
  </r>
  <r>
    <s v="2024"/>
    <s v="07"/>
    <x v="5"/>
    <x v="5"/>
    <n v="362113891"/>
    <n v="2815229"/>
    <n v="7.7744297304518485E-3"/>
    <x v="22"/>
    <n v="829"/>
    <s v=" Servicios empresariales ncp"/>
  </r>
  <r>
    <s v="2024"/>
    <s v="07"/>
    <x v="5"/>
    <x v="5"/>
    <n v="823917212"/>
    <n v="116619"/>
    <n v="1.4154213348318786E-4"/>
    <x v="23"/>
    <n v="841"/>
    <s v=" Servicios de la Administración Pública"/>
  </r>
  <r>
    <s v="2024"/>
    <s v="07"/>
    <x v="5"/>
    <x v="5"/>
    <n v="1883586"/>
    <n v="36343"/>
    <n v="1.9294579594454409E-2"/>
    <x v="23"/>
    <n v="842"/>
    <s v=" Prestación pública de servicios a la comunidad en general"/>
  </r>
  <r>
    <s v="2024"/>
    <s v="07"/>
    <x v="5"/>
    <x v="5"/>
    <n v="2688726"/>
    <n v="14495"/>
    <n v="5.3910290598595768E-3"/>
    <x v="23"/>
    <n v="843"/>
    <s v=" Servicios de la seguridad social obligatoria, excepto obras sociales"/>
  </r>
  <r>
    <s v="2024"/>
    <s v="07"/>
    <x v="5"/>
    <x v="5"/>
    <n v="7331241"/>
    <n v="75322"/>
    <n v="1.0274113209482542E-2"/>
    <x v="24"/>
    <n v="851"/>
    <s v=" Enseñanza inicial y primaria"/>
  </r>
  <r>
    <s v="2024"/>
    <s v="07"/>
    <x v="5"/>
    <x v="5"/>
    <n v="1733987"/>
    <n v="34220"/>
    <n v="1.973486537096299E-2"/>
    <x v="24"/>
    <n v="852"/>
    <s v=" Enseñanza secundaria"/>
  </r>
  <r>
    <s v="2024"/>
    <s v="07"/>
    <x v="5"/>
    <x v="5"/>
    <n v="19058111"/>
    <n v="4330"/>
    <n v="2.2719985207348201E-4"/>
    <x v="24"/>
    <n v="853"/>
    <s v=" Enseñanza superior y formación de posgrado"/>
  </r>
  <r>
    <s v="2024"/>
    <s v="07"/>
    <x v="5"/>
    <x v="5"/>
    <n v="48058415"/>
    <n v="359372"/>
    <n v="7.4778163199930754E-3"/>
    <x v="24"/>
    <n v="854"/>
    <s v=" Servicios de enseñanza ncp"/>
  </r>
  <r>
    <s v="2024"/>
    <s v="07"/>
    <x v="5"/>
    <x v="5"/>
    <n v="953677"/>
    <n v="22627"/>
    <n v="2.3726062387999292E-2"/>
    <x v="24"/>
    <n v="855"/>
    <s v=" Servicios de apoyo a la educación"/>
  </r>
  <r>
    <s v="2024"/>
    <s v="07"/>
    <x v="5"/>
    <x v="5"/>
    <n v="178545530"/>
    <n v="1149068"/>
    <n v="6.4357141844996061E-3"/>
    <x v="25"/>
    <n v="861"/>
    <s v=" Servicios de hospitales"/>
  </r>
  <r>
    <s v="2024"/>
    <s v="07"/>
    <x v="5"/>
    <x v="5"/>
    <n v="6091520"/>
    <n v="88502"/>
    <n v="1.4528721895356167E-2"/>
    <x v="25"/>
    <n v="862"/>
    <s v=" Servicios de atención ambulatoria realizados por médicos y odontólogos"/>
  </r>
  <r>
    <s v="2024"/>
    <s v="07"/>
    <x v="5"/>
    <x v="5"/>
    <n v="9889295"/>
    <n v="51616"/>
    <n v="5.2193811591220605E-3"/>
    <x v="25"/>
    <n v="863"/>
    <s v=" Servicios de prácticas de diagnóstico y tratamiento"/>
  </r>
  <r>
    <s v="2024"/>
    <s v="07"/>
    <x v="5"/>
    <x v="5"/>
    <n v="2340146"/>
    <n v="15106"/>
    <n v="6.455152798158747E-3"/>
    <x v="25"/>
    <n v="864"/>
    <s v=" Servicios de emergencias y traslados"/>
  </r>
  <r>
    <s v="2024"/>
    <s v="07"/>
    <x v="5"/>
    <x v="5"/>
    <n v="115100882"/>
    <n v="1460286"/>
    <n v="1.2687009644287522E-2"/>
    <x v="25"/>
    <n v="869"/>
    <s v=" Servicios relacionados con la salud humana ncp"/>
  </r>
  <r>
    <s v="2024"/>
    <s v="07"/>
    <x v="5"/>
    <x v="5"/>
    <n v="2998582"/>
    <n v="23493"/>
    <n v="7.8347032030473066E-3"/>
    <x v="25"/>
    <n v="870"/>
    <s v=" Servicios sociales con alojamiento"/>
  </r>
  <r>
    <s v="2024"/>
    <s v="07"/>
    <x v="5"/>
    <x v="5"/>
    <n v="414288"/>
    <n v="21585"/>
    <n v="5.2101436681728654E-2"/>
    <x v="25"/>
    <n v="880"/>
    <s v=" Servicios sociales sin alojamiento"/>
  </r>
  <r>
    <s v="2024"/>
    <s v="07"/>
    <x v="5"/>
    <x v="5"/>
    <n v="9110571"/>
    <n v="133184"/>
    <n v="1.4618622696645468E-2"/>
    <x v="25"/>
    <n v="900"/>
    <s v=" Servicios artísticos y de espectáculos"/>
  </r>
  <r>
    <s v="2024"/>
    <s v="07"/>
    <x v="5"/>
    <x v="5"/>
    <n v="13902068"/>
    <n v="4983"/>
    <n v="3.5843588162566895E-4"/>
    <x v="25"/>
    <n v="910"/>
    <s v=" Servicios de bibliotecas, archivos y museos y  servicios culturales ncp"/>
  </r>
  <r>
    <s v="2024"/>
    <s v="07"/>
    <x v="5"/>
    <x v="5"/>
    <n v="7546667"/>
    <n v="17420"/>
    <n v="2.3083037849689139E-3"/>
    <x v="25"/>
    <n v="920"/>
    <s v=" Servicios  relacionados con juegos de azar y apuestas"/>
  </r>
  <r>
    <s v="2024"/>
    <s v="07"/>
    <x v="5"/>
    <x v="5"/>
    <n v="39644358"/>
    <n v="388736"/>
    <n v="9.8055819191220101E-3"/>
    <x v="25"/>
    <n v="931"/>
    <s v=" Servicios para la práctica deportiva "/>
  </r>
  <r>
    <s v="2024"/>
    <s v="07"/>
    <x v="5"/>
    <x v="5"/>
    <n v="3762386"/>
    <n v="22026"/>
    <n v="5.8542637570945669E-3"/>
    <x v="25"/>
    <n v="939"/>
    <s v=" Servicios de esparcimiento ncp"/>
  </r>
  <r>
    <s v="2024"/>
    <s v="07"/>
    <x v="5"/>
    <x v="5"/>
    <n v="8946555"/>
    <n v="373810"/>
    <n v="4.178256323243975E-2"/>
    <x v="25"/>
    <n v="941"/>
    <s v=" Servicios de organizaciones empresariales, profesionales y de empleadores"/>
  </r>
  <r>
    <s v="2024"/>
    <s v="07"/>
    <x v="5"/>
    <x v="5"/>
    <n v="2058533"/>
    <n v="73793"/>
    <n v="3.584737286213046E-2"/>
    <x v="25"/>
    <n v="942"/>
    <s v=" Servicios de sindicatos"/>
  </r>
  <r>
    <s v="2024"/>
    <s v="07"/>
    <x v="5"/>
    <x v="5"/>
    <n v="50514747"/>
    <n v="236478"/>
    <n v="4.6813656218054498E-3"/>
    <x v="25"/>
    <n v="949"/>
    <s v=" Servicios de asociaciones ncp"/>
  </r>
  <r>
    <s v="2024"/>
    <s v="07"/>
    <x v="5"/>
    <x v="5"/>
    <n v="1718662"/>
    <n v="21212"/>
    <n v="1.2342159191277867E-2"/>
    <x v="25"/>
    <n v="951"/>
    <s v=" Reparación y mantenimiento de equipos informáticos y equipos de comunicación"/>
  </r>
  <r>
    <s v="2024"/>
    <s v="07"/>
    <x v="5"/>
    <x v="5"/>
    <n v="1121397"/>
    <n v="33587"/>
    <n v="2.9951034290264734E-2"/>
    <x v="25"/>
    <n v="952"/>
    <s v=" Reparación de efectos personales y enseres domésticos"/>
  </r>
  <r>
    <s v="2024"/>
    <s v="07"/>
    <x v="5"/>
    <x v="5"/>
    <n v="390556040"/>
    <n v="9839025"/>
    <n v="2.5192351397254027E-2"/>
    <x v="25"/>
    <n v="960"/>
    <s v=" Servicios personales ncp"/>
  </r>
  <r>
    <s v="2024"/>
    <s v="07"/>
    <x v="5"/>
    <x v="5"/>
    <n v="232866"/>
    <n v="3472"/>
    <n v="1.4909862324255152E-2"/>
    <x v="25"/>
    <n v="970"/>
    <s v="Sin clasificación"/>
  </r>
  <r>
    <s v="2024"/>
    <s v="07"/>
    <x v="5"/>
    <x v="5"/>
    <n v="660973"/>
    <n v="1981"/>
    <n v="2.9970967044039621E-3"/>
    <x v="25"/>
    <n v="990"/>
    <s v="Sin clasificación"/>
  </r>
  <r>
    <s v="2024"/>
    <s v="07"/>
    <x v="5"/>
    <x v="5"/>
    <n v="110880324"/>
    <n v="2961759"/>
    <n v="2.6711312640103756E-2"/>
    <x v="25"/>
    <n v="999"/>
    <s v="Otros sectores"/>
  </r>
  <r>
    <s v="2024"/>
    <s v="08"/>
    <x v="6"/>
    <x v="6"/>
    <n v="2757586500"/>
    <n v="37900248"/>
    <n v="1.3743992436864628E-2"/>
    <x v="0"/>
    <n v="11"/>
    <s v=" Cultivos temporales"/>
  </r>
  <r>
    <s v="2024"/>
    <s v="08"/>
    <x v="6"/>
    <x v="6"/>
    <n v="263809586"/>
    <n v="9204936"/>
    <n v="3.4892348453175619E-2"/>
    <x v="0"/>
    <n v="12"/>
    <s v=" Cultivos perennes"/>
  </r>
  <r>
    <s v="2024"/>
    <s v="08"/>
    <x v="6"/>
    <x v="6"/>
    <n v="136574369"/>
    <n v="227321"/>
    <n v="1.6644484734906592E-3"/>
    <x v="0"/>
    <n v="13"/>
    <s v=" Producción de semillas y de otras formas de propagación de cultivos agrícolas"/>
  </r>
  <r>
    <s v="2024"/>
    <s v="08"/>
    <x v="6"/>
    <x v="6"/>
    <n v="1180550773"/>
    <n v="6403868"/>
    <n v="5.4244748692396988E-3"/>
    <x v="0"/>
    <n v="14"/>
    <s v=" Cría de animales"/>
  </r>
  <r>
    <s v="2024"/>
    <s v="08"/>
    <x v="6"/>
    <x v="6"/>
    <n v="389996843"/>
    <n v="5308315"/>
    <n v="1.3611174283274904E-2"/>
    <x v="0"/>
    <n v="16"/>
    <s v=" Servicios de apoyo agrícolas y pecuarios"/>
  </r>
  <r>
    <s v="2024"/>
    <s v="08"/>
    <x v="6"/>
    <x v="6"/>
    <n v="140173"/>
    <n v="0"/>
    <n v="0"/>
    <x v="0"/>
    <n v="17"/>
    <s v=" Caza, repoblación  de animales de caza y servicios de apoyo"/>
  </r>
  <r>
    <s v="2024"/>
    <s v="08"/>
    <x v="6"/>
    <x v="6"/>
    <n v="1227999"/>
    <n v="3120"/>
    <n v="2.5407186813670045E-3"/>
    <x v="0"/>
    <n v="21"/>
    <s v=" Silvicultura"/>
  </r>
  <r>
    <s v="2024"/>
    <s v="08"/>
    <x v="6"/>
    <x v="6"/>
    <n v="11292993"/>
    <n v="28627"/>
    <n v="2.5349347157126549E-3"/>
    <x v="0"/>
    <n v="22"/>
    <s v=" Extracción de productos forestales"/>
  </r>
  <r>
    <s v="2024"/>
    <s v="08"/>
    <x v="6"/>
    <x v="6"/>
    <n v="2698799"/>
    <n v="7723"/>
    <n v="2.8616432716923341E-3"/>
    <x v="0"/>
    <n v="24"/>
    <s v=" Servicios de apoyo a la silvicultura"/>
  </r>
  <r>
    <s v="2024"/>
    <s v="08"/>
    <x v="6"/>
    <x v="6"/>
    <n v="43796667"/>
    <n v="9254"/>
    <n v="2.1129461746484041E-4"/>
    <x v="1"/>
    <n v="31"/>
    <s v=" Pesca y servicios de apoyo"/>
  </r>
  <r>
    <s v="2024"/>
    <s v="08"/>
    <x v="6"/>
    <x v="6"/>
    <n v="4434855"/>
    <n v="482"/>
    <n v="1.0868450039516511E-4"/>
    <x v="1"/>
    <n v="32"/>
    <s v=" Explotación de criaderos de peces, granjas piscícolas y otros frutos acuáticos (acuicultura)"/>
  </r>
  <r>
    <s v="2024"/>
    <s v="08"/>
    <x v="6"/>
    <x v="6"/>
    <n v="99873"/>
    <n v="0"/>
    <n v="0"/>
    <x v="2"/>
    <n v="51"/>
    <s v=" Extracción y aglomeración de carbón "/>
  </r>
  <r>
    <s v="2024"/>
    <s v="08"/>
    <x v="6"/>
    <x v="6"/>
    <n v="30937"/>
    <n v="99"/>
    <n v="3.2000517180075638E-3"/>
    <x v="2"/>
    <n v="52"/>
    <s v=" Extracción y aglomeración de lignito"/>
  </r>
  <r>
    <s v="2024"/>
    <s v="08"/>
    <x v="6"/>
    <x v="6"/>
    <n v="3180612340"/>
    <n v="6187256"/>
    <n v="1.9453034002880087E-3"/>
    <x v="2"/>
    <n v="61"/>
    <s v=" Extracción de petróleo crudo"/>
  </r>
  <r>
    <s v="2024"/>
    <s v="08"/>
    <x v="6"/>
    <x v="6"/>
    <n v="650235"/>
    <n v="19345"/>
    <n v="2.9750782409436589E-2"/>
    <x v="2"/>
    <n v="62"/>
    <s v=" Extracción de gas natural"/>
  </r>
  <r>
    <s v="2024"/>
    <s v="08"/>
    <x v="6"/>
    <x v="6"/>
    <n v="190885"/>
    <n v="21084"/>
    <n v="0.110453938235063"/>
    <x v="2"/>
    <n v="71"/>
    <s v=" Extracción de minerales de hierro"/>
  </r>
  <r>
    <s v="2024"/>
    <s v="08"/>
    <x v="6"/>
    <x v="6"/>
    <n v="76327402"/>
    <n v="3162"/>
    <n v="4.1426799775000857E-5"/>
    <x v="2"/>
    <n v="72"/>
    <s v=" Extracción de minerales metalíferos no ferrosos"/>
  </r>
  <r>
    <s v="2024"/>
    <s v="08"/>
    <x v="6"/>
    <x v="6"/>
    <n v="33144525"/>
    <n v="171318"/>
    <n v="5.1688174743792529E-3"/>
    <x v="2"/>
    <n v="81"/>
    <s v=" Extracción de piedra, arena y arcillas"/>
  </r>
  <r>
    <s v="2024"/>
    <s v="08"/>
    <x v="6"/>
    <x v="6"/>
    <n v="42256681"/>
    <n v="629081"/>
    <n v="1.488713701864091E-2"/>
    <x v="2"/>
    <n v="89"/>
    <s v=" Explotación de minas y canteras ncp"/>
  </r>
  <r>
    <s v="2024"/>
    <s v="08"/>
    <x v="6"/>
    <x v="6"/>
    <n v="36094771"/>
    <n v="103453"/>
    <n v="2.8661492269891394E-3"/>
    <x v="2"/>
    <n v="91"/>
    <s v=" Servicios de apoyo para la extracción de petróleo y gas natural"/>
  </r>
  <r>
    <s v="2024"/>
    <s v="08"/>
    <x v="6"/>
    <x v="6"/>
    <n v="7906502"/>
    <n v="109548"/>
    <n v="1.3855431896431569E-2"/>
    <x v="2"/>
    <n v="99"/>
    <s v=" Servicios de apoyo para la minería, excepto para la extracción de petróleo  y gas natural"/>
  </r>
  <r>
    <s v="2024"/>
    <s v="08"/>
    <x v="6"/>
    <x v="6"/>
    <n v="973598244"/>
    <n v="14090287"/>
    <n v="1.4472383333509793E-2"/>
    <x v="3"/>
    <n v="101"/>
    <s v=" Producción y procesamiento de carne y productos cárnicos, excepto pescado"/>
  </r>
  <r>
    <s v="2024"/>
    <s v="08"/>
    <x v="6"/>
    <x v="6"/>
    <n v="48214660"/>
    <n v="27025"/>
    <n v="5.6051416726779783E-4"/>
    <x v="3"/>
    <n v="102"/>
    <s v=" Elaboración de pescado y productos de pescado"/>
  </r>
  <r>
    <s v="2024"/>
    <s v="08"/>
    <x v="6"/>
    <x v="6"/>
    <n v="291410161"/>
    <n v="73330"/>
    <n v="2.516384457850116E-4"/>
    <x v="3"/>
    <n v="103"/>
    <s v=" Preparación de frutas, hortalizas y legumbres"/>
  </r>
  <r>
    <s v="2024"/>
    <s v="08"/>
    <x v="6"/>
    <x v="6"/>
    <n v="260831230"/>
    <n v="10346169"/>
    <n v="3.9666143505898428E-2"/>
    <x v="3"/>
    <n v="104"/>
    <s v=" Elaboración de aceites y grasas de origen vegetal"/>
  </r>
  <r>
    <s v="2024"/>
    <s v="08"/>
    <x v="6"/>
    <x v="6"/>
    <n v="310843380"/>
    <n v="466783"/>
    <n v="1.5016662088798546E-3"/>
    <x v="3"/>
    <n v="105"/>
    <s v=" Elaboración de productos lácteos"/>
  </r>
  <r>
    <s v="2024"/>
    <s v="08"/>
    <x v="6"/>
    <x v="6"/>
    <n v="134196790"/>
    <n v="1337435"/>
    <n v="9.9662219938345762E-3"/>
    <x v="3"/>
    <n v="106"/>
    <s v=" Elaboración de productos de molinería, almidones y productos derivados del almidón "/>
  </r>
  <r>
    <s v="2024"/>
    <s v="08"/>
    <x v="6"/>
    <x v="6"/>
    <n v="1068335319"/>
    <n v="1709398"/>
    <n v="1.600057556460885E-3"/>
    <x v="3"/>
    <n v="107"/>
    <s v=" Elaboración de productos alimenticios ncp"/>
  </r>
  <r>
    <s v="2024"/>
    <s v="08"/>
    <x v="6"/>
    <x v="6"/>
    <n v="22721166"/>
    <n v="177794"/>
    <n v="7.8250385565599937E-3"/>
    <x v="3"/>
    <n v="108"/>
    <s v=" Elaboración de alimentos preparados para animales"/>
  </r>
  <r>
    <s v="2024"/>
    <s v="08"/>
    <x v="6"/>
    <x v="6"/>
    <n v="127555"/>
    <n v="930"/>
    <n v="7.2909725216573247E-3"/>
    <x v="3"/>
    <n v="109"/>
    <s v=" Servicios industriales para la elaboración de alimentos y bebidas"/>
  </r>
  <r>
    <s v="2024"/>
    <s v="08"/>
    <x v="6"/>
    <x v="6"/>
    <n v="601918444"/>
    <n v="604786"/>
    <n v="1.0047640274668175E-3"/>
    <x v="3"/>
    <n v="110"/>
    <s v=" Elaboración de bebidas"/>
  </r>
  <r>
    <s v="2024"/>
    <s v="08"/>
    <x v="6"/>
    <x v="6"/>
    <n v="61342005"/>
    <n v="2973"/>
    <n v="4.8465973683123011E-5"/>
    <x v="4"/>
    <n v="120"/>
    <s v=" Elaboración de productos de tabaco"/>
  </r>
  <r>
    <s v="2024"/>
    <s v="08"/>
    <x v="6"/>
    <x v="6"/>
    <n v="140306186"/>
    <n v="191134"/>
    <n v="1.3622635284234724E-3"/>
    <x v="5"/>
    <n v="131"/>
    <s v=" Fabricación  de hilados y  tejidos, acabado de productos textiles"/>
  </r>
  <r>
    <s v="2024"/>
    <s v="08"/>
    <x v="6"/>
    <x v="6"/>
    <n v="112775413"/>
    <n v="1940673"/>
    <n v="1.7208298762780856E-2"/>
    <x v="5"/>
    <n v="139"/>
    <s v=" Fabricación de productos textiles ncp"/>
  </r>
  <r>
    <s v="2024"/>
    <s v="08"/>
    <x v="6"/>
    <x v="6"/>
    <n v="113671539"/>
    <n v="1634761"/>
    <n v="1.438144512145648E-2"/>
    <x v="5"/>
    <n v="141"/>
    <s v=" Confección de prendas de vestir, excepto prendas de piel"/>
  </r>
  <r>
    <s v="2024"/>
    <s v="08"/>
    <x v="6"/>
    <x v="6"/>
    <n v="5686"/>
    <n v="195"/>
    <n v="3.4294759057333805E-2"/>
    <x v="5"/>
    <n v="142"/>
    <s v=" Terminación y teñido de pieles"/>
  </r>
  <r>
    <s v="2024"/>
    <s v="08"/>
    <x v="6"/>
    <x v="6"/>
    <n v="2856199"/>
    <n v="83120"/>
    <n v="2.9101613718091772E-2"/>
    <x v="5"/>
    <n v="143"/>
    <s v="Fabricación de prendas de vestir de punto"/>
  </r>
  <r>
    <s v="2024"/>
    <s v="08"/>
    <x v="6"/>
    <x v="6"/>
    <n v="735863"/>
    <n v="2954"/>
    <n v="4.0143341899239399E-3"/>
    <x v="5"/>
    <n v="149"/>
    <s v=" Servicios industriales para la industria confeccionista"/>
  </r>
  <r>
    <s v="2024"/>
    <s v="08"/>
    <x v="6"/>
    <x v="6"/>
    <n v="61653280"/>
    <n v="11975274"/>
    <n v="0.19423579734930566"/>
    <x v="5"/>
    <n v="151"/>
    <s v=" Curtido y terminación de cueros"/>
  </r>
  <r>
    <s v="2024"/>
    <s v="08"/>
    <x v="6"/>
    <x v="6"/>
    <n v="70865800"/>
    <n v="74193"/>
    <n v="1.0469507152956715E-3"/>
    <x v="5"/>
    <n v="152"/>
    <s v=" Fabricación de calzado y de sus partes"/>
  </r>
  <r>
    <s v="2024"/>
    <s v="08"/>
    <x v="6"/>
    <x v="6"/>
    <n v="12156151"/>
    <n v="180558"/>
    <n v="1.4853221221092104E-2"/>
    <x v="6"/>
    <n v="161"/>
    <s v=" Aserrado y cepillado de madera"/>
  </r>
  <r>
    <s v="2024"/>
    <s v="08"/>
    <x v="6"/>
    <x v="6"/>
    <n v="70117516"/>
    <n v="200602"/>
    <n v="2.860939911219901E-3"/>
    <x v="6"/>
    <n v="162"/>
    <s v=" Fabricación de productos de madera, corcho, paja y materiales trenzables"/>
  </r>
  <r>
    <s v="2024"/>
    <s v="08"/>
    <x v="6"/>
    <x v="6"/>
    <n v="195059080"/>
    <n v="89516"/>
    <n v="4.5891737006039399E-4"/>
    <x v="6"/>
    <n v="170"/>
    <s v=" Fabricación de papel y de productos de papel"/>
  </r>
  <r>
    <s v="2024"/>
    <s v="08"/>
    <x v="6"/>
    <x v="6"/>
    <n v="47715758"/>
    <n v="151087"/>
    <n v="3.1663963087414436E-3"/>
    <x v="7"/>
    <n v="181"/>
    <s v=" Impresión y servicios relacionados con la impresión"/>
  </r>
  <r>
    <s v="2024"/>
    <s v="08"/>
    <x v="6"/>
    <x v="6"/>
    <n v="6030629"/>
    <n v="29002"/>
    <n v="4.8091169262775074E-3"/>
    <x v="7"/>
    <n v="182"/>
    <s v=" Reproducción de grabaciones"/>
  </r>
  <r>
    <s v="2024"/>
    <s v="08"/>
    <x v="6"/>
    <x v="6"/>
    <n v="2674584"/>
    <n v="1344"/>
    <n v="5.0250805358889453E-4"/>
    <x v="8"/>
    <n v="191"/>
    <s v=" Fabricación de productos de hornos de coque"/>
  </r>
  <r>
    <s v="2024"/>
    <s v="08"/>
    <x v="6"/>
    <x v="6"/>
    <n v="230031984"/>
    <n v="21110"/>
    <n v="9.176984710091446E-5"/>
    <x v="8"/>
    <n v="192"/>
    <s v=" Fabricación de productos de la refinación del petróleo"/>
  </r>
  <r>
    <s v="2024"/>
    <s v="08"/>
    <x v="6"/>
    <x v="6"/>
    <n v="473597326"/>
    <n v="6694127"/>
    <n v="1.4134638505116898E-2"/>
    <x v="9"/>
    <n v="201"/>
    <s v=" Fabricación de sustancias químicas básicas"/>
  </r>
  <r>
    <s v="2024"/>
    <s v="08"/>
    <x v="6"/>
    <x v="6"/>
    <n v="883523818"/>
    <n v="3744885"/>
    <n v="4.2385784329811924E-3"/>
    <x v="9"/>
    <n v="202"/>
    <s v=" Fabricación de productos químicos ncp"/>
  </r>
  <r>
    <s v="2024"/>
    <s v="08"/>
    <x v="6"/>
    <x v="6"/>
    <n v="3173127"/>
    <n v="407"/>
    <n v="1.2826464241740088E-4"/>
    <x v="9"/>
    <n v="203"/>
    <s v=" Fabricación de fibras manufacturadas"/>
  </r>
  <r>
    <s v="2024"/>
    <s v="08"/>
    <x v="6"/>
    <x v="6"/>
    <n v="465993"/>
    <n v="1346"/>
    <n v="2.8884554059824931E-3"/>
    <x v="9"/>
    <n v="204"/>
    <s v=" Servicios industriales para la fabricación de sustancias y productos químicos"/>
  </r>
  <r>
    <s v="2024"/>
    <s v="08"/>
    <x v="6"/>
    <x v="6"/>
    <n v="559051629"/>
    <n v="566658"/>
    <n v="1.0136058471265092E-3"/>
    <x v="9"/>
    <n v="210"/>
    <s v=" Fabricación de productos farmaceúticos, sustancias químicas medicinales y productos botánicos de uso farmaceútico"/>
  </r>
  <r>
    <s v="2024"/>
    <s v="08"/>
    <x v="6"/>
    <x v="6"/>
    <n v="24553827"/>
    <n v="710897"/>
    <n v="2.8952594640338551E-2"/>
    <x v="10"/>
    <n v="221"/>
    <s v=" Fabricación de productos de caucho"/>
  </r>
  <r>
    <s v="2024"/>
    <s v="08"/>
    <x v="6"/>
    <x v="6"/>
    <n v="208438235"/>
    <n v="441638"/>
    <n v="2.1187955271258175E-3"/>
    <x v="10"/>
    <n v="222"/>
    <s v=" Fabricación de productos de plástico"/>
  </r>
  <r>
    <s v="2024"/>
    <s v="08"/>
    <x v="6"/>
    <x v="6"/>
    <n v="68890203"/>
    <n v="23343"/>
    <n v="3.3884353628628445E-4"/>
    <x v="11"/>
    <n v="231"/>
    <s v=" Fabricación de vidrio y productos de vidrio"/>
  </r>
  <r>
    <s v="2024"/>
    <s v="08"/>
    <x v="6"/>
    <x v="6"/>
    <n v="251936806"/>
    <n v="667099"/>
    <n v="2.6478822629830436E-3"/>
    <x v="11"/>
    <n v="239"/>
    <s v=" Fabricación de productos minerales no metálicos ncp"/>
  </r>
  <r>
    <s v="2024"/>
    <s v="08"/>
    <x v="6"/>
    <x v="6"/>
    <n v="278967522"/>
    <n v="1812009"/>
    <n v="6.4954120358139758E-3"/>
    <x v="12"/>
    <n v="241"/>
    <s v=" Industrias básicas de hierro y acero"/>
  </r>
  <r>
    <s v="2024"/>
    <s v="08"/>
    <x v="6"/>
    <x v="6"/>
    <n v="89274836"/>
    <n v="40019"/>
    <n v="4.4826741546744481E-4"/>
    <x v="12"/>
    <n v="242"/>
    <s v=" Fabricación de productos primarios de metales preciosos y metales no ferrosos"/>
  </r>
  <r>
    <s v="2024"/>
    <s v="08"/>
    <x v="6"/>
    <x v="6"/>
    <n v="22294344"/>
    <n v="93499"/>
    <n v="4.1938439632940088E-3"/>
    <x v="12"/>
    <n v="243"/>
    <s v=" Fundición de metales"/>
  </r>
  <r>
    <s v="2024"/>
    <s v="08"/>
    <x v="6"/>
    <x v="6"/>
    <n v="75066290"/>
    <n v="219716"/>
    <n v="2.9269596246197863E-3"/>
    <x v="13"/>
    <n v="251"/>
    <s v=" Fabricación de productos metálicos para uso estructural, tanques, depósitos y generadores de vapor"/>
  </r>
  <r>
    <s v="2024"/>
    <s v="08"/>
    <x v="6"/>
    <x v="6"/>
    <n v="1622"/>
    <n v="0"/>
    <n v="0"/>
    <x v="13"/>
    <n v="252"/>
    <s v=" Fabricación de armas y municiones"/>
  </r>
  <r>
    <s v="2024"/>
    <s v="08"/>
    <x v="6"/>
    <x v="6"/>
    <n v="244054374"/>
    <n v="723664"/>
    <n v="2.9651752932729654E-3"/>
    <x v="13"/>
    <n v="259"/>
    <s v=" Fabricación de productos elaborados de metal ncp"/>
  </r>
  <r>
    <s v="2024"/>
    <s v="08"/>
    <x v="6"/>
    <x v="6"/>
    <n v="2300339"/>
    <n v="0"/>
    <n v="0"/>
    <x v="13"/>
    <n v="261"/>
    <s v=" Fabricación de componentes electrónicos"/>
  </r>
  <r>
    <s v="2024"/>
    <s v="08"/>
    <x v="6"/>
    <x v="6"/>
    <n v="43107417"/>
    <n v="937570"/>
    <n v="2.1749621416657833E-2"/>
    <x v="13"/>
    <n v="262"/>
    <s v=" Fabricación de equipos y productos informáticos"/>
  </r>
  <r>
    <s v="2024"/>
    <s v="08"/>
    <x v="6"/>
    <x v="6"/>
    <n v="445233"/>
    <n v="0"/>
    <n v="0"/>
    <x v="13"/>
    <n v="263"/>
    <s v=" Fabricación  de equipos de comunicaciones y transmisores de radio y televisión"/>
  </r>
  <r>
    <s v="2024"/>
    <s v="08"/>
    <x v="6"/>
    <x v="6"/>
    <n v="406209008"/>
    <n v="18857"/>
    <n v="4.6421914897564258E-5"/>
    <x v="13"/>
    <n v="264"/>
    <s v=" Fabricación de receptores de radio y televisión, aparatos de grabación y reproducción de sonido y video, y productos conexos"/>
  </r>
  <r>
    <s v="2024"/>
    <s v="08"/>
    <x v="6"/>
    <x v="6"/>
    <n v="3152321"/>
    <n v="9042"/>
    <n v="2.8683627079856399E-3"/>
    <x v="13"/>
    <n v="265"/>
    <s v=" Fabricación de aparatos e instrumentos para medir, verificar, ensayar, navegar y otros fines, excepto instrumentos de óptica"/>
  </r>
  <r>
    <s v="2024"/>
    <s v="08"/>
    <x v="6"/>
    <x v="6"/>
    <n v="27760383"/>
    <n v="7503"/>
    <n v="2.7027725085781415E-4"/>
    <x v="13"/>
    <n v="266"/>
    <s v=" Fabricación de equipo médico y quirúrgico y de aparatos ortopédicos "/>
  </r>
  <r>
    <s v="2024"/>
    <s v="08"/>
    <x v="6"/>
    <x v="6"/>
    <n v="1837908"/>
    <n v="2749"/>
    <n v="1.495722310365916E-3"/>
    <x v="13"/>
    <n v="267"/>
    <s v=" Fabricación de instrumentos de óptica y equipo fotográfico"/>
  </r>
  <r>
    <s v="2024"/>
    <s v="08"/>
    <x v="6"/>
    <x v="6"/>
    <n v="6757549"/>
    <n v="2685"/>
    <n v="3.9733341186279228E-4"/>
    <x v="13"/>
    <n v="268"/>
    <s v=" Fabricación de soportes ópticos y magnéticos"/>
  </r>
  <r>
    <s v="2024"/>
    <s v="08"/>
    <x v="6"/>
    <x v="6"/>
    <n v="86567700"/>
    <n v="8753309"/>
    <n v="0.10111518499394116"/>
    <x v="13"/>
    <n v="271"/>
    <s v=" Fabricación de motores, generadores y transformadores eléctricos y aparatos de distribución  y control de la energía eléctrica"/>
  </r>
  <r>
    <s v="2024"/>
    <s v="08"/>
    <x v="6"/>
    <x v="6"/>
    <n v="1513807"/>
    <n v="492"/>
    <n v="3.2500840595928014E-4"/>
    <x v="13"/>
    <n v="272"/>
    <s v="Fabricación de acumuladores,  pilas y baterías primarias"/>
  </r>
  <r>
    <s v="2024"/>
    <s v="08"/>
    <x v="6"/>
    <x v="6"/>
    <n v="6642660"/>
    <n v="667"/>
    <n v="1.0041158210716791E-4"/>
    <x v="13"/>
    <n v="273"/>
    <s v=" Fabricación de hilos y cables aislados"/>
  </r>
  <r>
    <s v="2024"/>
    <s v="08"/>
    <x v="6"/>
    <x v="6"/>
    <n v="4138850"/>
    <n v="62738"/>
    <n v="1.5158316923783176E-2"/>
    <x v="13"/>
    <n v="274"/>
    <s v=" Fabricación de lámparas eléctricas y equipo de iluminación"/>
  </r>
  <r>
    <s v="2024"/>
    <s v="08"/>
    <x v="6"/>
    <x v="6"/>
    <n v="240398529"/>
    <n v="1335580"/>
    <n v="5.5556912330357892E-3"/>
    <x v="13"/>
    <n v="275"/>
    <s v=" Fabricación de aparatos de uso doméstico ncp"/>
  </r>
  <r>
    <s v="2024"/>
    <s v="08"/>
    <x v="6"/>
    <x v="6"/>
    <n v="17272722"/>
    <n v="104037"/>
    <n v="6.0231965755021127E-3"/>
    <x v="13"/>
    <n v="279"/>
    <s v=" Fabricación  de equipo eléctrico ncp"/>
  </r>
  <r>
    <s v="2024"/>
    <s v="08"/>
    <x v="6"/>
    <x v="6"/>
    <n v="185286850"/>
    <n v="655053"/>
    <n v="3.5353453307668623E-3"/>
    <x v="13"/>
    <n v="281"/>
    <s v=" Fabricación de maquinaria y equipo de uso general"/>
  </r>
  <r>
    <s v="2024"/>
    <s v="08"/>
    <x v="6"/>
    <x v="6"/>
    <n v="206038053"/>
    <n v="994947"/>
    <n v="4.8289477866498764E-3"/>
    <x v="13"/>
    <n v="282"/>
    <s v=" Fabricación de maquinaria y equipo de uso especial"/>
  </r>
  <r>
    <s v="2024"/>
    <s v="08"/>
    <x v="6"/>
    <x v="6"/>
    <n v="99435283"/>
    <n v="360610"/>
    <n v="3.626579913288928E-3"/>
    <x v="14"/>
    <n v="291"/>
    <s v=" Fabricación de vehículos automotores"/>
  </r>
  <r>
    <s v="2024"/>
    <s v="08"/>
    <x v="6"/>
    <x v="6"/>
    <n v="45478237"/>
    <n v="281019"/>
    <n v="6.1791973158502166E-3"/>
    <x v="14"/>
    <n v="292"/>
    <s v=" Fabricación  de  carrocerías  para  vehículos  automotores"/>
  </r>
  <r>
    <s v="2024"/>
    <s v="08"/>
    <x v="6"/>
    <x v="6"/>
    <n v="123456330"/>
    <n v="41575"/>
    <n v="3.3675875509988024E-4"/>
    <x v="14"/>
    <n v="293"/>
    <s v=" Fabricación de partes, piezas y accesorios para vehículos automotores y sus motores"/>
  </r>
  <r>
    <s v="2024"/>
    <s v="08"/>
    <x v="6"/>
    <x v="6"/>
    <n v="2964788"/>
    <n v="16096"/>
    <n v="5.4290559729734469E-3"/>
    <x v="14"/>
    <n v="301"/>
    <s v=" Construcción y reparación de buques y embarcaciones"/>
  </r>
  <r>
    <s v="2024"/>
    <s v="08"/>
    <x v="6"/>
    <x v="6"/>
    <n v="955159"/>
    <n v="421"/>
    <n v="4.4076431253854069E-4"/>
    <x v="14"/>
    <n v="302"/>
    <s v=" Fabricación y reparación de locomotoras y de material rodante para transporte ferroviario"/>
  </r>
  <r>
    <s v="2024"/>
    <s v="08"/>
    <x v="6"/>
    <x v="6"/>
    <n v="352199"/>
    <n v="5001"/>
    <n v="1.4199358885175711E-2"/>
    <x v="14"/>
    <n v="303"/>
    <s v=" Fabricación y reparación de aeronaves "/>
  </r>
  <r>
    <s v="2024"/>
    <s v="08"/>
    <x v="6"/>
    <x v="6"/>
    <n v="228259447"/>
    <n v="24599"/>
    <n v="1.0776771924800115E-4"/>
    <x v="14"/>
    <n v="309"/>
    <s v=" Fabricación de equipo de transporte ncp"/>
  </r>
  <r>
    <s v="2024"/>
    <s v="08"/>
    <x v="6"/>
    <x v="6"/>
    <n v="59149635"/>
    <n v="294494"/>
    <n v="4.9787965724556035E-3"/>
    <x v="15"/>
    <n v="310"/>
    <s v=" Fabricación de muebles y colchones"/>
  </r>
  <r>
    <s v="2024"/>
    <s v="08"/>
    <x v="6"/>
    <x v="6"/>
    <n v="445789"/>
    <n v="9361"/>
    <n v="2.099872361139463E-2"/>
    <x v="15"/>
    <n v="321"/>
    <s v=" Fabricación de joyas, bijouterie y artículos conexos"/>
  </r>
  <r>
    <s v="2024"/>
    <s v="08"/>
    <x v="6"/>
    <x v="6"/>
    <n v="382365"/>
    <n v="748"/>
    <n v="1.9562459953186093E-3"/>
    <x v="15"/>
    <n v="322"/>
    <s v=" Fabricación de instrumentos de música"/>
  </r>
  <r>
    <s v="2024"/>
    <s v="08"/>
    <x v="6"/>
    <x v="6"/>
    <n v="414537"/>
    <n v="1177"/>
    <n v="2.8393122929919403E-3"/>
    <x v="15"/>
    <n v="323"/>
    <s v=" Fabricación de artículos de deporte"/>
  </r>
  <r>
    <s v="2024"/>
    <s v="08"/>
    <x v="6"/>
    <x v="6"/>
    <n v="1936042"/>
    <n v="5432"/>
    <n v="2.8057242559820501E-3"/>
    <x v="15"/>
    <n v="324"/>
    <s v=" Fabricación de juegos y juguetes"/>
  </r>
  <r>
    <s v="2024"/>
    <s v="08"/>
    <x v="6"/>
    <x v="6"/>
    <n v="124371276"/>
    <n v="229468"/>
    <n v="1.8450240873945846E-3"/>
    <x v="15"/>
    <n v="329"/>
    <s v=" Industrias manufactureras ncp"/>
  </r>
  <r>
    <s v="2024"/>
    <s v="08"/>
    <x v="6"/>
    <x v="6"/>
    <n v="15920622"/>
    <n v="99473"/>
    <n v="6.248059906202157E-3"/>
    <x v="15"/>
    <n v="331"/>
    <s v=" Reparación y mantenimiento de máquinas y equipo"/>
  </r>
  <r>
    <s v="2024"/>
    <s v="08"/>
    <x v="6"/>
    <x v="6"/>
    <n v="3157908"/>
    <n v="7811"/>
    <n v="2.4734729447469656E-3"/>
    <x v="15"/>
    <n v="332"/>
    <s v=" Instalación de maquinaria y equipos industriales"/>
  </r>
  <r>
    <s v="2024"/>
    <s v="08"/>
    <x v="6"/>
    <x v="6"/>
    <n v="876977523"/>
    <n v="12717337"/>
    <n v="1.4501326050519542E-2"/>
    <x v="16"/>
    <n v="351"/>
    <s v=" Generación, transporte y distribución de energía eléctrica"/>
  </r>
  <r>
    <s v="2024"/>
    <s v="08"/>
    <x v="6"/>
    <x v="6"/>
    <n v="30733155"/>
    <n v="461"/>
    <n v="1.5000087039550609E-5"/>
    <x v="16"/>
    <n v="352"/>
    <s v=" Fabricación y distribución de gas  y de combustibles gaseosos por tuberías"/>
  </r>
  <r>
    <s v="2024"/>
    <s v="08"/>
    <x v="6"/>
    <x v="6"/>
    <n v="220547"/>
    <n v="1922"/>
    <n v="8.7146957337891698E-3"/>
    <x v="16"/>
    <n v="353"/>
    <s v=" Suministro de vapor y aire acondicionado"/>
  </r>
  <r>
    <s v="2024"/>
    <s v="08"/>
    <x v="6"/>
    <x v="6"/>
    <n v="3522882"/>
    <n v="6038"/>
    <n v="1.7139376226623542E-3"/>
    <x v="16"/>
    <n v="360"/>
    <s v=" Captación, depuración y distribución de agua"/>
  </r>
  <r>
    <s v="2024"/>
    <s v="08"/>
    <x v="6"/>
    <x v="6"/>
    <n v="2516535"/>
    <n v="27448"/>
    <n v="1.0907060700526716E-2"/>
    <x v="16"/>
    <n v="370"/>
    <s v=" Servicios de depuración de aguas residuales, alcantarillado y cloacas"/>
  </r>
  <r>
    <s v="2024"/>
    <s v="08"/>
    <x v="6"/>
    <x v="6"/>
    <n v="117370390"/>
    <n v="124953"/>
    <n v="1.0646041135247144E-3"/>
    <x v="16"/>
    <n v="381"/>
    <s v=" Recolección, transporte, tratamiento y disposición final de residuos"/>
  </r>
  <r>
    <s v="2024"/>
    <s v="08"/>
    <x v="6"/>
    <x v="6"/>
    <n v="11256992"/>
    <n v="19835"/>
    <n v="1.7620159985900319E-3"/>
    <x v="16"/>
    <n v="382"/>
    <s v=" Recuperación de materiales y deshechos"/>
  </r>
  <r>
    <s v="2024"/>
    <s v="08"/>
    <x v="6"/>
    <x v="6"/>
    <n v="1186332"/>
    <n v="4332"/>
    <n v="3.6515916286503271E-3"/>
    <x v="16"/>
    <n v="390"/>
    <s v=" Descontaminación y otros servicios de gestión de residuos"/>
  </r>
  <r>
    <s v="2024"/>
    <s v="08"/>
    <x v="6"/>
    <x v="6"/>
    <n v="101826222"/>
    <n v="2328319"/>
    <n v="2.2865613142359343E-2"/>
    <x v="17"/>
    <n v="410"/>
    <s v=" Construcción de edificios y sus partes "/>
  </r>
  <r>
    <s v="2024"/>
    <s v="08"/>
    <x v="6"/>
    <x v="6"/>
    <n v="125496839"/>
    <n v="350493"/>
    <n v="2.7928432524105249E-3"/>
    <x v="17"/>
    <n v="421"/>
    <s v=" Construcción, reforma y reparación de obras de infraestructura para el transporte "/>
  </r>
  <r>
    <s v="2024"/>
    <s v="08"/>
    <x v="6"/>
    <x v="6"/>
    <n v="43434435"/>
    <n v="12842847"/>
    <n v="0.29568352851832885"/>
    <x v="17"/>
    <n v="422"/>
    <s v=" Construcción de proyectos de servicios públicos"/>
  </r>
  <r>
    <s v="2024"/>
    <s v="08"/>
    <x v="6"/>
    <x v="6"/>
    <n v="377963110"/>
    <n v="7152247"/>
    <n v="1.8923135117604465E-2"/>
    <x v="17"/>
    <n v="429"/>
    <s v=" Obras de ingeniería civil ncp"/>
  </r>
  <r>
    <s v="2024"/>
    <s v="08"/>
    <x v="6"/>
    <x v="6"/>
    <n v="90954509"/>
    <n v="201020"/>
    <n v="2.2101158283422762E-3"/>
    <x v="17"/>
    <n v="431"/>
    <s v=" Demolición, movimiento y preparación de terrenos para obras"/>
  </r>
  <r>
    <s v="2024"/>
    <s v="08"/>
    <x v="6"/>
    <x v="6"/>
    <n v="125051983"/>
    <n v="3784104"/>
    <n v="3.0260247852287158E-2"/>
    <x v="17"/>
    <n v="432"/>
    <s v=" Instalaciones para edificios y obras de ingeniería civil"/>
  </r>
  <r>
    <s v="2024"/>
    <s v="08"/>
    <x v="6"/>
    <x v="6"/>
    <n v="2409950"/>
    <n v="81989"/>
    <n v="3.402103778086682E-2"/>
    <x v="17"/>
    <n v="433"/>
    <s v=" Terminación de edificios "/>
  </r>
  <r>
    <s v="2024"/>
    <s v="08"/>
    <x v="6"/>
    <x v="6"/>
    <n v="8143271"/>
    <n v="101601"/>
    <n v="1.2476681667600157E-2"/>
    <x v="17"/>
    <n v="439"/>
    <s v=" Alquiler de equipo de construcción o demolición dotado de operarios y actividades especializadas de construcción ncp"/>
  </r>
  <r>
    <s v="2024"/>
    <s v="08"/>
    <x v="6"/>
    <x v="6"/>
    <n v="664678578"/>
    <n v="175318"/>
    <n v="2.6376357807036168E-4"/>
    <x v="18"/>
    <n v="451"/>
    <s v=" Venta de vehículos automotores, excepto motocicletas"/>
  </r>
  <r>
    <s v="2024"/>
    <s v="08"/>
    <x v="6"/>
    <x v="6"/>
    <n v="47797886"/>
    <n v="739086"/>
    <n v="1.5462734063175932E-2"/>
    <x v="18"/>
    <n v="452"/>
    <s v=" Mantenimiento y reparación de vehículos automotores, excepto motocicletas"/>
  </r>
  <r>
    <s v="2024"/>
    <s v="08"/>
    <x v="6"/>
    <x v="6"/>
    <n v="162718623"/>
    <n v="528332"/>
    <n v="3.2469055493420688E-3"/>
    <x v="18"/>
    <n v="453"/>
    <s v=" Venta de partes, piezas y accesorios de vehículos automotores"/>
  </r>
  <r>
    <s v="2024"/>
    <s v="08"/>
    <x v="6"/>
    <x v="6"/>
    <n v="21995524"/>
    <n v="79170"/>
    <n v="3.599368671553358E-3"/>
    <x v="18"/>
    <n v="454"/>
    <s v=" Venta, mantenimiento y reparación de motocicletas y de sus partes, piezas y accesorios"/>
  </r>
  <r>
    <s v="2024"/>
    <s v="08"/>
    <x v="6"/>
    <x v="6"/>
    <n v="1289118683"/>
    <n v="2030658"/>
    <n v="1.575229671851711E-3"/>
    <x v="18"/>
    <n v="461"/>
    <s v="Venta al por mayor en comisión o consignación"/>
  </r>
  <r>
    <s v="2024"/>
    <s v="08"/>
    <x v="6"/>
    <x v="6"/>
    <n v="111549035"/>
    <n v="1571465"/>
    <n v="1.4087661090030944E-2"/>
    <x v="18"/>
    <n v="462"/>
    <s v="Venta al por mayor de materias primas agropecuarias y de animales vivos"/>
  </r>
  <r>
    <s v="2024"/>
    <s v="08"/>
    <x v="6"/>
    <x v="6"/>
    <n v="344629140"/>
    <n v="6086308"/>
    <n v="1.7660456686860549E-2"/>
    <x v="18"/>
    <n v="463"/>
    <s v="Venta al por mayor de alimentos, bebidas y tabaco"/>
  </r>
  <r>
    <s v="2024"/>
    <s v="08"/>
    <x v="6"/>
    <x v="6"/>
    <n v="491160653"/>
    <n v="2380112"/>
    <n v="4.8458930605746221E-3"/>
    <x v="18"/>
    <n v="464"/>
    <s v="Venta al por mayor de artículos de uso doméstico y/o personal"/>
  </r>
  <r>
    <s v="2024"/>
    <s v="08"/>
    <x v="6"/>
    <x v="6"/>
    <n v="421133494"/>
    <n v="762077"/>
    <n v="1.8095853473008253E-3"/>
    <x v="18"/>
    <n v="465"/>
    <s v="Venta al por mayor de máquinas, equipo y materiales conexos"/>
  </r>
  <r>
    <s v="2024"/>
    <s v="08"/>
    <x v="6"/>
    <x v="6"/>
    <n v="910106214"/>
    <n v="8227757"/>
    <n v="9.0404360210202886E-3"/>
    <x v="18"/>
    <n v="466"/>
    <s v="Venta al por mayor especializada"/>
  </r>
  <r>
    <s v="2024"/>
    <s v="08"/>
    <x v="6"/>
    <x v="6"/>
    <n v="204099472"/>
    <n v="780986"/>
    <n v="3.826496915190452E-3"/>
    <x v="18"/>
    <n v="469"/>
    <s v="Venta al por mayor de mercancías ncp"/>
  </r>
  <r>
    <s v="2024"/>
    <s v="08"/>
    <x v="6"/>
    <x v="6"/>
    <n v="277859880"/>
    <n v="2172357"/>
    <n v="7.8181743978295824E-3"/>
    <x v="18"/>
    <n v="471"/>
    <s v="Venta al por menor en comercios no especializados"/>
  </r>
  <r>
    <s v="2024"/>
    <s v="08"/>
    <x v="6"/>
    <x v="6"/>
    <n v="189429039"/>
    <n v="3000419"/>
    <n v="1.5839276891437961E-2"/>
    <x v="18"/>
    <n v="472"/>
    <s v="Venta al por menor de productos alimenticios, bebidas y tabaco en comercios especializados"/>
  </r>
  <r>
    <s v="2024"/>
    <s v="08"/>
    <x v="6"/>
    <x v="6"/>
    <n v="165020085"/>
    <n v="412018"/>
    <n v="2.4967748622841878E-3"/>
    <x v="18"/>
    <n v="473"/>
    <s v="Venta al por menor de combustible para vehículos automotores y motocicletas"/>
  </r>
  <r>
    <s v="2024"/>
    <s v="08"/>
    <x v="6"/>
    <x v="6"/>
    <n v="8098737"/>
    <n v="95529"/>
    <n v="1.179554293465759E-2"/>
    <x v="18"/>
    <n v="474"/>
    <s v="Venta al por menor de equipos, periféricos,  accesorios y programas informáticos"/>
  </r>
  <r>
    <s v="2024"/>
    <s v="08"/>
    <x v="6"/>
    <x v="6"/>
    <n v="412782280"/>
    <n v="3846626"/>
    <n v="9.3187769591272177E-3"/>
    <x v="18"/>
    <n v="475"/>
    <s v="Venta al por menor de equipos de uso doméstico ncp en comercios especializados"/>
  </r>
  <r>
    <s v="2024"/>
    <s v="08"/>
    <x v="6"/>
    <x v="6"/>
    <n v="13991334"/>
    <n v="250559"/>
    <n v="1.7908156577492895E-2"/>
    <x v="18"/>
    <n v="476"/>
    <s v="Venta al por menor de bienes culturales y recreativos en comercios especializados"/>
  </r>
  <r>
    <s v="2024"/>
    <s v="08"/>
    <x v="6"/>
    <x v="6"/>
    <n v="394491899"/>
    <n v="2946816"/>
    <n v="7.469902442787551E-3"/>
    <x v="18"/>
    <n v="477"/>
    <s v="Venta al por menor de productos ncp, en comercios especializados"/>
  </r>
  <r>
    <s v="2024"/>
    <s v="08"/>
    <x v="6"/>
    <x v="6"/>
    <n v="2226082"/>
    <n v="85957"/>
    <n v="3.8613582069303827E-2"/>
    <x v="18"/>
    <n v="478"/>
    <s v="Venta al por menor en puestos móviles y mercados"/>
  </r>
  <r>
    <s v="2024"/>
    <s v="08"/>
    <x v="6"/>
    <x v="6"/>
    <n v="22357018"/>
    <n v="351779"/>
    <n v="1.5734611834190053E-2"/>
    <x v="18"/>
    <n v="479"/>
    <s v="Venta al por menor no realizada en comercios, puestos o mercados"/>
  </r>
  <r>
    <s v="2024"/>
    <s v="08"/>
    <x v="6"/>
    <x v="6"/>
    <n v="10541120"/>
    <n v="43650"/>
    <n v="4.140926201390365E-3"/>
    <x v="19"/>
    <n v="491"/>
    <s v="Servicio de transporte ferroviario"/>
  </r>
  <r>
    <s v="2024"/>
    <s v="08"/>
    <x v="6"/>
    <x v="6"/>
    <n v="1042195389"/>
    <n v="3903633"/>
    <n v="3.7455865197653449E-3"/>
    <x v="19"/>
    <n v="492"/>
    <s v="Servicio de transporte automotor "/>
  </r>
  <r>
    <s v="2024"/>
    <s v="08"/>
    <x v="6"/>
    <x v="6"/>
    <n v="38279166"/>
    <n v="3357"/>
    <n v="8.7697835423060155E-5"/>
    <x v="19"/>
    <n v="493"/>
    <s v="Servicio de transporte por tuberías"/>
  </r>
  <r>
    <s v="2024"/>
    <s v="08"/>
    <x v="6"/>
    <x v="6"/>
    <n v="6087274"/>
    <n v="9867"/>
    <n v="1.6209226001655257E-3"/>
    <x v="19"/>
    <n v="501"/>
    <s v="Servicio de transporte marítimo"/>
  </r>
  <r>
    <s v="2024"/>
    <s v="08"/>
    <x v="6"/>
    <x v="6"/>
    <n v="5643351"/>
    <n v="51953"/>
    <n v="9.2060550548778552E-3"/>
    <x v="19"/>
    <n v="502"/>
    <s v="Servicio de transporte fluvial y lacustre"/>
  </r>
  <r>
    <s v="2024"/>
    <s v="08"/>
    <x v="6"/>
    <x v="6"/>
    <n v="167812020"/>
    <n v="23412"/>
    <n v="1.3951324821666528E-4"/>
    <x v="19"/>
    <n v="511"/>
    <s v="Servicio de transporte aéreo de pasajeros"/>
  </r>
  <r>
    <s v="2024"/>
    <s v="08"/>
    <x v="6"/>
    <x v="6"/>
    <n v="642879"/>
    <n v="2791"/>
    <n v="4.3414079476853341E-3"/>
    <x v="19"/>
    <n v="512"/>
    <s v="Servicio de transporte aéreo de cargas"/>
  </r>
  <r>
    <s v="2024"/>
    <s v="08"/>
    <x v="6"/>
    <x v="6"/>
    <n v="23269063"/>
    <n v="30442"/>
    <n v="1.3082606721207468E-3"/>
    <x v="19"/>
    <n v="521"/>
    <s v="Servicios de manipulación de cargas "/>
  </r>
  <r>
    <s v="2024"/>
    <s v="08"/>
    <x v="6"/>
    <x v="6"/>
    <n v="22115377"/>
    <n v="62810"/>
    <n v="2.8401053258101817E-3"/>
    <x v="19"/>
    <n v="522"/>
    <s v="Servicios de almacenamiento y depósito"/>
  </r>
  <r>
    <s v="2024"/>
    <s v="08"/>
    <x v="6"/>
    <x v="6"/>
    <n v="118069778"/>
    <n v="7488567"/>
    <n v="6.3424926571810786E-2"/>
    <x v="19"/>
    <n v="523"/>
    <s v="Servicios de gestión y logística para el transporte de mercaderías "/>
  </r>
  <r>
    <s v="2024"/>
    <s v="08"/>
    <x v="6"/>
    <x v="6"/>
    <n v="32580280"/>
    <n v="104322"/>
    <n v="3.2019982639805429E-3"/>
    <x v="19"/>
    <n v="524"/>
    <s v="Servicios complementarios para el transporte"/>
  </r>
  <r>
    <s v="2024"/>
    <s v="08"/>
    <x v="6"/>
    <x v="6"/>
    <n v="12154845"/>
    <n v="139350"/>
    <n v="1.1464564130599772E-2"/>
    <x v="19"/>
    <n v="530"/>
    <s v="Servicios de correos y mensajerías"/>
  </r>
  <r>
    <s v="2024"/>
    <s v="08"/>
    <x v="6"/>
    <x v="6"/>
    <n v="63835165"/>
    <n v="500669"/>
    <n v="7.8431535345761232E-3"/>
    <x v="20"/>
    <n v="551"/>
    <s v=" Servicios de alojamiento, excepto en camping"/>
  </r>
  <r>
    <s v="2024"/>
    <s v="08"/>
    <x v="6"/>
    <x v="6"/>
    <n v="1116474"/>
    <n v="12009"/>
    <n v="1.0756184201333842E-2"/>
    <x v="20"/>
    <n v="552"/>
    <s v=" Servicios de alojamiento en campings"/>
  </r>
  <r>
    <s v="2024"/>
    <s v="08"/>
    <x v="6"/>
    <x v="6"/>
    <n v="120021317"/>
    <n v="1213348"/>
    <n v="1.0109437476011032E-2"/>
    <x v="20"/>
    <n v="561"/>
    <s v=" Servicios de expendio de comidas y bebidas"/>
  </r>
  <r>
    <s v="2024"/>
    <s v="08"/>
    <x v="6"/>
    <x v="6"/>
    <n v="10873249"/>
    <n v="125332"/>
    <n v="1.1526637530327871E-2"/>
    <x v="20"/>
    <n v="562"/>
    <s v=" Servicios de preparación de comidas para empresas y  servicios de comidas ncp"/>
  </r>
  <r>
    <s v="2024"/>
    <s v="08"/>
    <x v="6"/>
    <x v="6"/>
    <n v="3239616"/>
    <n v="43671"/>
    <n v="1.3480301369051147E-2"/>
    <x v="19"/>
    <n v="581"/>
    <s v=" Edición"/>
  </r>
  <r>
    <s v="2024"/>
    <s v="08"/>
    <x v="6"/>
    <x v="6"/>
    <n v="9197286"/>
    <n v="22222"/>
    <n v="2.4161475461348053E-3"/>
    <x v="19"/>
    <n v="591"/>
    <s v=" Servicios de cinematografía"/>
  </r>
  <r>
    <s v="2024"/>
    <s v="08"/>
    <x v="6"/>
    <x v="6"/>
    <n v="449956"/>
    <n v="3478"/>
    <n v="7.7296446763683562E-3"/>
    <x v="19"/>
    <n v="592"/>
    <s v=" Servicios de grabación de sonido y edición de música"/>
  </r>
  <r>
    <s v="2024"/>
    <s v="08"/>
    <x v="6"/>
    <x v="6"/>
    <n v="4116779"/>
    <n v="25367"/>
    <n v="6.1618561501601129E-3"/>
    <x v="19"/>
    <n v="601"/>
    <s v=" Emisión y retransmisión de radio"/>
  </r>
  <r>
    <s v="2024"/>
    <s v="08"/>
    <x v="6"/>
    <x v="6"/>
    <n v="16018212"/>
    <n v="51526"/>
    <n v="3.2167135757723772E-3"/>
    <x v="19"/>
    <n v="602"/>
    <s v=" Servicios de televisión"/>
  </r>
  <r>
    <s v="2024"/>
    <s v="08"/>
    <x v="6"/>
    <x v="6"/>
    <n v="430771"/>
    <n v="147"/>
    <n v="3.4124859844325637E-4"/>
    <x v="19"/>
    <n v="611"/>
    <s v=" Servicios de telefonía fija"/>
  </r>
  <r>
    <s v="2024"/>
    <s v="08"/>
    <x v="6"/>
    <x v="6"/>
    <n v="335063791"/>
    <n v="736425"/>
    <n v="2.1978650626560837E-3"/>
    <x v="19"/>
    <n v="612"/>
    <s v=" Servicios de telefonía móvil"/>
  </r>
  <r>
    <s v="2024"/>
    <s v="08"/>
    <x v="6"/>
    <x v="6"/>
    <n v="530593"/>
    <n v="3874"/>
    <n v="7.301264811258347E-3"/>
    <x v="19"/>
    <n v="613"/>
    <s v=" Servicios de telecomunicaciones vía satélite, excepto servicios de transmisión de televisión"/>
  </r>
  <r>
    <s v="2024"/>
    <s v="08"/>
    <x v="6"/>
    <x v="6"/>
    <n v="2204755"/>
    <n v="19306"/>
    <n v="8.756528503167018E-3"/>
    <x v="19"/>
    <n v="614"/>
    <s v=" Servicios de telecomunicación vía internet"/>
  </r>
  <r>
    <s v="2024"/>
    <s v="08"/>
    <x v="6"/>
    <x v="6"/>
    <n v="14361801"/>
    <n v="197052"/>
    <n v="1.3720563319321859E-2"/>
    <x v="19"/>
    <n v="619"/>
    <s v=" Servicios de telecomunicaciones ncp"/>
  </r>
  <r>
    <s v="2024"/>
    <s v="08"/>
    <x v="6"/>
    <x v="6"/>
    <n v="1014880368"/>
    <n v="1117200"/>
    <n v="1.1008194021938161E-3"/>
    <x v="19"/>
    <n v="620"/>
    <s v=" Servicios de programación y consultoría informática y actividades conexas"/>
  </r>
  <r>
    <s v="2024"/>
    <s v="08"/>
    <x v="6"/>
    <x v="6"/>
    <n v="3776029"/>
    <n v="141427"/>
    <n v="3.745389667293339E-2"/>
    <x v="19"/>
    <n v="631"/>
    <s v=" Procesamiento de datos,  hospedaje y actividades conexas"/>
  </r>
  <r>
    <s v="2024"/>
    <s v="08"/>
    <x v="6"/>
    <x v="6"/>
    <n v="1022398"/>
    <n v="19636"/>
    <n v="1.9205827867425404E-2"/>
    <x v="19"/>
    <n v="639"/>
    <s v=" Servicios de agencias de noticias y servicios de información ncp"/>
  </r>
  <r>
    <s v="2024"/>
    <s v="08"/>
    <x v="6"/>
    <x v="6"/>
    <n v="1027460016"/>
    <n v="3632990"/>
    <n v="3.535894286323255E-3"/>
    <x v="21"/>
    <n v="641"/>
    <s v=" Intermediación monetaria "/>
  </r>
  <r>
    <s v="2024"/>
    <s v="08"/>
    <x v="6"/>
    <x v="6"/>
    <n v="104314"/>
    <n v="18693"/>
    <n v="0.17919934045286348"/>
    <x v="21"/>
    <n v="642"/>
    <s v=" Servicios de sociedades de cartera"/>
  </r>
  <r>
    <s v="2024"/>
    <s v="08"/>
    <x v="6"/>
    <x v="6"/>
    <n v="5837474"/>
    <n v="3693052"/>
    <n v="0.63264555867829131"/>
    <x v="21"/>
    <n v="643"/>
    <s v=" Fondos y sociedades de inversión y entidades financieras similares"/>
  </r>
  <r>
    <s v="2024"/>
    <s v="08"/>
    <x v="6"/>
    <x v="6"/>
    <n v="943122715"/>
    <n v="7538385"/>
    <n v="7.993005448925063E-3"/>
    <x v="21"/>
    <n v="649"/>
    <s v=" Servicios financieros excepto los de la banca central y las entidades financieras"/>
  </r>
  <r>
    <s v="2024"/>
    <s v="08"/>
    <x v="6"/>
    <x v="6"/>
    <n v="13669453"/>
    <n v="52520"/>
    <n v="3.8421435005482662E-3"/>
    <x v="21"/>
    <n v="651"/>
    <s v=" Servicios de seguros"/>
  </r>
  <r>
    <s v="2024"/>
    <s v="08"/>
    <x v="6"/>
    <x v="6"/>
    <n v="139552"/>
    <n v="0"/>
    <n v="0"/>
    <x v="21"/>
    <n v="652"/>
    <s v=" Reaseguros"/>
  </r>
  <r>
    <s v="2024"/>
    <s v="08"/>
    <x v="6"/>
    <x v="6"/>
    <n v="148457"/>
    <n v="192"/>
    <n v="1.2933037849343582E-3"/>
    <x v="21"/>
    <n v="653"/>
    <s v=" Administración de fondos de pensiones"/>
  </r>
  <r>
    <s v="2024"/>
    <s v="08"/>
    <x v="6"/>
    <x v="6"/>
    <n v="197548755"/>
    <n v="196833"/>
    <n v="9.963768184719766E-4"/>
    <x v="21"/>
    <n v="661"/>
    <s v=" Servicios auxiliares a la actividad financiera, excepto a los servicios de seguros "/>
  </r>
  <r>
    <s v="2024"/>
    <s v="08"/>
    <x v="6"/>
    <x v="6"/>
    <n v="3296651"/>
    <n v="29773"/>
    <n v="9.0312865996430916E-3"/>
    <x v="21"/>
    <n v="662"/>
    <s v=" Servicios auxiliares a los servicios de seguros "/>
  </r>
  <r>
    <s v="2024"/>
    <s v="08"/>
    <x v="6"/>
    <x v="6"/>
    <n v="641028"/>
    <n v="39097"/>
    <n v="6.0991095552768368E-2"/>
    <x v="21"/>
    <n v="663"/>
    <s v=" Servicios de gestión de fondos a cambio de una retribución o por contrata"/>
  </r>
  <r>
    <s v="2024"/>
    <s v="08"/>
    <x v="6"/>
    <x v="6"/>
    <n v="29196987"/>
    <n v="403716"/>
    <n v="1.3827317181735225E-2"/>
    <x v="22"/>
    <n v="681"/>
    <s v=" Servicios inmobiliarios realizados por cuenta propia, con bienes propios o arrendados"/>
  </r>
  <r>
    <s v="2024"/>
    <s v="08"/>
    <x v="6"/>
    <x v="6"/>
    <n v="42037286"/>
    <n v="712757"/>
    <n v="1.6955352445921463E-2"/>
    <x v="22"/>
    <n v="682"/>
    <s v=" Servicios inmobiliarios realizados a cambio de una retribución o por contrata"/>
  </r>
  <r>
    <s v="2024"/>
    <s v="08"/>
    <x v="6"/>
    <x v="6"/>
    <n v="23103748"/>
    <n v="196319"/>
    <n v="8.4972793158928153E-3"/>
    <x v="22"/>
    <n v="691"/>
    <s v=" Servicios jurídicos"/>
  </r>
  <r>
    <s v="2024"/>
    <s v="08"/>
    <x v="6"/>
    <x v="6"/>
    <n v="23538146"/>
    <n v="168711"/>
    <n v="7.1675568670531657E-3"/>
    <x v="22"/>
    <n v="692"/>
    <s v=" Servicios de contabilidad, auditoría y asesoría fiscal"/>
  </r>
  <r>
    <s v="2024"/>
    <s v="08"/>
    <x v="6"/>
    <x v="6"/>
    <n v="25157"/>
    <n v="184"/>
    <n v="7.31406765512581E-3"/>
    <x v="22"/>
    <n v="701"/>
    <s v="Sin clasificación"/>
  </r>
  <r>
    <s v="2024"/>
    <s v="08"/>
    <x v="6"/>
    <x v="6"/>
    <n v="164501181"/>
    <n v="2961543"/>
    <n v="1.8003171661120171E-2"/>
    <x v="22"/>
    <n v="702"/>
    <s v=" Servicios de asesoramiento, dirección y gestión empresarial "/>
  </r>
  <r>
    <s v="2024"/>
    <s v="08"/>
    <x v="6"/>
    <x v="6"/>
    <n v="19973268"/>
    <n v="287300"/>
    <n v="1.4384225956413341E-2"/>
    <x v="22"/>
    <n v="711"/>
    <s v=" Servicios de arquitectura e ingeniería y servicios técnicos ncp"/>
  </r>
  <r>
    <s v="2024"/>
    <s v="08"/>
    <x v="6"/>
    <x v="6"/>
    <n v="1547911"/>
    <n v="2896"/>
    <n v="1.8709085987501865E-3"/>
    <x v="22"/>
    <n v="712"/>
    <s v=" Ensayos y análisis técnicos"/>
  </r>
  <r>
    <s v="2024"/>
    <s v="08"/>
    <x v="6"/>
    <x v="6"/>
    <n v="19067172"/>
    <n v="14801"/>
    <n v="7.7625565028731055E-4"/>
    <x v="22"/>
    <n v="721"/>
    <s v=" Investigación y desarrollo experimental en el campo de la ingeniería y de las ciencias exactas y naturales"/>
  </r>
  <r>
    <s v="2024"/>
    <s v="08"/>
    <x v="6"/>
    <x v="6"/>
    <n v="7421559"/>
    <n v="1152"/>
    <n v="1.5522345102962867E-4"/>
    <x v="22"/>
    <n v="722"/>
    <s v=" Investigación  y desarrollo experimental en el campo de las ciencias sociales y las humanidades"/>
  </r>
  <r>
    <s v="2024"/>
    <s v="08"/>
    <x v="6"/>
    <x v="6"/>
    <n v="7369708"/>
    <n v="264152"/>
    <n v="3.5842939774547375E-2"/>
    <x v="22"/>
    <n v="731"/>
    <s v=" Servicios de publicidad"/>
  </r>
  <r>
    <s v="2024"/>
    <s v="08"/>
    <x v="6"/>
    <x v="6"/>
    <n v="289832"/>
    <n v="551"/>
    <n v="1.9011013276656822E-3"/>
    <x v="22"/>
    <n v="732"/>
    <s v=" Estudio de mercado, realización de encuestas de opinión pública"/>
  </r>
  <r>
    <s v="2024"/>
    <s v="08"/>
    <x v="6"/>
    <x v="6"/>
    <n v="1856556"/>
    <n v="45842"/>
    <n v="2.4691956504409241E-2"/>
    <x v="22"/>
    <n v="741"/>
    <s v=" Servicios de diseño especializado"/>
  </r>
  <r>
    <s v="2024"/>
    <s v="08"/>
    <x v="6"/>
    <x v="6"/>
    <n v="454131"/>
    <n v="23785"/>
    <n v="5.2374755301884256E-2"/>
    <x v="22"/>
    <n v="742"/>
    <s v=" Servicios de fotografía "/>
  </r>
  <r>
    <s v="2024"/>
    <s v="08"/>
    <x v="6"/>
    <x v="6"/>
    <n v="7627773"/>
    <n v="101383"/>
    <n v="1.3291297473063238E-2"/>
    <x v="22"/>
    <n v="749"/>
    <s v=" Actividades profesionales, científicas y técnicas ncp"/>
  </r>
  <r>
    <s v="2024"/>
    <s v="08"/>
    <x v="6"/>
    <x v="6"/>
    <n v="6770077"/>
    <n v="115431"/>
    <n v="1.7050175352510761E-2"/>
    <x v="22"/>
    <n v="750"/>
    <s v=" Servicios veterinarios"/>
  </r>
  <r>
    <s v="2024"/>
    <s v="08"/>
    <x v="6"/>
    <x v="6"/>
    <n v="63787369"/>
    <n v="1237680"/>
    <n v="1.9403214451437872E-2"/>
    <x v="22"/>
    <n v="771"/>
    <s v=" Alquiler de vehículos automotores y equipo de transporte sin conductor ni operarios"/>
  </r>
  <r>
    <s v="2024"/>
    <s v="08"/>
    <x v="6"/>
    <x v="6"/>
    <n v="127225"/>
    <n v="634"/>
    <n v="4.9832973079190412E-3"/>
    <x v="22"/>
    <n v="772"/>
    <s v=" Alquiler de efectos personales y enseres domésticos "/>
  </r>
  <r>
    <s v="2024"/>
    <s v="08"/>
    <x v="6"/>
    <x v="6"/>
    <n v="12525889"/>
    <n v="132567"/>
    <n v="1.0583440424867249E-2"/>
    <x v="22"/>
    <n v="773"/>
    <s v=" Alquiler de maquinaria y equipo ncp, sin personal"/>
  </r>
  <r>
    <s v="2024"/>
    <s v="08"/>
    <x v="6"/>
    <x v="6"/>
    <n v="789426"/>
    <n v="2553"/>
    <n v="3.2339953333181326E-3"/>
    <x v="22"/>
    <n v="774"/>
    <s v=" Arrendamiento y gestión de bienes intangibles no financieros"/>
  </r>
  <r>
    <s v="2024"/>
    <s v="08"/>
    <x v="6"/>
    <x v="6"/>
    <n v="1295036"/>
    <n v="3985"/>
    <n v="3.0771345352561628E-3"/>
    <x v="22"/>
    <n v="780"/>
    <s v=" Obtención y dotación de personal"/>
  </r>
  <r>
    <s v="2024"/>
    <s v="08"/>
    <x v="6"/>
    <x v="6"/>
    <n v="40382545"/>
    <n v="202139"/>
    <n v="5.0056032872618601E-3"/>
    <x v="22"/>
    <n v="791"/>
    <s v=" Servicios de agencias de viaje y otras actividades complementarias de apoyo turístico"/>
  </r>
  <r>
    <s v="2024"/>
    <s v="08"/>
    <x v="6"/>
    <x v="6"/>
    <n v="12888076"/>
    <n v="171309"/>
    <n v="1.3292053833326246E-2"/>
    <x v="22"/>
    <n v="801"/>
    <s v=" Servicios de seguridad e investigación"/>
  </r>
  <r>
    <s v="2024"/>
    <s v="08"/>
    <x v="6"/>
    <x v="6"/>
    <n v="196005"/>
    <n v="3019"/>
    <n v="1.5402668299278079E-2"/>
    <x v="22"/>
    <n v="811"/>
    <s v=" Servicio combinado de apoyo a edificios"/>
  </r>
  <r>
    <s v="2024"/>
    <s v="08"/>
    <x v="6"/>
    <x v="6"/>
    <n v="13862146"/>
    <n v="206717"/>
    <n v="1.4912337526960112E-2"/>
    <x v="22"/>
    <n v="812"/>
    <s v=" Servicios de limpieza de edificios "/>
  </r>
  <r>
    <s v="2024"/>
    <s v="08"/>
    <x v="6"/>
    <x v="6"/>
    <n v="1828848"/>
    <n v="40686"/>
    <n v="2.2246791422797303E-2"/>
    <x v="22"/>
    <n v="813"/>
    <s v=" Servicios de jardinería y mantenimiento de espacios verdes"/>
  </r>
  <r>
    <s v="2024"/>
    <s v="08"/>
    <x v="6"/>
    <x v="6"/>
    <n v="2623928"/>
    <n v="63094"/>
    <n v="2.4045629300803985E-2"/>
    <x v="22"/>
    <n v="821"/>
    <s v=" Servicios de apoyo a la administración de oficinas y empresas"/>
  </r>
  <r>
    <s v="2024"/>
    <s v="08"/>
    <x v="6"/>
    <x v="6"/>
    <n v="654226"/>
    <n v="64436"/>
    <n v="9.8491958436381311E-2"/>
    <x v="22"/>
    <n v="822"/>
    <s v=" Servicios de call center"/>
  </r>
  <r>
    <s v="2024"/>
    <s v="08"/>
    <x v="6"/>
    <x v="6"/>
    <n v="372336"/>
    <n v="976"/>
    <n v="2.621288298740922E-3"/>
    <x v="22"/>
    <n v="823"/>
    <s v=" Servicios de organización de convenciones y exposiciones comerciales, excepto culturales y deportivos"/>
  </r>
  <r>
    <s v="2024"/>
    <s v="08"/>
    <x v="6"/>
    <x v="6"/>
    <n v="401759024"/>
    <n v="2831972"/>
    <n v="7.0489318990380658E-3"/>
    <x v="22"/>
    <n v="829"/>
    <s v=" Servicios empresariales ncp"/>
  </r>
  <r>
    <s v="2024"/>
    <s v="08"/>
    <x v="6"/>
    <x v="6"/>
    <n v="898708620"/>
    <n v="207958"/>
    <n v="2.3139646752247687E-4"/>
    <x v="23"/>
    <n v="841"/>
    <s v=" Servicios de la Administración Pública"/>
  </r>
  <r>
    <s v="2024"/>
    <s v="08"/>
    <x v="6"/>
    <x v="6"/>
    <n v="2129164"/>
    <n v="46332"/>
    <n v="2.1760653477139385E-2"/>
    <x v="23"/>
    <n v="842"/>
    <s v=" Prestación pública de servicios a la comunidad en general"/>
  </r>
  <r>
    <s v="2024"/>
    <s v="08"/>
    <x v="6"/>
    <x v="6"/>
    <n v="3026423"/>
    <n v="16711"/>
    <n v="5.5217000399481499E-3"/>
    <x v="23"/>
    <n v="843"/>
    <s v=" Servicios de la seguridad social obligatoria, excepto obras sociales"/>
  </r>
  <r>
    <s v="2024"/>
    <s v="08"/>
    <x v="6"/>
    <x v="6"/>
    <n v="7665176"/>
    <n v="58707"/>
    <n v="7.6589239438207288E-3"/>
    <x v="24"/>
    <n v="851"/>
    <s v=" Enseñanza inicial y primaria"/>
  </r>
  <r>
    <s v="2024"/>
    <s v="08"/>
    <x v="6"/>
    <x v="6"/>
    <n v="1854814"/>
    <n v="37067"/>
    <n v="1.9984214050573264E-2"/>
    <x v="24"/>
    <n v="852"/>
    <s v=" Enseñanza secundaria"/>
  </r>
  <r>
    <s v="2024"/>
    <s v="08"/>
    <x v="6"/>
    <x v="6"/>
    <n v="23994622"/>
    <n v="4153"/>
    <n v="1.7308045111108646E-4"/>
    <x v="24"/>
    <n v="853"/>
    <s v=" Enseñanza superior y formación de posgrado"/>
  </r>
  <r>
    <s v="2024"/>
    <s v="08"/>
    <x v="6"/>
    <x v="6"/>
    <n v="53740602"/>
    <n v="376654"/>
    <n v="7.0087417331127031E-3"/>
    <x v="24"/>
    <n v="854"/>
    <s v=" Servicios de enseñanza ncp"/>
  </r>
  <r>
    <s v="2024"/>
    <s v="08"/>
    <x v="6"/>
    <x v="6"/>
    <n v="1111597"/>
    <n v="24014"/>
    <n v="2.1603152941218805E-2"/>
    <x v="24"/>
    <n v="855"/>
    <s v=" Servicios de apoyo a la educación"/>
  </r>
  <r>
    <s v="2024"/>
    <s v="08"/>
    <x v="6"/>
    <x v="6"/>
    <n v="193461893"/>
    <n v="1155153"/>
    <n v="5.9709588389068435E-3"/>
    <x v="25"/>
    <n v="861"/>
    <s v=" Servicios de hospitales"/>
  </r>
  <r>
    <s v="2024"/>
    <s v="08"/>
    <x v="6"/>
    <x v="6"/>
    <n v="8431916"/>
    <n v="94863"/>
    <n v="1.1250467865192206E-2"/>
    <x v="25"/>
    <n v="862"/>
    <s v=" Servicios de atención ambulatoria realizados por médicos y odontólogos"/>
  </r>
  <r>
    <s v="2024"/>
    <s v="08"/>
    <x v="6"/>
    <x v="6"/>
    <n v="10864795"/>
    <n v="54246"/>
    <n v="4.9928231503677707E-3"/>
    <x v="25"/>
    <n v="863"/>
    <s v=" Servicios de prácticas de diagnóstico y tratamiento"/>
  </r>
  <r>
    <s v="2024"/>
    <s v="08"/>
    <x v="6"/>
    <x v="6"/>
    <n v="2653050"/>
    <n v="15338"/>
    <n v="5.7812706130679781E-3"/>
    <x v="25"/>
    <n v="864"/>
    <s v=" Servicios de emergencias y traslados"/>
  </r>
  <r>
    <s v="2024"/>
    <s v="08"/>
    <x v="6"/>
    <x v="6"/>
    <n v="127719857"/>
    <n v="1824601"/>
    <n v="1.4285961814066234E-2"/>
    <x v="25"/>
    <n v="869"/>
    <s v=" Servicios relacionados con la salud humana ncp"/>
  </r>
  <r>
    <s v="2024"/>
    <s v="08"/>
    <x v="6"/>
    <x v="6"/>
    <n v="3040657"/>
    <n v="34771"/>
    <n v="1.1435357555949257E-2"/>
    <x v="25"/>
    <n v="870"/>
    <s v=" Servicios sociales con alojamiento"/>
  </r>
  <r>
    <s v="2024"/>
    <s v="08"/>
    <x v="6"/>
    <x v="6"/>
    <n v="496867"/>
    <n v="30132"/>
    <n v="6.0643995274389323E-2"/>
    <x v="25"/>
    <n v="880"/>
    <s v=" Servicios sociales sin alojamiento"/>
  </r>
  <r>
    <s v="2024"/>
    <s v="08"/>
    <x v="6"/>
    <x v="6"/>
    <n v="10653721"/>
    <n v="156738"/>
    <n v="1.4712042862770669E-2"/>
    <x v="25"/>
    <n v="900"/>
    <s v=" Servicios artísticos y de espectáculos"/>
  </r>
  <r>
    <s v="2024"/>
    <s v="08"/>
    <x v="6"/>
    <x v="6"/>
    <n v="12798362"/>
    <n v="23863"/>
    <n v="1.8645354772743575E-3"/>
    <x v="25"/>
    <n v="910"/>
    <s v=" Servicios de bibliotecas, archivos y museos y  servicios culturales ncp"/>
  </r>
  <r>
    <s v="2024"/>
    <s v="08"/>
    <x v="6"/>
    <x v="6"/>
    <n v="7692718"/>
    <n v="20280"/>
    <n v="2.6362593819245681E-3"/>
    <x v="25"/>
    <n v="920"/>
    <s v=" Servicios  relacionados con juegos de azar y apuestas"/>
  </r>
  <r>
    <s v="2024"/>
    <s v="08"/>
    <x v="6"/>
    <x v="6"/>
    <n v="49590001"/>
    <n v="379039"/>
    <n v="7.6434561878714223E-3"/>
    <x v="25"/>
    <n v="931"/>
    <s v=" Servicios para la práctica deportiva "/>
  </r>
  <r>
    <s v="2024"/>
    <s v="08"/>
    <x v="6"/>
    <x v="6"/>
    <n v="4567876"/>
    <n v="21205"/>
    <n v="4.6422013207013503E-3"/>
    <x v="25"/>
    <n v="939"/>
    <s v=" Servicios de esparcimiento ncp"/>
  </r>
  <r>
    <s v="2024"/>
    <s v="08"/>
    <x v="6"/>
    <x v="6"/>
    <n v="10123671"/>
    <n v="323103"/>
    <n v="3.1915596624979219E-2"/>
    <x v="25"/>
    <n v="941"/>
    <s v=" Servicios de organizaciones empresariales, profesionales y de empleadores"/>
  </r>
  <r>
    <s v="2024"/>
    <s v="08"/>
    <x v="6"/>
    <x v="6"/>
    <n v="1937668"/>
    <n v="73916"/>
    <n v="3.814688584422099E-2"/>
    <x v="25"/>
    <n v="942"/>
    <s v=" Servicios de sindicatos"/>
  </r>
  <r>
    <s v="2024"/>
    <s v="08"/>
    <x v="6"/>
    <x v="6"/>
    <n v="57621859"/>
    <n v="243250"/>
    <n v="4.2214882376495353E-3"/>
    <x v="25"/>
    <n v="949"/>
    <s v=" Servicios de asociaciones ncp"/>
  </r>
  <r>
    <s v="2024"/>
    <s v="08"/>
    <x v="6"/>
    <x v="6"/>
    <n v="1914028"/>
    <n v="26030"/>
    <n v="1.3599592064483905E-2"/>
    <x v="25"/>
    <n v="951"/>
    <s v=" Reparación y mantenimiento de equipos informáticos y equipos de comunicación"/>
  </r>
  <r>
    <s v="2024"/>
    <s v="08"/>
    <x v="6"/>
    <x v="6"/>
    <n v="1298825"/>
    <n v="35309"/>
    <n v="2.7185340596308203E-2"/>
    <x v="25"/>
    <n v="952"/>
    <s v=" Reparación de efectos personales y enseres domésticos"/>
  </r>
  <r>
    <s v="2024"/>
    <s v="08"/>
    <x v="6"/>
    <x v="6"/>
    <n v="433064991"/>
    <n v="10753488"/>
    <n v="2.4831118246637487E-2"/>
    <x v="25"/>
    <n v="960"/>
    <s v=" Servicios personales ncp"/>
  </r>
  <r>
    <s v="2024"/>
    <s v="08"/>
    <x v="6"/>
    <x v="6"/>
    <n v="270247"/>
    <n v="5510"/>
    <n v="2.0388755471846126E-2"/>
    <x v="25"/>
    <n v="970"/>
    <s v="Sin clasificación"/>
  </r>
  <r>
    <s v="2024"/>
    <s v="08"/>
    <x v="6"/>
    <x v="6"/>
    <n v="804069"/>
    <n v="2228"/>
    <n v="2.770906476931706E-3"/>
    <x v="25"/>
    <n v="990"/>
    <s v="Sin clasificación"/>
  </r>
  <r>
    <s v="2024"/>
    <s v="08"/>
    <x v="6"/>
    <x v="6"/>
    <n v="127538928"/>
    <n v="3415999"/>
    <n v="2.6783971400480958E-2"/>
    <x v="25"/>
    <n v="999"/>
    <s v="Otros sectores"/>
  </r>
  <r>
    <s v="2024"/>
    <s v="09"/>
    <x v="7"/>
    <x v="7"/>
    <n v="3059748161"/>
    <n v="39156679"/>
    <n v="1.2797353553176953E-2"/>
    <x v="0"/>
    <n v="11"/>
    <s v=" Cultivos temporales"/>
  </r>
  <r>
    <s v="2024"/>
    <s v="09"/>
    <x v="7"/>
    <x v="7"/>
    <n v="306666410"/>
    <n v="9518667"/>
    <n v="3.1039157500164428E-2"/>
    <x v="0"/>
    <n v="12"/>
    <s v=" Cultivos perennes"/>
  </r>
  <r>
    <s v="2024"/>
    <s v="09"/>
    <x v="7"/>
    <x v="7"/>
    <n v="144488998"/>
    <n v="192315"/>
    <n v="1.3310009942763947E-3"/>
    <x v="0"/>
    <n v="13"/>
    <s v=" Producción de semillas y de otras formas de propagación de cultivos agrícolas"/>
  </r>
  <r>
    <s v="2024"/>
    <s v="09"/>
    <x v="7"/>
    <x v="7"/>
    <n v="1299600384"/>
    <n v="6445141"/>
    <n v="4.9593252505533269E-3"/>
    <x v="0"/>
    <n v="14"/>
    <s v=" Cría de animales"/>
  </r>
  <r>
    <s v="2024"/>
    <s v="09"/>
    <x v="7"/>
    <x v="7"/>
    <n v="435446580"/>
    <n v="5473262"/>
    <n v="1.2569307583033491E-2"/>
    <x v="0"/>
    <n v="16"/>
    <s v=" Servicios de apoyo agrícolas y pecuarios"/>
  </r>
  <r>
    <s v="2024"/>
    <s v="09"/>
    <x v="7"/>
    <x v="7"/>
    <n v="175339"/>
    <n v="275"/>
    <n v="1.5683903752160102E-3"/>
    <x v="0"/>
    <n v="17"/>
    <s v=" Caza, repoblación  de animales de caza y servicios de apoyo"/>
  </r>
  <r>
    <s v="2024"/>
    <s v="09"/>
    <x v="7"/>
    <x v="7"/>
    <n v="1272242"/>
    <n v="2962"/>
    <n v="2.3281734135486803E-3"/>
    <x v="0"/>
    <n v="21"/>
    <s v=" Silvicultura"/>
  </r>
  <r>
    <s v="2024"/>
    <s v="09"/>
    <x v="7"/>
    <x v="7"/>
    <n v="12759381"/>
    <n v="32262"/>
    <n v="2.5284925655876252E-3"/>
    <x v="0"/>
    <n v="22"/>
    <s v=" Extracción de productos forestales"/>
  </r>
  <r>
    <s v="2024"/>
    <s v="09"/>
    <x v="7"/>
    <x v="7"/>
    <n v="2924237"/>
    <n v="8179"/>
    <n v="2.7969689187299115E-3"/>
    <x v="0"/>
    <n v="24"/>
    <s v=" Servicios de apoyo a la silvicultura"/>
  </r>
  <r>
    <s v="2024"/>
    <s v="09"/>
    <x v="7"/>
    <x v="7"/>
    <n v="43920331"/>
    <n v="28416"/>
    <n v="6.4698965952692845E-4"/>
    <x v="1"/>
    <n v="31"/>
    <s v=" Pesca y servicios de apoyo"/>
  </r>
  <r>
    <s v="2024"/>
    <s v="09"/>
    <x v="7"/>
    <x v="7"/>
    <n v="4823170"/>
    <n v="482"/>
    <n v="9.9934275590534858E-5"/>
    <x v="1"/>
    <n v="32"/>
    <s v=" Explotación de criaderos de peces, granjas piscícolas y otros frutos acuáticos (acuicultura)"/>
  </r>
  <r>
    <s v="2024"/>
    <s v="09"/>
    <x v="7"/>
    <x v="7"/>
    <n v="138471"/>
    <n v="0"/>
    <n v="0"/>
    <x v="2"/>
    <n v="51"/>
    <s v=" Extracción y aglomeración de carbón "/>
  </r>
  <r>
    <s v="2024"/>
    <s v="09"/>
    <x v="7"/>
    <x v="7"/>
    <n v="30917"/>
    <n v="179"/>
    <n v="5.7896949898114305E-3"/>
    <x v="2"/>
    <n v="52"/>
    <s v=" Extracción y aglomeración de lignito"/>
  </r>
  <r>
    <s v="2024"/>
    <s v="09"/>
    <x v="7"/>
    <x v="7"/>
    <n v="3357024958"/>
    <n v="6070473"/>
    <n v="1.8082895051267592E-3"/>
    <x v="2"/>
    <n v="61"/>
    <s v=" Extracción de petróleo crudo"/>
  </r>
  <r>
    <s v="2024"/>
    <s v="09"/>
    <x v="7"/>
    <x v="7"/>
    <n v="619386"/>
    <n v="20076"/>
    <n v="3.2412744233805739E-2"/>
    <x v="2"/>
    <n v="62"/>
    <s v=" Extracción de gas natural"/>
  </r>
  <r>
    <s v="2024"/>
    <s v="09"/>
    <x v="7"/>
    <x v="7"/>
    <n v="196812"/>
    <n v="21890"/>
    <n v="0.11122289291303376"/>
    <x v="2"/>
    <n v="71"/>
    <s v=" Extracción de minerales de hierro"/>
  </r>
  <r>
    <s v="2024"/>
    <s v="09"/>
    <x v="7"/>
    <x v="7"/>
    <n v="54991491"/>
    <n v="2846"/>
    <n v="5.1753461276400015E-5"/>
    <x v="2"/>
    <n v="72"/>
    <s v=" Extracción de minerales metalíferos no ferrosos"/>
  </r>
  <r>
    <s v="2024"/>
    <s v="09"/>
    <x v="7"/>
    <x v="7"/>
    <n v="29822653"/>
    <n v="163474"/>
    <n v="5.4815378095302248E-3"/>
    <x v="2"/>
    <n v="81"/>
    <s v=" Extracción de piedra, arena y arcillas"/>
  </r>
  <r>
    <s v="2024"/>
    <s v="09"/>
    <x v="7"/>
    <x v="7"/>
    <n v="48448544"/>
    <n v="384162"/>
    <n v="7.9292785351815741E-3"/>
    <x v="2"/>
    <n v="89"/>
    <s v=" Explotación de minas y canteras ncp"/>
  </r>
  <r>
    <s v="2024"/>
    <s v="09"/>
    <x v="7"/>
    <x v="7"/>
    <n v="49260679"/>
    <n v="105014"/>
    <n v="2.1318017155224351E-3"/>
    <x v="2"/>
    <n v="91"/>
    <s v=" Servicios de apoyo para la extracción de petróleo y gas natural"/>
  </r>
  <r>
    <s v="2024"/>
    <s v="09"/>
    <x v="7"/>
    <x v="7"/>
    <n v="8360540"/>
    <n v="86248"/>
    <n v="1.0316080061814189E-2"/>
    <x v="2"/>
    <n v="99"/>
    <s v=" Servicios de apoyo para la minería, excepto para la extracción de petróleo  y gas natural"/>
  </r>
  <r>
    <s v="2024"/>
    <s v="09"/>
    <x v="7"/>
    <x v="7"/>
    <n v="1072800831"/>
    <n v="14049352"/>
    <n v="1.3095955553002364E-2"/>
    <x v="3"/>
    <n v="101"/>
    <s v=" Producción y procesamiento de carne y productos cárnicos, excepto pescado"/>
  </r>
  <r>
    <s v="2024"/>
    <s v="09"/>
    <x v="7"/>
    <x v="7"/>
    <n v="52085798"/>
    <n v="31825"/>
    <n v="6.1101108597779374E-4"/>
    <x v="3"/>
    <n v="102"/>
    <s v=" Elaboración de pescado y productos de pescado"/>
  </r>
  <r>
    <s v="2024"/>
    <s v="09"/>
    <x v="7"/>
    <x v="7"/>
    <n v="299853263"/>
    <n v="77390"/>
    <n v="2.5809290592912438E-4"/>
    <x v="3"/>
    <n v="103"/>
    <s v=" Preparación de frutas, hortalizas y legumbres"/>
  </r>
  <r>
    <s v="2024"/>
    <s v="09"/>
    <x v="7"/>
    <x v="7"/>
    <n v="316924639"/>
    <n v="10527350"/>
    <n v="3.3217202781131827E-2"/>
    <x v="3"/>
    <n v="104"/>
    <s v=" Elaboración de aceites y grasas de origen vegetal"/>
  </r>
  <r>
    <s v="2024"/>
    <s v="09"/>
    <x v="7"/>
    <x v="7"/>
    <n v="360553088"/>
    <n v="474281"/>
    <n v="1.3154262597800854E-3"/>
    <x v="3"/>
    <n v="105"/>
    <s v=" Elaboración de productos lácteos"/>
  </r>
  <r>
    <s v="2024"/>
    <s v="09"/>
    <x v="7"/>
    <x v="7"/>
    <n v="147028066"/>
    <n v="1359662"/>
    <n v="9.2476357541151355E-3"/>
    <x v="3"/>
    <n v="106"/>
    <s v=" Elaboración de productos de molinería, almidones y productos derivados del almidón "/>
  </r>
  <r>
    <s v="2024"/>
    <s v="09"/>
    <x v="7"/>
    <x v="7"/>
    <n v="1205018197"/>
    <n v="1693364"/>
    <n v="1.4052601066239334E-3"/>
    <x v="3"/>
    <n v="107"/>
    <s v=" Elaboración de productos alimenticios ncp"/>
  </r>
  <r>
    <s v="2024"/>
    <s v="09"/>
    <x v="7"/>
    <x v="7"/>
    <n v="25433077"/>
    <n v="223103"/>
    <n v="8.7721591846712053E-3"/>
    <x v="3"/>
    <n v="108"/>
    <s v=" Elaboración de alimentos preparados para animales"/>
  </r>
  <r>
    <s v="2024"/>
    <s v="09"/>
    <x v="7"/>
    <x v="7"/>
    <n v="200194"/>
    <n v="972"/>
    <n v="4.8552903683427079E-3"/>
    <x v="3"/>
    <n v="109"/>
    <s v=" Servicios industriales para la elaboración de alimentos y bebidas"/>
  </r>
  <r>
    <s v="2024"/>
    <s v="09"/>
    <x v="7"/>
    <x v="7"/>
    <n v="598377949"/>
    <n v="609938"/>
    <n v="1.0193189789485374E-3"/>
    <x v="3"/>
    <n v="110"/>
    <s v=" Elaboración de bebidas"/>
  </r>
  <r>
    <s v="2024"/>
    <s v="09"/>
    <x v="7"/>
    <x v="7"/>
    <n v="68289719"/>
    <n v="3166"/>
    <n v="4.6361297811168323E-5"/>
    <x v="4"/>
    <n v="120"/>
    <s v=" Elaboración de productos de tabaco"/>
  </r>
  <r>
    <s v="2024"/>
    <s v="09"/>
    <x v="7"/>
    <x v="7"/>
    <n v="156368252"/>
    <n v="199213"/>
    <n v="1.273999021233543E-3"/>
    <x v="5"/>
    <n v="131"/>
    <s v=" Fabricación  de hilados y  tejidos, acabado de productos textiles"/>
  </r>
  <r>
    <s v="2024"/>
    <s v="09"/>
    <x v="7"/>
    <x v="7"/>
    <n v="121708550"/>
    <n v="1898438"/>
    <n v="1.5598230362616266E-2"/>
    <x v="5"/>
    <n v="139"/>
    <s v=" Fabricación de productos textiles ncp"/>
  </r>
  <r>
    <s v="2024"/>
    <s v="09"/>
    <x v="7"/>
    <x v="7"/>
    <n v="127525108"/>
    <n v="1647115"/>
    <n v="1.2916005528887692E-2"/>
    <x v="5"/>
    <n v="141"/>
    <s v=" Confección de prendas de vestir, excepto prendas de piel"/>
  </r>
  <r>
    <s v="2024"/>
    <s v="09"/>
    <x v="7"/>
    <x v="7"/>
    <n v="9634"/>
    <n v="195"/>
    <n v="2.0240813784513183E-2"/>
    <x v="5"/>
    <n v="142"/>
    <s v=" Terminación y teñido de pieles"/>
  </r>
  <r>
    <s v="2024"/>
    <s v="09"/>
    <x v="7"/>
    <x v="7"/>
    <n v="3512786"/>
    <n v="53346"/>
    <n v="1.5186236793246159E-2"/>
    <x v="5"/>
    <n v="143"/>
    <s v="Fabricación de prendas de vestir de punto"/>
  </r>
  <r>
    <s v="2024"/>
    <s v="09"/>
    <x v="7"/>
    <x v="7"/>
    <n v="811866"/>
    <n v="4299"/>
    <n v="5.2952088152478363E-3"/>
    <x v="5"/>
    <n v="149"/>
    <s v=" Servicios industriales para la industria confeccionista"/>
  </r>
  <r>
    <s v="2024"/>
    <s v="09"/>
    <x v="7"/>
    <x v="7"/>
    <n v="62336702"/>
    <n v="12187110"/>
    <n v="0.1955045680793315"/>
    <x v="5"/>
    <n v="151"/>
    <s v=" Curtido y terminación de cueros"/>
  </r>
  <r>
    <s v="2024"/>
    <s v="09"/>
    <x v="7"/>
    <x v="7"/>
    <n v="78969908"/>
    <n v="64026"/>
    <n v="8.1076452564690844E-4"/>
    <x v="5"/>
    <n v="152"/>
    <s v=" Fabricación de calzado y de sus partes"/>
  </r>
  <r>
    <s v="2024"/>
    <s v="09"/>
    <x v="7"/>
    <x v="7"/>
    <n v="13915643"/>
    <n v="172154"/>
    <n v="1.2371257296554677E-2"/>
    <x v="6"/>
    <n v="161"/>
    <s v=" Aserrado y cepillado de madera"/>
  </r>
  <r>
    <s v="2024"/>
    <s v="09"/>
    <x v="7"/>
    <x v="7"/>
    <n v="78580545"/>
    <n v="199728"/>
    <n v="2.5416978210064589E-3"/>
    <x v="6"/>
    <n v="162"/>
    <s v=" Fabricación de productos de madera, corcho, paja y materiales trenzables"/>
  </r>
  <r>
    <s v="2024"/>
    <s v="09"/>
    <x v="7"/>
    <x v="7"/>
    <n v="212030236"/>
    <n v="105213"/>
    <n v="4.9621696407487848E-4"/>
    <x v="6"/>
    <n v="170"/>
    <s v=" Fabricación de papel y de productos de papel"/>
  </r>
  <r>
    <s v="2024"/>
    <s v="09"/>
    <x v="7"/>
    <x v="7"/>
    <n v="58901061"/>
    <n v="163668"/>
    <n v="2.7786935790511482E-3"/>
    <x v="7"/>
    <n v="181"/>
    <s v=" Impresión y servicios relacionados con la impresión"/>
  </r>
  <r>
    <s v="2024"/>
    <s v="09"/>
    <x v="7"/>
    <x v="7"/>
    <n v="7177605"/>
    <n v="29706"/>
    <n v="4.1387064348065959E-3"/>
    <x v="7"/>
    <n v="182"/>
    <s v=" Reproducción de grabaciones"/>
  </r>
  <r>
    <s v="2024"/>
    <s v="09"/>
    <x v="7"/>
    <x v="7"/>
    <n v="2677181"/>
    <n v="1344"/>
    <n v="5.0202059554434306E-4"/>
    <x v="8"/>
    <n v="191"/>
    <s v=" Fabricación de productos de hornos de coque"/>
  </r>
  <r>
    <s v="2024"/>
    <s v="09"/>
    <x v="7"/>
    <x v="7"/>
    <n v="243934212"/>
    <n v="20736"/>
    <n v="8.5006526267828312E-5"/>
    <x v="8"/>
    <n v="192"/>
    <s v=" Fabricación de productos de la refinación del petróleo"/>
  </r>
  <r>
    <s v="2024"/>
    <s v="09"/>
    <x v="7"/>
    <x v="7"/>
    <n v="536025284"/>
    <n v="6936328"/>
    <n v="1.294030003256339E-2"/>
    <x v="9"/>
    <n v="201"/>
    <s v=" Fabricación de sustancias químicas básicas"/>
  </r>
  <r>
    <s v="2024"/>
    <s v="09"/>
    <x v="7"/>
    <x v="7"/>
    <n v="922864179"/>
    <n v="3816945"/>
    <n v="4.1359769799885144E-3"/>
    <x v="9"/>
    <n v="202"/>
    <s v=" Fabricación de productos químicos ncp"/>
  </r>
  <r>
    <s v="2024"/>
    <s v="09"/>
    <x v="7"/>
    <x v="7"/>
    <n v="3829074"/>
    <n v="407"/>
    <n v="1.0629201733891797E-4"/>
    <x v="9"/>
    <n v="203"/>
    <s v=" Fabricación de fibras manufacturadas"/>
  </r>
  <r>
    <s v="2024"/>
    <s v="09"/>
    <x v="7"/>
    <x v="7"/>
    <n v="648556"/>
    <n v="1346"/>
    <n v="2.0753797667433498E-3"/>
    <x v="9"/>
    <n v="204"/>
    <s v=" Servicios industriales para la fabricación de sustancias y productos químicos"/>
  </r>
  <r>
    <s v="2024"/>
    <s v="09"/>
    <x v="7"/>
    <x v="7"/>
    <n v="598084753"/>
    <n v="623814"/>
    <n v="1.043019399626795E-3"/>
    <x v="9"/>
    <n v="210"/>
    <s v=" Fabricación de productos farmaceúticos, sustancias químicas medicinales y productos botánicos de uso farmaceútico"/>
  </r>
  <r>
    <s v="2024"/>
    <s v="09"/>
    <x v="7"/>
    <x v="7"/>
    <n v="33923794"/>
    <n v="343346"/>
    <n v="1.0121096714595072E-2"/>
    <x v="10"/>
    <n v="221"/>
    <s v=" Fabricación de productos de caucho"/>
  </r>
  <r>
    <s v="2024"/>
    <s v="09"/>
    <x v="7"/>
    <x v="7"/>
    <n v="237486320"/>
    <n v="222887"/>
    <n v="9.3852563802411862E-4"/>
    <x v="10"/>
    <n v="222"/>
    <s v=" Fabricación de productos de plástico"/>
  </r>
  <r>
    <s v="2024"/>
    <s v="09"/>
    <x v="7"/>
    <x v="7"/>
    <n v="78193223"/>
    <n v="25430"/>
    <n v="3.25220000203854E-4"/>
    <x v="11"/>
    <n v="231"/>
    <s v=" Fabricación de vidrio y productos de vidrio"/>
  </r>
  <r>
    <s v="2024"/>
    <s v="09"/>
    <x v="7"/>
    <x v="7"/>
    <n v="250654087"/>
    <n v="684517"/>
    <n v="2.7309229551880396E-3"/>
    <x v="11"/>
    <n v="239"/>
    <s v=" Fabricación de productos minerales no metálicos ncp"/>
  </r>
  <r>
    <s v="2024"/>
    <s v="09"/>
    <x v="7"/>
    <x v="7"/>
    <n v="268468566"/>
    <n v="1368868"/>
    <n v="5.0988017718245644E-3"/>
    <x v="12"/>
    <n v="241"/>
    <s v=" Industrias básicas de hierro y acero"/>
  </r>
  <r>
    <s v="2024"/>
    <s v="09"/>
    <x v="7"/>
    <x v="7"/>
    <n v="84755749"/>
    <n v="41256"/>
    <n v="4.8676344067232537E-4"/>
    <x v="12"/>
    <n v="242"/>
    <s v=" Fabricación de productos primarios de metales preciosos y metales no ferrosos"/>
  </r>
  <r>
    <s v="2024"/>
    <s v="09"/>
    <x v="7"/>
    <x v="7"/>
    <n v="23678398"/>
    <n v="91751"/>
    <n v="3.8748820760593685E-3"/>
    <x v="12"/>
    <n v="243"/>
    <s v=" Fundición de metales"/>
  </r>
  <r>
    <s v="2024"/>
    <s v="09"/>
    <x v="7"/>
    <x v="7"/>
    <n v="86167536"/>
    <n v="198933"/>
    <n v="2.308676901240393E-3"/>
    <x v="13"/>
    <n v="251"/>
    <s v=" Fabricación de productos metálicos para uso estructural, tanques, depósitos y generadores de vapor"/>
  </r>
  <r>
    <s v="2024"/>
    <s v="09"/>
    <x v="7"/>
    <x v="7"/>
    <n v="1761"/>
    <n v="0"/>
    <n v="0"/>
    <x v="13"/>
    <n v="252"/>
    <s v=" Fabricación de armas y municiones"/>
  </r>
  <r>
    <s v="2024"/>
    <s v="09"/>
    <x v="7"/>
    <x v="7"/>
    <n v="273624028"/>
    <n v="867339"/>
    <n v="3.169820305400957E-3"/>
    <x v="13"/>
    <n v="259"/>
    <s v=" Fabricación de productos elaborados de metal ncp"/>
  </r>
  <r>
    <s v="2024"/>
    <s v="09"/>
    <x v="7"/>
    <x v="7"/>
    <n v="2476608"/>
    <n v="0"/>
    <n v="0"/>
    <x v="13"/>
    <n v="261"/>
    <s v=" Fabricación de componentes electrónicos"/>
  </r>
  <r>
    <s v="2024"/>
    <s v="09"/>
    <x v="7"/>
    <x v="7"/>
    <n v="50228166"/>
    <n v="967126"/>
    <n v="1.9254654848437032E-2"/>
    <x v="13"/>
    <n v="262"/>
    <s v=" Fabricación de equipos y productos informáticos"/>
  </r>
  <r>
    <s v="2024"/>
    <s v="09"/>
    <x v="7"/>
    <x v="7"/>
    <n v="361073"/>
    <n v="0"/>
    <n v="0"/>
    <x v="13"/>
    <n v="263"/>
    <s v=" Fabricación  de equipos de comunicaciones y transmisores de radio y televisión"/>
  </r>
  <r>
    <s v="2024"/>
    <s v="09"/>
    <x v="7"/>
    <x v="7"/>
    <n v="474879257"/>
    <n v="18644"/>
    <n v="3.9260506171150784E-5"/>
    <x v="13"/>
    <n v="264"/>
    <s v=" Fabricación de receptores de radio y televisión, aparatos de grabación y reproducción de sonido y video, y productos conexos"/>
  </r>
  <r>
    <s v="2024"/>
    <s v="09"/>
    <x v="7"/>
    <x v="7"/>
    <n v="3342755"/>
    <n v="9536"/>
    <n v="2.8527367396055051E-3"/>
    <x v="13"/>
    <n v="265"/>
    <s v=" Fabricación de aparatos e instrumentos para medir, verificar, ensayar, navegar y otros fines, excepto instrumentos de óptica"/>
  </r>
  <r>
    <s v="2024"/>
    <s v="09"/>
    <x v="7"/>
    <x v="7"/>
    <n v="29212898"/>
    <n v="14747"/>
    <n v="5.0481126521579613E-4"/>
    <x v="13"/>
    <n v="266"/>
    <s v=" Fabricación de equipo médico y quirúrgico y de aparatos ortopédicos "/>
  </r>
  <r>
    <s v="2024"/>
    <s v="09"/>
    <x v="7"/>
    <x v="7"/>
    <n v="2226121"/>
    <n v="4676"/>
    <n v="2.1005147518935404E-3"/>
    <x v="13"/>
    <n v="267"/>
    <s v=" Fabricación de instrumentos de óptica y equipo fotográfico"/>
  </r>
  <r>
    <s v="2024"/>
    <s v="09"/>
    <x v="7"/>
    <x v="7"/>
    <n v="7395974"/>
    <n v="2510"/>
    <n v="3.3937382689555156E-4"/>
    <x v="13"/>
    <n v="268"/>
    <s v=" Fabricación de soportes ópticos y magnéticos"/>
  </r>
  <r>
    <s v="2024"/>
    <s v="09"/>
    <x v="7"/>
    <x v="7"/>
    <n v="85101697"/>
    <n v="8930534"/>
    <n v="0.10493955249799543"/>
    <x v="13"/>
    <n v="271"/>
    <s v=" Fabricación de motores, generadores y transformadores eléctricos y aparatos de distribución  y control de la energía eléctrica"/>
  </r>
  <r>
    <s v="2024"/>
    <s v="09"/>
    <x v="7"/>
    <x v="7"/>
    <n v="1980153"/>
    <n v="492"/>
    <n v="2.4846564886652698E-4"/>
    <x v="13"/>
    <n v="272"/>
    <s v="Fabricación de acumuladores,  pilas y baterías primarias"/>
  </r>
  <r>
    <s v="2024"/>
    <s v="09"/>
    <x v="7"/>
    <x v="7"/>
    <n v="7828671"/>
    <n v="667"/>
    <n v="8.5199646274572021E-5"/>
    <x v="13"/>
    <n v="273"/>
    <s v=" Fabricación de hilos y cables aislados"/>
  </r>
  <r>
    <s v="2024"/>
    <s v="09"/>
    <x v="7"/>
    <x v="7"/>
    <n v="4710895"/>
    <n v="93881"/>
    <n v="1.9928484926961861E-2"/>
    <x v="13"/>
    <n v="274"/>
    <s v=" Fabricación de lámparas eléctricas y equipo de iluminación"/>
  </r>
  <r>
    <s v="2024"/>
    <s v="09"/>
    <x v="7"/>
    <x v="7"/>
    <n v="278437183"/>
    <n v="36728"/>
    <n v="1.3190766981721689E-4"/>
    <x v="13"/>
    <n v="275"/>
    <s v=" Fabricación de aparatos de uso doméstico ncp"/>
  </r>
  <r>
    <s v="2024"/>
    <s v="09"/>
    <x v="7"/>
    <x v="7"/>
    <n v="18397458"/>
    <n v="105904"/>
    <n v="5.7564474396408459E-3"/>
    <x v="13"/>
    <n v="279"/>
    <s v=" Fabricación  de equipo eléctrico ncp"/>
  </r>
  <r>
    <s v="2024"/>
    <s v="09"/>
    <x v="7"/>
    <x v="7"/>
    <n v="191043434"/>
    <n v="669245"/>
    <n v="3.5031039067273048E-3"/>
    <x v="13"/>
    <n v="281"/>
    <s v=" Fabricación de maquinaria y equipo de uso general"/>
  </r>
  <r>
    <s v="2024"/>
    <s v="09"/>
    <x v="7"/>
    <x v="7"/>
    <n v="229591566"/>
    <n v="1046432"/>
    <n v="4.5577980856666136E-3"/>
    <x v="13"/>
    <n v="282"/>
    <s v=" Fabricación de maquinaria y equipo de uso especial"/>
  </r>
  <r>
    <s v="2024"/>
    <s v="09"/>
    <x v="7"/>
    <x v="7"/>
    <n v="44562997"/>
    <n v="366465"/>
    <n v="8.2235267973561118E-3"/>
    <x v="14"/>
    <n v="291"/>
    <s v=" Fabricación de vehículos automotores"/>
  </r>
  <r>
    <s v="2024"/>
    <s v="09"/>
    <x v="7"/>
    <x v="7"/>
    <n v="47121330"/>
    <n v="279537"/>
    <n v="5.9322816227810205E-3"/>
    <x v="14"/>
    <n v="292"/>
    <s v=" Fabricación  de  carrocerías  para  vehículos  automotores"/>
  </r>
  <r>
    <s v="2024"/>
    <s v="09"/>
    <x v="7"/>
    <x v="7"/>
    <n v="115238560"/>
    <n v="49497"/>
    <n v="4.2951768921791454E-4"/>
    <x v="14"/>
    <n v="293"/>
    <s v=" Fabricación de partes, piezas y accesorios para vehículos automotores y sus motores"/>
  </r>
  <r>
    <s v="2024"/>
    <s v="09"/>
    <x v="7"/>
    <x v="7"/>
    <n v="3310398"/>
    <n v="20649"/>
    <n v="6.2376185582519077E-3"/>
    <x v="14"/>
    <n v="301"/>
    <s v=" Construcción y reparación de buques y embarcaciones"/>
  </r>
  <r>
    <s v="2024"/>
    <s v="09"/>
    <x v="7"/>
    <x v="7"/>
    <n v="856679"/>
    <n v="527"/>
    <n v="6.1516624079731145E-4"/>
    <x v="14"/>
    <n v="302"/>
    <s v=" Fabricación y reparación de locomotoras y de material rodante para transporte ferroviario"/>
  </r>
  <r>
    <s v="2024"/>
    <s v="09"/>
    <x v="7"/>
    <x v="7"/>
    <n v="374992"/>
    <n v="5451"/>
    <n v="1.4536310107948969E-2"/>
    <x v="14"/>
    <n v="303"/>
    <s v=" Fabricación y reparación de aeronaves "/>
  </r>
  <r>
    <s v="2024"/>
    <s v="09"/>
    <x v="7"/>
    <x v="7"/>
    <n v="213920888"/>
    <n v="24743"/>
    <n v="1.1566425434808404E-4"/>
    <x v="14"/>
    <n v="309"/>
    <s v=" Fabricación de equipo de transporte ncp"/>
  </r>
  <r>
    <s v="2024"/>
    <s v="09"/>
    <x v="7"/>
    <x v="7"/>
    <n v="67213613"/>
    <n v="237868"/>
    <n v="3.5389854730767116E-3"/>
    <x v="15"/>
    <n v="310"/>
    <s v=" Fabricación de muebles y colchones"/>
  </r>
  <r>
    <s v="2024"/>
    <s v="09"/>
    <x v="7"/>
    <x v="7"/>
    <n v="386870"/>
    <n v="14352"/>
    <n v="3.7097733088634427E-2"/>
    <x v="15"/>
    <n v="321"/>
    <s v=" Fabricación de joyas, bijouterie y artículos conexos"/>
  </r>
  <r>
    <s v="2024"/>
    <s v="09"/>
    <x v="7"/>
    <x v="7"/>
    <n v="453072"/>
    <n v="1135"/>
    <n v="2.5051205989335031E-3"/>
    <x v="15"/>
    <n v="322"/>
    <s v=" Fabricación de instrumentos de música"/>
  </r>
  <r>
    <s v="2024"/>
    <s v="09"/>
    <x v="7"/>
    <x v="7"/>
    <n v="434328"/>
    <n v="2537"/>
    <n v="5.8412075666316697E-3"/>
    <x v="15"/>
    <n v="323"/>
    <s v=" Fabricación de artículos de deporte"/>
  </r>
  <r>
    <s v="2024"/>
    <s v="09"/>
    <x v="7"/>
    <x v="7"/>
    <n v="1611179"/>
    <n v="5891"/>
    <n v="3.6563286884945746E-3"/>
    <x v="15"/>
    <n v="324"/>
    <s v=" Fabricación de juegos y juguetes"/>
  </r>
  <r>
    <s v="2024"/>
    <s v="09"/>
    <x v="7"/>
    <x v="7"/>
    <n v="135680467"/>
    <n v="233024"/>
    <n v="1.7174469188700537E-3"/>
    <x v="15"/>
    <n v="329"/>
    <s v=" Industrias manufactureras ncp"/>
  </r>
  <r>
    <s v="2024"/>
    <s v="09"/>
    <x v="7"/>
    <x v="7"/>
    <n v="13885685"/>
    <n v="120457"/>
    <n v="8.6749051271147234E-3"/>
    <x v="15"/>
    <n v="331"/>
    <s v=" Reparación y mantenimiento de máquinas y equipo"/>
  </r>
  <r>
    <s v="2024"/>
    <s v="09"/>
    <x v="7"/>
    <x v="7"/>
    <n v="3436820"/>
    <n v="11059"/>
    <n v="3.2178001757438564E-3"/>
    <x v="15"/>
    <n v="332"/>
    <s v=" Instalación de maquinaria y equipos industriales"/>
  </r>
  <r>
    <s v="2024"/>
    <s v="09"/>
    <x v="7"/>
    <x v="7"/>
    <n v="897416709"/>
    <n v="12819176"/>
    <n v="1.4284530108966357E-2"/>
    <x v="16"/>
    <n v="351"/>
    <s v=" Generación, transporte y distribución de energía eléctrica"/>
  </r>
  <r>
    <s v="2024"/>
    <s v="09"/>
    <x v="7"/>
    <x v="7"/>
    <n v="30784689"/>
    <n v="538"/>
    <n v="1.7476220078104412E-5"/>
    <x v="16"/>
    <n v="352"/>
    <s v=" Fabricación y distribución de gas  y de combustibles gaseosos por tuberías"/>
  </r>
  <r>
    <s v="2024"/>
    <s v="09"/>
    <x v="7"/>
    <x v="7"/>
    <n v="239318"/>
    <n v="1954"/>
    <n v="8.1648685013245969E-3"/>
    <x v="16"/>
    <n v="353"/>
    <s v=" Suministro de vapor y aire acondicionado"/>
  </r>
  <r>
    <s v="2024"/>
    <s v="09"/>
    <x v="7"/>
    <x v="7"/>
    <n v="4839496"/>
    <n v="12107"/>
    <n v="2.5017067893020263E-3"/>
    <x v="16"/>
    <n v="360"/>
    <s v=" Captación, depuración y distribución de agua"/>
  </r>
  <r>
    <s v="2024"/>
    <s v="09"/>
    <x v="7"/>
    <x v="7"/>
    <n v="3587718"/>
    <n v="30640"/>
    <n v="8.5402475891360463E-3"/>
    <x v="16"/>
    <n v="370"/>
    <s v=" Servicios de depuración de aguas residuales, alcantarillado y cloacas"/>
  </r>
  <r>
    <s v="2024"/>
    <s v="09"/>
    <x v="7"/>
    <x v="7"/>
    <n v="109405182"/>
    <n v="132702"/>
    <n v="1.2129407179268712E-3"/>
    <x v="16"/>
    <n v="381"/>
    <s v=" Recolección, transporte, tratamiento y disposición final de residuos"/>
  </r>
  <r>
    <s v="2024"/>
    <s v="09"/>
    <x v="7"/>
    <x v="7"/>
    <n v="13950600"/>
    <n v="28254"/>
    <n v="2.0252892348716182E-3"/>
    <x v="16"/>
    <n v="382"/>
    <s v=" Recuperación de materiales y deshechos"/>
  </r>
  <r>
    <s v="2024"/>
    <s v="09"/>
    <x v="7"/>
    <x v="7"/>
    <n v="1267076"/>
    <n v="3974"/>
    <n v="3.1363548832114255E-3"/>
    <x v="16"/>
    <n v="390"/>
    <s v=" Descontaminación y otros servicios de gestión de residuos"/>
  </r>
  <r>
    <s v="2024"/>
    <s v="09"/>
    <x v="7"/>
    <x v="7"/>
    <n v="117913137"/>
    <n v="2317455"/>
    <n v="1.9653916933784911E-2"/>
    <x v="17"/>
    <n v="410"/>
    <s v=" Construcción de edificios y sus partes "/>
  </r>
  <r>
    <s v="2024"/>
    <s v="09"/>
    <x v="7"/>
    <x v="7"/>
    <n v="142247436"/>
    <n v="387729"/>
    <n v="2.7257363007934989E-3"/>
    <x v="17"/>
    <n v="421"/>
    <s v=" Construcción, reforma y reparación de obras de infraestructura para el transporte "/>
  </r>
  <r>
    <s v="2024"/>
    <s v="09"/>
    <x v="7"/>
    <x v="7"/>
    <n v="47795261"/>
    <n v="12947327"/>
    <n v="0.27089143837921503"/>
    <x v="17"/>
    <n v="422"/>
    <s v=" Construcción de proyectos de servicios públicos"/>
  </r>
  <r>
    <s v="2024"/>
    <s v="09"/>
    <x v="7"/>
    <x v="7"/>
    <n v="427372029"/>
    <n v="7418880"/>
    <n v="1.7359301724446736E-2"/>
    <x v="17"/>
    <n v="429"/>
    <s v=" Obras de ingeniería civil ncp"/>
  </r>
  <r>
    <s v="2024"/>
    <s v="09"/>
    <x v="7"/>
    <x v="7"/>
    <n v="96399524"/>
    <n v="199125"/>
    <n v="2.0656222327404853E-3"/>
    <x v="17"/>
    <n v="431"/>
    <s v=" Demolición, movimiento y preparación de terrenos para obras"/>
  </r>
  <r>
    <s v="2024"/>
    <s v="09"/>
    <x v="7"/>
    <x v="7"/>
    <n v="139553060"/>
    <n v="5130486"/>
    <n v="3.6763694038668873E-2"/>
    <x v="17"/>
    <n v="432"/>
    <s v=" Instalaciones para edificios y obras de ingeniería civil"/>
  </r>
  <r>
    <s v="2024"/>
    <s v="09"/>
    <x v="7"/>
    <x v="7"/>
    <n v="2775806"/>
    <n v="83429"/>
    <n v="3.005577479117777E-2"/>
    <x v="17"/>
    <n v="433"/>
    <s v=" Terminación de edificios "/>
  </r>
  <r>
    <s v="2024"/>
    <s v="09"/>
    <x v="7"/>
    <x v="7"/>
    <n v="9418432"/>
    <n v="112081"/>
    <n v="1.1900176165204569E-2"/>
    <x v="17"/>
    <n v="439"/>
    <s v=" Alquiler de equipo de construcción o demolición dotado de operarios y actividades especializadas de construcción ncp"/>
  </r>
  <r>
    <s v="2024"/>
    <s v="09"/>
    <x v="7"/>
    <x v="7"/>
    <n v="786537995"/>
    <n v="174191"/>
    <n v="2.2146546143648154E-4"/>
    <x v="18"/>
    <n v="451"/>
    <s v=" Venta de vehículos automotores, excepto motocicletas"/>
  </r>
  <r>
    <s v="2024"/>
    <s v="09"/>
    <x v="7"/>
    <x v="7"/>
    <n v="54710421"/>
    <n v="728904"/>
    <n v="1.33229462811116E-2"/>
    <x v="18"/>
    <n v="452"/>
    <s v=" Mantenimiento y reparación de vehículos automotores, excepto motocicletas"/>
  </r>
  <r>
    <s v="2024"/>
    <s v="09"/>
    <x v="7"/>
    <x v="7"/>
    <n v="189638661"/>
    <n v="539858"/>
    <n v="2.8467718404740264E-3"/>
    <x v="18"/>
    <n v="453"/>
    <s v=" Venta de partes, piezas y accesorios de vehículos automotores"/>
  </r>
  <r>
    <s v="2024"/>
    <s v="09"/>
    <x v="7"/>
    <x v="7"/>
    <n v="25825416"/>
    <n v="80168"/>
    <n v="3.1042287953851355E-3"/>
    <x v="18"/>
    <n v="454"/>
    <s v=" Venta, mantenimiento y reparación de motocicletas y de sus partes, piezas y accesorios"/>
  </r>
  <r>
    <s v="2024"/>
    <s v="09"/>
    <x v="7"/>
    <x v="7"/>
    <n v="1321964570"/>
    <n v="2248985"/>
    <n v="1.7012445348667702E-3"/>
    <x v="18"/>
    <n v="461"/>
    <s v="Venta al por mayor en comisión o consignación"/>
  </r>
  <r>
    <s v="2024"/>
    <s v="09"/>
    <x v="7"/>
    <x v="7"/>
    <n v="118690368"/>
    <n v="1655243"/>
    <n v="1.3945891548672255E-2"/>
    <x v="18"/>
    <n v="462"/>
    <s v="Venta al por mayor de materias primas agropecuarias y de animales vivos"/>
  </r>
  <r>
    <s v="2024"/>
    <s v="09"/>
    <x v="7"/>
    <x v="7"/>
    <n v="392504200"/>
    <n v="5980436"/>
    <n v="1.5236616576332176E-2"/>
    <x v="18"/>
    <n v="463"/>
    <s v="Venta al por mayor de alimentos, bebidas y tabaco"/>
  </r>
  <r>
    <s v="2024"/>
    <s v="09"/>
    <x v="7"/>
    <x v="7"/>
    <n v="545001543"/>
    <n v="2403400"/>
    <n v="4.4098957716161916E-3"/>
    <x v="18"/>
    <n v="464"/>
    <s v="Venta al por mayor de artículos de uso doméstico y/o personal"/>
  </r>
  <r>
    <s v="2024"/>
    <s v="09"/>
    <x v="7"/>
    <x v="7"/>
    <n v="470915639"/>
    <n v="850992"/>
    <n v="1.8071007406063233E-3"/>
    <x v="18"/>
    <n v="465"/>
    <s v="Venta al por mayor de máquinas, equipo y materiales conexos"/>
  </r>
  <r>
    <s v="2024"/>
    <s v="09"/>
    <x v="7"/>
    <x v="7"/>
    <n v="1021865996"/>
    <n v="8516850"/>
    <n v="8.334605548416741E-3"/>
    <x v="18"/>
    <n v="466"/>
    <s v="Venta al por mayor especializada"/>
  </r>
  <r>
    <s v="2024"/>
    <s v="09"/>
    <x v="7"/>
    <x v="7"/>
    <n v="224177272"/>
    <n v="917051"/>
    <n v="4.0907402959208103E-3"/>
    <x v="18"/>
    <n v="469"/>
    <s v="Venta al por mayor de mercancías ncp"/>
  </r>
  <r>
    <s v="2024"/>
    <s v="09"/>
    <x v="7"/>
    <x v="7"/>
    <n v="312848184"/>
    <n v="2503707"/>
    <n v="8.0029456076369625E-3"/>
    <x v="18"/>
    <n v="471"/>
    <s v="Venta al por menor en comercios no especializados"/>
  </r>
  <r>
    <s v="2024"/>
    <s v="09"/>
    <x v="7"/>
    <x v="7"/>
    <n v="217350724"/>
    <n v="3290392"/>
    <n v="1.5138629121842722E-2"/>
    <x v="18"/>
    <n v="472"/>
    <s v="Venta al por menor de productos alimenticios, bebidas y tabaco en comercios especializados"/>
  </r>
  <r>
    <s v="2024"/>
    <s v="09"/>
    <x v="7"/>
    <x v="7"/>
    <n v="183636369"/>
    <n v="469369"/>
    <n v="2.5559697273256367E-3"/>
    <x v="18"/>
    <n v="473"/>
    <s v="Venta al por menor de combustible para vehículos automotores y motocicletas"/>
  </r>
  <r>
    <s v="2024"/>
    <s v="09"/>
    <x v="7"/>
    <x v="7"/>
    <n v="9285043"/>
    <n v="112818"/>
    <n v="1.2150509157577406E-2"/>
    <x v="18"/>
    <n v="474"/>
    <s v="Venta al por menor de equipos, periféricos,  accesorios y programas informáticos"/>
  </r>
  <r>
    <s v="2024"/>
    <s v="09"/>
    <x v="7"/>
    <x v="7"/>
    <n v="512463883"/>
    <n v="4418150"/>
    <n v="8.6213880559461789E-3"/>
    <x v="18"/>
    <n v="475"/>
    <s v="Venta al por menor de equipos de uso doméstico ncp en comercios especializados"/>
  </r>
  <r>
    <s v="2024"/>
    <s v="09"/>
    <x v="7"/>
    <x v="7"/>
    <n v="15575814"/>
    <n v="264211"/>
    <n v="1.69629015857534E-2"/>
    <x v="18"/>
    <n v="476"/>
    <s v="Venta al por menor de bienes culturales y recreativos en comercios especializados"/>
  </r>
  <r>
    <s v="2024"/>
    <s v="09"/>
    <x v="7"/>
    <x v="7"/>
    <n v="442150514"/>
    <n v="3142928"/>
    <n v="7.1082762554472573E-3"/>
    <x v="18"/>
    <n v="477"/>
    <s v="Venta al por menor de productos ncp, en comercios especializados"/>
  </r>
  <r>
    <s v="2024"/>
    <s v="09"/>
    <x v="7"/>
    <x v="7"/>
    <n v="2495335"/>
    <n v="113833"/>
    <n v="4.5618323792196241E-2"/>
    <x v="18"/>
    <n v="478"/>
    <s v="Venta al por menor en puestos móviles y mercados"/>
  </r>
  <r>
    <s v="2024"/>
    <s v="09"/>
    <x v="7"/>
    <x v="7"/>
    <n v="26339133"/>
    <n v="375715"/>
    <n v="1.4264516603488809E-2"/>
    <x v="18"/>
    <n v="479"/>
    <s v="Venta al por menor no realizada en comercios, puestos o mercados"/>
  </r>
  <r>
    <s v="2024"/>
    <s v="09"/>
    <x v="7"/>
    <x v="7"/>
    <n v="9324789"/>
    <n v="43677"/>
    <n v="4.6839665755439618E-3"/>
    <x v="19"/>
    <n v="491"/>
    <s v="Servicio de transporte ferroviario"/>
  </r>
  <r>
    <s v="2024"/>
    <s v="09"/>
    <x v="7"/>
    <x v="7"/>
    <n v="1163710939"/>
    <n v="4363251"/>
    <n v="3.7494285339875113E-3"/>
    <x v="19"/>
    <n v="492"/>
    <s v="Servicio de transporte automotor "/>
  </r>
  <r>
    <s v="2024"/>
    <s v="09"/>
    <x v="7"/>
    <x v="7"/>
    <n v="102374610"/>
    <n v="3366"/>
    <n v="3.2879246133391861E-5"/>
    <x v="19"/>
    <n v="493"/>
    <s v="Servicio de transporte por tuberías"/>
  </r>
  <r>
    <s v="2024"/>
    <s v="09"/>
    <x v="7"/>
    <x v="7"/>
    <n v="6011342"/>
    <n v="10175"/>
    <n v="1.6926336914452713E-3"/>
    <x v="19"/>
    <n v="501"/>
    <s v="Servicio de transporte marítimo"/>
  </r>
  <r>
    <s v="2024"/>
    <s v="09"/>
    <x v="7"/>
    <x v="7"/>
    <n v="6160903"/>
    <n v="52607"/>
    <n v="8.5388456854457867E-3"/>
    <x v="19"/>
    <n v="502"/>
    <s v="Servicio de transporte fluvial y lacustre"/>
  </r>
  <r>
    <s v="2024"/>
    <s v="09"/>
    <x v="7"/>
    <x v="7"/>
    <n v="172256935"/>
    <n v="24326"/>
    <n v="1.4121927805112752E-4"/>
    <x v="19"/>
    <n v="511"/>
    <s v="Servicio de transporte aéreo de pasajeros"/>
  </r>
  <r>
    <s v="2024"/>
    <s v="09"/>
    <x v="7"/>
    <x v="7"/>
    <n v="692704"/>
    <n v="2603"/>
    <n v="3.7577377927657412E-3"/>
    <x v="19"/>
    <n v="512"/>
    <s v="Servicio de transporte aéreo de cargas"/>
  </r>
  <r>
    <s v="2024"/>
    <s v="09"/>
    <x v="7"/>
    <x v="7"/>
    <n v="26686326"/>
    <n v="35235"/>
    <n v="1.3203391129974205E-3"/>
    <x v="19"/>
    <n v="521"/>
    <s v="Servicios de manipulación de cargas "/>
  </r>
  <r>
    <s v="2024"/>
    <s v="09"/>
    <x v="7"/>
    <x v="7"/>
    <n v="24620888"/>
    <n v="69266"/>
    <n v="2.8133022659458913E-3"/>
    <x v="19"/>
    <n v="522"/>
    <s v="Servicios de almacenamiento y depósito"/>
  </r>
  <r>
    <s v="2024"/>
    <s v="09"/>
    <x v="7"/>
    <x v="7"/>
    <n v="131548639"/>
    <n v="7773410"/>
    <n v="5.9091527355140484E-2"/>
    <x v="19"/>
    <n v="523"/>
    <s v="Servicios de gestión y logística para el transporte de mercaderías "/>
  </r>
  <r>
    <s v="2024"/>
    <s v="09"/>
    <x v="7"/>
    <x v="7"/>
    <n v="35212899"/>
    <n v="104294"/>
    <n v="2.96181237449379E-3"/>
    <x v="19"/>
    <n v="524"/>
    <s v="Servicios complementarios para el transporte"/>
  </r>
  <r>
    <s v="2024"/>
    <s v="09"/>
    <x v="7"/>
    <x v="7"/>
    <n v="13486253"/>
    <n v="155342"/>
    <n v="1.1518544105616289E-2"/>
    <x v="19"/>
    <n v="530"/>
    <s v="Servicios de correos y mensajerías"/>
  </r>
  <r>
    <s v="2024"/>
    <s v="09"/>
    <x v="7"/>
    <x v="7"/>
    <n v="78579532"/>
    <n v="550387"/>
    <n v="7.0042030792446053E-3"/>
    <x v="20"/>
    <n v="551"/>
    <s v=" Servicios de alojamiento, excepto en camping"/>
  </r>
  <r>
    <s v="2024"/>
    <s v="09"/>
    <x v="7"/>
    <x v="7"/>
    <n v="1290759"/>
    <n v="11389"/>
    <n v="8.8234906748664941E-3"/>
    <x v="20"/>
    <n v="552"/>
    <s v=" Servicios de alojamiento en campings"/>
  </r>
  <r>
    <s v="2024"/>
    <s v="09"/>
    <x v="7"/>
    <x v="7"/>
    <n v="135464339"/>
    <n v="1597995"/>
    <n v="1.1796425626083039E-2"/>
    <x v="20"/>
    <n v="561"/>
    <s v=" Servicios de expendio de comidas y bebidas"/>
  </r>
  <r>
    <s v="2024"/>
    <s v="09"/>
    <x v="7"/>
    <x v="7"/>
    <n v="11809350"/>
    <n v="240561"/>
    <n v="2.0370384483481309E-2"/>
    <x v="20"/>
    <n v="562"/>
    <s v=" Servicios de preparación de comidas para empresas y  servicios de comidas ncp"/>
  </r>
  <r>
    <s v="2024"/>
    <s v="09"/>
    <x v="7"/>
    <x v="7"/>
    <n v="3393089"/>
    <n v="47514"/>
    <n v="1.4003169383414346E-2"/>
    <x v="19"/>
    <n v="581"/>
    <s v=" Edición"/>
  </r>
  <r>
    <s v="2024"/>
    <s v="09"/>
    <x v="7"/>
    <x v="7"/>
    <n v="10651319"/>
    <n v="23585"/>
    <n v="2.2142797525827552E-3"/>
    <x v="19"/>
    <n v="591"/>
    <s v=" Servicios de cinematografía"/>
  </r>
  <r>
    <s v="2024"/>
    <s v="09"/>
    <x v="7"/>
    <x v="7"/>
    <n v="727826"/>
    <n v="5675"/>
    <n v="7.797193285208278E-3"/>
    <x v="19"/>
    <n v="592"/>
    <s v=" Servicios de grabación de sonido y edición de música"/>
  </r>
  <r>
    <s v="2024"/>
    <s v="09"/>
    <x v="7"/>
    <x v="7"/>
    <n v="1832782"/>
    <n v="25644"/>
    <n v="1.3991844092750802E-2"/>
    <x v="19"/>
    <n v="601"/>
    <s v=" Emisión y retransmisión de radio"/>
  </r>
  <r>
    <s v="2024"/>
    <s v="09"/>
    <x v="7"/>
    <x v="7"/>
    <n v="18310328"/>
    <n v="52535"/>
    <n v="2.8691457629814168E-3"/>
    <x v="19"/>
    <n v="602"/>
    <s v=" Servicios de televisión"/>
  </r>
  <r>
    <s v="2024"/>
    <s v="09"/>
    <x v="7"/>
    <x v="7"/>
    <n v="516186"/>
    <n v="0"/>
    <n v="0"/>
    <x v="19"/>
    <n v="611"/>
    <s v=" Servicios de telefonía fija"/>
  </r>
  <r>
    <s v="2024"/>
    <s v="09"/>
    <x v="7"/>
    <x v="7"/>
    <n v="316610106"/>
    <n v="828535"/>
    <n v="2.6168937260644485E-3"/>
    <x v="19"/>
    <n v="612"/>
    <s v=" Servicios de telefonía móvil"/>
  </r>
  <r>
    <s v="2024"/>
    <s v="09"/>
    <x v="7"/>
    <x v="7"/>
    <n v="670007"/>
    <n v="5050"/>
    <n v="7.5372346856077627E-3"/>
    <x v="19"/>
    <n v="613"/>
    <s v=" Servicios de telecomunicaciones vía satélite, excepto servicios de transmisión de televisión"/>
  </r>
  <r>
    <s v="2024"/>
    <s v="09"/>
    <x v="7"/>
    <x v="7"/>
    <n v="2356702"/>
    <n v="23142"/>
    <n v="9.8196547548226286E-3"/>
    <x v="19"/>
    <n v="614"/>
    <s v=" Servicios de telecomunicación vía internet"/>
  </r>
  <r>
    <s v="2024"/>
    <s v="09"/>
    <x v="7"/>
    <x v="7"/>
    <n v="15659247"/>
    <n v="217002"/>
    <n v="1.3857754462906166E-2"/>
    <x v="19"/>
    <n v="619"/>
    <s v=" Servicios de telecomunicaciones ncp"/>
  </r>
  <r>
    <s v="2024"/>
    <s v="09"/>
    <x v="7"/>
    <x v="7"/>
    <n v="1036233217"/>
    <n v="1101346"/>
    <n v="1.062836031437506E-3"/>
    <x v="19"/>
    <n v="620"/>
    <s v=" Servicios de programación y consultoría informática y actividades conexas"/>
  </r>
  <r>
    <s v="2024"/>
    <s v="09"/>
    <x v="7"/>
    <x v="7"/>
    <n v="3472996"/>
    <n v="141063"/>
    <n v="4.0617092562156711E-2"/>
    <x v="19"/>
    <n v="631"/>
    <s v=" Procesamiento de datos,  hospedaje y actividades conexas"/>
  </r>
  <r>
    <s v="2024"/>
    <s v="09"/>
    <x v="7"/>
    <x v="7"/>
    <n v="1170530"/>
    <n v="19652"/>
    <n v="1.6788975933978625E-2"/>
    <x v="19"/>
    <n v="639"/>
    <s v=" Servicios de agencias de noticias y servicios de información ncp"/>
  </r>
  <r>
    <s v="2024"/>
    <s v="09"/>
    <x v="7"/>
    <x v="7"/>
    <n v="1193897122"/>
    <n v="3696566"/>
    <n v="3.0962182016215632E-3"/>
    <x v="21"/>
    <n v="641"/>
    <s v=" Intermediación monetaria "/>
  </r>
  <r>
    <s v="2024"/>
    <s v="09"/>
    <x v="7"/>
    <x v="7"/>
    <n v="178200"/>
    <n v="21594"/>
    <n v="0.12117845117845118"/>
    <x v="21"/>
    <n v="642"/>
    <s v=" Servicios de sociedades de cartera"/>
  </r>
  <r>
    <s v="2024"/>
    <s v="09"/>
    <x v="7"/>
    <x v="7"/>
    <n v="7415594"/>
    <n v="3763107"/>
    <n v="0.50745860682232602"/>
    <x v="21"/>
    <n v="643"/>
    <s v=" Fondos y sociedades de inversión y entidades financieras similares"/>
  </r>
  <r>
    <s v="2024"/>
    <s v="09"/>
    <x v="7"/>
    <x v="7"/>
    <n v="1042726849"/>
    <n v="7554054"/>
    <n v="7.2445185498431529E-3"/>
    <x v="21"/>
    <n v="649"/>
    <s v=" Servicios financieros excepto los de la banca central y las entidades financieras"/>
  </r>
  <r>
    <s v="2024"/>
    <s v="09"/>
    <x v="7"/>
    <x v="7"/>
    <n v="19956866"/>
    <n v="53216"/>
    <n v="2.6665509504348026E-3"/>
    <x v="21"/>
    <n v="651"/>
    <s v=" Servicios de seguros"/>
  </r>
  <r>
    <s v="2024"/>
    <s v="09"/>
    <x v="7"/>
    <x v="7"/>
    <n v="131105"/>
    <n v="0"/>
    <n v="0"/>
    <x v="21"/>
    <n v="652"/>
    <s v=" Reaseguros"/>
  </r>
  <r>
    <s v="2024"/>
    <s v="09"/>
    <x v="7"/>
    <x v="7"/>
    <n v="197868"/>
    <n v="0"/>
    <n v="0"/>
    <x v="21"/>
    <n v="653"/>
    <s v=" Administración de fondos de pensiones"/>
  </r>
  <r>
    <s v="2024"/>
    <s v="09"/>
    <x v="7"/>
    <x v="7"/>
    <n v="200016993"/>
    <n v="185917"/>
    <n v="9.2950602452062661E-4"/>
    <x v="21"/>
    <n v="661"/>
    <s v=" Servicios auxiliares a la actividad financiera, excepto a los servicios de seguros "/>
  </r>
  <r>
    <s v="2024"/>
    <s v="09"/>
    <x v="7"/>
    <x v="7"/>
    <n v="3593783"/>
    <n v="37626"/>
    <n v="1.0469747338667916E-2"/>
    <x v="21"/>
    <n v="662"/>
    <s v=" Servicios auxiliares a los servicios de seguros "/>
  </r>
  <r>
    <s v="2024"/>
    <s v="09"/>
    <x v="7"/>
    <x v="7"/>
    <n v="745840"/>
    <n v="32101"/>
    <n v="4.3040062211734419E-2"/>
    <x v="21"/>
    <n v="663"/>
    <s v=" Servicios de gestión de fondos a cambio de una retribución o por contrata"/>
  </r>
  <r>
    <s v="2024"/>
    <s v="09"/>
    <x v="7"/>
    <x v="7"/>
    <n v="33582680"/>
    <n v="402010"/>
    <n v="1.1970753971987942E-2"/>
    <x v="22"/>
    <n v="681"/>
    <s v=" Servicios inmobiliarios realizados por cuenta propia, con bienes propios o arrendados"/>
  </r>
  <r>
    <s v="2024"/>
    <s v="09"/>
    <x v="7"/>
    <x v="7"/>
    <n v="47882215"/>
    <n v="728346"/>
    <n v="1.5211201069123473E-2"/>
    <x v="22"/>
    <n v="682"/>
    <s v=" Servicios inmobiliarios realizados a cambio de una retribución o por contrata"/>
  </r>
  <r>
    <s v="2024"/>
    <s v="09"/>
    <x v="7"/>
    <x v="7"/>
    <n v="25829643"/>
    <n v="176356"/>
    <n v="6.8276592130986869E-3"/>
    <x v="22"/>
    <n v="691"/>
    <s v=" Servicios jurídicos"/>
  </r>
  <r>
    <s v="2024"/>
    <s v="09"/>
    <x v="7"/>
    <x v="7"/>
    <n v="26653043"/>
    <n v="190696"/>
    <n v="7.1547552750355747E-3"/>
    <x v="22"/>
    <n v="692"/>
    <s v=" Servicios de contabilidad, auditoría y asesoría fiscal"/>
  </r>
  <r>
    <s v="2024"/>
    <s v="09"/>
    <x v="7"/>
    <x v="7"/>
    <n v="52106"/>
    <n v="379"/>
    <n v="7.2736345142593939E-3"/>
    <x v="22"/>
    <n v="701"/>
    <s v="Sin clasificación"/>
  </r>
  <r>
    <s v="2024"/>
    <s v="09"/>
    <x v="7"/>
    <x v="7"/>
    <n v="179639310"/>
    <n v="3185612"/>
    <n v="1.7733379180759491E-2"/>
    <x v="22"/>
    <n v="702"/>
    <s v=" Servicios de asesoramiento, dirección y gestión empresarial "/>
  </r>
  <r>
    <s v="2024"/>
    <s v="09"/>
    <x v="7"/>
    <x v="7"/>
    <n v="23571676"/>
    <n v="307562"/>
    <n v="1.3047947884571297E-2"/>
    <x v="22"/>
    <n v="711"/>
    <s v=" Servicios de arquitectura e ingeniería y servicios técnicos ncp"/>
  </r>
  <r>
    <s v="2024"/>
    <s v="09"/>
    <x v="7"/>
    <x v="7"/>
    <n v="1628936"/>
    <n v="2064"/>
    <n v="1.2670847719001852E-3"/>
    <x v="22"/>
    <n v="712"/>
    <s v=" Ensayos y análisis técnicos"/>
  </r>
  <r>
    <s v="2024"/>
    <s v="09"/>
    <x v="7"/>
    <x v="7"/>
    <n v="21263621"/>
    <n v="23683"/>
    <n v="1.1137801976436657E-3"/>
    <x v="22"/>
    <n v="721"/>
    <s v=" Investigación y desarrollo experimental en el campo de la ingeniería y de las ciencias exactas y naturales"/>
  </r>
  <r>
    <s v="2024"/>
    <s v="09"/>
    <x v="7"/>
    <x v="7"/>
    <n v="7302918"/>
    <n v="1245"/>
    <n v="1.7047979999227706E-4"/>
    <x v="22"/>
    <n v="722"/>
    <s v=" Investigación  y desarrollo experimental en el campo de las ciencias sociales y las humanidades"/>
  </r>
  <r>
    <s v="2024"/>
    <s v="09"/>
    <x v="7"/>
    <x v="7"/>
    <n v="7897512"/>
    <n v="262109"/>
    <n v="3.3188806803965604E-2"/>
    <x v="22"/>
    <n v="731"/>
    <s v=" Servicios de publicidad"/>
  </r>
  <r>
    <s v="2024"/>
    <s v="09"/>
    <x v="7"/>
    <x v="7"/>
    <n v="373653"/>
    <n v="633"/>
    <n v="1.6940851538727107E-3"/>
    <x v="22"/>
    <n v="732"/>
    <s v=" Estudio de mercado, realización de encuestas de opinión pública"/>
  </r>
  <r>
    <s v="2024"/>
    <s v="09"/>
    <x v="7"/>
    <x v="7"/>
    <n v="2041565"/>
    <n v="70817"/>
    <n v="3.4687604852159985E-2"/>
    <x v="22"/>
    <n v="741"/>
    <s v=" Servicios de diseño especializado"/>
  </r>
  <r>
    <s v="2024"/>
    <s v="09"/>
    <x v="7"/>
    <x v="7"/>
    <n v="507009"/>
    <n v="24176"/>
    <n v="4.7683571692021247E-2"/>
    <x v="22"/>
    <n v="742"/>
    <s v=" Servicios de fotografía "/>
  </r>
  <r>
    <s v="2024"/>
    <s v="09"/>
    <x v="7"/>
    <x v="7"/>
    <n v="8728848"/>
    <n v="105484"/>
    <n v="1.208452707619608E-2"/>
    <x v="22"/>
    <n v="749"/>
    <s v=" Actividades profesionales, científicas y técnicas ncp"/>
  </r>
  <r>
    <s v="2024"/>
    <s v="09"/>
    <x v="7"/>
    <x v="7"/>
    <n v="7992166"/>
    <n v="123299"/>
    <n v="1.542748236210309E-2"/>
    <x v="22"/>
    <n v="750"/>
    <s v=" Servicios veterinarios"/>
  </r>
  <r>
    <s v="2024"/>
    <s v="09"/>
    <x v="7"/>
    <x v="7"/>
    <n v="73709088"/>
    <n v="1331937"/>
    <n v="1.8070186948996033E-2"/>
    <x v="22"/>
    <n v="771"/>
    <s v=" Alquiler de vehículos automotores y equipo de transporte sin conductor ni operarios"/>
  </r>
  <r>
    <s v="2024"/>
    <s v="09"/>
    <x v="7"/>
    <x v="7"/>
    <n v="141543"/>
    <n v="664"/>
    <n v="4.6911539249556676E-3"/>
    <x v="22"/>
    <n v="772"/>
    <s v=" Alquiler de efectos personales y enseres domésticos "/>
  </r>
  <r>
    <s v="2024"/>
    <s v="09"/>
    <x v="7"/>
    <x v="7"/>
    <n v="14106175"/>
    <n v="125251"/>
    <n v="8.8791610766206994E-3"/>
    <x v="22"/>
    <n v="773"/>
    <s v=" Alquiler de maquinaria y equipo ncp, sin personal"/>
  </r>
  <r>
    <s v="2024"/>
    <s v="09"/>
    <x v="7"/>
    <x v="7"/>
    <n v="792269"/>
    <n v="2816"/>
    <n v="3.5543483337098889E-3"/>
    <x v="22"/>
    <n v="774"/>
    <s v=" Arrendamiento y gestión de bienes intangibles no financieros"/>
  </r>
  <r>
    <s v="2024"/>
    <s v="09"/>
    <x v="7"/>
    <x v="7"/>
    <n v="1201054"/>
    <n v="3816"/>
    <n v="3.1772093511199329E-3"/>
    <x v="22"/>
    <n v="780"/>
    <s v=" Obtención y dotación de personal"/>
  </r>
  <r>
    <s v="2024"/>
    <s v="09"/>
    <x v="7"/>
    <x v="7"/>
    <n v="45507764"/>
    <n v="252731"/>
    <n v="5.5535798243130556E-3"/>
    <x v="22"/>
    <n v="791"/>
    <s v=" Servicios de agencias de viaje y otras actividades complementarias de apoyo turístico"/>
  </r>
  <r>
    <s v="2024"/>
    <s v="09"/>
    <x v="7"/>
    <x v="7"/>
    <n v="13199995"/>
    <n v="172272"/>
    <n v="1.3050914034437134E-2"/>
    <x v="22"/>
    <n v="801"/>
    <s v=" Servicios de seguridad e investigación"/>
  </r>
  <r>
    <s v="2024"/>
    <s v="09"/>
    <x v="7"/>
    <x v="7"/>
    <n v="240185"/>
    <n v="2853"/>
    <n v="1.1878343776672148E-2"/>
    <x v="22"/>
    <n v="811"/>
    <s v=" Servicio combinado de apoyo a edificios"/>
  </r>
  <r>
    <s v="2024"/>
    <s v="09"/>
    <x v="7"/>
    <x v="7"/>
    <n v="16350956"/>
    <n v="208414"/>
    <n v="1.2746288351580176E-2"/>
    <x v="22"/>
    <n v="812"/>
    <s v=" Servicios de limpieza de edificios "/>
  </r>
  <r>
    <s v="2024"/>
    <s v="09"/>
    <x v="7"/>
    <x v="7"/>
    <n v="1952529"/>
    <n v="42359"/>
    <n v="2.1694428098122998E-2"/>
    <x v="22"/>
    <n v="813"/>
    <s v=" Servicios de jardinería y mantenimiento de espacios verdes"/>
  </r>
  <r>
    <s v="2024"/>
    <s v="09"/>
    <x v="7"/>
    <x v="7"/>
    <n v="2946512"/>
    <n v="53970"/>
    <n v="1.8316572272571774E-2"/>
    <x v="22"/>
    <n v="821"/>
    <s v=" Servicios de apoyo a la administración de oficinas y empresas"/>
  </r>
  <r>
    <s v="2024"/>
    <s v="09"/>
    <x v="7"/>
    <x v="7"/>
    <n v="601531"/>
    <n v="66283"/>
    <n v="0.11019049724785589"/>
    <x v="22"/>
    <n v="822"/>
    <s v=" Servicios de call center"/>
  </r>
  <r>
    <s v="2024"/>
    <s v="09"/>
    <x v="7"/>
    <x v="7"/>
    <n v="440022"/>
    <n v="963"/>
    <n v="2.1885269372894992E-3"/>
    <x v="22"/>
    <n v="823"/>
    <s v=" Servicios de organización de convenciones y exposiciones comerciales, excepto culturales y deportivos"/>
  </r>
  <r>
    <s v="2024"/>
    <s v="09"/>
    <x v="7"/>
    <x v="7"/>
    <n v="421100938"/>
    <n v="2993861"/>
    <n v="7.1096042061060431E-3"/>
    <x v="22"/>
    <n v="829"/>
    <s v=" Servicios empresariales ncp"/>
  </r>
  <r>
    <s v="2024"/>
    <s v="09"/>
    <x v="7"/>
    <x v="7"/>
    <n v="957785127"/>
    <n v="124688"/>
    <n v="1.3018368784922674E-4"/>
    <x v="23"/>
    <n v="841"/>
    <s v=" Servicios de la Administración Pública"/>
  </r>
  <r>
    <s v="2024"/>
    <s v="09"/>
    <x v="7"/>
    <x v="7"/>
    <n v="2206280"/>
    <n v="41578"/>
    <n v="1.8845296154613195E-2"/>
    <x v="23"/>
    <n v="842"/>
    <s v=" Prestación pública de servicios a la comunidad en general"/>
  </r>
  <r>
    <s v="2024"/>
    <s v="09"/>
    <x v="7"/>
    <x v="7"/>
    <n v="3478439"/>
    <n v="14544"/>
    <n v="4.1811858710185806E-3"/>
    <x v="23"/>
    <n v="843"/>
    <s v=" Servicios de la seguridad social obligatoria, excepto obras sociales"/>
  </r>
  <r>
    <s v="2024"/>
    <s v="09"/>
    <x v="7"/>
    <x v="7"/>
    <n v="8157951"/>
    <n v="109176"/>
    <n v="1.338277221817096E-2"/>
    <x v="24"/>
    <n v="851"/>
    <s v=" Enseñanza inicial y primaria"/>
  </r>
  <r>
    <s v="2024"/>
    <s v="09"/>
    <x v="7"/>
    <x v="7"/>
    <n v="1941244"/>
    <n v="38387"/>
    <n v="1.9774433301532418E-2"/>
    <x v="24"/>
    <n v="852"/>
    <s v=" Enseñanza secundaria"/>
  </r>
  <r>
    <s v="2024"/>
    <s v="09"/>
    <x v="7"/>
    <x v="7"/>
    <n v="21771925"/>
    <n v="3989"/>
    <n v="1.8321760707884122E-4"/>
    <x v="24"/>
    <n v="853"/>
    <s v=" Enseñanza superior y formación de posgrado"/>
  </r>
  <r>
    <s v="2024"/>
    <s v="09"/>
    <x v="7"/>
    <x v="7"/>
    <n v="59141150"/>
    <n v="482574"/>
    <n v="8.1596992956680763E-3"/>
    <x v="24"/>
    <n v="854"/>
    <s v=" Servicios de enseñanza ncp"/>
  </r>
  <r>
    <s v="2024"/>
    <s v="09"/>
    <x v="7"/>
    <x v="7"/>
    <n v="1252567"/>
    <n v="27693"/>
    <n v="2.210899696383507E-2"/>
    <x v="24"/>
    <n v="855"/>
    <s v=" Servicios de apoyo a la educación"/>
  </r>
  <r>
    <s v="2024"/>
    <s v="09"/>
    <x v="7"/>
    <x v="7"/>
    <n v="214305124"/>
    <n v="1462075"/>
    <n v="6.8223987028886903E-3"/>
    <x v="25"/>
    <n v="861"/>
    <s v=" Servicios de hospitales"/>
  </r>
  <r>
    <s v="2024"/>
    <s v="09"/>
    <x v="7"/>
    <x v="7"/>
    <n v="8862997"/>
    <n v="97303"/>
    <n v="1.0978566279555324E-2"/>
    <x v="25"/>
    <n v="862"/>
    <s v=" Servicios de atención ambulatoria realizados por médicos y odontólogos"/>
  </r>
  <r>
    <s v="2024"/>
    <s v="09"/>
    <x v="7"/>
    <x v="7"/>
    <n v="12113469"/>
    <n v="54772"/>
    <n v="4.5215784182053879E-3"/>
    <x v="25"/>
    <n v="863"/>
    <s v=" Servicios de prácticas de diagnóstico y tratamiento"/>
  </r>
  <r>
    <s v="2024"/>
    <s v="09"/>
    <x v="7"/>
    <x v="7"/>
    <n v="2845349"/>
    <n v="52026"/>
    <n v="1.8284575986987888E-2"/>
    <x v="25"/>
    <n v="864"/>
    <s v=" Servicios de emergencias y traslados"/>
  </r>
  <r>
    <s v="2024"/>
    <s v="09"/>
    <x v="7"/>
    <x v="7"/>
    <n v="148078909"/>
    <n v="1779331"/>
    <n v="1.2016100145632489E-2"/>
    <x v="25"/>
    <n v="869"/>
    <s v=" Servicios relacionados con la salud humana ncp"/>
  </r>
  <r>
    <s v="2024"/>
    <s v="09"/>
    <x v="7"/>
    <x v="7"/>
    <n v="3112991"/>
    <n v="27855"/>
    <n v="8.9479860365802542E-3"/>
    <x v="25"/>
    <n v="870"/>
    <s v=" Servicios sociales con alojamiento"/>
  </r>
  <r>
    <s v="2024"/>
    <s v="09"/>
    <x v="7"/>
    <x v="7"/>
    <n v="577107"/>
    <n v="29891"/>
    <n v="5.1794554562672089E-2"/>
    <x v="25"/>
    <n v="880"/>
    <s v=" Servicios sociales sin alojamiento"/>
  </r>
  <r>
    <s v="2024"/>
    <s v="09"/>
    <x v="7"/>
    <x v="7"/>
    <n v="12261585"/>
    <n v="178922"/>
    <n v="1.4592077614761877E-2"/>
    <x v="25"/>
    <n v="900"/>
    <s v=" Servicios artísticos y de espectáculos"/>
  </r>
  <r>
    <s v="2024"/>
    <s v="09"/>
    <x v="7"/>
    <x v="7"/>
    <n v="12813022"/>
    <n v="30139"/>
    <n v="2.3522163623850797E-3"/>
    <x v="25"/>
    <n v="910"/>
    <s v=" Servicios de bibliotecas, archivos y museos y  servicios culturales ncp"/>
  </r>
  <r>
    <s v="2024"/>
    <s v="09"/>
    <x v="7"/>
    <x v="7"/>
    <n v="7801671"/>
    <n v="20679"/>
    <n v="2.65058600907421E-3"/>
    <x v="25"/>
    <n v="920"/>
    <s v=" Servicios  relacionados con juegos de azar y apuestas"/>
  </r>
  <r>
    <s v="2024"/>
    <s v="09"/>
    <x v="7"/>
    <x v="7"/>
    <n v="43034896"/>
    <n v="362130"/>
    <n v="8.4147990040454607E-3"/>
    <x v="25"/>
    <n v="931"/>
    <s v=" Servicios para la práctica deportiva "/>
  </r>
  <r>
    <s v="2024"/>
    <s v="09"/>
    <x v="7"/>
    <x v="7"/>
    <n v="5495187"/>
    <n v="18775"/>
    <n v="3.4166262221831576E-3"/>
    <x v="25"/>
    <n v="939"/>
    <s v=" Servicios de esparcimiento ncp"/>
  </r>
  <r>
    <s v="2024"/>
    <s v="09"/>
    <x v="7"/>
    <x v="7"/>
    <n v="11279589"/>
    <n v="270536"/>
    <n v="2.3984561848840413E-2"/>
    <x v="25"/>
    <n v="941"/>
    <s v=" Servicios de organizaciones empresariales, profesionales y de empleadores"/>
  </r>
  <r>
    <s v="2024"/>
    <s v="09"/>
    <x v="7"/>
    <x v="7"/>
    <n v="1928569"/>
    <n v="74110"/>
    <n v="3.8427455797536932E-2"/>
    <x v="25"/>
    <n v="942"/>
    <s v=" Servicios de sindicatos"/>
  </r>
  <r>
    <s v="2024"/>
    <s v="09"/>
    <x v="7"/>
    <x v="7"/>
    <n v="64571734"/>
    <n v="246255"/>
    <n v="3.813665589342854E-3"/>
    <x v="25"/>
    <n v="949"/>
    <s v=" Servicios de asociaciones ncp"/>
  </r>
  <r>
    <s v="2024"/>
    <s v="09"/>
    <x v="7"/>
    <x v="7"/>
    <n v="2210781"/>
    <n v="28013"/>
    <n v="1.267108772872573E-2"/>
    <x v="25"/>
    <n v="951"/>
    <s v=" Reparación y mantenimiento de equipos informáticos y equipos de comunicación"/>
  </r>
  <r>
    <s v="2024"/>
    <s v="09"/>
    <x v="7"/>
    <x v="7"/>
    <n v="1435004"/>
    <n v="33834"/>
    <n v="2.3577634626802433E-2"/>
    <x v="25"/>
    <n v="952"/>
    <s v=" Reparación de efectos personales y enseres domésticos"/>
  </r>
  <r>
    <s v="2024"/>
    <s v="09"/>
    <x v="7"/>
    <x v="7"/>
    <n v="507518036"/>
    <n v="11651514"/>
    <n v="2.2957832379379716E-2"/>
    <x v="25"/>
    <n v="960"/>
    <s v=" Servicios personales ncp"/>
  </r>
  <r>
    <s v="2024"/>
    <s v="09"/>
    <x v="7"/>
    <x v="7"/>
    <n v="277969"/>
    <n v="6433"/>
    <n v="2.314286844935946E-2"/>
    <x v="25"/>
    <n v="970"/>
    <s v="Sin clasificación"/>
  </r>
  <r>
    <s v="2024"/>
    <s v="09"/>
    <x v="7"/>
    <x v="7"/>
    <n v="759972"/>
    <n v="2440"/>
    <n v="3.2106446026958888E-3"/>
    <x v="25"/>
    <n v="990"/>
    <s v="Sin clasificación"/>
  </r>
  <r>
    <s v="2024"/>
    <s v="09"/>
    <x v="7"/>
    <x v="7"/>
    <n v="145350421"/>
    <n v="3887884"/>
    <n v="2.674835045713421E-2"/>
    <x v="25"/>
    <n v="999"/>
    <s v="Otros sectores"/>
  </r>
  <r>
    <s v="2024"/>
    <s v="10"/>
    <x v="8"/>
    <x v="8"/>
    <n v="3400995710"/>
    <n v="38309639"/>
    <n v="1.1264242082798746E-2"/>
    <x v="0"/>
    <n v="11"/>
    <s v=" Cultivos temporales"/>
  </r>
  <r>
    <s v="2024"/>
    <s v="10"/>
    <x v="8"/>
    <x v="8"/>
    <n v="331440961"/>
    <n v="9697551"/>
    <n v="2.9258758394681339E-2"/>
    <x v="0"/>
    <n v="12"/>
    <s v=" Cultivos perennes"/>
  </r>
  <r>
    <s v="2024"/>
    <s v="10"/>
    <x v="8"/>
    <x v="8"/>
    <n v="159382435"/>
    <n v="246356"/>
    <n v="1.545691029253004E-3"/>
    <x v="0"/>
    <n v="13"/>
    <s v=" Producción de semillas y de otras formas de propagación de cultivos agrícolas"/>
  </r>
  <r>
    <s v="2024"/>
    <s v="10"/>
    <x v="8"/>
    <x v="8"/>
    <n v="1406287380"/>
    <n v="5994060"/>
    <n v="4.2623293682689523E-3"/>
    <x v="0"/>
    <n v="14"/>
    <s v=" Cría de animales"/>
  </r>
  <r>
    <s v="2024"/>
    <s v="10"/>
    <x v="8"/>
    <x v="8"/>
    <n v="494377152"/>
    <n v="6017023"/>
    <n v="1.2170916426170115E-2"/>
    <x v="0"/>
    <n v="16"/>
    <s v=" Servicios de apoyo agrícolas y pecuarios"/>
  </r>
  <r>
    <s v="2024"/>
    <s v="10"/>
    <x v="8"/>
    <x v="8"/>
    <n v="180723"/>
    <n v="583"/>
    <n v="3.2259313977744948E-3"/>
    <x v="0"/>
    <n v="17"/>
    <s v=" Caza, repoblación  de animales de caza y servicios de apoyo"/>
  </r>
  <r>
    <s v="2024"/>
    <s v="10"/>
    <x v="8"/>
    <x v="8"/>
    <n v="1449625"/>
    <n v="2885"/>
    <n v="1.9901698715184962E-3"/>
    <x v="0"/>
    <n v="21"/>
    <s v=" Silvicultura"/>
  </r>
  <r>
    <s v="2024"/>
    <s v="10"/>
    <x v="8"/>
    <x v="8"/>
    <n v="13692073"/>
    <n v="31742"/>
    <n v="2.3182756913434511E-3"/>
    <x v="0"/>
    <n v="22"/>
    <s v=" Extracción de productos forestales"/>
  </r>
  <r>
    <s v="2024"/>
    <s v="10"/>
    <x v="8"/>
    <x v="8"/>
    <n v="3113656"/>
    <n v="8201"/>
    <n v="2.6338811994645523E-3"/>
    <x v="0"/>
    <n v="24"/>
    <s v=" Servicios de apoyo a la silvicultura"/>
  </r>
  <r>
    <s v="2024"/>
    <s v="10"/>
    <x v="8"/>
    <x v="8"/>
    <n v="45415122"/>
    <n v="34950"/>
    <n v="7.695674581695498E-4"/>
    <x v="1"/>
    <n v="31"/>
    <s v=" Pesca y servicios de apoyo"/>
  </r>
  <r>
    <s v="2024"/>
    <s v="10"/>
    <x v="8"/>
    <x v="8"/>
    <n v="4940629"/>
    <n v="482"/>
    <n v="9.7558428289191523E-5"/>
    <x v="1"/>
    <n v="32"/>
    <s v=" Explotación de criaderos de peces, granjas piscícolas y otros frutos acuáticos (acuicultura)"/>
  </r>
  <r>
    <s v="2024"/>
    <s v="10"/>
    <x v="8"/>
    <x v="8"/>
    <n v="133973"/>
    <n v="0"/>
    <n v="0"/>
    <x v="2"/>
    <n v="51"/>
    <s v=" Extracción y aglomeración de carbón "/>
  </r>
  <r>
    <s v="2024"/>
    <s v="10"/>
    <x v="8"/>
    <x v="8"/>
    <n v="31004"/>
    <n v="151"/>
    <n v="4.8703393110566375E-3"/>
    <x v="2"/>
    <n v="52"/>
    <s v=" Extracción y aglomeración de lignito"/>
  </r>
  <r>
    <s v="2024"/>
    <s v="10"/>
    <x v="8"/>
    <x v="8"/>
    <n v="3660843176"/>
    <n v="6166491"/>
    <n v="1.6844455508028024E-3"/>
    <x v="2"/>
    <n v="61"/>
    <s v=" Extracción de petróleo crudo"/>
  </r>
  <r>
    <s v="2024"/>
    <s v="10"/>
    <x v="8"/>
    <x v="8"/>
    <n v="761574"/>
    <n v="19599"/>
    <n v="2.5734859645943794E-2"/>
    <x v="2"/>
    <n v="62"/>
    <s v=" Extracción de gas natural"/>
  </r>
  <r>
    <s v="2024"/>
    <s v="10"/>
    <x v="8"/>
    <x v="8"/>
    <n v="236124"/>
    <n v="20684"/>
    <n v="8.7598041706899762E-2"/>
    <x v="2"/>
    <n v="71"/>
    <s v=" Extracción de minerales de hierro"/>
  </r>
  <r>
    <s v="2024"/>
    <s v="10"/>
    <x v="8"/>
    <x v="8"/>
    <n v="59248101"/>
    <n v="2907"/>
    <n v="4.9064863699175774E-5"/>
    <x v="2"/>
    <n v="72"/>
    <s v=" Extracción de minerales metalíferos no ferrosos"/>
  </r>
  <r>
    <s v="2024"/>
    <s v="10"/>
    <x v="8"/>
    <x v="8"/>
    <n v="24770895"/>
    <n v="162427"/>
    <n v="6.5571712285728877E-3"/>
    <x v="2"/>
    <n v="81"/>
    <s v=" Extracción de piedra, arena y arcillas"/>
  </r>
  <r>
    <s v="2024"/>
    <s v="10"/>
    <x v="8"/>
    <x v="8"/>
    <n v="50718138"/>
    <n v="219456"/>
    <n v="4.3269727291644659E-3"/>
    <x v="2"/>
    <n v="89"/>
    <s v=" Explotación de minas y canteras ncp"/>
  </r>
  <r>
    <s v="2024"/>
    <s v="10"/>
    <x v="8"/>
    <x v="8"/>
    <n v="56618336"/>
    <n v="109897"/>
    <n v="1.9410143032108891E-3"/>
    <x v="2"/>
    <n v="91"/>
    <s v=" Servicios de apoyo para la extracción de petróleo y gas natural"/>
  </r>
  <r>
    <s v="2024"/>
    <s v="10"/>
    <x v="8"/>
    <x v="8"/>
    <n v="9083453"/>
    <n v="86609"/>
    <n v="9.5348101652532359E-3"/>
    <x v="2"/>
    <n v="99"/>
    <s v=" Servicios de apoyo para la minería, excepto para la extracción de petróleo  y gas natural"/>
  </r>
  <r>
    <s v="2024"/>
    <s v="10"/>
    <x v="8"/>
    <x v="8"/>
    <n v="1225614186"/>
    <n v="15022482"/>
    <n v="1.2257105189870901E-2"/>
    <x v="3"/>
    <n v="101"/>
    <s v=" Producción y procesamiento de carne y productos cárnicos, excepto pescado"/>
  </r>
  <r>
    <s v="2024"/>
    <s v="10"/>
    <x v="8"/>
    <x v="8"/>
    <n v="55670199"/>
    <n v="32016"/>
    <n v="5.7510123145060072E-4"/>
    <x v="3"/>
    <n v="102"/>
    <s v=" Elaboración de pescado y productos de pescado"/>
  </r>
  <r>
    <s v="2024"/>
    <s v="10"/>
    <x v="8"/>
    <x v="8"/>
    <n v="316007880"/>
    <n v="79519"/>
    <n v="2.5163613008637631E-4"/>
    <x v="3"/>
    <n v="103"/>
    <s v=" Preparación de frutas, hortalizas y legumbres"/>
  </r>
  <r>
    <s v="2024"/>
    <s v="10"/>
    <x v="8"/>
    <x v="8"/>
    <n v="423417661"/>
    <n v="10725205"/>
    <n v="2.5330084188434455E-2"/>
    <x v="3"/>
    <n v="104"/>
    <s v=" Elaboración de aceites y grasas de origen vegetal"/>
  </r>
  <r>
    <s v="2024"/>
    <s v="10"/>
    <x v="8"/>
    <x v="8"/>
    <n v="386767461"/>
    <n v="406138"/>
    <n v="1.0500831661223952E-3"/>
    <x v="3"/>
    <n v="105"/>
    <s v=" Elaboración de productos lácteos"/>
  </r>
  <r>
    <s v="2024"/>
    <s v="10"/>
    <x v="8"/>
    <x v="8"/>
    <n v="152517592"/>
    <n v="1368929"/>
    <n v="8.9755482108581936E-3"/>
    <x v="3"/>
    <n v="106"/>
    <s v=" Elaboración de productos de molinería, almidones y productos derivados del almidón "/>
  </r>
  <r>
    <s v="2024"/>
    <s v="10"/>
    <x v="8"/>
    <x v="8"/>
    <n v="1283177830"/>
    <n v="4944207"/>
    <n v="3.8530957162811953E-3"/>
    <x v="3"/>
    <n v="107"/>
    <s v=" Elaboración de productos alimenticios ncp"/>
  </r>
  <r>
    <s v="2024"/>
    <s v="10"/>
    <x v="8"/>
    <x v="8"/>
    <n v="28250550"/>
    <n v="236706"/>
    <n v="8.3788103240467881E-3"/>
    <x v="3"/>
    <n v="108"/>
    <s v=" Elaboración de alimentos preparados para animales"/>
  </r>
  <r>
    <s v="2024"/>
    <s v="10"/>
    <x v="8"/>
    <x v="8"/>
    <n v="210968"/>
    <n v="1014"/>
    <n v="4.8064161389405032E-3"/>
    <x v="3"/>
    <n v="109"/>
    <s v=" Servicios industriales para la elaboración de alimentos y bebidas"/>
  </r>
  <r>
    <s v="2024"/>
    <s v="10"/>
    <x v="8"/>
    <x v="8"/>
    <n v="613507193"/>
    <n v="635366"/>
    <n v="1.0356292595252424E-3"/>
    <x v="3"/>
    <n v="110"/>
    <s v=" Elaboración de bebidas"/>
  </r>
  <r>
    <s v="2024"/>
    <s v="10"/>
    <x v="8"/>
    <x v="8"/>
    <n v="66521200"/>
    <n v="2526"/>
    <n v="3.7972856773479733E-5"/>
    <x v="4"/>
    <n v="120"/>
    <s v=" Elaboración de productos de tabaco"/>
  </r>
  <r>
    <s v="2024"/>
    <s v="10"/>
    <x v="8"/>
    <x v="8"/>
    <n v="169193808"/>
    <n v="225372"/>
    <n v="1.3320345623995884E-3"/>
    <x v="5"/>
    <n v="131"/>
    <s v=" Fabricación  de hilados y  tejidos, acabado de productos textiles"/>
  </r>
  <r>
    <s v="2024"/>
    <s v="10"/>
    <x v="8"/>
    <x v="8"/>
    <n v="130283530"/>
    <n v="1887246"/>
    <n v="1.4485683647042722E-2"/>
    <x v="5"/>
    <n v="139"/>
    <s v=" Fabricación de productos textiles ncp"/>
  </r>
  <r>
    <s v="2024"/>
    <s v="10"/>
    <x v="8"/>
    <x v="8"/>
    <n v="146726390"/>
    <n v="1636872"/>
    <n v="1.1155948156292811E-2"/>
    <x v="5"/>
    <n v="141"/>
    <s v=" Confección de prendas de vestir, excepto prendas de piel"/>
  </r>
  <r>
    <s v="2024"/>
    <s v="10"/>
    <x v="8"/>
    <x v="8"/>
    <n v="11549"/>
    <n v="195"/>
    <n v="1.6884578751407048E-2"/>
    <x v="5"/>
    <n v="142"/>
    <s v=" Terminación y teñido de pieles"/>
  </r>
  <r>
    <s v="2024"/>
    <s v="10"/>
    <x v="8"/>
    <x v="8"/>
    <n v="5134685"/>
    <n v="48723"/>
    <n v="9.4889949432146268E-3"/>
    <x v="5"/>
    <n v="143"/>
    <s v="Fabricación de prendas de vestir de punto"/>
  </r>
  <r>
    <s v="2024"/>
    <s v="10"/>
    <x v="8"/>
    <x v="8"/>
    <n v="932003"/>
    <n v="3256"/>
    <n v="3.4935509864238634E-3"/>
    <x v="5"/>
    <n v="149"/>
    <s v=" Servicios industriales para la industria confeccionista"/>
  </r>
  <r>
    <s v="2024"/>
    <s v="10"/>
    <x v="8"/>
    <x v="8"/>
    <n v="65010791"/>
    <n v="12501859"/>
    <n v="0.19230436682427077"/>
    <x v="5"/>
    <n v="151"/>
    <s v=" Curtido y terminación de cueros"/>
  </r>
  <r>
    <s v="2024"/>
    <s v="10"/>
    <x v="8"/>
    <x v="8"/>
    <n v="84923232"/>
    <n v="58029"/>
    <n v="6.833112522142351E-4"/>
    <x v="5"/>
    <n v="152"/>
    <s v=" Fabricación de calzado y de sus partes"/>
  </r>
  <r>
    <s v="2024"/>
    <s v="10"/>
    <x v="8"/>
    <x v="8"/>
    <n v="16050118"/>
    <n v="195268"/>
    <n v="1.2166141083822562E-2"/>
    <x v="6"/>
    <n v="161"/>
    <s v=" Aserrado y cepillado de madera"/>
  </r>
  <r>
    <s v="2024"/>
    <s v="10"/>
    <x v="8"/>
    <x v="8"/>
    <n v="89948188"/>
    <n v="182423"/>
    <n v="2.0280897709690385E-3"/>
    <x v="6"/>
    <n v="162"/>
    <s v=" Fabricación de productos de madera, corcho, paja y materiales trenzables"/>
  </r>
  <r>
    <s v="2024"/>
    <s v="10"/>
    <x v="8"/>
    <x v="8"/>
    <n v="249295455"/>
    <n v="134929"/>
    <n v="5.4124131545037592E-4"/>
    <x v="6"/>
    <n v="170"/>
    <s v=" Fabricación de papel y de productos de papel"/>
  </r>
  <r>
    <s v="2024"/>
    <s v="10"/>
    <x v="8"/>
    <x v="8"/>
    <n v="65783576"/>
    <n v="193353"/>
    <n v="2.9392290866036229E-3"/>
    <x v="7"/>
    <n v="181"/>
    <s v=" Impresión y servicios relacionados con la impresión"/>
  </r>
  <r>
    <s v="2024"/>
    <s v="10"/>
    <x v="8"/>
    <x v="8"/>
    <n v="6159467"/>
    <n v="33568"/>
    <n v="5.4498222005248181E-3"/>
    <x v="7"/>
    <n v="182"/>
    <s v=" Reproducción de grabaciones"/>
  </r>
  <r>
    <s v="2024"/>
    <s v="10"/>
    <x v="8"/>
    <x v="8"/>
    <n v="2707430"/>
    <n v="1344"/>
    <n v="4.9641172624961675E-4"/>
    <x v="8"/>
    <n v="191"/>
    <s v=" Fabricación de productos de hornos de coque"/>
  </r>
  <r>
    <s v="2024"/>
    <s v="10"/>
    <x v="8"/>
    <x v="8"/>
    <n v="294727805"/>
    <n v="21322"/>
    <n v="7.2344718205328472E-5"/>
    <x v="8"/>
    <n v="192"/>
    <s v=" Fabricación de productos de la refinación del petróleo"/>
  </r>
  <r>
    <s v="2024"/>
    <s v="10"/>
    <x v="8"/>
    <x v="8"/>
    <n v="532951162"/>
    <n v="7277271"/>
    <n v="1.3654667667278677E-2"/>
    <x v="9"/>
    <n v="201"/>
    <s v=" Fabricación de sustancias químicas básicas"/>
  </r>
  <r>
    <s v="2024"/>
    <s v="10"/>
    <x v="8"/>
    <x v="8"/>
    <n v="970732422"/>
    <n v="3883357"/>
    <n v="4.0004401954548087E-3"/>
    <x v="9"/>
    <n v="202"/>
    <s v=" Fabricación de productos químicos ncp"/>
  </r>
  <r>
    <s v="2024"/>
    <s v="10"/>
    <x v="8"/>
    <x v="8"/>
    <n v="4258404"/>
    <n v="407"/>
    <n v="9.5575713342369582E-5"/>
    <x v="9"/>
    <n v="203"/>
    <s v=" Fabricación de fibras manufacturadas"/>
  </r>
  <r>
    <s v="2024"/>
    <s v="10"/>
    <x v="8"/>
    <x v="8"/>
    <n v="956064"/>
    <n v="1346"/>
    <n v="1.4078555410516451E-3"/>
    <x v="9"/>
    <n v="204"/>
    <s v=" Servicios industriales para la fabricación de sustancias y productos químicos"/>
  </r>
  <r>
    <s v="2024"/>
    <s v="10"/>
    <x v="8"/>
    <x v="8"/>
    <n v="608492068"/>
    <n v="620632"/>
    <n v="1.0199508467545052E-3"/>
    <x v="9"/>
    <n v="210"/>
    <s v=" Fabricación de productos farmaceúticos, sustancias químicas medicinales y productos botánicos de uso farmaceútico"/>
  </r>
  <r>
    <s v="2024"/>
    <s v="10"/>
    <x v="8"/>
    <x v="8"/>
    <n v="26703067"/>
    <n v="275786"/>
    <n v="1.032787731836197E-2"/>
    <x v="10"/>
    <n v="221"/>
    <s v=" Fabricación de productos de caucho"/>
  </r>
  <r>
    <s v="2024"/>
    <s v="10"/>
    <x v="8"/>
    <x v="8"/>
    <n v="254566536"/>
    <n v="225488"/>
    <n v="8.8577235461930468E-4"/>
    <x v="10"/>
    <n v="222"/>
    <s v=" Fabricación de productos de plástico"/>
  </r>
  <r>
    <s v="2024"/>
    <s v="10"/>
    <x v="8"/>
    <x v="8"/>
    <n v="79129898"/>
    <n v="24986"/>
    <n v="3.1575928481545625E-4"/>
    <x v="11"/>
    <n v="231"/>
    <s v=" Fabricación de vidrio y productos de vidrio"/>
  </r>
  <r>
    <s v="2024"/>
    <s v="10"/>
    <x v="8"/>
    <x v="8"/>
    <n v="246406817"/>
    <n v="680362"/>
    <n v="2.761133024984451E-3"/>
    <x v="11"/>
    <n v="239"/>
    <s v=" Fabricación de productos minerales no metálicos ncp"/>
  </r>
  <r>
    <s v="2024"/>
    <s v="10"/>
    <x v="8"/>
    <x v="8"/>
    <n v="231666653"/>
    <n v="1337239"/>
    <n v="5.7722550167805114E-3"/>
    <x v="12"/>
    <n v="241"/>
    <s v=" Industrias básicas de hierro y acero"/>
  </r>
  <r>
    <s v="2024"/>
    <s v="10"/>
    <x v="8"/>
    <x v="8"/>
    <n v="81675406"/>
    <n v="36042"/>
    <n v="4.4128338951874939E-4"/>
    <x v="12"/>
    <n v="242"/>
    <s v=" Fabricación de productos primarios de metales preciosos y metales no ferrosos"/>
  </r>
  <r>
    <s v="2024"/>
    <s v="10"/>
    <x v="8"/>
    <x v="8"/>
    <n v="25336582"/>
    <n v="90129"/>
    <n v="3.5572675114583334E-3"/>
    <x v="12"/>
    <n v="243"/>
    <s v=" Fundición de metales"/>
  </r>
  <r>
    <s v="2024"/>
    <s v="10"/>
    <x v="8"/>
    <x v="8"/>
    <n v="92263077"/>
    <n v="198022"/>
    <n v="2.1462756981322009E-3"/>
    <x v="13"/>
    <n v="251"/>
    <s v=" Fabricación de productos metálicos para uso estructural, tanques, depósitos y generadores de vapor"/>
  </r>
  <r>
    <s v="2024"/>
    <s v="10"/>
    <x v="8"/>
    <x v="8"/>
    <n v="1198"/>
    <n v="0"/>
    <n v="0"/>
    <x v="13"/>
    <n v="252"/>
    <s v=" Fabricación de armas y municiones"/>
  </r>
  <r>
    <s v="2024"/>
    <s v="10"/>
    <x v="8"/>
    <x v="8"/>
    <n v="282001700"/>
    <n v="948730"/>
    <n v="3.3642704990785519E-3"/>
    <x v="13"/>
    <n v="259"/>
    <s v=" Fabricación de productos elaborados de metal ncp"/>
  </r>
  <r>
    <s v="2024"/>
    <s v="10"/>
    <x v="8"/>
    <x v="8"/>
    <n v="2672881"/>
    <n v="0"/>
    <n v="0"/>
    <x v="13"/>
    <n v="261"/>
    <s v=" Fabricación de componentes electrónicos"/>
  </r>
  <r>
    <s v="2024"/>
    <s v="10"/>
    <x v="8"/>
    <x v="8"/>
    <n v="58650790"/>
    <n v="962492"/>
    <n v="1.641055474274089E-2"/>
    <x v="13"/>
    <n v="262"/>
    <s v=" Fabricación de equipos y productos informáticos"/>
  </r>
  <r>
    <s v="2024"/>
    <s v="10"/>
    <x v="8"/>
    <x v="8"/>
    <n v="313991"/>
    <n v="0"/>
    <n v="0"/>
    <x v="13"/>
    <n v="263"/>
    <s v=" Fabricación  de equipos de comunicaciones y transmisores de radio y televisión"/>
  </r>
  <r>
    <s v="2024"/>
    <s v="10"/>
    <x v="8"/>
    <x v="8"/>
    <n v="495746308"/>
    <n v="21902"/>
    <n v="4.4179854991476813E-5"/>
    <x v="13"/>
    <n v="264"/>
    <s v=" Fabricación de receptores de radio y televisión, aparatos de grabación y reproducción de sonido y video, y productos conexos"/>
  </r>
  <r>
    <s v="2024"/>
    <s v="10"/>
    <x v="8"/>
    <x v="8"/>
    <n v="3517678"/>
    <n v="9679"/>
    <n v="2.7515309815167848E-3"/>
    <x v="13"/>
    <n v="265"/>
    <s v=" Fabricación de aparatos e instrumentos para medir, verificar, ensayar, navegar y otros fines, excepto instrumentos de óptica"/>
  </r>
  <r>
    <s v="2024"/>
    <s v="10"/>
    <x v="8"/>
    <x v="8"/>
    <n v="30459769"/>
    <n v="12271"/>
    <n v="4.02859260029188E-4"/>
    <x v="13"/>
    <n v="266"/>
    <s v=" Fabricación de equipo médico y quirúrgico y de aparatos ortopédicos "/>
  </r>
  <r>
    <s v="2024"/>
    <s v="10"/>
    <x v="8"/>
    <x v="8"/>
    <n v="2028203"/>
    <n v="3382"/>
    <n v="1.6674859469195144E-3"/>
    <x v="13"/>
    <n v="267"/>
    <s v=" Fabricación de instrumentos de óptica y equipo fotográfico"/>
  </r>
  <r>
    <s v="2024"/>
    <s v="10"/>
    <x v="8"/>
    <x v="8"/>
    <n v="7774047"/>
    <n v="399"/>
    <n v="5.1324618953294209E-5"/>
    <x v="13"/>
    <n v="268"/>
    <s v=" Fabricación de soportes ópticos y magnéticos"/>
  </r>
  <r>
    <s v="2024"/>
    <s v="10"/>
    <x v="8"/>
    <x v="8"/>
    <n v="91440386"/>
    <n v="9103776"/>
    <n v="9.9559684710867249E-2"/>
    <x v="13"/>
    <n v="271"/>
    <s v=" Fabricación de motores, generadores y transformadores eléctricos y aparatos de distribución  y control de la energía eléctrica"/>
  </r>
  <r>
    <s v="2024"/>
    <s v="10"/>
    <x v="8"/>
    <x v="8"/>
    <n v="2327517"/>
    <n v="613"/>
    <n v="2.633707938545669E-4"/>
    <x v="13"/>
    <n v="272"/>
    <s v="Fabricación de acumuladores,  pilas y baterías primarias"/>
  </r>
  <r>
    <s v="2024"/>
    <s v="10"/>
    <x v="8"/>
    <x v="8"/>
    <n v="7851554"/>
    <n v="667"/>
    <n v="8.4951335748311742E-5"/>
    <x v="13"/>
    <n v="273"/>
    <s v=" Fabricación de hilos y cables aislados"/>
  </r>
  <r>
    <s v="2024"/>
    <s v="10"/>
    <x v="8"/>
    <x v="8"/>
    <n v="5546744"/>
    <n v="88630"/>
    <n v="1.5978743565594519E-2"/>
    <x v="13"/>
    <n v="274"/>
    <s v=" Fabricación de lámparas eléctricas y equipo de iluminación"/>
  </r>
  <r>
    <s v="2024"/>
    <s v="10"/>
    <x v="8"/>
    <x v="8"/>
    <n v="308980792"/>
    <n v="37420"/>
    <n v="1.2110785190815356E-4"/>
    <x v="13"/>
    <n v="275"/>
    <s v=" Fabricación de aparatos de uso doméstico ncp"/>
  </r>
  <r>
    <s v="2024"/>
    <s v="10"/>
    <x v="8"/>
    <x v="8"/>
    <n v="21090464"/>
    <n v="109032"/>
    <n v="5.1697297887803705E-3"/>
    <x v="13"/>
    <n v="279"/>
    <s v=" Fabricación  de equipo eléctrico ncp"/>
  </r>
  <r>
    <s v="2024"/>
    <s v="10"/>
    <x v="8"/>
    <x v="8"/>
    <n v="181848368"/>
    <n v="662032"/>
    <n v="3.6405715777443766E-3"/>
    <x v="13"/>
    <n v="281"/>
    <s v=" Fabricación de maquinaria y equipo de uso general"/>
  </r>
  <r>
    <s v="2024"/>
    <s v="10"/>
    <x v="8"/>
    <x v="8"/>
    <n v="253285089"/>
    <n v="1078026"/>
    <n v="4.2561763278532354E-3"/>
    <x v="13"/>
    <n v="282"/>
    <s v=" Fabricación de maquinaria y equipo de uso especial"/>
  </r>
  <r>
    <s v="2024"/>
    <s v="10"/>
    <x v="8"/>
    <x v="8"/>
    <n v="182665113"/>
    <n v="374303"/>
    <n v="2.0491214433486266E-3"/>
    <x v="14"/>
    <n v="291"/>
    <s v=" Fabricación de vehículos automotores"/>
  </r>
  <r>
    <s v="2024"/>
    <s v="10"/>
    <x v="8"/>
    <x v="8"/>
    <n v="47944703"/>
    <n v="274319"/>
    <n v="5.7215705351225136E-3"/>
    <x v="14"/>
    <n v="292"/>
    <s v=" Fabricación  de  carrocerías  para  vehículos  automotores"/>
  </r>
  <r>
    <s v="2024"/>
    <s v="10"/>
    <x v="8"/>
    <x v="8"/>
    <n v="122669423"/>
    <n v="36596"/>
    <n v="2.9833025300852681E-4"/>
    <x v="14"/>
    <n v="293"/>
    <s v=" Fabricación de partes, piezas y accesorios para vehículos automotores y sus motores"/>
  </r>
  <r>
    <s v="2024"/>
    <s v="10"/>
    <x v="8"/>
    <x v="8"/>
    <n v="4071784"/>
    <n v="20202"/>
    <n v="4.9614616099478755E-3"/>
    <x v="14"/>
    <n v="301"/>
    <s v=" Construcción y reparación de buques y embarcaciones"/>
  </r>
  <r>
    <s v="2024"/>
    <s v="10"/>
    <x v="8"/>
    <x v="8"/>
    <n v="918993"/>
    <n v="675"/>
    <n v="7.3449960989909607E-4"/>
    <x v="14"/>
    <n v="302"/>
    <s v=" Fabricación y reparación de locomotoras y de material rodante para transporte ferroviario"/>
  </r>
  <r>
    <s v="2024"/>
    <s v="10"/>
    <x v="8"/>
    <x v="8"/>
    <n v="517976"/>
    <n v="5930"/>
    <n v="1.1448406875994254E-2"/>
    <x v="14"/>
    <n v="303"/>
    <s v=" Fabricación y reparación de aeronaves "/>
  </r>
  <r>
    <s v="2024"/>
    <s v="10"/>
    <x v="8"/>
    <x v="8"/>
    <n v="233700640"/>
    <n v="24504"/>
    <n v="1.0485208769646502E-4"/>
    <x v="14"/>
    <n v="309"/>
    <s v=" Fabricación de equipo de transporte ncp"/>
  </r>
  <r>
    <s v="2024"/>
    <s v="10"/>
    <x v="8"/>
    <x v="8"/>
    <n v="75731225"/>
    <n v="234472"/>
    <n v="3.0961073190087706E-3"/>
    <x v="15"/>
    <n v="310"/>
    <s v=" Fabricación de muebles y colchones"/>
  </r>
  <r>
    <s v="2024"/>
    <s v="10"/>
    <x v="8"/>
    <x v="8"/>
    <n v="449015"/>
    <n v="14475"/>
    <n v="3.2237230382058508E-2"/>
    <x v="15"/>
    <n v="321"/>
    <s v=" Fabricación de joyas, bijouterie y artículos conexos"/>
  </r>
  <r>
    <s v="2024"/>
    <s v="10"/>
    <x v="8"/>
    <x v="8"/>
    <n v="454381"/>
    <n v="1205"/>
    <n v="2.6519594789394803E-3"/>
    <x v="15"/>
    <n v="322"/>
    <s v=" Fabricación de instrumentos de música"/>
  </r>
  <r>
    <s v="2024"/>
    <s v="10"/>
    <x v="8"/>
    <x v="8"/>
    <n v="458637"/>
    <n v="2520"/>
    <n v="5.4945414347294264E-3"/>
    <x v="15"/>
    <n v="323"/>
    <s v=" Fabricación de artículos de deporte"/>
  </r>
  <r>
    <s v="2024"/>
    <s v="10"/>
    <x v="8"/>
    <x v="8"/>
    <n v="1798746"/>
    <n v="6452"/>
    <n v="3.5869433483104339E-3"/>
    <x v="15"/>
    <n v="324"/>
    <s v=" Fabricación de juegos y juguetes"/>
  </r>
  <r>
    <s v="2024"/>
    <s v="10"/>
    <x v="8"/>
    <x v="8"/>
    <n v="136469552"/>
    <n v="236356"/>
    <n v="1.7319321162569655E-3"/>
    <x v="15"/>
    <n v="329"/>
    <s v=" Industrias manufactureras ncp"/>
  </r>
  <r>
    <s v="2024"/>
    <s v="10"/>
    <x v="8"/>
    <x v="8"/>
    <n v="15283341"/>
    <n v="124159"/>
    <n v="8.1238127186980917E-3"/>
    <x v="15"/>
    <n v="331"/>
    <s v=" Reparación y mantenimiento de máquinas y equipo"/>
  </r>
  <r>
    <s v="2024"/>
    <s v="10"/>
    <x v="8"/>
    <x v="8"/>
    <n v="3978990"/>
    <n v="11661"/>
    <n v="2.9306432034259949E-3"/>
    <x v="15"/>
    <n v="332"/>
    <s v=" Instalación de maquinaria y equipos industriales"/>
  </r>
  <r>
    <s v="2024"/>
    <s v="10"/>
    <x v="8"/>
    <x v="8"/>
    <n v="1098426759"/>
    <n v="13067327"/>
    <n v="1.1896402643992762E-2"/>
    <x v="16"/>
    <n v="351"/>
    <s v=" Generación, transporte y distribución de energía eléctrica"/>
  </r>
  <r>
    <s v="2024"/>
    <s v="10"/>
    <x v="8"/>
    <x v="8"/>
    <n v="30567532"/>
    <n v="589"/>
    <n v="1.9268811103232016E-5"/>
    <x v="16"/>
    <n v="352"/>
    <s v=" Fabricación y distribución de gas  y de combustibles gaseosos por tuberías"/>
  </r>
  <r>
    <s v="2024"/>
    <s v="10"/>
    <x v="8"/>
    <x v="8"/>
    <n v="274640"/>
    <n v="1984"/>
    <n v="7.2240023303233323E-3"/>
    <x v="16"/>
    <n v="353"/>
    <s v=" Suministro de vapor y aire acondicionado"/>
  </r>
  <r>
    <s v="2024"/>
    <s v="10"/>
    <x v="8"/>
    <x v="8"/>
    <n v="6510812"/>
    <n v="10562"/>
    <n v="1.6222246933255023E-3"/>
    <x v="16"/>
    <n v="360"/>
    <s v=" Captación, depuración y distribución de agua"/>
  </r>
  <r>
    <s v="2024"/>
    <s v="10"/>
    <x v="8"/>
    <x v="8"/>
    <n v="3760964"/>
    <n v="29690"/>
    <n v="7.8942526437370836E-3"/>
    <x v="16"/>
    <n v="370"/>
    <s v=" Servicios de depuración de aguas residuales, alcantarillado y cloacas"/>
  </r>
  <r>
    <s v="2024"/>
    <s v="10"/>
    <x v="8"/>
    <x v="8"/>
    <n v="123434557"/>
    <n v="133880"/>
    <n v="1.0846233279712748E-3"/>
    <x v="16"/>
    <n v="381"/>
    <s v=" Recolección, transporte, tratamiento y disposición final de residuos"/>
  </r>
  <r>
    <s v="2024"/>
    <s v="10"/>
    <x v="8"/>
    <x v="8"/>
    <n v="14037421"/>
    <n v="27420"/>
    <n v="1.9533502628438656E-3"/>
    <x v="16"/>
    <n v="382"/>
    <s v=" Recuperación de materiales y deshechos"/>
  </r>
  <r>
    <s v="2024"/>
    <s v="10"/>
    <x v="8"/>
    <x v="8"/>
    <n v="1316639"/>
    <n v="4748"/>
    <n v="3.6061517242007872E-3"/>
    <x v="16"/>
    <n v="390"/>
    <s v=" Descontaminación y otros servicios de gestión de residuos"/>
  </r>
  <r>
    <s v="2024"/>
    <s v="10"/>
    <x v="8"/>
    <x v="8"/>
    <n v="130269694"/>
    <n v="2871171"/>
    <n v="2.2040206834292555E-2"/>
    <x v="17"/>
    <n v="410"/>
    <s v=" Construcción de edificios y sus partes "/>
  </r>
  <r>
    <s v="2024"/>
    <s v="10"/>
    <x v="8"/>
    <x v="8"/>
    <n v="156357459"/>
    <n v="444239"/>
    <n v="2.8411756167001923E-3"/>
    <x v="17"/>
    <n v="421"/>
    <s v=" Construcción, reforma y reparación de obras de infraestructura para el transporte "/>
  </r>
  <r>
    <s v="2024"/>
    <s v="10"/>
    <x v="8"/>
    <x v="8"/>
    <n v="47963487"/>
    <n v="13275354"/>
    <n v="0.27678041840452511"/>
    <x v="17"/>
    <n v="422"/>
    <s v=" Construcción de proyectos de servicios públicos"/>
  </r>
  <r>
    <s v="2024"/>
    <s v="10"/>
    <x v="8"/>
    <x v="8"/>
    <n v="428765594"/>
    <n v="7492124"/>
    <n v="1.7473706157495463E-2"/>
    <x v="17"/>
    <n v="429"/>
    <s v=" Obras de ingeniería civil ncp"/>
  </r>
  <r>
    <s v="2024"/>
    <s v="10"/>
    <x v="8"/>
    <x v="8"/>
    <n v="101587516"/>
    <n v="195557"/>
    <n v="1.9250101557754399E-3"/>
    <x v="17"/>
    <n v="431"/>
    <s v=" Demolición, movimiento y preparación de terrenos para obras"/>
  </r>
  <r>
    <s v="2024"/>
    <s v="10"/>
    <x v="8"/>
    <x v="8"/>
    <n v="155701827"/>
    <n v="4819595"/>
    <n v="3.0954004155648088E-2"/>
    <x v="17"/>
    <n v="432"/>
    <s v=" Instalaciones para edificios y obras de ingeniería civil"/>
  </r>
  <r>
    <s v="2024"/>
    <s v="10"/>
    <x v="8"/>
    <x v="8"/>
    <n v="3116462"/>
    <n v="75664"/>
    <n v="2.4278813603374597E-2"/>
    <x v="17"/>
    <n v="433"/>
    <s v=" Terminación de edificios "/>
  </r>
  <r>
    <s v="2024"/>
    <s v="10"/>
    <x v="8"/>
    <x v="8"/>
    <n v="12142969"/>
    <n v="97747"/>
    <n v="8.0496787894295038E-3"/>
    <x v="17"/>
    <n v="439"/>
    <s v=" Alquiler de equipo de construcción o demolición dotado de operarios y actividades especializadas de construcción ncp"/>
  </r>
  <r>
    <s v="2024"/>
    <s v="10"/>
    <x v="8"/>
    <x v="8"/>
    <n v="872346216"/>
    <n v="212383"/>
    <n v="2.4346182296043799E-4"/>
    <x v="18"/>
    <n v="451"/>
    <s v=" Venta de vehículos automotores, excepto motocicletas"/>
  </r>
  <r>
    <s v="2024"/>
    <s v="10"/>
    <x v="8"/>
    <x v="8"/>
    <n v="62188309"/>
    <n v="1122981"/>
    <n v="1.8057751015548597E-2"/>
    <x v="18"/>
    <n v="452"/>
    <s v=" Mantenimiento y reparación de vehículos automotores, excepto motocicletas"/>
  </r>
  <r>
    <s v="2024"/>
    <s v="10"/>
    <x v="8"/>
    <x v="8"/>
    <n v="211968178"/>
    <n v="571673"/>
    <n v="2.696975580928945E-3"/>
    <x v="18"/>
    <n v="453"/>
    <s v=" Venta de partes, piezas y accesorios de vehículos automotores"/>
  </r>
  <r>
    <s v="2024"/>
    <s v="10"/>
    <x v="8"/>
    <x v="8"/>
    <n v="28900034"/>
    <n v="86819"/>
    <n v="3.0041141128069261E-3"/>
    <x v="18"/>
    <n v="454"/>
    <s v=" Venta, mantenimiento y reparación de motocicletas y de sus partes, piezas y accesorios"/>
  </r>
  <r>
    <s v="2024"/>
    <s v="10"/>
    <x v="8"/>
    <x v="8"/>
    <n v="1412984522"/>
    <n v="2293658"/>
    <n v="1.6232718506735348E-3"/>
    <x v="18"/>
    <n v="461"/>
    <s v="Venta al por mayor en comisión o consignación"/>
  </r>
  <r>
    <s v="2024"/>
    <s v="10"/>
    <x v="8"/>
    <x v="8"/>
    <n v="124150284"/>
    <n v="1682382"/>
    <n v="1.3551173189422587E-2"/>
    <x v="18"/>
    <n v="462"/>
    <s v="Venta al por mayor de materias primas agropecuarias y de animales vivos"/>
  </r>
  <r>
    <s v="2024"/>
    <s v="10"/>
    <x v="8"/>
    <x v="8"/>
    <n v="429394815"/>
    <n v="6128194"/>
    <n v="1.4271700043699875E-2"/>
    <x v="18"/>
    <n v="463"/>
    <s v="Venta al por mayor de alimentos, bebidas y tabaco"/>
  </r>
  <r>
    <s v="2024"/>
    <s v="10"/>
    <x v="8"/>
    <x v="8"/>
    <n v="608734244"/>
    <n v="2467720"/>
    <n v="4.0538544107270565E-3"/>
    <x v="18"/>
    <n v="464"/>
    <s v="Venta al por mayor de artículos de uso doméstico y/o personal"/>
  </r>
  <r>
    <s v="2024"/>
    <s v="10"/>
    <x v="8"/>
    <x v="8"/>
    <n v="537416707"/>
    <n v="881621"/>
    <n v="1.64047933106032E-3"/>
    <x v="18"/>
    <n v="465"/>
    <s v="Venta al por mayor de máquinas, equipo y materiales conexos"/>
  </r>
  <r>
    <s v="2024"/>
    <s v="10"/>
    <x v="8"/>
    <x v="8"/>
    <n v="978172509"/>
    <n v="10187410"/>
    <n v="1.0414737591035693E-2"/>
    <x v="18"/>
    <n v="466"/>
    <s v="Venta al por mayor especializada"/>
  </r>
  <r>
    <s v="2024"/>
    <s v="10"/>
    <x v="8"/>
    <x v="8"/>
    <n v="247297058"/>
    <n v="944031"/>
    <n v="3.8173968086591633E-3"/>
    <x v="18"/>
    <n v="469"/>
    <s v="Venta al por mayor de mercancías ncp"/>
  </r>
  <r>
    <s v="2024"/>
    <s v="10"/>
    <x v="8"/>
    <x v="8"/>
    <n v="349274422"/>
    <n v="2470948"/>
    <n v="7.0745174692465745E-3"/>
    <x v="18"/>
    <n v="471"/>
    <s v="Venta al por menor en comercios no especializados"/>
  </r>
  <r>
    <s v="2024"/>
    <s v="10"/>
    <x v="8"/>
    <x v="8"/>
    <n v="256036199"/>
    <n v="3296878"/>
    <n v="1.2876608904821306E-2"/>
    <x v="18"/>
    <n v="472"/>
    <s v="Venta al por menor de productos alimenticios, bebidas y tabaco en comercios especializados"/>
  </r>
  <r>
    <s v="2024"/>
    <s v="10"/>
    <x v="8"/>
    <x v="8"/>
    <n v="206669792"/>
    <n v="440818"/>
    <n v="2.132958066750268E-3"/>
    <x v="18"/>
    <n v="473"/>
    <s v="Venta al por menor de combustible para vehículos automotores y motocicletas"/>
  </r>
  <r>
    <s v="2024"/>
    <s v="10"/>
    <x v="8"/>
    <x v="8"/>
    <n v="10842874"/>
    <n v="125653"/>
    <n v="1.1588532708210019E-2"/>
    <x v="18"/>
    <n v="474"/>
    <s v="Venta al por menor de equipos, periféricos,  accesorios y programas informáticos"/>
  </r>
  <r>
    <s v="2024"/>
    <s v="10"/>
    <x v="8"/>
    <x v="8"/>
    <n v="590353277"/>
    <n v="4656778"/>
    <n v="7.888120861570147E-3"/>
    <x v="18"/>
    <n v="475"/>
    <s v="Venta al por menor de equipos de uso doméstico ncp en comercios especializados"/>
  </r>
  <r>
    <s v="2024"/>
    <s v="10"/>
    <x v="8"/>
    <x v="8"/>
    <n v="17904407"/>
    <n v="266713"/>
    <n v="1.4896500062805766E-2"/>
    <x v="18"/>
    <n v="476"/>
    <s v="Venta al por menor de bienes culturales y recreativos en comercios especializados"/>
  </r>
  <r>
    <s v="2024"/>
    <s v="10"/>
    <x v="8"/>
    <x v="8"/>
    <n v="499975365"/>
    <n v="3181858"/>
    <n v="6.3640295557362107E-3"/>
    <x v="18"/>
    <n v="477"/>
    <s v="Venta al por menor de productos ncp, en comercios especializados"/>
  </r>
  <r>
    <s v="2024"/>
    <s v="10"/>
    <x v="8"/>
    <x v="8"/>
    <n v="2862270"/>
    <n v="124733"/>
    <n v="4.3578348653341578E-2"/>
    <x v="18"/>
    <n v="478"/>
    <s v="Venta al por menor en puestos móviles y mercados"/>
  </r>
  <r>
    <s v="2024"/>
    <s v="10"/>
    <x v="8"/>
    <x v="8"/>
    <n v="28908796"/>
    <n v="436769"/>
    <n v="1.5108515761085311E-2"/>
    <x v="18"/>
    <n v="479"/>
    <s v="Venta al por menor no realizada en comercios, puestos o mercados"/>
  </r>
  <r>
    <s v="2024"/>
    <s v="10"/>
    <x v="8"/>
    <x v="8"/>
    <n v="8855123"/>
    <n v="45308"/>
    <n v="5.1165861840654272E-3"/>
    <x v="19"/>
    <n v="491"/>
    <s v="Servicio de transporte ferroviario"/>
  </r>
  <r>
    <s v="2024"/>
    <s v="10"/>
    <x v="8"/>
    <x v="8"/>
    <n v="1277595712"/>
    <n v="4633129"/>
    <n v="3.6264437618901465E-3"/>
    <x v="19"/>
    <n v="492"/>
    <s v="Servicio de transporte automotor "/>
  </r>
  <r>
    <s v="2024"/>
    <s v="10"/>
    <x v="8"/>
    <x v="8"/>
    <n v="103758944"/>
    <n v="1246"/>
    <n v="1.2008603325801003E-5"/>
    <x v="19"/>
    <n v="493"/>
    <s v="Servicio de transporte por tuberías"/>
  </r>
  <r>
    <s v="2024"/>
    <s v="10"/>
    <x v="8"/>
    <x v="8"/>
    <n v="4478063"/>
    <n v="10360"/>
    <n v="2.3135002790268919E-3"/>
    <x v="19"/>
    <n v="501"/>
    <s v="Servicio de transporte marítimo"/>
  </r>
  <r>
    <s v="2024"/>
    <s v="10"/>
    <x v="8"/>
    <x v="8"/>
    <n v="3856952"/>
    <n v="47760"/>
    <n v="1.2382834943240155E-2"/>
    <x v="19"/>
    <n v="502"/>
    <s v="Servicio de transporte fluvial y lacustre"/>
  </r>
  <r>
    <s v="2024"/>
    <s v="10"/>
    <x v="8"/>
    <x v="8"/>
    <n v="170624836"/>
    <n v="19934"/>
    <n v="1.1682941632248661E-4"/>
    <x v="19"/>
    <n v="511"/>
    <s v="Servicio de transporte aéreo de pasajeros"/>
  </r>
  <r>
    <s v="2024"/>
    <s v="10"/>
    <x v="8"/>
    <x v="8"/>
    <n v="774699"/>
    <n v="2604"/>
    <n v="3.361305487679731E-3"/>
    <x v="19"/>
    <n v="512"/>
    <s v="Servicio de transporte aéreo de cargas"/>
  </r>
  <r>
    <s v="2024"/>
    <s v="10"/>
    <x v="8"/>
    <x v="8"/>
    <n v="27404649"/>
    <n v="31918"/>
    <n v="1.1646928957199927E-3"/>
    <x v="19"/>
    <n v="521"/>
    <s v="Servicios de manipulación de cargas "/>
  </r>
  <r>
    <s v="2024"/>
    <s v="10"/>
    <x v="8"/>
    <x v="8"/>
    <n v="30499301"/>
    <n v="127665"/>
    <n v="4.1858336359905431E-3"/>
    <x v="19"/>
    <n v="522"/>
    <s v="Servicios de almacenamiento y depósito"/>
  </r>
  <r>
    <s v="2024"/>
    <s v="10"/>
    <x v="8"/>
    <x v="8"/>
    <n v="145282135"/>
    <n v="7526810"/>
    <n v="5.1808228176162194E-2"/>
    <x v="19"/>
    <n v="523"/>
    <s v="Servicios de gestión y logística para el transporte de mercaderías "/>
  </r>
  <r>
    <s v="2024"/>
    <s v="10"/>
    <x v="8"/>
    <x v="8"/>
    <n v="40486075"/>
    <n v="106508"/>
    <n v="2.6307316774965219E-3"/>
    <x v="19"/>
    <n v="524"/>
    <s v="Servicios complementarios para el transporte"/>
  </r>
  <r>
    <s v="2024"/>
    <s v="10"/>
    <x v="8"/>
    <x v="8"/>
    <n v="13659775"/>
    <n v="162112"/>
    <n v="1.1867838233060209E-2"/>
    <x v="19"/>
    <n v="530"/>
    <s v="Servicios de correos y mensajerías"/>
  </r>
  <r>
    <s v="2024"/>
    <s v="10"/>
    <x v="8"/>
    <x v="8"/>
    <n v="89099942"/>
    <n v="649978"/>
    <n v="7.2949317969253002E-3"/>
    <x v="20"/>
    <n v="551"/>
    <s v=" Servicios de alojamiento, excepto en camping"/>
  </r>
  <r>
    <s v="2024"/>
    <s v="10"/>
    <x v="8"/>
    <x v="8"/>
    <n v="1303144"/>
    <n v="10122"/>
    <n v="7.7673687635441673E-3"/>
    <x v="20"/>
    <n v="552"/>
    <s v=" Servicios de alojamiento en campings"/>
  </r>
  <r>
    <s v="2024"/>
    <s v="10"/>
    <x v="8"/>
    <x v="8"/>
    <n v="145258675"/>
    <n v="1775727"/>
    <n v="1.222458486558548E-2"/>
    <x v="20"/>
    <n v="561"/>
    <s v=" Servicios de expendio de comidas y bebidas"/>
  </r>
  <r>
    <s v="2024"/>
    <s v="10"/>
    <x v="8"/>
    <x v="8"/>
    <n v="11403523"/>
    <n v="259200"/>
    <n v="2.2729817794027336E-2"/>
    <x v="20"/>
    <n v="562"/>
    <s v=" Servicios de preparación de comidas para empresas y  servicios de comidas ncp"/>
  </r>
  <r>
    <s v="2024"/>
    <s v="10"/>
    <x v="8"/>
    <x v="8"/>
    <n v="3770363"/>
    <n v="59517"/>
    <n v="1.5785482724077232E-2"/>
    <x v="19"/>
    <n v="581"/>
    <s v=" Edición"/>
  </r>
  <r>
    <s v="2024"/>
    <s v="10"/>
    <x v="8"/>
    <x v="8"/>
    <n v="10401671"/>
    <n v="25194"/>
    <n v="2.422110831999974E-3"/>
    <x v="19"/>
    <n v="591"/>
    <s v=" Servicios de cinematografía"/>
  </r>
  <r>
    <s v="2024"/>
    <s v="10"/>
    <x v="8"/>
    <x v="8"/>
    <n v="1194065"/>
    <n v="6187"/>
    <n v="5.1814599707721105E-3"/>
    <x v="19"/>
    <n v="592"/>
    <s v=" Servicios de grabación de sonido y edición de música"/>
  </r>
  <r>
    <s v="2024"/>
    <s v="10"/>
    <x v="8"/>
    <x v="8"/>
    <n v="1687440"/>
    <n v="26272"/>
    <n v="1.5569146162233916E-2"/>
    <x v="19"/>
    <n v="601"/>
    <s v=" Emisión y retransmisión de radio"/>
  </r>
  <r>
    <s v="2024"/>
    <s v="10"/>
    <x v="8"/>
    <x v="8"/>
    <n v="17833061"/>
    <n v="28871"/>
    <n v="1.618959302612154E-3"/>
    <x v="19"/>
    <n v="602"/>
    <s v=" Servicios de televisión"/>
  </r>
  <r>
    <s v="2024"/>
    <s v="10"/>
    <x v="8"/>
    <x v="8"/>
    <n v="563678"/>
    <n v="0"/>
    <n v="0"/>
    <x v="19"/>
    <n v="611"/>
    <s v=" Servicios de telefonía fija"/>
  </r>
  <r>
    <s v="2024"/>
    <s v="10"/>
    <x v="8"/>
    <x v="8"/>
    <n v="296921416"/>
    <n v="887569"/>
    <n v="2.9892387418764027E-3"/>
    <x v="19"/>
    <n v="612"/>
    <s v=" Servicios de telefonía móvil"/>
  </r>
  <r>
    <s v="2024"/>
    <s v="10"/>
    <x v="8"/>
    <x v="8"/>
    <n v="820006"/>
    <n v="3296"/>
    <n v="4.0194827842723099E-3"/>
    <x v="19"/>
    <n v="613"/>
    <s v=" Servicios de telecomunicaciones vía satélite, excepto servicios de transmisión de televisión"/>
  </r>
  <r>
    <s v="2024"/>
    <s v="10"/>
    <x v="8"/>
    <x v="8"/>
    <n v="3204669"/>
    <n v="22736"/>
    <n v="7.0946484644748026E-3"/>
    <x v="19"/>
    <n v="614"/>
    <s v=" Servicios de telecomunicación vía internet"/>
  </r>
  <r>
    <s v="2024"/>
    <s v="10"/>
    <x v="8"/>
    <x v="8"/>
    <n v="16843424"/>
    <n v="219251"/>
    <n v="1.3017008893203662E-2"/>
    <x v="19"/>
    <n v="619"/>
    <s v=" Servicios de telecomunicaciones ncp"/>
  </r>
  <r>
    <s v="2024"/>
    <s v="10"/>
    <x v="8"/>
    <x v="8"/>
    <n v="1109806110"/>
    <n v="1102420"/>
    <n v="9.933446843250844E-4"/>
    <x v="19"/>
    <n v="620"/>
    <s v=" Servicios de programación y consultoría informática y actividades conexas"/>
  </r>
  <r>
    <s v="2024"/>
    <s v="10"/>
    <x v="8"/>
    <x v="8"/>
    <n v="4318369"/>
    <n v="114767"/>
    <n v="2.6576469032637089E-2"/>
    <x v="19"/>
    <n v="631"/>
    <s v=" Procesamiento de datos,  hospedaje y actividades conexas"/>
  </r>
  <r>
    <s v="2024"/>
    <s v="10"/>
    <x v="8"/>
    <x v="8"/>
    <n v="1246160"/>
    <n v="21200"/>
    <n v="1.7012261667843614E-2"/>
    <x v="19"/>
    <n v="639"/>
    <s v=" Servicios de agencias de noticias y servicios de información ncp"/>
  </r>
  <r>
    <s v="2024"/>
    <s v="10"/>
    <x v="8"/>
    <x v="8"/>
    <n v="1324910234"/>
    <n v="3775721"/>
    <n v="2.8497938223337777E-3"/>
    <x v="21"/>
    <n v="641"/>
    <s v=" Intermediación monetaria "/>
  </r>
  <r>
    <s v="2024"/>
    <s v="10"/>
    <x v="8"/>
    <x v="8"/>
    <n v="212921"/>
    <n v="21741"/>
    <n v="0.10210829368639072"/>
    <x v="21"/>
    <n v="642"/>
    <s v=" Servicios de sociedades de cartera"/>
  </r>
  <r>
    <s v="2024"/>
    <s v="10"/>
    <x v="8"/>
    <x v="8"/>
    <n v="11431098"/>
    <n v="3840060"/>
    <n v="0.33593098405769944"/>
    <x v="21"/>
    <n v="643"/>
    <s v=" Fondos y sociedades de inversión y entidades financieras similares"/>
  </r>
  <r>
    <s v="2024"/>
    <s v="10"/>
    <x v="8"/>
    <x v="8"/>
    <n v="1082527984"/>
    <n v="7563419"/>
    <n v="6.9868115298532549E-3"/>
    <x v="21"/>
    <n v="649"/>
    <s v=" Servicios financieros excepto los de la banca central y las entidades financieras"/>
  </r>
  <r>
    <s v="2024"/>
    <s v="10"/>
    <x v="8"/>
    <x v="8"/>
    <n v="20616475"/>
    <n v="63416"/>
    <n v="3.0759865592929927E-3"/>
    <x v="21"/>
    <n v="651"/>
    <s v=" Servicios de seguros"/>
  </r>
  <r>
    <s v="2024"/>
    <s v="10"/>
    <x v="8"/>
    <x v="8"/>
    <n v="140025"/>
    <n v="0"/>
    <n v="0"/>
    <x v="21"/>
    <n v="652"/>
    <s v=" Reaseguros"/>
  </r>
  <r>
    <s v="2024"/>
    <s v="10"/>
    <x v="8"/>
    <x v="8"/>
    <n v="423682"/>
    <n v="0"/>
    <n v="0"/>
    <x v="21"/>
    <n v="653"/>
    <s v=" Administración de fondos de pensiones"/>
  </r>
  <r>
    <s v="2024"/>
    <s v="10"/>
    <x v="8"/>
    <x v="8"/>
    <n v="211518992"/>
    <n v="173869"/>
    <n v="8.2200183707380756E-4"/>
    <x v="21"/>
    <n v="661"/>
    <s v=" Servicios auxiliares a la actividad financiera, excepto a los servicios de seguros "/>
  </r>
  <r>
    <s v="2024"/>
    <s v="10"/>
    <x v="8"/>
    <x v="8"/>
    <n v="2878821"/>
    <n v="49505"/>
    <n v="1.7196275836531692E-2"/>
    <x v="21"/>
    <n v="662"/>
    <s v=" Servicios auxiliares a los servicios de seguros "/>
  </r>
  <r>
    <s v="2024"/>
    <s v="10"/>
    <x v="8"/>
    <x v="8"/>
    <n v="728526"/>
    <n v="32429"/>
    <n v="4.4513167683788914E-2"/>
    <x v="21"/>
    <n v="663"/>
    <s v=" Servicios de gestión de fondos a cambio de una retribución o por contrata"/>
  </r>
  <r>
    <s v="2024"/>
    <s v="10"/>
    <x v="8"/>
    <x v="8"/>
    <n v="37198050"/>
    <n v="419846"/>
    <n v="1.1286774441133339E-2"/>
    <x v="22"/>
    <n v="681"/>
    <s v=" Servicios inmobiliarios realizados por cuenta propia, con bienes propios o arrendados"/>
  </r>
  <r>
    <s v="2024"/>
    <s v="10"/>
    <x v="8"/>
    <x v="8"/>
    <n v="47286190"/>
    <n v="906892"/>
    <n v="1.917879194750095E-2"/>
    <x v="22"/>
    <n v="682"/>
    <s v=" Servicios inmobiliarios realizados a cambio de una retribución o por contrata"/>
  </r>
  <r>
    <s v="2024"/>
    <s v="10"/>
    <x v="8"/>
    <x v="8"/>
    <n v="28779514"/>
    <n v="184785"/>
    <n v="6.4207130113455007E-3"/>
    <x v="22"/>
    <n v="691"/>
    <s v=" Servicios jurídicos"/>
  </r>
  <r>
    <s v="2024"/>
    <s v="10"/>
    <x v="8"/>
    <x v="8"/>
    <n v="29612977"/>
    <n v="215442"/>
    <n v="7.2752563850638861E-3"/>
    <x v="22"/>
    <n v="692"/>
    <s v=" Servicios de contabilidad, auditoría y asesoría fiscal"/>
  </r>
  <r>
    <s v="2024"/>
    <s v="10"/>
    <x v="8"/>
    <x v="8"/>
    <n v="56281"/>
    <n v="482"/>
    <n v="8.5641690801513837E-3"/>
    <x v="22"/>
    <n v="701"/>
    <s v="Sin clasificación"/>
  </r>
  <r>
    <s v="2024"/>
    <s v="10"/>
    <x v="8"/>
    <x v="8"/>
    <n v="195626354"/>
    <n v="3183046"/>
    <n v="1.6271049042809436E-2"/>
    <x v="22"/>
    <n v="702"/>
    <s v=" Servicios de asesoramiento, dirección y gestión empresarial "/>
  </r>
  <r>
    <s v="2024"/>
    <s v="10"/>
    <x v="8"/>
    <x v="8"/>
    <n v="26505040"/>
    <n v="295607"/>
    <n v="1.1152859984365238E-2"/>
    <x v="22"/>
    <n v="711"/>
    <s v=" Servicios de arquitectura e ingeniería y servicios técnicos ncp"/>
  </r>
  <r>
    <s v="2024"/>
    <s v="10"/>
    <x v="8"/>
    <x v="8"/>
    <n v="1895989"/>
    <n v="2449"/>
    <n v="1.2916741605568387E-3"/>
    <x v="22"/>
    <n v="712"/>
    <s v=" Ensayos y análisis técnicos"/>
  </r>
  <r>
    <s v="2024"/>
    <s v="10"/>
    <x v="8"/>
    <x v="8"/>
    <n v="11924399"/>
    <n v="33849"/>
    <n v="2.8386336284117967E-3"/>
    <x v="22"/>
    <n v="721"/>
    <s v=" Investigación y desarrollo experimental en el campo de la ingeniería y de las ciencias exactas y naturales"/>
  </r>
  <r>
    <s v="2024"/>
    <s v="10"/>
    <x v="8"/>
    <x v="8"/>
    <n v="2973367"/>
    <n v="1488"/>
    <n v="5.0044276404493629E-4"/>
    <x v="22"/>
    <n v="722"/>
    <s v=" Investigación  y desarrollo experimental en el campo de las ciencias sociales y las humanidades"/>
  </r>
  <r>
    <s v="2024"/>
    <s v="10"/>
    <x v="8"/>
    <x v="8"/>
    <n v="9076238"/>
    <n v="264300"/>
    <n v="2.911999442941007E-2"/>
    <x v="22"/>
    <n v="731"/>
    <s v=" Servicios de publicidad"/>
  </r>
  <r>
    <s v="2024"/>
    <s v="10"/>
    <x v="8"/>
    <x v="8"/>
    <n v="3368912"/>
    <n v="2335"/>
    <n v="6.9310210536814262E-4"/>
    <x v="22"/>
    <n v="732"/>
    <s v=" Estudio de mercado, realización de encuestas de opinión pública"/>
  </r>
  <r>
    <s v="2024"/>
    <s v="10"/>
    <x v="8"/>
    <x v="8"/>
    <n v="2379687"/>
    <n v="96693"/>
    <n v="4.0632654630629997E-2"/>
    <x v="22"/>
    <n v="741"/>
    <s v=" Servicios de diseño especializado"/>
  </r>
  <r>
    <s v="2024"/>
    <s v="10"/>
    <x v="8"/>
    <x v="8"/>
    <n v="566372"/>
    <n v="27201"/>
    <n v="4.8026738609959534E-2"/>
    <x v="22"/>
    <n v="742"/>
    <s v=" Servicios de fotografía "/>
  </r>
  <r>
    <s v="2024"/>
    <s v="10"/>
    <x v="8"/>
    <x v="8"/>
    <n v="9338551"/>
    <n v="97590"/>
    <n v="1.0450229377127137E-2"/>
    <x v="22"/>
    <n v="749"/>
    <s v=" Actividades profesionales, científicas y técnicas ncp"/>
  </r>
  <r>
    <s v="2024"/>
    <s v="10"/>
    <x v="8"/>
    <x v="8"/>
    <n v="9077135"/>
    <n v="122990"/>
    <n v="1.3549429417982657E-2"/>
    <x v="22"/>
    <n v="750"/>
    <s v=" Servicios veterinarios"/>
  </r>
  <r>
    <s v="2024"/>
    <s v="10"/>
    <x v="8"/>
    <x v="8"/>
    <n v="87408727"/>
    <n v="1381510"/>
    <n v="1.5805172405725574E-2"/>
    <x v="22"/>
    <n v="771"/>
    <s v=" Alquiler de vehículos automotores y equipo de transporte sin conductor ni operarios"/>
  </r>
  <r>
    <s v="2024"/>
    <s v="10"/>
    <x v="8"/>
    <x v="8"/>
    <n v="165818"/>
    <n v="698"/>
    <n v="4.2094344401693426E-3"/>
    <x v="22"/>
    <n v="772"/>
    <s v=" Alquiler de efectos personales y enseres domésticos "/>
  </r>
  <r>
    <s v="2024"/>
    <s v="10"/>
    <x v="8"/>
    <x v="8"/>
    <n v="15479909"/>
    <n v="109877"/>
    <n v="7.0980391422197633E-3"/>
    <x v="22"/>
    <n v="773"/>
    <s v=" Alquiler de maquinaria y equipo ncp, sin personal"/>
  </r>
  <r>
    <s v="2024"/>
    <s v="10"/>
    <x v="8"/>
    <x v="8"/>
    <n v="898079"/>
    <n v="2667"/>
    <n v="2.9696719330927455E-3"/>
    <x v="22"/>
    <n v="774"/>
    <s v=" Arrendamiento y gestión de bienes intangibles no financieros"/>
  </r>
  <r>
    <s v="2024"/>
    <s v="10"/>
    <x v="8"/>
    <x v="8"/>
    <n v="1203010"/>
    <n v="3816"/>
    <n v="3.1720434576603686E-3"/>
    <x v="22"/>
    <n v="780"/>
    <s v=" Obtención y dotación de personal"/>
  </r>
  <r>
    <s v="2024"/>
    <s v="10"/>
    <x v="8"/>
    <x v="8"/>
    <n v="48922193"/>
    <n v="251853"/>
    <n v="5.148031691874483E-3"/>
    <x v="22"/>
    <n v="791"/>
    <s v=" Servicios de agencias de viaje y otras actividades complementarias de apoyo turístico"/>
  </r>
  <r>
    <s v="2024"/>
    <s v="10"/>
    <x v="8"/>
    <x v="8"/>
    <n v="13504702"/>
    <n v="169521"/>
    <n v="1.2552739038595594E-2"/>
    <x v="22"/>
    <n v="801"/>
    <s v=" Servicios de seguridad e investigación"/>
  </r>
  <r>
    <s v="2024"/>
    <s v="10"/>
    <x v="8"/>
    <x v="8"/>
    <n v="235538"/>
    <n v="4978"/>
    <n v="2.1134593993325918E-2"/>
    <x v="22"/>
    <n v="811"/>
    <s v=" Servicio combinado de apoyo a edificios"/>
  </r>
  <r>
    <s v="2024"/>
    <s v="10"/>
    <x v="8"/>
    <x v="8"/>
    <n v="17085198"/>
    <n v="239842"/>
    <n v="1.4037999442558407E-2"/>
    <x v="22"/>
    <n v="812"/>
    <s v=" Servicios de limpieza de edificios "/>
  </r>
  <r>
    <s v="2024"/>
    <s v="10"/>
    <x v="8"/>
    <x v="8"/>
    <n v="2250538"/>
    <n v="41657"/>
    <n v="1.8509796324256689E-2"/>
    <x v="22"/>
    <n v="813"/>
    <s v=" Servicios de jardinería y mantenimiento de espacios verdes"/>
  </r>
  <r>
    <s v="2024"/>
    <s v="10"/>
    <x v="8"/>
    <x v="8"/>
    <n v="3233025"/>
    <n v="57330"/>
    <n v="1.7732618832208225E-2"/>
    <x v="22"/>
    <n v="821"/>
    <s v=" Servicios de apoyo a la administración de oficinas y empresas"/>
  </r>
  <r>
    <s v="2024"/>
    <s v="10"/>
    <x v="8"/>
    <x v="8"/>
    <n v="512066"/>
    <n v="67773"/>
    <n v="0.13235207961473716"/>
    <x v="22"/>
    <n v="822"/>
    <s v=" Servicios de call center"/>
  </r>
  <r>
    <s v="2024"/>
    <s v="10"/>
    <x v="8"/>
    <x v="8"/>
    <n v="643759"/>
    <n v="1019"/>
    <n v="1.5828904916280783E-3"/>
    <x v="22"/>
    <n v="823"/>
    <s v=" Servicios de organización de convenciones y exposiciones comerciales, excepto culturales y deportivos"/>
  </r>
  <r>
    <s v="2024"/>
    <s v="10"/>
    <x v="8"/>
    <x v="8"/>
    <n v="423515350"/>
    <n v="2989249"/>
    <n v="7.0581833692686703E-3"/>
    <x v="22"/>
    <n v="829"/>
    <s v=" Servicios empresariales ncp"/>
  </r>
  <r>
    <s v="2024"/>
    <s v="10"/>
    <x v="8"/>
    <x v="8"/>
    <n v="1020945953"/>
    <n v="124776"/>
    <n v="1.2221606798415899E-4"/>
    <x v="23"/>
    <n v="841"/>
    <s v=" Servicios de la Administración Pública"/>
  </r>
  <r>
    <s v="2024"/>
    <s v="10"/>
    <x v="8"/>
    <x v="8"/>
    <n v="2518976"/>
    <n v="46441"/>
    <n v="1.8436459894814402E-2"/>
    <x v="23"/>
    <n v="842"/>
    <s v=" Prestación pública de servicios a la comunidad en general"/>
  </r>
  <r>
    <s v="2024"/>
    <s v="10"/>
    <x v="8"/>
    <x v="8"/>
    <n v="3865610"/>
    <n v="22177"/>
    <n v="5.7369988177803765E-3"/>
    <x v="23"/>
    <n v="843"/>
    <s v=" Servicios de la seguridad social obligatoria, excepto obras sociales"/>
  </r>
  <r>
    <s v="2024"/>
    <s v="10"/>
    <x v="8"/>
    <x v="8"/>
    <n v="8732758"/>
    <n v="116436"/>
    <n v="1.3333244777881169E-2"/>
    <x v="24"/>
    <n v="851"/>
    <s v=" Enseñanza inicial y primaria"/>
  </r>
  <r>
    <s v="2024"/>
    <s v="10"/>
    <x v="8"/>
    <x v="8"/>
    <n v="2120827"/>
    <n v="39178"/>
    <n v="1.8472982473346482E-2"/>
    <x v="24"/>
    <n v="852"/>
    <s v=" Enseñanza secundaria"/>
  </r>
  <r>
    <s v="2024"/>
    <s v="10"/>
    <x v="8"/>
    <x v="8"/>
    <n v="7719103"/>
    <n v="3955"/>
    <n v="5.1236523207424489E-4"/>
    <x v="24"/>
    <n v="853"/>
    <s v=" Enseñanza superior y formación de posgrado"/>
  </r>
  <r>
    <s v="2024"/>
    <s v="10"/>
    <x v="8"/>
    <x v="8"/>
    <n v="55068581"/>
    <n v="541171"/>
    <n v="9.827218900011243E-3"/>
    <x v="24"/>
    <n v="854"/>
    <s v=" Servicios de enseñanza ncp"/>
  </r>
  <r>
    <s v="2024"/>
    <s v="10"/>
    <x v="8"/>
    <x v="8"/>
    <n v="1431903"/>
    <n v="32196"/>
    <n v="2.2484763283546441E-2"/>
    <x v="24"/>
    <n v="855"/>
    <s v=" Servicios de apoyo a la educación"/>
  </r>
  <r>
    <s v="2024"/>
    <s v="10"/>
    <x v="8"/>
    <x v="8"/>
    <n v="231732551"/>
    <n v="1526129"/>
    <n v="6.5857342588007848E-3"/>
    <x v="25"/>
    <n v="861"/>
    <s v=" Servicios de hospitales"/>
  </r>
  <r>
    <s v="2024"/>
    <s v="10"/>
    <x v="8"/>
    <x v="8"/>
    <n v="9768281"/>
    <n v="105481"/>
    <n v="1.0798317534067662E-2"/>
    <x v="25"/>
    <n v="862"/>
    <s v=" Servicios de atención ambulatoria realizados por médicos y odontólogos"/>
  </r>
  <r>
    <s v="2024"/>
    <s v="10"/>
    <x v="8"/>
    <x v="8"/>
    <n v="12857118"/>
    <n v="49641"/>
    <n v="3.8609741312166535E-3"/>
    <x v="25"/>
    <n v="863"/>
    <s v=" Servicios de prácticas de diagnóstico y tratamiento"/>
  </r>
  <r>
    <s v="2024"/>
    <s v="10"/>
    <x v="8"/>
    <x v="8"/>
    <n v="2940765"/>
    <n v="16426"/>
    <n v="5.5856214284378388E-3"/>
    <x v="25"/>
    <n v="864"/>
    <s v=" Servicios de emergencias y traslados"/>
  </r>
  <r>
    <s v="2024"/>
    <s v="10"/>
    <x v="8"/>
    <x v="8"/>
    <n v="159048123"/>
    <n v="1915935"/>
    <n v="1.2046259734860247E-2"/>
    <x v="25"/>
    <n v="869"/>
    <s v=" Servicios relacionados con la salud humana ncp"/>
  </r>
  <r>
    <s v="2024"/>
    <s v="10"/>
    <x v="8"/>
    <x v="8"/>
    <n v="3599374"/>
    <n v="32910"/>
    <n v="9.1432565773937359E-3"/>
    <x v="25"/>
    <n v="870"/>
    <s v=" Servicios sociales con alojamiento"/>
  </r>
  <r>
    <s v="2024"/>
    <s v="10"/>
    <x v="8"/>
    <x v="8"/>
    <n v="667080"/>
    <n v="31015"/>
    <n v="4.6493673922168258E-2"/>
    <x v="25"/>
    <n v="880"/>
    <s v=" Servicios sociales sin alojamiento"/>
  </r>
  <r>
    <s v="2024"/>
    <s v="10"/>
    <x v="8"/>
    <x v="8"/>
    <n v="13281133"/>
    <n v="219823"/>
    <n v="1.6551524632725235E-2"/>
    <x v="25"/>
    <n v="900"/>
    <s v=" Servicios artísticos y de espectáculos"/>
  </r>
  <r>
    <s v="2024"/>
    <s v="10"/>
    <x v="8"/>
    <x v="8"/>
    <n v="11311867"/>
    <n v="30229"/>
    <n v="2.672326327740593E-3"/>
    <x v="25"/>
    <n v="910"/>
    <s v=" Servicios de bibliotecas, archivos y museos y  servicios culturales ncp"/>
  </r>
  <r>
    <s v="2024"/>
    <s v="10"/>
    <x v="8"/>
    <x v="8"/>
    <n v="7794337"/>
    <n v="30981"/>
    <n v="3.9748088900954633E-3"/>
    <x v="25"/>
    <n v="920"/>
    <s v=" Servicios  relacionados con juegos de azar y apuestas"/>
  </r>
  <r>
    <s v="2024"/>
    <s v="10"/>
    <x v="8"/>
    <x v="8"/>
    <n v="44492047"/>
    <n v="353087"/>
    <n v="7.9359576330574316E-3"/>
    <x v="25"/>
    <n v="931"/>
    <s v=" Servicios para la práctica deportiva "/>
  </r>
  <r>
    <s v="2024"/>
    <s v="10"/>
    <x v="8"/>
    <x v="8"/>
    <n v="5903939"/>
    <n v="23508"/>
    <n v="3.9817484564118972E-3"/>
    <x v="25"/>
    <n v="939"/>
    <s v=" Servicios de esparcimiento ncp"/>
  </r>
  <r>
    <s v="2024"/>
    <s v="10"/>
    <x v="8"/>
    <x v="8"/>
    <n v="12454102"/>
    <n v="219801"/>
    <n v="1.7648883877777778E-2"/>
    <x v="25"/>
    <n v="941"/>
    <s v=" Servicios de organizaciones empresariales, profesionales y de empleadores"/>
  </r>
  <r>
    <s v="2024"/>
    <s v="10"/>
    <x v="8"/>
    <x v="8"/>
    <n v="1944632"/>
    <n v="73816"/>
    <n v="3.7958852883219034E-2"/>
    <x v="25"/>
    <n v="942"/>
    <s v=" Servicios de sindicatos"/>
  </r>
  <r>
    <s v="2024"/>
    <s v="10"/>
    <x v="8"/>
    <x v="8"/>
    <n v="76816131"/>
    <n v="276965"/>
    <n v="3.6055577961873657E-3"/>
    <x v="25"/>
    <n v="949"/>
    <s v=" Servicios de asociaciones ncp"/>
  </r>
  <r>
    <s v="2024"/>
    <s v="10"/>
    <x v="8"/>
    <x v="8"/>
    <n v="2388372"/>
    <n v="27907"/>
    <n v="1.1684528205823884E-2"/>
    <x v="25"/>
    <n v="951"/>
    <s v=" Reparación y mantenimiento de equipos informáticos y equipos de comunicación"/>
  </r>
  <r>
    <s v="2024"/>
    <s v="10"/>
    <x v="8"/>
    <x v="8"/>
    <n v="1635887"/>
    <n v="36055"/>
    <n v="2.2040030882328671E-2"/>
    <x v="25"/>
    <n v="952"/>
    <s v=" Reparación de efectos personales y enseres domésticos"/>
  </r>
  <r>
    <s v="2024"/>
    <s v="10"/>
    <x v="8"/>
    <x v="8"/>
    <n v="729949779"/>
    <n v="13042907"/>
    <n v="1.7868225150870276E-2"/>
    <x v="25"/>
    <n v="960"/>
    <s v=" Servicios personales ncp"/>
  </r>
  <r>
    <s v="2024"/>
    <s v="10"/>
    <x v="8"/>
    <x v="8"/>
    <n v="299363"/>
    <n v="6818"/>
    <n v="2.2775025637770868E-2"/>
    <x v="25"/>
    <n v="970"/>
    <s v="Sin clasificación"/>
  </r>
  <r>
    <s v="2024"/>
    <s v="10"/>
    <x v="8"/>
    <x v="8"/>
    <n v="895449"/>
    <n v="2515"/>
    <n v="2.8086468352748173E-3"/>
    <x v="25"/>
    <n v="990"/>
    <s v="Sin clasificación"/>
  </r>
  <r>
    <s v="2024"/>
    <s v="10"/>
    <x v="8"/>
    <x v="8"/>
    <n v="166766189"/>
    <n v="4418435"/>
    <n v="2.6494789060629069E-2"/>
    <x v="25"/>
    <n v="999"/>
    <s v="Otros sectores"/>
  </r>
  <r>
    <s v="2024"/>
    <s v="11"/>
    <x v="9"/>
    <x v="9"/>
    <n v="3667816320"/>
    <n v="39274941"/>
    <n v="1.0707990142756113E-2"/>
    <x v="0"/>
    <n v="11"/>
    <s v=" Cultivos temporales"/>
  </r>
  <r>
    <s v="2024"/>
    <s v="11"/>
    <x v="9"/>
    <x v="9"/>
    <n v="341932919"/>
    <n v="10224107"/>
    <n v="2.9900914570907402E-2"/>
    <x v="0"/>
    <n v="12"/>
    <s v=" Cultivos perennes"/>
  </r>
  <r>
    <s v="2024"/>
    <s v="11"/>
    <x v="9"/>
    <x v="9"/>
    <n v="168502064"/>
    <n v="227738"/>
    <n v="1.3515442754457891E-3"/>
    <x v="0"/>
    <n v="13"/>
    <s v=" Producción de semillas y de otras formas de propagación de cultivos agrícolas"/>
  </r>
  <r>
    <s v="2024"/>
    <s v="11"/>
    <x v="9"/>
    <x v="9"/>
    <n v="1500107207"/>
    <n v="6766805"/>
    <n v="4.5108809346584254E-3"/>
    <x v="0"/>
    <n v="14"/>
    <s v=" Cría de animales"/>
  </r>
  <r>
    <s v="2024"/>
    <s v="11"/>
    <x v="9"/>
    <x v="9"/>
    <n v="538485745"/>
    <n v="6628836"/>
    <n v="1.2310142026136643E-2"/>
    <x v="0"/>
    <n v="16"/>
    <s v=" Servicios de apoyo agrícolas y pecuarios"/>
  </r>
  <r>
    <s v="2024"/>
    <s v="11"/>
    <x v="9"/>
    <x v="9"/>
    <n v="180468"/>
    <n v="587"/>
    <n v="3.2526542101646828E-3"/>
    <x v="0"/>
    <n v="17"/>
    <s v=" Caza, repoblación  de animales de caza y servicios de apoyo"/>
  </r>
  <r>
    <s v="2024"/>
    <s v="11"/>
    <x v="9"/>
    <x v="9"/>
    <n v="1539998"/>
    <n v="2542"/>
    <n v="1.6506514943525901E-3"/>
    <x v="0"/>
    <n v="21"/>
    <s v=" Silvicultura"/>
  </r>
  <r>
    <s v="2024"/>
    <s v="11"/>
    <x v="9"/>
    <x v="9"/>
    <n v="15816445"/>
    <n v="47397"/>
    <n v="2.9966911022040665E-3"/>
    <x v="0"/>
    <n v="22"/>
    <s v=" Extracción de productos forestales"/>
  </r>
  <r>
    <s v="2024"/>
    <s v="11"/>
    <x v="9"/>
    <x v="9"/>
    <n v="2844211"/>
    <n v="14260"/>
    <n v="5.0136927253287469E-3"/>
    <x v="0"/>
    <n v="24"/>
    <s v=" Servicios de apoyo a la silvicultura"/>
  </r>
  <r>
    <s v="2024"/>
    <s v="11"/>
    <x v="9"/>
    <x v="9"/>
    <n v="50001305"/>
    <n v="32569"/>
    <n v="6.5136299942571499E-4"/>
    <x v="1"/>
    <n v="31"/>
    <s v=" Pesca y servicios de apoyo"/>
  </r>
  <r>
    <s v="2024"/>
    <s v="11"/>
    <x v="9"/>
    <x v="9"/>
    <n v="5344853"/>
    <n v="482"/>
    <n v="9.0180216368906685E-5"/>
    <x v="1"/>
    <n v="32"/>
    <s v=" Explotación de criaderos de peces, granjas piscícolas y otros frutos acuáticos (acuicultura)"/>
  </r>
  <r>
    <s v="2024"/>
    <s v="11"/>
    <x v="9"/>
    <x v="9"/>
    <n v="142225"/>
    <n v="0"/>
    <n v="0"/>
    <x v="2"/>
    <n v="51"/>
    <s v=" Extracción y aglomeración de carbón "/>
  </r>
  <r>
    <s v="2024"/>
    <s v="11"/>
    <x v="9"/>
    <x v="9"/>
    <n v="30916"/>
    <n v="151"/>
    <n v="4.8842023547677575E-3"/>
    <x v="2"/>
    <n v="52"/>
    <s v=" Extracción y aglomeración de lignito"/>
  </r>
  <r>
    <s v="2024"/>
    <s v="11"/>
    <x v="9"/>
    <x v="9"/>
    <n v="3714099543"/>
    <n v="6918448"/>
    <n v="1.8627524437354586E-3"/>
    <x v="2"/>
    <n v="61"/>
    <s v=" Extracción de petróleo crudo"/>
  </r>
  <r>
    <s v="2024"/>
    <s v="11"/>
    <x v="9"/>
    <x v="9"/>
    <n v="986082"/>
    <n v="19659"/>
    <n v="1.9936475871175013E-2"/>
    <x v="2"/>
    <n v="62"/>
    <s v=" Extracción de gas natural"/>
  </r>
  <r>
    <s v="2024"/>
    <s v="11"/>
    <x v="9"/>
    <x v="9"/>
    <n v="232509"/>
    <n v="20581"/>
    <n v="8.851700364286974E-2"/>
    <x v="2"/>
    <n v="71"/>
    <s v=" Extracción de minerales de hierro"/>
  </r>
  <r>
    <s v="2024"/>
    <s v="11"/>
    <x v="9"/>
    <x v="9"/>
    <n v="67004492"/>
    <n v="3012"/>
    <n v="4.4952210069736819E-5"/>
    <x v="2"/>
    <n v="72"/>
    <s v=" Extracción de minerales metalíferos no ferrosos"/>
  </r>
  <r>
    <s v="2024"/>
    <s v="11"/>
    <x v="9"/>
    <x v="9"/>
    <n v="21838015"/>
    <n v="171220"/>
    <n v="7.8404561953089608E-3"/>
    <x v="2"/>
    <n v="81"/>
    <s v=" Extracción de piedra, arena y arcillas"/>
  </r>
  <r>
    <s v="2024"/>
    <s v="11"/>
    <x v="9"/>
    <x v="9"/>
    <n v="52987578"/>
    <n v="172103"/>
    <n v="3.2479876698648124E-3"/>
    <x v="2"/>
    <n v="89"/>
    <s v=" Explotación de minas y canteras ncp"/>
  </r>
  <r>
    <s v="2024"/>
    <s v="11"/>
    <x v="9"/>
    <x v="9"/>
    <n v="51174860"/>
    <n v="110530"/>
    <n v="2.1598495823926043E-3"/>
    <x v="2"/>
    <n v="91"/>
    <s v=" Servicios de apoyo para la extracción de petróleo y gas natural"/>
  </r>
  <r>
    <s v="2024"/>
    <s v="11"/>
    <x v="9"/>
    <x v="9"/>
    <n v="10997462"/>
    <n v="88531"/>
    <n v="8.0501301118385323E-3"/>
    <x v="2"/>
    <n v="99"/>
    <s v=" Servicios de apoyo para la minería, excepto para la extracción de petróleo  y gas natural"/>
  </r>
  <r>
    <s v="2024"/>
    <s v="11"/>
    <x v="9"/>
    <x v="9"/>
    <n v="1300101846"/>
    <n v="15449225"/>
    <n v="1.188308827307057E-2"/>
    <x v="3"/>
    <n v="101"/>
    <s v=" Producción y procesamiento de carne y productos cárnicos, excepto pescado"/>
  </r>
  <r>
    <s v="2024"/>
    <s v="11"/>
    <x v="9"/>
    <x v="9"/>
    <n v="64639370"/>
    <n v="31339"/>
    <n v="4.8482836389030398E-4"/>
    <x v="3"/>
    <n v="102"/>
    <s v=" Elaboración de pescado y productos de pescado"/>
  </r>
  <r>
    <s v="2024"/>
    <s v="11"/>
    <x v="9"/>
    <x v="9"/>
    <n v="315114913"/>
    <n v="79525"/>
    <n v="2.5236825272055596E-4"/>
    <x v="3"/>
    <n v="103"/>
    <s v=" Preparación de frutas, hortalizas y legumbres"/>
  </r>
  <r>
    <s v="2024"/>
    <s v="11"/>
    <x v="9"/>
    <x v="9"/>
    <n v="505808500"/>
    <n v="10836177"/>
    <n v="2.1423477462320227E-2"/>
    <x v="3"/>
    <n v="104"/>
    <s v=" Elaboración de aceites y grasas de origen vegetal"/>
  </r>
  <r>
    <s v="2024"/>
    <s v="11"/>
    <x v="9"/>
    <x v="9"/>
    <n v="427899884"/>
    <n v="549226"/>
    <n v="1.2835385578183517E-3"/>
    <x v="3"/>
    <n v="105"/>
    <s v=" Elaboración de productos lácteos"/>
  </r>
  <r>
    <s v="2024"/>
    <s v="11"/>
    <x v="9"/>
    <x v="9"/>
    <n v="159312363"/>
    <n v="1396237"/>
    <n v="8.7641471992980224E-3"/>
    <x v="3"/>
    <n v="106"/>
    <s v=" Elaboración de productos de molinería, almidones y productos derivados del almidón "/>
  </r>
  <r>
    <s v="2024"/>
    <s v="11"/>
    <x v="9"/>
    <x v="9"/>
    <n v="1381393489"/>
    <n v="6674020"/>
    <n v="4.8313677841578416E-3"/>
    <x v="3"/>
    <n v="107"/>
    <s v=" Elaboración de productos alimenticios ncp"/>
  </r>
  <r>
    <s v="2024"/>
    <s v="11"/>
    <x v="9"/>
    <x v="9"/>
    <n v="31124139"/>
    <n v="237929"/>
    <n v="7.644516688477712E-3"/>
    <x v="3"/>
    <n v="108"/>
    <s v=" Elaboración de alimentos preparados para animales"/>
  </r>
  <r>
    <s v="2024"/>
    <s v="11"/>
    <x v="9"/>
    <x v="9"/>
    <n v="282192"/>
    <n v="749"/>
    <n v="2.6542212394398139E-3"/>
    <x v="3"/>
    <n v="109"/>
    <s v=" Servicios industriales para la elaboración de alimentos y bebidas"/>
  </r>
  <r>
    <s v="2024"/>
    <s v="11"/>
    <x v="9"/>
    <x v="9"/>
    <n v="615508602"/>
    <n v="711322"/>
    <n v="1.1556654085558987E-3"/>
    <x v="3"/>
    <n v="110"/>
    <s v=" Elaboración de bebidas"/>
  </r>
  <r>
    <s v="2024"/>
    <s v="11"/>
    <x v="9"/>
    <x v="9"/>
    <n v="73766413"/>
    <n v="2520"/>
    <n v="3.4161888826016253E-5"/>
    <x v="4"/>
    <n v="120"/>
    <s v=" Elaboración de productos de tabaco"/>
  </r>
  <r>
    <s v="2024"/>
    <s v="11"/>
    <x v="9"/>
    <x v="9"/>
    <n v="182213880"/>
    <n v="255653"/>
    <n v="1.4030380122524145E-3"/>
    <x v="5"/>
    <n v="131"/>
    <s v=" Fabricación  de hilados y  tejidos, acabado de productos textiles"/>
  </r>
  <r>
    <s v="2024"/>
    <s v="11"/>
    <x v="9"/>
    <x v="9"/>
    <n v="137190956"/>
    <n v="1876422"/>
    <n v="1.367744678446588E-2"/>
    <x v="5"/>
    <n v="139"/>
    <s v=" Fabricación de productos textiles ncp"/>
  </r>
  <r>
    <s v="2024"/>
    <s v="11"/>
    <x v="9"/>
    <x v="9"/>
    <n v="154585435"/>
    <n v="1696127"/>
    <n v="1.0972100961516847E-2"/>
    <x v="5"/>
    <n v="141"/>
    <s v=" Confección de prendas de vestir, excepto prendas de piel"/>
  </r>
  <r>
    <s v="2024"/>
    <s v="11"/>
    <x v="9"/>
    <x v="9"/>
    <n v="7109"/>
    <n v="195"/>
    <n v="2.7430018286678858E-2"/>
    <x v="5"/>
    <n v="142"/>
    <s v=" Terminación y teñido de pieles"/>
  </r>
  <r>
    <s v="2024"/>
    <s v="11"/>
    <x v="9"/>
    <x v="9"/>
    <n v="6047874"/>
    <n v="43001"/>
    <n v="7.1101018308251792E-3"/>
    <x v="5"/>
    <n v="143"/>
    <s v="Fabricación de prendas de vestir de punto"/>
  </r>
  <r>
    <s v="2024"/>
    <s v="11"/>
    <x v="9"/>
    <x v="9"/>
    <n v="1018562"/>
    <n v="4942"/>
    <n v="4.8519383208876828E-3"/>
    <x v="5"/>
    <n v="149"/>
    <s v=" Servicios industriales para la industria confeccionista"/>
  </r>
  <r>
    <s v="2024"/>
    <s v="11"/>
    <x v="9"/>
    <x v="9"/>
    <n v="64438085"/>
    <n v="13375587"/>
    <n v="0.20757269555729349"/>
    <x v="5"/>
    <n v="151"/>
    <s v=" Curtido y terminación de cueros"/>
  </r>
  <r>
    <s v="2024"/>
    <s v="11"/>
    <x v="9"/>
    <x v="9"/>
    <n v="90521081"/>
    <n v="59059"/>
    <n v="6.5243365796747391E-4"/>
    <x v="5"/>
    <n v="152"/>
    <s v=" Fabricación de calzado y de sus partes"/>
  </r>
  <r>
    <s v="2024"/>
    <s v="11"/>
    <x v="9"/>
    <x v="9"/>
    <n v="17072131"/>
    <n v="208291"/>
    <n v="1.2200644430387746E-2"/>
    <x v="6"/>
    <n v="161"/>
    <s v=" Aserrado y cepillado de madera"/>
  </r>
  <r>
    <s v="2024"/>
    <s v="11"/>
    <x v="9"/>
    <x v="9"/>
    <n v="97806306"/>
    <n v="194115"/>
    <n v="1.98468798116146E-3"/>
    <x v="6"/>
    <n v="162"/>
    <s v=" Fabricación de productos de madera, corcho, paja y materiales trenzables"/>
  </r>
  <r>
    <s v="2024"/>
    <s v="11"/>
    <x v="9"/>
    <x v="9"/>
    <n v="284982995"/>
    <n v="165396"/>
    <n v="5.8037147093636238E-4"/>
    <x v="6"/>
    <n v="170"/>
    <s v=" Fabricación de papel y de productos de papel"/>
  </r>
  <r>
    <s v="2024"/>
    <s v="11"/>
    <x v="9"/>
    <x v="9"/>
    <n v="70965243"/>
    <n v="207516"/>
    <n v="2.9241920583573566E-3"/>
    <x v="7"/>
    <n v="181"/>
    <s v=" Impresión y servicios relacionados con la impresión"/>
  </r>
  <r>
    <s v="2024"/>
    <s v="11"/>
    <x v="9"/>
    <x v="9"/>
    <n v="6120972"/>
    <n v="30566"/>
    <n v="4.9936513351147502E-3"/>
    <x v="7"/>
    <n v="182"/>
    <s v=" Reproducción de grabaciones"/>
  </r>
  <r>
    <s v="2024"/>
    <s v="11"/>
    <x v="9"/>
    <x v="9"/>
    <n v="3017464"/>
    <n v="1651"/>
    <n v="5.4714820127100107E-4"/>
    <x v="8"/>
    <n v="191"/>
    <s v=" Fabricación de productos de hornos de coque"/>
  </r>
  <r>
    <s v="2024"/>
    <s v="11"/>
    <x v="9"/>
    <x v="9"/>
    <n v="342994696"/>
    <n v="2240354"/>
    <n v="6.5317453188838814E-3"/>
    <x v="8"/>
    <n v="192"/>
    <s v=" Fabricación de productos de la refinación del petróleo"/>
  </r>
  <r>
    <s v="2024"/>
    <s v="11"/>
    <x v="9"/>
    <x v="9"/>
    <n v="508697417"/>
    <n v="7126054"/>
    <n v="1.4008433622535968E-2"/>
    <x v="9"/>
    <n v="201"/>
    <s v=" Fabricación de sustancias químicas básicas"/>
  </r>
  <r>
    <s v="2024"/>
    <s v="11"/>
    <x v="9"/>
    <x v="9"/>
    <n v="1060557892"/>
    <n v="3950438"/>
    <n v="3.7248678547384755E-3"/>
    <x v="9"/>
    <n v="202"/>
    <s v=" Fabricación de productos químicos ncp"/>
  </r>
  <r>
    <s v="2024"/>
    <s v="11"/>
    <x v="9"/>
    <x v="9"/>
    <n v="4481356"/>
    <n v="407"/>
    <n v="9.0820724798476175E-5"/>
    <x v="9"/>
    <n v="203"/>
    <s v=" Fabricación de fibras manufacturadas"/>
  </r>
  <r>
    <s v="2024"/>
    <s v="11"/>
    <x v="9"/>
    <x v="9"/>
    <n v="987041"/>
    <n v="1346"/>
    <n v="1.3636718231562822E-3"/>
    <x v="9"/>
    <n v="204"/>
    <s v=" Servicios industriales para la fabricación de sustancias y productos químicos"/>
  </r>
  <r>
    <s v="2024"/>
    <s v="11"/>
    <x v="9"/>
    <x v="9"/>
    <n v="599478642"/>
    <n v="720171"/>
    <n v="1.2013288706956135E-3"/>
    <x v="9"/>
    <n v="210"/>
    <s v=" Fabricación de productos farmaceúticos, sustancias químicas medicinales y productos botánicos de uso farmaceútico"/>
  </r>
  <r>
    <s v="2024"/>
    <s v="11"/>
    <x v="9"/>
    <x v="9"/>
    <n v="37097899"/>
    <n v="274699"/>
    <n v="7.4047050481214583E-3"/>
    <x v="10"/>
    <n v="221"/>
    <s v=" Fabricación de productos de caucho"/>
  </r>
  <r>
    <s v="2024"/>
    <s v="11"/>
    <x v="9"/>
    <x v="9"/>
    <n v="279363741"/>
    <n v="229811"/>
    <n v="8.2262286142567088E-4"/>
    <x v="10"/>
    <n v="222"/>
    <s v=" Fabricación de productos de plástico"/>
  </r>
  <r>
    <s v="2024"/>
    <s v="11"/>
    <x v="9"/>
    <x v="9"/>
    <n v="69748946"/>
    <n v="21055"/>
    <n v="3.0186836084949585E-4"/>
    <x v="11"/>
    <n v="231"/>
    <s v=" Fabricación de vidrio y productos de vidrio"/>
  </r>
  <r>
    <s v="2024"/>
    <s v="11"/>
    <x v="9"/>
    <x v="9"/>
    <n v="251101276"/>
    <n v="718310"/>
    <n v="2.8606385895068092E-3"/>
    <x v="11"/>
    <n v="239"/>
    <s v=" Fabricación de productos minerales no metálicos ncp"/>
  </r>
  <r>
    <s v="2024"/>
    <s v="11"/>
    <x v="9"/>
    <x v="9"/>
    <n v="294402628"/>
    <n v="2219941"/>
    <n v="7.5404931507608687E-3"/>
    <x v="12"/>
    <n v="241"/>
    <s v=" Industrias básicas de hierro y acero"/>
  </r>
  <r>
    <s v="2024"/>
    <s v="11"/>
    <x v="9"/>
    <x v="9"/>
    <n v="86932467"/>
    <n v="36381"/>
    <n v="4.1849726869018912E-4"/>
    <x v="12"/>
    <n v="242"/>
    <s v=" Fabricación de productos primarios de metales preciosos y metales no ferrosos"/>
  </r>
  <r>
    <s v="2024"/>
    <s v="11"/>
    <x v="9"/>
    <x v="9"/>
    <n v="27330660"/>
    <n v="90212"/>
    <n v="3.3007618550009404E-3"/>
    <x v="12"/>
    <n v="243"/>
    <s v=" Fundición de metales"/>
  </r>
  <r>
    <s v="2024"/>
    <s v="11"/>
    <x v="9"/>
    <x v="9"/>
    <n v="100416501"/>
    <n v="193754"/>
    <n v="1.9295035982183845E-3"/>
    <x v="13"/>
    <n v="251"/>
    <s v=" Fabricación de productos metálicos para uso estructural, tanques, depósitos y generadores de vapor"/>
  </r>
  <r>
    <s v="2024"/>
    <s v="11"/>
    <x v="9"/>
    <x v="9"/>
    <n v="2424"/>
    <n v="0"/>
    <n v="0"/>
    <x v="13"/>
    <n v="252"/>
    <s v=" Fabricación de armas y municiones"/>
  </r>
  <r>
    <s v="2024"/>
    <s v="11"/>
    <x v="9"/>
    <x v="9"/>
    <n v="303572192"/>
    <n v="926407"/>
    <n v="3.0516859726071352E-3"/>
    <x v="13"/>
    <n v="259"/>
    <s v=" Fabricación de productos elaborados de metal ncp"/>
  </r>
  <r>
    <s v="2024"/>
    <s v="11"/>
    <x v="9"/>
    <x v="9"/>
    <n v="2589040"/>
    <n v="0"/>
    <n v="0"/>
    <x v="13"/>
    <n v="261"/>
    <s v=" Fabricación de componentes electrónicos"/>
  </r>
  <r>
    <s v="2024"/>
    <s v="11"/>
    <x v="9"/>
    <x v="9"/>
    <n v="64652797"/>
    <n v="1105527"/>
    <n v="1.7099445829079907E-2"/>
    <x v="13"/>
    <n v="262"/>
    <s v=" Fabricación de equipos y productos informáticos"/>
  </r>
  <r>
    <s v="2024"/>
    <s v="11"/>
    <x v="9"/>
    <x v="9"/>
    <n v="402154"/>
    <n v="0"/>
    <n v="0"/>
    <x v="13"/>
    <n v="263"/>
    <s v=" Fabricación  de equipos de comunicaciones y transmisores de radio y televisión"/>
  </r>
  <r>
    <s v="2024"/>
    <s v="11"/>
    <x v="9"/>
    <x v="9"/>
    <n v="474571402"/>
    <n v="19716"/>
    <n v="4.1544854824606561E-5"/>
    <x v="13"/>
    <n v="264"/>
    <s v=" Fabricación de receptores de radio y televisión, aparatos de grabación y reproducción de sonido y video, y productos conexos"/>
  </r>
  <r>
    <s v="2024"/>
    <s v="11"/>
    <x v="9"/>
    <x v="9"/>
    <n v="3537449"/>
    <n v="10808"/>
    <n v="3.0553090659398907E-3"/>
    <x v="13"/>
    <n v="265"/>
    <s v=" Fabricación de aparatos e instrumentos para medir, verificar, ensayar, navegar y otros fines, excepto instrumentos de óptica"/>
  </r>
  <r>
    <s v="2024"/>
    <s v="11"/>
    <x v="9"/>
    <x v="9"/>
    <n v="30706234"/>
    <n v="12571"/>
    <n v="4.0939569469834692E-4"/>
    <x v="13"/>
    <n v="266"/>
    <s v=" Fabricación de equipo médico y quirúrgico y de aparatos ortopédicos "/>
  </r>
  <r>
    <s v="2024"/>
    <s v="11"/>
    <x v="9"/>
    <x v="9"/>
    <n v="2381781"/>
    <n v="514"/>
    <n v="2.1580489558024017E-4"/>
    <x v="13"/>
    <n v="267"/>
    <s v=" Fabricación de instrumentos de óptica y equipo fotográfico"/>
  </r>
  <r>
    <s v="2024"/>
    <s v="11"/>
    <x v="9"/>
    <x v="9"/>
    <n v="8595888"/>
    <n v="399"/>
    <n v="4.6417542899581755E-5"/>
    <x v="13"/>
    <n v="268"/>
    <s v=" Fabricación de soportes ópticos y magnéticos"/>
  </r>
  <r>
    <s v="2024"/>
    <s v="11"/>
    <x v="9"/>
    <x v="9"/>
    <n v="99398335"/>
    <n v="9292709"/>
    <n v="9.348958410621265E-2"/>
    <x v="13"/>
    <n v="271"/>
    <s v=" Fabricación de motores, generadores y transformadores eléctricos y aparatos de distribución  y control de la energía eléctrica"/>
  </r>
  <r>
    <s v="2024"/>
    <s v="11"/>
    <x v="9"/>
    <x v="9"/>
    <n v="2418704"/>
    <n v="633"/>
    <n v="2.6171040358803724E-4"/>
    <x v="13"/>
    <n v="272"/>
    <s v="Fabricación de acumuladores,  pilas y baterías primarias"/>
  </r>
  <r>
    <s v="2024"/>
    <s v="11"/>
    <x v="9"/>
    <x v="9"/>
    <n v="7693602"/>
    <n v="667"/>
    <n v="8.6695412629870901E-5"/>
    <x v="13"/>
    <n v="273"/>
    <s v=" Fabricación de hilos y cables aislados"/>
  </r>
  <r>
    <s v="2024"/>
    <s v="11"/>
    <x v="9"/>
    <x v="9"/>
    <n v="5865163"/>
    <n v="89832"/>
    <n v="1.531619837334444E-2"/>
    <x v="13"/>
    <n v="274"/>
    <s v=" Fabricación de lámparas eléctricas y equipo de iluminación"/>
  </r>
  <r>
    <s v="2024"/>
    <s v="11"/>
    <x v="9"/>
    <x v="9"/>
    <n v="320040620"/>
    <n v="37298"/>
    <n v="1.1654145651886314E-4"/>
    <x v="13"/>
    <n v="275"/>
    <s v=" Fabricación de aparatos de uso doméstico ncp"/>
  </r>
  <r>
    <s v="2024"/>
    <s v="11"/>
    <x v="9"/>
    <x v="9"/>
    <n v="24678267"/>
    <n v="99232"/>
    <n v="4.0210278947058961E-3"/>
    <x v="13"/>
    <n v="279"/>
    <s v=" Fabricación  de equipo eléctrico ncp"/>
  </r>
  <r>
    <s v="2024"/>
    <s v="11"/>
    <x v="9"/>
    <x v="9"/>
    <n v="207730781"/>
    <n v="671093"/>
    <n v="3.23059007802989E-3"/>
    <x v="13"/>
    <n v="281"/>
    <s v=" Fabricación de maquinaria y equipo de uso general"/>
  </r>
  <r>
    <s v="2024"/>
    <s v="11"/>
    <x v="9"/>
    <x v="9"/>
    <n v="286572915"/>
    <n v="1121923"/>
    <n v="3.9149652366833061E-3"/>
    <x v="13"/>
    <n v="282"/>
    <s v=" Fabricación de maquinaria y equipo de uso especial"/>
  </r>
  <r>
    <s v="2024"/>
    <s v="11"/>
    <x v="9"/>
    <x v="9"/>
    <n v="215395900"/>
    <n v="380411"/>
    <n v="1.766101397473211E-3"/>
    <x v="14"/>
    <n v="291"/>
    <s v=" Fabricación de vehículos automotores"/>
  </r>
  <r>
    <s v="2024"/>
    <s v="11"/>
    <x v="9"/>
    <x v="9"/>
    <n v="54294116"/>
    <n v="279431"/>
    <n v="5.1466166241660519E-3"/>
    <x v="14"/>
    <n v="292"/>
    <s v=" Fabricación  de  carrocerías  para  vehículos  automotores"/>
  </r>
  <r>
    <s v="2024"/>
    <s v="11"/>
    <x v="9"/>
    <x v="9"/>
    <n v="123559591"/>
    <n v="60339"/>
    <n v="4.8833926619261793E-4"/>
    <x v="14"/>
    <n v="293"/>
    <s v=" Fabricación de partes, piezas y accesorios para vehículos automotores y sus motores"/>
  </r>
  <r>
    <s v="2024"/>
    <s v="11"/>
    <x v="9"/>
    <x v="9"/>
    <n v="4385401"/>
    <n v="21264"/>
    <n v="4.8488154218964243E-3"/>
    <x v="14"/>
    <n v="301"/>
    <s v=" Construcción y reparación de buques y embarcaciones"/>
  </r>
  <r>
    <s v="2024"/>
    <s v="11"/>
    <x v="9"/>
    <x v="9"/>
    <n v="901129"/>
    <n v="527"/>
    <n v="5.8482192893581273E-4"/>
    <x v="14"/>
    <n v="302"/>
    <s v=" Fabricación y reparación de locomotoras y de material rodante para transporte ferroviario"/>
  </r>
  <r>
    <s v="2024"/>
    <s v="11"/>
    <x v="9"/>
    <x v="9"/>
    <n v="556796"/>
    <n v="6448"/>
    <n v="1.1580542963670715E-2"/>
    <x v="14"/>
    <n v="303"/>
    <s v=" Fabricación y reparación de aeronaves "/>
  </r>
  <r>
    <s v="2024"/>
    <s v="11"/>
    <x v="9"/>
    <x v="9"/>
    <n v="257381609"/>
    <n v="24889"/>
    <n v="9.6700770877533837E-5"/>
    <x v="14"/>
    <n v="309"/>
    <s v=" Fabricación de equipo de transporte ncp"/>
  </r>
  <r>
    <s v="2024"/>
    <s v="11"/>
    <x v="9"/>
    <x v="9"/>
    <n v="81496507"/>
    <n v="268394"/>
    <n v="3.293319062128638E-3"/>
    <x v="15"/>
    <n v="310"/>
    <s v=" Fabricación de muebles y colchones"/>
  </r>
  <r>
    <s v="2024"/>
    <s v="11"/>
    <x v="9"/>
    <x v="9"/>
    <n v="467607"/>
    <n v="8433"/>
    <n v="1.8034375020048888E-2"/>
    <x v="15"/>
    <n v="321"/>
    <s v=" Fabricación de joyas, bijouterie y artículos conexos"/>
  </r>
  <r>
    <s v="2024"/>
    <s v="11"/>
    <x v="9"/>
    <x v="9"/>
    <n v="460352"/>
    <n v="1279"/>
    <n v="2.7783087724176283E-3"/>
    <x v="15"/>
    <n v="322"/>
    <s v=" Fabricación de instrumentos de música"/>
  </r>
  <r>
    <s v="2024"/>
    <s v="11"/>
    <x v="9"/>
    <x v="9"/>
    <n v="627706"/>
    <n v="3232"/>
    <n v="5.1489072909929167E-3"/>
    <x v="15"/>
    <n v="323"/>
    <s v=" Fabricación de artículos de deporte"/>
  </r>
  <r>
    <s v="2024"/>
    <s v="11"/>
    <x v="9"/>
    <x v="9"/>
    <n v="2450116"/>
    <n v="7082"/>
    <n v="2.8904753897366492E-3"/>
    <x v="15"/>
    <n v="324"/>
    <s v=" Fabricación de juegos y juguetes"/>
  </r>
  <r>
    <s v="2024"/>
    <s v="11"/>
    <x v="9"/>
    <x v="9"/>
    <n v="150976545"/>
    <n v="244077"/>
    <n v="1.6166550903651954E-3"/>
    <x v="15"/>
    <n v="329"/>
    <s v=" Industrias manufactureras ncp"/>
  </r>
  <r>
    <s v="2024"/>
    <s v="11"/>
    <x v="9"/>
    <x v="9"/>
    <n v="16806365"/>
    <n v="126303"/>
    <n v="7.5151884419980171E-3"/>
    <x v="15"/>
    <n v="331"/>
    <s v=" Reparación y mantenimiento de máquinas y equipo"/>
  </r>
  <r>
    <s v="2024"/>
    <s v="11"/>
    <x v="9"/>
    <x v="9"/>
    <n v="4148081"/>
    <n v="11773"/>
    <n v="2.8381798716081001E-3"/>
    <x v="15"/>
    <n v="332"/>
    <s v=" Instalación de maquinaria y equipos industriales"/>
  </r>
  <r>
    <s v="2024"/>
    <s v="11"/>
    <x v="9"/>
    <x v="9"/>
    <n v="1281413754"/>
    <n v="13327348"/>
    <n v="1.0400503317837807E-2"/>
    <x v="16"/>
    <n v="351"/>
    <s v=" Generación, transporte y distribución de energía eléctrica"/>
  </r>
  <r>
    <s v="2024"/>
    <s v="11"/>
    <x v="9"/>
    <x v="9"/>
    <n v="34997676"/>
    <n v="651"/>
    <n v="1.8601235122012101E-5"/>
    <x v="16"/>
    <n v="352"/>
    <s v=" Fabricación y distribución de gas  y de combustibles gaseosos por tuberías"/>
  </r>
  <r>
    <s v="2024"/>
    <s v="11"/>
    <x v="9"/>
    <x v="9"/>
    <n v="268472"/>
    <n v="2104"/>
    <n v="7.836943889865609E-3"/>
    <x v="16"/>
    <n v="353"/>
    <s v=" Suministro de vapor y aire acondicionado"/>
  </r>
  <r>
    <s v="2024"/>
    <s v="11"/>
    <x v="9"/>
    <x v="9"/>
    <n v="7091261"/>
    <n v="20875"/>
    <n v="2.9437641626785418E-3"/>
    <x v="16"/>
    <n v="360"/>
    <s v=" Captación, depuración y distribución de agua"/>
  </r>
  <r>
    <s v="2024"/>
    <s v="11"/>
    <x v="9"/>
    <x v="9"/>
    <n v="4332937"/>
    <n v="28433"/>
    <n v="6.5620617147214462E-3"/>
    <x v="16"/>
    <n v="370"/>
    <s v=" Servicios de depuración de aguas residuales, alcantarillado y cloacas"/>
  </r>
  <r>
    <s v="2024"/>
    <s v="11"/>
    <x v="9"/>
    <x v="9"/>
    <n v="128154410"/>
    <n v="137151"/>
    <n v="1.0702011737247278E-3"/>
    <x v="16"/>
    <n v="381"/>
    <s v=" Recolección, transporte, tratamiento y disposición final de residuos"/>
  </r>
  <r>
    <s v="2024"/>
    <s v="11"/>
    <x v="9"/>
    <x v="9"/>
    <n v="16585443"/>
    <n v="28625"/>
    <n v="1.7259110896223875E-3"/>
    <x v="16"/>
    <n v="382"/>
    <s v=" Recuperación de materiales y deshechos"/>
  </r>
  <r>
    <s v="2024"/>
    <s v="11"/>
    <x v="9"/>
    <x v="9"/>
    <n v="1336905"/>
    <n v="6076"/>
    <n v="4.5448255485617903E-3"/>
    <x v="16"/>
    <n v="390"/>
    <s v=" Descontaminación y otros servicios de gestión de residuos"/>
  </r>
  <r>
    <s v="2024"/>
    <s v="11"/>
    <x v="9"/>
    <x v="9"/>
    <n v="137464013"/>
    <n v="2951618"/>
    <n v="2.1471932439510549E-2"/>
    <x v="17"/>
    <n v="410"/>
    <s v=" Construcción de edificios y sus partes "/>
  </r>
  <r>
    <s v="2024"/>
    <s v="11"/>
    <x v="9"/>
    <x v="9"/>
    <n v="169473271"/>
    <n v="457888"/>
    <n v="2.7018301900834851E-3"/>
    <x v="17"/>
    <n v="421"/>
    <s v=" Construcción, reforma y reparación de obras de infraestructura para el transporte "/>
  </r>
  <r>
    <s v="2024"/>
    <s v="11"/>
    <x v="9"/>
    <x v="9"/>
    <n v="54112659"/>
    <n v="13540240"/>
    <n v="0.25022315018746355"/>
    <x v="17"/>
    <n v="422"/>
    <s v=" Construcción de proyectos de servicios públicos"/>
  </r>
  <r>
    <s v="2024"/>
    <s v="11"/>
    <x v="9"/>
    <x v="9"/>
    <n v="464643564"/>
    <n v="7666310"/>
    <n v="1.649933539163366E-2"/>
    <x v="17"/>
    <n v="429"/>
    <s v=" Obras de ingeniería civil ncp"/>
  </r>
  <r>
    <s v="2024"/>
    <s v="11"/>
    <x v="9"/>
    <x v="9"/>
    <n v="119907902"/>
    <n v="237575"/>
    <n v="1.9813122908280056E-3"/>
    <x v="17"/>
    <n v="431"/>
    <s v=" Demolición, movimiento y preparación de terrenos para obras"/>
  </r>
  <r>
    <s v="2024"/>
    <s v="11"/>
    <x v="9"/>
    <x v="9"/>
    <n v="165662756"/>
    <n v="4888401"/>
    <n v="2.9508147262743836E-2"/>
    <x v="17"/>
    <n v="432"/>
    <s v=" Instalaciones para edificios y obras de ingeniería civil"/>
  </r>
  <r>
    <s v="2024"/>
    <s v="11"/>
    <x v="9"/>
    <x v="9"/>
    <n v="3283879"/>
    <n v="81120"/>
    <n v="2.470249360588499E-2"/>
    <x v="17"/>
    <n v="433"/>
    <s v=" Terminación de edificios "/>
  </r>
  <r>
    <s v="2024"/>
    <s v="11"/>
    <x v="9"/>
    <x v="9"/>
    <n v="13450212"/>
    <n v="105437"/>
    <n v="7.8390585962511226E-3"/>
    <x v="17"/>
    <n v="439"/>
    <s v=" Alquiler de equipo de construcción o demolición dotado de operarios y actividades especializadas de construcción ncp"/>
  </r>
  <r>
    <s v="2024"/>
    <s v="11"/>
    <x v="9"/>
    <x v="9"/>
    <n v="943949523"/>
    <n v="203385"/>
    <n v="2.1546173290454642E-4"/>
    <x v="18"/>
    <n v="451"/>
    <s v=" Venta de vehículos automotores, excepto motocicletas"/>
  </r>
  <r>
    <s v="2024"/>
    <s v="11"/>
    <x v="9"/>
    <x v="9"/>
    <n v="69250441"/>
    <n v="1170481"/>
    <n v="1.6902145070816228E-2"/>
    <x v="18"/>
    <n v="452"/>
    <s v=" Mantenimiento y reparación de vehículos automotores, excepto motocicletas"/>
  </r>
  <r>
    <s v="2024"/>
    <s v="11"/>
    <x v="9"/>
    <x v="9"/>
    <n v="227725254"/>
    <n v="666425"/>
    <n v="2.9264431076230133E-3"/>
    <x v="18"/>
    <n v="453"/>
    <s v=" Venta de partes, piezas y accesorios de vehículos automotores"/>
  </r>
  <r>
    <s v="2024"/>
    <s v="11"/>
    <x v="9"/>
    <x v="9"/>
    <n v="33227237"/>
    <n v="122520"/>
    <n v="3.6873363861099858E-3"/>
    <x v="18"/>
    <n v="454"/>
    <s v=" Venta, mantenimiento y reparación de motocicletas y de sus partes, piezas y accesorios"/>
  </r>
  <r>
    <s v="2024"/>
    <s v="11"/>
    <x v="9"/>
    <x v="9"/>
    <n v="1557262237"/>
    <n v="2802142"/>
    <n v="1.7994027809973793E-3"/>
    <x v="18"/>
    <n v="461"/>
    <s v="Venta al por mayor en comisión o consignación"/>
  </r>
  <r>
    <s v="2024"/>
    <s v="11"/>
    <x v="9"/>
    <x v="9"/>
    <n v="134151245"/>
    <n v="1722237"/>
    <n v="1.283802472351263E-2"/>
    <x v="18"/>
    <n v="462"/>
    <s v="Venta al por mayor de materias primas agropecuarias y de animales vivos"/>
  </r>
  <r>
    <s v="2024"/>
    <s v="11"/>
    <x v="9"/>
    <x v="9"/>
    <n v="460235409"/>
    <n v="6575793"/>
    <n v="1.4287890221849488E-2"/>
    <x v="18"/>
    <n v="463"/>
    <s v="Venta al por mayor de alimentos, bebidas y tabaco"/>
  </r>
  <r>
    <s v="2024"/>
    <s v="11"/>
    <x v="9"/>
    <x v="9"/>
    <n v="613308787"/>
    <n v="2536114"/>
    <n v="4.135133971266582E-3"/>
    <x v="18"/>
    <n v="464"/>
    <s v="Venta al por mayor de artículos de uso doméstico y/o personal"/>
  </r>
  <r>
    <s v="2024"/>
    <s v="11"/>
    <x v="9"/>
    <x v="9"/>
    <n v="595134031"/>
    <n v="1078080"/>
    <n v="1.8114910992209753E-3"/>
    <x v="18"/>
    <n v="465"/>
    <s v="Venta al por mayor de máquinas, equipo y materiales conexos"/>
  </r>
  <r>
    <s v="2024"/>
    <s v="11"/>
    <x v="9"/>
    <x v="9"/>
    <n v="1048491040"/>
    <n v="10426161"/>
    <n v="9.9439676661423823E-3"/>
    <x v="18"/>
    <n v="466"/>
    <s v="Venta al por mayor especializada"/>
  </r>
  <r>
    <s v="2024"/>
    <s v="11"/>
    <x v="9"/>
    <x v="9"/>
    <n v="263846358"/>
    <n v="942403"/>
    <n v="3.5717870322091012E-3"/>
    <x v="18"/>
    <n v="469"/>
    <s v="Venta al por mayor de mercancías ncp"/>
  </r>
  <r>
    <s v="2024"/>
    <s v="11"/>
    <x v="9"/>
    <x v="9"/>
    <n v="396718288"/>
    <n v="2368362"/>
    <n v="5.9698835965938633E-3"/>
    <x v="18"/>
    <n v="471"/>
    <s v="Venta al por menor en comercios no especializados"/>
  </r>
  <r>
    <s v="2024"/>
    <s v="11"/>
    <x v="9"/>
    <x v="9"/>
    <n v="287402038"/>
    <n v="3527146"/>
    <n v="1.2272515617999897E-2"/>
    <x v="18"/>
    <n v="472"/>
    <s v="Venta al por menor de productos alimenticios, bebidas y tabaco en comercios especializados"/>
  </r>
  <r>
    <s v="2024"/>
    <s v="11"/>
    <x v="9"/>
    <x v="9"/>
    <n v="228151949"/>
    <n v="477347"/>
    <n v="2.0922328390891808E-3"/>
    <x v="18"/>
    <n v="473"/>
    <s v="Venta al por menor de combustible para vehículos automotores y motocicletas"/>
  </r>
  <r>
    <s v="2024"/>
    <s v="11"/>
    <x v="9"/>
    <x v="9"/>
    <n v="11645935"/>
    <n v="140540"/>
    <n v="1.2067730070621209E-2"/>
    <x v="18"/>
    <n v="474"/>
    <s v="Venta al por menor de equipos, periféricos,  accesorios y programas informáticos"/>
  </r>
  <r>
    <s v="2024"/>
    <s v="11"/>
    <x v="9"/>
    <x v="9"/>
    <n v="666177596"/>
    <n v="4831481"/>
    <n v="7.2525420083325645E-3"/>
    <x v="18"/>
    <n v="475"/>
    <s v="Venta al por menor de equipos de uso doméstico ncp en comercios especializados"/>
  </r>
  <r>
    <s v="2024"/>
    <s v="11"/>
    <x v="9"/>
    <x v="9"/>
    <n v="19586254"/>
    <n v="310374"/>
    <n v="1.5846521749386073E-2"/>
    <x v="18"/>
    <n v="476"/>
    <s v="Venta al por menor de bienes culturales y recreativos en comercios especializados"/>
  </r>
  <r>
    <s v="2024"/>
    <s v="11"/>
    <x v="9"/>
    <x v="9"/>
    <n v="547972754"/>
    <n v="3569770"/>
    <n v="6.5145027265351959E-3"/>
    <x v="18"/>
    <n v="477"/>
    <s v="Venta al por menor de productos ncp, en comercios especializados"/>
  </r>
  <r>
    <s v="2024"/>
    <s v="11"/>
    <x v="9"/>
    <x v="9"/>
    <n v="3522183"/>
    <n v="125502"/>
    <n v="3.5631879433862465E-2"/>
    <x v="18"/>
    <n v="478"/>
    <s v="Venta al por menor en puestos móviles y mercados"/>
  </r>
  <r>
    <s v="2024"/>
    <s v="11"/>
    <x v="9"/>
    <x v="9"/>
    <n v="34748094"/>
    <n v="425401"/>
    <n v="1.2242426879586547E-2"/>
    <x v="18"/>
    <n v="479"/>
    <s v="Venta al por menor no realizada en comercios, puestos o mercados"/>
  </r>
  <r>
    <s v="2024"/>
    <s v="11"/>
    <x v="9"/>
    <x v="9"/>
    <n v="10270082"/>
    <n v="45640"/>
    <n v="4.4439762019426914E-3"/>
    <x v="19"/>
    <n v="491"/>
    <s v="Servicio de transporte ferroviario"/>
  </r>
  <r>
    <s v="2024"/>
    <s v="11"/>
    <x v="9"/>
    <x v="9"/>
    <n v="1394192819"/>
    <n v="4881600"/>
    <n v="3.5013808229921745E-3"/>
    <x v="19"/>
    <n v="492"/>
    <s v="Servicio de transporte automotor "/>
  </r>
  <r>
    <s v="2024"/>
    <s v="11"/>
    <x v="9"/>
    <x v="9"/>
    <n v="113417309"/>
    <n v="234"/>
    <n v="2.0631771469732192E-6"/>
    <x v="19"/>
    <n v="493"/>
    <s v="Servicio de transporte por tuberías"/>
  </r>
  <r>
    <s v="2024"/>
    <s v="11"/>
    <x v="9"/>
    <x v="9"/>
    <n v="4135589"/>
    <n v="10366"/>
    <n v="2.5065353447840198E-3"/>
    <x v="19"/>
    <n v="501"/>
    <s v="Servicio de transporte marítimo"/>
  </r>
  <r>
    <s v="2024"/>
    <s v="11"/>
    <x v="9"/>
    <x v="9"/>
    <n v="3053567"/>
    <n v="48286"/>
    <n v="1.5812981997775061E-2"/>
    <x v="19"/>
    <n v="502"/>
    <s v="Servicio de transporte fluvial y lacustre"/>
  </r>
  <r>
    <s v="2024"/>
    <s v="11"/>
    <x v="9"/>
    <x v="9"/>
    <n v="170119862"/>
    <n v="27639"/>
    <n v="1.6246780167268181E-4"/>
    <x v="19"/>
    <n v="511"/>
    <s v="Servicio de transporte aéreo de pasajeros"/>
  </r>
  <r>
    <s v="2024"/>
    <s v="11"/>
    <x v="9"/>
    <x v="9"/>
    <n v="783336"/>
    <n v="2604"/>
    <n v="3.3242440025736081E-3"/>
    <x v="19"/>
    <n v="512"/>
    <s v="Servicio de transporte aéreo de cargas"/>
  </r>
  <r>
    <s v="2024"/>
    <s v="11"/>
    <x v="9"/>
    <x v="9"/>
    <n v="29996541"/>
    <n v="35148"/>
    <n v="1.1717351010571519E-3"/>
    <x v="19"/>
    <n v="521"/>
    <s v="Servicios de manipulación de cargas "/>
  </r>
  <r>
    <s v="2024"/>
    <s v="11"/>
    <x v="9"/>
    <x v="9"/>
    <n v="33663440"/>
    <n v="140192"/>
    <n v="4.1645179458783769E-3"/>
    <x v="19"/>
    <n v="522"/>
    <s v="Servicios de almacenamiento y depósito"/>
  </r>
  <r>
    <s v="2024"/>
    <s v="11"/>
    <x v="9"/>
    <x v="9"/>
    <n v="160688083"/>
    <n v="7979175"/>
    <n v="4.9656295918347595E-2"/>
    <x v="19"/>
    <n v="523"/>
    <s v="Servicios de gestión y logística para el transporte de mercaderías "/>
  </r>
  <r>
    <s v="2024"/>
    <s v="11"/>
    <x v="9"/>
    <x v="9"/>
    <n v="40562422"/>
    <n v="103048"/>
    <n v="2.5404794615075006E-3"/>
    <x v="19"/>
    <n v="524"/>
    <s v="Servicios complementarios para el transporte"/>
  </r>
  <r>
    <s v="2024"/>
    <s v="11"/>
    <x v="9"/>
    <x v="9"/>
    <n v="13738696"/>
    <n v="173549"/>
    <n v="1.2632130443820869E-2"/>
    <x v="19"/>
    <n v="530"/>
    <s v="Servicios de correos y mensajerías"/>
  </r>
  <r>
    <s v="2024"/>
    <s v="11"/>
    <x v="9"/>
    <x v="9"/>
    <n v="97430955"/>
    <n v="792893"/>
    <n v="8.1379988526233786E-3"/>
    <x v="20"/>
    <n v="551"/>
    <s v=" Servicios de alojamiento, excepto en camping"/>
  </r>
  <r>
    <s v="2024"/>
    <s v="11"/>
    <x v="9"/>
    <x v="9"/>
    <n v="1492755"/>
    <n v="10077"/>
    <n v="6.7506054241988807E-3"/>
    <x v="20"/>
    <n v="552"/>
    <s v=" Servicios de alojamiento en campings"/>
  </r>
  <r>
    <s v="2024"/>
    <s v="11"/>
    <x v="9"/>
    <x v="9"/>
    <n v="155912009"/>
    <n v="2144026"/>
    <n v="1.3751512880576121E-2"/>
    <x v="20"/>
    <n v="561"/>
    <s v=" Servicios de expendio de comidas y bebidas"/>
  </r>
  <r>
    <s v="2024"/>
    <s v="11"/>
    <x v="9"/>
    <x v="9"/>
    <n v="12082361"/>
    <n v="165509"/>
    <n v="1.3698398847708656E-2"/>
    <x v="20"/>
    <n v="562"/>
    <s v=" Servicios de preparación de comidas para empresas y  servicios de comidas ncp"/>
  </r>
  <r>
    <s v="2024"/>
    <s v="11"/>
    <x v="9"/>
    <x v="9"/>
    <n v="4192114"/>
    <n v="56661"/>
    <n v="1.3516092358175373E-2"/>
    <x v="19"/>
    <n v="581"/>
    <s v=" Edición"/>
  </r>
  <r>
    <s v="2024"/>
    <s v="11"/>
    <x v="9"/>
    <x v="9"/>
    <n v="11012799"/>
    <n v="25224"/>
    <n v="2.2904258944524457E-3"/>
    <x v="19"/>
    <n v="591"/>
    <s v=" Servicios de cinematografía"/>
  </r>
  <r>
    <s v="2024"/>
    <s v="11"/>
    <x v="9"/>
    <x v="9"/>
    <n v="1152863"/>
    <n v="3779"/>
    <n v="3.2779263451077883E-3"/>
    <x v="19"/>
    <n v="592"/>
    <s v=" Servicios de grabación de sonido y edición de música"/>
  </r>
  <r>
    <s v="2024"/>
    <s v="11"/>
    <x v="9"/>
    <x v="9"/>
    <n v="1387986"/>
    <n v="26309"/>
    <n v="1.8954802137773723E-2"/>
    <x v="19"/>
    <n v="601"/>
    <s v=" Emisión y retransmisión de radio"/>
  </r>
  <r>
    <s v="2024"/>
    <s v="11"/>
    <x v="9"/>
    <x v="9"/>
    <n v="16597529"/>
    <n v="32875"/>
    <n v="1.9807165271408774E-3"/>
    <x v="19"/>
    <n v="602"/>
    <s v=" Servicios de televisión"/>
  </r>
  <r>
    <s v="2024"/>
    <s v="11"/>
    <x v="9"/>
    <x v="9"/>
    <n v="585722"/>
    <n v="0"/>
    <n v="0"/>
    <x v="19"/>
    <n v="611"/>
    <s v=" Servicios de telefonía fija"/>
  </r>
  <r>
    <s v="2024"/>
    <s v="11"/>
    <x v="9"/>
    <x v="9"/>
    <n v="321347883"/>
    <n v="936311"/>
    <n v="2.913698983353813E-3"/>
    <x v="19"/>
    <n v="612"/>
    <s v=" Servicios de telefonía móvil"/>
  </r>
  <r>
    <s v="2024"/>
    <s v="11"/>
    <x v="9"/>
    <x v="9"/>
    <n v="832551"/>
    <n v="2972"/>
    <n v="3.5697512825040149E-3"/>
    <x v="19"/>
    <n v="613"/>
    <s v=" Servicios de telecomunicaciones vía satélite, excepto servicios de transmisión de televisión"/>
  </r>
  <r>
    <s v="2024"/>
    <s v="11"/>
    <x v="9"/>
    <x v="9"/>
    <n v="3669981"/>
    <n v="22988"/>
    <n v="6.2637926463379508E-3"/>
    <x v="19"/>
    <n v="614"/>
    <s v=" Servicios de telecomunicación vía internet"/>
  </r>
  <r>
    <s v="2024"/>
    <s v="11"/>
    <x v="9"/>
    <x v="9"/>
    <n v="17283290"/>
    <n v="223409"/>
    <n v="1.2926300490242308E-2"/>
    <x v="19"/>
    <n v="619"/>
    <s v=" Servicios de telecomunicaciones ncp"/>
  </r>
  <r>
    <s v="2024"/>
    <s v="11"/>
    <x v="9"/>
    <x v="9"/>
    <n v="1212039977"/>
    <n v="1148862"/>
    <n v="9.478746755891864E-4"/>
    <x v="19"/>
    <n v="620"/>
    <s v=" Servicios de programación y consultoría informática y actividades conexas"/>
  </r>
  <r>
    <s v="2024"/>
    <s v="11"/>
    <x v="9"/>
    <x v="9"/>
    <n v="4437958"/>
    <n v="114558"/>
    <n v="2.5813223108465649E-2"/>
    <x v="19"/>
    <n v="631"/>
    <s v=" Procesamiento de datos,  hospedaje y actividades conexas"/>
  </r>
  <r>
    <s v="2024"/>
    <s v="11"/>
    <x v="9"/>
    <x v="9"/>
    <n v="1382635"/>
    <n v="22572"/>
    <n v="1.6325349785011951E-2"/>
    <x v="19"/>
    <n v="639"/>
    <s v=" Servicios de agencias de noticias y servicios de información ncp"/>
  </r>
  <r>
    <s v="2024"/>
    <s v="11"/>
    <x v="9"/>
    <x v="9"/>
    <n v="1520381779"/>
    <n v="3895138"/>
    <n v="2.5619473041580037E-3"/>
    <x v="21"/>
    <n v="641"/>
    <s v=" Intermediación monetaria "/>
  </r>
  <r>
    <s v="2024"/>
    <s v="11"/>
    <x v="9"/>
    <x v="9"/>
    <n v="223211"/>
    <n v="21892"/>
    <n v="9.8077603702326502E-2"/>
    <x v="21"/>
    <n v="642"/>
    <s v=" Servicios de sociedades de cartera"/>
  </r>
  <r>
    <s v="2024"/>
    <s v="11"/>
    <x v="9"/>
    <x v="9"/>
    <n v="11639735"/>
    <n v="3921326"/>
    <n v="0.33689134675316923"/>
    <x v="21"/>
    <n v="643"/>
    <s v=" Fondos y sociedades de inversión y entidades financieras similares"/>
  </r>
  <r>
    <s v="2024"/>
    <s v="11"/>
    <x v="9"/>
    <x v="9"/>
    <n v="1156969401"/>
    <n v="7558823"/>
    <n v="6.5332955162571323E-3"/>
    <x v="21"/>
    <n v="649"/>
    <s v=" Servicios financieros excepto los de la banca central y las entidades financieras"/>
  </r>
  <r>
    <s v="2024"/>
    <s v="11"/>
    <x v="9"/>
    <x v="9"/>
    <n v="21605758"/>
    <n v="124458"/>
    <n v="5.7604088687839604E-3"/>
    <x v="21"/>
    <n v="651"/>
    <s v=" Servicios de seguros"/>
  </r>
  <r>
    <s v="2024"/>
    <s v="11"/>
    <x v="9"/>
    <x v="9"/>
    <n v="143343"/>
    <n v="0"/>
    <n v="0"/>
    <x v="21"/>
    <n v="652"/>
    <s v=" Reaseguros"/>
  </r>
  <r>
    <s v="2024"/>
    <s v="11"/>
    <x v="9"/>
    <x v="9"/>
    <n v="601965"/>
    <n v="0"/>
    <n v="0"/>
    <x v="21"/>
    <n v="653"/>
    <s v=" Administración de fondos de pensiones"/>
  </r>
  <r>
    <s v="2024"/>
    <s v="11"/>
    <x v="9"/>
    <x v="9"/>
    <n v="233828392"/>
    <n v="155599"/>
    <n v="6.6544100427291136E-4"/>
    <x v="21"/>
    <n v="661"/>
    <s v=" Servicios auxiliares a la actividad financiera, excepto a los servicios de seguros "/>
  </r>
  <r>
    <s v="2024"/>
    <s v="11"/>
    <x v="9"/>
    <x v="9"/>
    <n v="3068719"/>
    <n v="49106"/>
    <n v="1.6002116844194596E-2"/>
    <x v="21"/>
    <n v="662"/>
    <s v=" Servicios auxiliares a los servicios de seguros "/>
  </r>
  <r>
    <s v="2024"/>
    <s v="11"/>
    <x v="9"/>
    <x v="9"/>
    <n v="697081"/>
    <n v="31984"/>
    <n v="4.5882759679291216E-2"/>
    <x v="21"/>
    <n v="663"/>
    <s v=" Servicios de gestión de fondos a cambio de una retribución o por contrata"/>
  </r>
  <r>
    <s v="2024"/>
    <s v="11"/>
    <x v="9"/>
    <x v="9"/>
    <n v="42991373"/>
    <n v="418685"/>
    <n v="9.7388143430543611E-3"/>
    <x v="22"/>
    <n v="681"/>
    <s v=" Servicios inmobiliarios realizados por cuenta propia, con bienes propios o arrendados"/>
  </r>
  <r>
    <s v="2024"/>
    <s v="11"/>
    <x v="9"/>
    <x v="9"/>
    <n v="66135434"/>
    <n v="944466"/>
    <n v="1.4280786302846368E-2"/>
    <x v="22"/>
    <n v="682"/>
    <s v=" Servicios inmobiliarios realizados a cambio de una retribución o por contrata"/>
  </r>
  <r>
    <s v="2024"/>
    <s v="11"/>
    <x v="9"/>
    <x v="9"/>
    <n v="31472953"/>
    <n v="188621"/>
    <n v="5.9931141510617065E-3"/>
    <x v="22"/>
    <n v="691"/>
    <s v=" Servicios jurídicos"/>
  </r>
  <r>
    <s v="2024"/>
    <s v="11"/>
    <x v="9"/>
    <x v="9"/>
    <n v="31391455"/>
    <n v="219045"/>
    <n v="6.9778543237323659E-3"/>
    <x v="22"/>
    <n v="692"/>
    <s v=" Servicios de contabilidad, auditoría y asesoría fiscal"/>
  </r>
  <r>
    <s v="2024"/>
    <s v="11"/>
    <x v="9"/>
    <x v="9"/>
    <n v="71125"/>
    <n v="516"/>
    <n v="7.2548330404217922E-3"/>
    <x v="22"/>
    <n v="701"/>
    <s v="Sin clasificación"/>
  </r>
  <r>
    <s v="2024"/>
    <s v="11"/>
    <x v="9"/>
    <x v="9"/>
    <n v="208959480"/>
    <n v="3406460"/>
    <n v="1.6302012237013608E-2"/>
    <x v="22"/>
    <n v="702"/>
    <s v=" Servicios de asesoramiento, dirección y gestión empresarial "/>
  </r>
  <r>
    <s v="2024"/>
    <s v="11"/>
    <x v="9"/>
    <x v="9"/>
    <n v="27338858"/>
    <n v="330877"/>
    <n v="1.2102809854018043E-2"/>
    <x v="22"/>
    <n v="711"/>
    <s v=" Servicios de arquitectura e ingeniería y servicios técnicos ncp"/>
  </r>
  <r>
    <s v="2024"/>
    <s v="11"/>
    <x v="9"/>
    <x v="9"/>
    <n v="2729132"/>
    <n v="2664"/>
    <n v="9.7613453654861687E-4"/>
    <x v="22"/>
    <n v="712"/>
    <s v=" Ensayos y análisis técnicos"/>
  </r>
  <r>
    <s v="2024"/>
    <s v="11"/>
    <x v="9"/>
    <x v="9"/>
    <n v="22033089"/>
    <n v="33554"/>
    <n v="1.5228913204135834E-3"/>
    <x v="22"/>
    <n v="721"/>
    <s v=" Investigación y desarrollo experimental en el campo de la ingeniería y de las ciencias exactas y naturales"/>
  </r>
  <r>
    <s v="2024"/>
    <s v="11"/>
    <x v="9"/>
    <x v="9"/>
    <n v="8435257"/>
    <n v="1643"/>
    <n v="1.9477770505391833E-4"/>
    <x v="22"/>
    <n v="722"/>
    <s v=" Investigación  y desarrollo experimental en el campo de las ciencias sociales y las humanidades"/>
  </r>
  <r>
    <s v="2024"/>
    <s v="11"/>
    <x v="9"/>
    <x v="9"/>
    <n v="9233372"/>
    <n v="273000"/>
    <n v="2.9566663186536835E-2"/>
    <x v="22"/>
    <n v="731"/>
    <s v=" Servicios de publicidad"/>
  </r>
  <r>
    <s v="2024"/>
    <s v="11"/>
    <x v="9"/>
    <x v="9"/>
    <n v="3183566"/>
    <n v="1725"/>
    <n v="5.4184521382625651E-4"/>
    <x v="22"/>
    <n v="732"/>
    <s v=" Estudio de mercado, realización de encuestas de opinión pública"/>
  </r>
  <r>
    <s v="2024"/>
    <s v="11"/>
    <x v="9"/>
    <x v="9"/>
    <n v="2678605"/>
    <n v="81150"/>
    <n v="3.0295620294892304E-2"/>
    <x v="22"/>
    <n v="741"/>
    <s v=" Servicios de diseño especializado"/>
  </r>
  <r>
    <s v="2024"/>
    <s v="11"/>
    <x v="9"/>
    <x v="9"/>
    <n v="582302"/>
    <n v="26496"/>
    <n v="4.5502162108321802E-2"/>
    <x v="22"/>
    <n v="742"/>
    <s v=" Servicios de fotografía "/>
  </r>
  <r>
    <s v="2024"/>
    <s v="11"/>
    <x v="9"/>
    <x v="9"/>
    <n v="10146291"/>
    <n v="104367"/>
    <n v="1.0286221832194641E-2"/>
    <x v="22"/>
    <n v="749"/>
    <s v=" Actividades profesionales, científicas y técnicas ncp"/>
  </r>
  <r>
    <s v="2024"/>
    <s v="11"/>
    <x v="9"/>
    <x v="9"/>
    <n v="9805181"/>
    <n v="124359"/>
    <n v="1.2682988717903321E-2"/>
    <x v="22"/>
    <n v="750"/>
    <s v=" Servicios veterinarios"/>
  </r>
  <r>
    <s v="2024"/>
    <s v="11"/>
    <x v="9"/>
    <x v="9"/>
    <n v="95282760"/>
    <n v="1397516"/>
    <n v="1.4667039451837878E-2"/>
    <x v="22"/>
    <n v="771"/>
    <s v=" Alquiler de vehículos automotores y equipo de transporte sin conductor ni operarios"/>
  </r>
  <r>
    <s v="2024"/>
    <s v="11"/>
    <x v="9"/>
    <x v="9"/>
    <n v="153297"/>
    <n v="550"/>
    <n v="3.5878066759297313E-3"/>
    <x v="22"/>
    <n v="772"/>
    <s v=" Alquiler de efectos personales y enseres domésticos "/>
  </r>
  <r>
    <s v="2024"/>
    <s v="11"/>
    <x v="9"/>
    <x v="9"/>
    <n v="16187951"/>
    <n v="115269"/>
    <n v="7.1206664759486853E-3"/>
    <x v="22"/>
    <n v="773"/>
    <s v=" Alquiler de maquinaria y equipo ncp, sin personal"/>
  </r>
  <r>
    <s v="2024"/>
    <s v="11"/>
    <x v="9"/>
    <x v="9"/>
    <n v="571202"/>
    <n v="17054"/>
    <n v="2.9856338038032081E-2"/>
    <x v="22"/>
    <n v="774"/>
    <s v=" Arrendamiento y gestión de bienes intangibles no financieros"/>
  </r>
  <r>
    <s v="2024"/>
    <s v="11"/>
    <x v="9"/>
    <x v="9"/>
    <n v="1547376"/>
    <n v="3816"/>
    <n v="2.466110370071657E-3"/>
    <x v="22"/>
    <n v="780"/>
    <s v=" Obtención y dotación de personal"/>
  </r>
  <r>
    <s v="2024"/>
    <s v="11"/>
    <x v="9"/>
    <x v="9"/>
    <n v="50276124"/>
    <n v="369537"/>
    <n v="7.3501489494297535E-3"/>
    <x v="22"/>
    <n v="791"/>
    <s v=" Servicios de agencias de viaje y otras actividades complementarias de apoyo turístico"/>
  </r>
  <r>
    <s v="2024"/>
    <s v="11"/>
    <x v="9"/>
    <x v="9"/>
    <n v="14676138"/>
    <n v="172096"/>
    <n v="1.1726245692156887E-2"/>
    <x v="22"/>
    <n v="801"/>
    <s v=" Servicios de seguridad e investigación"/>
  </r>
  <r>
    <s v="2024"/>
    <s v="11"/>
    <x v="9"/>
    <x v="9"/>
    <n v="232536"/>
    <n v="5015"/>
    <n v="2.1566553135858535E-2"/>
    <x v="22"/>
    <n v="811"/>
    <s v=" Servicio combinado de apoyo a edificios"/>
  </r>
  <r>
    <s v="2024"/>
    <s v="11"/>
    <x v="9"/>
    <x v="9"/>
    <n v="16794755"/>
    <n v="257126"/>
    <n v="1.5309898834487315E-2"/>
    <x v="22"/>
    <n v="812"/>
    <s v=" Servicios de limpieza de edificios "/>
  </r>
  <r>
    <s v="2024"/>
    <s v="11"/>
    <x v="9"/>
    <x v="9"/>
    <n v="2339210"/>
    <n v="40587"/>
    <n v="1.7350729519795143E-2"/>
    <x v="22"/>
    <n v="813"/>
    <s v=" Servicios de jardinería y mantenimiento de espacios verdes"/>
  </r>
  <r>
    <s v="2024"/>
    <s v="11"/>
    <x v="9"/>
    <x v="9"/>
    <n v="3499832"/>
    <n v="54100"/>
    <n v="1.5457884835614966E-2"/>
    <x v="22"/>
    <n v="821"/>
    <s v=" Servicios de apoyo a la administración de oficinas y empresas"/>
  </r>
  <r>
    <s v="2024"/>
    <s v="11"/>
    <x v="9"/>
    <x v="9"/>
    <n v="639404"/>
    <n v="68469"/>
    <n v="0.10708253310895771"/>
    <x v="22"/>
    <n v="822"/>
    <s v=" Servicios de call center"/>
  </r>
  <r>
    <s v="2024"/>
    <s v="11"/>
    <x v="9"/>
    <x v="9"/>
    <n v="726559"/>
    <n v="1019"/>
    <n v="1.4025013797915929E-3"/>
    <x v="22"/>
    <n v="823"/>
    <s v=" Servicios de organización de convenciones y exposiciones comerciales, excepto culturales y deportivos"/>
  </r>
  <r>
    <s v="2024"/>
    <s v="11"/>
    <x v="9"/>
    <x v="9"/>
    <n v="439496172"/>
    <n v="3809618"/>
    <n v="8.6681483086956217E-3"/>
    <x v="22"/>
    <n v="829"/>
    <s v=" Servicios empresariales ncp"/>
  </r>
  <r>
    <s v="2024"/>
    <s v="11"/>
    <x v="9"/>
    <x v="9"/>
    <n v="1011901228"/>
    <n v="121115"/>
    <n v="1.1969053564583677E-4"/>
    <x v="23"/>
    <n v="841"/>
    <s v=" Servicios de la Administración Pública"/>
  </r>
  <r>
    <s v="2024"/>
    <s v="11"/>
    <x v="9"/>
    <x v="9"/>
    <n v="2776097"/>
    <n v="51186"/>
    <n v="1.8438116535553332E-2"/>
    <x v="23"/>
    <n v="842"/>
    <s v=" Prestación pública de servicios a la comunidad en general"/>
  </r>
  <r>
    <s v="2024"/>
    <s v="11"/>
    <x v="9"/>
    <x v="9"/>
    <n v="4066034"/>
    <n v="20973"/>
    <n v="5.1580975466511102E-3"/>
    <x v="23"/>
    <n v="843"/>
    <s v=" Servicios de la seguridad social obligatoria, excepto obras sociales"/>
  </r>
  <r>
    <s v="2024"/>
    <s v="11"/>
    <x v="9"/>
    <x v="9"/>
    <n v="10074202"/>
    <n v="59115"/>
    <n v="5.8679585737907575E-3"/>
    <x v="24"/>
    <n v="851"/>
    <s v=" Enseñanza inicial y primaria"/>
  </r>
  <r>
    <s v="2024"/>
    <s v="11"/>
    <x v="9"/>
    <x v="9"/>
    <n v="2298886"/>
    <n v="41142"/>
    <n v="1.7896494215024147E-2"/>
    <x v="24"/>
    <n v="852"/>
    <s v=" Enseñanza secundaria"/>
  </r>
  <r>
    <s v="2024"/>
    <s v="11"/>
    <x v="9"/>
    <x v="9"/>
    <n v="6376054"/>
    <n v="3359"/>
    <n v="5.2681486072734011E-4"/>
    <x v="24"/>
    <n v="853"/>
    <s v=" Enseñanza superior y formación de posgrado"/>
  </r>
  <r>
    <s v="2024"/>
    <s v="11"/>
    <x v="9"/>
    <x v="9"/>
    <n v="57999089"/>
    <n v="610947"/>
    <n v="1.0533734417794045E-2"/>
    <x v="24"/>
    <n v="854"/>
    <s v=" Servicios de enseñanza ncp"/>
  </r>
  <r>
    <s v="2024"/>
    <s v="11"/>
    <x v="9"/>
    <x v="9"/>
    <n v="1590130"/>
    <n v="31981"/>
    <n v="2.0112192084923874E-2"/>
    <x v="24"/>
    <n v="855"/>
    <s v=" Servicios de apoyo a la educación"/>
  </r>
  <r>
    <s v="2024"/>
    <s v="11"/>
    <x v="9"/>
    <x v="9"/>
    <n v="240334751"/>
    <n v="1574117"/>
    <n v="6.5496853594842804E-3"/>
    <x v="25"/>
    <n v="861"/>
    <s v=" Servicios de hospitales"/>
  </r>
  <r>
    <s v="2024"/>
    <s v="11"/>
    <x v="9"/>
    <x v="9"/>
    <n v="10762641"/>
    <n v="38077"/>
    <n v="3.5378862864607302E-3"/>
    <x v="25"/>
    <n v="862"/>
    <s v=" Servicios de atención ambulatoria realizados por médicos y odontólogos"/>
  </r>
  <r>
    <s v="2024"/>
    <s v="11"/>
    <x v="9"/>
    <x v="9"/>
    <n v="14128853"/>
    <n v="54338"/>
    <n v="3.8458889762672172E-3"/>
    <x v="25"/>
    <n v="863"/>
    <s v=" Servicios de prácticas de diagnóstico y tratamiento"/>
  </r>
  <r>
    <s v="2024"/>
    <s v="11"/>
    <x v="9"/>
    <x v="9"/>
    <n v="3123182"/>
    <n v="17700"/>
    <n v="5.6672970067066213E-3"/>
    <x v="25"/>
    <n v="864"/>
    <s v=" Servicios de emergencias y traslados"/>
  </r>
  <r>
    <s v="2024"/>
    <s v="11"/>
    <x v="9"/>
    <x v="9"/>
    <n v="176466708"/>
    <n v="1816393"/>
    <n v="1.0293119991789047E-2"/>
    <x v="25"/>
    <n v="869"/>
    <s v=" Servicios relacionados con la salud humana ncp"/>
  </r>
  <r>
    <s v="2024"/>
    <s v="11"/>
    <x v="9"/>
    <x v="9"/>
    <n v="4645675"/>
    <n v="33851"/>
    <n v="7.2865622326142056E-3"/>
    <x v="25"/>
    <n v="870"/>
    <s v=" Servicios sociales con alojamiento"/>
  </r>
  <r>
    <s v="2024"/>
    <s v="11"/>
    <x v="9"/>
    <x v="9"/>
    <n v="760189"/>
    <n v="31478"/>
    <n v="4.1408123506128082E-2"/>
    <x v="25"/>
    <n v="880"/>
    <s v=" Servicios sociales sin alojamiento"/>
  </r>
  <r>
    <s v="2024"/>
    <s v="11"/>
    <x v="9"/>
    <x v="9"/>
    <n v="14512633"/>
    <n v="228776"/>
    <n v="1.5763920992145256E-2"/>
    <x v="25"/>
    <n v="900"/>
    <s v=" Servicios artísticos y de espectáculos"/>
  </r>
  <r>
    <s v="2024"/>
    <s v="11"/>
    <x v="9"/>
    <x v="9"/>
    <n v="16718188"/>
    <n v="30755"/>
    <n v="1.8396132403822711E-3"/>
    <x v="25"/>
    <n v="910"/>
    <s v=" Servicios de bibliotecas, archivos y museos y  servicios culturales ncp"/>
  </r>
  <r>
    <s v="2024"/>
    <s v="11"/>
    <x v="9"/>
    <x v="9"/>
    <n v="7653658"/>
    <n v="35916"/>
    <n v="4.6926580727803622E-3"/>
    <x v="25"/>
    <n v="920"/>
    <s v=" Servicios  relacionados con juegos de azar y apuestas"/>
  </r>
  <r>
    <s v="2024"/>
    <s v="11"/>
    <x v="9"/>
    <x v="9"/>
    <n v="49538406"/>
    <n v="103439"/>
    <n v="2.0880566887840515E-3"/>
    <x v="25"/>
    <n v="931"/>
    <s v=" Servicios para la práctica deportiva "/>
  </r>
  <r>
    <s v="2024"/>
    <s v="11"/>
    <x v="9"/>
    <x v="9"/>
    <n v="6400032"/>
    <n v="26028"/>
    <n v="4.0668546657266717E-3"/>
    <x v="25"/>
    <n v="939"/>
    <s v=" Servicios de esparcimiento ncp"/>
  </r>
  <r>
    <s v="2024"/>
    <s v="11"/>
    <x v="9"/>
    <x v="9"/>
    <n v="12721843"/>
    <n v="33060"/>
    <n v="2.5986800811800617E-3"/>
    <x v="25"/>
    <n v="941"/>
    <s v=" Servicios de organizaciones empresariales, profesionales y de empleadores"/>
  </r>
  <r>
    <s v="2024"/>
    <s v="11"/>
    <x v="9"/>
    <x v="9"/>
    <n v="2361874"/>
    <n v="74375"/>
    <n v="3.148982545216214E-2"/>
    <x v="25"/>
    <n v="942"/>
    <s v=" Servicios de sindicatos"/>
  </r>
  <r>
    <s v="2024"/>
    <s v="11"/>
    <x v="9"/>
    <x v="9"/>
    <n v="79752996"/>
    <n v="299454"/>
    <n v="3.754768034043511E-3"/>
    <x v="25"/>
    <n v="949"/>
    <s v=" Servicios de asociaciones ncp"/>
  </r>
  <r>
    <s v="2024"/>
    <s v="11"/>
    <x v="9"/>
    <x v="9"/>
    <n v="2363331"/>
    <n v="27748"/>
    <n v="1.1741055315569423E-2"/>
    <x v="25"/>
    <n v="951"/>
    <s v=" Reparación y mantenimiento de equipos informáticos y equipos de comunicación"/>
  </r>
  <r>
    <s v="2024"/>
    <s v="11"/>
    <x v="9"/>
    <x v="9"/>
    <n v="1807638"/>
    <n v="38431"/>
    <n v="2.1260340842580206E-2"/>
    <x v="25"/>
    <n v="952"/>
    <s v=" Reparación de efectos personales y enseres domésticos"/>
  </r>
  <r>
    <s v="2024"/>
    <s v="11"/>
    <x v="9"/>
    <x v="9"/>
    <n v="756459689"/>
    <n v="13980997"/>
    <n v="1.8482144129163238E-2"/>
    <x v="25"/>
    <n v="960"/>
    <s v=" Servicios personales ncp"/>
  </r>
  <r>
    <s v="2024"/>
    <s v="11"/>
    <x v="9"/>
    <x v="9"/>
    <n v="337793"/>
    <n v="7070"/>
    <n v="2.0929977826657155E-2"/>
    <x v="25"/>
    <n v="970"/>
    <s v="Sin clasificación"/>
  </r>
  <r>
    <s v="2024"/>
    <s v="11"/>
    <x v="9"/>
    <x v="9"/>
    <n v="824217"/>
    <n v="3265"/>
    <n v="3.9613354250154992E-3"/>
    <x v="25"/>
    <n v="990"/>
    <s v="Sin clasificación"/>
  </r>
  <r>
    <s v="2024"/>
    <s v="11"/>
    <x v="9"/>
    <x v="9"/>
    <n v="185133183"/>
    <n v="5347572"/>
    <n v="2.8885000048856718E-2"/>
    <x v="25"/>
    <n v="999"/>
    <s v="Otros sectores"/>
  </r>
  <r>
    <s v="2024"/>
    <s v="12"/>
    <x v="10"/>
    <x v="10"/>
    <n v="3954866380"/>
    <n v="41558008"/>
    <n v="1.0508068795993052E-2"/>
    <x v="0"/>
    <n v="11"/>
    <s v=" Cultivos temporales"/>
  </r>
  <r>
    <s v="2024"/>
    <s v="12"/>
    <x v="10"/>
    <x v="10"/>
    <n v="432292572"/>
    <n v="10462004"/>
    <n v="2.4201211581308411E-2"/>
    <x v="0"/>
    <n v="12"/>
    <s v=" Cultivos perennes"/>
  </r>
  <r>
    <s v="2024"/>
    <s v="12"/>
    <x v="10"/>
    <x v="10"/>
    <n v="177127544"/>
    <n v="172630"/>
    <n v="9.7460844373250047E-4"/>
    <x v="0"/>
    <n v="13"/>
    <s v=" Producción de semillas y de otras formas de propagación de cultivos agrícolas"/>
  </r>
  <r>
    <s v="2024"/>
    <s v="12"/>
    <x v="10"/>
    <x v="10"/>
    <n v="1608508455"/>
    <n v="6768784"/>
    <n v="4.2081121668707672E-3"/>
    <x v="0"/>
    <n v="14"/>
    <s v=" Cría de animales"/>
  </r>
  <r>
    <s v="2024"/>
    <s v="12"/>
    <x v="10"/>
    <x v="10"/>
    <n v="592265690"/>
    <n v="6930045"/>
    <n v="1.1700905720201351E-2"/>
    <x v="0"/>
    <n v="16"/>
    <s v=" Servicios de apoyo agrícolas y pecuarios"/>
  </r>
  <r>
    <s v="2024"/>
    <s v="12"/>
    <x v="10"/>
    <x v="10"/>
    <n v="188620"/>
    <n v="596"/>
    <n v="3.1597921747428693E-3"/>
    <x v="0"/>
    <n v="17"/>
    <s v=" Caza, repoblación  de animales de caza y servicios de apoyo"/>
  </r>
  <r>
    <s v="2024"/>
    <s v="12"/>
    <x v="10"/>
    <x v="10"/>
    <n v="1789151"/>
    <n v="3684"/>
    <n v="2.059077182417806E-3"/>
    <x v="0"/>
    <n v="21"/>
    <s v=" Silvicultura"/>
  </r>
  <r>
    <s v="2024"/>
    <s v="12"/>
    <x v="10"/>
    <x v="10"/>
    <n v="17960611"/>
    <n v="57246"/>
    <n v="3.1873080487072516E-3"/>
    <x v="0"/>
    <n v="22"/>
    <s v=" Extracción de productos forestales"/>
  </r>
  <r>
    <s v="2024"/>
    <s v="12"/>
    <x v="10"/>
    <x v="10"/>
    <n v="3198295"/>
    <n v="14232"/>
    <n v="4.4498709468638762E-3"/>
    <x v="0"/>
    <n v="24"/>
    <s v=" Servicios de apoyo a la silvicultura"/>
  </r>
  <r>
    <s v="2024"/>
    <s v="12"/>
    <x v="10"/>
    <x v="10"/>
    <n v="53477349"/>
    <n v="75153"/>
    <n v="1.4053239624873702E-3"/>
    <x v="1"/>
    <n v="31"/>
    <s v=" Pesca y servicios de apoyo"/>
  </r>
  <r>
    <s v="2024"/>
    <s v="12"/>
    <x v="10"/>
    <x v="10"/>
    <n v="5169397"/>
    <n v="482"/>
    <n v="9.3241049197807785E-5"/>
    <x v="1"/>
    <n v="32"/>
    <s v=" Explotación de criaderos de peces, granjas piscícolas y otros frutos acuáticos (acuicultura)"/>
  </r>
  <r>
    <s v="2024"/>
    <s v="12"/>
    <x v="10"/>
    <x v="10"/>
    <n v="94450"/>
    <n v="0"/>
    <n v="0"/>
    <x v="2"/>
    <n v="51"/>
    <s v=" Extracción y aglomeración de carbón "/>
  </r>
  <r>
    <s v="2024"/>
    <s v="12"/>
    <x v="10"/>
    <x v="10"/>
    <n v="30886"/>
    <n v="99"/>
    <n v="3.2053357508256167E-3"/>
    <x v="2"/>
    <n v="52"/>
    <s v=" Extracción y aglomeración de lignito"/>
  </r>
  <r>
    <s v="2024"/>
    <s v="12"/>
    <x v="10"/>
    <x v="10"/>
    <n v="4027261330"/>
    <n v="6873860"/>
    <n v="1.7068323698775218E-3"/>
    <x v="2"/>
    <n v="61"/>
    <s v=" Extracción de petróleo crudo"/>
  </r>
  <r>
    <s v="2024"/>
    <s v="12"/>
    <x v="10"/>
    <x v="10"/>
    <n v="1393183"/>
    <n v="18344"/>
    <n v="1.3166970886093213E-2"/>
    <x v="2"/>
    <n v="62"/>
    <s v=" Extracción de gas natural"/>
  </r>
  <r>
    <s v="2024"/>
    <s v="12"/>
    <x v="10"/>
    <x v="10"/>
    <n v="266021"/>
    <n v="21702"/>
    <n v="8.1580025637073769E-2"/>
    <x v="2"/>
    <n v="71"/>
    <s v=" Extracción de minerales de hierro"/>
  </r>
  <r>
    <s v="2024"/>
    <s v="12"/>
    <x v="10"/>
    <x v="10"/>
    <n v="172971844"/>
    <n v="3061"/>
    <n v="1.7696521752985415E-5"/>
    <x v="2"/>
    <n v="72"/>
    <s v=" Extracción de minerales metalíferos no ferrosos"/>
  </r>
  <r>
    <s v="2024"/>
    <s v="12"/>
    <x v="10"/>
    <x v="10"/>
    <n v="32575727"/>
    <n v="169407"/>
    <n v="5.2004058113576408E-3"/>
    <x v="2"/>
    <n v="81"/>
    <s v=" Extracción de piedra, arena y arcillas"/>
  </r>
  <r>
    <s v="2024"/>
    <s v="12"/>
    <x v="10"/>
    <x v="10"/>
    <n v="66462488"/>
    <n v="181134"/>
    <n v="2.7253568960584201E-3"/>
    <x v="2"/>
    <n v="89"/>
    <s v=" Explotación de minas y canteras ncp"/>
  </r>
  <r>
    <s v="2024"/>
    <s v="12"/>
    <x v="10"/>
    <x v="10"/>
    <n v="51718371"/>
    <n v="148494"/>
    <n v="2.8712041220323821E-3"/>
    <x v="2"/>
    <n v="91"/>
    <s v=" Servicios de apoyo para la extracción de petróleo y gas natural"/>
  </r>
  <r>
    <s v="2024"/>
    <s v="12"/>
    <x v="10"/>
    <x v="10"/>
    <n v="11143367"/>
    <n v="91080"/>
    <n v="8.1734721651005489E-3"/>
    <x v="2"/>
    <n v="99"/>
    <s v=" Servicios de apoyo para la minería, excepto para la extracción de petróleo  y gas natural"/>
  </r>
  <r>
    <s v="2024"/>
    <s v="12"/>
    <x v="10"/>
    <x v="10"/>
    <n v="1357549494"/>
    <n v="15488356"/>
    <n v="1.1409054379567247E-2"/>
    <x v="3"/>
    <n v="101"/>
    <s v=" Producción y procesamiento de carne y productos cárnicos, excepto pescado"/>
  </r>
  <r>
    <s v="2024"/>
    <s v="12"/>
    <x v="10"/>
    <x v="10"/>
    <n v="71513541"/>
    <n v="64748"/>
    <n v="9.0539496568908535E-4"/>
    <x v="3"/>
    <n v="102"/>
    <s v=" Elaboración de pescado y productos de pescado"/>
  </r>
  <r>
    <s v="2024"/>
    <s v="12"/>
    <x v="10"/>
    <x v="10"/>
    <n v="306383857"/>
    <n v="81210"/>
    <n v="2.650596568473906E-4"/>
    <x v="3"/>
    <n v="103"/>
    <s v=" Preparación de frutas, hortalizas y legumbres"/>
  </r>
  <r>
    <s v="2024"/>
    <s v="12"/>
    <x v="10"/>
    <x v="10"/>
    <n v="637770408"/>
    <n v="11111220"/>
    <n v="1.7421974837063935E-2"/>
    <x v="3"/>
    <n v="104"/>
    <s v=" Elaboración de aceites y grasas de origen vegetal"/>
  </r>
  <r>
    <s v="2024"/>
    <s v="12"/>
    <x v="10"/>
    <x v="10"/>
    <n v="441833259"/>
    <n v="494333"/>
    <n v="1.1188225194246864E-3"/>
    <x v="3"/>
    <n v="105"/>
    <s v=" Elaboración de productos lácteos"/>
  </r>
  <r>
    <s v="2024"/>
    <s v="12"/>
    <x v="10"/>
    <x v="10"/>
    <n v="190801132"/>
    <n v="1422068"/>
    <n v="7.4531423639562057E-3"/>
    <x v="3"/>
    <n v="106"/>
    <s v=" Elaboración de productos de molinería, almidones y productos derivados del almidón "/>
  </r>
  <r>
    <s v="2024"/>
    <s v="12"/>
    <x v="10"/>
    <x v="10"/>
    <n v="1449950420"/>
    <n v="6828465"/>
    <n v="4.7094472375131284E-3"/>
    <x v="3"/>
    <n v="107"/>
    <s v=" Elaboración de productos alimenticios ncp"/>
  </r>
  <r>
    <s v="2024"/>
    <s v="12"/>
    <x v="10"/>
    <x v="10"/>
    <n v="35886628"/>
    <n v="243406"/>
    <n v="6.7826378114990349E-3"/>
    <x v="3"/>
    <n v="108"/>
    <s v=" Elaboración de alimentos preparados para animales"/>
  </r>
  <r>
    <s v="2024"/>
    <s v="12"/>
    <x v="10"/>
    <x v="10"/>
    <n v="304985"/>
    <n v="794"/>
    <n v="2.6034067249208976E-3"/>
    <x v="3"/>
    <n v="109"/>
    <s v=" Servicios industriales para la elaboración de alimentos y bebidas"/>
  </r>
  <r>
    <s v="2024"/>
    <s v="12"/>
    <x v="10"/>
    <x v="10"/>
    <n v="613264032"/>
    <n v="638708"/>
    <n v="1.0414894183782817E-3"/>
    <x v="3"/>
    <n v="110"/>
    <s v=" Elaboración de bebidas"/>
  </r>
  <r>
    <s v="2024"/>
    <s v="12"/>
    <x v="10"/>
    <x v="10"/>
    <n v="73246548"/>
    <n v="2520"/>
    <n v="3.4404351724534512E-5"/>
    <x v="4"/>
    <n v="120"/>
    <s v=" Elaboración de productos de tabaco"/>
  </r>
  <r>
    <s v="2024"/>
    <s v="12"/>
    <x v="10"/>
    <x v="10"/>
    <n v="208363195"/>
    <n v="302883"/>
    <n v="1.4536300424842306E-3"/>
    <x v="5"/>
    <n v="131"/>
    <s v=" Fabricación  de hilados y  tejidos, acabado de productos textiles"/>
  </r>
  <r>
    <s v="2024"/>
    <s v="12"/>
    <x v="10"/>
    <x v="10"/>
    <n v="151931350"/>
    <n v="1915142"/>
    <n v="1.2605311543667584E-2"/>
    <x v="5"/>
    <n v="139"/>
    <s v=" Fabricación de productos textiles ncp"/>
  </r>
  <r>
    <s v="2024"/>
    <s v="12"/>
    <x v="10"/>
    <x v="10"/>
    <n v="167032989"/>
    <n v="1736414"/>
    <n v="1.0395635080205624E-2"/>
    <x v="5"/>
    <n v="141"/>
    <s v=" Confección de prendas de vestir, excepto prendas de piel"/>
  </r>
  <r>
    <s v="2024"/>
    <s v="12"/>
    <x v="10"/>
    <x v="10"/>
    <n v="1727"/>
    <n v="195"/>
    <n v="0.1129125651418645"/>
    <x v="5"/>
    <n v="142"/>
    <s v=" Terminación y teñido de pieles"/>
  </r>
  <r>
    <s v="2024"/>
    <s v="12"/>
    <x v="10"/>
    <x v="10"/>
    <n v="6729151"/>
    <n v="33779"/>
    <n v="5.0198011606516187E-3"/>
    <x v="5"/>
    <n v="143"/>
    <s v="Fabricación de prendas de vestir de punto"/>
  </r>
  <r>
    <s v="2024"/>
    <s v="12"/>
    <x v="10"/>
    <x v="10"/>
    <n v="1032609"/>
    <n v="4663"/>
    <n v="4.5157460374643261E-3"/>
    <x v="5"/>
    <n v="149"/>
    <s v=" Servicios industriales para la industria confeccionista"/>
  </r>
  <r>
    <s v="2024"/>
    <s v="12"/>
    <x v="10"/>
    <x v="10"/>
    <n v="73032438"/>
    <n v="13801797"/>
    <n v="0.18898173712891797"/>
    <x v="5"/>
    <n v="151"/>
    <s v=" Curtido y terminación de cueros"/>
  </r>
  <r>
    <s v="2024"/>
    <s v="12"/>
    <x v="10"/>
    <x v="10"/>
    <n v="99411751"/>
    <n v="164423"/>
    <n v="1.653959399628722E-3"/>
    <x v="5"/>
    <n v="152"/>
    <s v=" Fabricación de calzado y de sus partes"/>
  </r>
  <r>
    <s v="2024"/>
    <s v="12"/>
    <x v="10"/>
    <x v="10"/>
    <n v="19096749"/>
    <n v="193505"/>
    <n v="1.0132876543541522E-2"/>
    <x v="6"/>
    <n v="161"/>
    <s v=" Aserrado y cepillado de madera"/>
  </r>
  <r>
    <s v="2024"/>
    <s v="12"/>
    <x v="10"/>
    <x v="10"/>
    <n v="111771162"/>
    <n v="202876"/>
    <n v="1.8151014659756333E-3"/>
    <x v="6"/>
    <n v="162"/>
    <s v=" Fabricación de productos de madera, corcho, paja y materiales trenzables"/>
  </r>
  <r>
    <s v="2024"/>
    <s v="12"/>
    <x v="10"/>
    <x v="10"/>
    <n v="317359317"/>
    <n v="137113"/>
    <n v="4.3204340523583871E-4"/>
    <x v="6"/>
    <n v="170"/>
    <s v=" Fabricación de papel y de productos de papel"/>
  </r>
  <r>
    <s v="2024"/>
    <s v="12"/>
    <x v="10"/>
    <x v="10"/>
    <n v="83798758"/>
    <n v="268156"/>
    <n v="3.1999996945062123E-3"/>
    <x v="7"/>
    <n v="181"/>
    <s v=" Impresión y servicios relacionados con la impresión"/>
  </r>
  <r>
    <s v="2024"/>
    <s v="12"/>
    <x v="10"/>
    <x v="10"/>
    <n v="6522417"/>
    <n v="31235"/>
    <n v="4.7888689116319921E-3"/>
    <x v="7"/>
    <n v="182"/>
    <s v=" Reproducción de grabaciones"/>
  </r>
  <r>
    <s v="2024"/>
    <s v="12"/>
    <x v="10"/>
    <x v="10"/>
    <n v="1047449"/>
    <n v="1620"/>
    <n v="1.5466146800464748E-3"/>
    <x v="8"/>
    <n v="191"/>
    <s v=" Fabricación de productos de hornos de coque"/>
  </r>
  <r>
    <s v="2024"/>
    <s v="12"/>
    <x v="10"/>
    <x v="10"/>
    <n v="411916131"/>
    <n v="2371091"/>
    <n v="5.7562470162160267E-3"/>
    <x v="8"/>
    <n v="192"/>
    <s v=" Fabricación de productos de la refinación del petróleo"/>
  </r>
  <r>
    <s v="2024"/>
    <s v="12"/>
    <x v="10"/>
    <x v="10"/>
    <n v="514936459"/>
    <n v="6859250"/>
    <n v="1.3320575539204536E-2"/>
    <x v="9"/>
    <n v="201"/>
    <s v=" Fabricación de sustancias químicas básicas"/>
  </r>
  <r>
    <s v="2024"/>
    <s v="12"/>
    <x v="10"/>
    <x v="10"/>
    <n v="1162219383"/>
    <n v="18366963"/>
    <n v="1.5803352851154435E-2"/>
    <x v="9"/>
    <n v="202"/>
    <s v=" Fabricación de productos químicos ncp"/>
  </r>
  <r>
    <s v="2024"/>
    <s v="12"/>
    <x v="10"/>
    <x v="10"/>
    <n v="4950940"/>
    <n v="407"/>
    <n v="8.2206611269779076E-5"/>
    <x v="9"/>
    <n v="203"/>
    <s v=" Fabricación de fibras manufacturadas"/>
  </r>
  <r>
    <s v="2024"/>
    <s v="12"/>
    <x v="10"/>
    <x v="10"/>
    <n v="982800"/>
    <n v="1346"/>
    <n v="1.3695563695563695E-3"/>
    <x v="9"/>
    <n v="204"/>
    <s v=" Servicios industriales para la fabricación de sustancias y productos químicos"/>
  </r>
  <r>
    <s v="2024"/>
    <s v="12"/>
    <x v="10"/>
    <x v="10"/>
    <n v="615272690"/>
    <n v="915504"/>
    <n v="1.4879646291467935E-3"/>
    <x v="9"/>
    <n v="210"/>
    <s v=" Fabricación de productos farmaceúticos, sustancias químicas medicinales y productos botánicos de uso farmaceútico"/>
  </r>
  <r>
    <s v="2024"/>
    <s v="12"/>
    <x v="10"/>
    <x v="10"/>
    <n v="38221932"/>
    <n v="28398"/>
    <n v="7.429765716709454E-4"/>
    <x v="10"/>
    <n v="221"/>
    <s v=" Fabricación de productos de caucho"/>
  </r>
  <r>
    <s v="2024"/>
    <s v="12"/>
    <x v="10"/>
    <x v="10"/>
    <n v="318106267"/>
    <n v="240643"/>
    <n v="7.5648619648225918E-4"/>
    <x v="10"/>
    <n v="222"/>
    <s v=" Fabricación de productos de plástico"/>
  </r>
  <r>
    <s v="2024"/>
    <s v="12"/>
    <x v="10"/>
    <x v="10"/>
    <n v="76813041"/>
    <n v="22588"/>
    <n v="2.940646497773731E-4"/>
    <x v="11"/>
    <n v="231"/>
    <s v=" Fabricación de vidrio y productos de vidrio"/>
  </r>
  <r>
    <s v="2024"/>
    <s v="12"/>
    <x v="10"/>
    <x v="10"/>
    <n v="275601915"/>
    <n v="753688"/>
    <n v="2.734697979148657E-3"/>
    <x v="11"/>
    <n v="239"/>
    <s v=" Fabricación de productos minerales no metálicos ncp"/>
  </r>
  <r>
    <s v="2024"/>
    <s v="12"/>
    <x v="10"/>
    <x v="10"/>
    <n v="320506560"/>
    <n v="2415434"/>
    <n v="7.5363012850657406E-3"/>
    <x v="12"/>
    <n v="241"/>
    <s v=" Industrias básicas de hierro y acero"/>
  </r>
  <r>
    <s v="2024"/>
    <s v="12"/>
    <x v="10"/>
    <x v="10"/>
    <n v="124964785"/>
    <n v="38567"/>
    <n v="3.0862294525613756E-4"/>
    <x v="12"/>
    <n v="242"/>
    <s v=" Fabricación de productos primarios de metales preciosos y metales no ferrosos"/>
  </r>
  <r>
    <s v="2024"/>
    <s v="12"/>
    <x v="10"/>
    <x v="10"/>
    <n v="29774060"/>
    <n v="98601"/>
    <n v="3.3116410727996115E-3"/>
    <x v="12"/>
    <n v="243"/>
    <s v=" Fundición de metales"/>
  </r>
  <r>
    <s v="2024"/>
    <s v="12"/>
    <x v="10"/>
    <x v="10"/>
    <n v="114492643"/>
    <n v="188652"/>
    <n v="1.6477215920327737E-3"/>
    <x v="13"/>
    <n v="251"/>
    <s v=" Fabricación de productos metálicos para uso estructural, tanques, depósitos y generadores de vapor"/>
  </r>
  <r>
    <s v="2024"/>
    <s v="12"/>
    <x v="10"/>
    <x v="10"/>
    <n v="3021"/>
    <n v="0"/>
    <n v="0"/>
    <x v="13"/>
    <n v="252"/>
    <s v=" Fabricación de armas y municiones"/>
  </r>
  <r>
    <s v="2024"/>
    <s v="12"/>
    <x v="10"/>
    <x v="10"/>
    <n v="330446276"/>
    <n v="1287068"/>
    <n v="3.8949387343072978E-3"/>
    <x v="13"/>
    <n v="259"/>
    <s v=" Fabricación de productos elaborados de metal ncp"/>
  </r>
  <r>
    <s v="2024"/>
    <s v="12"/>
    <x v="10"/>
    <x v="10"/>
    <n v="2220492"/>
    <n v="0"/>
    <n v="0"/>
    <x v="13"/>
    <n v="261"/>
    <s v=" Fabricación de componentes electrónicos"/>
  </r>
  <r>
    <s v="2024"/>
    <s v="12"/>
    <x v="10"/>
    <x v="10"/>
    <n v="63483611"/>
    <n v="1123466"/>
    <n v="1.7696945436830931E-2"/>
    <x v="13"/>
    <n v="262"/>
    <s v=" Fabricación de equipos y productos informáticos"/>
  </r>
  <r>
    <s v="2024"/>
    <s v="12"/>
    <x v="10"/>
    <x v="10"/>
    <n v="312646"/>
    <n v="0"/>
    <n v="0"/>
    <x v="13"/>
    <n v="263"/>
    <s v=" Fabricación  de equipos de comunicaciones y transmisores de radio y televisión"/>
  </r>
  <r>
    <s v="2024"/>
    <s v="12"/>
    <x v="10"/>
    <x v="10"/>
    <n v="431448235"/>
    <n v="30966"/>
    <n v="7.177222546755812E-5"/>
    <x v="13"/>
    <n v="264"/>
    <s v=" Fabricación de receptores de radio y televisión, aparatos de grabación y reproducción de sonido y video, y productos conexos"/>
  </r>
  <r>
    <s v="2024"/>
    <s v="12"/>
    <x v="10"/>
    <x v="10"/>
    <n v="4624610"/>
    <n v="10593"/>
    <n v="2.2905715292749012E-3"/>
    <x v="13"/>
    <n v="265"/>
    <s v=" Fabricación de aparatos e instrumentos para medir, verificar, ensayar, navegar y otros fines, excepto instrumentos de óptica"/>
  </r>
  <r>
    <s v="2024"/>
    <s v="12"/>
    <x v="10"/>
    <x v="10"/>
    <n v="31532176"/>
    <n v="14719"/>
    <n v="4.667930307125014E-4"/>
    <x v="13"/>
    <n v="266"/>
    <s v=" Fabricación de equipo médico y quirúrgico y de aparatos ortopédicos "/>
  </r>
  <r>
    <s v="2024"/>
    <s v="12"/>
    <x v="10"/>
    <x v="10"/>
    <n v="2704905"/>
    <n v="514"/>
    <n v="1.900251580000037E-4"/>
    <x v="13"/>
    <n v="267"/>
    <s v=" Fabricación de instrumentos de óptica y equipo fotográfico"/>
  </r>
  <r>
    <s v="2024"/>
    <s v="12"/>
    <x v="10"/>
    <x v="10"/>
    <n v="9263539"/>
    <n v="399"/>
    <n v="4.3072091562414752E-5"/>
    <x v="13"/>
    <n v="268"/>
    <s v=" Fabricación de soportes ópticos y magnéticos"/>
  </r>
  <r>
    <s v="2024"/>
    <s v="12"/>
    <x v="10"/>
    <x v="10"/>
    <n v="108675527"/>
    <n v="9483041"/>
    <n v="8.7260133553343611E-2"/>
    <x v="13"/>
    <n v="271"/>
    <s v=" Fabricación de motores, generadores y transformadores eléctricos y aparatos de distribución  y control de la energía eléctrica"/>
  </r>
  <r>
    <s v="2024"/>
    <s v="12"/>
    <x v="10"/>
    <x v="10"/>
    <n v="2874368"/>
    <n v="813"/>
    <n v="2.8284478535803347E-4"/>
    <x v="13"/>
    <n v="272"/>
    <s v="Fabricación de acumuladores,  pilas y baterías primarias"/>
  </r>
  <r>
    <s v="2024"/>
    <s v="12"/>
    <x v="10"/>
    <x v="10"/>
    <n v="6913270"/>
    <n v="667"/>
    <n v="9.6481115304334995E-5"/>
    <x v="13"/>
    <n v="273"/>
    <s v=" Fabricación de hilos y cables aislados"/>
  </r>
  <r>
    <s v="2024"/>
    <s v="12"/>
    <x v="10"/>
    <x v="10"/>
    <n v="6401437"/>
    <n v="90894"/>
    <n v="1.4198999380920252E-2"/>
    <x v="13"/>
    <n v="274"/>
    <s v=" Fabricación de lámparas eléctricas y equipo de iluminación"/>
  </r>
  <r>
    <s v="2024"/>
    <s v="12"/>
    <x v="10"/>
    <x v="10"/>
    <n v="309567935"/>
    <n v="37304"/>
    <n v="1.2050343650740185E-4"/>
    <x v="13"/>
    <n v="275"/>
    <s v=" Fabricación de aparatos de uso doméstico ncp"/>
  </r>
  <r>
    <s v="2024"/>
    <s v="12"/>
    <x v="10"/>
    <x v="10"/>
    <n v="24788681"/>
    <n v="107243"/>
    <n v="4.3262890833118553E-3"/>
    <x v="13"/>
    <n v="279"/>
    <s v=" Fabricación  de equipo eléctrico ncp"/>
  </r>
  <r>
    <s v="2024"/>
    <s v="12"/>
    <x v="10"/>
    <x v="10"/>
    <n v="246572243"/>
    <n v="673082"/>
    <n v="2.729755757625971E-3"/>
    <x v="13"/>
    <n v="281"/>
    <s v=" Fabricación de maquinaria y equipo de uso general"/>
  </r>
  <r>
    <s v="2024"/>
    <s v="12"/>
    <x v="10"/>
    <x v="10"/>
    <n v="333425903"/>
    <n v="1112258"/>
    <n v="3.335847605097436E-3"/>
    <x v="13"/>
    <n v="282"/>
    <s v=" Fabricación de maquinaria y equipo de uso especial"/>
  </r>
  <r>
    <s v="2024"/>
    <s v="12"/>
    <x v="10"/>
    <x v="10"/>
    <n v="547437579"/>
    <n v="387712"/>
    <n v="7.0823051772994931E-4"/>
    <x v="14"/>
    <n v="291"/>
    <s v=" Fabricación de vehículos automotores"/>
  </r>
  <r>
    <s v="2024"/>
    <s v="12"/>
    <x v="10"/>
    <x v="10"/>
    <n v="60880545"/>
    <n v="280713"/>
    <n v="4.6108818506798849E-3"/>
    <x v="14"/>
    <n v="292"/>
    <s v=" Fabricación  de  carrocerías  para  vehículos  automotores"/>
  </r>
  <r>
    <s v="2024"/>
    <s v="12"/>
    <x v="10"/>
    <x v="10"/>
    <n v="159111841"/>
    <n v="104916"/>
    <n v="6.5938524336476006E-4"/>
    <x v="14"/>
    <n v="293"/>
    <s v=" Fabricación de partes, piezas y accesorios para vehículos automotores y sus motores"/>
  </r>
  <r>
    <s v="2024"/>
    <s v="12"/>
    <x v="10"/>
    <x v="10"/>
    <n v="5902326"/>
    <n v="21786"/>
    <n v="3.6910872086699381E-3"/>
    <x v="14"/>
    <n v="301"/>
    <s v=" Construcción y reparación de buques y embarcaciones"/>
  </r>
  <r>
    <s v="2024"/>
    <s v="12"/>
    <x v="10"/>
    <x v="10"/>
    <n v="1031615"/>
    <n v="601"/>
    <n v="5.8258168018107529E-4"/>
    <x v="14"/>
    <n v="302"/>
    <s v=" Fabricación y reparación de locomotoras y de material rodante para transporte ferroviario"/>
  </r>
  <r>
    <s v="2024"/>
    <s v="12"/>
    <x v="10"/>
    <x v="10"/>
    <n v="557463"/>
    <n v="13671"/>
    <n v="2.4523600669461472E-2"/>
    <x v="14"/>
    <n v="303"/>
    <s v=" Fabricación y reparación de aeronaves "/>
  </r>
  <r>
    <s v="2024"/>
    <s v="12"/>
    <x v="10"/>
    <x v="10"/>
    <n v="263126557"/>
    <n v="323230"/>
    <n v="1.2284202844641029E-3"/>
    <x v="14"/>
    <n v="309"/>
    <s v=" Fabricación de equipo de transporte ncp"/>
  </r>
  <r>
    <s v="2024"/>
    <s v="12"/>
    <x v="10"/>
    <x v="10"/>
    <n v="88781163"/>
    <n v="338784"/>
    <n v="3.815944605276234E-3"/>
    <x v="15"/>
    <n v="310"/>
    <s v=" Fabricación de muebles y colchones"/>
  </r>
  <r>
    <s v="2024"/>
    <s v="12"/>
    <x v="10"/>
    <x v="10"/>
    <n v="585079"/>
    <n v="7294"/>
    <n v="1.2466692532119595E-2"/>
    <x v="15"/>
    <n v="321"/>
    <s v=" Fabricación de joyas, bijouterie y artículos conexos"/>
  </r>
  <r>
    <s v="2024"/>
    <s v="12"/>
    <x v="10"/>
    <x v="10"/>
    <n v="433397"/>
    <n v="3199"/>
    <n v="7.3812232202807122E-3"/>
    <x v="15"/>
    <n v="322"/>
    <s v=" Fabricación de instrumentos de música"/>
  </r>
  <r>
    <s v="2024"/>
    <s v="12"/>
    <x v="10"/>
    <x v="10"/>
    <n v="670675"/>
    <n v="3050"/>
    <n v="4.5476572110187494E-3"/>
    <x v="15"/>
    <n v="323"/>
    <s v=" Fabricación de artículos de deporte"/>
  </r>
  <r>
    <s v="2024"/>
    <s v="12"/>
    <x v="10"/>
    <x v="10"/>
    <n v="3024314"/>
    <n v="7627"/>
    <n v="2.5218942213010949E-3"/>
    <x v="15"/>
    <n v="324"/>
    <s v=" Fabricación de juegos y juguetes"/>
  </r>
  <r>
    <s v="2024"/>
    <s v="12"/>
    <x v="10"/>
    <x v="10"/>
    <n v="174542308"/>
    <n v="243328"/>
    <n v="1.3940917980756848E-3"/>
    <x v="15"/>
    <n v="329"/>
    <s v=" Industrias manufactureras ncp"/>
  </r>
  <r>
    <s v="2024"/>
    <s v="12"/>
    <x v="10"/>
    <x v="10"/>
    <n v="23204184"/>
    <n v="129099"/>
    <n v="5.5636087009135939E-3"/>
    <x v="15"/>
    <n v="331"/>
    <s v=" Reparación y mantenimiento de máquinas y equipo"/>
  </r>
  <r>
    <s v="2024"/>
    <s v="12"/>
    <x v="10"/>
    <x v="10"/>
    <n v="4720376"/>
    <n v="11712"/>
    <n v="2.4811582806115447E-3"/>
    <x v="15"/>
    <n v="332"/>
    <s v=" Instalación de maquinaria y equipos industriales"/>
  </r>
  <r>
    <s v="2024"/>
    <s v="12"/>
    <x v="10"/>
    <x v="10"/>
    <n v="1429894161"/>
    <n v="13609586"/>
    <n v="9.5178974578664644E-3"/>
    <x v="16"/>
    <n v="351"/>
    <s v=" Generación, transporte y distribución de energía eléctrica"/>
  </r>
  <r>
    <s v="2024"/>
    <s v="12"/>
    <x v="10"/>
    <x v="10"/>
    <n v="52004254"/>
    <n v="760"/>
    <n v="1.461418906230248E-5"/>
    <x v="16"/>
    <n v="352"/>
    <s v=" Fabricación y distribución de gas  y de combustibles gaseosos por tuberías"/>
  </r>
  <r>
    <s v="2024"/>
    <s v="12"/>
    <x v="10"/>
    <x v="10"/>
    <n v="278589"/>
    <n v="2136"/>
    <n v="7.6672086837599471E-3"/>
    <x v="16"/>
    <n v="353"/>
    <s v=" Suministro de vapor y aire acondicionado"/>
  </r>
  <r>
    <s v="2024"/>
    <s v="12"/>
    <x v="10"/>
    <x v="10"/>
    <n v="9985707"/>
    <n v="22663"/>
    <n v="2.2695438590377226E-3"/>
    <x v="16"/>
    <n v="360"/>
    <s v=" Captación, depuración y distribución de agua"/>
  </r>
  <r>
    <s v="2024"/>
    <s v="12"/>
    <x v="10"/>
    <x v="10"/>
    <n v="4529107"/>
    <n v="31064"/>
    <n v="6.8587472099908434E-3"/>
    <x v="16"/>
    <n v="370"/>
    <s v=" Servicios de depuración de aguas residuales, alcantarillado y cloacas"/>
  </r>
  <r>
    <s v="2024"/>
    <s v="12"/>
    <x v="10"/>
    <x v="10"/>
    <n v="122777598"/>
    <n v="138619"/>
    <n v="1.1290251825907198E-3"/>
    <x v="16"/>
    <n v="381"/>
    <s v=" Recolección, transporte, tratamiento y disposición final de residuos"/>
  </r>
  <r>
    <s v="2024"/>
    <s v="12"/>
    <x v="10"/>
    <x v="10"/>
    <n v="20642836"/>
    <n v="35134"/>
    <n v="1.7019948228043859E-3"/>
    <x v="16"/>
    <n v="382"/>
    <s v=" Recuperación de materiales y deshechos"/>
  </r>
  <r>
    <s v="2024"/>
    <s v="12"/>
    <x v="10"/>
    <x v="10"/>
    <n v="1411555"/>
    <n v="11978"/>
    <n v="8.4856771432923264E-3"/>
    <x v="16"/>
    <n v="390"/>
    <s v=" Descontaminación y otros servicios de gestión de residuos"/>
  </r>
  <r>
    <s v="2024"/>
    <s v="12"/>
    <x v="10"/>
    <x v="10"/>
    <n v="157813649"/>
    <n v="3704110"/>
    <n v="2.3471417228303239E-2"/>
    <x v="17"/>
    <n v="410"/>
    <s v=" Construcción de edificios y sus partes "/>
  </r>
  <r>
    <s v="2024"/>
    <s v="12"/>
    <x v="10"/>
    <x v="10"/>
    <n v="168106288"/>
    <n v="664415"/>
    <n v="3.9523506699523344E-3"/>
    <x v="17"/>
    <n v="421"/>
    <s v=" Construcción, reforma y reparación de obras de infraestructura para el transporte "/>
  </r>
  <r>
    <s v="2024"/>
    <s v="12"/>
    <x v="10"/>
    <x v="10"/>
    <n v="60649242"/>
    <n v="13722627"/>
    <n v="0.22626213531242484"/>
    <x v="17"/>
    <n v="422"/>
    <s v=" Construcción de proyectos de servicios públicos"/>
  </r>
  <r>
    <s v="2024"/>
    <s v="12"/>
    <x v="10"/>
    <x v="10"/>
    <n v="494076717"/>
    <n v="7955563"/>
    <n v="1.610187795997681E-2"/>
    <x v="17"/>
    <n v="429"/>
    <s v=" Obras de ingeniería civil ncp"/>
  </r>
  <r>
    <s v="2024"/>
    <s v="12"/>
    <x v="10"/>
    <x v="10"/>
    <n v="119336059"/>
    <n v="250358"/>
    <n v="2.0979241488107126E-3"/>
    <x v="17"/>
    <n v="431"/>
    <s v=" Demolición, movimiento y preparación de terrenos para obras"/>
  </r>
  <r>
    <s v="2024"/>
    <s v="12"/>
    <x v="10"/>
    <x v="10"/>
    <n v="179280001"/>
    <n v="4053269"/>
    <n v="2.2608595366975705E-2"/>
    <x v="17"/>
    <n v="432"/>
    <s v=" Instalaciones para edificios y obras de ingeniería civil"/>
  </r>
  <r>
    <s v="2024"/>
    <s v="12"/>
    <x v="10"/>
    <x v="10"/>
    <n v="3786373"/>
    <n v="106686"/>
    <n v="2.8176304870122411E-2"/>
    <x v="17"/>
    <n v="433"/>
    <s v=" Terminación de edificios "/>
  </r>
  <r>
    <s v="2024"/>
    <s v="12"/>
    <x v="10"/>
    <x v="10"/>
    <n v="15734818"/>
    <n v="119460"/>
    <n v="7.5920801880263247E-3"/>
    <x v="17"/>
    <n v="439"/>
    <s v=" Alquiler de equipo de construcción o demolición dotado de operarios y actividades especializadas de construcción ncp"/>
  </r>
  <r>
    <s v="2024"/>
    <s v="12"/>
    <x v="10"/>
    <x v="10"/>
    <n v="1214912709"/>
    <n v="264121"/>
    <n v="2.1739915801638059E-4"/>
    <x v="18"/>
    <n v="451"/>
    <s v=" Venta de vehículos automotores, excepto motocicletas"/>
  </r>
  <r>
    <s v="2024"/>
    <s v="12"/>
    <x v="10"/>
    <x v="10"/>
    <n v="82183757"/>
    <n v="1154239"/>
    <n v="1.4044612246188744E-2"/>
    <x v="18"/>
    <n v="452"/>
    <s v=" Mantenimiento y reparación de vehículos automotores, excepto motocicletas"/>
  </r>
  <r>
    <s v="2024"/>
    <s v="12"/>
    <x v="10"/>
    <x v="10"/>
    <n v="254504804"/>
    <n v="725758"/>
    <n v="2.8516475468966002E-3"/>
    <x v="18"/>
    <n v="453"/>
    <s v=" Venta de partes, piezas y accesorios de vehículos automotores"/>
  </r>
  <r>
    <s v="2024"/>
    <s v="12"/>
    <x v="10"/>
    <x v="10"/>
    <n v="38362778"/>
    <n v="93509"/>
    <n v="2.4374929260858012E-3"/>
    <x v="18"/>
    <n v="454"/>
    <s v=" Venta, mantenimiento y reparación de motocicletas y de sus partes, piezas y accesorios"/>
  </r>
  <r>
    <s v="2024"/>
    <s v="12"/>
    <x v="10"/>
    <x v="10"/>
    <n v="1632510614"/>
    <n v="19868064"/>
    <n v="1.2170251041320336E-2"/>
    <x v="18"/>
    <n v="461"/>
    <s v="Venta al por mayor en comisión o consignación"/>
  </r>
  <r>
    <s v="2024"/>
    <s v="12"/>
    <x v="10"/>
    <x v="10"/>
    <n v="139756185"/>
    <n v="1747913"/>
    <n v="1.2506874024931348E-2"/>
    <x v="18"/>
    <n v="462"/>
    <s v="Venta al por mayor de materias primas agropecuarias y de animales vivos"/>
  </r>
  <r>
    <s v="2024"/>
    <s v="12"/>
    <x v="10"/>
    <x v="10"/>
    <n v="504775530"/>
    <n v="7390967"/>
    <n v="1.4642086552808929E-2"/>
    <x v="18"/>
    <n v="463"/>
    <s v="Venta al por mayor de alimentos, bebidas y tabaco"/>
  </r>
  <r>
    <s v="2024"/>
    <s v="12"/>
    <x v="10"/>
    <x v="10"/>
    <n v="661202523"/>
    <n v="2726690"/>
    <n v="4.1238348390270733E-3"/>
    <x v="18"/>
    <n v="464"/>
    <s v="Venta al por mayor de artículos de uso doméstico y/o personal"/>
  </r>
  <r>
    <s v="2024"/>
    <s v="12"/>
    <x v="10"/>
    <x v="10"/>
    <n v="635663189"/>
    <n v="1096934"/>
    <n v="1.7256528598512254E-3"/>
    <x v="18"/>
    <n v="465"/>
    <s v="Venta al por mayor de máquinas, equipo y materiales conexos"/>
  </r>
  <r>
    <s v="2024"/>
    <s v="12"/>
    <x v="10"/>
    <x v="10"/>
    <n v="1123504516"/>
    <n v="11376016"/>
    <n v="1.0125474208596772E-2"/>
    <x v="18"/>
    <n v="466"/>
    <s v="Venta al por mayor especializada"/>
  </r>
  <r>
    <s v="2024"/>
    <s v="12"/>
    <x v="10"/>
    <x v="10"/>
    <n v="275741940"/>
    <n v="1084516"/>
    <n v="3.9330832299214261E-3"/>
    <x v="18"/>
    <n v="469"/>
    <s v="Venta al por mayor de mercancías ncp"/>
  </r>
  <r>
    <s v="2024"/>
    <s v="12"/>
    <x v="10"/>
    <x v="10"/>
    <n v="433694766"/>
    <n v="2753285"/>
    <n v="6.3484395382350546E-3"/>
    <x v="18"/>
    <n v="471"/>
    <s v="Venta al por menor en comercios no especializados"/>
  </r>
  <r>
    <s v="2024"/>
    <s v="12"/>
    <x v="10"/>
    <x v="10"/>
    <n v="319856140"/>
    <n v="4119528"/>
    <n v="1.2879315057075347E-2"/>
    <x v="18"/>
    <n v="472"/>
    <s v="Venta al por menor de productos alimenticios, bebidas y tabaco en comercios especializados"/>
  </r>
  <r>
    <s v="2024"/>
    <s v="12"/>
    <x v="10"/>
    <x v="10"/>
    <n v="264894004"/>
    <n v="516382"/>
    <n v="1.949391047749046E-3"/>
    <x v="18"/>
    <n v="473"/>
    <s v="Venta al por menor de combustible para vehículos automotores y motocicletas"/>
  </r>
  <r>
    <s v="2024"/>
    <s v="12"/>
    <x v="10"/>
    <x v="10"/>
    <n v="14602318"/>
    <n v="171438"/>
    <n v="1.1740464767306122E-2"/>
    <x v="18"/>
    <n v="474"/>
    <s v="Venta al por menor de equipos, periféricos,  accesorios y programas informáticos"/>
  </r>
  <r>
    <s v="2024"/>
    <s v="12"/>
    <x v="10"/>
    <x v="10"/>
    <n v="744408229"/>
    <n v="5280263"/>
    <n v="7.0932356659910052E-3"/>
    <x v="18"/>
    <n v="475"/>
    <s v="Venta al por menor de equipos de uso doméstico ncp en comercios especializados"/>
  </r>
  <r>
    <s v="2024"/>
    <s v="12"/>
    <x v="10"/>
    <x v="10"/>
    <n v="21786337"/>
    <n v="309730"/>
    <n v="1.4216708389299219E-2"/>
    <x v="18"/>
    <n v="476"/>
    <s v="Venta al por menor de bienes culturales y recreativos en comercios especializados"/>
  </r>
  <r>
    <s v="2024"/>
    <s v="12"/>
    <x v="10"/>
    <x v="10"/>
    <n v="607283305"/>
    <n v="3763924"/>
    <n v="6.1979704843030383E-3"/>
    <x v="18"/>
    <n v="477"/>
    <s v="Venta al por menor de productos ncp, en comercios especializados"/>
  </r>
  <r>
    <s v="2024"/>
    <s v="12"/>
    <x v="10"/>
    <x v="10"/>
    <n v="4007765"/>
    <n v="140801"/>
    <n v="3.5132049908115873E-2"/>
    <x v="18"/>
    <n v="478"/>
    <s v="Venta al por menor en puestos móviles y mercados"/>
  </r>
  <r>
    <s v="2024"/>
    <s v="12"/>
    <x v="10"/>
    <x v="10"/>
    <n v="36777376"/>
    <n v="422540"/>
    <n v="1.1489128533802956E-2"/>
    <x v="18"/>
    <n v="479"/>
    <s v="Venta al por menor no realizada en comercios, puestos o mercados"/>
  </r>
  <r>
    <s v="2024"/>
    <s v="12"/>
    <x v="10"/>
    <x v="10"/>
    <n v="19871862"/>
    <n v="53075"/>
    <n v="2.67086194539797E-3"/>
    <x v="19"/>
    <n v="491"/>
    <s v="Servicio de transporte ferroviario"/>
  </r>
  <r>
    <s v="2024"/>
    <s v="12"/>
    <x v="10"/>
    <x v="10"/>
    <n v="1611795737"/>
    <n v="4996583"/>
    <n v="3.1000100603938998E-3"/>
    <x v="19"/>
    <n v="492"/>
    <s v="Servicio de transporte automotor "/>
  </r>
  <r>
    <s v="2024"/>
    <s v="12"/>
    <x v="10"/>
    <x v="10"/>
    <n v="106958564"/>
    <n v="234"/>
    <n v="2.1877631042241741E-6"/>
    <x v="19"/>
    <n v="493"/>
    <s v="Servicio de transporte por tuberías"/>
  </r>
  <r>
    <s v="2024"/>
    <s v="12"/>
    <x v="10"/>
    <x v="10"/>
    <n v="4092476"/>
    <n v="19253"/>
    <n v="4.7044869658368184E-3"/>
    <x v="19"/>
    <n v="501"/>
    <s v="Servicio de transporte marítimo"/>
  </r>
  <r>
    <s v="2024"/>
    <s v="12"/>
    <x v="10"/>
    <x v="10"/>
    <n v="3321344"/>
    <n v="49300"/>
    <n v="1.484338870047788E-2"/>
    <x v="19"/>
    <n v="502"/>
    <s v="Servicio de transporte fluvial y lacustre"/>
  </r>
  <r>
    <s v="2024"/>
    <s v="12"/>
    <x v="10"/>
    <x v="10"/>
    <n v="172071263"/>
    <n v="26482"/>
    <n v="1.5390135190673879E-4"/>
    <x v="19"/>
    <n v="511"/>
    <s v="Servicio de transporte aéreo de pasajeros"/>
  </r>
  <r>
    <s v="2024"/>
    <s v="12"/>
    <x v="10"/>
    <x v="10"/>
    <n v="795488"/>
    <n v="2604"/>
    <n v="3.2734623275272536E-3"/>
    <x v="19"/>
    <n v="512"/>
    <s v="Servicio de transporte aéreo de cargas"/>
  </r>
  <r>
    <s v="2024"/>
    <s v="12"/>
    <x v="10"/>
    <x v="10"/>
    <n v="33484595"/>
    <n v="30969"/>
    <n v="9.2487306476306491E-4"/>
    <x v="19"/>
    <n v="521"/>
    <s v="Servicios de manipulación de cargas "/>
  </r>
  <r>
    <s v="2024"/>
    <s v="12"/>
    <x v="10"/>
    <x v="10"/>
    <n v="45541096"/>
    <n v="191394"/>
    <n v="4.2026656538964278E-3"/>
    <x v="19"/>
    <n v="522"/>
    <s v="Servicios de almacenamiento y depósito"/>
  </r>
  <r>
    <s v="2024"/>
    <s v="12"/>
    <x v="10"/>
    <x v="10"/>
    <n v="180937721"/>
    <n v="7841699"/>
    <n v="4.3339216149406459E-2"/>
    <x v="19"/>
    <n v="523"/>
    <s v="Servicios de gestión y logística para el transporte de mercaderías "/>
  </r>
  <r>
    <s v="2024"/>
    <s v="12"/>
    <x v="10"/>
    <x v="10"/>
    <n v="48735469"/>
    <n v="102674"/>
    <n v="2.1067612994552284E-3"/>
    <x v="19"/>
    <n v="524"/>
    <s v="Servicios complementarios para el transporte"/>
  </r>
  <r>
    <s v="2024"/>
    <s v="12"/>
    <x v="10"/>
    <x v="10"/>
    <n v="16529224"/>
    <n v="204326"/>
    <n v="1.2361499850204703E-2"/>
    <x v="19"/>
    <n v="530"/>
    <s v="Servicios de correos y mensajerías"/>
  </r>
  <r>
    <s v="2024"/>
    <s v="12"/>
    <x v="10"/>
    <x v="10"/>
    <n v="110275359"/>
    <n v="985411"/>
    <n v="8.9359128724305487E-3"/>
    <x v="20"/>
    <n v="551"/>
    <s v=" Servicios de alojamiento, excepto en camping"/>
  </r>
  <r>
    <s v="2024"/>
    <s v="12"/>
    <x v="10"/>
    <x v="10"/>
    <n v="1958558"/>
    <n v="12026"/>
    <n v="6.1402317419244155E-3"/>
    <x v="20"/>
    <n v="552"/>
    <s v=" Servicios de alojamiento en campings"/>
  </r>
  <r>
    <s v="2024"/>
    <s v="12"/>
    <x v="10"/>
    <x v="10"/>
    <n v="170484527"/>
    <n v="2344261"/>
    <n v="1.3750579253447441E-2"/>
    <x v="20"/>
    <n v="561"/>
    <s v=" Servicios de expendio de comidas y bebidas"/>
  </r>
  <r>
    <s v="2024"/>
    <s v="12"/>
    <x v="10"/>
    <x v="10"/>
    <n v="13975334"/>
    <n v="171746"/>
    <n v="1.2289223284395207E-2"/>
    <x v="20"/>
    <n v="562"/>
    <s v=" Servicios de preparación de comidas para empresas y  servicios de comidas ncp"/>
  </r>
  <r>
    <s v="2024"/>
    <s v="12"/>
    <x v="10"/>
    <x v="10"/>
    <n v="4664672"/>
    <n v="57496"/>
    <n v="1.2325839844687901E-2"/>
    <x v="19"/>
    <n v="581"/>
    <s v=" Edición"/>
  </r>
  <r>
    <s v="2024"/>
    <s v="12"/>
    <x v="10"/>
    <x v="10"/>
    <n v="11149060"/>
    <n v="26379"/>
    <n v="2.3660290643336746E-3"/>
    <x v="19"/>
    <n v="591"/>
    <s v=" Servicios de cinematografía"/>
  </r>
  <r>
    <s v="2024"/>
    <s v="12"/>
    <x v="10"/>
    <x v="10"/>
    <n v="1360432"/>
    <n v="1741"/>
    <n v="1.2797405530008115E-3"/>
    <x v="19"/>
    <n v="592"/>
    <s v=" Servicios de grabación de sonido y edición de música"/>
  </r>
  <r>
    <s v="2024"/>
    <s v="12"/>
    <x v="10"/>
    <x v="10"/>
    <n v="1726803"/>
    <n v="26074"/>
    <n v="1.5099579975249059E-2"/>
    <x v="19"/>
    <n v="601"/>
    <s v=" Emisión y retransmisión de radio"/>
  </r>
  <r>
    <s v="2024"/>
    <s v="12"/>
    <x v="10"/>
    <x v="10"/>
    <n v="19748611"/>
    <n v="39356"/>
    <n v="1.992849016064978E-3"/>
    <x v="19"/>
    <n v="602"/>
    <s v=" Servicios de televisión"/>
  </r>
  <r>
    <s v="2024"/>
    <s v="12"/>
    <x v="10"/>
    <x v="10"/>
    <n v="805392"/>
    <n v="579"/>
    <n v="7.1890458310983963E-4"/>
    <x v="19"/>
    <n v="611"/>
    <s v=" Servicios de telefonía fija"/>
  </r>
  <r>
    <s v="2024"/>
    <s v="12"/>
    <x v="10"/>
    <x v="10"/>
    <n v="340229041"/>
    <n v="991702"/>
    <n v="2.9148070284805584E-3"/>
    <x v="19"/>
    <n v="612"/>
    <s v=" Servicios de telefonía móvil"/>
  </r>
  <r>
    <s v="2024"/>
    <s v="12"/>
    <x v="10"/>
    <x v="10"/>
    <n v="1077808"/>
    <n v="4072"/>
    <n v="3.778038389026617E-3"/>
    <x v="19"/>
    <n v="613"/>
    <s v=" Servicios de telecomunicaciones vía satélite, excepto servicios de transmisión de televisión"/>
  </r>
  <r>
    <s v="2024"/>
    <s v="12"/>
    <x v="10"/>
    <x v="10"/>
    <n v="4280458"/>
    <n v="70327"/>
    <n v="1.6429783915646409E-2"/>
    <x v="19"/>
    <n v="614"/>
    <s v=" Servicios de telecomunicación vía internet"/>
  </r>
  <r>
    <s v="2024"/>
    <s v="12"/>
    <x v="10"/>
    <x v="10"/>
    <n v="18000369"/>
    <n v="230638"/>
    <n v="1.2812959556551312E-2"/>
    <x v="19"/>
    <n v="619"/>
    <s v=" Servicios de telecomunicaciones ncp"/>
  </r>
  <r>
    <s v="2024"/>
    <s v="12"/>
    <x v="10"/>
    <x v="10"/>
    <n v="1305523384"/>
    <n v="1416255"/>
    <n v="1.0848177959560776E-3"/>
    <x v="19"/>
    <n v="620"/>
    <s v=" Servicios de programación y consultoría informática y actividades conexas"/>
  </r>
  <r>
    <s v="2024"/>
    <s v="12"/>
    <x v="10"/>
    <x v="10"/>
    <n v="5928697"/>
    <n v="102819"/>
    <n v="1.7342596526690436E-2"/>
    <x v="19"/>
    <n v="631"/>
    <s v=" Procesamiento de datos,  hospedaje y actividades conexas"/>
  </r>
  <r>
    <s v="2024"/>
    <s v="12"/>
    <x v="10"/>
    <x v="10"/>
    <n v="1784202"/>
    <n v="23524"/>
    <n v="1.3184605778942071E-2"/>
    <x v="19"/>
    <n v="639"/>
    <s v=" Servicios de agencias de noticias y servicios de información ncp"/>
  </r>
  <r>
    <s v="2024"/>
    <s v="12"/>
    <x v="10"/>
    <x v="10"/>
    <n v="1742035714"/>
    <n v="4202762"/>
    <n v="2.4125578862845289E-3"/>
    <x v="21"/>
    <n v="641"/>
    <s v=" Intermediación monetaria "/>
  </r>
  <r>
    <s v="2024"/>
    <s v="12"/>
    <x v="10"/>
    <x v="10"/>
    <n v="246922"/>
    <n v="22030"/>
    <n v="8.9218457650594121E-2"/>
    <x v="21"/>
    <n v="642"/>
    <s v=" Servicios de sociedades de cartera"/>
  </r>
  <r>
    <s v="2024"/>
    <s v="12"/>
    <x v="10"/>
    <x v="10"/>
    <n v="21873041"/>
    <n v="4001432"/>
    <n v="0.18293898868474667"/>
    <x v="21"/>
    <n v="643"/>
    <s v=" Fondos y sociedades de inversión y entidades financieras similares"/>
  </r>
  <r>
    <s v="2024"/>
    <s v="12"/>
    <x v="10"/>
    <x v="10"/>
    <n v="1447224322"/>
    <n v="7575432"/>
    <n v="5.2344559753743549E-3"/>
    <x v="21"/>
    <n v="649"/>
    <s v=" Servicios financieros excepto los de la banca central y las entidades financieras"/>
  </r>
  <r>
    <s v="2024"/>
    <s v="12"/>
    <x v="10"/>
    <x v="10"/>
    <n v="21907735"/>
    <n v="106702"/>
    <n v="4.8705171940412826E-3"/>
    <x v="21"/>
    <n v="651"/>
    <s v=" Servicios de seguros"/>
  </r>
  <r>
    <s v="2024"/>
    <s v="12"/>
    <x v="10"/>
    <x v="10"/>
    <n v="140768"/>
    <n v="0"/>
    <n v="0"/>
    <x v="21"/>
    <n v="652"/>
    <s v=" Reaseguros"/>
  </r>
  <r>
    <s v="2024"/>
    <s v="12"/>
    <x v="10"/>
    <x v="10"/>
    <n v="146381"/>
    <n v="0"/>
    <n v="0"/>
    <x v="21"/>
    <n v="653"/>
    <s v=" Administración de fondos de pensiones"/>
  </r>
  <r>
    <s v="2024"/>
    <s v="12"/>
    <x v="10"/>
    <x v="10"/>
    <n v="254022521"/>
    <n v="162363"/>
    <n v="6.3916773741490426E-4"/>
    <x v="21"/>
    <n v="661"/>
    <s v=" Servicios auxiliares a la actividad financiera, excepto a los servicios de seguros "/>
  </r>
  <r>
    <s v="2024"/>
    <s v="12"/>
    <x v="10"/>
    <x v="10"/>
    <n v="3323725"/>
    <n v="41592"/>
    <n v="1.2513670655664954E-2"/>
    <x v="21"/>
    <n v="662"/>
    <s v=" Servicios auxiliares a los servicios de seguros "/>
  </r>
  <r>
    <s v="2024"/>
    <s v="12"/>
    <x v="10"/>
    <x v="10"/>
    <n v="939219"/>
    <n v="42916"/>
    <n v="4.5693283462110539E-2"/>
    <x v="21"/>
    <n v="663"/>
    <s v=" Servicios de gestión de fondos a cambio de una retribución o por contrata"/>
  </r>
  <r>
    <s v="2024"/>
    <s v="12"/>
    <x v="10"/>
    <x v="10"/>
    <n v="47255566"/>
    <n v="456366"/>
    <n v="9.6574020507975717E-3"/>
    <x v="22"/>
    <n v="681"/>
    <s v=" Servicios inmobiliarios realizados por cuenta propia, con bienes propios o arrendados"/>
  </r>
  <r>
    <s v="2024"/>
    <s v="12"/>
    <x v="10"/>
    <x v="10"/>
    <n v="62173443"/>
    <n v="1069989"/>
    <n v="1.7209743394780309E-2"/>
    <x v="22"/>
    <n v="682"/>
    <s v=" Servicios inmobiliarios realizados a cambio de una retribución o por contrata"/>
  </r>
  <r>
    <s v="2024"/>
    <s v="12"/>
    <x v="10"/>
    <x v="10"/>
    <n v="33824880"/>
    <n v="215617"/>
    <n v="6.3745089413473162E-3"/>
    <x v="22"/>
    <n v="691"/>
    <s v=" Servicios jurídicos"/>
  </r>
  <r>
    <s v="2024"/>
    <s v="12"/>
    <x v="10"/>
    <x v="10"/>
    <n v="34633025"/>
    <n v="330535"/>
    <n v="9.543925198564087E-3"/>
    <x v="22"/>
    <n v="692"/>
    <s v=" Servicios de contabilidad, auditoría y asesoría fiscal"/>
  </r>
  <r>
    <s v="2024"/>
    <s v="12"/>
    <x v="10"/>
    <x v="10"/>
    <n v="73591"/>
    <n v="650"/>
    <n v="8.832601812721665E-3"/>
    <x v="22"/>
    <n v="701"/>
    <s v="Sin clasificación"/>
  </r>
  <r>
    <s v="2024"/>
    <s v="12"/>
    <x v="10"/>
    <x v="10"/>
    <n v="232517930"/>
    <n v="3593286"/>
    <n v="1.5453801777781179E-2"/>
    <x v="22"/>
    <n v="702"/>
    <s v=" Servicios de asesoramiento, dirección y gestión empresarial "/>
  </r>
  <r>
    <s v="2024"/>
    <s v="12"/>
    <x v="10"/>
    <x v="10"/>
    <n v="29712040"/>
    <n v="367958"/>
    <n v="1.2384137878112711E-2"/>
    <x v="22"/>
    <n v="711"/>
    <s v=" Servicios de arquitectura e ingeniería y servicios técnicos ncp"/>
  </r>
  <r>
    <s v="2024"/>
    <s v="12"/>
    <x v="10"/>
    <x v="10"/>
    <n v="3275006"/>
    <n v="2295"/>
    <n v="7.0076207493970999E-4"/>
    <x v="22"/>
    <n v="712"/>
    <s v=" Ensayos y análisis técnicos"/>
  </r>
  <r>
    <s v="2024"/>
    <s v="12"/>
    <x v="10"/>
    <x v="10"/>
    <n v="23757564"/>
    <n v="27995"/>
    <n v="1.1783615525564827E-3"/>
    <x v="22"/>
    <n v="721"/>
    <s v=" Investigación y desarrollo experimental en el campo de la ingeniería y de las ciencias exactas y naturales"/>
  </r>
  <r>
    <s v="2024"/>
    <s v="12"/>
    <x v="10"/>
    <x v="10"/>
    <n v="3177843"/>
    <n v="4038"/>
    <n v="1.2706732207978808E-3"/>
    <x v="22"/>
    <n v="722"/>
    <s v=" Investigación  y desarrollo experimental en el campo de las ciencias sociales y las humanidades"/>
  </r>
  <r>
    <s v="2024"/>
    <s v="12"/>
    <x v="10"/>
    <x v="10"/>
    <n v="10494143"/>
    <n v="386074"/>
    <n v="3.6789473899869668E-2"/>
    <x v="22"/>
    <n v="731"/>
    <s v=" Servicios de publicidad"/>
  </r>
  <r>
    <s v="2024"/>
    <s v="12"/>
    <x v="10"/>
    <x v="10"/>
    <n v="4197786"/>
    <n v="1725"/>
    <n v="4.1093090500563868E-4"/>
    <x v="22"/>
    <n v="732"/>
    <s v=" Estudio de mercado, realización de encuestas de opinión pública"/>
  </r>
  <r>
    <s v="2024"/>
    <s v="12"/>
    <x v="10"/>
    <x v="10"/>
    <n v="3043864"/>
    <n v="177150"/>
    <n v="5.8199052257262476E-2"/>
    <x v="22"/>
    <n v="741"/>
    <s v=" Servicios de diseño especializado"/>
  </r>
  <r>
    <s v="2024"/>
    <s v="12"/>
    <x v="10"/>
    <x v="10"/>
    <n v="612682"/>
    <n v="26873"/>
    <n v="4.3861252656353537E-2"/>
    <x v="22"/>
    <n v="742"/>
    <s v=" Servicios de fotografía "/>
  </r>
  <r>
    <s v="2024"/>
    <s v="12"/>
    <x v="10"/>
    <x v="10"/>
    <n v="10932993"/>
    <n v="140202"/>
    <n v="1.2823752836940443E-2"/>
    <x v="22"/>
    <n v="749"/>
    <s v=" Actividades profesionales, científicas y técnicas ncp"/>
  </r>
  <r>
    <s v="2024"/>
    <s v="12"/>
    <x v="10"/>
    <x v="10"/>
    <n v="10955818"/>
    <n v="124908"/>
    <n v="1.1401065625588158E-2"/>
    <x v="22"/>
    <n v="750"/>
    <s v=" Servicios veterinarios"/>
  </r>
  <r>
    <s v="2024"/>
    <s v="12"/>
    <x v="10"/>
    <x v="10"/>
    <n v="108186824"/>
    <n v="1458201"/>
    <n v="1.3478545224693906E-2"/>
    <x v="22"/>
    <n v="771"/>
    <s v=" Alquiler de vehículos automotores y equipo de transporte sin conductor ni operarios"/>
  </r>
  <r>
    <s v="2024"/>
    <s v="12"/>
    <x v="10"/>
    <x v="10"/>
    <n v="163591"/>
    <n v="735"/>
    <n v="4.492912201771491E-3"/>
    <x v="22"/>
    <n v="772"/>
    <s v=" Alquiler de efectos personales y enseres domésticos "/>
  </r>
  <r>
    <s v="2024"/>
    <s v="12"/>
    <x v="10"/>
    <x v="10"/>
    <n v="17950056"/>
    <n v="182444"/>
    <n v="1.0163979432710406E-2"/>
    <x v="22"/>
    <n v="773"/>
    <s v=" Alquiler de maquinaria y equipo ncp, sin personal"/>
  </r>
  <r>
    <s v="2024"/>
    <s v="12"/>
    <x v="10"/>
    <x v="10"/>
    <n v="762300"/>
    <n v="17401"/>
    <n v="2.282697100878919E-2"/>
    <x v="22"/>
    <n v="774"/>
    <s v=" Arrendamiento y gestión de bienes intangibles no financieros"/>
  </r>
  <r>
    <s v="2024"/>
    <s v="12"/>
    <x v="10"/>
    <x v="10"/>
    <n v="2211095"/>
    <n v="5636"/>
    <n v="2.5489632964662305E-3"/>
    <x v="22"/>
    <n v="780"/>
    <s v=" Obtención y dotación de personal"/>
  </r>
  <r>
    <s v="2024"/>
    <s v="12"/>
    <x v="10"/>
    <x v="10"/>
    <n v="53319502"/>
    <n v="426599"/>
    <n v="8.0008061590672776E-3"/>
    <x v="22"/>
    <n v="791"/>
    <s v=" Servicios de agencias de viaje y otras actividades complementarias de apoyo turístico"/>
  </r>
  <r>
    <s v="2024"/>
    <s v="12"/>
    <x v="10"/>
    <x v="10"/>
    <n v="18530478"/>
    <n v="264857"/>
    <n v="1.4293047378486405E-2"/>
    <x v="22"/>
    <n v="801"/>
    <s v=" Servicios de seguridad e investigación"/>
  </r>
  <r>
    <s v="2024"/>
    <s v="12"/>
    <x v="10"/>
    <x v="10"/>
    <n v="264567"/>
    <n v="5068"/>
    <n v="1.9155828202307924E-2"/>
    <x v="22"/>
    <n v="811"/>
    <s v=" Servicio combinado de apoyo a edificios"/>
  </r>
  <r>
    <s v="2024"/>
    <s v="12"/>
    <x v="10"/>
    <x v="10"/>
    <n v="22512244"/>
    <n v="297559"/>
    <n v="1.3217651692119187E-2"/>
    <x v="22"/>
    <n v="812"/>
    <s v=" Servicios de limpieza de edificios "/>
  </r>
  <r>
    <s v="2024"/>
    <s v="12"/>
    <x v="10"/>
    <x v="10"/>
    <n v="2659984"/>
    <n v="43521"/>
    <n v="1.6361376609784119E-2"/>
    <x v="22"/>
    <n v="813"/>
    <s v=" Servicios de jardinería y mantenimiento de espacios verdes"/>
  </r>
  <r>
    <s v="2024"/>
    <s v="12"/>
    <x v="10"/>
    <x v="10"/>
    <n v="3887913"/>
    <n v="74388"/>
    <n v="1.9133144183010268E-2"/>
    <x v="22"/>
    <n v="821"/>
    <s v=" Servicios de apoyo a la administración de oficinas y empresas"/>
  </r>
  <r>
    <s v="2024"/>
    <s v="12"/>
    <x v="10"/>
    <x v="10"/>
    <n v="663368"/>
    <n v="66881"/>
    <n v="0.10082035913700993"/>
    <x v="22"/>
    <n v="822"/>
    <s v=" Servicios de call center"/>
  </r>
  <r>
    <s v="2024"/>
    <s v="12"/>
    <x v="10"/>
    <x v="10"/>
    <n v="1060992"/>
    <n v="1418"/>
    <n v="1.3364851007359152E-3"/>
    <x v="22"/>
    <n v="823"/>
    <s v=" Servicios de organización de convenciones y exposiciones comerciales, excepto culturales y deportivos"/>
  </r>
  <r>
    <s v="2024"/>
    <s v="12"/>
    <x v="10"/>
    <x v="10"/>
    <n v="510514291"/>
    <n v="4352989"/>
    <n v="8.5266741337903119E-3"/>
    <x v="22"/>
    <n v="829"/>
    <s v=" Servicios empresariales ncp"/>
  </r>
  <r>
    <s v="2024"/>
    <s v="12"/>
    <x v="10"/>
    <x v="10"/>
    <n v="1090674905"/>
    <n v="138976"/>
    <n v="1.274220204048795E-4"/>
    <x v="23"/>
    <n v="841"/>
    <s v=" Servicios de la Administración Pública"/>
  </r>
  <r>
    <s v="2024"/>
    <s v="12"/>
    <x v="10"/>
    <x v="10"/>
    <n v="3105805"/>
    <n v="45161"/>
    <n v="1.4540835628766133E-2"/>
    <x v="23"/>
    <n v="842"/>
    <s v=" Prestación pública de servicios a la comunidad en general"/>
  </r>
  <r>
    <s v="2024"/>
    <s v="12"/>
    <x v="10"/>
    <x v="10"/>
    <n v="4500828"/>
    <n v="21119"/>
    <n v="4.6922477375274064E-3"/>
    <x v="23"/>
    <n v="843"/>
    <s v=" Servicios de la seguridad social obligatoria, excepto obras sociales"/>
  </r>
  <r>
    <s v="2024"/>
    <s v="12"/>
    <x v="10"/>
    <x v="10"/>
    <n v="15133038"/>
    <n v="92327"/>
    <n v="6.1010221477009437E-3"/>
    <x v="24"/>
    <n v="851"/>
    <s v=" Enseñanza inicial y primaria"/>
  </r>
  <r>
    <s v="2024"/>
    <s v="12"/>
    <x v="10"/>
    <x v="10"/>
    <n v="2756960"/>
    <n v="39848"/>
    <n v="1.4453601067842841E-2"/>
    <x v="24"/>
    <n v="852"/>
    <s v=" Enseñanza secundaria"/>
  </r>
  <r>
    <s v="2024"/>
    <s v="12"/>
    <x v="10"/>
    <x v="10"/>
    <n v="9178900"/>
    <n v="3804"/>
    <n v="4.1442874418503304E-4"/>
    <x v="24"/>
    <n v="853"/>
    <s v=" Enseñanza superior y formación de posgrado"/>
  </r>
  <r>
    <s v="2024"/>
    <s v="12"/>
    <x v="10"/>
    <x v="10"/>
    <n v="65710315"/>
    <n v="826562"/>
    <n v="1.2578877456301952E-2"/>
    <x v="24"/>
    <n v="854"/>
    <s v=" Servicios de enseñanza ncp"/>
  </r>
  <r>
    <s v="2024"/>
    <s v="12"/>
    <x v="10"/>
    <x v="10"/>
    <n v="1756726"/>
    <n v="35298"/>
    <n v="2.0093059475410509E-2"/>
    <x v="24"/>
    <n v="855"/>
    <s v=" Servicios de apoyo a la educación"/>
  </r>
  <r>
    <s v="2024"/>
    <s v="12"/>
    <x v="10"/>
    <x v="10"/>
    <n v="292523631"/>
    <n v="2217506"/>
    <n v="7.5806046589104456E-3"/>
    <x v="25"/>
    <n v="861"/>
    <s v=" Servicios de hospitales"/>
  </r>
  <r>
    <s v="2024"/>
    <s v="12"/>
    <x v="10"/>
    <x v="10"/>
    <n v="12280410"/>
    <n v="49849"/>
    <n v="4.0592292928330566E-3"/>
    <x v="25"/>
    <n v="862"/>
    <s v=" Servicios de atención ambulatoria realizados por médicos y odontólogos"/>
  </r>
  <r>
    <s v="2024"/>
    <s v="12"/>
    <x v="10"/>
    <x v="10"/>
    <n v="17077441"/>
    <n v="161089"/>
    <n v="9.4328535522388863E-3"/>
    <x v="25"/>
    <n v="863"/>
    <s v=" Servicios de prácticas de diagnóstico y tratamiento"/>
  </r>
  <r>
    <s v="2024"/>
    <s v="12"/>
    <x v="10"/>
    <x v="10"/>
    <n v="3723482"/>
    <n v="51216"/>
    <n v="1.3754867084089569E-2"/>
    <x v="25"/>
    <n v="864"/>
    <s v=" Servicios de emergencias y traslados"/>
  </r>
  <r>
    <s v="2024"/>
    <s v="12"/>
    <x v="10"/>
    <x v="10"/>
    <n v="197032156"/>
    <n v="2296358"/>
    <n v="1.1654737209493865E-2"/>
    <x v="25"/>
    <n v="869"/>
    <s v=" Servicios relacionados con la salud humana ncp"/>
  </r>
  <r>
    <s v="2024"/>
    <s v="12"/>
    <x v="10"/>
    <x v="10"/>
    <n v="8117097"/>
    <n v="38299"/>
    <n v="4.7183124705790754E-3"/>
    <x v="25"/>
    <n v="870"/>
    <s v=" Servicios sociales con alojamiento"/>
  </r>
  <r>
    <s v="2024"/>
    <s v="12"/>
    <x v="10"/>
    <x v="10"/>
    <n v="909541"/>
    <n v="30909"/>
    <n v="3.3983074979577609E-2"/>
    <x v="25"/>
    <n v="880"/>
    <s v=" Servicios sociales sin alojamiento"/>
  </r>
  <r>
    <s v="2024"/>
    <s v="12"/>
    <x v="10"/>
    <x v="10"/>
    <n v="16661870"/>
    <n v="222963"/>
    <n v="1.3381631233468992E-2"/>
    <x v="25"/>
    <n v="900"/>
    <s v=" Servicios artísticos y de espectáculos"/>
  </r>
  <r>
    <s v="2024"/>
    <s v="12"/>
    <x v="10"/>
    <x v="10"/>
    <n v="17269988"/>
    <n v="31543"/>
    <n v="1.8264633420706489E-3"/>
    <x v="25"/>
    <n v="910"/>
    <s v=" Servicios de bibliotecas, archivos y museos y  servicios culturales ncp"/>
  </r>
  <r>
    <s v="2024"/>
    <s v="12"/>
    <x v="10"/>
    <x v="10"/>
    <n v="10361684"/>
    <n v="32104"/>
    <n v="3.0983380693717353E-3"/>
    <x v="25"/>
    <n v="920"/>
    <s v=" Servicios  relacionados con juegos de azar y apuestas"/>
  </r>
  <r>
    <s v="2024"/>
    <s v="12"/>
    <x v="10"/>
    <x v="10"/>
    <n v="62724101"/>
    <n v="108275"/>
    <n v="1.7262104721118283E-3"/>
    <x v="25"/>
    <n v="931"/>
    <s v=" Servicios para la práctica deportiva "/>
  </r>
  <r>
    <s v="2024"/>
    <s v="12"/>
    <x v="10"/>
    <x v="10"/>
    <n v="7984862"/>
    <n v="35790"/>
    <n v="4.4822315025607202E-3"/>
    <x v="25"/>
    <n v="939"/>
    <s v=" Servicios de esparcimiento ncp"/>
  </r>
  <r>
    <s v="2024"/>
    <s v="12"/>
    <x v="10"/>
    <x v="10"/>
    <n v="14449569"/>
    <n v="32983"/>
    <n v="2.2826286375738957E-3"/>
    <x v="25"/>
    <n v="941"/>
    <s v=" Servicios de organizaciones empresariales, profesionales y de empleadores"/>
  </r>
  <r>
    <s v="2024"/>
    <s v="12"/>
    <x v="10"/>
    <x v="10"/>
    <n v="4335729"/>
    <n v="74780"/>
    <n v="1.7247387924844933E-2"/>
    <x v="25"/>
    <n v="942"/>
    <s v=" Servicios de sindicatos"/>
  </r>
  <r>
    <s v="2024"/>
    <s v="12"/>
    <x v="10"/>
    <x v="10"/>
    <n v="90165415"/>
    <n v="664756"/>
    <n v="7.3726272983937356E-3"/>
    <x v="25"/>
    <n v="949"/>
    <s v=" Servicios de asociaciones ncp"/>
  </r>
  <r>
    <s v="2024"/>
    <s v="12"/>
    <x v="10"/>
    <x v="10"/>
    <n v="2695067"/>
    <n v="46637"/>
    <n v="1.7304579069833886E-2"/>
    <x v="25"/>
    <n v="951"/>
    <s v=" Reparación y mantenimiento de equipos informáticos y equipos de comunicación"/>
  </r>
  <r>
    <s v="2024"/>
    <s v="12"/>
    <x v="10"/>
    <x v="10"/>
    <n v="2095405"/>
    <n v="42622"/>
    <n v="2.0340697860318172E-2"/>
    <x v="25"/>
    <n v="952"/>
    <s v=" Reparación de efectos personales y enseres domésticos"/>
  </r>
  <r>
    <s v="2024"/>
    <s v="12"/>
    <x v="10"/>
    <x v="10"/>
    <n v="716813292"/>
    <n v="16595562"/>
    <n v="2.3151861419444773E-2"/>
    <x v="25"/>
    <n v="960"/>
    <s v=" Servicios personales ncp"/>
  </r>
  <r>
    <s v="2024"/>
    <s v="12"/>
    <x v="10"/>
    <x v="10"/>
    <n v="430970"/>
    <n v="6651"/>
    <n v="1.5432628721256701E-2"/>
    <x v="25"/>
    <n v="970"/>
    <s v="Sin clasificación"/>
  </r>
  <r>
    <s v="2024"/>
    <s v="12"/>
    <x v="10"/>
    <x v="10"/>
    <n v="912399"/>
    <n v="3269"/>
    <n v="3.5828623222953992E-3"/>
    <x v="25"/>
    <n v="990"/>
    <s v="Sin clasificación"/>
  </r>
  <r>
    <s v="2024"/>
    <s v="12"/>
    <x v="10"/>
    <x v="10"/>
    <n v="203046360"/>
    <n v="6440330"/>
    <n v="3.1718519849358542E-2"/>
    <x v="25"/>
    <n v="999"/>
    <s v="Otros sectores"/>
  </r>
  <r>
    <s v="2025"/>
    <s v="01"/>
    <x v="11"/>
    <x v="11"/>
    <n v="4239503817"/>
    <n v="43329784"/>
    <n v="1.0220484724238662E-2"/>
    <x v="0"/>
    <n v="11"/>
    <s v=" Cultivos temporales"/>
  </r>
  <r>
    <s v="2025"/>
    <s v="01"/>
    <x v="11"/>
    <x v="11"/>
    <n v="352657369"/>
    <n v="10857105"/>
    <n v="3.0786553619414091E-2"/>
    <x v="0"/>
    <n v="12"/>
    <s v=" Cultivos perennes"/>
  </r>
  <r>
    <s v="2025"/>
    <s v="01"/>
    <x v="11"/>
    <x v="11"/>
    <n v="187471796"/>
    <n v="209170"/>
    <n v="1.1157411646069684E-3"/>
    <x v="0"/>
    <n v="13"/>
    <s v=" Producción de semillas y de otras formas de propagación de cultivos agrícolas"/>
  </r>
  <r>
    <s v="2025"/>
    <s v="01"/>
    <x v="11"/>
    <x v="11"/>
    <n v="1671876173"/>
    <n v="7087910"/>
    <n v="4.2394945956323524E-3"/>
    <x v="0"/>
    <n v="14"/>
    <s v=" Cría de animales"/>
  </r>
  <r>
    <s v="2025"/>
    <s v="01"/>
    <x v="11"/>
    <x v="11"/>
    <n v="631961717"/>
    <n v="7593504"/>
    <n v="1.2015765822093303E-2"/>
    <x v="0"/>
    <n v="16"/>
    <s v=" Servicios de apoyo agrícolas y pecuarios"/>
  </r>
  <r>
    <s v="2025"/>
    <s v="01"/>
    <x v="11"/>
    <x v="11"/>
    <n v="244217"/>
    <n v="930"/>
    <n v="3.808088707993301E-3"/>
    <x v="0"/>
    <n v="17"/>
    <s v=" Caza, repoblación  de animales de caza y servicios de apoyo"/>
  </r>
  <r>
    <s v="2025"/>
    <s v="01"/>
    <x v="11"/>
    <x v="11"/>
    <n v="1785547"/>
    <n v="36239"/>
    <n v="2.0295741305045457E-2"/>
    <x v="0"/>
    <n v="21"/>
    <s v=" Silvicultura"/>
  </r>
  <r>
    <s v="2025"/>
    <s v="01"/>
    <x v="11"/>
    <x v="11"/>
    <n v="19679249"/>
    <n v="74769"/>
    <n v="3.7993827914876224E-3"/>
    <x v="0"/>
    <n v="22"/>
    <s v=" Extracción de productos forestales"/>
  </r>
  <r>
    <s v="2025"/>
    <s v="01"/>
    <x v="11"/>
    <x v="11"/>
    <n v="3719003"/>
    <n v="14237"/>
    <n v="3.8281765301076661E-3"/>
    <x v="0"/>
    <n v="24"/>
    <s v=" Servicios de apoyo a la silvicultura"/>
  </r>
  <r>
    <s v="2025"/>
    <s v="01"/>
    <x v="11"/>
    <x v="11"/>
    <n v="57134957"/>
    <n v="58657"/>
    <n v="1.026639435468552E-3"/>
    <x v="1"/>
    <n v="31"/>
    <s v=" Pesca y servicios de apoyo"/>
  </r>
  <r>
    <s v="2025"/>
    <s v="01"/>
    <x v="11"/>
    <x v="11"/>
    <n v="5928950"/>
    <n v="552"/>
    <n v="9.3102488636267805E-5"/>
    <x v="1"/>
    <n v="32"/>
    <s v=" Explotación de criaderos de peces, granjas piscícolas y otros frutos acuáticos (acuicultura)"/>
  </r>
  <r>
    <s v="2025"/>
    <s v="01"/>
    <x v="11"/>
    <x v="11"/>
    <n v="112986"/>
    <n v="0"/>
    <n v="0"/>
    <x v="2"/>
    <n v="51"/>
    <s v=" Extracción y aglomeración de carbón "/>
  </r>
  <r>
    <s v="2025"/>
    <s v="01"/>
    <x v="11"/>
    <x v="11"/>
    <n v="30135"/>
    <n v="99"/>
    <n v="3.285216525634644E-3"/>
    <x v="2"/>
    <n v="52"/>
    <s v=" Extracción y aglomeración de lignito"/>
  </r>
  <r>
    <s v="2025"/>
    <s v="01"/>
    <x v="11"/>
    <x v="11"/>
    <n v="4684583765"/>
    <n v="6895350"/>
    <n v="1.4719237281052226E-3"/>
    <x v="2"/>
    <n v="61"/>
    <s v=" Extracción de petróleo crudo"/>
  </r>
  <r>
    <s v="2025"/>
    <s v="01"/>
    <x v="11"/>
    <x v="11"/>
    <n v="815894"/>
    <n v="18882"/>
    <n v="2.3142712166041177E-2"/>
    <x v="2"/>
    <n v="62"/>
    <s v=" Extracción de gas natural"/>
  </r>
  <r>
    <s v="2025"/>
    <s v="01"/>
    <x v="11"/>
    <x v="11"/>
    <n v="292407"/>
    <n v="21321"/>
    <n v="7.2915491079214925E-2"/>
    <x v="2"/>
    <n v="71"/>
    <s v=" Extracción de minerales de hierro"/>
  </r>
  <r>
    <s v="2025"/>
    <s v="01"/>
    <x v="11"/>
    <x v="11"/>
    <n v="147166073"/>
    <n v="3611"/>
    <n v="2.4536905323280589E-5"/>
    <x v="2"/>
    <n v="72"/>
    <s v=" Extracción de minerales metalíferos no ferrosos"/>
  </r>
  <r>
    <s v="2025"/>
    <s v="01"/>
    <x v="11"/>
    <x v="11"/>
    <n v="52097216"/>
    <n v="410161"/>
    <n v="7.8729926758466327E-3"/>
    <x v="2"/>
    <n v="81"/>
    <s v=" Extracción de piedra, arena y arcillas"/>
  </r>
  <r>
    <s v="2025"/>
    <s v="01"/>
    <x v="11"/>
    <x v="11"/>
    <n v="82634244"/>
    <n v="174628"/>
    <n v="2.1132643265908018E-3"/>
    <x v="2"/>
    <n v="89"/>
    <s v=" Explotación de minas y canteras ncp"/>
  </r>
  <r>
    <s v="2025"/>
    <s v="01"/>
    <x v="11"/>
    <x v="11"/>
    <n v="51804599"/>
    <n v="146970"/>
    <n v="2.8370068070597363E-3"/>
    <x v="2"/>
    <n v="91"/>
    <s v=" Servicios de apoyo para la extracción de petróleo y gas natural"/>
  </r>
  <r>
    <s v="2025"/>
    <s v="01"/>
    <x v="11"/>
    <x v="11"/>
    <n v="12393736"/>
    <n v="173010"/>
    <n v="1.3959471139291656E-2"/>
    <x v="2"/>
    <n v="99"/>
    <s v=" Servicios de apoyo para la minería, excepto para la extracción de petróleo  y gas natural"/>
  </r>
  <r>
    <s v="2025"/>
    <s v="01"/>
    <x v="11"/>
    <x v="11"/>
    <n v="1432287119"/>
    <n v="16217113"/>
    <n v="1.132252939014248E-2"/>
    <x v="3"/>
    <n v="101"/>
    <s v=" Producción y procesamiento de carne y productos cárnicos, excepto pescado"/>
  </r>
  <r>
    <s v="2025"/>
    <s v="01"/>
    <x v="11"/>
    <x v="11"/>
    <n v="87471564"/>
    <n v="69360"/>
    <n v="7.9294340729977111E-4"/>
    <x v="3"/>
    <n v="102"/>
    <s v=" Elaboración de pescado y productos de pescado"/>
  </r>
  <r>
    <s v="2025"/>
    <s v="01"/>
    <x v="11"/>
    <x v="11"/>
    <n v="319795799"/>
    <n v="83984"/>
    <n v="2.6261758366625696E-4"/>
    <x v="3"/>
    <n v="103"/>
    <s v=" Preparación de frutas, hortalizas y legumbres"/>
  </r>
  <r>
    <s v="2025"/>
    <s v="01"/>
    <x v="11"/>
    <x v="11"/>
    <n v="792938390"/>
    <n v="11322063"/>
    <n v="1.427861627433627E-2"/>
    <x v="3"/>
    <n v="104"/>
    <s v=" Elaboración de aceites y grasas de origen vegetal"/>
  </r>
  <r>
    <s v="2025"/>
    <s v="01"/>
    <x v="11"/>
    <x v="11"/>
    <n v="448808128"/>
    <n v="586626"/>
    <n v="1.3070752586726772E-3"/>
    <x v="3"/>
    <n v="105"/>
    <s v=" Elaboración de productos lácteos"/>
  </r>
  <r>
    <s v="2025"/>
    <s v="01"/>
    <x v="11"/>
    <x v="11"/>
    <n v="208077035"/>
    <n v="1424412"/>
    <n v="6.8455992752876355E-3"/>
    <x v="3"/>
    <n v="106"/>
    <s v=" Elaboración de productos de molinería, almidones y productos derivados del almidón "/>
  </r>
  <r>
    <s v="2025"/>
    <s v="01"/>
    <x v="11"/>
    <x v="11"/>
    <n v="1528537351"/>
    <n v="6940586"/>
    <n v="4.5406715089162386E-3"/>
    <x v="3"/>
    <n v="107"/>
    <s v=" Elaboración de productos alimenticios ncp"/>
  </r>
  <r>
    <s v="2025"/>
    <s v="01"/>
    <x v="11"/>
    <x v="11"/>
    <n v="38130701"/>
    <n v="251267"/>
    <n v="6.5896244603528267E-3"/>
    <x v="3"/>
    <n v="108"/>
    <s v=" Elaboración de alimentos preparados para animales"/>
  </r>
  <r>
    <s v="2025"/>
    <s v="01"/>
    <x v="11"/>
    <x v="11"/>
    <n v="363142"/>
    <n v="847"/>
    <n v="2.3324209262492357E-3"/>
    <x v="3"/>
    <n v="109"/>
    <s v=" Servicios industriales para la elaboración de alimentos y bebidas"/>
  </r>
  <r>
    <s v="2025"/>
    <s v="01"/>
    <x v="11"/>
    <x v="11"/>
    <n v="601126119"/>
    <n v="731983"/>
    <n v="1.2176862339931033E-3"/>
    <x v="3"/>
    <n v="110"/>
    <s v=" Elaboración de bebidas"/>
  </r>
  <r>
    <s v="2025"/>
    <s v="01"/>
    <x v="11"/>
    <x v="11"/>
    <n v="84734583"/>
    <n v="2520"/>
    <n v="2.9739923308526814E-5"/>
    <x v="4"/>
    <n v="120"/>
    <s v=" Elaboración de productos de tabaco"/>
  </r>
  <r>
    <s v="2025"/>
    <s v="01"/>
    <x v="11"/>
    <x v="11"/>
    <n v="223435934"/>
    <n v="319110"/>
    <n v="1.4281946251313363E-3"/>
    <x v="5"/>
    <n v="131"/>
    <s v=" Fabricación  de hilados y  tejidos, acabado de productos textiles"/>
  </r>
  <r>
    <s v="2025"/>
    <s v="01"/>
    <x v="11"/>
    <x v="11"/>
    <n v="151727861"/>
    <n v="1929981"/>
    <n v="1.2720017189196386E-2"/>
    <x v="5"/>
    <n v="139"/>
    <s v=" Fabricación de productos textiles ncp"/>
  </r>
  <r>
    <s v="2025"/>
    <s v="01"/>
    <x v="11"/>
    <x v="11"/>
    <n v="167025969"/>
    <n v="1816088"/>
    <n v="1.0873087645430754E-2"/>
    <x v="5"/>
    <n v="141"/>
    <s v=" Confección de prendas de vestir, excepto prendas de piel"/>
  </r>
  <r>
    <s v="2025"/>
    <s v="01"/>
    <x v="11"/>
    <x v="11"/>
    <n v="1695"/>
    <n v="195"/>
    <n v="0.11504424778761062"/>
    <x v="5"/>
    <n v="142"/>
    <s v=" Terminación y teñido de pieles"/>
  </r>
  <r>
    <s v="2025"/>
    <s v="01"/>
    <x v="11"/>
    <x v="11"/>
    <n v="7061222"/>
    <n v="43386"/>
    <n v="6.1442622820809204E-3"/>
    <x v="5"/>
    <n v="143"/>
    <s v="Fabricación de prendas de vestir de punto"/>
  </r>
  <r>
    <s v="2025"/>
    <s v="01"/>
    <x v="11"/>
    <x v="11"/>
    <n v="1135323"/>
    <n v="11440"/>
    <n v="1.0076427589329204E-2"/>
    <x v="5"/>
    <n v="149"/>
    <s v=" Servicios industriales para la industria confeccionista"/>
  </r>
  <r>
    <s v="2025"/>
    <s v="01"/>
    <x v="11"/>
    <x v="11"/>
    <n v="74944663"/>
    <n v="14107030"/>
    <n v="0.1882326163772329"/>
    <x v="5"/>
    <n v="151"/>
    <s v=" Curtido y terminación de cueros"/>
  </r>
  <r>
    <s v="2025"/>
    <s v="01"/>
    <x v="11"/>
    <x v="11"/>
    <n v="97471188"/>
    <n v="62042"/>
    <n v="6.3651630059130906E-4"/>
    <x v="5"/>
    <n v="152"/>
    <s v=" Fabricación de calzado y de sus partes"/>
  </r>
  <r>
    <s v="2025"/>
    <s v="01"/>
    <x v="11"/>
    <x v="11"/>
    <n v="20234662"/>
    <n v="224216"/>
    <n v="1.1080788006243939E-2"/>
    <x v="6"/>
    <n v="161"/>
    <s v=" Aserrado y cepillado de madera"/>
  </r>
  <r>
    <s v="2025"/>
    <s v="01"/>
    <x v="11"/>
    <x v="11"/>
    <n v="116705119"/>
    <n v="214527"/>
    <n v="1.8381970031665878E-3"/>
    <x v="6"/>
    <n v="162"/>
    <s v=" Fabricación de productos de madera, corcho, paja y materiales trenzables"/>
  </r>
  <r>
    <s v="2025"/>
    <s v="01"/>
    <x v="11"/>
    <x v="11"/>
    <n v="314658186"/>
    <n v="182247"/>
    <n v="5.7919039805307969E-4"/>
    <x v="6"/>
    <n v="170"/>
    <s v=" Fabricación de papel y de productos de papel"/>
  </r>
  <r>
    <s v="2025"/>
    <s v="01"/>
    <x v="11"/>
    <x v="11"/>
    <n v="77117996"/>
    <n v="273617"/>
    <n v="3.5480304752732424E-3"/>
    <x v="7"/>
    <n v="181"/>
    <s v=" Impresión y servicios relacionados con la impresión"/>
  </r>
  <r>
    <s v="2025"/>
    <s v="01"/>
    <x v="11"/>
    <x v="11"/>
    <n v="7127769"/>
    <n v="31222"/>
    <n v="4.3803327520855403E-3"/>
    <x v="7"/>
    <n v="182"/>
    <s v=" Reproducción de grabaciones"/>
  </r>
  <r>
    <s v="2025"/>
    <s v="01"/>
    <x v="11"/>
    <x v="11"/>
    <n v="1061456"/>
    <n v="1614"/>
    <n v="1.5205529009209991E-3"/>
    <x v="8"/>
    <n v="191"/>
    <s v=" Fabricación de productos de hornos de coque"/>
  </r>
  <r>
    <s v="2025"/>
    <s v="01"/>
    <x v="11"/>
    <x v="11"/>
    <n v="471349635"/>
    <n v="1883713"/>
    <n v="3.9964240133547576E-3"/>
    <x v="8"/>
    <n v="192"/>
    <s v=" Fabricación de productos de la refinación del petróleo"/>
  </r>
  <r>
    <s v="2025"/>
    <s v="01"/>
    <x v="11"/>
    <x v="11"/>
    <n v="519813175"/>
    <n v="6826766"/>
    <n v="1.3133114604107524E-2"/>
    <x v="9"/>
    <n v="201"/>
    <s v=" Fabricación de sustancias químicas básicas"/>
  </r>
  <r>
    <s v="2025"/>
    <s v="01"/>
    <x v="11"/>
    <x v="11"/>
    <n v="1249256418"/>
    <n v="26033598"/>
    <n v="2.0839274967807291E-2"/>
    <x v="9"/>
    <n v="202"/>
    <s v=" Fabricación de productos químicos ncp"/>
  </r>
  <r>
    <s v="2025"/>
    <s v="01"/>
    <x v="11"/>
    <x v="11"/>
    <n v="5569042"/>
    <n v="2598"/>
    <n v="4.6650752499262892E-4"/>
    <x v="9"/>
    <n v="203"/>
    <s v=" Fabricación de fibras manufacturadas"/>
  </r>
  <r>
    <s v="2025"/>
    <s v="01"/>
    <x v="11"/>
    <x v="11"/>
    <n v="1119374"/>
    <n v="1346"/>
    <n v="1.202457802307361E-3"/>
    <x v="9"/>
    <n v="204"/>
    <s v=" Servicios industriales para la fabricación de sustancias y productos químicos"/>
  </r>
  <r>
    <s v="2025"/>
    <s v="01"/>
    <x v="11"/>
    <x v="11"/>
    <n v="635754094"/>
    <n v="1207212"/>
    <n v="1.8988662619607135E-3"/>
    <x v="9"/>
    <n v="210"/>
    <s v=" Fabricación de productos farmaceúticos, sustancias químicas medicinales y productos botánicos de uso farmaceútico"/>
  </r>
  <r>
    <s v="2025"/>
    <s v="01"/>
    <x v="11"/>
    <x v="11"/>
    <n v="29398893"/>
    <n v="24817"/>
    <n v="8.4414743099340509E-4"/>
    <x v="10"/>
    <n v="221"/>
    <s v=" Fabricación de productos de caucho"/>
  </r>
  <r>
    <s v="2025"/>
    <s v="01"/>
    <x v="11"/>
    <x v="11"/>
    <n v="304065419"/>
    <n v="301933"/>
    <n v="9.9298697297768015E-4"/>
    <x v="10"/>
    <n v="222"/>
    <s v=" Fabricación de productos de plástico"/>
  </r>
  <r>
    <s v="2025"/>
    <s v="01"/>
    <x v="11"/>
    <x v="11"/>
    <n v="78162854"/>
    <n v="23667"/>
    <n v="3.0279088836751024E-4"/>
    <x v="11"/>
    <n v="231"/>
    <s v=" Fabricación de vidrio y productos de vidrio"/>
  </r>
  <r>
    <s v="2025"/>
    <s v="01"/>
    <x v="11"/>
    <x v="11"/>
    <n v="302213039"/>
    <n v="627585"/>
    <n v="2.076631114516538E-3"/>
    <x v="11"/>
    <n v="239"/>
    <s v=" Fabricación de productos minerales no metálicos ncp"/>
  </r>
  <r>
    <s v="2025"/>
    <s v="01"/>
    <x v="11"/>
    <x v="11"/>
    <n v="256182434"/>
    <n v="2382413"/>
    <n v="9.2996735287478767E-3"/>
    <x v="12"/>
    <n v="241"/>
    <s v=" Industrias básicas de hierro y acero"/>
  </r>
  <r>
    <s v="2025"/>
    <s v="01"/>
    <x v="11"/>
    <x v="11"/>
    <n v="114210531"/>
    <n v="39432"/>
    <n v="3.4525712869682746E-4"/>
    <x v="12"/>
    <n v="242"/>
    <s v=" Fabricación de productos primarios de metales preciosos y metales no ferrosos"/>
  </r>
  <r>
    <s v="2025"/>
    <s v="01"/>
    <x v="11"/>
    <x v="11"/>
    <n v="30742544"/>
    <n v="45259"/>
    <n v="1.4721943636154509E-3"/>
    <x v="12"/>
    <n v="243"/>
    <s v=" Fundición de metales"/>
  </r>
  <r>
    <s v="2025"/>
    <s v="01"/>
    <x v="11"/>
    <x v="11"/>
    <n v="119787282"/>
    <n v="214731"/>
    <n v="1.7926026571001086E-3"/>
    <x v="13"/>
    <n v="251"/>
    <s v=" Fabricación de productos metálicos para uso estructural, tanques, depósitos y generadores de vapor"/>
  </r>
  <r>
    <s v="2025"/>
    <s v="01"/>
    <x v="11"/>
    <x v="11"/>
    <n v="17699"/>
    <n v="0"/>
    <n v="0"/>
    <x v="13"/>
    <n v="252"/>
    <s v=" Fabricación de armas y municiones"/>
  </r>
  <r>
    <s v="2025"/>
    <s v="01"/>
    <x v="11"/>
    <x v="11"/>
    <n v="333509174"/>
    <n v="1357139"/>
    <n v="4.0692703703556895E-3"/>
    <x v="13"/>
    <n v="259"/>
    <s v=" Fabricación de productos elaborados de metal ncp"/>
  </r>
  <r>
    <s v="2025"/>
    <s v="01"/>
    <x v="11"/>
    <x v="11"/>
    <n v="2170915"/>
    <n v="0"/>
    <n v="0"/>
    <x v="13"/>
    <n v="261"/>
    <s v=" Fabricación de componentes electrónicos"/>
  </r>
  <r>
    <s v="2025"/>
    <s v="01"/>
    <x v="11"/>
    <x v="11"/>
    <n v="63094970"/>
    <n v="1105751"/>
    <n v="1.7525184654180834E-2"/>
    <x v="13"/>
    <n v="262"/>
    <s v=" Fabricación de equipos y productos informáticos"/>
  </r>
  <r>
    <s v="2025"/>
    <s v="01"/>
    <x v="11"/>
    <x v="11"/>
    <n v="320779"/>
    <n v="0"/>
    <n v="0"/>
    <x v="13"/>
    <n v="263"/>
    <s v=" Fabricación  de equipos de comunicaciones y transmisores de radio y televisión"/>
  </r>
  <r>
    <s v="2025"/>
    <s v="01"/>
    <x v="11"/>
    <x v="11"/>
    <n v="345759168"/>
    <n v="17280"/>
    <n v="4.9976982822911004E-5"/>
    <x v="13"/>
    <n v="264"/>
    <s v=" Fabricación de receptores de radio y televisión, aparatos de grabación y reproducción de sonido y video, y productos conexos"/>
  </r>
  <r>
    <s v="2025"/>
    <s v="01"/>
    <x v="11"/>
    <x v="11"/>
    <n v="4647554"/>
    <n v="10578"/>
    <n v="2.2760359535359889E-3"/>
    <x v="13"/>
    <n v="265"/>
    <s v=" Fabricación de aparatos e instrumentos para medir, verificar, ensayar, navegar y otros fines, excepto instrumentos de óptica"/>
  </r>
  <r>
    <s v="2025"/>
    <s v="01"/>
    <x v="11"/>
    <x v="11"/>
    <n v="32017765"/>
    <n v="225739"/>
    <n v="7.0504296599091165E-3"/>
    <x v="13"/>
    <n v="266"/>
    <s v=" Fabricación de equipo médico y quirúrgico y de aparatos ortopédicos "/>
  </r>
  <r>
    <s v="2025"/>
    <s v="01"/>
    <x v="11"/>
    <x v="11"/>
    <n v="2691442"/>
    <n v="514"/>
    <n v="1.9097569258412405E-4"/>
    <x v="13"/>
    <n v="267"/>
    <s v=" Fabricación de instrumentos de óptica y equipo fotográfico"/>
  </r>
  <r>
    <s v="2025"/>
    <s v="01"/>
    <x v="11"/>
    <x v="11"/>
    <n v="9017303"/>
    <n v="1651"/>
    <n v="1.830924390585522E-4"/>
    <x v="13"/>
    <n v="268"/>
    <s v=" Fabricación de soportes ópticos y magnéticos"/>
  </r>
  <r>
    <s v="2025"/>
    <s v="01"/>
    <x v="11"/>
    <x v="11"/>
    <n v="115368546"/>
    <n v="13162030"/>
    <n v="0.11408681530926115"/>
    <x v="13"/>
    <n v="271"/>
    <s v=" Fabricación de motores, generadores y transformadores eléctricos y aparatos de distribución  y control de la energía eléctrica"/>
  </r>
  <r>
    <s v="2025"/>
    <s v="01"/>
    <x v="11"/>
    <x v="11"/>
    <n v="3060710"/>
    <n v="751"/>
    <n v="2.4536790483253883E-4"/>
    <x v="13"/>
    <n v="272"/>
    <s v="Fabricación de acumuladores,  pilas y baterías primarias"/>
  </r>
  <r>
    <s v="2025"/>
    <s v="01"/>
    <x v="11"/>
    <x v="11"/>
    <n v="6302311"/>
    <n v="667"/>
    <n v="1.0583419320309646E-4"/>
    <x v="13"/>
    <n v="273"/>
    <s v=" Fabricación de hilos y cables aislados"/>
  </r>
  <r>
    <s v="2025"/>
    <s v="01"/>
    <x v="11"/>
    <x v="11"/>
    <n v="6718970"/>
    <n v="94404"/>
    <n v="1.4050367839118198E-2"/>
    <x v="13"/>
    <n v="274"/>
    <s v=" Fabricación de lámparas eléctricas y equipo de iluminación"/>
  </r>
  <r>
    <s v="2025"/>
    <s v="01"/>
    <x v="11"/>
    <x v="11"/>
    <n v="300117606"/>
    <n v="37089"/>
    <n v="1.2358155355937365E-4"/>
    <x v="13"/>
    <n v="275"/>
    <s v=" Fabricación de aparatos de uso doméstico ncp"/>
  </r>
  <r>
    <s v="2025"/>
    <s v="01"/>
    <x v="11"/>
    <x v="11"/>
    <n v="26861681"/>
    <n v="109370"/>
    <n v="4.0715992420578594E-3"/>
    <x v="13"/>
    <n v="279"/>
    <s v=" Fabricación  de equipo eléctrico ncp"/>
  </r>
  <r>
    <s v="2025"/>
    <s v="01"/>
    <x v="11"/>
    <x v="11"/>
    <n v="295574021"/>
    <n v="724862"/>
    <n v="2.4523873835312474E-3"/>
    <x v="13"/>
    <n v="281"/>
    <s v=" Fabricación de maquinaria y equipo de uso general"/>
  </r>
  <r>
    <s v="2025"/>
    <s v="01"/>
    <x v="11"/>
    <x v="11"/>
    <n v="348403663"/>
    <n v="1147420"/>
    <n v="3.2933637669590172E-3"/>
    <x v="13"/>
    <n v="282"/>
    <s v=" Fabricación de maquinaria y equipo de uso especial"/>
  </r>
  <r>
    <s v="2025"/>
    <s v="01"/>
    <x v="11"/>
    <x v="11"/>
    <n v="698426129"/>
    <n v="395080"/>
    <n v="5.6567184931307171E-4"/>
    <x v="14"/>
    <n v="291"/>
    <s v=" Fabricación de vehículos automotores"/>
  </r>
  <r>
    <s v="2025"/>
    <s v="01"/>
    <x v="11"/>
    <x v="11"/>
    <n v="60705635"/>
    <n v="290718"/>
    <n v="4.7889788155580613E-3"/>
    <x v="14"/>
    <n v="292"/>
    <s v=" Fabricación  de  carrocerías  para  vehículos  automotores"/>
  </r>
  <r>
    <s v="2025"/>
    <s v="01"/>
    <x v="11"/>
    <x v="11"/>
    <n v="165019539"/>
    <n v="67800"/>
    <n v="4.1086043756309365E-4"/>
    <x v="14"/>
    <n v="293"/>
    <s v=" Fabricación de partes, piezas y accesorios para vehículos automotores y sus motores"/>
  </r>
  <r>
    <s v="2025"/>
    <s v="01"/>
    <x v="11"/>
    <x v="11"/>
    <n v="5901583"/>
    <n v="23843"/>
    <n v="4.040102460644881E-3"/>
    <x v="14"/>
    <n v="301"/>
    <s v=" Construcción y reparación de buques y embarcaciones"/>
  </r>
  <r>
    <s v="2025"/>
    <s v="01"/>
    <x v="11"/>
    <x v="11"/>
    <n v="987405"/>
    <n v="627"/>
    <n v="6.3499779725644488E-4"/>
    <x v="14"/>
    <n v="302"/>
    <s v=" Fabricación y reparación de locomotoras y de material rodante para transporte ferroviario"/>
  </r>
  <r>
    <s v="2025"/>
    <s v="01"/>
    <x v="11"/>
    <x v="11"/>
    <n v="597596"/>
    <n v="13632"/>
    <n v="2.2811397666651047E-2"/>
    <x v="14"/>
    <n v="303"/>
    <s v=" Fabricación y reparación de aeronaves "/>
  </r>
  <r>
    <s v="2025"/>
    <s v="01"/>
    <x v="11"/>
    <x v="11"/>
    <n v="263566808"/>
    <n v="63675"/>
    <n v="2.415896010699496E-4"/>
    <x v="14"/>
    <n v="309"/>
    <s v=" Fabricación de equipo de transporte ncp"/>
  </r>
  <r>
    <s v="2025"/>
    <s v="01"/>
    <x v="11"/>
    <x v="11"/>
    <n v="95305316"/>
    <n v="347262"/>
    <n v="3.6436792256163341E-3"/>
    <x v="15"/>
    <n v="310"/>
    <s v=" Fabricación de muebles y colchones"/>
  </r>
  <r>
    <s v="2025"/>
    <s v="01"/>
    <x v="11"/>
    <x v="11"/>
    <n v="578881"/>
    <n v="7796"/>
    <n v="1.3467362031229217E-2"/>
    <x v="15"/>
    <n v="321"/>
    <s v=" Fabricación de joyas, bijouterie y artículos conexos"/>
  </r>
  <r>
    <s v="2025"/>
    <s v="01"/>
    <x v="11"/>
    <x v="11"/>
    <n v="557665"/>
    <n v="1239"/>
    <n v="2.2217639622353924E-3"/>
    <x v="15"/>
    <n v="322"/>
    <s v=" Fabricación de instrumentos de música"/>
  </r>
  <r>
    <s v="2025"/>
    <s v="01"/>
    <x v="11"/>
    <x v="11"/>
    <n v="814593"/>
    <n v="3194"/>
    <n v="3.9209764876447506E-3"/>
    <x v="15"/>
    <n v="323"/>
    <s v=" Fabricación de artículos de deporte"/>
  </r>
  <r>
    <s v="2025"/>
    <s v="01"/>
    <x v="11"/>
    <x v="11"/>
    <n v="2839113"/>
    <n v="8078"/>
    <n v="2.8452548383949496E-3"/>
    <x v="15"/>
    <n v="324"/>
    <s v=" Fabricación de juegos y juguetes"/>
  </r>
  <r>
    <s v="2025"/>
    <s v="01"/>
    <x v="11"/>
    <x v="11"/>
    <n v="166086807"/>
    <n v="269719"/>
    <n v="1.6239640274377724E-3"/>
    <x v="15"/>
    <n v="329"/>
    <s v=" Industrias manufactureras ncp"/>
  </r>
  <r>
    <s v="2025"/>
    <s v="01"/>
    <x v="11"/>
    <x v="11"/>
    <n v="19800551"/>
    <n v="162992"/>
    <n v="8.2316901181184298E-3"/>
    <x v="15"/>
    <n v="331"/>
    <s v=" Reparación y mantenimiento de máquinas y equipo"/>
  </r>
  <r>
    <s v="2025"/>
    <s v="01"/>
    <x v="11"/>
    <x v="11"/>
    <n v="4667021"/>
    <n v="11684"/>
    <n v="2.5035241966984935E-3"/>
    <x v="15"/>
    <n v="332"/>
    <s v=" Instalación de maquinaria y equipos industriales"/>
  </r>
  <r>
    <s v="2025"/>
    <s v="01"/>
    <x v="11"/>
    <x v="11"/>
    <n v="1485006273"/>
    <n v="13891853"/>
    <n v="9.3547436482781781E-3"/>
    <x v="16"/>
    <n v="351"/>
    <s v=" Generación, transporte y distribución de energía eléctrica"/>
  </r>
  <r>
    <s v="2025"/>
    <s v="01"/>
    <x v="11"/>
    <x v="11"/>
    <n v="60653025"/>
    <n v="763"/>
    <n v="1.2579751793088638E-5"/>
    <x v="16"/>
    <n v="352"/>
    <s v=" Fabricación y distribución de gas  y de combustibles gaseosos por tuberías"/>
  </r>
  <r>
    <s v="2025"/>
    <s v="01"/>
    <x v="11"/>
    <x v="11"/>
    <n v="310539"/>
    <n v="2170"/>
    <n v="6.9878501573071338E-3"/>
    <x v="16"/>
    <n v="353"/>
    <s v=" Suministro de vapor y aire acondicionado"/>
  </r>
  <r>
    <s v="2025"/>
    <s v="01"/>
    <x v="11"/>
    <x v="11"/>
    <n v="11359532"/>
    <n v="24708"/>
    <n v="2.1750896075648186E-3"/>
    <x v="16"/>
    <n v="360"/>
    <s v=" Captación, depuración y distribución de agua"/>
  </r>
  <r>
    <s v="2025"/>
    <s v="01"/>
    <x v="11"/>
    <x v="11"/>
    <n v="4688823"/>
    <n v="32869"/>
    <n v="7.0100748098190103E-3"/>
    <x v="16"/>
    <n v="370"/>
    <s v=" Servicios de depuración de aguas residuales, alcantarillado y cloacas"/>
  </r>
  <r>
    <s v="2025"/>
    <s v="01"/>
    <x v="11"/>
    <x v="11"/>
    <n v="136419056"/>
    <n v="132368"/>
    <n v="9.7030432463922052E-4"/>
    <x v="16"/>
    <n v="381"/>
    <s v=" Recolección, transporte, tratamiento y disposición final de residuos"/>
  </r>
  <r>
    <s v="2025"/>
    <s v="01"/>
    <x v="11"/>
    <x v="11"/>
    <n v="22085990"/>
    <n v="33003"/>
    <n v="1.4942957051053631E-3"/>
    <x v="16"/>
    <n v="382"/>
    <s v=" Recuperación de materiales y deshechos"/>
  </r>
  <r>
    <s v="2025"/>
    <s v="01"/>
    <x v="11"/>
    <x v="11"/>
    <n v="1369678"/>
    <n v="11471"/>
    <n v="8.3749611222491711E-3"/>
    <x v="16"/>
    <n v="390"/>
    <s v=" Descontaminación y otros servicios de gestión de residuos"/>
  </r>
  <r>
    <s v="2025"/>
    <s v="01"/>
    <x v="11"/>
    <x v="11"/>
    <n v="167444969"/>
    <n v="5688405"/>
    <n v="3.3971788068472814E-2"/>
    <x v="17"/>
    <n v="410"/>
    <s v=" Construcción de edificios y sus partes "/>
  </r>
  <r>
    <s v="2025"/>
    <s v="01"/>
    <x v="11"/>
    <x v="11"/>
    <n v="205279516"/>
    <n v="741085"/>
    <n v="3.6101263995575671E-3"/>
    <x v="17"/>
    <n v="421"/>
    <s v=" Construcción, reforma y reparación de obras de infraestructura para el transporte "/>
  </r>
  <r>
    <s v="2025"/>
    <s v="01"/>
    <x v="11"/>
    <x v="11"/>
    <n v="62476908"/>
    <n v="13307360"/>
    <n v="0.21299645622667499"/>
    <x v="17"/>
    <n v="422"/>
    <s v=" Construcción de proyectos de servicios públicos"/>
  </r>
  <r>
    <s v="2025"/>
    <s v="01"/>
    <x v="11"/>
    <x v="11"/>
    <n v="576632974"/>
    <n v="8745915"/>
    <n v="1.5167212758110499E-2"/>
    <x v="17"/>
    <n v="429"/>
    <s v=" Obras de ingeniería civil ncp"/>
  </r>
  <r>
    <s v="2025"/>
    <s v="01"/>
    <x v="11"/>
    <x v="11"/>
    <n v="119843254"/>
    <n v="234457"/>
    <n v="1.9563637682935412E-3"/>
    <x v="17"/>
    <n v="431"/>
    <s v=" Demolición, movimiento y preparación de terrenos para obras"/>
  </r>
  <r>
    <s v="2025"/>
    <s v="01"/>
    <x v="11"/>
    <x v="11"/>
    <n v="203033816"/>
    <n v="4322072"/>
    <n v="2.1287448983375264E-2"/>
    <x v="17"/>
    <n v="432"/>
    <s v=" Instalaciones para edificios y obras de ingeniería civil"/>
  </r>
  <r>
    <s v="2025"/>
    <s v="01"/>
    <x v="11"/>
    <x v="11"/>
    <n v="4088087"/>
    <n v="131739"/>
    <n v="3.2225096970783643E-2"/>
    <x v="17"/>
    <n v="433"/>
    <s v=" Terminación de edificios "/>
  </r>
  <r>
    <s v="2025"/>
    <s v="01"/>
    <x v="11"/>
    <x v="11"/>
    <n v="15300805"/>
    <n v="108828"/>
    <n v="7.1125669531766468E-3"/>
    <x v="17"/>
    <n v="439"/>
    <s v=" Alquiler de equipo de construcción o demolición dotado de operarios y actividades especializadas de construcción ncp"/>
  </r>
  <r>
    <s v="2025"/>
    <s v="01"/>
    <x v="11"/>
    <x v="11"/>
    <n v="1062090703"/>
    <n v="334242"/>
    <n v="3.1470193558412121E-4"/>
    <x v="18"/>
    <n v="451"/>
    <s v=" Venta de vehículos automotores, excepto motocicletas"/>
  </r>
  <r>
    <s v="2025"/>
    <s v="01"/>
    <x v="11"/>
    <x v="11"/>
    <n v="88573670"/>
    <n v="1312569"/>
    <n v="1.4818952404252867E-2"/>
    <x v="18"/>
    <n v="452"/>
    <s v=" Mantenimiento y reparación de vehículos automotores, excepto motocicletas"/>
  </r>
  <r>
    <s v="2025"/>
    <s v="01"/>
    <x v="11"/>
    <x v="11"/>
    <n v="264810600"/>
    <n v="765122"/>
    <n v="2.8893178747376428E-3"/>
    <x v="18"/>
    <n v="453"/>
    <s v=" Venta de partes, piezas y accesorios de vehículos automotores"/>
  </r>
  <r>
    <s v="2025"/>
    <s v="01"/>
    <x v="11"/>
    <x v="11"/>
    <n v="41413895"/>
    <n v="105510"/>
    <n v="2.5476956465939754E-3"/>
    <x v="18"/>
    <n v="454"/>
    <s v=" Venta, mantenimiento y reparación de motocicletas y de sus partes, piezas y accesorios"/>
  </r>
  <r>
    <s v="2025"/>
    <s v="01"/>
    <x v="11"/>
    <x v="11"/>
    <n v="1658945611"/>
    <n v="25228736"/>
    <n v="1.5207693267769223E-2"/>
    <x v="18"/>
    <n v="461"/>
    <s v="Venta al por mayor en comisión o consignación"/>
  </r>
  <r>
    <s v="2025"/>
    <s v="01"/>
    <x v="11"/>
    <x v="11"/>
    <n v="147717425"/>
    <n v="1777782"/>
    <n v="1.2035018888259121E-2"/>
    <x v="18"/>
    <n v="462"/>
    <s v="Venta al por mayor de materias primas agropecuarias y de animales vivos"/>
  </r>
  <r>
    <s v="2025"/>
    <s v="01"/>
    <x v="11"/>
    <x v="11"/>
    <n v="487208837"/>
    <n v="7599347"/>
    <n v="1.5597719956791342E-2"/>
    <x v="18"/>
    <n v="463"/>
    <s v="Venta al por mayor de alimentos, bebidas y tabaco"/>
  </r>
  <r>
    <s v="2025"/>
    <s v="01"/>
    <x v="11"/>
    <x v="11"/>
    <n v="664206277"/>
    <n v="2931177"/>
    <n v="4.4130522422027637E-3"/>
    <x v="18"/>
    <n v="464"/>
    <s v="Venta al por mayor de artículos de uso doméstico y/o personal"/>
  </r>
  <r>
    <s v="2025"/>
    <s v="01"/>
    <x v="11"/>
    <x v="11"/>
    <n v="652003172"/>
    <n v="1209529"/>
    <n v="1.8550968031180069E-3"/>
    <x v="18"/>
    <n v="465"/>
    <s v="Venta al por mayor de máquinas, equipo y materiales conexos"/>
  </r>
  <r>
    <s v="2025"/>
    <s v="01"/>
    <x v="11"/>
    <x v="11"/>
    <n v="1134800575"/>
    <n v="12571733"/>
    <n v="1.1078363262196972E-2"/>
    <x v="18"/>
    <n v="466"/>
    <s v="Venta al por mayor especializada"/>
  </r>
  <r>
    <s v="2025"/>
    <s v="01"/>
    <x v="11"/>
    <x v="11"/>
    <n v="265137002"/>
    <n v="1342144"/>
    <n v="5.0620773029635448E-3"/>
    <x v="18"/>
    <n v="469"/>
    <s v="Venta al por mayor de mercancías ncp"/>
  </r>
  <r>
    <s v="2025"/>
    <s v="01"/>
    <x v="11"/>
    <x v="11"/>
    <n v="406125110"/>
    <n v="2892206"/>
    <n v="7.1214655996030387E-3"/>
    <x v="18"/>
    <n v="471"/>
    <s v="Venta al por menor en comercios no especializados"/>
  </r>
  <r>
    <s v="2025"/>
    <s v="01"/>
    <x v="11"/>
    <x v="11"/>
    <n v="344742078"/>
    <n v="5214451"/>
    <n v="1.5125658667057174E-2"/>
    <x v="18"/>
    <n v="472"/>
    <s v="Venta al por menor de productos alimenticios, bebidas y tabaco en comercios especializados"/>
  </r>
  <r>
    <s v="2025"/>
    <s v="01"/>
    <x v="11"/>
    <x v="11"/>
    <n v="263062200"/>
    <n v="592870"/>
    <n v="2.2537255447570956E-3"/>
    <x v="18"/>
    <n v="473"/>
    <s v="Venta al por menor de combustible para vehículos automotores y motocicletas"/>
  </r>
  <r>
    <s v="2025"/>
    <s v="01"/>
    <x v="11"/>
    <x v="11"/>
    <n v="15447660"/>
    <n v="202872"/>
    <n v="1.3132862841362381E-2"/>
    <x v="18"/>
    <n v="474"/>
    <s v="Venta al por menor de equipos, periféricos,  accesorios y programas informáticos"/>
  </r>
  <r>
    <s v="2025"/>
    <s v="01"/>
    <x v="11"/>
    <x v="11"/>
    <n v="835346340"/>
    <n v="5850276"/>
    <n v="7.0034136978441783E-3"/>
    <x v="18"/>
    <n v="475"/>
    <s v="Venta al por menor de equipos de uso doméstico ncp en comercios especializados"/>
  </r>
  <r>
    <s v="2025"/>
    <s v="01"/>
    <x v="11"/>
    <x v="11"/>
    <n v="21535175"/>
    <n v="250440"/>
    <n v="1.1629345942162068E-2"/>
    <x v="18"/>
    <n v="476"/>
    <s v="Venta al por menor de bienes culturales y recreativos en comercios especializados"/>
  </r>
  <r>
    <s v="2025"/>
    <s v="01"/>
    <x v="11"/>
    <x v="11"/>
    <n v="650565180"/>
    <n v="4454093"/>
    <n v="6.8464976868267066E-3"/>
    <x v="18"/>
    <n v="477"/>
    <s v="Venta al por menor de productos ncp, en comercios especializados"/>
  </r>
  <r>
    <s v="2025"/>
    <s v="01"/>
    <x v="11"/>
    <x v="11"/>
    <n v="4219004"/>
    <n v="151521"/>
    <n v="3.5913926604478216E-2"/>
    <x v="18"/>
    <n v="478"/>
    <s v="Venta al por menor en puestos móviles y mercados"/>
  </r>
  <r>
    <s v="2025"/>
    <s v="01"/>
    <x v="11"/>
    <x v="11"/>
    <n v="37576886"/>
    <n v="453175"/>
    <n v="1.2059940251568478E-2"/>
    <x v="18"/>
    <n v="479"/>
    <s v="Venta al por menor no realizada en comercios, puestos o mercados"/>
  </r>
  <r>
    <s v="2025"/>
    <s v="01"/>
    <x v="11"/>
    <x v="11"/>
    <n v="27222292"/>
    <n v="76081"/>
    <n v="2.7948050810710575E-3"/>
    <x v="19"/>
    <n v="491"/>
    <s v="Servicio de transporte ferroviario"/>
  </r>
  <r>
    <s v="2025"/>
    <s v="01"/>
    <x v="11"/>
    <x v="11"/>
    <n v="1710077429"/>
    <n v="5763266"/>
    <n v="3.3701783920802803E-3"/>
    <x v="19"/>
    <n v="492"/>
    <s v="Servicio de transporte automotor "/>
  </r>
  <r>
    <s v="2025"/>
    <s v="01"/>
    <x v="11"/>
    <x v="11"/>
    <n v="107198345"/>
    <n v="234"/>
    <n v="2.1828695209800115E-6"/>
    <x v="19"/>
    <n v="493"/>
    <s v="Servicio de transporte por tuberías"/>
  </r>
  <r>
    <s v="2025"/>
    <s v="01"/>
    <x v="11"/>
    <x v="11"/>
    <n v="7378587"/>
    <n v="19701"/>
    <n v="2.6700234069205932E-3"/>
    <x v="19"/>
    <n v="501"/>
    <s v="Servicio de transporte marítimo"/>
  </r>
  <r>
    <s v="2025"/>
    <s v="01"/>
    <x v="11"/>
    <x v="11"/>
    <n v="2901262"/>
    <n v="56375"/>
    <n v="1.9431199250533045E-2"/>
    <x v="19"/>
    <n v="502"/>
    <s v="Servicio de transporte fluvial y lacustre"/>
  </r>
  <r>
    <s v="2025"/>
    <s v="01"/>
    <x v="11"/>
    <x v="11"/>
    <n v="171586097"/>
    <n v="47757"/>
    <n v="2.7832674578523692E-4"/>
    <x v="19"/>
    <n v="511"/>
    <s v="Servicio de transporte aéreo de pasajeros"/>
  </r>
  <r>
    <s v="2025"/>
    <s v="01"/>
    <x v="11"/>
    <x v="11"/>
    <n v="990866"/>
    <n v="3178"/>
    <n v="3.2072954365171477E-3"/>
    <x v="19"/>
    <n v="512"/>
    <s v="Servicio de transporte aéreo de cargas"/>
  </r>
  <r>
    <s v="2025"/>
    <s v="01"/>
    <x v="11"/>
    <x v="11"/>
    <n v="35102173"/>
    <n v="34704"/>
    <n v="9.8865674213388438E-4"/>
    <x v="19"/>
    <n v="521"/>
    <s v="Servicios de manipulación de cargas "/>
  </r>
  <r>
    <s v="2025"/>
    <s v="01"/>
    <x v="11"/>
    <x v="11"/>
    <n v="50850584"/>
    <n v="199362"/>
    <n v="3.9205449439872709E-3"/>
    <x v="19"/>
    <n v="522"/>
    <s v="Servicios de almacenamiento y depósito"/>
  </r>
  <r>
    <s v="2025"/>
    <s v="01"/>
    <x v="11"/>
    <x v="11"/>
    <n v="188443053"/>
    <n v="7599909"/>
    <n v="4.0330003568770458E-2"/>
    <x v="19"/>
    <n v="523"/>
    <s v="Servicios de gestión y logística para el transporte de mercaderías "/>
  </r>
  <r>
    <s v="2025"/>
    <s v="01"/>
    <x v="11"/>
    <x v="11"/>
    <n v="48815783"/>
    <n v="209853"/>
    <n v="4.2988760417916475E-3"/>
    <x v="19"/>
    <n v="524"/>
    <s v="Servicios complementarios para el transporte"/>
  </r>
  <r>
    <s v="2025"/>
    <s v="01"/>
    <x v="11"/>
    <x v="11"/>
    <n v="18149912"/>
    <n v="249167"/>
    <n v="1.3728275927729017E-2"/>
    <x v="19"/>
    <n v="530"/>
    <s v="Servicios de correos y mensajerías"/>
  </r>
  <r>
    <s v="2025"/>
    <s v="01"/>
    <x v="11"/>
    <x v="11"/>
    <n v="116789297"/>
    <n v="1041517"/>
    <n v="8.9179147983055335E-3"/>
    <x v="20"/>
    <n v="551"/>
    <s v=" Servicios de alojamiento, excepto en camping"/>
  </r>
  <r>
    <s v="2025"/>
    <s v="01"/>
    <x v="11"/>
    <x v="11"/>
    <n v="1760544"/>
    <n v="11785"/>
    <n v="6.6939536870421869E-3"/>
    <x v="20"/>
    <n v="552"/>
    <s v=" Servicios de alojamiento en campings"/>
  </r>
  <r>
    <s v="2025"/>
    <s v="01"/>
    <x v="11"/>
    <x v="11"/>
    <n v="178411791"/>
    <n v="2750590"/>
    <n v="1.541708641891275E-2"/>
    <x v="20"/>
    <n v="561"/>
    <s v=" Servicios de expendio de comidas y bebidas"/>
  </r>
  <r>
    <s v="2025"/>
    <s v="01"/>
    <x v="11"/>
    <x v="11"/>
    <n v="13512457"/>
    <n v="284983"/>
    <n v="2.1090390888940481E-2"/>
    <x v="20"/>
    <n v="562"/>
    <s v=" Servicios de preparación de comidas para empresas y  servicios de comidas ncp"/>
  </r>
  <r>
    <s v="2025"/>
    <s v="01"/>
    <x v="11"/>
    <x v="11"/>
    <n v="4787405"/>
    <n v="53721"/>
    <n v="1.1221319274220586E-2"/>
    <x v="19"/>
    <n v="581"/>
    <s v=" Edición"/>
  </r>
  <r>
    <s v="2025"/>
    <s v="01"/>
    <x v="11"/>
    <x v="11"/>
    <n v="12167880"/>
    <n v="44215"/>
    <n v="3.6337472098672899E-3"/>
    <x v="19"/>
    <n v="591"/>
    <s v=" Servicios de cinematografía"/>
  </r>
  <r>
    <s v="2025"/>
    <s v="01"/>
    <x v="11"/>
    <x v="11"/>
    <n v="1459410"/>
    <n v="3484"/>
    <n v="2.3872660869803551E-3"/>
    <x v="19"/>
    <n v="592"/>
    <s v=" Servicios de grabación de sonido y edición de música"/>
  </r>
  <r>
    <s v="2025"/>
    <s v="01"/>
    <x v="11"/>
    <x v="11"/>
    <n v="1651936"/>
    <n v="39270"/>
    <n v="2.3772107393991049E-2"/>
    <x v="19"/>
    <n v="601"/>
    <s v=" Emisión y retransmisión de radio"/>
  </r>
  <r>
    <s v="2025"/>
    <s v="01"/>
    <x v="11"/>
    <x v="11"/>
    <n v="18609914"/>
    <n v="40836"/>
    <n v="2.194314277862864E-3"/>
    <x v="19"/>
    <n v="602"/>
    <s v=" Servicios de televisión"/>
  </r>
  <r>
    <s v="2025"/>
    <s v="01"/>
    <x v="11"/>
    <x v="11"/>
    <n v="802429"/>
    <n v="1386"/>
    <n v="1.7272556201234004E-3"/>
    <x v="19"/>
    <n v="611"/>
    <s v=" Servicios de telefonía fija"/>
  </r>
  <r>
    <s v="2025"/>
    <s v="01"/>
    <x v="11"/>
    <x v="11"/>
    <n v="381197968"/>
    <n v="999018"/>
    <n v="2.6207327526992486E-3"/>
    <x v="19"/>
    <n v="612"/>
    <s v=" Servicios de telefonía móvil"/>
  </r>
  <r>
    <s v="2025"/>
    <s v="01"/>
    <x v="11"/>
    <x v="11"/>
    <n v="1054891"/>
    <n v="4463"/>
    <n v="4.2307688661672154E-3"/>
    <x v="19"/>
    <n v="613"/>
    <s v=" Servicios de telecomunicaciones vía satélite, excepto servicios de transmisión de televisión"/>
  </r>
  <r>
    <s v="2025"/>
    <s v="01"/>
    <x v="11"/>
    <x v="11"/>
    <n v="4553072"/>
    <n v="75036"/>
    <n v="1.6480301651280716E-2"/>
    <x v="19"/>
    <n v="614"/>
    <s v=" Servicios de telecomunicación vía internet"/>
  </r>
  <r>
    <s v="2025"/>
    <s v="01"/>
    <x v="11"/>
    <x v="11"/>
    <n v="19287070"/>
    <n v="249721"/>
    <n v="1.2947586128945454E-2"/>
    <x v="19"/>
    <n v="619"/>
    <s v=" Servicios de telecomunicaciones ncp"/>
  </r>
  <r>
    <s v="2025"/>
    <s v="01"/>
    <x v="11"/>
    <x v="11"/>
    <n v="1209603389"/>
    <n v="1500898"/>
    <n v="1.2408182827933528E-3"/>
    <x v="19"/>
    <n v="620"/>
    <s v=" Servicios de programación y consultoría informática y actividades conexas"/>
  </r>
  <r>
    <s v="2025"/>
    <s v="01"/>
    <x v="11"/>
    <x v="11"/>
    <n v="6489506"/>
    <n v="99748"/>
    <n v="1.5370661495651595E-2"/>
    <x v="19"/>
    <n v="631"/>
    <s v=" Procesamiento de datos,  hospedaje y actividades conexas"/>
  </r>
  <r>
    <s v="2025"/>
    <s v="01"/>
    <x v="11"/>
    <x v="11"/>
    <n v="1778876"/>
    <n v="22163"/>
    <n v="1.2458990958335489E-2"/>
    <x v="19"/>
    <n v="639"/>
    <s v=" Servicios de agencias de noticias y servicios de información ncp"/>
  </r>
  <r>
    <s v="2025"/>
    <s v="01"/>
    <x v="11"/>
    <x v="11"/>
    <n v="1755216887"/>
    <n v="4286739"/>
    <n v="2.4422845015619997E-3"/>
    <x v="21"/>
    <n v="641"/>
    <s v=" Intermediación monetaria "/>
  </r>
  <r>
    <s v="2025"/>
    <s v="01"/>
    <x v="11"/>
    <x v="11"/>
    <n v="272792"/>
    <n v="22636"/>
    <n v="8.297897299041028E-2"/>
    <x v="21"/>
    <n v="642"/>
    <s v=" Servicios de sociedades de cartera"/>
  </r>
  <r>
    <s v="2025"/>
    <s v="01"/>
    <x v="11"/>
    <x v="11"/>
    <n v="41517639"/>
    <n v="4082525"/>
    <n v="9.8332301603181238E-2"/>
    <x v="21"/>
    <n v="643"/>
    <s v=" Fondos y sociedades de inversión y entidades financieras similares"/>
  </r>
  <r>
    <s v="2025"/>
    <s v="01"/>
    <x v="11"/>
    <x v="11"/>
    <n v="1391882411"/>
    <n v="7612071"/>
    <n v="5.4689037952071655E-3"/>
    <x v="21"/>
    <n v="649"/>
    <s v=" Servicios financieros excepto los de la banca central y las entidades financieras"/>
  </r>
  <r>
    <s v="2025"/>
    <s v="01"/>
    <x v="11"/>
    <x v="11"/>
    <n v="23951174"/>
    <n v="92430"/>
    <n v="3.8591010194322832E-3"/>
    <x v="21"/>
    <n v="651"/>
    <s v=" Servicios de seguros"/>
  </r>
  <r>
    <s v="2025"/>
    <s v="01"/>
    <x v="11"/>
    <x v="11"/>
    <n v="215410"/>
    <n v="0"/>
    <n v="0"/>
    <x v="21"/>
    <n v="652"/>
    <s v=" Reaseguros"/>
  </r>
  <r>
    <s v="2025"/>
    <s v="01"/>
    <x v="11"/>
    <x v="11"/>
    <n v="191224"/>
    <n v="0"/>
    <n v="0"/>
    <x v="21"/>
    <n v="653"/>
    <s v=" Administración de fondos de pensiones"/>
  </r>
  <r>
    <s v="2025"/>
    <s v="01"/>
    <x v="11"/>
    <x v="11"/>
    <n v="259504572"/>
    <n v="219811"/>
    <n v="8.4704095309735047E-4"/>
    <x v="21"/>
    <n v="661"/>
    <s v=" Servicios auxiliares a la actividad financiera, excepto a los servicios de seguros "/>
  </r>
  <r>
    <s v="2025"/>
    <s v="01"/>
    <x v="11"/>
    <x v="11"/>
    <n v="3450127"/>
    <n v="36626"/>
    <n v="1.0615841098023349E-2"/>
    <x v="21"/>
    <n v="662"/>
    <s v=" Servicios auxiliares a los servicios de seguros "/>
  </r>
  <r>
    <s v="2025"/>
    <s v="01"/>
    <x v="11"/>
    <x v="11"/>
    <n v="1021311"/>
    <n v="32090"/>
    <n v="3.1420399858613099E-2"/>
    <x v="21"/>
    <n v="663"/>
    <s v=" Servicios de gestión de fondos a cambio de una retribución o por contrata"/>
  </r>
  <r>
    <s v="2025"/>
    <s v="01"/>
    <x v="11"/>
    <x v="11"/>
    <n v="49419212"/>
    <n v="463850"/>
    <n v="9.3860258233174586E-3"/>
    <x v="22"/>
    <n v="681"/>
    <s v=" Servicios inmobiliarios realizados por cuenta propia, con bienes propios o arrendados"/>
  </r>
  <r>
    <s v="2025"/>
    <s v="01"/>
    <x v="11"/>
    <x v="11"/>
    <n v="61494033"/>
    <n v="1090468"/>
    <n v="1.7732907516408949E-2"/>
    <x v="22"/>
    <n v="682"/>
    <s v=" Servicios inmobiliarios realizados a cambio de una retribución o por contrata"/>
  </r>
  <r>
    <s v="2025"/>
    <s v="01"/>
    <x v="11"/>
    <x v="11"/>
    <n v="36249771"/>
    <n v="359904"/>
    <n v="9.9284489273049475E-3"/>
    <x v="22"/>
    <n v="691"/>
    <s v=" Servicios jurídicos"/>
  </r>
  <r>
    <s v="2025"/>
    <s v="01"/>
    <x v="11"/>
    <x v="11"/>
    <n v="36431495"/>
    <n v="276179"/>
    <n v="7.5807759192973003E-3"/>
    <x v="22"/>
    <n v="692"/>
    <s v=" Servicios de contabilidad, auditoría y asesoría fiscal"/>
  </r>
  <r>
    <s v="2025"/>
    <s v="01"/>
    <x v="11"/>
    <x v="11"/>
    <n v="64104"/>
    <n v="804"/>
    <n v="1.2542119056533133E-2"/>
    <x v="22"/>
    <n v="701"/>
    <s v="Sin clasificación"/>
  </r>
  <r>
    <s v="2025"/>
    <s v="01"/>
    <x v="11"/>
    <x v="11"/>
    <n v="245244832"/>
    <n v="4906435"/>
    <n v="2.0006272751957523E-2"/>
    <x v="22"/>
    <n v="702"/>
    <s v=" Servicios de asesoramiento, dirección y gestión empresarial "/>
  </r>
  <r>
    <s v="2025"/>
    <s v="01"/>
    <x v="11"/>
    <x v="11"/>
    <n v="32334907"/>
    <n v="475521"/>
    <n v="1.4706119303203809E-2"/>
    <x v="22"/>
    <n v="711"/>
    <s v=" Servicios de arquitectura e ingeniería y servicios técnicos ncp"/>
  </r>
  <r>
    <s v="2025"/>
    <s v="01"/>
    <x v="11"/>
    <x v="11"/>
    <n v="3020342"/>
    <n v="3420"/>
    <n v="1.1323221012719752E-3"/>
    <x v="22"/>
    <n v="712"/>
    <s v=" Ensayos y análisis técnicos"/>
  </r>
  <r>
    <s v="2025"/>
    <s v="01"/>
    <x v="11"/>
    <x v="11"/>
    <n v="22369165"/>
    <n v="25775"/>
    <n v="1.152255794974913E-3"/>
    <x v="22"/>
    <n v="721"/>
    <s v=" Investigación y desarrollo experimental en el campo de la ingeniería y de las ciencias exactas y naturales"/>
  </r>
  <r>
    <s v="2025"/>
    <s v="01"/>
    <x v="11"/>
    <x v="11"/>
    <n v="1318761"/>
    <n v="4194"/>
    <n v="3.1802578329204459E-3"/>
    <x v="22"/>
    <n v="722"/>
    <s v=" Investigación  y desarrollo experimental en el campo de las ciencias sociales y las humanidades"/>
  </r>
  <r>
    <s v="2025"/>
    <s v="01"/>
    <x v="11"/>
    <x v="11"/>
    <n v="10715667"/>
    <n v="310748"/>
    <n v="2.8999408062979189E-2"/>
    <x v="22"/>
    <n v="731"/>
    <s v=" Servicios de publicidad"/>
  </r>
  <r>
    <s v="2025"/>
    <s v="01"/>
    <x v="11"/>
    <x v="11"/>
    <n v="4893684"/>
    <n v="1917"/>
    <n v="3.9172942102514178E-4"/>
    <x v="22"/>
    <n v="732"/>
    <s v=" Estudio de mercado, realización de encuestas de opinión pública"/>
  </r>
  <r>
    <s v="2025"/>
    <s v="01"/>
    <x v="11"/>
    <x v="11"/>
    <n v="3696462"/>
    <n v="99533"/>
    <n v="2.6926558422621413E-2"/>
    <x v="22"/>
    <n v="741"/>
    <s v=" Servicios de diseño especializado"/>
  </r>
  <r>
    <s v="2025"/>
    <s v="01"/>
    <x v="11"/>
    <x v="11"/>
    <n v="664160"/>
    <n v="27738"/>
    <n v="4.1764032763189594E-2"/>
    <x v="22"/>
    <n v="742"/>
    <s v=" Servicios de fotografía "/>
  </r>
  <r>
    <s v="2025"/>
    <s v="01"/>
    <x v="11"/>
    <x v="11"/>
    <n v="11574531"/>
    <n v="150057"/>
    <n v="1.2964412985718385E-2"/>
    <x v="22"/>
    <n v="749"/>
    <s v=" Actividades profesionales, científicas y técnicas ncp"/>
  </r>
  <r>
    <s v="2025"/>
    <s v="01"/>
    <x v="11"/>
    <x v="11"/>
    <n v="11427218"/>
    <n v="139953"/>
    <n v="1.2247337890989741E-2"/>
    <x v="22"/>
    <n v="750"/>
    <s v=" Servicios veterinarios"/>
  </r>
  <r>
    <s v="2025"/>
    <s v="01"/>
    <x v="11"/>
    <x v="11"/>
    <n v="114054172"/>
    <n v="1470418"/>
    <n v="1.2892277189123778E-2"/>
    <x v="22"/>
    <n v="771"/>
    <s v=" Alquiler de vehículos automotores y equipo de transporte sin conductor ni operarios"/>
  </r>
  <r>
    <s v="2025"/>
    <s v="01"/>
    <x v="11"/>
    <x v="11"/>
    <n v="168505"/>
    <n v="1546"/>
    <n v="9.1748019346606924E-3"/>
    <x v="22"/>
    <n v="772"/>
    <s v=" Alquiler de efectos personales y enseres domésticos "/>
  </r>
  <r>
    <s v="2025"/>
    <s v="01"/>
    <x v="11"/>
    <x v="11"/>
    <n v="18998052"/>
    <n v="171792"/>
    <n v="9.0426113161496766E-3"/>
    <x v="22"/>
    <n v="773"/>
    <s v=" Alquiler de maquinaria y equipo ncp, sin personal"/>
  </r>
  <r>
    <s v="2025"/>
    <s v="01"/>
    <x v="11"/>
    <x v="11"/>
    <n v="615163"/>
    <n v="18845"/>
    <n v="3.0634157125834942E-2"/>
    <x v="22"/>
    <n v="774"/>
    <s v=" Arrendamiento y gestión de bienes intangibles no financieros"/>
  </r>
  <r>
    <s v="2025"/>
    <s v="01"/>
    <x v="11"/>
    <x v="11"/>
    <n v="1948896"/>
    <n v="4508"/>
    <n v="2.3131044447728356E-3"/>
    <x v="22"/>
    <n v="780"/>
    <s v=" Obtención y dotación de personal"/>
  </r>
  <r>
    <s v="2025"/>
    <s v="01"/>
    <x v="11"/>
    <x v="11"/>
    <n v="56936404"/>
    <n v="609844"/>
    <n v="1.0710967977535076E-2"/>
    <x v="22"/>
    <n v="791"/>
    <s v=" Servicios de agencias de viaje y otras actividades complementarias de apoyo turístico"/>
  </r>
  <r>
    <s v="2025"/>
    <s v="01"/>
    <x v="11"/>
    <x v="11"/>
    <n v="19761861"/>
    <n v="291413"/>
    <n v="1.4746232654910384E-2"/>
    <x v="22"/>
    <n v="801"/>
    <s v=" Servicios de seguridad e investigación"/>
  </r>
  <r>
    <s v="2025"/>
    <s v="01"/>
    <x v="11"/>
    <x v="11"/>
    <n v="310192"/>
    <n v="4887"/>
    <n v="1.5754758343219682E-2"/>
    <x v="22"/>
    <n v="811"/>
    <s v=" Servicio combinado de apoyo a edificios"/>
  </r>
  <r>
    <s v="2025"/>
    <s v="01"/>
    <x v="11"/>
    <x v="11"/>
    <n v="22509798"/>
    <n v="329240"/>
    <n v="1.4626519527185451E-2"/>
    <x v="22"/>
    <n v="812"/>
    <s v=" Servicios de limpieza de edificios "/>
  </r>
  <r>
    <s v="2025"/>
    <s v="01"/>
    <x v="11"/>
    <x v="11"/>
    <n v="2955581"/>
    <n v="52166"/>
    <n v="1.7649998426705275E-2"/>
    <x v="22"/>
    <n v="813"/>
    <s v=" Servicios de jardinería y mantenimiento de espacios verdes"/>
  </r>
  <r>
    <s v="2025"/>
    <s v="01"/>
    <x v="11"/>
    <x v="11"/>
    <n v="4223675"/>
    <n v="84295"/>
    <n v="1.9957738225597377E-2"/>
    <x v="22"/>
    <n v="821"/>
    <s v=" Servicios de apoyo a la administración de oficinas y empresas"/>
  </r>
  <r>
    <s v="2025"/>
    <s v="01"/>
    <x v="11"/>
    <x v="11"/>
    <n v="668121"/>
    <n v="66478"/>
    <n v="9.9499940878972515E-2"/>
    <x v="22"/>
    <n v="822"/>
    <s v=" Servicios de call center"/>
  </r>
  <r>
    <s v="2025"/>
    <s v="01"/>
    <x v="11"/>
    <x v="11"/>
    <n v="1173694"/>
    <n v="2347"/>
    <n v="1.9996694197976644E-3"/>
    <x v="22"/>
    <n v="823"/>
    <s v=" Servicios de organización de convenciones y exposiciones comerciales, excepto culturales y deportivos"/>
  </r>
  <r>
    <s v="2025"/>
    <s v="01"/>
    <x v="11"/>
    <x v="11"/>
    <n v="531926804"/>
    <n v="4502817"/>
    <n v="8.4651064134004424E-3"/>
    <x v="22"/>
    <n v="829"/>
    <s v=" Servicios empresariales ncp"/>
  </r>
  <r>
    <s v="2025"/>
    <s v="01"/>
    <x v="11"/>
    <x v="11"/>
    <n v="1228803301"/>
    <n v="146048"/>
    <n v="1.1885384738236474E-4"/>
    <x v="23"/>
    <n v="841"/>
    <s v=" Servicios de la Administración Pública"/>
  </r>
  <r>
    <s v="2025"/>
    <s v="01"/>
    <x v="11"/>
    <x v="11"/>
    <n v="3033683"/>
    <n v="64959"/>
    <n v="2.1412586615015477E-2"/>
    <x v="23"/>
    <n v="842"/>
    <s v=" Prestación pública de servicios a la comunidad en general"/>
  </r>
  <r>
    <s v="2025"/>
    <s v="01"/>
    <x v="11"/>
    <x v="11"/>
    <n v="4760299"/>
    <n v="24231"/>
    <n v="5.0902264752697261E-3"/>
    <x v="23"/>
    <n v="843"/>
    <s v=" Servicios de la seguridad social obligatoria, excepto obras sociales"/>
  </r>
  <r>
    <s v="2025"/>
    <s v="01"/>
    <x v="11"/>
    <x v="11"/>
    <n v="16623893"/>
    <n v="100551"/>
    <n v="6.0485832049087416E-3"/>
    <x v="24"/>
    <n v="851"/>
    <s v=" Enseñanza inicial y primaria"/>
  </r>
  <r>
    <s v="2025"/>
    <s v="01"/>
    <x v="11"/>
    <x v="11"/>
    <n v="3060777"/>
    <n v="44267"/>
    <n v="1.4462667486066446E-2"/>
    <x v="24"/>
    <n v="852"/>
    <s v=" Enseñanza secundaria"/>
  </r>
  <r>
    <s v="2025"/>
    <s v="01"/>
    <x v="11"/>
    <x v="11"/>
    <n v="10217297"/>
    <n v="4981"/>
    <n v="4.8750662724201908E-4"/>
    <x v="24"/>
    <n v="853"/>
    <s v=" Enseñanza superior y formación de posgrado"/>
  </r>
  <r>
    <s v="2025"/>
    <s v="01"/>
    <x v="11"/>
    <x v="11"/>
    <n v="72603872"/>
    <n v="830845"/>
    <n v="1.1443535683606516E-2"/>
    <x v="24"/>
    <n v="854"/>
    <s v=" Servicios de enseñanza ncp"/>
  </r>
  <r>
    <s v="2025"/>
    <s v="01"/>
    <x v="11"/>
    <x v="11"/>
    <n v="2025914"/>
    <n v="48169"/>
    <n v="2.3776428811884413E-2"/>
    <x v="24"/>
    <n v="855"/>
    <s v=" Servicios de apoyo a la educación"/>
  </r>
  <r>
    <s v="2025"/>
    <s v="01"/>
    <x v="11"/>
    <x v="11"/>
    <n v="304619800"/>
    <n v="2702805"/>
    <n v="8.8727160873981279E-3"/>
    <x v="25"/>
    <n v="861"/>
    <s v=" Servicios de hospitales"/>
  </r>
  <r>
    <s v="2025"/>
    <s v="01"/>
    <x v="11"/>
    <x v="11"/>
    <n v="12933530"/>
    <n v="55585"/>
    <n v="4.297743926058856E-3"/>
    <x v="25"/>
    <n v="862"/>
    <s v=" Servicios de atención ambulatoria realizados por médicos y odontólogos"/>
  </r>
  <r>
    <s v="2025"/>
    <s v="01"/>
    <x v="11"/>
    <x v="11"/>
    <n v="18253100"/>
    <n v="174465"/>
    <n v="9.5581024593082813E-3"/>
    <x v="25"/>
    <n v="863"/>
    <s v=" Servicios de prácticas de diagnóstico y tratamiento"/>
  </r>
  <r>
    <s v="2025"/>
    <s v="01"/>
    <x v="11"/>
    <x v="11"/>
    <n v="4103105"/>
    <n v="29501"/>
    <n v="7.1899208038790135E-3"/>
    <x v="25"/>
    <n v="864"/>
    <s v=" Servicios de emergencias y traslados"/>
  </r>
  <r>
    <s v="2025"/>
    <s v="01"/>
    <x v="11"/>
    <x v="11"/>
    <n v="209940326"/>
    <n v="2762150"/>
    <n v="1.3156833909079478E-2"/>
    <x v="25"/>
    <n v="869"/>
    <s v=" Servicios relacionados con la salud humana ncp"/>
  </r>
  <r>
    <s v="2025"/>
    <s v="01"/>
    <x v="11"/>
    <x v="11"/>
    <n v="8148068"/>
    <n v="35093"/>
    <n v="4.3069105461564635E-3"/>
    <x v="25"/>
    <n v="870"/>
    <s v=" Servicios sociales con alojamiento"/>
  </r>
  <r>
    <s v="2025"/>
    <s v="01"/>
    <x v="11"/>
    <x v="11"/>
    <n v="1012011"/>
    <n v="39851"/>
    <n v="3.9378030475953327E-2"/>
    <x v="25"/>
    <n v="880"/>
    <s v=" Servicios sociales sin alojamiento"/>
  </r>
  <r>
    <s v="2025"/>
    <s v="01"/>
    <x v="11"/>
    <x v="11"/>
    <n v="19182931"/>
    <n v="254029"/>
    <n v="1.3242449759111369E-2"/>
    <x v="25"/>
    <n v="900"/>
    <s v=" Servicios artísticos y de espectáculos"/>
  </r>
  <r>
    <s v="2025"/>
    <s v="01"/>
    <x v="11"/>
    <x v="11"/>
    <n v="18361671"/>
    <n v="31839"/>
    <n v="1.7339925108123329E-3"/>
    <x v="25"/>
    <n v="910"/>
    <s v=" Servicios de bibliotecas, archivos y museos y  servicios culturales ncp"/>
  </r>
  <r>
    <s v="2025"/>
    <s v="01"/>
    <x v="11"/>
    <x v="11"/>
    <n v="7344517"/>
    <n v="44536"/>
    <n v="6.0638432724711509E-3"/>
    <x v="25"/>
    <n v="920"/>
    <s v=" Servicios  relacionados con juegos de azar y apuestas"/>
  </r>
  <r>
    <s v="2025"/>
    <s v="01"/>
    <x v="11"/>
    <x v="11"/>
    <n v="76704379"/>
    <n v="212087"/>
    <n v="2.7649920743116896E-3"/>
    <x v="25"/>
    <n v="931"/>
    <s v=" Servicios para la práctica deportiva "/>
  </r>
  <r>
    <s v="2025"/>
    <s v="01"/>
    <x v="11"/>
    <x v="11"/>
    <n v="8808852"/>
    <n v="64813"/>
    <n v="7.3577124465253815E-3"/>
    <x v="25"/>
    <n v="939"/>
    <s v=" Servicios de esparcimiento ncp"/>
  </r>
  <r>
    <s v="2025"/>
    <s v="01"/>
    <x v="11"/>
    <x v="11"/>
    <n v="13589993"/>
    <n v="41400"/>
    <n v="3.0463591850268062E-3"/>
    <x v="25"/>
    <n v="941"/>
    <s v=" Servicios de organizaciones empresariales, profesionales y de empleadores"/>
  </r>
  <r>
    <s v="2025"/>
    <s v="01"/>
    <x v="11"/>
    <x v="11"/>
    <n v="4374456"/>
    <n v="82953"/>
    <n v="1.8963043633311204E-2"/>
    <x v="25"/>
    <n v="942"/>
    <s v=" Servicios de sindicatos"/>
  </r>
  <r>
    <s v="2025"/>
    <s v="01"/>
    <x v="11"/>
    <x v="11"/>
    <n v="93537496"/>
    <n v="413524"/>
    <n v="4.4209436609250266E-3"/>
    <x v="25"/>
    <n v="949"/>
    <s v=" Servicios de asociaciones ncp"/>
  </r>
  <r>
    <s v="2025"/>
    <s v="01"/>
    <x v="11"/>
    <x v="11"/>
    <n v="2808284"/>
    <n v="49399"/>
    <n v="1.7590457375393657E-2"/>
    <x v="25"/>
    <n v="951"/>
    <s v=" Reparación y mantenimiento de equipos informáticos y equipos de comunicación"/>
  </r>
  <r>
    <s v="2025"/>
    <s v="01"/>
    <x v="11"/>
    <x v="11"/>
    <n v="2242774"/>
    <n v="54334"/>
    <n v="2.4226248387042119E-2"/>
    <x v="25"/>
    <n v="952"/>
    <s v=" Reparación de efectos personales y enseres domésticos"/>
  </r>
  <r>
    <s v="2025"/>
    <s v="01"/>
    <x v="11"/>
    <x v="11"/>
    <n v="753653797"/>
    <n v="20151955"/>
    <n v="2.6739008123115714E-2"/>
    <x v="25"/>
    <n v="960"/>
    <s v=" Servicios personales ncp"/>
  </r>
  <r>
    <s v="2025"/>
    <s v="01"/>
    <x v="11"/>
    <x v="11"/>
    <n v="384587"/>
    <n v="7961"/>
    <n v="2.0700127669422003E-2"/>
    <x v="25"/>
    <n v="970"/>
    <s v="Sin clasificación"/>
  </r>
  <r>
    <s v="2025"/>
    <s v="01"/>
    <x v="11"/>
    <x v="11"/>
    <n v="988211"/>
    <n v="2861"/>
    <n v="2.8951306957724614E-3"/>
    <x v="25"/>
    <n v="990"/>
    <s v="Sin clasificación"/>
  </r>
  <r>
    <s v="2025"/>
    <s v="01"/>
    <x v="11"/>
    <x v="11"/>
    <n v="223734172"/>
    <n v="8143712"/>
    <n v="3.6399053069103814E-2"/>
    <x v="25"/>
    <n v="999"/>
    <s v="Otros sectores"/>
  </r>
  <r>
    <s v="2025"/>
    <s v="02"/>
    <x v="12"/>
    <x v="12"/>
    <n v="4404959834"/>
    <n v="42717150"/>
    <n v="9.6975118070963089E-3"/>
    <x v="0"/>
    <n v="11"/>
    <s v=" Cultivos temporales"/>
  </r>
  <r>
    <s v="2025"/>
    <s v="02"/>
    <x v="12"/>
    <x v="12"/>
    <n v="393164233"/>
    <n v="11115076"/>
    <n v="2.8270821878143733E-2"/>
    <x v="0"/>
    <n v="12"/>
    <s v=" Cultivos perennes"/>
  </r>
  <r>
    <s v="2025"/>
    <s v="02"/>
    <x v="12"/>
    <x v="12"/>
    <n v="220309444"/>
    <n v="480778"/>
    <n v="2.1822850226974381E-3"/>
    <x v="0"/>
    <n v="13"/>
    <s v=" Producción de semillas y de otras formas de propagación de cultivos agrícolas"/>
  </r>
  <r>
    <s v="2025"/>
    <s v="02"/>
    <x v="12"/>
    <x v="12"/>
    <n v="1754983430"/>
    <n v="7690934"/>
    <n v="4.3823399517794875E-3"/>
    <x v="0"/>
    <n v="14"/>
    <s v=" Cría de animales"/>
  </r>
  <r>
    <s v="2025"/>
    <s v="02"/>
    <x v="12"/>
    <x v="12"/>
    <n v="665730728"/>
    <n v="8672940"/>
    <n v="1.3027699691818943E-2"/>
    <x v="0"/>
    <n v="16"/>
    <s v=" Servicios de apoyo agrícolas y pecuarios"/>
  </r>
  <r>
    <s v="2025"/>
    <s v="02"/>
    <x v="12"/>
    <x v="12"/>
    <n v="309296"/>
    <n v="996"/>
    <n v="3.2202162329936371E-3"/>
    <x v="0"/>
    <n v="17"/>
    <s v=" Caza, repoblación  de animales de caza y servicios de apoyo"/>
  </r>
  <r>
    <s v="2025"/>
    <s v="02"/>
    <x v="12"/>
    <x v="12"/>
    <n v="1815921"/>
    <n v="36700"/>
    <n v="2.0210130286504754E-2"/>
    <x v="0"/>
    <n v="21"/>
    <s v=" Silvicultura"/>
  </r>
  <r>
    <s v="2025"/>
    <s v="02"/>
    <x v="12"/>
    <x v="12"/>
    <n v="20713435"/>
    <n v="81558"/>
    <n v="3.9374444653916645E-3"/>
    <x v="0"/>
    <n v="22"/>
    <s v=" Extracción de productos forestales"/>
  </r>
  <r>
    <s v="2025"/>
    <s v="02"/>
    <x v="12"/>
    <x v="12"/>
    <n v="3714141"/>
    <n v="211772"/>
    <n v="5.701775996118618E-2"/>
    <x v="0"/>
    <n v="24"/>
    <s v=" Servicios de apoyo a la silvicultura"/>
  </r>
  <r>
    <s v="2025"/>
    <s v="02"/>
    <x v="12"/>
    <x v="12"/>
    <n v="59878230"/>
    <n v="69538"/>
    <n v="1.1613235728577815E-3"/>
    <x v="1"/>
    <n v="31"/>
    <s v=" Pesca y servicios de apoyo"/>
  </r>
  <r>
    <s v="2025"/>
    <s v="02"/>
    <x v="12"/>
    <x v="12"/>
    <n v="6487045"/>
    <n v="552"/>
    <n v="8.5092673166287583E-5"/>
    <x v="1"/>
    <n v="32"/>
    <s v=" Explotación de criaderos de peces, granjas piscícolas y otros frutos acuáticos (acuicultura)"/>
  </r>
  <r>
    <s v="2025"/>
    <s v="02"/>
    <x v="12"/>
    <x v="12"/>
    <n v="121179"/>
    <n v="0"/>
    <n v="0"/>
    <x v="2"/>
    <n v="51"/>
    <s v=" Extracción y aglomeración de carbón "/>
  </r>
  <r>
    <s v="2025"/>
    <s v="02"/>
    <x v="12"/>
    <x v="12"/>
    <n v="35365"/>
    <n v="99"/>
    <n v="2.7993779160186624E-3"/>
    <x v="2"/>
    <n v="52"/>
    <s v=" Extracción y aglomeración de lignito"/>
  </r>
  <r>
    <s v="2025"/>
    <s v="02"/>
    <x v="12"/>
    <x v="12"/>
    <n v="4923464192"/>
    <n v="6948685"/>
    <n v="1.4113406189265527E-3"/>
    <x v="2"/>
    <n v="61"/>
    <s v=" Extracción de petróleo crudo"/>
  </r>
  <r>
    <s v="2025"/>
    <s v="02"/>
    <x v="12"/>
    <x v="12"/>
    <n v="1068303"/>
    <n v="19575"/>
    <n v="1.8323453177609722E-2"/>
    <x v="2"/>
    <n v="62"/>
    <s v=" Extracción de gas natural"/>
  </r>
  <r>
    <s v="2025"/>
    <s v="02"/>
    <x v="12"/>
    <x v="12"/>
    <n v="321899"/>
    <n v="20922"/>
    <n v="6.4995542079969187E-2"/>
    <x v="2"/>
    <n v="71"/>
    <s v=" Extracción de minerales de hierro"/>
  </r>
  <r>
    <s v="2025"/>
    <s v="02"/>
    <x v="12"/>
    <x v="12"/>
    <n v="161911636"/>
    <n v="3709"/>
    <n v="2.2907556810802651E-5"/>
    <x v="2"/>
    <n v="72"/>
    <s v=" Extracción de minerales metalíferos no ferrosos"/>
  </r>
  <r>
    <s v="2025"/>
    <s v="02"/>
    <x v="12"/>
    <x v="12"/>
    <n v="49397125"/>
    <n v="360833"/>
    <n v="7.3047368647466832E-3"/>
    <x v="2"/>
    <n v="81"/>
    <s v=" Extracción de piedra, arena y arcillas"/>
  </r>
  <r>
    <s v="2025"/>
    <s v="02"/>
    <x v="12"/>
    <x v="12"/>
    <n v="113879322"/>
    <n v="183470"/>
    <n v="1.611091432384889E-3"/>
    <x v="2"/>
    <n v="89"/>
    <s v=" Explotación de minas y canteras ncp"/>
  </r>
  <r>
    <s v="2025"/>
    <s v="02"/>
    <x v="12"/>
    <x v="12"/>
    <n v="53304494"/>
    <n v="140166"/>
    <n v="2.6295343878510505E-3"/>
    <x v="2"/>
    <n v="91"/>
    <s v=" Servicios de apoyo para la extracción de petróleo y gas natural"/>
  </r>
  <r>
    <s v="2025"/>
    <s v="02"/>
    <x v="12"/>
    <x v="12"/>
    <n v="13697974"/>
    <n v="178931"/>
    <n v="1.3062588671872205E-2"/>
    <x v="2"/>
    <n v="99"/>
    <s v=" Servicios de apoyo para la minería, excepto para la extracción de petróleo  y gas natural"/>
  </r>
  <r>
    <s v="2025"/>
    <s v="02"/>
    <x v="12"/>
    <x v="12"/>
    <n v="1491391106"/>
    <n v="15863436"/>
    <n v="1.0636670646740468E-2"/>
    <x v="3"/>
    <n v="101"/>
    <s v=" Producción y procesamiento de carne y productos cárnicos, excepto pescado"/>
  </r>
  <r>
    <s v="2025"/>
    <s v="02"/>
    <x v="12"/>
    <x v="12"/>
    <n v="94864516"/>
    <n v="69381"/>
    <n v="7.3136935627226521E-4"/>
    <x v="3"/>
    <n v="102"/>
    <s v=" Elaboración de pescado y productos de pescado"/>
  </r>
  <r>
    <s v="2025"/>
    <s v="02"/>
    <x v="12"/>
    <x v="12"/>
    <n v="336376104"/>
    <n v="87610"/>
    <n v="2.6045250824357011E-4"/>
    <x v="3"/>
    <n v="103"/>
    <s v=" Preparación de frutas, hortalizas y legumbres"/>
  </r>
  <r>
    <s v="2025"/>
    <s v="02"/>
    <x v="12"/>
    <x v="12"/>
    <n v="793461879"/>
    <n v="11330478"/>
    <n v="1.4279801336240376E-2"/>
    <x v="3"/>
    <n v="104"/>
    <s v=" Elaboración de aceites y grasas de origen vegetal"/>
  </r>
  <r>
    <s v="2025"/>
    <s v="02"/>
    <x v="12"/>
    <x v="12"/>
    <n v="482480908"/>
    <n v="1144531"/>
    <n v="2.3721788386287814E-3"/>
    <x v="3"/>
    <n v="105"/>
    <s v=" Elaboración de productos lácteos"/>
  </r>
  <r>
    <s v="2025"/>
    <s v="02"/>
    <x v="12"/>
    <x v="12"/>
    <n v="208107157"/>
    <n v="1452076"/>
    <n v="6.9775399411179306E-3"/>
    <x v="3"/>
    <n v="106"/>
    <s v=" Elaboración de productos de molinería, almidones y productos derivados del almidón "/>
  </r>
  <r>
    <s v="2025"/>
    <s v="02"/>
    <x v="12"/>
    <x v="12"/>
    <n v="1506847991"/>
    <n v="7664407"/>
    <n v="5.0863836603144133E-3"/>
    <x v="3"/>
    <n v="107"/>
    <s v=" Elaboración de productos alimenticios ncp"/>
  </r>
  <r>
    <s v="2025"/>
    <s v="02"/>
    <x v="12"/>
    <x v="12"/>
    <n v="40074727"/>
    <n v="250675"/>
    <n v="6.2551892118940695E-3"/>
    <x v="3"/>
    <n v="108"/>
    <s v=" Elaboración de alimentos preparados para animales"/>
  </r>
  <r>
    <s v="2025"/>
    <s v="02"/>
    <x v="12"/>
    <x v="12"/>
    <n v="290731"/>
    <n v="896"/>
    <n v="3.0818866925095708E-3"/>
    <x v="3"/>
    <n v="109"/>
    <s v=" Servicios industriales para la elaboración de alimentos y bebidas"/>
  </r>
  <r>
    <s v="2025"/>
    <s v="02"/>
    <x v="12"/>
    <x v="12"/>
    <n v="581942517"/>
    <n v="660142"/>
    <n v="1.1343766449702455E-3"/>
    <x v="3"/>
    <n v="110"/>
    <s v=" Elaboración de bebidas"/>
  </r>
  <r>
    <s v="2025"/>
    <s v="02"/>
    <x v="12"/>
    <x v="12"/>
    <n v="130857401"/>
    <n v="2488"/>
    <n v="1.9013062929470837E-5"/>
    <x v="4"/>
    <n v="120"/>
    <s v=" Elaboración de productos de tabaco"/>
  </r>
  <r>
    <s v="2025"/>
    <s v="02"/>
    <x v="12"/>
    <x v="12"/>
    <n v="241444725"/>
    <n v="323528"/>
    <n v="1.3399671498310845E-3"/>
    <x v="5"/>
    <n v="131"/>
    <s v=" Fabricación  de hilados y  tejidos, acabado de productos textiles"/>
  </r>
  <r>
    <s v="2025"/>
    <s v="02"/>
    <x v="12"/>
    <x v="12"/>
    <n v="164918960"/>
    <n v="1945577"/>
    <n v="1.1797169955473889E-2"/>
    <x v="5"/>
    <n v="139"/>
    <s v=" Fabricación de productos textiles ncp"/>
  </r>
  <r>
    <s v="2025"/>
    <s v="02"/>
    <x v="12"/>
    <x v="12"/>
    <n v="185228250"/>
    <n v="1828351"/>
    <n v="9.8707999454726806E-3"/>
    <x v="5"/>
    <n v="141"/>
    <s v=" Confección de prendas de vestir, excepto prendas de piel"/>
  </r>
  <r>
    <s v="2025"/>
    <s v="02"/>
    <x v="12"/>
    <x v="12"/>
    <n v="931"/>
    <n v="195"/>
    <n v="0.20945220193340494"/>
    <x v="5"/>
    <n v="142"/>
    <s v=" Terminación y teñido de pieles"/>
  </r>
  <r>
    <s v="2025"/>
    <s v="02"/>
    <x v="12"/>
    <x v="12"/>
    <n v="7695600"/>
    <n v="45458"/>
    <n v="5.9070117989500496E-3"/>
    <x v="5"/>
    <n v="143"/>
    <s v="Fabricación de prendas de vestir de punto"/>
  </r>
  <r>
    <s v="2025"/>
    <s v="02"/>
    <x v="12"/>
    <x v="12"/>
    <n v="1232379"/>
    <n v="15066"/>
    <n v="1.2225135287115408E-2"/>
    <x v="5"/>
    <n v="149"/>
    <s v=" Servicios industriales para la industria confeccionista"/>
  </r>
  <r>
    <s v="2025"/>
    <s v="02"/>
    <x v="12"/>
    <x v="12"/>
    <n v="77903918"/>
    <n v="14176167"/>
    <n v="0.18196988500629713"/>
    <x v="5"/>
    <n v="151"/>
    <s v=" Curtido y terminación de cueros"/>
  </r>
  <r>
    <s v="2025"/>
    <s v="02"/>
    <x v="12"/>
    <x v="12"/>
    <n v="108679260"/>
    <n v="1091499"/>
    <n v="1.0043305410802393E-2"/>
    <x v="5"/>
    <n v="152"/>
    <s v=" Fabricación de calzado y de sus partes"/>
  </r>
  <r>
    <s v="2025"/>
    <s v="02"/>
    <x v="12"/>
    <x v="12"/>
    <n v="21537703"/>
    <n v="217016"/>
    <n v="1.0076097715712766E-2"/>
    <x v="6"/>
    <n v="161"/>
    <s v=" Aserrado y cepillado de madera"/>
  </r>
  <r>
    <s v="2025"/>
    <s v="02"/>
    <x v="12"/>
    <x v="12"/>
    <n v="125908547"/>
    <n v="340044"/>
    <n v="2.700722136043711E-3"/>
    <x v="6"/>
    <n v="162"/>
    <s v=" Fabricación de productos de madera, corcho, paja y materiales trenzables"/>
  </r>
  <r>
    <s v="2025"/>
    <s v="02"/>
    <x v="12"/>
    <x v="12"/>
    <n v="335544286"/>
    <n v="148763"/>
    <n v="4.4334833345962567E-4"/>
    <x v="6"/>
    <n v="170"/>
    <s v=" Fabricación de papel y de productos de papel"/>
  </r>
  <r>
    <s v="2025"/>
    <s v="02"/>
    <x v="12"/>
    <x v="12"/>
    <n v="81721293"/>
    <n v="311247"/>
    <n v="3.8086401790045099E-3"/>
    <x v="7"/>
    <n v="181"/>
    <s v=" Impresión y servicios relacionados con la impresión"/>
  </r>
  <r>
    <s v="2025"/>
    <s v="02"/>
    <x v="12"/>
    <x v="12"/>
    <n v="8443518"/>
    <n v="31342"/>
    <n v="3.7119598726502389E-3"/>
    <x v="7"/>
    <n v="182"/>
    <s v=" Reproducción de grabaciones"/>
  </r>
  <r>
    <s v="2025"/>
    <s v="02"/>
    <x v="12"/>
    <x v="12"/>
    <n v="1129704"/>
    <n v="1598"/>
    <n v="1.4145298237414402E-3"/>
    <x v="8"/>
    <n v="191"/>
    <s v=" Fabricación de productos de hornos de coque"/>
  </r>
  <r>
    <s v="2025"/>
    <s v="02"/>
    <x v="12"/>
    <x v="12"/>
    <n v="558016364"/>
    <n v="1580592"/>
    <n v="2.8325190836159778E-3"/>
    <x v="8"/>
    <n v="192"/>
    <s v=" Fabricación de productos de la refinación del petróleo"/>
  </r>
  <r>
    <s v="2025"/>
    <s v="02"/>
    <x v="12"/>
    <x v="12"/>
    <n v="530105275"/>
    <n v="7182851"/>
    <n v="1.3549857620262316E-2"/>
    <x v="9"/>
    <n v="201"/>
    <s v=" Fabricación de sustancias químicas básicas"/>
  </r>
  <r>
    <s v="2025"/>
    <s v="02"/>
    <x v="12"/>
    <x v="12"/>
    <n v="1390445457"/>
    <n v="53064262"/>
    <n v="3.8163497699859793E-2"/>
    <x v="9"/>
    <n v="202"/>
    <s v=" Fabricación de productos químicos ncp"/>
  </r>
  <r>
    <s v="2025"/>
    <s v="02"/>
    <x v="12"/>
    <x v="12"/>
    <n v="5729492"/>
    <n v="880"/>
    <n v="1.5359127824945038E-4"/>
    <x v="9"/>
    <n v="203"/>
    <s v=" Fabricación de fibras manufacturadas"/>
  </r>
  <r>
    <s v="2025"/>
    <s v="02"/>
    <x v="12"/>
    <x v="12"/>
    <n v="1152508"/>
    <n v="1346"/>
    <n v="1.1678877717117798E-3"/>
    <x v="9"/>
    <n v="204"/>
    <s v=" Servicios industriales para la fabricación de sustancias y productos químicos"/>
  </r>
  <r>
    <s v="2025"/>
    <s v="02"/>
    <x v="12"/>
    <x v="12"/>
    <n v="670662369"/>
    <n v="1294287"/>
    <n v="1.9298637583168171E-3"/>
    <x v="9"/>
    <n v="210"/>
    <s v=" Fabricación de productos farmaceúticos, sustancias químicas medicinales y productos botánicos de uso farmaceútico"/>
  </r>
  <r>
    <s v="2025"/>
    <s v="02"/>
    <x v="12"/>
    <x v="12"/>
    <n v="35685925"/>
    <n v="24337"/>
    <n v="6.8197755837910885E-4"/>
    <x v="10"/>
    <n v="221"/>
    <s v=" Fabricación de productos de caucho"/>
  </r>
  <r>
    <s v="2025"/>
    <s v="02"/>
    <x v="12"/>
    <x v="12"/>
    <n v="312550743"/>
    <n v="335718"/>
    <n v="1.0741231864548791E-3"/>
    <x v="10"/>
    <n v="222"/>
    <s v=" Fabricación de productos de plástico"/>
  </r>
  <r>
    <s v="2025"/>
    <s v="02"/>
    <x v="12"/>
    <x v="12"/>
    <n v="70561801"/>
    <n v="27602"/>
    <n v="3.9117482276281468E-4"/>
    <x v="11"/>
    <n v="231"/>
    <s v=" Fabricación de vidrio y productos de vidrio"/>
  </r>
  <r>
    <s v="2025"/>
    <s v="02"/>
    <x v="12"/>
    <x v="12"/>
    <n v="321332676"/>
    <n v="865488"/>
    <n v="2.693432895694679E-3"/>
    <x v="11"/>
    <n v="239"/>
    <s v=" Fabricación de productos minerales no metálicos ncp"/>
  </r>
  <r>
    <s v="2025"/>
    <s v="02"/>
    <x v="12"/>
    <x v="12"/>
    <n v="293651479"/>
    <n v="2882118"/>
    <n v="9.8147573096337096E-3"/>
    <x v="12"/>
    <n v="241"/>
    <s v=" Industrias básicas de hierro y acero"/>
  </r>
  <r>
    <s v="2025"/>
    <s v="02"/>
    <x v="12"/>
    <x v="12"/>
    <n v="121556369"/>
    <n v="50974"/>
    <n v="4.1934454294204857E-4"/>
    <x v="12"/>
    <n v="242"/>
    <s v=" Fabricación de productos primarios de metales preciosos y metales no ferrosos"/>
  </r>
  <r>
    <s v="2025"/>
    <s v="02"/>
    <x v="12"/>
    <x v="12"/>
    <n v="31841756"/>
    <n v="57453"/>
    <n v="1.8043288818619175E-3"/>
    <x v="12"/>
    <n v="243"/>
    <s v=" Fundición de metales"/>
  </r>
  <r>
    <s v="2025"/>
    <s v="02"/>
    <x v="12"/>
    <x v="12"/>
    <n v="126991761"/>
    <n v="217435"/>
    <n v="1.7121976913132184E-3"/>
    <x v="13"/>
    <n v="251"/>
    <s v=" Fabricación de productos metálicos para uso estructural, tanques, depósitos y generadores de vapor"/>
  </r>
  <r>
    <s v="2025"/>
    <s v="02"/>
    <x v="12"/>
    <x v="12"/>
    <n v="18629"/>
    <n v="0"/>
    <n v="0"/>
    <x v="13"/>
    <n v="252"/>
    <s v=" Fabricación de armas y municiones"/>
  </r>
  <r>
    <s v="2025"/>
    <s v="02"/>
    <x v="12"/>
    <x v="12"/>
    <n v="346466462"/>
    <n v="1463704"/>
    <n v="4.224662876604778E-3"/>
    <x v="13"/>
    <n v="259"/>
    <s v=" Fabricación de productos elaborados de metal ncp"/>
  </r>
  <r>
    <s v="2025"/>
    <s v="02"/>
    <x v="12"/>
    <x v="12"/>
    <n v="2478069"/>
    <n v="0"/>
    <n v="0"/>
    <x v="13"/>
    <n v="261"/>
    <s v=" Fabricación de componentes electrónicos"/>
  </r>
  <r>
    <s v="2025"/>
    <s v="02"/>
    <x v="12"/>
    <x v="12"/>
    <n v="67512951"/>
    <n v="1110889"/>
    <n v="1.6454457752853969E-2"/>
    <x v="13"/>
    <n v="262"/>
    <s v=" Fabricación de equipos y productos informáticos"/>
  </r>
  <r>
    <s v="2025"/>
    <s v="02"/>
    <x v="12"/>
    <x v="12"/>
    <n v="552342"/>
    <n v="0"/>
    <n v="0"/>
    <x v="13"/>
    <n v="263"/>
    <s v=" Fabricación  de equipos de comunicaciones y transmisores de radio y televisión"/>
  </r>
  <r>
    <s v="2025"/>
    <s v="02"/>
    <x v="12"/>
    <x v="12"/>
    <n v="370557423"/>
    <n v="22859"/>
    <n v="6.1688144889759773E-5"/>
    <x v="13"/>
    <n v="264"/>
    <s v=" Fabricación de receptores de radio y televisión, aparatos de grabación y reproducción de sonido y video, y productos conexos"/>
  </r>
  <r>
    <s v="2025"/>
    <s v="02"/>
    <x v="12"/>
    <x v="12"/>
    <n v="4677883"/>
    <n v="21862"/>
    <n v="4.6734815727541706E-3"/>
    <x v="13"/>
    <n v="265"/>
    <s v=" Fabricación de aparatos e instrumentos para medir, verificar, ensayar, navegar y otros fines, excepto instrumentos de óptica"/>
  </r>
  <r>
    <s v="2025"/>
    <s v="02"/>
    <x v="12"/>
    <x v="12"/>
    <n v="33499835"/>
    <n v="314373"/>
    <n v="9.3843148779688013E-3"/>
    <x v="13"/>
    <n v="266"/>
    <s v=" Fabricación de equipo médico y quirúrgico y de aparatos ortopédicos "/>
  </r>
  <r>
    <s v="2025"/>
    <s v="02"/>
    <x v="12"/>
    <x v="12"/>
    <n v="2990411"/>
    <n v="5045"/>
    <n v="1.6870590698067924E-3"/>
    <x v="13"/>
    <n v="267"/>
    <s v=" Fabricación de instrumentos de óptica y equipo fotográfico"/>
  </r>
  <r>
    <s v="2025"/>
    <s v="02"/>
    <x v="12"/>
    <x v="12"/>
    <n v="8763284"/>
    <n v="774"/>
    <n v="8.8323053321106565E-5"/>
    <x v="13"/>
    <n v="268"/>
    <s v=" Fabricación de soportes ópticos y magnéticos"/>
  </r>
  <r>
    <s v="2025"/>
    <s v="02"/>
    <x v="12"/>
    <x v="12"/>
    <n v="122846834"/>
    <n v="13289162"/>
    <n v="0.1081766747037209"/>
    <x v="13"/>
    <n v="271"/>
    <s v=" Fabricación de motores, generadores y transformadores eléctricos y aparatos de distribución  y control de la energía eléctrica"/>
  </r>
  <r>
    <s v="2025"/>
    <s v="02"/>
    <x v="12"/>
    <x v="12"/>
    <n v="3339135"/>
    <n v="512"/>
    <n v="1.5333312369820328E-4"/>
    <x v="13"/>
    <n v="272"/>
    <s v="Fabricación de acumuladores,  pilas y baterías primarias"/>
  </r>
  <r>
    <s v="2025"/>
    <s v="02"/>
    <x v="12"/>
    <x v="12"/>
    <n v="6376920"/>
    <n v="667"/>
    <n v="1.0459594914159187E-4"/>
    <x v="13"/>
    <n v="273"/>
    <s v=" Fabricación de hilos y cables aislados"/>
  </r>
  <r>
    <s v="2025"/>
    <s v="02"/>
    <x v="12"/>
    <x v="12"/>
    <n v="6208898"/>
    <n v="95967"/>
    <n v="1.5456366008911726E-2"/>
    <x v="13"/>
    <n v="274"/>
    <s v=" Fabricación de lámparas eléctricas y equipo de iluminación"/>
  </r>
  <r>
    <s v="2025"/>
    <s v="02"/>
    <x v="12"/>
    <x v="12"/>
    <n v="285043782"/>
    <n v="39356"/>
    <n v="1.3807001760873352E-4"/>
    <x v="13"/>
    <n v="275"/>
    <s v=" Fabricación de aparatos de uso doméstico ncp"/>
  </r>
  <r>
    <s v="2025"/>
    <s v="02"/>
    <x v="12"/>
    <x v="12"/>
    <n v="25967862"/>
    <n v="98499"/>
    <n v="3.7931116547061132E-3"/>
    <x v="13"/>
    <n v="279"/>
    <s v=" Fabricación  de equipo eléctrico ncp"/>
  </r>
  <r>
    <s v="2025"/>
    <s v="02"/>
    <x v="12"/>
    <x v="12"/>
    <n v="318305343"/>
    <n v="723186"/>
    <n v="2.2719882524874866E-3"/>
    <x v="13"/>
    <n v="281"/>
    <s v=" Fabricación de maquinaria y equipo de uso general"/>
  </r>
  <r>
    <s v="2025"/>
    <s v="02"/>
    <x v="12"/>
    <x v="12"/>
    <n v="364635273"/>
    <n v="1150326"/>
    <n v="3.1547304530793433E-3"/>
    <x v="13"/>
    <n v="282"/>
    <s v=" Fabricación de maquinaria y equipo de uso especial"/>
  </r>
  <r>
    <s v="2025"/>
    <s v="02"/>
    <x v="12"/>
    <x v="12"/>
    <n v="795294051"/>
    <n v="398148"/>
    <n v="5.00629923610481E-4"/>
    <x v="14"/>
    <n v="291"/>
    <s v=" Fabricación de vehículos automotores"/>
  </r>
  <r>
    <s v="2025"/>
    <s v="02"/>
    <x v="12"/>
    <x v="12"/>
    <n v="66482618"/>
    <n v="292627"/>
    <n v="4.4015565091013713E-3"/>
    <x v="14"/>
    <n v="292"/>
    <s v=" Fabricación  de  carrocerías  para  vehículos  automotores"/>
  </r>
  <r>
    <s v="2025"/>
    <s v="02"/>
    <x v="12"/>
    <x v="12"/>
    <n v="175388658"/>
    <n v="100492"/>
    <n v="5.7296749485362961E-4"/>
    <x v="14"/>
    <n v="293"/>
    <s v=" Fabricación de partes, piezas y accesorios para vehículos automotores y sus motores"/>
  </r>
  <r>
    <s v="2025"/>
    <s v="02"/>
    <x v="12"/>
    <x v="12"/>
    <n v="6262648"/>
    <n v="25673"/>
    <n v="4.0993841582665988E-3"/>
    <x v="14"/>
    <n v="301"/>
    <s v=" Construcción y reparación de buques y embarcaciones"/>
  </r>
  <r>
    <s v="2025"/>
    <s v="02"/>
    <x v="12"/>
    <x v="12"/>
    <n v="1001650"/>
    <n v="670"/>
    <n v="6.6889632107023408E-4"/>
    <x v="14"/>
    <n v="302"/>
    <s v=" Fabricación y reparación de locomotoras y de material rodante para transporte ferroviario"/>
  </r>
  <r>
    <s v="2025"/>
    <s v="02"/>
    <x v="12"/>
    <x v="12"/>
    <n v="640859"/>
    <n v="14284"/>
    <n v="2.228883420534002E-2"/>
    <x v="14"/>
    <n v="303"/>
    <s v=" Fabricación y reparación de aeronaves "/>
  </r>
  <r>
    <s v="2025"/>
    <s v="02"/>
    <x v="12"/>
    <x v="12"/>
    <n v="274020053"/>
    <n v="27870"/>
    <n v="1.017078848605288E-4"/>
    <x v="14"/>
    <n v="309"/>
    <s v=" Fabricación de equipo de transporte ncp"/>
  </r>
  <r>
    <s v="2025"/>
    <s v="02"/>
    <x v="12"/>
    <x v="12"/>
    <n v="99638777"/>
    <n v="380455"/>
    <n v="3.8183427321674171E-3"/>
    <x v="15"/>
    <n v="310"/>
    <s v=" Fabricación de muebles y colchones"/>
  </r>
  <r>
    <s v="2025"/>
    <s v="02"/>
    <x v="12"/>
    <x v="12"/>
    <n v="619091"/>
    <n v="7404"/>
    <n v="1.1959469609475828E-2"/>
    <x v="15"/>
    <n v="321"/>
    <s v=" Fabricación de joyas, bijouterie y artículos conexos"/>
  </r>
  <r>
    <s v="2025"/>
    <s v="02"/>
    <x v="12"/>
    <x v="12"/>
    <n v="696959"/>
    <n v="1215"/>
    <n v="1.7432876252405092E-3"/>
    <x v="15"/>
    <n v="322"/>
    <s v=" Fabricación de instrumentos de música"/>
  </r>
  <r>
    <s v="2025"/>
    <s v="02"/>
    <x v="12"/>
    <x v="12"/>
    <n v="984475"/>
    <n v="4203"/>
    <n v="4.2692805810203406E-3"/>
    <x v="15"/>
    <n v="323"/>
    <s v=" Fabricación de artículos de deporte"/>
  </r>
  <r>
    <s v="2025"/>
    <s v="02"/>
    <x v="12"/>
    <x v="12"/>
    <n v="2682842"/>
    <n v="60767"/>
    <n v="2.2650234341045801E-2"/>
    <x v="15"/>
    <n v="324"/>
    <s v=" Fabricación de juegos y juguetes"/>
  </r>
  <r>
    <s v="2025"/>
    <s v="02"/>
    <x v="12"/>
    <x v="12"/>
    <n v="173906836"/>
    <n v="246171"/>
    <n v="1.4155337746470185E-3"/>
    <x v="15"/>
    <n v="329"/>
    <s v=" Industrias manufactureras ncp"/>
  </r>
  <r>
    <s v="2025"/>
    <s v="02"/>
    <x v="12"/>
    <x v="12"/>
    <n v="21114554"/>
    <n v="173885"/>
    <n v="8.2353148449169234E-3"/>
    <x v="15"/>
    <n v="331"/>
    <s v=" Reparación y mantenimiento de máquinas y equipo"/>
  </r>
  <r>
    <s v="2025"/>
    <s v="02"/>
    <x v="12"/>
    <x v="12"/>
    <n v="4845718"/>
    <n v="14809"/>
    <n v="3.0561002518099483E-3"/>
    <x v="15"/>
    <n v="332"/>
    <s v=" Instalación de maquinaria y equipos industriales"/>
  </r>
  <r>
    <s v="2025"/>
    <s v="02"/>
    <x v="12"/>
    <x v="12"/>
    <n v="1683852344"/>
    <n v="14012244"/>
    <n v="8.3215396230727941E-3"/>
    <x v="16"/>
    <n v="351"/>
    <s v=" Generación, transporte y distribución de energía eléctrica"/>
  </r>
  <r>
    <s v="2025"/>
    <s v="02"/>
    <x v="12"/>
    <x v="12"/>
    <n v="71276432"/>
    <n v="763"/>
    <n v="1.0704800711685456E-5"/>
    <x v="16"/>
    <n v="352"/>
    <s v=" Fabricación y distribución de gas  y de combustibles gaseosos por tuberías"/>
  </r>
  <r>
    <s v="2025"/>
    <s v="02"/>
    <x v="12"/>
    <x v="12"/>
    <n v="310290"/>
    <n v="2482"/>
    <n v="7.9989687066937386E-3"/>
    <x v="16"/>
    <n v="353"/>
    <s v=" Suministro de vapor y aire acondicionado"/>
  </r>
  <r>
    <s v="2025"/>
    <s v="02"/>
    <x v="12"/>
    <x v="12"/>
    <n v="12849106"/>
    <n v="25029"/>
    <n v="1.9479176216617717E-3"/>
    <x v="16"/>
    <n v="360"/>
    <s v=" Captación, depuración y distribución de agua"/>
  </r>
  <r>
    <s v="2025"/>
    <s v="02"/>
    <x v="12"/>
    <x v="12"/>
    <n v="4662026"/>
    <n v="41138"/>
    <n v="8.8240606122745781E-3"/>
    <x v="16"/>
    <n v="370"/>
    <s v=" Servicios de depuración de aguas residuales, alcantarillado y cloacas"/>
  </r>
  <r>
    <s v="2025"/>
    <s v="02"/>
    <x v="12"/>
    <x v="12"/>
    <n v="143639456"/>
    <n v="133915"/>
    <n v="9.3229954866996985E-4"/>
    <x v="16"/>
    <n v="381"/>
    <s v=" Recolección, transporte, tratamiento y disposición final de residuos"/>
  </r>
  <r>
    <s v="2025"/>
    <s v="02"/>
    <x v="12"/>
    <x v="12"/>
    <n v="22650978"/>
    <n v="31530"/>
    <n v="1.3919928755394139E-3"/>
    <x v="16"/>
    <n v="382"/>
    <s v=" Recuperación de materiales y deshechos"/>
  </r>
  <r>
    <s v="2025"/>
    <s v="02"/>
    <x v="12"/>
    <x v="12"/>
    <n v="1307462"/>
    <n v="10985"/>
    <n v="8.4017738182830554E-3"/>
    <x v="16"/>
    <n v="390"/>
    <s v=" Descontaminación y otros servicios de gestión de residuos"/>
  </r>
  <r>
    <s v="2025"/>
    <s v="02"/>
    <x v="12"/>
    <x v="12"/>
    <n v="178257255"/>
    <n v="5713373"/>
    <n v="3.2051278922700793E-2"/>
    <x v="17"/>
    <n v="410"/>
    <s v=" Construcción de edificios y sus partes "/>
  </r>
  <r>
    <s v="2025"/>
    <s v="02"/>
    <x v="12"/>
    <x v="12"/>
    <n v="222006547"/>
    <n v="778947"/>
    <n v="3.5086667962093928E-3"/>
    <x v="17"/>
    <n v="421"/>
    <s v=" Construcción, reforma y reparación de obras de infraestructura para el transporte "/>
  </r>
  <r>
    <s v="2025"/>
    <s v="02"/>
    <x v="12"/>
    <x v="12"/>
    <n v="66635561"/>
    <n v="12921966"/>
    <n v="0.19391997014927209"/>
    <x v="17"/>
    <n v="422"/>
    <s v=" Construcción de proyectos de servicios públicos"/>
  </r>
  <r>
    <s v="2025"/>
    <s v="02"/>
    <x v="12"/>
    <x v="12"/>
    <n v="612717646"/>
    <n v="8969795"/>
    <n v="1.4639361308683445E-2"/>
    <x v="17"/>
    <n v="429"/>
    <s v=" Obras de ingeniería civil ncp"/>
  </r>
  <r>
    <s v="2025"/>
    <s v="02"/>
    <x v="12"/>
    <x v="12"/>
    <n v="119269740"/>
    <n v="210649"/>
    <n v="1.7661562773592027E-3"/>
    <x v="17"/>
    <n v="431"/>
    <s v=" Demolición, movimiento y preparación de terrenos para obras"/>
  </r>
  <r>
    <s v="2025"/>
    <s v="02"/>
    <x v="12"/>
    <x v="12"/>
    <n v="216138109"/>
    <n v="4431973"/>
    <n v="2.0505282573745474E-2"/>
    <x v="17"/>
    <n v="432"/>
    <s v=" Instalaciones para edificios y obras de ingeniería civil"/>
  </r>
  <r>
    <s v="2025"/>
    <s v="02"/>
    <x v="12"/>
    <x v="12"/>
    <n v="4393629"/>
    <n v="134467"/>
    <n v="3.0604996461922478E-2"/>
    <x v="17"/>
    <n v="433"/>
    <s v=" Terminación de edificios "/>
  </r>
  <r>
    <s v="2025"/>
    <s v="02"/>
    <x v="12"/>
    <x v="12"/>
    <n v="17583348"/>
    <n v="136226"/>
    <n v="7.7474437746440552E-3"/>
    <x v="17"/>
    <n v="439"/>
    <s v=" Alquiler de equipo de construcción o demolición dotado de operarios y actividades especializadas de construcción ncp"/>
  </r>
  <r>
    <s v="2025"/>
    <s v="02"/>
    <x v="12"/>
    <x v="12"/>
    <n v="1160016211"/>
    <n v="446917"/>
    <n v="3.8526789174328187E-4"/>
    <x v="18"/>
    <n v="451"/>
    <s v=" Venta de vehículos automotores, excepto motocicletas"/>
  </r>
  <r>
    <s v="2025"/>
    <s v="02"/>
    <x v="12"/>
    <x v="12"/>
    <n v="93741493"/>
    <n v="1359492"/>
    <n v="1.4502563981992478E-2"/>
    <x v="18"/>
    <n v="452"/>
    <s v=" Mantenimiento y reparación de vehículos automotores, excepto motocicletas"/>
  </r>
  <r>
    <s v="2025"/>
    <s v="02"/>
    <x v="12"/>
    <x v="12"/>
    <n v="285207733"/>
    <n v="1247136"/>
    <n v="4.3727285613255097E-3"/>
    <x v="18"/>
    <n v="453"/>
    <s v=" Venta de partes, piezas y accesorios de vehículos automotores"/>
  </r>
  <r>
    <s v="2025"/>
    <s v="02"/>
    <x v="12"/>
    <x v="12"/>
    <n v="47475158"/>
    <n v="107099"/>
    <n v="2.2558955991257576E-3"/>
    <x v="18"/>
    <n v="454"/>
    <s v=" Venta, mantenimiento y reparación de motocicletas y de sus partes, piezas y accesorios"/>
  </r>
  <r>
    <s v="2025"/>
    <s v="02"/>
    <x v="12"/>
    <x v="12"/>
    <n v="1664327365"/>
    <n v="25384940"/>
    <n v="1.5252371939459159E-2"/>
    <x v="18"/>
    <n v="461"/>
    <s v="Venta al por mayor en comisión o consignación"/>
  </r>
  <r>
    <s v="2025"/>
    <s v="02"/>
    <x v="12"/>
    <x v="12"/>
    <n v="152438788"/>
    <n v="1821864"/>
    <n v="1.195144637334692E-2"/>
    <x v="18"/>
    <n v="462"/>
    <s v="Venta al por mayor de materias primas agropecuarias y de animales vivos"/>
  </r>
  <r>
    <s v="2025"/>
    <s v="02"/>
    <x v="12"/>
    <x v="12"/>
    <n v="521909193"/>
    <n v="8807084"/>
    <n v="1.6874743955698056E-2"/>
    <x v="18"/>
    <n v="463"/>
    <s v="Venta al por mayor de alimentos, bebidas y tabaco"/>
  </r>
  <r>
    <s v="2025"/>
    <s v="02"/>
    <x v="12"/>
    <x v="12"/>
    <n v="707803973"/>
    <n v="2937637"/>
    <n v="4.1503539285728201E-3"/>
    <x v="18"/>
    <n v="464"/>
    <s v="Venta al por mayor de artículos de uso doméstico y/o personal"/>
  </r>
  <r>
    <s v="2025"/>
    <s v="02"/>
    <x v="12"/>
    <x v="12"/>
    <n v="696247134"/>
    <n v="1395832"/>
    <n v="2.0047938897512214E-3"/>
    <x v="18"/>
    <n v="465"/>
    <s v="Venta al por mayor de máquinas, equipo y materiales conexos"/>
  </r>
  <r>
    <s v="2025"/>
    <s v="02"/>
    <x v="12"/>
    <x v="12"/>
    <n v="1133041696"/>
    <n v="12972920"/>
    <n v="1.1449640419940909E-2"/>
    <x v="18"/>
    <n v="466"/>
    <s v="Venta al por mayor especializada"/>
  </r>
  <r>
    <s v="2025"/>
    <s v="02"/>
    <x v="12"/>
    <x v="12"/>
    <n v="282001096"/>
    <n v="1423965"/>
    <n v="5.049501651582234E-3"/>
    <x v="18"/>
    <n v="469"/>
    <s v="Venta al por mayor de mercancías ncp"/>
  </r>
  <r>
    <s v="2025"/>
    <s v="02"/>
    <x v="12"/>
    <x v="12"/>
    <n v="418936812"/>
    <n v="3450772"/>
    <n v="8.2369748877546712E-3"/>
    <x v="18"/>
    <n v="471"/>
    <s v="Venta al por menor en comercios no especializados"/>
  </r>
  <r>
    <s v="2025"/>
    <s v="02"/>
    <x v="12"/>
    <x v="12"/>
    <n v="375413036"/>
    <n v="6233691"/>
    <n v="1.6604886890502119E-2"/>
    <x v="18"/>
    <n v="472"/>
    <s v="Venta al por menor de productos alimenticios, bebidas y tabaco en comercios especializados"/>
  </r>
  <r>
    <s v="2025"/>
    <s v="02"/>
    <x v="12"/>
    <x v="12"/>
    <n v="271673148"/>
    <n v="612253"/>
    <n v="2.2536382579849226E-3"/>
    <x v="18"/>
    <n v="473"/>
    <s v="Venta al por menor de combustible para vehículos automotores y motocicletas"/>
  </r>
  <r>
    <s v="2025"/>
    <s v="02"/>
    <x v="12"/>
    <x v="12"/>
    <n v="16994143"/>
    <n v="220522"/>
    <n v="1.2976353088237517E-2"/>
    <x v="18"/>
    <n v="474"/>
    <s v="Venta al por menor de equipos, periféricos,  accesorios y programas informáticos"/>
  </r>
  <r>
    <s v="2025"/>
    <s v="02"/>
    <x v="12"/>
    <x v="12"/>
    <n v="898788635"/>
    <n v="6741847"/>
    <n v="7.5010372154961664E-3"/>
    <x v="18"/>
    <n v="475"/>
    <s v="Venta al por menor de equipos de uso doméstico ncp en comercios especializados"/>
  </r>
  <r>
    <s v="2025"/>
    <s v="02"/>
    <x v="12"/>
    <x v="12"/>
    <n v="22484386"/>
    <n v="289698"/>
    <n v="1.2884407873090241E-2"/>
    <x v="18"/>
    <n v="476"/>
    <s v="Venta al por menor de bienes culturales y recreativos en comercios especializados"/>
  </r>
  <r>
    <s v="2025"/>
    <s v="02"/>
    <x v="12"/>
    <x v="12"/>
    <n v="703027297"/>
    <n v="5134100"/>
    <n v="7.3028458808193329E-3"/>
    <x v="18"/>
    <n v="477"/>
    <s v="Venta al por menor de productos ncp, en comercios especializados"/>
  </r>
  <r>
    <s v="2025"/>
    <s v="02"/>
    <x v="12"/>
    <x v="12"/>
    <n v="4447635"/>
    <n v="152106"/>
    <n v="3.4199299178102521E-2"/>
    <x v="18"/>
    <n v="478"/>
    <s v="Venta al por menor en puestos móviles y mercados"/>
  </r>
  <r>
    <s v="2025"/>
    <s v="02"/>
    <x v="12"/>
    <x v="12"/>
    <n v="39673863"/>
    <n v="502865"/>
    <n v="1.2674969412481966E-2"/>
    <x v="18"/>
    <n v="479"/>
    <s v="Venta al por menor no realizada en comercios, puestos o mercados"/>
  </r>
  <r>
    <s v="2025"/>
    <s v="02"/>
    <x v="12"/>
    <x v="12"/>
    <n v="30352785"/>
    <n v="76971"/>
    <n v="2.535879327053514E-3"/>
    <x v="19"/>
    <n v="491"/>
    <s v="Servicio de transporte ferroviario"/>
  </r>
  <r>
    <s v="2025"/>
    <s v="02"/>
    <x v="12"/>
    <x v="12"/>
    <n v="1818189028"/>
    <n v="7324285"/>
    <n v="4.0283407760174864E-3"/>
    <x v="19"/>
    <n v="492"/>
    <s v="Servicio de transporte automotor "/>
  </r>
  <r>
    <s v="2025"/>
    <s v="02"/>
    <x v="12"/>
    <x v="12"/>
    <n v="79532397"/>
    <n v="920"/>
    <n v="1.156761313254522E-5"/>
    <x v="19"/>
    <n v="493"/>
    <s v="Servicio de transporte por tuberías"/>
  </r>
  <r>
    <s v="2025"/>
    <s v="02"/>
    <x v="12"/>
    <x v="12"/>
    <n v="5456333"/>
    <n v="10262"/>
    <n v="1.8807503134431129E-3"/>
    <x v="19"/>
    <n v="501"/>
    <s v="Servicio de transporte marítimo"/>
  </r>
  <r>
    <s v="2025"/>
    <s v="02"/>
    <x v="12"/>
    <x v="12"/>
    <n v="3072973"/>
    <n v="57258"/>
    <n v="1.8632770284672206E-2"/>
    <x v="19"/>
    <n v="502"/>
    <s v="Servicio de transporte fluvial y lacustre"/>
  </r>
  <r>
    <s v="2025"/>
    <s v="02"/>
    <x v="12"/>
    <x v="12"/>
    <n v="174252891"/>
    <n v="19975"/>
    <n v="1.1463224446588952E-4"/>
    <x v="19"/>
    <n v="511"/>
    <s v="Servicio de transporte aéreo de pasajeros"/>
  </r>
  <r>
    <s v="2025"/>
    <s v="02"/>
    <x v="12"/>
    <x v="12"/>
    <n v="1366258"/>
    <n v="3239"/>
    <n v="2.3707088997832033E-3"/>
    <x v="19"/>
    <n v="512"/>
    <s v="Servicio de transporte aéreo de cargas"/>
  </r>
  <r>
    <s v="2025"/>
    <s v="02"/>
    <x v="12"/>
    <x v="12"/>
    <n v="38342456"/>
    <n v="380763"/>
    <n v="9.9305845196770905E-3"/>
    <x v="19"/>
    <n v="521"/>
    <s v="Servicios de manipulación de cargas "/>
  </r>
  <r>
    <s v="2025"/>
    <s v="02"/>
    <x v="12"/>
    <x v="12"/>
    <n v="53370132"/>
    <n v="205993"/>
    <n v="3.859705649594421E-3"/>
    <x v="19"/>
    <n v="522"/>
    <s v="Servicios de almacenamiento y depósito"/>
  </r>
  <r>
    <s v="2025"/>
    <s v="02"/>
    <x v="12"/>
    <x v="12"/>
    <n v="202942006"/>
    <n v="7477184"/>
    <n v="3.6843944471505817E-2"/>
    <x v="19"/>
    <n v="523"/>
    <s v="Servicios de gestión y logística para el transporte de mercaderías "/>
  </r>
  <r>
    <s v="2025"/>
    <s v="02"/>
    <x v="12"/>
    <x v="12"/>
    <n v="56222796"/>
    <n v="205746"/>
    <n v="3.6594764870818593E-3"/>
    <x v="19"/>
    <n v="524"/>
    <s v="Servicios complementarios para el transporte"/>
  </r>
  <r>
    <s v="2025"/>
    <s v="02"/>
    <x v="12"/>
    <x v="12"/>
    <n v="18327741"/>
    <n v="255871"/>
    <n v="1.3960858569531292E-2"/>
    <x v="19"/>
    <n v="530"/>
    <s v="Servicios de correos y mensajerías"/>
  </r>
  <r>
    <s v="2025"/>
    <s v="02"/>
    <x v="12"/>
    <x v="12"/>
    <n v="116751725"/>
    <n v="1125726"/>
    <n v="9.6420502566450308E-3"/>
    <x v="20"/>
    <n v="551"/>
    <s v=" Servicios de alojamiento, excepto en camping"/>
  </r>
  <r>
    <s v="2025"/>
    <s v="02"/>
    <x v="12"/>
    <x v="12"/>
    <n v="2021388"/>
    <n v="58173"/>
    <n v="2.8778740152805894E-2"/>
    <x v="20"/>
    <n v="552"/>
    <s v=" Servicios de alojamiento en campings"/>
  </r>
  <r>
    <s v="2025"/>
    <s v="02"/>
    <x v="12"/>
    <x v="12"/>
    <n v="186952850"/>
    <n v="2933108"/>
    <n v="1.5689025334462672E-2"/>
    <x v="20"/>
    <n v="561"/>
    <s v=" Servicios de expendio de comidas y bebidas"/>
  </r>
  <r>
    <s v="2025"/>
    <s v="02"/>
    <x v="12"/>
    <x v="12"/>
    <n v="13548952"/>
    <n v="300168"/>
    <n v="2.2154333412650662E-2"/>
    <x v="20"/>
    <n v="562"/>
    <s v=" Servicios de preparación de comidas para empresas y  servicios de comidas ncp"/>
  </r>
  <r>
    <s v="2025"/>
    <s v="02"/>
    <x v="12"/>
    <x v="12"/>
    <n v="4996132"/>
    <n v="49592"/>
    <n v="9.926078814570952E-3"/>
    <x v="19"/>
    <n v="581"/>
    <s v=" Edición"/>
  </r>
  <r>
    <s v="2025"/>
    <s v="02"/>
    <x v="12"/>
    <x v="12"/>
    <n v="12284619"/>
    <n v="78604"/>
    <n v="6.3985704399949234E-3"/>
    <x v="19"/>
    <n v="591"/>
    <s v=" Servicios de cinematografía"/>
  </r>
  <r>
    <s v="2025"/>
    <s v="02"/>
    <x v="12"/>
    <x v="12"/>
    <n v="1431519"/>
    <n v="3484"/>
    <n v="2.4337783850581097E-3"/>
    <x v="19"/>
    <n v="592"/>
    <s v=" Servicios de grabación de sonido y edición de música"/>
  </r>
  <r>
    <s v="2025"/>
    <s v="02"/>
    <x v="12"/>
    <x v="12"/>
    <n v="1962387"/>
    <n v="28433"/>
    <n v="1.4488987136584169E-2"/>
    <x v="19"/>
    <n v="601"/>
    <s v=" Emisión y retransmisión de radio"/>
  </r>
  <r>
    <s v="2025"/>
    <s v="02"/>
    <x v="12"/>
    <x v="12"/>
    <n v="39038074"/>
    <n v="48054"/>
    <n v="1.2309521212547526E-3"/>
    <x v="19"/>
    <n v="602"/>
    <s v=" Servicios de televisión"/>
  </r>
  <r>
    <s v="2025"/>
    <s v="02"/>
    <x v="12"/>
    <x v="12"/>
    <n v="777867"/>
    <n v="1440"/>
    <n v="1.8512162104832831E-3"/>
    <x v="19"/>
    <n v="611"/>
    <s v=" Servicios de telefonía fija"/>
  </r>
  <r>
    <s v="2025"/>
    <s v="02"/>
    <x v="12"/>
    <x v="12"/>
    <n v="574841522"/>
    <n v="1011577"/>
    <n v="1.759749359232961E-3"/>
    <x v="19"/>
    <n v="612"/>
    <s v=" Servicios de telefonía móvil"/>
  </r>
  <r>
    <s v="2025"/>
    <s v="02"/>
    <x v="12"/>
    <x v="12"/>
    <n v="1062263"/>
    <n v="1941"/>
    <n v="1.8272311094333512E-3"/>
    <x v="19"/>
    <n v="613"/>
    <s v=" Servicios de telecomunicaciones vía satélite, excepto servicios de transmisión de televisión"/>
  </r>
  <r>
    <s v="2025"/>
    <s v="02"/>
    <x v="12"/>
    <x v="12"/>
    <n v="5177135"/>
    <n v="75664"/>
    <n v="1.4615033218179554E-2"/>
    <x v="19"/>
    <n v="614"/>
    <s v=" Servicios de telecomunicación vía internet"/>
  </r>
  <r>
    <s v="2025"/>
    <s v="02"/>
    <x v="12"/>
    <x v="12"/>
    <n v="20744670"/>
    <n v="256969"/>
    <n v="1.238723006921778E-2"/>
    <x v="19"/>
    <n v="619"/>
    <s v=" Servicios de telecomunicaciones ncp"/>
  </r>
  <r>
    <s v="2025"/>
    <s v="02"/>
    <x v="12"/>
    <x v="12"/>
    <n v="1318891798"/>
    <n v="1517922"/>
    <n v="1.1509071497008429E-3"/>
    <x v="19"/>
    <n v="620"/>
    <s v=" Servicios de programación y consultoría informática y actividades conexas"/>
  </r>
  <r>
    <s v="2025"/>
    <s v="02"/>
    <x v="12"/>
    <x v="12"/>
    <n v="6153939"/>
    <n v="102072"/>
    <n v="1.6586449751939368E-2"/>
    <x v="19"/>
    <n v="631"/>
    <s v=" Procesamiento de datos,  hospedaje y actividades conexas"/>
  </r>
  <r>
    <s v="2025"/>
    <s v="02"/>
    <x v="12"/>
    <x v="12"/>
    <n v="2061840"/>
    <n v="23428"/>
    <n v="1.1362666356264308E-2"/>
    <x v="19"/>
    <n v="639"/>
    <s v=" Servicios de agencias de noticias y servicios de información ncp"/>
  </r>
  <r>
    <s v="2025"/>
    <s v="02"/>
    <x v="12"/>
    <x v="12"/>
    <n v="1918913953"/>
    <n v="4329672"/>
    <n v="2.2563137827160298E-3"/>
    <x v="21"/>
    <n v="641"/>
    <s v=" Intermediación monetaria "/>
  </r>
  <r>
    <s v="2025"/>
    <s v="02"/>
    <x v="12"/>
    <x v="12"/>
    <n v="303291"/>
    <n v="22262"/>
    <n v="7.3401452730216199E-2"/>
    <x v="21"/>
    <n v="642"/>
    <s v=" Servicios de sociedades de cartera"/>
  </r>
  <r>
    <s v="2025"/>
    <s v="02"/>
    <x v="12"/>
    <x v="12"/>
    <n v="50475065"/>
    <n v="4124165"/>
    <n v="8.1706977494729327E-2"/>
    <x v="21"/>
    <n v="643"/>
    <s v=" Fondos y sociedades de inversión y entidades financieras similares"/>
  </r>
  <r>
    <s v="2025"/>
    <s v="02"/>
    <x v="12"/>
    <x v="12"/>
    <n v="1388719318"/>
    <n v="7616159"/>
    <n v="5.4843040643868975E-3"/>
    <x v="21"/>
    <n v="649"/>
    <s v=" Servicios financieros excepto los de la banca central y las entidades financieras"/>
  </r>
  <r>
    <s v="2025"/>
    <s v="02"/>
    <x v="12"/>
    <x v="12"/>
    <n v="24169687"/>
    <n v="101396"/>
    <n v="4.1951722419905565E-3"/>
    <x v="21"/>
    <n v="651"/>
    <s v=" Servicios de seguros"/>
  </r>
  <r>
    <s v="2025"/>
    <s v="02"/>
    <x v="12"/>
    <x v="12"/>
    <n v="213043"/>
    <n v="0"/>
    <n v="0"/>
    <x v="21"/>
    <n v="652"/>
    <s v=" Reaseguros"/>
  </r>
  <r>
    <s v="2025"/>
    <s v="02"/>
    <x v="12"/>
    <x v="12"/>
    <n v="626585"/>
    <n v="0"/>
    <n v="0"/>
    <x v="21"/>
    <n v="653"/>
    <s v=" Administración de fondos de pensiones"/>
  </r>
  <r>
    <s v="2025"/>
    <s v="02"/>
    <x v="12"/>
    <x v="12"/>
    <n v="261649482"/>
    <n v="331737"/>
    <n v="1.2678679791921009E-3"/>
    <x v="21"/>
    <n v="661"/>
    <s v=" Servicios auxiliares a la actividad financiera, excepto a los servicios de seguros "/>
  </r>
  <r>
    <s v="2025"/>
    <s v="02"/>
    <x v="12"/>
    <x v="12"/>
    <n v="3399826"/>
    <n v="37829"/>
    <n v="1.1126745898172436E-2"/>
    <x v="21"/>
    <n v="662"/>
    <s v=" Servicios auxiliares a los servicios de seguros "/>
  </r>
  <r>
    <s v="2025"/>
    <s v="02"/>
    <x v="12"/>
    <x v="12"/>
    <n v="1222818"/>
    <n v="28711"/>
    <n v="2.3479373054698247E-2"/>
    <x v="21"/>
    <n v="663"/>
    <s v=" Servicios de gestión de fondos a cambio de una retribución o por contrata"/>
  </r>
  <r>
    <s v="2025"/>
    <s v="02"/>
    <x v="12"/>
    <x v="12"/>
    <n v="50701946"/>
    <n v="496016"/>
    <n v="9.782977560664043E-3"/>
    <x v="22"/>
    <n v="681"/>
    <s v=" Servicios inmobiliarios realizados por cuenta propia, con bienes propios o arrendados"/>
  </r>
  <r>
    <s v="2025"/>
    <s v="02"/>
    <x v="12"/>
    <x v="12"/>
    <n v="56767818"/>
    <n v="1113937"/>
    <n v="1.9622684810608713E-2"/>
    <x v="22"/>
    <n v="682"/>
    <s v=" Servicios inmobiliarios realizados a cambio de una retribución o por contrata"/>
  </r>
  <r>
    <s v="2025"/>
    <s v="02"/>
    <x v="12"/>
    <x v="12"/>
    <n v="37284110"/>
    <n v="400488"/>
    <n v="1.0741519644695824E-2"/>
    <x v="22"/>
    <n v="691"/>
    <s v=" Servicios jurídicos"/>
  </r>
  <r>
    <s v="2025"/>
    <s v="02"/>
    <x v="12"/>
    <x v="12"/>
    <n v="41217436"/>
    <n v="287298"/>
    <n v="6.970302568068523E-3"/>
    <x v="22"/>
    <n v="692"/>
    <s v=" Servicios de contabilidad, auditoría y asesoría fiscal"/>
  </r>
  <r>
    <s v="2025"/>
    <s v="02"/>
    <x v="12"/>
    <x v="12"/>
    <n v="69299"/>
    <n v="767"/>
    <n v="1.1067980778943418E-2"/>
    <x v="22"/>
    <n v="701"/>
    <s v="Sin clasificación"/>
  </r>
  <r>
    <s v="2025"/>
    <s v="02"/>
    <x v="12"/>
    <x v="12"/>
    <n v="252974229"/>
    <n v="5643594"/>
    <n v="2.2308968080697263E-2"/>
    <x v="22"/>
    <n v="702"/>
    <s v=" Servicios de asesoramiento, dirección y gestión empresarial "/>
  </r>
  <r>
    <s v="2025"/>
    <s v="02"/>
    <x v="12"/>
    <x v="12"/>
    <n v="33323999"/>
    <n v="461033"/>
    <n v="1.383486417701549E-2"/>
    <x v="22"/>
    <n v="711"/>
    <s v=" Servicios de arquitectura e ingeniería y servicios técnicos ncp"/>
  </r>
  <r>
    <s v="2025"/>
    <s v="02"/>
    <x v="12"/>
    <x v="12"/>
    <n v="3015093"/>
    <n v="1225"/>
    <n v="4.0628929190575548E-4"/>
    <x v="22"/>
    <n v="712"/>
    <s v=" Ensayos y análisis técnicos"/>
  </r>
  <r>
    <s v="2025"/>
    <s v="02"/>
    <x v="12"/>
    <x v="12"/>
    <n v="23060369"/>
    <n v="31239"/>
    <n v="1.3546617575807222E-3"/>
    <x v="22"/>
    <n v="721"/>
    <s v=" Investigación y desarrollo experimental en el campo de la ingeniería y de las ciencias exactas y naturales"/>
  </r>
  <r>
    <s v="2025"/>
    <s v="02"/>
    <x v="12"/>
    <x v="12"/>
    <n v="336520"/>
    <n v="3951"/>
    <n v="1.1740758350172352E-2"/>
    <x v="22"/>
    <n v="722"/>
    <s v=" Investigación  y desarrollo experimental en el campo de las ciencias sociales y las humanidades"/>
  </r>
  <r>
    <s v="2025"/>
    <s v="02"/>
    <x v="12"/>
    <x v="12"/>
    <n v="10342875"/>
    <n v="317006"/>
    <n v="3.0649698463918396E-2"/>
    <x v="22"/>
    <n v="731"/>
    <s v=" Servicios de publicidad"/>
  </r>
  <r>
    <s v="2025"/>
    <s v="02"/>
    <x v="12"/>
    <x v="12"/>
    <n v="6829611"/>
    <n v="2037"/>
    <n v="2.9826003267243188E-4"/>
    <x v="22"/>
    <n v="732"/>
    <s v=" Estudio de mercado, realización de encuestas de opinión pública"/>
  </r>
  <r>
    <s v="2025"/>
    <s v="02"/>
    <x v="12"/>
    <x v="12"/>
    <n v="3729663"/>
    <n v="101348"/>
    <n v="2.7173500662124164E-2"/>
    <x v="22"/>
    <n v="741"/>
    <s v=" Servicios de diseño especializado"/>
  </r>
  <r>
    <s v="2025"/>
    <s v="02"/>
    <x v="12"/>
    <x v="12"/>
    <n v="735343"/>
    <n v="32281"/>
    <n v="4.3899241578419866E-2"/>
    <x v="22"/>
    <n v="742"/>
    <s v=" Servicios de fotografía "/>
  </r>
  <r>
    <s v="2025"/>
    <s v="02"/>
    <x v="12"/>
    <x v="12"/>
    <n v="12670879"/>
    <n v="179218"/>
    <n v="1.414408582072325E-2"/>
    <x v="22"/>
    <n v="749"/>
    <s v=" Actividades profesionales, científicas y técnicas ncp"/>
  </r>
  <r>
    <s v="2025"/>
    <s v="02"/>
    <x v="12"/>
    <x v="12"/>
    <n v="12252003"/>
    <n v="156979"/>
    <n v="1.2812517267584736E-2"/>
    <x v="22"/>
    <n v="750"/>
    <s v=" Servicios veterinarios"/>
  </r>
  <r>
    <s v="2025"/>
    <s v="02"/>
    <x v="12"/>
    <x v="12"/>
    <n v="118105840"/>
    <n v="1544195"/>
    <n v="1.3074670990020477E-2"/>
    <x v="22"/>
    <n v="771"/>
    <s v=" Alquiler de vehículos automotores y equipo de transporte sin conductor ni operarios"/>
  </r>
  <r>
    <s v="2025"/>
    <s v="02"/>
    <x v="12"/>
    <x v="12"/>
    <n v="162187"/>
    <n v="3561"/>
    <n v="2.1956137051674918E-2"/>
    <x v="22"/>
    <n v="772"/>
    <s v=" Alquiler de efectos personales y enseres domésticos "/>
  </r>
  <r>
    <s v="2025"/>
    <s v="02"/>
    <x v="12"/>
    <x v="12"/>
    <n v="19441397"/>
    <n v="182212"/>
    <n v="9.3723717487997384E-3"/>
    <x v="22"/>
    <n v="773"/>
    <s v=" Alquiler de maquinaria y equipo ncp, sin personal"/>
  </r>
  <r>
    <s v="2025"/>
    <s v="02"/>
    <x v="12"/>
    <x v="12"/>
    <n v="737188"/>
    <n v="28338"/>
    <n v="3.8440669137316398E-2"/>
    <x v="22"/>
    <n v="774"/>
    <s v=" Arrendamiento y gestión de bienes intangibles no financieros"/>
  </r>
  <r>
    <s v="2025"/>
    <s v="02"/>
    <x v="12"/>
    <x v="12"/>
    <n v="2296695"/>
    <n v="7596"/>
    <n v="3.3073612299412852E-3"/>
    <x v="22"/>
    <n v="780"/>
    <s v=" Obtención y dotación de personal"/>
  </r>
  <r>
    <s v="2025"/>
    <s v="02"/>
    <x v="12"/>
    <x v="12"/>
    <n v="60060163"/>
    <n v="558410"/>
    <n v="9.2975105645317687E-3"/>
    <x v="22"/>
    <n v="791"/>
    <s v=" Servicios de agencias de viaje y otras actividades complementarias de apoyo turístico"/>
  </r>
  <r>
    <s v="2025"/>
    <s v="02"/>
    <x v="12"/>
    <x v="12"/>
    <n v="19715586"/>
    <n v="298198"/>
    <n v="1.5124987915652114E-2"/>
    <x v="22"/>
    <n v="801"/>
    <s v=" Servicios de seguridad e investigación"/>
  </r>
  <r>
    <s v="2025"/>
    <s v="02"/>
    <x v="12"/>
    <x v="12"/>
    <n v="342240"/>
    <n v="4787"/>
    <n v="1.3987260402057037E-2"/>
    <x v="22"/>
    <n v="811"/>
    <s v=" Servicio combinado de apoyo a edificios"/>
  </r>
  <r>
    <s v="2025"/>
    <s v="02"/>
    <x v="12"/>
    <x v="12"/>
    <n v="22417727"/>
    <n v="349405"/>
    <n v="1.5586102908649035E-2"/>
    <x v="22"/>
    <n v="812"/>
    <s v=" Servicios de limpieza de edificios "/>
  </r>
  <r>
    <s v="2025"/>
    <s v="02"/>
    <x v="12"/>
    <x v="12"/>
    <n v="3476263"/>
    <n v="62594"/>
    <n v="1.8006117488809103E-2"/>
    <x v="22"/>
    <n v="813"/>
    <s v=" Servicios de jardinería y mantenimiento de espacios verdes"/>
  </r>
  <r>
    <s v="2025"/>
    <s v="02"/>
    <x v="12"/>
    <x v="12"/>
    <n v="4585174"/>
    <n v="91503"/>
    <n v="1.9956276468461175E-2"/>
    <x v="22"/>
    <n v="821"/>
    <s v=" Servicios de apoyo a la administración de oficinas y empresas"/>
  </r>
  <r>
    <s v="2025"/>
    <s v="02"/>
    <x v="12"/>
    <x v="12"/>
    <n v="844998"/>
    <n v="67605"/>
    <n v="8.0006106523329054E-2"/>
    <x v="22"/>
    <n v="822"/>
    <s v=" Servicios de call center"/>
  </r>
  <r>
    <s v="2025"/>
    <s v="02"/>
    <x v="12"/>
    <x v="12"/>
    <n v="1310411"/>
    <n v="1895"/>
    <n v="1.4461111819116293E-3"/>
    <x v="22"/>
    <n v="823"/>
    <s v=" Servicios de organización de convenciones y exposiciones comerciales, excepto culturales y deportivos"/>
  </r>
  <r>
    <s v="2025"/>
    <s v="02"/>
    <x v="12"/>
    <x v="12"/>
    <n v="543237852"/>
    <n v="4770568"/>
    <n v="8.7817297385234493E-3"/>
    <x v="22"/>
    <n v="829"/>
    <s v=" Servicios empresariales ncp"/>
  </r>
  <r>
    <s v="2025"/>
    <s v="02"/>
    <x v="12"/>
    <x v="12"/>
    <n v="1238706043"/>
    <n v="191685"/>
    <n v="1.5474615715586689E-4"/>
    <x v="23"/>
    <n v="841"/>
    <s v=" Servicios de la Administración Pública"/>
  </r>
  <r>
    <s v="2025"/>
    <s v="02"/>
    <x v="12"/>
    <x v="12"/>
    <n v="3330010"/>
    <n v="83571"/>
    <n v="2.5096321032068974E-2"/>
    <x v="23"/>
    <n v="842"/>
    <s v=" Prestación pública de servicios a la comunidad en general"/>
  </r>
  <r>
    <s v="2025"/>
    <s v="02"/>
    <x v="12"/>
    <x v="12"/>
    <n v="4877111"/>
    <n v="17385"/>
    <n v="3.5646102785029908E-3"/>
    <x v="23"/>
    <n v="843"/>
    <s v=" Servicios de la seguridad social obligatoria, excepto obras sociales"/>
  </r>
  <r>
    <s v="2025"/>
    <s v="02"/>
    <x v="12"/>
    <x v="12"/>
    <n v="18336054"/>
    <n v="147269"/>
    <n v="8.0316626467177733E-3"/>
    <x v="24"/>
    <n v="851"/>
    <s v=" Enseñanza inicial y primaria"/>
  </r>
  <r>
    <s v="2025"/>
    <s v="02"/>
    <x v="12"/>
    <x v="12"/>
    <n v="3971349"/>
    <n v="52859"/>
    <n v="1.3310086824401482E-2"/>
    <x v="24"/>
    <n v="852"/>
    <s v=" Enseñanza secundaria"/>
  </r>
  <r>
    <s v="2025"/>
    <s v="02"/>
    <x v="12"/>
    <x v="12"/>
    <n v="5541711"/>
    <n v="5257"/>
    <n v="9.4862398995544878E-4"/>
    <x v="24"/>
    <n v="853"/>
    <s v=" Enseñanza superior y formación de posgrado"/>
  </r>
  <r>
    <s v="2025"/>
    <s v="02"/>
    <x v="12"/>
    <x v="12"/>
    <n v="74954992"/>
    <n v="486801"/>
    <n v="6.4945774392184581E-3"/>
    <x v="24"/>
    <n v="854"/>
    <s v=" Servicios de enseñanza ncp"/>
  </r>
  <r>
    <s v="2025"/>
    <s v="02"/>
    <x v="12"/>
    <x v="12"/>
    <n v="2147623"/>
    <n v="51122"/>
    <n v="2.3803991668928857E-2"/>
    <x v="24"/>
    <n v="855"/>
    <s v=" Servicios de apoyo a la educación"/>
  </r>
  <r>
    <s v="2025"/>
    <s v="02"/>
    <x v="12"/>
    <x v="12"/>
    <n v="297141147"/>
    <n v="2832000"/>
    <n v="9.5308240834111064E-3"/>
    <x v="25"/>
    <n v="861"/>
    <s v=" Servicios de hospitales"/>
  </r>
  <r>
    <s v="2025"/>
    <s v="02"/>
    <x v="12"/>
    <x v="12"/>
    <n v="13367237"/>
    <n v="44659"/>
    <n v="3.340929767310926E-3"/>
    <x v="25"/>
    <n v="862"/>
    <s v=" Servicios de atención ambulatoria realizados por médicos y odontólogos"/>
  </r>
  <r>
    <s v="2025"/>
    <s v="02"/>
    <x v="12"/>
    <x v="12"/>
    <n v="19438514"/>
    <n v="174728"/>
    <n v="8.9887529468559175E-3"/>
    <x v="25"/>
    <n v="863"/>
    <s v=" Servicios de prácticas de diagnóstico y tratamiento"/>
  </r>
  <r>
    <s v="2025"/>
    <s v="02"/>
    <x v="12"/>
    <x v="12"/>
    <n v="4709087"/>
    <n v="31058"/>
    <n v="6.5953336602190618E-3"/>
    <x v="25"/>
    <n v="864"/>
    <s v=" Servicios de emergencias y traslados"/>
  </r>
  <r>
    <s v="2025"/>
    <s v="02"/>
    <x v="12"/>
    <x v="12"/>
    <n v="213229294"/>
    <n v="2881036"/>
    <n v="1.3511445570888585E-2"/>
    <x v="25"/>
    <n v="869"/>
    <s v=" Servicios relacionados con la salud humana ncp"/>
  </r>
  <r>
    <s v="2025"/>
    <s v="02"/>
    <x v="12"/>
    <x v="12"/>
    <n v="9046217"/>
    <n v="36804"/>
    <n v="4.0684409847784988E-3"/>
    <x v="25"/>
    <n v="870"/>
    <s v=" Servicios sociales con alojamiento"/>
  </r>
  <r>
    <s v="2025"/>
    <s v="02"/>
    <x v="12"/>
    <x v="12"/>
    <n v="1134792"/>
    <n v="73811"/>
    <n v="6.5043637953034569E-2"/>
    <x v="25"/>
    <n v="880"/>
    <s v=" Servicios sociales sin alojamiento"/>
  </r>
  <r>
    <s v="2025"/>
    <s v="02"/>
    <x v="12"/>
    <x v="12"/>
    <n v="20465042"/>
    <n v="440628"/>
    <n v="2.1530764510524825E-2"/>
    <x v="25"/>
    <n v="900"/>
    <s v=" Servicios artísticos y de espectáculos"/>
  </r>
  <r>
    <s v="2025"/>
    <s v="02"/>
    <x v="12"/>
    <x v="12"/>
    <n v="18174178"/>
    <n v="32822"/>
    <n v="1.8059688861856642E-3"/>
    <x v="25"/>
    <n v="910"/>
    <s v=" Servicios de bibliotecas, archivos y museos y  servicios culturales ncp"/>
  </r>
  <r>
    <s v="2025"/>
    <s v="02"/>
    <x v="12"/>
    <x v="12"/>
    <n v="7749271"/>
    <n v="46523"/>
    <n v="6.0035324613115218E-3"/>
    <x v="25"/>
    <n v="920"/>
    <s v=" Servicios  relacionados con juegos de azar y apuestas"/>
  </r>
  <r>
    <s v="2025"/>
    <s v="02"/>
    <x v="12"/>
    <x v="12"/>
    <n v="102823727"/>
    <n v="219756"/>
    <n v="2.1372109960573595E-3"/>
    <x v="25"/>
    <n v="931"/>
    <s v=" Servicios para la práctica deportiva "/>
  </r>
  <r>
    <s v="2025"/>
    <s v="02"/>
    <x v="12"/>
    <x v="12"/>
    <n v="9118166"/>
    <n v="89046"/>
    <n v="9.7657796534961084E-3"/>
    <x v="25"/>
    <n v="939"/>
    <s v=" Servicios de esparcimiento ncp"/>
  </r>
  <r>
    <s v="2025"/>
    <s v="02"/>
    <x v="12"/>
    <x v="12"/>
    <n v="14064672"/>
    <n v="38949"/>
    <n v="2.769278942303098E-3"/>
    <x v="25"/>
    <n v="941"/>
    <s v=" Servicios de organizaciones empresariales, profesionales y de empleadores"/>
  </r>
  <r>
    <s v="2025"/>
    <s v="02"/>
    <x v="12"/>
    <x v="12"/>
    <n v="4349906"/>
    <n v="84505"/>
    <n v="1.9426856580349091E-2"/>
    <x v="25"/>
    <n v="942"/>
    <s v=" Servicios de sindicatos"/>
  </r>
  <r>
    <s v="2025"/>
    <s v="02"/>
    <x v="12"/>
    <x v="12"/>
    <n v="97083940"/>
    <n v="427329"/>
    <n v="4.4016445974483526E-3"/>
    <x v="25"/>
    <n v="949"/>
    <s v=" Servicios de asociaciones ncp"/>
  </r>
  <r>
    <s v="2025"/>
    <s v="02"/>
    <x v="12"/>
    <x v="12"/>
    <n v="2882372"/>
    <n v="53910"/>
    <n v="1.8703345716652813E-2"/>
    <x v="25"/>
    <n v="951"/>
    <s v=" Reparación y mantenimiento de equipos informáticos y equipos de comunicación"/>
  </r>
  <r>
    <s v="2025"/>
    <s v="02"/>
    <x v="12"/>
    <x v="12"/>
    <n v="2426797"/>
    <n v="55938"/>
    <n v="2.3050135631451661E-2"/>
    <x v="25"/>
    <n v="952"/>
    <s v=" Reparación de efectos personales y enseres domésticos"/>
  </r>
  <r>
    <s v="2025"/>
    <s v="02"/>
    <x v="12"/>
    <x v="12"/>
    <n v="800209079"/>
    <n v="22539697"/>
    <n v="2.8167259771867698E-2"/>
    <x v="25"/>
    <n v="960"/>
    <s v=" Servicios personales ncp"/>
  </r>
  <r>
    <s v="2025"/>
    <s v="02"/>
    <x v="12"/>
    <x v="12"/>
    <n v="396439"/>
    <n v="7605"/>
    <n v="1.9183279142566699E-2"/>
    <x v="25"/>
    <n v="970"/>
    <s v="Sin clasificación"/>
  </r>
  <r>
    <s v="2025"/>
    <s v="02"/>
    <x v="12"/>
    <x v="12"/>
    <n v="1028989"/>
    <n v="2949"/>
    <n v="2.8659198494833276E-3"/>
    <x v="25"/>
    <n v="990"/>
    <s v="Sin clasificación"/>
  </r>
  <r>
    <s v="2025"/>
    <s v="02"/>
    <x v="12"/>
    <x v="12"/>
    <n v="237163337"/>
    <n v="10099814"/>
    <n v="4.2585899354249682E-2"/>
    <x v="25"/>
    <n v="999"/>
    <s v="Otros sectores"/>
  </r>
  <r>
    <s v="2025"/>
    <s v="03"/>
    <x v="13"/>
    <x v="13"/>
    <n v="4725947043"/>
    <n v="47567160"/>
    <n v="1.0065106436276247E-2"/>
    <x v="0"/>
    <n v="11"/>
    <s v=" Cultivos temporales"/>
  </r>
  <r>
    <s v="2025"/>
    <s v="03"/>
    <x v="13"/>
    <x v="13"/>
    <n v="454284188"/>
    <n v="11088303"/>
    <n v="2.4408296156678031E-2"/>
    <x v="0"/>
    <n v="12"/>
    <s v=" Cultivos perennes"/>
  </r>
  <r>
    <s v="2025"/>
    <s v="03"/>
    <x v="13"/>
    <x v="13"/>
    <n v="237811705"/>
    <n v="509592"/>
    <n v="2.1428381752698002E-3"/>
    <x v="0"/>
    <n v="13"/>
    <s v=" Producción de semillas y de otras formas de propagación de cultivos agrícolas"/>
  </r>
  <r>
    <s v="2025"/>
    <s v="03"/>
    <x v="13"/>
    <x v="13"/>
    <n v="1890623329"/>
    <n v="8070112"/>
    <n v="4.2684927643776051E-3"/>
    <x v="0"/>
    <n v="14"/>
    <s v=" Cría de animales"/>
  </r>
  <r>
    <s v="2025"/>
    <s v="03"/>
    <x v="13"/>
    <x v="13"/>
    <n v="716160051"/>
    <n v="8972710"/>
    <n v="1.2528917226632626E-2"/>
    <x v="0"/>
    <n v="16"/>
    <s v=" Servicios de apoyo agrícolas y pecuarios"/>
  </r>
  <r>
    <s v="2025"/>
    <s v="03"/>
    <x v="13"/>
    <x v="13"/>
    <n v="339282"/>
    <n v="979"/>
    <n v="2.8855052728998295E-3"/>
    <x v="0"/>
    <n v="17"/>
    <s v=" Caza, repoblación  de animales de caza y servicios de apoyo"/>
  </r>
  <r>
    <s v="2025"/>
    <s v="03"/>
    <x v="13"/>
    <x v="13"/>
    <n v="1848565"/>
    <n v="35827"/>
    <n v="1.9380979300159855E-2"/>
    <x v="0"/>
    <n v="21"/>
    <s v=" Silvicultura"/>
  </r>
  <r>
    <s v="2025"/>
    <s v="03"/>
    <x v="13"/>
    <x v="13"/>
    <n v="22316598"/>
    <n v="58249"/>
    <n v="2.6101200550370626E-3"/>
    <x v="0"/>
    <n v="22"/>
    <s v=" Extracción de productos forestales"/>
  </r>
  <r>
    <s v="2025"/>
    <s v="03"/>
    <x v="13"/>
    <x v="13"/>
    <n v="3781607"/>
    <n v="21806"/>
    <n v="5.7663316151043724E-3"/>
    <x v="0"/>
    <n v="24"/>
    <s v=" Servicios de apoyo a la silvicultura"/>
  </r>
  <r>
    <s v="2025"/>
    <s v="03"/>
    <x v="13"/>
    <x v="13"/>
    <n v="63859427"/>
    <n v="70416"/>
    <n v="1.1026719672884006E-3"/>
    <x v="1"/>
    <n v="31"/>
    <s v=" Pesca y servicios de apoyo"/>
  </r>
  <r>
    <s v="2025"/>
    <s v="03"/>
    <x v="13"/>
    <x v="13"/>
    <n v="6376516"/>
    <n v="4675"/>
    <n v="7.3315898525150725E-4"/>
    <x v="1"/>
    <n v="32"/>
    <s v=" Explotación de criaderos de peces, granjas piscícolas y otros frutos acuáticos (acuicultura)"/>
  </r>
  <r>
    <s v="2025"/>
    <s v="03"/>
    <x v="13"/>
    <x v="13"/>
    <n v="120291"/>
    <n v="736"/>
    <n v="6.1184959805804257E-3"/>
    <x v="2"/>
    <n v="51"/>
    <s v=" Extracción y aglomeración de carbón "/>
  </r>
  <r>
    <s v="2025"/>
    <s v="03"/>
    <x v="13"/>
    <x v="13"/>
    <n v="34497"/>
    <n v="99"/>
    <n v="2.8698147665014349E-3"/>
    <x v="2"/>
    <n v="52"/>
    <s v=" Extracción y aglomeración de lignito"/>
  </r>
  <r>
    <s v="2025"/>
    <s v="03"/>
    <x v="13"/>
    <x v="13"/>
    <n v="5043883725"/>
    <n v="6848108"/>
    <n v="1.3577053662155942E-3"/>
    <x v="2"/>
    <n v="61"/>
    <s v=" Extracción de petróleo crudo"/>
  </r>
  <r>
    <s v="2025"/>
    <s v="03"/>
    <x v="13"/>
    <x v="13"/>
    <n v="896915"/>
    <n v="19659"/>
    <n v="2.1918464960447758E-2"/>
    <x v="2"/>
    <n v="62"/>
    <s v=" Extracción de gas natural"/>
  </r>
  <r>
    <s v="2025"/>
    <s v="03"/>
    <x v="13"/>
    <x v="13"/>
    <n v="300077"/>
    <n v="20882"/>
    <n v="6.9588805539911425E-2"/>
    <x v="2"/>
    <n v="71"/>
    <s v=" Extracción de minerales de hierro"/>
  </r>
  <r>
    <s v="2025"/>
    <s v="03"/>
    <x v="13"/>
    <x v="13"/>
    <n v="190476880"/>
    <n v="3782"/>
    <n v="1.9855428123350192E-5"/>
    <x v="2"/>
    <n v="72"/>
    <s v=" Extracción de minerales metalíferos no ferrosos"/>
  </r>
  <r>
    <s v="2025"/>
    <s v="03"/>
    <x v="13"/>
    <x v="13"/>
    <n v="46640279"/>
    <n v="292413"/>
    <n v="6.2695379673865159E-3"/>
    <x v="2"/>
    <n v="81"/>
    <s v=" Extracción de piedra, arena y arcillas"/>
  </r>
  <r>
    <s v="2025"/>
    <s v="03"/>
    <x v="13"/>
    <x v="13"/>
    <n v="119988421"/>
    <n v="200335"/>
    <n v="1.6696194376955755E-3"/>
    <x v="2"/>
    <n v="89"/>
    <s v=" Explotación de minas y canteras ncp"/>
  </r>
  <r>
    <s v="2025"/>
    <s v="03"/>
    <x v="13"/>
    <x v="13"/>
    <n v="52307727"/>
    <n v="193615"/>
    <n v="3.7014607803546882E-3"/>
    <x v="2"/>
    <n v="91"/>
    <s v=" Servicios de apoyo para la extracción de petróleo y gas natural"/>
  </r>
  <r>
    <s v="2025"/>
    <s v="03"/>
    <x v="13"/>
    <x v="13"/>
    <n v="13565293"/>
    <n v="185059"/>
    <n v="1.3642093834611608E-2"/>
    <x v="2"/>
    <n v="99"/>
    <s v=" Servicios de apoyo para la minería, excepto para la extracción de petróleo  y gas natural"/>
  </r>
  <r>
    <s v="2025"/>
    <s v="03"/>
    <x v="13"/>
    <x v="13"/>
    <n v="1527130524"/>
    <n v="15870189"/>
    <n v="1.0392162785425407E-2"/>
    <x v="3"/>
    <n v="101"/>
    <s v=" Producción y procesamiento de carne y productos cárnicos, excepto pescado"/>
  </r>
  <r>
    <s v="2025"/>
    <s v="03"/>
    <x v="13"/>
    <x v="13"/>
    <n v="96675374"/>
    <n v="86223"/>
    <n v="8.9188173194964832E-4"/>
    <x v="3"/>
    <n v="102"/>
    <s v=" Elaboración de pescado y productos de pescado"/>
  </r>
  <r>
    <s v="2025"/>
    <s v="03"/>
    <x v="13"/>
    <x v="13"/>
    <n v="362517647"/>
    <n v="93531"/>
    <n v="2.5800399173395275E-4"/>
    <x v="3"/>
    <n v="103"/>
    <s v=" Preparación de frutas, hortalizas y legumbres"/>
  </r>
  <r>
    <s v="2025"/>
    <s v="03"/>
    <x v="13"/>
    <x v="13"/>
    <n v="813131971"/>
    <n v="11433643"/>
    <n v="1.4061239021187128E-2"/>
    <x v="3"/>
    <n v="104"/>
    <s v=" Elaboración de aceites y grasas de origen vegetal"/>
  </r>
  <r>
    <s v="2025"/>
    <s v="03"/>
    <x v="13"/>
    <x v="13"/>
    <n v="482800580"/>
    <n v="1540635"/>
    <n v="3.1910380057952707E-3"/>
    <x v="3"/>
    <n v="105"/>
    <s v=" Elaboración de productos lácteos"/>
  </r>
  <r>
    <s v="2025"/>
    <s v="03"/>
    <x v="13"/>
    <x v="13"/>
    <n v="255366637"/>
    <n v="41818466"/>
    <n v="0.16375853357852693"/>
    <x v="3"/>
    <n v="106"/>
    <s v=" Elaboración de productos de molinería, almidones y productos derivados del almidón "/>
  </r>
  <r>
    <s v="2025"/>
    <s v="03"/>
    <x v="13"/>
    <x v="13"/>
    <n v="1543293224"/>
    <n v="8448509"/>
    <n v="5.4743381676378043E-3"/>
    <x v="3"/>
    <n v="107"/>
    <s v=" Elaboración de productos alimenticios ncp"/>
  </r>
  <r>
    <s v="2025"/>
    <s v="03"/>
    <x v="13"/>
    <x v="13"/>
    <n v="41551291"/>
    <n v="259859"/>
    <n v="6.2539332412078364E-3"/>
    <x v="3"/>
    <n v="108"/>
    <s v=" Elaboración de alimentos preparados para animales"/>
  </r>
  <r>
    <s v="2025"/>
    <s v="03"/>
    <x v="13"/>
    <x v="13"/>
    <n v="289871"/>
    <n v="944"/>
    <n v="3.2566210486733756E-3"/>
    <x v="3"/>
    <n v="109"/>
    <s v=" Servicios industriales para la elaboración de alimentos y bebidas"/>
  </r>
  <r>
    <s v="2025"/>
    <s v="03"/>
    <x v="13"/>
    <x v="13"/>
    <n v="591688539"/>
    <n v="671573"/>
    <n v="1.1350109994271835E-3"/>
    <x v="3"/>
    <n v="110"/>
    <s v=" Elaboración de bebidas"/>
  </r>
  <r>
    <s v="2025"/>
    <s v="03"/>
    <x v="13"/>
    <x v="13"/>
    <n v="146452410"/>
    <n v="2633"/>
    <n v="1.7978536508890499E-5"/>
    <x v="4"/>
    <n v="120"/>
    <s v=" Elaboración de productos de tabaco"/>
  </r>
  <r>
    <s v="2025"/>
    <s v="03"/>
    <x v="13"/>
    <x v="13"/>
    <n v="248141553"/>
    <n v="346260"/>
    <n v="1.3954132059453984E-3"/>
    <x v="5"/>
    <n v="131"/>
    <s v=" Fabricación  de hilados y  tejidos, acabado de productos textiles"/>
  </r>
  <r>
    <s v="2025"/>
    <s v="03"/>
    <x v="13"/>
    <x v="13"/>
    <n v="173991212"/>
    <n v="1966549"/>
    <n v="1.130257659220168E-2"/>
    <x v="5"/>
    <n v="139"/>
    <s v=" Fabricación de productos textiles ncp"/>
  </r>
  <r>
    <s v="2025"/>
    <s v="03"/>
    <x v="13"/>
    <x v="13"/>
    <n v="203482715"/>
    <n v="1989227"/>
    <n v="9.7759016042222556E-3"/>
    <x v="5"/>
    <n v="141"/>
    <s v=" Confección de prendas de vestir, excepto prendas de piel"/>
  </r>
  <r>
    <s v="2025"/>
    <s v="03"/>
    <x v="13"/>
    <x v="13"/>
    <n v="914"/>
    <n v="236"/>
    <n v="0.25820568927789933"/>
    <x v="5"/>
    <n v="142"/>
    <s v=" Terminación y teñido de pieles"/>
  </r>
  <r>
    <s v="2025"/>
    <s v="03"/>
    <x v="13"/>
    <x v="13"/>
    <n v="8097372"/>
    <n v="136917"/>
    <n v="1.6908819305819223E-2"/>
    <x v="5"/>
    <n v="143"/>
    <s v="Fabricación de prendas de vestir de punto"/>
  </r>
  <r>
    <s v="2025"/>
    <s v="03"/>
    <x v="13"/>
    <x v="13"/>
    <n v="1207043"/>
    <n v="10679"/>
    <n v="8.8472407362455187E-3"/>
    <x v="5"/>
    <n v="149"/>
    <s v=" Servicios industriales para la industria confeccionista"/>
  </r>
  <r>
    <s v="2025"/>
    <s v="03"/>
    <x v="13"/>
    <x v="13"/>
    <n v="80778100"/>
    <n v="14217059"/>
    <n v="0.17600140384584437"/>
    <x v="5"/>
    <n v="151"/>
    <s v=" Curtido y terminación de cueros"/>
  </r>
  <r>
    <s v="2025"/>
    <s v="03"/>
    <x v="13"/>
    <x v="13"/>
    <n v="112254068"/>
    <n v="1109458"/>
    <n v="9.8834547359121089E-3"/>
    <x v="5"/>
    <n v="152"/>
    <s v=" Fabricación de calzado y de sus partes"/>
  </r>
  <r>
    <s v="2025"/>
    <s v="03"/>
    <x v="13"/>
    <x v="13"/>
    <n v="22369605"/>
    <n v="219596"/>
    <n v="9.8167133483134817E-3"/>
    <x v="6"/>
    <n v="161"/>
    <s v=" Aserrado y cepillado de madera"/>
  </r>
  <r>
    <s v="2025"/>
    <s v="03"/>
    <x v="13"/>
    <x v="13"/>
    <n v="136958333"/>
    <n v="367925"/>
    <n v="2.6864009800703402E-3"/>
    <x v="6"/>
    <n v="162"/>
    <s v=" Fabricación de productos de madera, corcho, paja y materiales trenzables"/>
  </r>
  <r>
    <s v="2025"/>
    <s v="03"/>
    <x v="13"/>
    <x v="13"/>
    <n v="343658994"/>
    <n v="185510"/>
    <n v="5.3980836596408122E-4"/>
    <x v="6"/>
    <n v="170"/>
    <s v=" Fabricación de papel y de productos de papel"/>
  </r>
  <r>
    <s v="2025"/>
    <s v="03"/>
    <x v="13"/>
    <x v="13"/>
    <n v="84723151"/>
    <n v="809543"/>
    <n v="9.555156889762044E-3"/>
    <x v="7"/>
    <n v="181"/>
    <s v=" Impresión y servicios relacionados con la impresión"/>
  </r>
  <r>
    <s v="2025"/>
    <s v="03"/>
    <x v="13"/>
    <x v="13"/>
    <n v="10805806"/>
    <n v="31972"/>
    <n v="2.9587797522924249E-3"/>
    <x v="7"/>
    <n v="182"/>
    <s v=" Reproducción de grabaciones"/>
  </r>
  <r>
    <s v="2025"/>
    <s v="03"/>
    <x v="13"/>
    <x v="13"/>
    <n v="1203848"/>
    <n v="1582"/>
    <n v="1.3141193904878357E-3"/>
    <x v="8"/>
    <n v="191"/>
    <s v=" Fabricación de productos de hornos de coque"/>
  </r>
  <r>
    <s v="2025"/>
    <s v="03"/>
    <x v="13"/>
    <x v="13"/>
    <n v="533825102"/>
    <n v="2001102"/>
    <n v="3.7486097834342753E-3"/>
    <x v="8"/>
    <n v="192"/>
    <s v=" Fabricación de productos de la refinación del petróleo"/>
  </r>
  <r>
    <s v="2025"/>
    <s v="03"/>
    <x v="13"/>
    <x v="13"/>
    <n v="604532769"/>
    <n v="7244543"/>
    <n v="1.1983706047868515E-2"/>
    <x v="9"/>
    <n v="201"/>
    <s v=" Fabricación de sustancias químicas básicas"/>
  </r>
  <r>
    <s v="2025"/>
    <s v="03"/>
    <x v="13"/>
    <x v="13"/>
    <n v="1492711131"/>
    <n v="57808267"/>
    <n v="3.8727028826584131E-2"/>
    <x v="9"/>
    <n v="202"/>
    <s v=" Fabricación de productos químicos ncp"/>
  </r>
  <r>
    <s v="2025"/>
    <s v="03"/>
    <x v="13"/>
    <x v="13"/>
    <n v="6232512"/>
    <n v="738"/>
    <n v="1.1841132435846092E-4"/>
    <x v="9"/>
    <n v="203"/>
    <s v=" Fabricación de fibras manufacturadas"/>
  </r>
  <r>
    <s v="2025"/>
    <s v="03"/>
    <x v="13"/>
    <x v="13"/>
    <n v="1451915"/>
    <n v="1346"/>
    <n v="9.2705151472365804E-4"/>
    <x v="9"/>
    <n v="204"/>
    <s v=" Servicios industriales para la fabricación de sustancias y productos químicos"/>
  </r>
  <r>
    <s v="2025"/>
    <s v="03"/>
    <x v="13"/>
    <x v="13"/>
    <n v="757740575"/>
    <n v="1670042"/>
    <n v="2.2039759451973387E-3"/>
    <x v="9"/>
    <n v="210"/>
    <s v=" Fabricación de productos farmaceúticos, sustancias químicas medicinales y productos botánicos de uso farmaceútico"/>
  </r>
  <r>
    <s v="2025"/>
    <s v="03"/>
    <x v="13"/>
    <x v="13"/>
    <n v="35525833"/>
    <n v="25372"/>
    <n v="7.1418452031793314E-4"/>
    <x v="10"/>
    <n v="221"/>
    <s v=" Fabricación de productos de caucho"/>
  </r>
  <r>
    <s v="2025"/>
    <s v="03"/>
    <x v="13"/>
    <x v="13"/>
    <n v="329211310"/>
    <n v="571686"/>
    <n v="1.7365320772242E-3"/>
    <x v="10"/>
    <n v="222"/>
    <s v=" Fabricación de productos de plástico"/>
  </r>
  <r>
    <s v="2025"/>
    <s v="03"/>
    <x v="13"/>
    <x v="13"/>
    <n v="79176548"/>
    <n v="29038"/>
    <n v="3.6675001289523257E-4"/>
    <x v="11"/>
    <n v="231"/>
    <s v=" Fabricación de vidrio y productos de vidrio"/>
  </r>
  <r>
    <s v="2025"/>
    <s v="03"/>
    <x v="13"/>
    <x v="13"/>
    <n v="335370514"/>
    <n v="1195427"/>
    <n v="3.5644964303570229E-3"/>
    <x v="11"/>
    <n v="239"/>
    <s v=" Fabricación de productos minerales no metálicos ncp"/>
  </r>
  <r>
    <s v="2025"/>
    <s v="03"/>
    <x v="13"/>
    <x v="13"/>
    <n v="365080656"/>
    <n v="2737907"/>
    <n v="7.4994578732213079E-3"/>
    <x v="12"/>
    <n v="241"/>
    <s v=" Industrias básicas de hierro y acero"/>
  </r>
  <r>
    <s v="2025"/>
    <s v="03"/>
    <x v="13"/>
    <x v="13"/>
    <n v="88977728"/>
    <n v="52590"/>
    <n v="5.910467842019972E-4"/>
    <x v="12"/>
    <n v="242"/>
    <s v=" Fabricación de productos primarios de metales preciosos y metales no ferrosos"/>
  </r>
  <r>
    <s v="2025"/>
    <s v="03"/>
    <x v="13"/>
    <x v="13"/>
    <n v="32689632"/>
    <n v="57122"/>
    <n v="1.7474041922527607E-3"/>
    <x v="12"/>
    <n v="243"/>
    <s v=" Fundición de metales"/>
  </r>
  <r>
    <s v="2025"/>
    <s v="03"/>
    <x v="13"/>
    <x v="13"/>
    <n v="126659671"/>
    <n v="271944"/>
    <n v="2.1470448948189675E-3"/>
    <x v="13"/>
    <n v="251"/>
    <s v=" Fabricación de productos metálicos para uso estructural, tanques, depósitos y generadores de vapor"/>
  </r>
  <r>
    <s v="2025"/>
    <s v="03"/>
    <x v="13"/>
    <x v="13"/>
    <n v="20314"/>
    <n v="0"/>
    <n v="0"/>
    <x v="13"/>
    <n v="252"/>
    <s v=" Fabricación de armas y municiones"/>
  </r>
  <r>
    <s v="2025"/>
    <s v="03"/>
    <x v="13"/>
    <x v="13"/>
    <n v="372664425"/>
    <n v="1541042"/>
    <n v="4.1352001871388716E-3"/>
    <x v="13"/>
    <n v="259"/>
    <s v=" Fabricación de productos elaborados de metal ncp"/>
  </r>
  <r>
    <s v="2025"/>
    <s v="03"/>
    <x v="13"/>
    <x v="13"/>
    <n v="2216051"/>
    <n v="3263"/>
    <n v="1.472439036827221E-3"/>
    <x v="13"/>
    <n v="261"/>
    <s v=" Fabricación de componentes electrónicos"/>
  </r>
  <r>
    <s v="2025"/>
    <s v="03"/>
    <x v="13"/>
    <x v="13"/>
    <n v="76136454"/>
    <n v="1125785"/>
    <n v="1.4786412301261102E-2"/>
    <x v="13"/>
    <n v="262"/>
    <s v=" Fabricación de equipos y productos informáticos"/>
  </r>
  <r>
    <s v="2025"/>
    <s v="03"/>
    <x v="13"/>
    <x v="13"/>
    <n v="721012"/>
    <n v="0"/>
    <n v="0"/>
    <x v="13"/>
    <n v="263"/>
    <s v=" Fabricación  de equipos de comunicaciones y transmisores de radio y televisión"/>
  </r>
  <r>
    <s v="2025"/>
    <s v="03"/>
    <x v="13"/>
    <x v="13"/>
    <n v="394756566"/>
    <n v="22849"/>
    <n v="5.7881241169779558E-5"/>
    <x v="13"/>
    <n v="264"/>
    <s v=" Fabricación de receptores de radio y televisión, aparatos de grabación y reproducción de sonido y video, y productos conexos"/>
  </r>
  <r>
    <s v="2025"/>
    <s v="03"/>
    <x v="13"/>
    <x v="13"/>
    <n v="5076911"/>
    <n v="16012"/>
    <n v="3.1538862903052662E-3"/>
    <x v="13"/>
    <n v="265"/>
    <s v=" Fabricación de aparatos e instrumentos para medir, verificar, ensayar, navegar y otros fines, excepto instrumentos de óptica"/>
  </r>
  <r>
    <s v="2025"/>
    <s v="03"/>
    <x v="13"/>
    <x v="13"/>
    <n v="34585410"/>
    <n v="387383"/>
    <n v="1.1200763558968941E-2"/>
    <x v="13"/>
    <n v="266"/>
    <s v=" Fabricación de equipo médico y quirúrgico y de aparatos ortopédicos "/>
  </r>
  <r>
    <s v="2025"/>
    <s v="03"/>
    <x v="13"/>
    <x v="13"/>
    <n v="2948000"/>
    <n v="5465"/>
    <n v="1.8537991858887382E-3"/>
    <x v="13"/>
    <n v="267"/>
    <s v=" Fabricación de instrumentos de óptica y equipo fotográfico"/>
  </r>
  <r>
    <s v="2025"/>
    <s v="03"/>
    <x v="13"/>
    <x v="13"/>
    <n v="8584598"/>
    <n v="2957"/>
    <n v="3.4445410256834391E-4"/>
    <x v="13"/>
    <n v="268"/>
    <s v=" Fabricación de soportes ópticos y magnéticos"/>
  </r>
  <r>
    <s v="2025"/>
    <s v="03"/>
    <x v="13"/>
    <x v="13"/>
    <n v="121544192"/>
    <n v="13416625"/>
    <n v="0.11038474796064299"/>
    <x v="13"/>
    <n v="271"/>
    <s v=" Fabricación de motores, generadores y transformadores eléctricos y aparatos de distribución  y control de la energía eléctrica"/>
  </r>
  <r>
    <s v="2025"/>
    <s v="03"/>
    <x v="13"/>
    <x v="13"/>
    <n v="3349018"/>
    <n v="512"/>
    <n v="1.5288063545791631E-4"/>
    <x v="13"/>
    <n v="272"/>
    <s v="Fabricación de acumuladores,  pilas y baterías primarias"/>
  </r>
  <r>
    <s v="2025"/>
    <s v="03"/>
    <x v="13"/>
    <x v="13"/>
    <n v="8793975"/>
    <n v="667"/>
    <n v="7.5847384146532137E-5"/>
    <x v="13"/>
    <n v="273"/>
    <s v=" Fabricación de hilos y cables aislados"/>
  </r>
  <r>
    <s v="2025"/>
    <s v="03"/>
    <x v="13"/>
    <x v="13"/>
    <n v="7358825"/>
    <n v="104193"/>
    <n v="1.4158918033789361E-2"/>
    <x v="13"/>
    <n v="274"/>
    <s v=" Fabricación de lámparas eléctricas y equipo de iluminación"/>
  </r>
  <r>
    <s v="2025"/>
    <s v="03"/>
    <x v="13"/>
    <x v="13"/>
    <n v="307218680"/>
    <n v="37693"/>
    <n v="1.2269110719439325E-4"/>
    <x v="13"/>
    <n v="275"/>
    <s v=" Fabricación de aparatos de uso doméstico ncp"/>
  </r>
  <r>
    <s v="2025"/>
    <s v="03"/>
    <x v="13"/>
    <x v="13"/>
    <n v="26220660"/>
    <n v="226356"/>
    <n v="8.6327346451233501E-3"/>
    <x v="13"/>
    <n v="279"/>
    <s v=" Fabricación  de equipo eléctrico ncp"/>
  </r>
  <r>
    <s v="2025"/>
    <s v="03"/>
    <x v="13"/>
    <x v="13"/>
    <n v="334173426"/>
    <n v="734922"/>
    <n v="2.1992233457845327E-3"/>
    <x v="13"/>
    <n v="281"/>
    <s v=" Fabricación de maquinaria y equipo de uso general"/>
  </r>
  <r>
    <s v="2025"/>
    <s v="03"/>
    <x v="13"/>
    <x v="13"/>
    <n v="380754240"/>
    <n v="1210114"/>
    <n v="3.1782022965784963E-3"/>
    <x v="13"/>
    <n v="282"/>
    <s v=" Fabricación de maquinaria y equipo de uso especial"/>
  </r>
  <r>
    <s v="2025"/>
    <s v="03"/>
    <x v="13"/>
    <x v="13"/>
    <n v="1080615987"/>
    <n v="411175"/>
    <n v="3.8050057092112963E-4"/>
    <x v="14"/>
    <n v="291"/>
    <s v=" Fabricación de vehículos automotores"/>
  </r>
  <r>
    <s v="2025"/>
    <s v="03"/>
    <x v="13"/>
    <x v="13"/>
    <n v="68166951"/>
    <n v="290309"/>
    <n v="4.2587939718764893E-3"/>
    <x v="14"/>
    <n v="292"/>
    <s v=" Fabricación  de  carrocerías  para  vehículos  automotores"/>
  </r>
  <r>
    <s v="2025"/>
    <s v="03"/>
    <x v="13"/>
    <x v="13"/>
    <n v="202227023"/>
    <n v="112535"/>
    <n v="5.5647854737989196E-4"/>
    <x v="14"/>
    <n v="293"/>
    <s v=" Fabricación de partes, piezas y accesorios para vehículos automotores y sus motores"/>
  </r>
  <r>
    <s v="2025"/>
    <s v="03"/>
    <x v="13"/>
    <x v="13"/>
    <n v="6445238"/>
    <n v="26789"/>
    <n v="4.1564019823627923E-3"/>
    <x v="14"/>
    <n v="301"/>
    <s v=" Construcción y reparación de buques y embarcaciones"/>
  </r>
  <r>
    <s v="2025"/>
    <s v="03"/>
    <x v="13"/>
    <x v="13"/>
    <n v="982949"/>
    <n v="527"/>
    <n v="5.3614175303093043E-4"/>
    <x v="14"/>
    <n v="302"/>
    <s v=" Fabricación y reparación de locomotoras y de material rodante para transporte ferroviario"/>
  </r>
  <r>
    <s v="2025"/>
    <s v="03"/>
    <x v="13"/>
    <x v="13"/>
    <n v="1154314"/>
    <n v="9158"/>
    <n v="7.9337164757596283E-3"/>
    <x v="14"/>
    <n v="303"/>
    <s v=" Fabricación y reparación de aeronaves "/>
  </r>
  <r>
    <s v="2025"/>
    <s v="03"/>
    <x v="13"/>
    <x v="13"/>
    <n v="291288050"/>
    <n v="24025"/>
    <n v="8.2478495084161539E-5"/>
    <x v="14"/>
    <n v="309"/>
    <s v=" Fabricación de equipo de transporte ncp"/>
  </r>
  <r>
    <s v="2025"/>
    <s v="03"/>
    <x v="13"/>
    <x v="13"/>
    <n v="108298773"/>
    <n v="384300"/>
    <n v="3.5485166577095013E-3"/>
    <x v="15"/>
    <n v="310"/>
    <s v=" Fabricación de muebles y colchones"/>
  </r>
  <r>
    <s v="2025"/>
    <s v="03"/>
    <x v="13"/>
    <x v="13"/>
    <n v="641022"/>
    <n v="7145"/>
    <n v="1.1146263310775605E-2"/>
    <x v="15"/>
    <n v="321"/>
    <s v=" Fabricación de joyas, bijouterie y artículos conexos"/>
  </r>
  <r>
    <s v="2025"/>
    <s v="03"/>
    <x v="13"/>
    <x v="13"/>
    <n v="723335"/>
    <n v="749"/>
    <n v="1.0354814850657027E-3"/>
    <x v="15"/>
    <n v="322"/>
    <s v=" Fabricación de instrumentos de música"/>
  </r>
  <r>
    <s v="2025"/>
    <s v="03"/>
    <x v="13"/>
    <x v="13"/>
    <n v="770342"/>
    <n v="3928"/>
    <n v="5.0990339355766658E-3"/>
    <x v="15"/>
    <n v="323"/>
    <s v=" Fabricación de artículos de deporte"/>
  </r>
  <r>
    <s v="2025"/>
    <s v="03"/>
    <x v="13"/>
    <x v="13"/>
    <n v="2430233"/>
    <n v="8782"/>
    <n v="3.6136452759879404E-3"/>
    <x v="15"/>
    <n v="324"/>
    <s v=" Fabricación de juegos y juguetes"/>
  </r>
  <r>
    <s v="2025"/>
    <s v="03"/>
    <x v="13"/>
    <x v="13"/>
    <n v="174664351"/>
    <n v="257849"/>
    <n v="1.4762543044630784E-3"/>
    <x v="15"/>
    <n v="329"/>
    <s v=" Industrias manufactureras ncp"/>
  </r>
  <r>
    <s v="2025"/>
    <s v="03"/>
    <x v="13"/>
    <x v="13"/>
    <n v="21996878"/>
    <n v="236120"/>
    <n v="1.0734250560465898E-2"/>
    <x v="15"/>
    <n v="331"/>
    <s v=" Reparación y mantenimiento de máquinas y equipo"/>
  </r>
  <r>
    <s v="2025"/>
    <s v="03"/>
    <x v="13"/>
    <x v="13"/>
    <n v="5369011"/>
    <n v="16048"/>
    <n v="2.9890048651418297E-3"/>
    <x v="15"/>
    <n v="332"/>
    <s v=" Instalación de maquinaria y equipos industriales"/>
  </r>
  <r>
    <s v="2025"/>
    <s v="03"/>
    <x v="13"/>
    <x v="13"/>
    <n v="1681699084"/>
    <n v="14133222"/>
    <n v="8.4041325433700485E-3"/>
    <x v="16"/>
    <n v="351"/>
    <s v=" Generación, transporte y distribución de energía eléctrica"/>
  </r>
  <r>
    <s v="2025"/>
    <s v="03"/>
    <x v="13"/>
    <x v="13"/>
    <n v="29130796"/>
    <n v="996"/>
    <n v="3.419062081242133E-5"/>
    <x v="16"/>
    <n v="352"/>
    <s v=" Fabricación y distribución de gas  y de combustibles gaseosos por tuberías"/>
  </r>
  <r>
    <s v="2025"/>
    <s v="03"/>
    <x v="13"/>
    <x v="13"/>
    <n v="328874"/>
    <n v="2198"/>
    <n v="6.6834106679153722E-3"/>
    <x v="16"/>
    <n v="353"/>
    <s v=" Suministro de vapor y aire acondicionado"/>
  </r>
  <r>
    <s v="2025"/>
    <s v="03"/>
    <x v="13"/>
    <x v="13"/>
    <n v="14165466"/>
    <n v="45939"/>
    <n v="3.2430277973206105E-3"/>
    <x v="16"/>
    <n v="360"/>
    <s v=" Captación, depuración y distribución de agua"/>
  </r>
  <r>
    <s v="2025"/>
    <s v="03"/>
    <x v="13"/>
    <x v="13"/>
    <n v="4725120"/>
    <n v="40496"/>
    <n v="8.5703643505350129E-3"/>
    <x v="16"/>
    <n v="370"/>
    <s v=" Servicios de depuración de aguas residuales, alcantarillado y cloacas"/>
  </r>
  <r>
    <s v="2025"/>
    <s v="03"/>
    <x v="13"/>
    <x v="13"/>
    <n v="184039504"/>
    <n v="138107"/>
    <n v="7.5042040973985675E-4"/>
    <x v="16"/>
    <n v="381"/>
    <s v=" Recolección, transporte, tratamiento y disposición final de residuos"/>
  </r>
  <r>
    <s v="2025"/>
    <s v="03"/>
    <x v="13"/>
    <x v="13"/>
    <n v="27079902"/>
    <n v="34730"/>
    <n v="1.2825009484894001E-3"/>
    <x v="16"/>
    <n v="382"/>
    <s v=" Recuperación de materiales y deshechos"/>
  </r>
  <r>
    <s v="2025"/>
    <s v="03"/>
    <x v="13"/>
    <x v="13"/>
    <n v="1254575"/>
    <n v="10973"/>
    <n v="8.7463882191180283E-3"/>
    <x v="16"/>
    <n v="390"/>
    <s v=" Descontaminación y otros servicios de gestión de residuos"/>
  </r>
  <r>
    <s v="2025"/>
    <s v="03"/>
    <x v="13"/>
    <x v="13"/>
    <n v="192852021"/>
    <n v="6239727"/>
    <n v="3.2354999276880798E-2"/>
    <x v="17"/>
    <n v="410"/>
    <s v=" Construcción de edificios y sus partes "/>
  </r>
  <r>
    <s v="2025"/>
    <s v="03"/>
    <x v="13"/>
    <x v="13"/>
    <n v="235730668"/>
    <n v="821701"/>
    <n v="3.4857619798540594E-3"/>
    <x v="17"/>
    <n v="421"/>
    <s v=" Construcción, reforma y reparación de obras de infraestructura para el transporte "/>
  </r>
  <r>
    <s v="2025"/>
    <s v="03"/>
    <x v="13"/>
    <x v="13"/>
    <n v="68765621"/>
    <n v="13021318"/>
    <n v="0.18935796420714357"/>
    <x v="17"/>
    <n v="422"/>
    <s v=" Construcción de proyectos de servicios públicos"/>
  </r>
  <r>
    <s v="2025"/>
    <s v="03"/>
    <x v="13"/>
    <x v="13"/>
    <n v="704969090"/>
    <n v="9846435"/>
    <n v="1.3967186845028907E-2"/>
    <x v="17"/>
    <n v="429"/>
    <s v=" Obras de ingeniería civil ncp"/>
  </r>
  <r>
    <s v="2025"/>
    <s v="03"/>
    <x v="13"/>
    <x v="13"/>
    <n v="122671636"/>
    <n v="203936"/>
    <n v="1.6624543916574162E-3"/>
    <x v="17"/>
    <n v="431"/>
    <s v=" Demolición, movimiento y preparación de terrenos para obras"/>
  </r>
  <r>
    <s v="2025"/>
    <s v="03"/>
    <x v="13"/>
    <x v="13"/>
    <n v="240165167"/>
    <n v="4956191"/>
    <n v="2.0636593815455344E-2"/>
    <x v="17"/>
    <n v="432"/>
    <s v=" Instalaciones para edificios y obras de ingeniería civil"/>
  </r>
  <r>
    <s v="2025"/>
    <s v="03"/>
    <x v="13"/>
    <x v="13"/>
    <n v="4665841"/>
    <n v="154626"/>
    <n v="3.3140006271109537E-2"/>
    <x v="17"/>
    <n v="433"/>
    <s v=" Terminación de edificios "/>
  </r>
  <r>
    <s v="2025"/>
    <s v="03"/>
    <x v="13"/>
    <x v="13"/>
    <n v="19050583"/>
    <n v="167170"/>
    <n v="8.7750595349234198E-3"/>
    <x v="17"/>
    <n v="439"/>
    <s v=" Alquiler de equipo de construcción o demolición dotado de operarios y actividades especializadas de construcción ncp"/>
  </r>
  <r>
    <s v="2025"/>
    <s v="03"/>
    <x v="13"/>
    <x v="13"/>
    <n v="1221467378"/>
    <n v="470202"/>
    <n v="3.8494847137866009E-4"/>
    <x v="18"/>
    <n v="451"/>
    <s v=" Venta de vehículos automotores, excepto motocicletas"/>
  </r>
  <r>
    <s v="2025"/>
    <s v="03"/>
    <x v="13"/>
    <x v="13"/>
    <n v="100802946"/>
    <n v="1563137"/>
    <n v="1.55068583015421E-2"/>
    <x v="18"/>
    <n v="452"/>
    <s v=" Mantenimiento y reparación de vehículos automotores, excepto motocicletas"/>
  </r>
  <r>
    <s v="2025"/>
    <s v="03"/>
    <x v="13"/>
    <x v="13"/>
    <n v="306404409"/>
    <n v="1412426"/>
    <n v="4.609679098971451E-3"/>
    <x v="18"/>
    <n v="453"/>
    <s v=" Venta de partes, piezas y accesorios de vehículos automotores"/>
  </r>
  <r>
    <s v="2025"/>
    <s v="03"/>
    <x v="13"/>
    <x v="13"/>
    <n v="53585043"/>
    <n v="128008"/>
    <n v="2.3888755673854736E-3"/>
    <x v="18"/>
    <n v="454"/>
    <s v=" Venta, mantenimiento y reparación de motocicletas y de sus partes, piezas y accesorios"/>
  </r>
  <r>
    <s v="2025"/>
    <s v="03"/>
    <x v="13"/>
    <x v="13"/>
    <n v="1711590569"/>
    <n v="26494878"/>
    <n v="1.5479682162235612E-2"/>
    <x v="18"/>
    <n v="461"/>
    <s v="Venta al por mayor en comisión o consignación"/>
  </r>
  <r>
    <s v="2025"/>
    <s v="03"/>
    <x v="13"/>
    <x v="13"/>
    <n v="166158397"/>
    <n v="1807273"/>
    <n v="1.0876808109794174E-2"/>
    <x v="18"/>
    <n v="462"/>
    <s v="Venta al por mayor de materias primas agropecuarias y de animales vivos"/>
  </r>
  <r>
    <s v="2025"/>
    <s v="03"/>
    <x v="13"/>
    <x v="13"/>
    <n v="561495212"/>
    <n v="9205981"/>
    <n v="1.6395475514758263E-2"/>
    <x v="18"/>
    <n v="463"/>
    <s v="Venta al por mayor de alimentos, bebidas y tabaco"/>
  </r>
  <r>
    <s v="2025"/>
    <s v="03"/>
    <x v="13"/>
    <x v="13"/>
    <n v="737940509"/>
    <n v="3490521"/>
    <n v="4.7300845494036969E-3"/>
    <x v="18"/>
    <n v="464"/>
    <s v="Venta al por mayor de artículos de uso doméstico y/o personal"/>
  </r>
  <r>
    <s v="2025"/>
    <s v="03"/>
    <x v="13"/>
    <x v="13"/>
    <n v="738612988"/>
    <n v="1518028"/>
    <n v="2.0552414114873379E-3"/>
    <x v="18"/>
    <n v="465"/>
    <s v="Venta al por mayor de máquinas, equipo y materiales conexos"/>
  </r>
  <r>
    <s v="2025"/>
    <s v="03"/>
    <x v="13"/>
    <x v="13"/>
    <n v="1239995927"/>
    <n v="15313435"/>
    <n v="1.2349584919241431E-2"/>
    <x v="18"/>
    <n v="466"/>
    <s v="Venta al por mayor especializada"/>
  </r>
  <r>
    <s v="2025"/>
    <s v="03"/>
    <x v="13"/>
    <x v="13"/>
    <n v="303376877"/>
    <n v="1523388"/>
    <n v="5.0214374116587662E-3"/>
    <x v="18"/>
    <n v="469"/>
    <s v="Venta al por mayor de mercancías ncp"/>
  </r>
  <r>
    <s v="2025"/>
    <s v="03"/>
    <x v="13"/>
    <x v="13"/>
    <n v="414112239"/>
    <n v="3758980"/>
    <n v="9.0772009276451262E-3"/>
    <x v="18"/>
    <n v="471"/>
    <s v="Venta al por menor en comercios no especializados"/>
  </r>
  <r>
    <s v="2025"/>
    <s v="03"/>
    <x v="13"/>
    <x v="13"/>
    <n v="407574606"/>
    <n v="7525380"/>
    <n v="1.8463809788973946E-2"/>
    <x v="18"/>
    <n v="472"/>
    <s v="Venta al por menor de productos alimenticios, bebidas y tabaco en comercios especializados"/>
  </r>
  <r>
    <s v="2025"/>
    <s v="03"/>
    <x v="13"/>
    <x v="13"/>
    <n v="291716014"/>
    <n v="645310"/>
    <n v="2.2121171585732691E-3"/>
    <x v="18"/>
    <n v="473"/>
    <s v="Venta al por menor de combustible para vehículos automotores y motocicletas"/>
  </r>
  <r>
    <s v="2025"/>
    <s v="03"/>
    <x v="13"/>
    <x v="13"/>
    <n v="19759246"/>
    <n v="299565"/>
    <n v="1.5160750567101599E-2"/>
    <x v="18"/>
    <n v="474"/>
    <s v="Venta al por menor de equipos, periféricos,  accesorios y programas informáticos"/>
  </r>
  <r>
    <s v="2025"/>
    <s v="03"/>
    <x v="13"/>
    <x v="13"/>
    <n v="910578597"/>
    <n v="8312386"/>
    <n v="9.1286859007954479E-3"/>
    <x v="18"/>
    <n v="475"/>
    <s v="Venta al por menor de equipos de uso doméstico ncp en comercios especializados"/>
  </r>
  <r>
    <s v="2025"/>
    <s v="03"/>
    <x v="13"/>
    <x v="13"/>
    <n v="24962969"/>
    <n v="364768"/>
    <n v="1.4612364418671513E-2"/>
    <x v="18"/>
    <n v="476"/>
    <s v="Venta al por menor de bienes culturales y recreativos en comercios especializados"/>
  </r>
  <r>
    <s v="2025"/>
    <s v="03"/>
    <x v="13"/>
    <x v="13"/>
    <n v="753751088"/>
    <n v="5648099"/>
    <n v="7.4933211904033761E-3"/>
    <x v="18"/>
    <n v="477"/>
    <s v="Venta al por menor de productos ncp, en comercios especializados"/>
  </r>
  <r>
    <s v="2025"/>
    <s v="03"/>
    <x v="13"/>
    <x v="13"/>
    <n v="4638056"/>
    <n v="221154"/>
    <n v="4.7682477313771114E-2"/>
    <x v="18"/>
    <n v="478"/>
    <s v="Venta al por menor en puestos móviles y mercados"/>
  </r>
  <r>
    <s v="2025"/>
    <s v="03"/>
    <x v="13"/>
    <x v="13"/>
    <n v="41323851"/>
    <n v="509181"/>
    <n v="1.232172190341118E-2"/>
    <x v="18"/>
    <n v="479"/>
    <s v="Venta al por menor no realizada en comercios, puestos o mercados"/>
  </r>
  <r>
    <s v="2025"/>
    <s v="03"/>
    <x v="13"/>
    <x v="13"/>
    <n v="32591220"/>
    <n v="86685"/>
    <n v="2.6597654214846819E-3"/>
    <x v="19"/>
    <n v="491"/>
    <s v="Servicio de transporte ferroviario"/>
  </r>
  <r>
    <s v="2025"/>
    <s v="03"/>
    <x v="13"/>
    <x v="13"/>
    <n v="1955532486"/>
    <n v="7670959"/>
    <n v="3.9226957644108397E-3"/>
    <x v="19"/>
    <n v="492"/>
    <s v="Servicio de transporte automotor "/>
  </r>
  <r>
    <s v="2025"/>
    <s v="03"/>
    <x v="13"/>
    <x v="13"/>
    <n v="76652914"/>
    <n v="1122"/>
    <n v="1.463740830518198E-5"/>
    <x v="19"/>
    <n v="493"/>
    <s v="Servicio de transporte por tuberías"/>
  </r>
  <r>
    <s v="2025"/>
    <s v="03"/>
    <x v="13"/>
    <x v="13"/>
    <n v="6319646"/>
    <n v="11147"/>
    <n v="1.7638646215310161E-3"/>
    <x v="19"/>
    <n v="501"/>
    <s v="Servicio de transporte marítimo"/>
  </r>
  <r>
    <s v="2025"/>
    <s v="03"/>
    <x v="13"/>
    <x v="13"/>
    <n v="3666573"/>
    <n v="57904"/>
    <n v="1.5792403424123833E-2"/>
    <x v="19"/>
    <n v="502"/>
    <s v="Servicio de transporte fluvial y lacustre"/>
  </r>
  <r>
    <s v="2025"/>
    <s v="03"/>
    <x v="13"/>
    <x v="13"/>
    <n v="176095681"/>
    <n v="23849"/>
    <n v="1.354320552586409E-4"/>
    <x v="19"/>
    <n v="511"/>
    <s v="Servicio de transporte aéreo de pasajeros"/>
  </r>
  <r>
    <s v="2025"/>
    <s v="03"/>
    <x v="13"/>
    <x v="13"/>
    <n v="1569251"/>
    <n v="3299"/>
    <n v="2.1022768186861121E-3"/>
    <x v="19"/>
    <n v="512"/>
    <s v="Servicio de transporte aéreo de cargas"/>
  </r>
  <r>
    <s v="2025"/>
    <s v="03"/>
    <x v="13"/>
    <x v="13"/>
    <n v="41672520"/>
    <n v="25832"/>
    <n v="6.1988091912848085E-4"/>
    <x v="19"/>
    <n v="521"/>
    <s v="Servicios de manipulación de cargas "/>
  </r>
  <r>
    <s v="2025"/>
    <s v="03"/>
    <x v="13"/>
    <x v="13"/>
    <n v="56617090"/>
    <n v="209055"/>
    <n v="3.6924363297371871E-3"/>
    <x v="19"/>
    <n v="522"/>
    <s v="Servicios de almacenamiento y depósito"/>
  </r>
  <r>
    <s v="2025"/>
    <s v="03"/>
    <x v="13"/>
    <x v="13"/>
    <n v="208118599"/>
    <n v="7626287"/>
    <n v="3.6643947425381233E-2"/>
    <x v="19"/>
    <n v="523"/>
    <s v="Servicios de gestión y logística para el transporte de mercaderías "/>
  </r>
  <r>
    <s v="2025"/>
    <s v="03"/>
    <x v="13"/>
    <x v="13"/>
    <n v="54738465"/>
    <n v="173439"/>
    <n v="3.1685031723121941E-3"/>
    <x v="19"/>
    <n v="524"/>
    <s v="Servicios complementarios para el transporte"/>
  </r>
  <r>
    <s v="2025"/>
    <s v="03"/>
    <x v="13"/>
    <x v="13"/>
    <n v="19153021"/>
    <n v="292429"/>
    <n v="1.5268035261904636E-2"/>
    <x v="19"/>
    <n v="530"/>
    <s v="Servicios de correos y mensajerías"/>
  </r>
  <r>
    <s v="2025"/>
    <s v="03"/>
    <x v="13"/>
    <x v="13"/>
    <n v="123804549"/>
    <n v="1388613"/>
    <n v="1.1216171063310444E-2"/>
    <x v="20"/>
    <n v="551"/>
    <s v=" Servicios de alojamiento, excepto en camping"/>
  </r>
  <r>
    <s v="2025"/>
    <s v="03"/>
    <x v="13"/>
    <x v="13"/>
    <n v="2204275"/>
    <n v="60067"/>
    <n v="2.7250229667350943E-2"/>
    <x v="20"/>
    <n v="552"/>
    <s v=" Servicios de alojamiento en campings"/>
  </r>
  <r>
    <s v="2025"/>
    <s v="03"/>
    <x v="13"/>
    <x v="13"/>
    <n v="195364510"/>
    <n v="3267750"/>
    <n v="1.6726425899975386E-2"/>
    <x v="20"/>
    <n v="561"/>
    <s v=" Servicios de expendio de comidas y bebidas"/>
  </r>
  <r>
    <s v="2025"/>
    <s v="03"/>
    <x v="13"/>
    <x v="13"/>
    <n v="15188647"/>
    <n v="378101"/>
    <n v="2.4893659059954453E-2"/>
    <x v="20"/>
    <n v="562"/>
    <s v=" Servicios de preparación de comidas para empresas y  servicios de comidas ncp"/>
  </r>
  <r>
    <s v="2025"/>
    <s v="03"/>
    <x v="13"/>
    <x v="13"/>
    <n v="5059574"/>
    <n v="49868"/>
    <n v="9.8561657562474623E-3"/>
    <x v="19"/>
    <n v="581"/>
    <s v=" Edición"/>
  </r>
  <r>
    <s v="2025"/>
    <s v="03"/>
    <x v="13"/>
    <x v="13"/>
    <n v="11865630"/>
    <n v="76261"/>
    <n v="6.4270502282643234E-3"/>
    <x v="19"/>
    <n v="591"/>
    <s v=" Servicios de cinematografía"/>
  </r>
  <r>
    <s v="2025"/>
    <s v="03"/>
    <x v="13"/>
    <x v="13"/>
    <n v="1367469"/>
    <n v="3484"/>
    <n v="2.5477725637656139E-3"/>
    <x v="19"/>
    <n v="592"/>
    <s v=" Servicios de grabación de sonido y edición de música"/>
  </r>
  <r>
    <s v="2025"/>
    <s v="03"/>
    <x v="13"/>
    <x v="13"/>
    <n v="1975213"/>
    <n v="45895"/>
    <n v="2.3235468782354107E-2"/>
    <x v="19"/>
    <n v="601"/>
    <s v=" Emisión y retransmisión de radio"/>
  </r>
  <r>
    <s v="2025"/>
    <s v="03"/>
    <x v="13"/>
    <x v="13"/>
    <n v="43126183"/>
    <n v="47186"/>
    <n v="1.0941381016724805E-3"/>
    <x v="19"/>
    <n v="602"/>
    <s v=" Servicios de televisión"/>
  </r>
  <r>
    <s v="2025"/>
    <s v="03"/>
    <x v="13"/>
    <x v="13"/>
    <n v="789560"/>
    <n v="1494"/>
    <n v="1.8921931202188561E-3"/>
    <x v="19"/>
    <n v="611"/>
    <s v=" Servicios de telefonía fija"/>
  </r>
  <r>
    <s v="2025"/>
    <s v="03"/>
    <x v="13"/>
    <x v="13"/>
    <n v="643931336"/>
    <n v="1006914"/>
    <n v="1.563697779106063E-3"/>
    <x v="19"/>
    <n v="612"/>
    <s v=" Servicios de telefonía móvil"/>
  </r>
  <r>
    <s v="2025"/>
    <s v="03"/>
    <x v="13"/>
    <x v="13"/>
    <n v="1060065"/>
    <n v="2344"/>
    <n v="2.2111851631739562E-3"/>
    <x v="19"/>
    <n v="613"/>
    <s v=" Servicios de telecomunicaciones vía satélite, excepto servicios de transmisión de televisión"/>
  </r>
  <r>
    <s v="2025"/>
    <s v="03"/>
    <x v="13"/>
    <x v="13"/>
    <n v="5607536"/>
    <n v="117148"/>
    <n v="2.0891172165457342E-2"/>
    <x v="19"/>
    <n v="614"/>
    <s v=" Servicios de telecomunicación vía internet"/>
  </r>
  <r>
    <s v="2025"/>
    <s v="03"/>
    <x v="13"/>
    <x v="13"/>
    <n v="22548430"/>
    <n v="310665"/>
    <n v="1.377767764762336E-2"/>
    <x v="19"/>
    <n v="619"/>
    <s v=" Servicios de telecomunicaciones ncp"/>
  </r>
  <r>
    <s v="2025"/>
    <s v="03"/>
    <x v="13"/>
    <x v="13"/>
    <n v="1091651009"/>
    <n v="1676237"/>
    <n v="1.5355062984236201E-3"/>
    <x v="19"/>
    <n v="620"/>
    <s v=" Servicios de programación y consultoría informática y actividades conexas"/>
  </r>
  <r>
    <s v="2025"/>
    <s v="03"/>
    <x v="13"/>
    <x v="13"/>
    <n v="6423688"/>
    <n v="102040"/>
    <n v="1.5884955807318163E-2"/>
    <x v="19"/>
    <n v="631"/>
    <s v=" Procesamiento de datos,  hospedaje y actividades conexas"/>
  </r>
  <r>
    <s v="2025"/>
    <s v="03"/>
    <x v="13"/>
    <x v="13"/>
    <n v="2099661"/>
    <n v="31706"/>
    <n v="1.5100532895548377E-2"/>
    <x v="19"/>
    <n v="639"/>
    <s v=" Servicios de agencias de noticias y servicios de información ncp"/>
  </r>
  <r>
    <s v="2025"/>
    <s v="03"/>
    <x v="13"/>
    <x v="13"/>
    <n v="2010763359"/>
    <n v="4366973"/>
    <n v="2.1717985761247403E-3"/>
    <x v="21"/>
    <n v="641"/>
    <s v=" Intermediación monetaria "/>
  </r>
  <r>
    <s v="2025"/>
    <s v="03"/>
    <x v="13"/>
    <x v="13"/>
    <n v="340271"/>
    <n v="22394"/>
    <n v="6.5812249648074625E-2"/>
    <x v="21"/>
    <n v="642"/>
    <s v=" Servicios de sociedades de cartera"/>
  </r>
  <r>
    <s v="2025"/>
    <s v="03"/>
    <x v="13"/>
    <x v="13"/>
    <n v="76475340"/>
    <n v="4161292"/>
    <n v="5.4413514212555317E-2"/>
    <x v="21"/>
    <n v="643"/>
    <s v=" Fondos y sociedades de inversión y entidades financieras similares"/>
  </r>
  <r>
    <s v="2025"/>
    <s v="03"/>
    <x v="13"/>
    <x v="13"/>
    <n v="1493918164"/>
    <n v="7620931"/>
    <n v="5.1013041970082102E-3"/>
    <x v="21"/>
    <n v="649"/>
    <s v=" Servicios financieros excepto los de la banca central y las entidades financieras"/>
  </r>
  <r>
    <s v="2025"/>
    <s v="03"/>
    <x v="13"/>
    <x v="13"/>
    <n v="20963558"/>
    <n v="116062"/>
    <n v="5.5363693510424141E-3"/>
    <x v="21"/>
    <n v="651"/>
    <s v=" Servicios de seguros"/>
  </r>
  <r>
    <s v="2025"/>
    <s v="03"/>
    <x v="13"/>
    <x v="13"/>
    <n v="210958"/>
    <n v="0"/>
    <n v="0"/>
    <x v="21"/>
    <n v="652"/>
    <s v=" Reaseguros"/>
  </r>
  <r>
    <s v="2025"/>
    <s v="03"/>
    <x v="13"/>
    <x v="13"/>
    <n v="427062"/>
    <n v="0"/>
    <n v="0"/>
    <x v="21"/>
    <n v="653"/>
    <s v=" Administración de fondos de pensiones"/>
  </r>
  <r>
    <s v="2025"/>
    <s v="03"/>
    <x v="13"/>
    <x v="13"/>
    <n v="263946976"/>
    <n v="371543"/>
    <n v="1.4076425713625148E-3"/>
    <x v="21"/>
    <n v="661"/>
    <s v=" Servicios auxiliares a la actividad financiera, excepto a los servicios de seguros "/>
  </r>
  <r>
    <s v="2025"/>
    <s v="03"/>
    <x v="13"/>
    <x v="13"/>
    <n v="3778808"/>
    <n v="31748"/>
    <n v="8.4015911896026477E-3"/>
    <x v="21"/>
    <n v="662"/>
    <s v=" Servicios auxiliares a los servicios de seguros "/>
  </r>
  <r>
    <s v="2025"/>
    <s v="03"/>
    <x v="13"/>
    <x v="13"/>
    <n v="1463557"/>
    <n v="29058"/>
    <n v="1.9854368500851007E-2"/>
    <x v="21"/>
    <n v="663"/>
    <s v=" Servicios de gestión de fondos a cambio de una retribución o por contrata"/>
  </r>
  <r>
    <s v="2025"/>
    <s v="03"/>
    <x v="13"/>
    <x v="13"/>
    <n v="56515247"/>
    <n v="510216"/>
    <n v="9.0279354171450398E-3"/>
    <x v="22"/>
    <n v="681"/>
    <s v=" Servicios inmobiliarios realizados por cuenta propia, con bienes propios o arrendados"/>
  </r>
  <r>
    <s v="2025"/>
    <s v="03"/>
    <x v="13"/>
    <x v="13"/>
    <n v="52825840"/>
    <n v="1237471"/>
    <n v="2.3425486466471711E-2"/>
    <x v="22"/>
    <n v="682"/>
    <s v=" Servicios inmobiliarios realizados a cambio de una retribución o por contrata"/>
  </r>
  <r>
    <s v="2025"/>
    <s v="03"/>
    <x v="13"/>
    <x v="13"/>
    <n v="39483161"/>
    <n v="442068"/>
    <n v="1.1196367990901235E-2"/>
    <x v="22"/>
    <n v="691"/>
    <s v=" Servicios jurídicos"/>
  </r>
  <r>
    <s v="2025"/>
    <s v="03"/>
    <x v="13"/>
    <x v="13"/>
    <n v="42715222"/>
    <n v="286869"/>
    <n v="6.7158494458954233E-3"/>
    <x v="22"/>
    <n v="692"/>
    <s v=" Servicios de contabilidad, auditoría y asesoría fiscal"/>
  </r>
  <r>
    <s v="2025"/>
    <s v="03"/>
    <x v="13"/>
    <x v="13"/>
    <n v="69174"/>
    <n v="936"/>
    <n v="1.3531095498308613E-2"/>
    <x v="22"/>
    <n v="701"/>
    <s v="Sin clasificación"/>
  </r>
  <r>
    <s v="2025"/>
    <s v="03"/>
    <x v="13"/>
    <x v="13"/>
    <n v="267562454"/>
    <n v="6026562"/>
    <n v="2.252394500762054E-2"/>
    <x v="22"/>
    <n v="702"/>
    <s v=" Servicios de asesoramiento, dirección y gestión empresarial "/>
  </r>
  <r>
    <s v="2025"/>
    <s v="03"/>
    <x v="13"/>
    <x v="13"/>
    <n v="33988432"/>
    <n v="544301"/>
    <n v="1.6014301571781835E-2"/>
    <x v="22"/>
    <n v="711"/>
    <s v=" Servicios de arquitectura e ingeniería y servicios técnicos ncp"/>
  </r>
  <r>
    <s v="2025"/>
    <s v="03"/>
    <x v="13"/>
    <x v="13"/>
    <n v="3086181"/>
    <n v="1448"/>
    <n v="4.6918829452971165E-4"/>
    <x v="22"/>
    <n v="712"/>
    <s v=" Ensayos y análisis técnicos"/>
  </r>
  <r>
    <s v="2025"/>
    <s v="03"/>
    <x v="13"/>
    <x v="13"/>
    <n v="23362102"/>
    <n v="37268"/>
    <n v="1.5952331686592243E-3"/>
    <x v="22"/>
    <n v="721"/>
    <s v=" Investigación y desarrollo experimental en el campo de la ingeniería y de las ciencias exactas y naturales"/>
  </r>
  <r>
    <s v="2025"/>
    <s v="03"/>
    <x v="13"/>
    <x v="13"/>
    <n v="6384826"/>
    <n v="3753"/>
    <n v="5.8779988679409591E-4"/>
    <x v="22"/>
    <n v="722"/>
    <s v=" Investigación  y desarrollo experimental en el campo de las ciencias sociales y las humanidades"/>
  </r>
  <r>
    <s v="2025"/>
    <s v="03"/>
    <x v="13"/>
    <x v="13"/>
    <n v="10888859"/>
    <n v="362493"/>
    <n v="3.3290264847767793E-2"/>
    <x v="22"/>
    <n v="731"/>
    <s v=" Servicios de publicidad"/>
  </r>
  <r>
    <s v="2025"/>
    <s v="03"/>
    <x v="13"/>
    <x v="13"/>
    <n v="6874832"/>
    <n v="2329"/>
    <n v="3.3877191471733418E-4"/>
    <x v="22"/>
    <n v="732"/>
    <s v=" Estudio de mercado, realización de encuestas de opinión pública"/>
  </r>
  <r>
    <s v="2025"/>
    <s v="03"/>
    <x v="13"/>
    <x v="13"/>
    <n v="3769136"/>
    <n v="123780"/>
    <n v="3.2840417538661383E-2"/>
    <x v="22"/>
    <n v="741"/>
    <s v=" Servicios de diseño especializado"/>
  </r>
  <r>
    <s v="2025"/>
    <s v="03"/>
    <x v="13"/>
    <x v="13"/>
    <n v="776987"/>
    <n v="29846"/>
    <n v="3.8412483091737698E-2"/>
    <x v="22"/>
    <n v="742"/>
    <s v=" Servicios de fotografía "/>
  </r>
  <r>
    <s v="2025"/>
    <s v="03"/>
    <x v="13"/>
    <x v="13"/>
    <n v="13114477"/>
    <n v="262401"/>
    <n v="2.0008499004573344E-2"/>
    <x v="22"/>
    <n v="749"/>
    <s v=" Actividades profesionales, científicas y técnicas ncp"/>
  </r>
  <r>
    <s v="2025"/>
    <s v="03"/>
    <x v="13"/>
    <x v="13"/>
    <n v="13171063"/>
    <n v="154440"/>
    <n v="1.1725705055089327E-2"/>
    <x v="22"/>
    <n v="750"/>
    <s v=" Servicios veterinarios"/>
  </r>
  <r>
    <s v="2025"/>
    <s v="03"/>
    <x v="13"/>
    <x v="13"/>
    <n v="131233841"/>
    <n v="1562543"/>
    <n v="1.1906555413553734E-2"/>
    <x v="22"/>
    <n v="771"/>
    <s v=" Alquiler de vehículos automotores y equipo de transporte sin conductor ni operarios"/>
  </r>
  <r>
    <s v="2025"/>
    <s v="03"/>
    <x v="13"/>
    <x v="13"/>
    <n v="170168"/>
    <n v="5999"/>
    <n v="3.5253396643317191E-2"/>
    <x v="22"/>
    <n v="772"/>
    <s v=" Alquiler de efectos personales y enseres domésticos "/>
  </r>
  <r>
    <s v="2025"/>
    <s v="03"/>
    <x v="13"/>
    <x v="13"/>
    <n v="21810300"/>
    <n v="185710"/>
    <n v="8.5147842991614049E-3"/>
    <x v="22"/>
    <n v="773"/>
    <s v=" Alquiler de maquinaria y equipo ncp, sin personal"/>
  </r>
  <r>
    <s v="2025"/>
    <s v="03"/>
    <x v="13"/>
    <x v="13"/>
    <n v="710154"/>
    <n v="27346"/>
    <n v="3.8507140704692223E-2"/>
    <x v="22"/>
    <n v="774"/>
    <s v=" Arrendamiento y gestión de bienes intangibles no financieros"/>
  </r>
  <r>
    <s v="2025"/>
    <s v="03"/>
    <x v="13"/>
    <x v="13"/>
    <n v="2230869"/>
    <n v="18592"/>
    <n v="8.3339720978685885E-3"/>
    <x v="22"/>
    <n v="780"/>
    <s v=" Obtención y dotación de personal"/>
  </r>
  <r>
    <s v="2025"/>
    <s v="03"/>
    <x v="13"/>
    <x v="13"/>
    <n v="64908409"/>
    <n v="616366"/>
    <n v="9.4959344944042616E-3"/>
    <x v="22"/>
    <n v="791"/>
    <s v=" Servicios de agencias de viaje y otras actividades complementarias de apoyo turístico"/>
  </r>
  <r>
    <s v="2025"/>
    <s v="03"/>
    <x v="13"/>
    <x v="13"/>
    <n v="20382973"/>
    <n v="365995"/>
    <n v="1.7955918403071033E-2"/>
    <x v="22"/>
    <n v="801"/>
    <s v=" Servicios de seguridad e investigación"/>
  </r>
  <r>
    <s v="2025"/>
    <s v="03"/>
    <x v="13"/>
    <x v="13"/>
    <n v="429255"/>
    <n v="4923"/>
    <n v="1.1468707411678374E-2"/>
    <x v="22"/>
    <n v="811"/>
    <s v=" Servicio combinado de apoyo a edificios"/>
  </r>
  <r>
    <s v="2025"/>
    <s v="03"/>
    <x v="13"/>
    <x v="13"/>
    <n v="22177236"/>
    <n v="395253"/>
    <n v="1.7822464440564189E-2"/>
    <x v="22"/>
    <n v="812"/>
    <s v=" Servicios de limpieza de edificios "/>
  </r>
  <r>
    <s v="2025"/>
    <s v="03"/>
    <x v="13"/>
    <x v="13"/>
    <n v="3581330"/>
    <n v="70241"/>
    <n v="1.9613104628727316E-2"/>
    <x v="22"/>
    <n v="813"/>
    <s v=" Servicios de jardinería y mantenimiento de espacios verdes"/>
  </r>
  <r>
    <s v="2025"/>
    <s v="03"/>
    <x v="13"/>
    <x v="13"/>
    <n v="4763598"/>
    <n v="122717"/>
    <n v="2.5761409757918279E-2"/>
    <x v="22"/>
    <n v="821"/>
    <s v=" Servicios de apoyo a la administración de oficinas y empresas"/>
  </r>
  <r>
    <s v="2025"/>
    <s v="03"/>
    <x v="13"/>
    <x v="13"/>
    <n v="773954"/>
    <n v="68119"/>
    <n v="8.801427475017895E-2"/>
    <x v="22"/>
    <n v="822"/>
    <s v=" Servicios de call center"/>
  </r>
  <r>
    <s v="2025"/>
    <s v="03"/>
    <x v="13"/>
    <x v="13"/>
    <n v="1532767"/>
    <n v="4179"/>
    <n v="2.7264417879560299E-3"/>
    <x v="22"/>
    <n v="823"/>
    <s v=" Servicios de organización de convenciones y exposiciones comerciales, excepto culturales y deportivos"/>
  </r>
  <r>
    <s v="2025"/>
    <s v="03"/>
    <x v="13"/>
    <x v="13"/>
    <n v="565512734"/>
    <n v="5018890"/>
    <n v="8.8749371999110455E-3"/>
    <x v="22"/>
    <n v="829"/>
    <s v=" Servicios empresariales ncp"/>
  </r>
  <r>
    <s v="2025"/>
    <s v="03"/>
    <x v="13"/>
    <x v="13"/>
    <n v="1323476007"/>
    <n v="206621"/>
    <n v="1.5611994392581384E-4"/>
    <x v="23"/>
    <n v="841"/>
    <s v=" Servicios de la Administración Pública"/>
  </r>
  <r>
    <s v="2025"/>
    <s v="03"/>
    <x v="13"/>
    <x v="13"/>
    <n v="3542218"/>
    <n v="95323"/>
    <n v="2.6910540232137039E-2"/>
    <x v="23"/>
    <n v="842"/>
    <s v=" Prestación pública de servicios a la comunidad en general"/>
  </r>
  <r>
    <s v="2025"/>
    <s v="03"/>
    <x v="13"/>
    <x v="13"/>
    <n v="5108550"/>
    <n v="100504"/>
    <n v="1.9673684313552771E-2"/>
    <x v="23"/>
    <n v="843"/>
    <s v=" Servicios de la seguridad social obligatoria, excepto obras sociales"/>
  </r>
  <r>
    <s v="2025"/>
    <s v="03"/>
    <x v="13"/>
    <x v="13"/>
    <n v="18566794"/>
    <n v="98515"/>
    <n v="5.3059779733647073E-3"/>
    <x v="24"/>
    <n v="851"/>
    <s v=" Enseñanza inicial y primaria"/>
  </r>
  <r>
    <s v="2025"/>
    <s v="03"/>
    <x v="13"/>
    <x v="13"/>
    <n v="4033971"/>
    <n v="52781"/>
    <n v="1.3084129757006185E-2"/>
    <x v="24"/>
    <n v="852"/>
    <s v=" Enseñanza secundaria"/>
  </r>
  <r>
    <s v="2025"/>
    <s v="03"/>
    <x v="13"/>
    <x v="13"/>
    <n v="29687033"/>
    <n v="5842"/>
    <n v="1.9678625344607525E-4"/>
    <x v="24"/>
    <n v="853"/>
    <s v=" Enseñanza superior y formación de posgrado"/>
  </r>
  <r>
    <s v="2025"/>
    <s v="03"/>
    <x v="13"/>
    <x v="13"/>
    <n v="90728190"/>
    <n v="502863"/>
    <n v="5.5425221201921915E-3"/>
    <x v="24"/>
    <n v="854"/>
    <s v=" Servicios de enseñanza ncp"/>
  </r>
  <r>
    <s v="2025"/>
    <s v="03"/>
    <x v="13"/>
    <x v="13"/>
    <n v="2245071"/>
    <n v="59124"/>
    <n v="2.6335024593876988E-2"/>
    <x v="24"/>
    <n v="855"/>
    <s v=" Servicios de apoyo a la educación"/>
  </r>
  <r>
    <s v="2025"/>
    <s v="03"/>
    <x v="13"/>
    <x v="13"/>
    <n v="291911626"/>
    <n v="2882637"/>
    <n v="9.875033206111496E-3"/>
    <x v="25"/>
    <n v="861"/>
    <s v=" Servicios de hospitales"/>
  </r>
  <r>
    <s v="2025"/>
    <s v="03"/>
    <x v="13"/>
    <x v="13"/>
    <n v="14293795"/>
    <n v="39934"/>
    <n v="2.7937996872069316E-3"/>
    <x v="25"/>
    <n v="862"/>
    <s v=" Servicios de atención ambulatoria realizados por médicos y odontólogos"/>
  </r>
  <r>
    <s v="2025"/>
    <s v="03"/>
    <x v="13"/>
    <x v="13"/>
    <n v="20754796"/>
    <n v="182446"/>
    <n v="8.7905465319919312E-3"/>
    <x v="25"/>
    <n v="863"/>
    <s v=" Servicios de prácticas de diagnóstico y tratamiento"/>
  </r>
  <r>
    <s v="2025"/>
    <s v="03"/>
    <x v="13"/>
    <x v="13"/>
    <n v="5243568"/>
    <n v="41664"/>
    <n v="7.9457346600635293E-3"/>
    <x v="25"/>
    <n v="864"/>
    <s v=" Servicios de emergencias y traslados"/>
  </r>
  <r>
    <s v="2025"/>
    <s v="03"/>
    <x v="13"/>
    <x v="13"/>
    <n v="241875252"/>
    <n v="3031192"/>
    <n v="1.253204689167621E-2"/>
    <x v="25"/>
    <n v="869"/>
    <s v=" Servicios relacionados con la salud humana ncp"/>
  </r>
  <r>
    <s v="2025"/>
    <s v="03"/>
    <x v="13"/>
    <x v="13"/>
    <n v="9313425"/>
    <n v="42097"/>
    <n v="4.5200342516313816E-3"/>
    <x v="25"/>
    <n v="870"/>
    <s v=" Servicios sociales con alojamiento"/>
  </r>
  <r>
    <s v="2025"/>
    <s v="03"/>
    <x v="13"/>
    <x v="13"/>
    <n v="1255058"/>
    <n v="71904"/>
    <n v="5.7291376175443685E-2"/>
    <x v="25"/>
    <n v="880"/>
    <s v=" Servicios sociales sin alojamiento"/>
  </r>
  <r>
    <s v="2025"/>
    <s v="03"/>
    <x v="13"/>
    <x v="13"/>
    <n v="23395882"/>
    <n v="570995"/>
    <n v="2.4405790728470933E-2"/>
    <x v="25"/>
    <n v="900"/>
    <s v=" Servicios artísticos y de espectáculos"/>
  </r>
  <r>
    <s v="2025"/>
    <s v="03"/>
    <x v="13"/>
    <x v="13"/>
    <n v="20229871"/>
    <n v="37966"/>
    <n v="1.8767297132047951E-3"/>
    <x v="25"/>
    <n v="910"/>
    <s v=" Servicios de bibliotecas, archivos y museos y  servicios culturales ncp"/>
  </r>
  <r>
    <s v="2025"/>
    <s v="03"/>
    <x v="13"/>
    <x v="13"/>
    <n v="11458414"/>
    <n v="46806"/>
    <n v="4.084858515323325E-3"/>
    <x v="25"/>
    <n v="920"/>
    <s v=" Servicios  relacionados con juegos de azar y apuestas"/>
  </r>
  <r>
    <s v="2025"/>
    <s v="03"/>
    <x v="13"/>
    <x v="13"/>
    <n v="119155768"/>
    <n v="282713"/>
    <n v="2.3726337779972177E-3"/>
    <x v="25"/>
    <n v="931"/>
    <s v=" Servicios para la práctica deportiva "/>
  </r>
  <r>
    <s v="2025"/>
    <s v="03"/>
    <x v="13"/>
    <x v="13"/>
    <n v="10644278"/>
    <n v="82354"/>
    <n v="7.7369268258495319E-3"/>
    <x v="25"/>
    <n v="939"/>
    <s v=" Servicios de esparcimiento ncp"/>
  </r>
  <r>
    <s v="2025"/>
    <s v="03"/>
    <x v="13"/>
    <x v="13"/>
    <n v="12932954"/>
    <n v="358057"/>
    <n v="2.7685631604349632E-2"/>
    <x v="25"/>
    <n v="941"/>
    <s v=" Servicios de organizaciones empresariales, profesionales y de empleadores"/>
  </r>
  <r>
    <s v="2025"/>
    <s v="03"/>
    <x v="13"/>
    <x v="13"/>
    <n v="4626947"/>
    <n v="84156"/>
    <n v="1.8188235136473361E-2"/>
    <x v="25"/>
    <n v="942"/>
    <s v=" Servicios de sindicatos"/>
  </r>
  <r>
    <s v="2025"/>
    <s v="03"/>
    <x v="13"/>
    <x v="13"/>
    <n v="97967893"/>
    <n v="1355502"/>
    <n v="1.3836186106401206E-2"/>
    <x v="25"/>
    <n v="949"/>
    <s v=" Servicios de asociaciones ncp"/>
  </r>
  <r>
    <s v="2025"/>
    <s v="03"/>
    <x v="13"/>
    <x v="13"/>
    <n v="3272400"/>
    <n v="55065"/>
    <n v="1.6827099376604326E-2"/>
    <x v="25"/>
    <n v="951"/>
    <s v=" Reparación y mantenimiento de equipos informáticos y equipos de comunicación"/>
  </r>
  <r>
    <s v="2025"/>
    <s v="03"/>
    <x v="13"/>
    <x v="13"/>
    <n v="2687776"/>
    <n v="61507"/>
    <n v="2.2883975450335148E-2"/>
    <x v="25"/>
    <n v="952"/>
    <s v=" Reparación de efectos personales y enseres domésticos"/>
  </r>
  <r>
    <s v="2025"/>
    <s v="03"/>
    <x v="13"/>
    <x v="13"/>
    <n v="846654772"/>
    <n v="25561053"/>
    <n v="3.0190644221633232E-2"/>
    <x v="25"/>
    <n v="960"/>
    <s v=" Servicios personales ncp"/>
  </r>
  <r>
    <s v="2025"/>
    <s v="03"/>
    <x v="13"/>
    <x v="13"/>
    <n v="444206"/>
    <n v="7726"/>
    <n v="1.7392831253967754E-2"/>
    <x v="25"/>
    <n v="970"/>
    <s v="Sin clasificación"/>
  </r>
  <r>
    <s v="2025"/>
    <s v="03"/>
    <x v="13"/>
    <x v="13"/>
    <n v="1148366"/>
    <n v="3116"/>
    <n v="2.7134206341880552E-3"/>
    <x v="25"/>
    <n v="990"/>
    <s v="Sin clasificación"/>
  </r>
  <r>
    <s v="2025"/>
    <s v="03"/>
    <x v="13"/>
    <x v="13"/>
    <n v="260049092"/>
    <n v="12380338"/>
    <n v="4.760769555003868E-2"/>
    <x v="25"/>
    <n v="999"/>
    <s v="Otros sectores"/>
  </r>
  <r>
    <s v="2025"/>
    <s v="04"/>
    <x v="14"/>
    <x v="14"/>
    <n v="5224917305"/>
    <n v="55091803"/>
    <n v="1.0544052620178263E-2"/>
    <x v="0"/>
    <n v="11"/>
    <s v=" Cultivos temporales"/>
  </r>
  <r>
    <s v="2025"/>
    <s v="04"/>
    <x v="14"/>
    <x v="14"/>
    <n v="480684180"/>
    <n v="12042584"/>
    <n v="2.5053006737188646E-2"/>
    <x v="0"/>
    <n v="12"/>
    <s v=" Cultivos perennes"/>
  </r>
  <r>
    <s v="2025"/>
    <s v="04"/>
    <x v="14"/>
    <x v="14"/>
    <n v="274499839"/>
    <n v="233185"/>
    <n v="8.4949048002902472E-4"/>
    <x v="0"/>
    <n v="13"/>
    <s v=" Producción de semillas y de otras formas de propagación de cultivos agrícolas"/>
  </r>
  <r>
    <s v="2025"/>
    <s v="04"/>
    <x v="14"/>
    <x v="14"/>
    <n v="2019504333"/>
    <n v="8821322"/>
    <n v="4.3680629230915344E-3"/>
    <x v="0"/>
    <n v="14"/>
    <s v=" Cría de animales"/>
  </r>
  <r>
    <s v="2025"/>
    <s v="04"/>
    <x v="14"/>
    <x v="14"/>
    <n v="826219448"/>
    <n v="12532825"/>
    <n v="1.5168881621387348E-2"/>
    <x v="0"/>
    <n v="16"/>
    <s v=" Servicios de apoyo agrícolas y pecuarios"/>
  </r>
  <r>
    <s v="2025"/>
    <s v="04"/>
    <x v="14"/>
    <x v="14"/>
    <n v="439648"/>
    <n v="1141"/>
    <n v="2.5952580246014992E-3"/>
    <x v="0"/>
    <n v="17"/>
    <s v=" Caza, repoblación  de animales de caza y servicios de apoyo"/>
  </r>
  <r>
    <s v="2025"/>
    <s v="04"/>
    <x v="14"/>
    <x v="14"/>
    <n v="2013862"/>
    <n v="38039"/>
    <n v="1.8888583229635398E-2"/>
    <x v="0"/>
    <n v="21"/>
    <s v=" Silvicultura"/>
  </r>
  <r>
    <s v="2025"/>
    <s v="04"/>
    <x v="14"/>
    <x v="14"/>
    <n v="25266402"/>
    <n v="64620"/>
    <n v="2.5575465790499178E-3"/>
    <x v="0"/>
    <n v="22"/>
    <s v=" Extracción de productos forestales"/>
  </r>
  <r>
    <s v="2025"/>
    <s v="04"/>
    <x v="14"/>
    <x v="14"/>
    <n v="4644607"/>
    <n v="24721"/>
    <n v="5.3225170611851556E-3"/>
    <x v="0"/>
    <n v="24"/>
    <s v=" Servicios de apoyo a la silvicultura"/>
  </r>
  <r>
    <s v="2025"/>
    <s v="04"/>
    <x v="14"/>
    <x v="14"/>
    <n v="70901422"/>
    <n v="48334"/>
    <n v="6.8170706082594512E-4"/>
    <x v="1"/>
    <n v="31"/>
    <s v=" Pesca y servicios de apoyo"/>
  </r>
  <r>
    <s v="2025"/>
    <s v="04"/>
    <x v="14"/>
    <x v="14"/>
    <n v="5036371"/>
    <n v="4688"/>
    <n v="9.3082896395043182E-4"/>
    <x v="1"/>
    <n v="32"/>
    <s v=" Explotación de criaderos de peces, granjas piscícolas y otros frutos acuáticos (acuicultura)"/>
  </r>
  <r>
    <s v="2025"/>
    <s v="04"/>
    <x v="14"/>
    <x v="14"/>
    <n v="119328"/>
    <n v="1118"/>
    <n v="9.369133816036471E-3"/>
    <x v="2"/>
    <n v="51"/>
    <s v=" Extracción y aglomeración de carbón "/>
  </r>
  <r>
    <s v="2025"/>
    <s v="04"/>
    <x v="14"/>
    <x v="14"/>
    <n v="33753"/>
    <n v="99"/>
    <n v="2.9330726157674875E-3"/>
    <x v="2"/>
    <n v="52"/>
    <s v=" Extracción y aglomeración de lignito"/>
  </r>
  <r>
    <s v="2025"/>
    <s v="04"/>
    <x v="14"/>
    <x v="14"/>
    <n v="5676621233"/>
    <n v="7369890"/>
    <n v="1.2982881361110535E-3"/>
    <x v="2"/>
    <n v="61"/>
    <s v=" Extracción de petróleo crudo"/>
  </r>
  <r>
    <s v="2025"/>
    <s v="04"/>
    <x v="14"/>
    <x v="14"/>
    <n v="812658"/>
    <n v="19664"/>
    <n v="2.4197140740631361E-2"/>
    <x v="2"/>
    <n v="62"/>
    <s v=" Extracción de gas natural"/>
  </r>
  <r>
    <s v="2025"/>
    <s v="04"/>
    <x v="14"/>
    <x v="14"/>
    <n v="344451"/>
    <n v="20482"/>
    <n v="5.9462739257543161E-2"/>
    <x v="2"/>
    <n v="71"/>
    <s v=" Extracción de minerales de hierro"/>
  </r>
  <r>
    <s v="2025"/>
    <s v="04"/>
    <x v="14"/>
    <x v="14"/>
    <n v="210709434"/>
    <n v="4903"/>
    <n v="2.3269010347206382E-5"/>
    <x v="2"/>
    <n v="72"/>
    <s v=" Extracción de minerales metalíferos no ferrosos"/>
  </r>
  <r>
    <s v="2025"/>
    <s v="04"/>
    <x v="14"/>
    <x v="14"/>
    <n v="49269257"/>
    <n v="247314"/>
    <n v="5.0196413556632281E-3"/>
    <x v="2"/>
    <n v="81"/>
    <s v=" Extracción de piedra, arena y arcillas"/>
  </r>
  <r>
    <s v="2025"/>
    <s v="04"/>
    <x v="14"/>
    <x v="14"/>
    <n v="150165675"/>
    <n v="209301"/>
    <n v="1.393800547295512E-3"/>
    <x v="2"/>
    <n v="89"/>
    <s v=" Explotación de minas y canteras ncp"/>
  </r>
  <r>
    <s v="2025"/>
    <s v="04"/>
    <x v="14"/>
    <x v="14"/>
    <n v="53679511"/>
    <n v="178284"/>
    <n v="3.3212672149714626E-3"/>
    <x v="2"/>
    <n v="91"/>
    <s v=" Servicios de apoyo para la extracción de petróleo y gas natural"/>
  </r>
  <r>
    <s v="2025"/>
    <s v="04"/>
    <x v="14"/>
    <x v="14"/>
    <n v="14976777"/>
    <n v="182723"/>
    <n v="1.2200422026715094E-2"/>
    <x v="2"/>
    <n v="99"/>
    <s v=" Servicios de apoyo para la minería, excepto para la extracción de petróleo  y gas natural"/>
  </r>
  <r>
    <s v="2025"/>
    <s v="04"/>
    <x v="14"/>
    <x v="14"/>
    <n v="1703000354"/>
    <n v="17160049"/>
    <n v="1.0076362556058517E-2"/>
    <x v="3"/>
    <n v="101"/>
    <s v=" Producción y procesamiento de carne y productos cárnicos, excepto pescado"/>
  </r>
  <r>
    <s v="2025"/>
    <s v="04"/>
    <x v="14"/>
    <x v="14"/>
    <n v="114109849"/>
    <n v="85686"/>
    <n v="7.5090801320751906E-4"/>
    <x v="3"/>
    <n v="102"/>
    <s v=" Elaboración de pescado y productos de pescado"/>
  </r>
  <r>
    <s v="2025"/>
    <s v="04"/>
    <x v="14"/>
    <x v="14"/>
    <n v="400232656"/>
    <n v="105491"/>
    <n v="2.6357419470539155E-4"/>
    <x v="3"/>
    <n v="103"/>
    <s v=" Preparación de frutas, hortalizas y legumbres"/>
  </r>
  <r>
    <s v="2025"/>
    <s v="04"/>
    <x v="14"/>
    <x v="14"/>
    <n v="591068470"/>
    <n v="12424752"/>
    <n v="2.1020833677695579E-2"/>
    <x v="3"/>
    <n v="104"/>
    <s v=" Elaboración de aceites y grasas de origen vegetal"/>
  </r>
  <r>
    <s v="2025"/>
    <s v="04"/>
    <x v="14"/>
    <x v="14"/>
    <n v="468655207"/>
    <n v="3072473"/>
    <n v="6.5559348410269558E-3"/>
    <x v="3"/>
    <n v="105"/>
    <s v=" Elaboración de productos lácteos"/>
  </r>
  <r>
    <s v="2025"/>
    <s v="04"/>
    <x v="14"/>
    <x v="14"/>
    <n v="265832107"/>
    <n v="45762409"/>
    <n v="0.17214778724979221"/>
    <x v="3"/>
    <n v="106"/>
    <s v=" Elaboración de productos de molinería, almidones y productos derivados del almidón "/>
  </r>
  <r>
    <s v="2025"/>
    <s v="04"/>
    <x v="14"/>
    <x v="14"/>
    <n v="1651873482"/>
    <n v="9733697"/>
    <n v="5.8925196790585686E-3"/>
    <x v="3"/>
    <n v="107"/>
    <s v=" Elaboración de productos alimenticios ncp"/>
  </r>
  <r>
    <s v="2025"/>
    <s v="04"/>
    <x v="14"/>
    <x v="14"/>
    <n v="45325688"/>
    <n v="313331"/>
    <n v="6.9128790720176161E-3"/>
    <x v="3"/>
    <n v="108"/>
    <s v=" Elaboración de alimentos preparados para animales"/>
  </r>
  <r>
    <s v="2025"/>
    <s v="04"/>
    <x v="14"/>
    <x v="14"/>
    <n v="300706"/>
    <n v="996"/>
    <n v="3.3122052769149935E-3"/>
    <x v="3"/>
    <n v="109"/>
    <s v=" Servicios industriales para la elaboración de alimentos y bebidas"/>
  </r>
  <r>
    <s v="2025"/>
    <s v="04"/>
    <x v="14"/>
    <x v="14"/>
    <n v="615751297"/>
    <n v="696035"/>
    <n v="1.1303833274751512E-3"/>
    <x v="3"/>
    <n v="110"/>
    <s v=" Elaboración de bebidas"/>
  </r>
  <r>
    <s v="2025"/>
    <s v="04"/>
    <x v="14"/>
    <x v="14"/>
    <n v="165561501"/>
    <n v="2676"/>
    <n v="1.6163177935913976E-5"/>
    <x v="4"/>
    <n v="120"/>
    <s v=" Elaboración de productos de tabaco"/>
  </r>
  <r>
    <s v="2025"/>
    <s v="04"/>
    <x v="14"/>
    <x v="14"/>
    <n v="260409995"/>
    <n v="370044"/>
    <n v="1.4210053650206475E-3"/>
    <x v="5"/>
    <n v="131"/>
    <s v=" Fabricación  de hilados y  tejidos, acabado de productos textiles"/>
  </r>
  <r>
    <s v="2025"/>
    <s v="04"/>
    <x v="14"/>
    <x v="14"/>
    <n v="176490531"/>
    <n v="2796647"/>
    <n v="1.5845875606776888E-2"/>
    <x v="5"/>
    <n v="139"/>
    <s v=" Fabricación de productos textiles ncp"/>
  </r>
  <r>
    <s v="2025"/>
    <s v="04"/>
    <x v="14"/>
    <x v="14"/>
    <n v="220113197"/>
    <n v="2012235"/>
    <n v="9.1418189705363279E-3"/>
    <x v="5"/>
    <n v="141"/>
    <s v=" Confección de prendas de vestir, excepto prendas de piel"/>
  </r>
  <r>
    <s v="2025"/>
    <s v="04"/>
    <x v="14"/>
    <x v="14"/>
    <n v="918"/>
    <n v="236"/>
    <n v="0.2570806100217865"/>
    <x v="5"/>
    <n v="142"/>
    <s v=" Terminación y teñido de pieles"/>
  </r>
  <r>
    <s v="2025"/>
    <s v="04"/>
    <x v="14"/>
    <x v="14"/>
    <n v="9128431"/>
    <n v="163181"/>
    <n v="1.7876127890981485E-2"/>
    <x v="5"/>
    <n v="143"/>
    <s v="Fabricación de prendas de vestir de punto"/>
  </r>
  <r>
    <s v="2025"/>
    <s v="04"/>
    <x v="14"/>
    <x v="14"/>
    <n v="1664957"/>
    <n v="8298"/>
    <n v="4.9839124974398741E-3"/>
    <x v="5"/>
    <n v="149"/>
    <s v=" Servicios industriales para la industria confeccionista"/>
  </r>
  <r>
    <s v="2025"/>
    <s v="04"/>
    <x v="14"/>
    <x v="14"/>
    <n v="87629192"/>
    <n v="17458351"/>
    <n v="0.19922985253589923"/>
    <x v="5"/>
    <n v="151"/>
    <s v=" Curtido y terminación de cueros"/>
  </r>
  <r>
    <s v="2025"/>
    <s v="04"/>
    <x v="14"/>
    <x v="14"/>
    <n v="125211762"/>
    <n v="1406054"/>
    <n v="1.1229408304309303E-2"/>
    <x v="5"/>
    <n v="152"/>
    <s v=" Fabricación de calzado y de sus partes"/>
  </r>
  <r>
    <s v="2025"/>
    <s v="04"/>
    <x v="14"/>
    <x v="14"/>
    <n v="23898106"/>
    <n v="208133"/>
    <n v="8.7091838993433209E-3"/>
    <x v="6"/>
    <n v="161"/>
    <s v=" Aserrado y cepillado de madera"/>
  </r>
  <r>
    <s v="2025"/>
    <s v="04"/>
    <x v="14"/>
    <x v="14"/>
    <n v="148001312"/>
    <n v="412542"/>
    <n v="2.7874212358333689E-3"/>
    <x v="6"/>
    <n v="162"/>
    <s v=" Fabricación de productos de madera, corcho, paja y materiales trenzables"/>
  </r>
  <r>
    <s v="2025"/>
    <s v="04"/>
    <x v="14"/>
    <x v="14"/>
    <n v="347276572"/>
    <n v="6186820"/>
    <n v="1.781525302547619E-2"/>
    <x v="6"/>
    <n v="170"/>
    <s v=" Fabricación de papel y de productos de papel"/>
  </r>
  <r>
    <s v="2025"/>
    <s v="04"/>
    <x v="14"/>
    <x v="14"/>
    <n v="90941693"/>
    <n v="450014"/>
    <n v="4.9483793973353896E-3"/>
    <x v="7"/>
    <n v="181"/>
    <s v=" Impresión y servicios relacionados con la impresión"/>
  </r>
  <r>
    <s v="2025"/>
    <s v="04"/>
    <x v="14"/>
    <x v="14"/>
    <n v="12834441"/>
    <n v="32604"/>
    <n v="2.540352166487033E-3"/>
    <x v="7"/>
    <n v="182"/>
    <s v=" Reproducción de grabaciones"/>
  </r>
  <r>
    <s v="2025"/>
    <s v="04"/>
    <x v="14"/>
    <x v="14"/>
    <n v="1378792"/>
    <n v="1716"/>
    <n v="1.2445677085448712E-3"/>
    <x v="8"/>
    <n v="191"/>
    <s v=" Fabricación de productos de hornos de coque"/>
  </r>
  <r>
    <s v="2025"/>
    <s v="04"/>
    <x v="14"/>
    <x v="14"/>
    <n v="704093508"/>
    <n v="2012152"/>
    <n v="2.8577908717204079E-3"/>
    <x v="8"/>
    <n v="192"/>
    <s v=" Fabricación de productos de la refinación del petróleo"/>
  </r>
  <r>
    <s v="2025"/>
    <s v="04"/>
    <x v="14"/>
    <x v="14"/>
    <n v="760163160"/>
    <n v="7480087"/>
    <n v="9.8401072211918295E-3"/>
    <x v="9"/>
    <n v="201"/>
    <s v=" Fabricación de sustancias químicas básicas"/>
  </r>
  <r>
    <s v="2025"/>
    <s v="04"/>
    <x v="14"/>
    <x v="14"/>
    <n v="1499942664"/>
    <n v="57589262"/>
    <n v="3.8394308917397389E-2"/>
    <x v="9"/>
    <n v="202"/>
    <s v=" Fabricación de productos químicos ncp"/>
  </r>
  <r>
    <s v="2025"/>
    <s v="04"/>
    <x v="14"/>
    <x v="14"/>
    <n v="6527756"/>
    <n v="805"/>
    <n v="1.233195603512141E-4"/>
    <x v="9"/>
    <n v="203"/>
    <s v=" Fabricación de fibras manufacturadas"/>
  </r>
  <r>
    <s v="2025"/>
    <s v="04"/>
    <x v="14"/>
    <x v="14"/>
    <n v="1581636"/>
    <n v="1346"/>
    <n v="8.5101755397575679E-4"/>
    <x v="9"/>
    <n v="204"/>
    <s v=" Servicios industriales para la fabricación de sustancias y productos químicos"/>
  </r>
  <r>
    <s v="2025"/>
    <s v="04"/>
    <x v="14"/>
    <x v="14"/>
    <n v="776308734"/>
    <n v="2065409"/>
    <n v="2.6605510276276243E-3"/>
    <x v="9"/>
    <n v="210"/>
    <s v=" Fabricación de productos farmaceúticos, sustancias químicas medicinales y productos botánicos de uso farmaceútico"/>
  </r>
  <r>
    <s v="2025"/>
    <s v="04"/>
    <x v="14"/>
    <x v="14"/>
    <n v="35221144"/>
    <n v="24482"/>
    <n v="6.9509383340870471E-4"/>
    <x v="10"/>
    <n v="221"/>
    <s v=" Fabricación de productos de caucho"/>
  </r>
  <r>
    <s v="2025"/>
    <s v="04"/>
    <x v="14"/>
    <x v="14"/>
    <n v="344540945"/>
    <n v="703602"/>
    <n v="2.0421433510609314E-3"/>
    <x v="10"/>
    <n v="222"/>
    <s v=" Fabricación de productos de plástico"/>
  </r>
  <r>
    <s v="2025"/>
    <s v="04"/>
    <x v="14"/>
    <x v="14"/>
    <n v="78015089"/>
    <n v="33255"/>
    <n v="4.2626369368110314E-4"/>
    <x v="11"/>
    <n v="231"/>
    <s v=" Fabricación de vidrio y productos de vidrio"/>
  </r>
  <r>
    <s v="2025"/>
    <s v="04"/>
    <x v="14"/>
    <x v="14"/>
    <n v="350085888"/>
    <n v="1612442"/>
    <n v="4.6058468943483951E-3"/>
    <x v="11"/>
    <n v="239"/>
    <s v=" Fabricación de productos minerales no metálicos ncp"/>
  </r>
  <r>
    <s v="2025"/>
    <s v="04"/>
    <x v="14"/>
    <x v="14"/>
    <n v="352039902"/>
    <n v="2562903"/>
    <n v="7.2801491689995978E-3"/>
    <x v="12"/>
    <n v="241"/>
    <s v=" Industrias básicas de hierro y acero"/>
  </r>
  <r>
    <s v="2025"/>
    <s v="04"/>
    <x v="14"/>
    <x v="14"/>
    <n v="152903791"/>
    <n v="46702"/>
    <n v="3.054338920870837E-4"/>
    <x v="12"/>
    <n v="242"/>
    <s v=" Fabricación de productos primarios de metales preciosos y metales no ferrosos"/>
  </r>
  <r>
    <s v="2025"/>
    <s v="04"/>
    <x v="14"/>
    <x v="14"/>
    <n v="35104956"/>
    <n v="59065"/>
    <n v="1.6825259658493803E-3"/>
    <x v="12"/>
    <n v="243"/>
    <s v=" Fundición de metales"/>
  </r>
  <r>
    <s v="2025"/>
    <s v="04"/>
    <x v="14"/>
    <x v="14"/>
    <n v="128946952"/>
    <n v="330052"/>
    <n v="2.5595952047009225E-3"/>
    <x v="13"/>
    <n v="251"/>
    <s v=" Fabricación de productos metálicos para uso estructural, tanques, depósitos y generadores de vapor"/>
  </r>
  <r>
    <s v="2025"/>
    <s v="04"/>
    <x v="14"/>
    <x v="14"/>
    <n v="20594"/>
    <n v="0"/>
    <n v="0"/>
    <x v="13"/>
    <n v="252"/>
    <s v=" Fabricación de armas y municiones"/>
  </r>
  <r>
    <s v="2025"/>
    <s v="04"/>
    <x v="14"/>
    <x v="14"/>
    <n v="392949487"/>
    <n v="1573689"/>
    <n v="4.0048124557037533E-3"/>
    <x v="13"/>
    <n v="259"/>
    <s v=" Fabricación de productos elaborados de metal ncp"/>
  </r>
  <r>
    <s v="2025"/>
    <s v="04"/>
    <x v="14"/>
    <x v="14"/>
    <n v="2138488"/>
    <n v="4092"/>
    <n v="1.9135015019958027E-3"/>
    <x v="13"/>
    <n v="261"/>
    <s v=" Fabricación de componentes electrónicos"/>
  </r>
  <r>
    <s v="2025"/>
    <s v="04"/>
    <x v="14"/>
    <x v="14"/>
    <n v="76579776"/>
    <n v="1033606"/>
    <n v="1.3497114433972749E-2"/>
    <x v="13"/>
    <n v="262"/>
    <s v=" Fabricación de equipos y productos informáticos"/>
  </r>
  <r>
    <s v="2025"/>
    <s v="04"/>
    <x v="14"/>
    <x v="14"/>
    <n v="766068"/>
    <n v="0"/>
    <n v="0"/>
    <x v="13"/>
    <n v="263"/>
    <s v=" Fabricación  de equipos de comunicaciones y transmisores de radio y televisión"/>
  </r>
  <r>
    <s v="2025"/>
    <s v="04"/>
    <x v="14"/>
    <x v="14"/>
    <n v="357318818"/>
    <n v="23222"/>
    <n v="6.4989580257706993E-5"/>
    <x v="13"/>
    <n v="264"/>
    <s v=" Fabricación de receptores de radio y televisión, aparatos de grabación y reproducción de sonido y video, y productos conexos"/>
  </r>
  <r>
    <s v="2025"/>
    <s v="04"/>
    <x v="14"/>
    <x v="14"/>
    <n v="5337394"/>
    <n v="19767"/>
    <n v="3.7034927532050284E-3"/>
    <x v="13"/>
    <n v="265"/>
    <s v=" Fabricación de aparatos e instrumentos para medir, verificar, ensayar, navegar y otros fines, excepto instrumentos de óptica"/>
  </r>
  <r>
    <s v="2025"/>
    <s v="04"/>
    <x v="14"/>
    <x v="14"/>
    <n v="40533527"/>
    <n v="432946"/>
    <n v="1.0681182518363131E-2"/>
    <x v="13"/>
    <n v="266"/>
    <s v=" Fabricación de equipo médico y quirúrgico y de aparatos ortopédicos "/>
  </r>
  <r>
    <s v="2025"/>
    <s v="04"/>
    <x v="14"/>
    <x v="14"/>
    <n v="2901977"/>
    <n v="5927"/>
    <n v="2.0424007495579736E-3"/>
    <x v="13"/>
    <n v="267"/>
    <s v=" Fabricación de instrumentos de óptica y equipo fotográfico"/>
  </r>
  <r>
    <s v="2025"/>
    <s v="04"/>
    <x v="14"/>
    <x v="14"/>
    <n v="9294183"/>
    <n v="3064"/>
    <n v="3.2966856796342399E-4"/>
    <x v="13"/>
    <n v="268"/>
    <s v=" Fabricación de soportes ópticos y magnéticos"/>
  </r>
  <r>
    <s v="2025"/>
    <s v="04"/>
    <x v="14"/>
    <x v="14"/>
    <n v="134947280"/>
    <n v="14652672"/>
    <n v="0.10858071389063936"/>
    <x v="13"/>
    <n v="271"/>
    <s v=" Fabricación de motores, generadores y transformadores eléctricos y aparatos de distribución  y control de la energía eléctrica"/>
  </r>
  <r>
    <s v="2025"/>
    <s v="04"/>
    <x v="14"/>
    <x v="14"/>
    <n v="3090703"/>
    <n v="666"/>
    <n v="2.1548495601162585E-4"/>
    <x v="13"/>
    <n v="272"/>
    <s v="Fabricación de acumuladores,  pilas y baterías primarias"/>
  </r>
  <r>
    <s v="2025"/>
    <s v="04"/>
    <x v="14"/>
    <x v="14"/>
    <n v="10166942"/>
    <n v="667"/>
    <n v="6.5604780670530042E-5"/>
    <x v="13"/>
    <n v="273"/>
    <s v=" Fabricación de hilos y cables aislados"/>
  </r>
  <r>
    <s v="2025"/>
    <s v="04"/>
    <x v="14"/>
    <x v="14"/>
    <n v="7294913"/>
    <n v="98844"/>
    <n v="1.3549716082974533E-2"/>
    <x v="13"/>
    <n v="274"/>
    <s v=" Fabricación de lámparas eléctricas y equipo de iluminación"/>
  </r>
  <r>
    <s v="2025"/>
    <s v="04"/>
    <x v="14"/>
    <x v="14"/>
    <n v="357470420"/>
    <n v="63573"/>
    <n v="1.7784128823861845E-4"/>
    <x v="13"/>
    <n v="275"/>
    <s v=" Fabricación de aparatos de uso doméstico ncp"/>
  </r>
  <r>
    <s v="2025"/>
    <s v="04"/>
    <x v="14"/>
    <x v="14"/>
    <n v="28408309"/>
    <n v="225475"/>
    <n v="7.936938449944345E-3"/>
    <x v="13"/>
    <n v="279"/>
    <s v=" Fabricación  de equipo eléctrico ncp"/>
  </r>
  <r>
    <s v="2025"/>
    <s v="04"/>
    <x v="14"/>
    <x v="14"/>
    <n v="316202186"/>
    <n v="747199"/>
    <n v="2.3630418544924293E-3"/>
    <x v="13"/>
    <n v="281"/>
    <s v=" Fabricación de maquinaria y equipo de uso general"/>
  </r>
  <r>
    <s v="2025"/>
    <s v="04"/>
    <x v="14"/>
    <x v="14"/>
    <n v="394940118"/>
    <n v="1293770"/>
    <n v="3.2758637095459623E-3"/>
    <x v="13"/>
    <n v="282"/>
    <s v=" Fabricación de maquinaria y equipo de uso especial"/>
  </r>
  <r>
    <s v="2025"/>
    <s v="04"/>
    <x v="14"/>
    <x v="14"/>
    <n v="973609574"/>
    <n v="446180"/>
    <n v="4.582740473338854E-4"/>
    <x v="14"/>
    <n v="291"/>
    <s v=" Fabricación de vehículos automotores"/>
  </r>
  <r>
    <s v="2025"/>
    <s v="04"/>
    <x v="14"/>
    <x v="14"/>
    <n v="73104437"/>
    <n v="290702"/>
    <n v="3.9765301796934709E-3"/>
    <x v="14"/>
    <n v="292"/>
    <s v=" Fabricación  de  carrocerías  para  vehículos  automotores"/>
  </r>
  <r>
    <s v="2025"/>
    <s v="04"/>
    <x v="14"/>
    <x v="14"/>
    <n v="214573174"/>
    <n v="235239"/>
    <n v="1.0963113217498475E-3"/>
    <x v="14"/>
    <n v="293"/>
    <s v=" Fabricación de partes, piezas y accesorios para vehículos automotores y sus motores"/>
  </r>
  <r>
    <s v="2025"/>
    <s v="04"/>
    <x v="14"/>
    <x v="14"/>
    <n v="7058038"/>
    <n v="29039"/>
    <n v="4.1143161881531387E-3"/>
    <x v="14"/>
    <n v="301"/>
    <s v=" Construcción y reparación de buques y embarcaciones"/>
  </r>
  <r>
    <s v="2025"/>
    <s v="04"/>
    <x v="14"/>
    <x v="14"/>
    <n v="780918"/>
    <n v="527"/>
    <n v="6.748467828888565E-4"/>
    <x v="14"/>
    <n v="302"/>
    <s v=" Fabricación y reparación de locomotoras y de material rodante para transporte ferroviario"/>
  </r>
  <r>
    <s v="2025"/>
    <s v="04"/>
    <x v="14"/>
    <x v="14"/>
    <n v="1175901"/>
    <n v="9840"/>
    <n v="8.3680513920814763E-3"/>
    <x v="14"/>
    <n v="303"/>
    <s v=" Fabricación y reparación de aeronaves "/>
  </r>
  <r>
    <s v="2025"/>
    <s v="04"/>
    <x v="14"/>
    <x v="14"/>
    <n v="315292904"/>
    <n v="23793"/>
    <n v="7.5463163611192471E-5"/>
    <x v="14"/>
    <n v="309"/>
    <s v=" Fabricación de equipo de transporte ncp"/>
  </r>
  <r>
    <s v="2025"/>
    <s v="04"/>
    <x v="14"/>
    <x v="14"/>
    <n v="113177799"/>
    <n v="460207"/>
    <n v="4.066230339043791E-3"/>
    <x v="15"/>
    <n v="310"/>
    <s v=" Fabricación de muebles y colchones"/>
  </r>
  <r>
    <s v="2025"/>
    <s v="04"/>
    <x v="14"/>
    <x v="14"/>
    <n v="501956"/>
    <n v="5917"/>
    <n v="1.1787885790786443E-2"/>
    <x v="15"/>
    <n v="321"/>
    <s v=" Fabricación de joyas, bijouterie y artículos conexos"/>
  </r>
  <r>
    <s v="2025"/>
    <s v="04"/>
    <x v="14"/>
    <x v="14"/>
    <n v="713837"/>
    <n v="2958"/>
    <n v="4.1438031371307457E-3"/>
    <x v="15"/>
    <n v="322"/>
    <s v=" Fabricación de instrumentos de música"/>
  </r>
  <r>
    <s v="2025"/>
    <s v="04"/>
    <x v="14"/>
    <x v="14"/>
    <n v="839729"/>
    <n v="4622"/>
    <n v="5.5041566981728629E-3"/>
    <x v="15"/>
    <n v="323"/>
    <s v=" Fabricación de artículos de deporte"/>
  </r>
  <r>
    <s v="2025"/>
    <s v="04"/>
    <x v="14"/>
    <x v="14"/>
    <n v="2280409"/>
    <n v="9215"/>
    <n v="4.040941778426589E-3"/>
    <x v="15"/>
    <n v="324"/>
    <s v=" Fabricación de juegos y juguetes"/>
  </r>
  <r>
    <s v="2025"/>
    <s v="04"/>
    <x v="14"/>
    <x v="14"/>
    <n v="179383971"/>
    <n v="495021"/>
    <n v="2.7595609420420289E-3"/>
    <x v="15"/>
    <n v="329"/>
    <s v=" Industrias manufactureras ncp"/>
  </r>
  <r>
    <s v="2025"/>
    <s v="04"/>
    <x v="14"/>
    <x v="14"/>
    <n v="23886606"/>
    <n v="299158"/>
    <n v="1.2524089860233806E-2"/>
    <x v="15"/>
    <n v="331"/>
    <s v=" Reparación y mantenimiento de máquinas y equipo"/>
  </r>
  <r>
    <s v="2025"/>
    <s v="04"/>
    <x v="14"/>
    <x v="14"/>
    <n v="5534291"/>
    <n v="15558"/>
    <n v="2.8112002061329989E-3"/>
    <x v="15"/>
    <n v="332"/>
    <s v=" Instalación de maquinaria y equipos industriales"/>
  </r>
  <r>
    <s v="2025"/>
    <s v="04"/>
    <x v="14"/>
    <x v="14"/>
    <n v="1781214954"/>
    <n v="15406837"/>
    <n v="8.6496225317452616E-3"/>
    <x v="16"/>
    <n v="351"/>
    <s v=" Generación, transporte y distribución de energía eléctrica"/>
  </r>
  <r>
    <s v="2025"/>
    <s v="04"/>
    <x v="14"/>
    <x v="14"/>
    <n v="65539258"/>
    <n v="696"/>
    <n v="1.0619589254428239E-5"/>
    <x v="16"/>
    <n v="352"/>
    <s v=" Fabricación y distribución de gas  y de combustibles gaseosos por tuberías"/>
  </r>
  <r>
    <s v="2025"/>
    <s v="04"/>
    <x v="14"/>
    <x v="14"/>
    <n v="348638"/>
    <n v="2254"/>
    <n v="6.4651587032968291E-3"/>
    <x v="16"/>
    <n v="353"/>
    <s v=" Suministro de vapor y aire acondicionado"/>
  </r>
  <r>
    <s v="2025"/>
    <s v="04"/>
    <x v="14"/>
    <x v="14"/>
    <n v="14988145"/>
    <n v="46738"/>
    <n v="3.1183311877487174E-3"/>
    <x v="16"/>
    <n v="360"/>
    <s v=" Captación, depuración y distribución de agua"/>
  </r>
  <r>
    <s v="2025"/>
    <s v="04"/>
    <x v="14"/>
    <x v="14"/>
    <n v="4762295"/>
    <n v="45152"/>
    <n v="9.4811430203294838E-3"/>
    <x v="16"/>
    <n v="370"/>
    <s v=" Servicios de depuración de aguas residuales, alcantarillado y cloacas"/>
  </r>
  <r>
    <s v="2025"/>
    <s v="04"/>
    <x v="14"/>
    <x v="14"/>
    <n v="174537842"/>
    <n v="151692"/>
    <n v="8.6910665481930275E-4"/>
    <x v="16"/>
    <n v="381"/>
    <s v=" Recolección, transporte, tratamiento y disposición final de residuos"/>
  </r>
  <r>
    <s v="2025"/>
    <s v="04"/>
    <x v="14"/>
    <x v="14"/>
    <n v="26120672"/>
    <n v="33670"/>
    <n v="1.289017372906792E-3"/>
    <x v="16"/>
    <n v="382"/>
    <s v=" Recuperación de materiales y deshechos"/>
  </r>
  <r>
    <s v="2025"/>
    <s v="04"/>
    <x v="14"/>
    <x v="14"/>
    <n v="1375112"/>
    <n v="10380"/>
    <n v="7.5484760514052673E-3"/>
    <x v="16"/>
    <n v="390"/>
    <s v=" Descontaminación y otros servicios de gestión de residuos"/>
  </r>
  <r>
    <s v="2025"/>
    <s v="04"/>
    <x v="14"/>
    <x v="14"/>
    <n v="207865475"/>
    <n v="6464621"/>
    <n v="3.1100022743074579E-2"/>
    <x v="17"/>
    <n v="410"/>
    <s v=" Construcción de edificios y sus partes "/>
  </r>
  <r>
    <s v="2025"/>
    <s v="04"/>
    <x v="14"/>
    <x v="14"/>
    <n v="243922278"/>
    <n v="8556969"/>
    <n v="3.5080719441296787E-2"/>
    <x v="17"/>
    <n v="421"/>
    <s v=" Construcción, reforma y reparación de obras de infraestructura para el transporte "/>
  </r>
  <r>
    <s v="2025"/>
    <s v="04"/>
    <x v="14"/>
    <x v="14"/>
    <n v="75564129"/>
    <n v="14205642"/>
    <n v="0.18799451787500918"/>
    <x v="17"/>
    <n v="422"/>
    <s v=" Construcción de proyectos de servicios públicos"/>
  </r>
  <r>
    <s v="2025"/>
    <s v="04"/>
    <x v="14"/>
    <x v="14"/>
    <n v="680738439"/>
    <n v="10456878"/>
    <n v="1.5361080557403341E-2"/>
    <x v="17"/>
    <n v="429"/>
    <s v=" Obras de ingeniería civil ncp"/>
  </r>
  <r>
    <s v="2025"/>
    <s v="04"/>
    <x v="14"/>
    <x v="14"/>
    <n v="130788977"/>
    <n v="335119"/>
    <n v="2.5622877989174885E-3"/>
    <x v="17"/>
    <n v="431"/>
    <s v=" Demolición, movimiento y preparación de terrenos para obras"/>
  </r>
  <r>
    <s v="2025"/>
    <s v="04"/>
    <x v="14"/>
    <x v="14"/>
    <n v="249689174"/>
    <n v="5274561"/>
    <n v="2.1124508185525095E-2"/>
    <x v="17"/>
    <n v="432"/>
    <s v=" Instalaciones para edificios y obras de ingeniería civil"/>
  </r>
  <r>
    <s v="2025"/>
    <s v="04"/>
    <x v="14"/>
    <x v="14"/>
    <n v="4938333"/>
    <n v="237051"/>
    <n v="4.8002230712266669E-2"/>
    <x v="17"/>
    <n v="433"/>
    <s v=" Terminación de edificios "/>
  </r>
  <r>
    <s v="2025"/>
    <s v="04"/>
    <x v="14"/>
    <x v="14"/>
    <n v="19889786"/>
    <n v="242758"/>
    <n v="1.2205158969533407E-2"/>
    <x v="17"/>
    <n v="439"/>
    <s v=" Alquiler de equipo de construcción o demolición dotado de operarios y actividades especializadas de construcción ncp"/>
  </r>
  <r>
    <s v="2025"/>
    <s v="04"/>
    <x v="14"/>
    <x v="14"/>
    <n v="1370836890"/>
    <n v="551532"/>
    <n v="4.0233232999733467E-4"/>
    <x v="18"/>
    <n v="451"/>
    <s v=" Venta de vehículos automotores, excepto motocicletas"/>
  </r>
  <r>
    <s v="2025"/>
    <s v="04"/>
    <x v="14"/>
    <x v="14"/>
    <n v="108411323"/>
    <n v="1782206"/>
    <n v="1.6439297581489713E-2"/>
    <x v="18"/>
    <n v="452"/>
    <s v=" Mantenimiento y reparación de vehículos automotores, excepto motocicletas"/>
  </r>
  <r>
    <s v="2025"/>
    <s v="04"/>
    <x v="14"/>
    <x v="14"/>
    <n v="325212557"/>
    <n v="1484743"/>
    <n v="4.5654540946892157E-3"/>
    <x v="18"/>
    <n v="453"/>
    <s v=" Venta de partes, piezas y accesorios de vehículos automotores"/>
  </r>
  <r>
    <s v="2025"/>
    <s v="04"/>
    <x v="14"/>
    <x v="14"/>
    <n v="59872925"/>
    <n v="132731"/>
    <n v="2.2168784972506354E-3"/>
    <x v="18"/>
    <n v="454"/>
    <s v=" Venta, mantenimiento y reparación de motocicletas y de sus partes, piezas y accesorios"/>
  </r>
  <r>
    <s v="2025"/>
    <s v="04"/>
    <x v="14"/>
    <x v="14"/>
    <n v="1815838708"/>
    <n v="27934647"/>
    <n v="1.5383881220798383E-2"/>
    <x v="18"/>
    <n v="461"/>
    <s v="Venta al por mayor en comisión o consignación"/>
  </r>
  <r>
    <s v="2025"/>
    <s v="04"/>
    <x v="14"/>
    <x v="14"/>
    <n v="174889807"/>
    <n v="1906772"/>
    <n v="1.0902705153079619E-2"/>
    <x v="18"/>
    <n v="462"/>
    <s v="Venta al por mayor de materias primas agropecuarias y de animales vivos"/>
  </r>
  <r>
    <s v="2025"/>
    <s v="04"/>
    <x v="14"/>
    <x v="14"/>
    <n v="605652340"/>
    <n v="11512901"/>
    <n v="1.900909191566898E-2"/>
    <x v="18"/>
    <n v="463"/>
    <s v="Venta al por mayor de alimentos, bebidas y tabaco"/>
  </r>
  <r>
    <s v="2025"/>
    <s v="04"/>
    <x v="14"/>
    <x v="14"/>
    <n v="779055789"/>
    <n v="4140177"/>
    <n v="5.3143523974250317E-3"/>
    <x v="18"/>
    <n v="464"/>
    <s v="Venta al por mayor de artículos de uso doméstico y/o personal"/>
  </r>
  <r>
    <s v="2025"/>
    <s v="04"/>
    <x v="14"/>
    <x v="14"/>
    <n v="785261922"/>
    <n v="1533147"/>
    <n v="1.9524020674467392E-3"/>
    <x v="18"/>
    <n v="465"/>
    <s v="Venta al por mayor de máquinas, equipo y materiales conexos"/>
  </r>
  <r>
    <s v="2025"/>
    <s v="04"/>
    <x v="14"/>
    <x v="14"/>
    <n v="1252568330"/>
    <n v="16241526"/>
    <n v="1.2966578837259921E-2"/>
    <x v="18"/>
    <n v="466"/>
    <s v="Venta al por mayor especializada"/>
  </r>
  <r>
    <s v="2025"/>
    <s v="04"/>
    <x v="14"/>
    <x v="14"/>
    <n v="311379328"/>
    <n v="1661132"/>
    <n v="5.3347536288600381E-3"/>
    <x v="18"/>
    <n v="469"/>
    <s v="Venta al por mayor de mercancías ncp"/>
  </r>
  <r>
    <s v="2025"/>
    <s v="04"/>
    <x v="14"/>
    <x v="14"/>
    <n v="449045778"/>
    <n v="4352939"/>
    <n v="9.6937533170615847E-3"/>
    <x v="18"/>
    <n v="471"/>
    <s v="Venta al por menor en comercios no especializados"/>
  </r>
  <r>
    <s v="2025"/>
    <s v="04"/>
    <x v="14"/>
    <x v="14"/>
    <n v="442235788"/>
    <n v="10475880"/>
    <n v="2.3688449203482374E-2"/>
    <x v="18"/>
    <n v="472"/>
    <s v="Venta al por menor de productos alimenticios, bebidas y tabaco en comercios especializados"/>
  </r>
  <r>
    <s v="2025"/>
    <s v="04"/>
    <x v="14"/>
    <x v="14"/>
    <n v="316832530"/>
    <n v="652450"/>
    <n v="2.059289808404459E-3"/>
    <x v="18"/>
    <n v="473"/>
    <s v="Venta al por menor de combustible para vehículos automotores y motocicletas"/>
  </r>
  <r>
    <s v="2025"/>
    <s v="04"/>
    <x v="14"/>
    <x v="14"/>
    <n v="21732284"/>
    <n v="350778"/>
    <n v="1.6140871341456794E-2"/>
    <x v="18"/>
    <n v="474"/>
    <s v="Venta al por menor de equipos, periféricos,  accesorios y programas informáticos"/>
  </r>
  <r>
    <s v="2025"/>
    <s v="04"/>
    <x v="14"/>
    <x v="14"/>
    <n v="949826857"/>
    <n v="10260030"/>
    <n v="1.0802000306041041E-2"/>
    <x v="18"/>
    <n v="475"/>
    <s v="Venta al por menor de equipos de uso doméstico ncp en comercios especializados"/>
  </r>
  <r>
    <s v="2025"/>
    <s v="04"/>
    <x v="14"/>
    <x v="14"/>
    <n v="26503520"/>
    <n v="383658"/>
    <n v="1.4475737562406804E-2"/>
    <x v="18"/>
    <n v="476"/>
    <s v="Venta al por menor de bienes culturales y recreativos en comercios especializados"/>
  </r>
  <r>
    <s v="2025"/>
    <s v="04"/>
    <x v="14"/>
    <x v="14"/>
    <n v="803864717"/>
    <n v="6761376"/>
    <n v="8.4110869117794609E-3"/>
    <x v="18"/>
    <n v="477"/>
    <s v="Venta al por menor de productos ncp, en comercios especializados"/>
  </r>
  <r>
    <s v="2025"/>
    <s v="04"/>
    <x v="14"/>
    <x v="14"/>
    <n v="4867099"/>
    <n v="232108"/>
    <n v="4.7689188159106687E-2"/>
    <x v="18"/>
    <n v="478"/>
    <s v="Venta al por menor en puestos móviles y mercados"/>
  </r>
  <r>
    <s v="2025"/>
    <s v="04"/>
    <x v="14"/>
    <x v="14"/>
    <n v="43926331"/>
    <n v="566696"/>
    <n v="1.2901054722735663E-2"/>
    <x v="18"/>
    <n v="479"/>
    <s v="Venta al por menor no realizada en comercios, puestos o mercados"/>
  </r>
  <r>
    <s v="2025"/>
    <s v="04"/>
    <x v="14"/>
    <x v="14"/>
    <n v="32119272"/>
    <n v="90171"/>
    <n v="2.8073799431070543E-3"/>
    <x v="19"/>
    <n v="491"/>
    <s v="Servicio de transporte ferroviario"/>
  </r>
  <r>
    <s v="2025"/>
    <s v="04"/>
    <x v="14"/>
    <x v="14"/>
    <n v="2103295337"/>
    <n v="8981949"/>
    <n v="4.2704173978777762E-3"/>
    <x v="19"/>
    <n v="492"/>
    <s v="Servicio de transporte automotor "/>
  </r>
  <r>
    <s v="2025"/>
    <s v="04"/>
    <x v="14"/>
    <x v="14"/>
    <n v="78771251"/>
    <n v="6946"/>
    <n v="8.8179379047820377E-5"/>
    <x v="19"/>
    <n v="493"/>
    <s v="Servicio de transporte por tuberías"/>
  </r>
  <r>
    <s v="2025"/>
    <s v="04"/>
    <x v="14"/>
    <x v="14"/>
    <n v="4984449"/>
    <n v="12031"/>
    <n v="2.413707111859305E-3"/>
    <x v="19"/>
    <n v="501"/>
    <s v="Servicio de transporte marítimo"/>
  </r>
  <r>
    <s v="2025"/>
    <s v="04"/>
    <x v="14"/>
    <x v="14"/>
    <n v="3943773"/>
    <n v="72231"/>
    <n v="1.8315202218788962E-2"/>
    <x v="19"/>
    <n v="502"/>
    <s v="Servicio de transporte fluvial y lacustre"/>
  </r>
  <r>
    <s v="2025"/>
    <s v="04"/>
    <x v="14"/>
    <x v="14"/>
    <n v="192725199"/>
    <n v="20345"/>
    <n v="1.0556481511273468E-4"/>
    <x v="19"/>
    <n v="511"/>
    <s v="Servicio de transporte aéreo de pasajeros"/>
  </r>
  <r>
    <s v="2025"/>
    <s v="04"/>
    <x v="14"/>
    <x v="14"/>
    <n v="1781028"/>
    <n v="7834"/>
    <n v="4.3985832900998749E-3"/>
    <x v="19"/>
    <n v="512"/>
    <s v="Servicio de transporte aéreo de cargas"/>
  </r>
  <r>
    <s v="2025"/>
    <s v="04"/>
    <x v="14"/>
    <x v="14"/>
    <n v="44157409"/>
    <n v="33351"/>
    <n v="7.5527529253358136E-4"/>
    <x v="19"/>
    <n v="521"/>
    <s v="Servicios de manipulación de cargas "/>
  </r>
  <r>
    <s v="2025"/>
    <s v="04"/>
    <x v="14"/>
    <x v="14"/>
    <n v="59059259"/>
    <n v="213228"/>
    <n v="3.6104076415858859E-3"/>
    <x v="19"/>
    <n v="522"/>
    <s v="Servicios de almacenamiento y depósito"/>
  </r>
  <r>
    <s v="2025"/>
    <s v="04"/>
    <x v="14"/>
    <x v="14"/>
    <n v="221588028"/>
    <n v="7334078"/>
    <n v="3.3097807973632945E-2"/>
    <x v="19"/>
    <n v="523"/>
    <s v="Servicios de gestión y logística para el transporte de mercaderías "/>
  </r>
  <r>
    <s v="2025"/>
    <s v="04"/>
    <x v="14"/>
    <x v="14"/>
    <n v="63026894"/>
    <n v="180967"/>
    <n v="2.8712663517894439E-3"/>
    <x v="19"/>
    <n v="524"/>
    <s v="Servicios complementarios para el transporte"/>
  </r>
  <r>
    <s v="2025"/>
    <s v="04"/>
    <x v="14"/>
    <x v="14"/>
    <n v="18098336"/>
    <n v="326763"/>
    <n v="1.8054864270394804E-2"/>
    <x v="19"/>
    <n v="530"/>
    <s v="Servicios de correos y mensajerías"/>
  </r>
  <r>
    <s v="2025"/>
    <s v="04"/>
    <x v="14"/>
    <x v="14"/>
    <n v="129218527"/>
    <n v="1525539"/>
    <n v="1.1805884461134586E-2"/>
    <x v="20"/>
    <n v="551"/>
    <s v=" Servicios de alojamiento, excepto en camping"/>
  </r>
  <r>
    <s v="2025"/>
    <s v="04"/>
    <x v="14"/>
    <x v="14"/>
    <n v="2226933"/>
    <n v="62328"/>
    <n v="2.7988269067816589E-2"/>
    <x v="20"/>
    <n v="552"/>
    <s v=" Servicios de alojamiento en campings"/>
  </r>
  <r>
    <s v="2025"/>
    <s v="04"/>
    <x v="14"/>
    <x v="14"/>
    <n v="207938354"/>
    <n v="3662857"/>
    <n v="1.7615110101333206E-2"/>
    <x v="20"/>
    <n v="561"/>
    <s v=" Servicios de expendio de comidas y bebidas"/>
  </r>
  <r>
    <s v="2025"/>
    <s v="04"/>
    <x v="14"/>
    <x v="14"/>
    <n v="14187131"/>
    <n v="405667"/>
    <n v="2.8594012418719471E-2"/>
    <x v="20"/>
    <n v="562"/>
    <s v=" Servicios de preparación de comidas para empresas y  servicios de comidas ncp"/>
  </r>
  <r>
    <s v="2025"/>
    <s v="04"/>
    <x v="14"/>
    <x v="14"/>
    <n v="5233343"/>
    <n v="47370"/>
    <n v="9.0515756372169763E-3"/>
    <x v="19"/>
    <n v="581"/>
    <s v=" Edición"/>
  </r>
  <r>
    <s v="2025"/>
    <s v="04"/>
    <x v="14"/>
    <x v="14"/>
    <n v="11807919"/>
    <n v="79042"/>
    <n v="6.6939822334485862E-3"/>
    <x v="19"/>
    <n v="591"/>
    <s v=" Servicios de cinematografía"/>
  </r>
  <r>
    <s v="2025"/>
    <s v="04"/>
    <x v="14"/>
    <x v="14"/>
    <n v="1871171"/>
    <n v="5929"/>
    <n v="3.1686040452743227E-3"/>
    <x v="19"/>
    <n v="592"/>
    <s v=" Servicios de grabación de sonido y edición de música"/>
  </r>
  <r>
    <s v="2025"/>
    <s v="04"/>
    <x v="14"/>
    <x v="14"/>
    <n v="2023524"/>
    <n v="54467"/>
    <n v="2.6916903382416021E-2"/>
    <x v="19"/>
    <n v="601"/>
    <s v=" Emisión y retransmisión de radio"/>
  </r>
  <r>
    <s v="2025"/>
    <s v="04"/>
    <x v="14"/>
    <x v="14"/>
    <n v="44166126"/>
    <n v="53301"/>
    <n v="1.2068298677588339E-3"/>
    <x v="19"/>
    <n v="602"/>
    <s v=" Servicios de televisión"/>
  </r>
  <r>
    <s v="2025"/>
    <s v="04"/>
    <x v="14"/>
    <x v="14"/>
    <n v="900158"/>
    <n v="1552"/>
    <n v="1.7241417617795986E-3"/>
    <x v="19"/>
    <n v="611"/>
    <s v=" Servicios de telefonía fija"/>
  </r>
  <r>
    <s v="2025"/>
    <s v="04"/>
    <x v="14"/>
    <x v="14"/>
    <n v="626959372"/>
    <n v="1011719"/>
    <n v="1.6136914849404309E-3"/>
    <x v="19"/>
    <n v="612"/>
    <s v=" Servicios de telefonía móvil"/>
  </r>
  <r>
    <s v="2025"/>
    <s v="04"/>
    <x v="14"/>
    <x v="14"/>
    <n v="1104330"/>
    <n v="1534"/>
    <n v="1.3890775402280115E-3"/>
    <x v="19"/>
    <n v="613"/>
    <s v=" Servicios de telecomunicaciones vía satélite, excepto servicios de transmisión de televisión"/>
  </r>
  <r>
    <s v="2025"/>
    <s v="04"/>
    <x v="14"/>
    <x v="14"/>
    <n v="6179932"/>
    <n v="164103"/>
    <n v="2.6554175677013923E-2"/>
    <x v="19"/>
    <n v="614"/>
    <s v=" Servicios de telecomunicación vía internet"/>
  </r>
  <r>
    <s v="2025"/>
    <s v="04"/>
    <x v="14"/>
    <x v="14"/>
    <n v="22835025"/>
    <n v="337455"/>
    <n v="1.4777956231709841E-2"/>
    <x v="19"/>
    <n v="619"/>
    <s v=" Servicios de telecomunicaciones ncp"/>
  </r>
  <r>
    <s v="2025"/>
    <s v="04"/>
    <x v="14"/>
    <x v="14"/>
    <n v="1265122028"/>
    <n v="1815524"/>
    <n v="1.4350584052908453E-3"/>
    <x v="19"/>
    <n v="620"/>
    <s v=" Servicios de programación y consultoría informática y actividades conexas"/>
  </r>
  <r>
    <s v="2025"/>
    <s v="04"/>
    <x v="14"/>
    <x v="14"/>
    <n v="5265176"/>
    <n v="108383"/>
    <n v="2.0584876934788124E-2"/>
    <x v="19"/>
    <n v="631"/>
    <s v=" Procesamiento de datos,  hospedaje y actividades conexas"/>
  </r>
  <r>
    <s v="2025"/>
    <s v="04"/>
    <x v="14"/>
    <x v="14"/>
    <n v="2556474"/>
    <n v="24120"/>
    <n v="9.4348700593082507E-3"/>
    <x v="19"/>
    <n v="639"/>
    <s v=" Servicios de agencias de noticias y servicios de información ncp"/>
  </r>
  <r>
    <s v="2025"/>
    <s v="04"/>
    <x v="14"/>
    <x v="14"/>
    <n v="2219695484"/>
    <n v="3856050"/>
    <n v="1.7371977497792667E-3"/>
    <x v="21"/>
    <n v="641"/>
    <s v=" Intermediación monetaria "/>
  </r>
  <r>
    <s v="2025"/>
    <s v="04"/>
    <x v="14"/>
    <x v="14"/>
    <n v="373584"/>
    <n v="22539"/>
    <n v="6.033181292560709E-2"/>
    <x v="21"/>
    <n v="642"/>
    <s v=" Servicios de sociedades de cartera"/>
  </r>
  <r>
    <s v="2025"/>
    <s v="04"/>
    <x v="14"/>
    <x v="14"/>
    <n v="86944475"/>
    <n v="4550550"/>
    <n v="5.2338575855452575E-2"/>
    <x v="21"/>
    <n v="643"/>
    <s v=" Fondos y sociedades de inversión y entidades financieras similares"/>
  </r>
  <r>
    <s v="2025"/>
    <s v="04"/>
    <x v="14"/>
    <x v="14"/>
    <n v="1585835704"/>
    <n v="7592489"/>
    <n v="4.787689532307314E-3"/>
    <x v="21"/>
    <n v="649"/>
    <s v=" Servicios financieros excepto los de la banca central y las entidades financieras"/>
  </r>
  <r>
    <s v="2025"/>
    <s v="04"/>
    <x v="14"/>
    <x v="14"/>
    <n v="24248313"/>
    <n v="119450"/>
    <n v="4.9261158910312644E-3"/>
    <x v="21"/>
    <n v="651"/>
    <s v=" Servicios de seguros"/>
  </r>
  <r>
    <s v="2025"/>
    <s v="04"/>
    <x v="14"/>
    <x v="14"/>
    <n v="242489"/>
    <n v="0"/>
    <n v="0"/>
    <x v="21"/>
    <n v="652"/>
    <s v=" Reaseguros"/>
  </r>
  <r>
    <s v="2025"/>
    <s v="04"/>
    <x v="14"/>
    <x v="14"/>
    <n v="469546"/>
    <n v="9354"/>
    <n v="1.9921370856103557E-2"/>
    <x v="21"/>
    <n v="653"/>
    <s v=" Administración de fondos de pensiones"/>
  </r>
  <r>
    <s v="2025"/>
    <s v="04"/>
    <x v="14"/>
    <x v="14"/>
    <n v="259969066"/>
    <n v="425554"/>
    <n v="1.6369409120391271E-3"/>
    <x v="21"/>
    <n v="661"/>
    <s v=" Servicios auxiliares a la actividad financiera, excepto a los servicios de seguros "/>
  </r>
  <r>
    <s v="2025"/>
    <s v="04"/>
    <x v="14"/>
    <x v="14"/>
    <n v="4248645"/>
    <n v="50531"/>
    <n v="1.1893438967011836E-2"/>
    <x v="21"/>
    <n v="662"/>
    <s v=" Servicios auxiliares a los servicios de seguros "/>
  </r>
  <r>
    <s v="2025"/>
    <s v="04"/>
    <x v="14"/>
    <x v="14"/>
    <n v="1416211"/>
    <n v="31901"/>
    <n v="2.2525598233596546E-2"/>
    <x v="21"/>
    <n v="663"/>
    <s v=" Servicios de gestión de fondos a cambio de una retribución o por contrata"/>
  </r>
  <r>
    <s v="2025"/>
    <s v="04"/>
    <x v="14"/>
    <x v="14"/>
    <n v="59491762"/>
    <n v="853160"/>
    <n v="1.434080906865727E-2"/>
    <x v="22"/>
    <n v="681"/>
    <s v=" Servicios inmobiliarios realizados por cuenta propia, con bienes propios o arrendados"/>
  </r>
  <r>
    <s v="2025"/>
    <s v="04"/>
    <x v="14"/>
    <x v="14"/>
    <n v="56689689"/>
    <n v="1327482"/>
    <n v="2.3416639311603916E-2"/>
    <x v="22"/>
    <n v="682"/>
    <s v=" Servicios inmobiliarios realizados a cambio de una retribución o por contrata"/>
  </r>
  <r>
    <s v="2025"/>
    <s v="04"/>
    <x v="14"/>
    <x v="14"/>
    <n v="41883407"/>
    <n v="492261"/>
    <n v="1.1753126960278089E-2"/>
    <x v="22"/>
    <n v="691"/>
    <s v=" Servicios jurídicos"/>
  </r>
  <r>
    <s v="2025"/>
    <s v="04"/>
    <x v="14"/>
    <x v="14"/>
    <n v="42304429"/>
    <n v="299168"/>
    <n v="7.0717891027438284E-3"/>
    <x v="22"/>
    <n v="692"/>
    <s v=" Servicios de contabilidad, auditoría y asesoría fiscal"/>
  </r>
  <r>
    <s v="2025"/>
    <s v="04"/>
    <x v="14"/>
    <x v="14"/>
    <n v="95600"/>
    <n v="639"/>
    <n v="6.684100418410042E-3"/>
    <x v="22"/>
    <n v="701"/>
    <s v="Sin clasificación"/>
  </r>
  <r>
    <s v="2025"/>
    <s v="04"/>
    <x v="14"/>
    <x v="14"/>
    <n v="283474152"/>
    <n v="6919585"/>
    <n v="2.4409932796976848E-2"/>
    <x v="22"/>
    <n v="702"/>
    <s v=" Servicios de asesoramiento, dirección y gestión empresarial "/>
  </r>
  <r>
    <s v="2025"/>
    <s v="04"/>
    <x v="14"/>
    <x v="14"/>
    <n v="35538741"/>
    <n v="582859"/>
    <n v="1.6400665403425517E-2"/>
    <x v="22"/>
    <n v="711"/>
    <s v=" Servicios de arquitectura e ingeniería y servicios técnicos ncp"/>
  </r>
  <r>
    <s v="2025"/>
    <s v="04"/>
    <x v="14"/>
    <x v="14"/>
    <n v="2828852"/>
    <n v="1354"/>
    <n v="4.7863939152702228E-4"/>
    <x v="22"/>
    <n v="712"/>
    <s v=" Ensayos y análisis técnicos"/>
  </r>
  <r>
    <s v="2025"/>
    <s v="04"/>
    <x v="14"/>
    <x v="14"/>
    <n v="20113931"/>
    <n v="40177"/>
    <n v="1.9974713048384225E-3"/>
    <x v="22"/>
    <n v="721"/>
    <s v=" Investigación y desarrollo experimental en el campo de la ingeniería y de las ciencias exactas y naturales"/>
  </r>
  <r>
    <s v="2025"/>
    <s v="04"/>
    <x v="14"/>
    <x v="14"/>
    <n v="1646241"/>
    <n v="3368"/>
    <n v="2.0458729918644961E-3"/>
    <x v="22"/>
    <n v="722"/>
    <s v=" Investigación  y desarrollo experimental en el campo de las ciencias sociales y las humanidades"/>
  </r>
  <r>
    <s v="2025"/>
    <s v="04"/>
    <x v="14"/>
    <x v="14"/>
    <n v="12123620"/>
    <n v="396779"/>
    <n v="3.2727766129258422E-2"/>
    <x v="22"/>
    <n v="731"/>
    <s v=" Servicios de publicidad"/>
  </r>
  <r>
    <s v="2025"/>
    <s v="04"/>
    <x v="14"/>
    <x v="14"/>
    <n v="7499112"/>
    <n v="2319"/>
    <n v="3.09236613615052E-4"/>
    <x v="22"/>
    <n v="732"/>
    <s v=" Estudio de mercado, realización de encuestas de opinión pública"/>
  </r>
  <r>
    <s v="2025"/>
    <s v="04"/>
    <x v="14"/>
    <x v="14"/>
    <n v="3910422"/>
    <n v="218993"/>
    <n v="5.6002395649369811E-2"/>
    <x v="22"/>
    <n v="741"/>
    <s v=" Servicios de diseño especializado"/>
  </r>
  <r>
    <s v="2025"/>
    <s v="04"/>
    <x v="14"/>
    <x v="14"/>
    <n v="866397"/>
    <n v="32299"/>
    <n v="3.7279676637846162E-2"/>
    <x v="22"/>
    <n v="742"/>
    <s v=" Servicios de fotografía "/>
  </r>
  <r>
    <s v="2025"/>
    <s v="04"/>
    <x v="14"/>
    <x v="14"/>
    <n v="13829271"/>
    <n v="296882"/>
    <n v="2.1467653645662162E-2"/>
    <x v="22"/>
    <n v="749"/>
    <s v=" Actividades profesionales, científicas y técnicas ncp"/>
  </r>
  <r>
    <s v="2025"/>
    <s v="04"/>
    <x v="14"/>
    <x v="14"/>
    <n v="13838891"/>
    <n v="152338"/>
    <n v="1.1007962993566465E-2"/>
    <x v="22"/>
    <n v="750"/>
    <s v=" Servicios veterinarios"/>
  </r>
  <r>
    <s v="2025"/>
    <s v="04"/>
    <x v="14"/>
    <x v="14"/>
    <n v="142543630"/>
    <n v="1695919"/>
    <n v="1.1897543229395799E-2"/>
    <x v="22"/>
    <n v="771"/>
    <s v=" Alquiler de vehículos automotores y equipo de transporte sin conductor ni operarios"/>
  </r>
  <r>
    <s v="2025"/>
    <s v="04"/>
    <x v="14"/>
    <x v="14"/>
    <n v="211001"/>
    <n v="6087"/>
    <n v="2.8848204510879095E-2"/>
    <x v="22"/>
    <n v="772"/>
    <s v=" Alquiler de efectos personales y enseres domésticos "/>
  </r>
  <r>
    <s v="2025"/>
    <s v="04"/>
    <x v="14"/>
    <x v="14"/>
    <n v="25698165"/>
    <n v="199011"/>
    <n v="7.7441716169228429E-3"/>
    <x v="22"/>
    <n v="773"/>
    <s v=" Alquiler de maquinaria y equipo ncp, sin personal"/>
  </r>
  <r>
    <s v="2025"/>
    <s v="04"/>
    <x v="14"/>
    <x v="14"/>
    <n v="789388"/>
    <n v="15261"/>
    <n v="1.9332698242182551E-2"/>
    <x v="22"/>
    <n v="774"/>
    <s v=" Arrendamiento y gestión de bienes intangibles no financieros"/>
  </r>
  <r>
    <s v="2025"/>
    <s v="04"/>
    <x v="14"/>
    <x v="14"/>
    <n v="1929234"/>
    <n v="22715"/>
    <n v="1.1774103089620026E-2"/>
    <x v="22"/>
    <n v="780"/>
    <s v=" Obtención y dotación de personal"/>
  </r>
  <r>
    <s v="2025"/>
    <s v="04"/>
    <x v="14"/>
    <x v="14"/>
    <n v="71447727"/>
    <n v="706630"/>
    <n v="9.8901676746133583E-3"/>
    <x v="22"/>
    <n v="791"/>
    <s v=" Servicios de agencias de viaje y otras actividades complementarias de apoyo turístico"/>
  </r>
  <r>
    <s v="2025"/>
    <s v="04"/>
    <x v="14"/>
    <x v="14"/>
    <n v="20569937"/>
    <n v="423131"/>
    <n v="2.0570359549472613E-2"/>
    <x v="22"/>
    <n v="801"/>
    <s v=" Servicios de seguridad e investigación"/>
  </r>
  <r>
    <s v="2025"/>
    <s v="04"/>
    <x v="14"/>
    <x v="14"/>
    <n v="460660"/>
    <n v="4719"/>
    <n v="1.0243997742369644E-2"/>
    <x v="22"/>
    <n v="811"/>
    <s v=" Servicio combinado de apoyo a edificios"/>
  </r>
  <r>
    <s v="2025"/>
    <s v="04"/>
    <x v="14"/>
    <x v="14"/>
    <n v="22036577"/>
    <n v="447519"/>
    <n v="2.0308008816432788E-2"/>
    <x v="22"/>
    <n v="812"/>
    <s v=" Servicios de limpieza de edificios "/>
  </r>
  <r>
    <s v="2025"/>
    <s v="04"/>
    <x v="14"/>
    <x v="14"/>
    <n v="3668347"/>
    <n v="98984"/>
    <n v="2.6983270666597243E-2"/>
    <x v="22"/>
    <n v="813"/>
    <s v=" Servicios de jardinería y mantenimiento de espacios verdes"/>
  </r>
  <r>
    <s v="2025"/>
    <s v="04"/>
    <x v="14"/>
    <x v="14"/>
    <n v="5070884"/>
    <n v="173873"/>
    <n v="3.4288498810069408E-2"/>
    <x v="22"/>
    <n v="821"/>
    <s v=" Servicios de apoyo a la administración de oficinas y empresas"/>
  </r>
  <r>
    <s v="2025"/>
    <s v="04"/>
    <x v="14"/>
    <x v="14"/>
    <n v="789810"/>
    <n v="68080"/>
    <n v="8.6197946341525181E-2"/>
    <x v="22"/>
    <n v="822"/>
    <s v=" Servicios de call center"/>
  </r>
  <r>
    <s v="2025"/>
    <s v="04"/>
    <x v="14"/>
    <x v="14"/>
    <n v="1654545"/>
    <n v="4128"/>
    <n v="2.4949457403697088E-3"/>
    <x v="22"/>
    <n v="823"/>
    <s v=" Servicios de organización de convenciones y exposiciones comerciales, excepto culturales y deportivos"/>
  </r>
  <r>
    <s v="2025"/>
    <s v="04"/>
    <x v="14"/>
    <x v="14"/>
    <n v="569164519"/>
    <n v="5334728"/>
    <n v="9.3729103306947354E-3"/>
    <x v="22"/>
    <n v="829"/>
    <s v=" Servicios empresariales ncp"/>
  </r>
  <r>
    <s v="2025"/>
    <s v="04"/>
    <x v="14"/>
    <x v="14"/>
    <n v="1352183651"/>
    <n v="235878"/>
    <n v="1.744422806957899E-4"/>
    <x v="23"/>
    <n v="841"/>
    <s v=" Servicios de la Administración Pública"/>
  </r>
  <r>
    <s v="2025"/>
    <s v="04"/>
    <x v="14"/>
    <x v="14"/>
    <n v="3934413"/>
    <n v="141782"/>
    <n v="3.6036379505659424E-2"/>
    <x v="23"/>
    <n v="842"/>
    <s v=" Prestación pública de servicios a la comunidad en general"/>
  </r>
  <r>
    <s v="2025"/>
    <s v="04"/>
    <x v="14"/>
    <x v="14"/>
    <n v="5537707"/>
    <n v="197482"/>
    <n v="3.566133058321793E-2"/>
    <x v="23"/>
    <n v="843"/>
    <s v=" Servicios de la seguridad social obligatoria, excepto obras sociales"/>
  </r>
  <r>
    <s v="2025"/>
    <s v="04"/>
    <x v="14"/>
    <x v="14"/>
    <n v="18749761"/>
    <n v="110990"/>
    <n v="5.9195421210969032E-3"/>
    <x v="24"/>
    <n v="851"/>
    <s v=" Enseñanza inicial y primaria"/>
  </r>
  <r>
    <s v="2025"/>
    <s v="04"/>
    <x v="14"/>
    <x v="14"/>
    <n v="4209671"/>
    <n v="58917"/>
    <n v="1.3995630537398291E-2"/>
    <x v="24"/>
    <n v="852"/>
    <s v=" Enseñanza secundaria"/>
  </r>
  <r>
    <s v="2025"/>
    <s v="04"/>
    <x v="14"/>
    <x v="14"/>
    <n v="10234953"/>
    <n v="7947"/>
    <n v="7.7645691191742647E-4"/>
    <x v="24"/>
    <n v="853"/>
    <s v=" Enseñanza superior y formación de posgrado"/>
  </r>
  <r>
    <s v="2025"/>
    <s v="04"/>
    <x v="14"/>
    <x v="14"/>
    <n v="83381774"/>
    <n v="722408"/>
    <n v="8.6638598022632622E-3"/>
    <x v="24"/>
    <n v="854"/>
    <s v=" Servicios de enseñanza ncp"/>
  </r>
  <r>
    <s v="2025"/>
    <s v="04"/>
    <x v="14"/>
    <x v="14"/>
    <n v="2560111"/>
    <n v="66379"/>
    <n v="2.5928172645639194E-2"/>
    <x v="24"/>
    <n v="855"/>
    <s v=" Servicios de apoyo a la educación"/>
  </r>
  <r>
    <s v="2025"/>
    <s v="04"/>
    <x v="14"/>
    <x v="14"/>
    <n v="300637208"/>
    <n v="2814672"/>
    <n v="9.3623541102071436E-3"/>
    <x v="25"/>
    <n v="861"/>
    <s v=" Servicios de hospitales"/>
  </r>
  <r>
    <s v="2025"/>
    <s v="04"/>
    <x v="14"/>
    <x v="14"/>
    <n v="14834549"/>
    <n v="44080"/>
    <n v="2.9714418685731531E-3"/>
    <x v="25"/>
    <n v="862"/>
    <s v=" Servicios de atención ambulatoria realizados por médicos y odontólogos"/>
  </r>
  <r>
    <s v="2025"/>
    <s v="04"/>
    <x v="14"/>
    <x v="14"/>
    <n v="22404513"/>
    <n v="189763"/>
    <n v="8.4698560508768925E-3"/>
    <x v="25"/>
    <n v="863"/>
    <s v=" Servicios de prácticas de diagnóstico y tratamiento"/>
  </r>
  <r>
    <s v="2025"/>
    <s v="04"/>
    <x v="14"/>
    <x v="14"/>
    <n v="5505906"/>
    <n v="33622"/>
    <n v="6.1065336022808961E-3"/>
    <x v="25"/>
    <n v="864"/>
    <s v=" Servicios de emergencias y traslados"/>
  </r>
  <r>
    <s v="2025"/>
    <s v="04"/>
    <x v="14"/>
    <x v="14"/>
    <n v="249496307"/>
    <n v="3133861"/>
    <n v="1.2560751049513531E-2"/>
    <x v="25"/>
    <n v="869"/>
    <s v=" Servicios relacionados con la salud humana ncp"/>
  </r>
  <r>
    <s v="2025"/>
    <s v="04"/>
    <x v="14"/>
    <x v="14"/>
    <n v="9345466"/>
    <n v="50723"/>
    <n v="5.4275517133121022E-3"/>
    <x v="25"/>
    <n v="870"/>
    <s v=" Servicios sociales con alojamiento"/>
  </r>
  <r>
    <s v="2025"/>
    <s v="04"/>
    <x v="14"/>
    <x v="14"/>
    <n v="1368281"/>
    <n v="100207"/>
    <n v="7.3235687698652546E-2"/>
    <x v="25"/>
    <n v="880"/>
    <s v=" Servicios sociales sin alojamiento"/>
  </r>
  <r>
    <s v="2025"/>
    <s v="04"/>
    <x v="14"/>
    <x v="14"/>
    <n v="26278550"/>
    <n v="667935"/>
    <n v="2.5417498301846943E-2"/>
    <x v="25"/>
    <n v="900"/>
    <s v=" Servicios artísticos y de espectáculos"/>
  </r>
  <r>
    <s v="2025"/>
    <s v="04"/>
    <x v="14"/>
    <x v="14"/>
    <n v="19115596"/>
    <n v="37414"/>
    <n v="1.9572499858230945E-3"/>
    <x v="25"/>
    <n v="910"/>
    <s v=" Servicios de bibliotecas, archivos y museos y  servicios culturales ncp"/>
  </r>
  <r>
    <s v="2025"/>
    <s v="04"/>
    <x v="14"/>
    <x v="14"/>
    <n v="12839044"/>
    <n v="45035"/>
    <n v="3.5076599161121343E-3"/>
    <x v="25"/>
    <n v="920"/>
    <s v=" Servicios  relacionados con juegos de azar y apuestas"/>
  </r>
  <r>
    <s v="2025"/>
    <s v="04"/>
    <x v="14"/>
    <x v="14"/>
    <n v="119494969"/>
    <n v="291530"/>
    <n v="2.4396843016880484E-3"/>
    <x v="25"/>
    <n v="931"/>
    <s v=" Servicios para la práctica deportiva "/>
  </r>
  <r>
    <s v="2025"/>
    <s v="04"/>
    <x v="14"/>
    <x v="14"/>
    <n v="11939204"/>
    <n v="86783"/>
    <n v="7.2687425392848632E-3"/>
    <x v="25"/>
    <n v="939"/>
    <s v=" Servicios de esparcimiento ncp"/>
  </r>
  <r>
    <s v="2025"/>
    <s v="04"/>
    <x v="14"/>
    <x v="14"/>
    <n v="13057251"/>
    <n v="232518"/>
    <n v="1.7807576801579444E-2"/>
    <x v="25"/>
    <n v="941"/>
    <s v=" Servicios de organizaciones empresariales, profesionales y de empleadores"/>
  </r>
  <r>
    <s v="2025"/>
    <s v="04"/>
    <x v="14"/>
    <x v="14"/>
    <n v="4374500"/>
    <n v="74877"/>
    <n v="1.7116699051320152E-2"/>
    <x v="25"/>
    <n v="942"/>
    <s v=" Servicios de sindicatos"/>
  </r>
  <r>
    <s v="2025"/>
    <s v="04"/>
    <x v="14"/>
    <x v="14"/>
    <n v="103171079"/>
    <n v="1365553"/>
    <n v="1.3235811946873212E-2"/>
    <x v="25"/>
    <n v="949"/>
    <s v=" Servicios de asociaciones ncp"/>
  </r>
  <r>
    <s v="2025"/>
    <s v="04"/>
    <x v="14"/>
    <x v="14"/>
    <n v="3413019"/>
    <n v="67569"/>
    <n v="1.9797428610857426E-2"/>
    <x v="25"/>
    <n v="951"/>
    <s v=" Reparación y mantenimiento de equipos informáticos y equipos de comunicación"/>
  </r>
  <r>
    <s v="2025"/>
    <s v="04"/>
    <x v="14"/>
    <x v="14"/>
    <n v="3155959"/>
    <n v="78713"/>
    <n v="2.4941071794658928E-2"/>
    <x v="25"/>
    <n v="952"/>
    <s v=" Reparación de efectos personales y enseres domésticos"/>
  </r>
  <r>
    <s v="2025"/>
    <s v="04"/>
    <x v="14"/>
    <x v="14"/>
    <n v="895185249"/>
    <n v="30028560"/>
    <n v="3.3544520571071205E-2"/>
    <x v="25"/>
    <n v="960"/>
    <s v=" Servicios personales ncp"/>
  </r>
  <r>
    <s v="2025"/>
    <s v="04"/>
    <x v="14"/>
    <x v="14"/>
    <n v="453082"/>
    <n v="11595"/>
    <n v="2.5591394052290755E-2"/>
    <x v="25"/>
    <n v="970"/>
    <s v="Sin clasificación"/>
  </r>
  <r>
    <s v="2025"/>
    <s v="04"/>
    <x v="14"/>
    <x v="14"/>
    <n v="1137245"/>
    <n v="3219"/>
    <n v="2.8305246450852717E-3"/>
    <x v="25"/>
    <n v="990"/>
    <s v="Sin clasificación"/>
  </r>
  <r>
    <s v="2025"/>
    <s v="04"/>
    <x v="14"/>
    <x v="14"/>
    <n v="280621858"/>
    <n v="15381757"/>
    <n v="5.4813110816193084E-2"/>
    <x v="25"/>
    <n v="999"/>
    <s v="Otros sectores"/>
  </r>
  <r>
    <s v="2025"/>
    <s v="05"/>
    <x v="15"/>
    <x v="15"/>
    <n v="5463111943"/>
    <n v="60272631"/>
    <n v="1.1032655312367997E-2"/>
    <x v="0"/>
    <n v="11"/>
    <s v=" Cultivos temporales"/>
  </r>
  <r>
    <s v="2025"/>
    <s v="05"/>
    <x v="15"/>
    <x v="15"/>
    <n v="505696848"/>
    <n v="12896868"/>
    <n v="2.5503160739495059E-2"/>
    <x v="0"/>
    <n v="12"/>
    <s v=" Cultivos perennes"/>
  </r>
  <r>
    <s v="2025"/>
    <s v="05"/>
    <x v="15"/>
    <x v="15"/>
    <n v="283916531"/>
    <n v="238535"/>
    <n v="8.4015889867293427E-4"/>
    <x v="0"/>
    <n v="13"/>
    <s v=" Producción de semillas y de otras formas de propagación de cultivos agrícolas"/>
  </r>
  <r>
    <s v="2025"/>
    <s v="05"/>
    <x v="15"/>
    <x v="15"/>
    <n v="2105414951"/>
    <n v="10730935"/>
    <n v="5.0968266350075904E-3"/>
    <x v="0"/>
    <n v="14"/>
    <s v=" Cría de animales"/>
  </r>
  <r>
    <s v="2025"/>
    <s v="05"/>
    <x v="15"/>
    <x v="15"/>
    <n v="875956509"/>
    <n v="19329950"/>
    <n v="2.2067248546468646E-2"/>
    <x v="0"/>
    <n v="16"/>
    <s v=" Servicios de apoyo agrícolas y pecuarios"/>
  </r>
  <r>
    <s v="2025"/>
    <s v="05"/>
    <x v="15"/>
    <x v="15"/>
    <n v="451077"/>
    <n v="1141"/>
    <n v="2.5295016150235989E-3"/>
    <x v="0"/>
    <n v="17"/>
    <s v=" Caza, repoblación  de animales de caza y servicios de apoyo"/>
  </r>
  <r>
    <s v="2025"/>
    <s v="05"/>
    <x v="15"/>
    <x v="15"/>
    <n v="1951680"/>
    <n v="37061"/>
    <n v="1.8989281029676997E-2"/>
    <x v="0"/>
    <n v="21"/>
    <s v=" Silvicultura"/>
  </r>
  <r>
    <s v="2025"/>
    <s v="05"/>
    <x v="15"/>
    <x v="15"/>
    <n v="25665857"/>
    <n v="73731"/>
    <n v="2.8727269851148941E-3"/>
    <x v="0"/>
    <n v="22"/>
    <s v=" Extracción de productos forestales"/>
  </r>
  <r>
    <s v="2025"/>
    <s v="05"/>
    <x v="15"/>
    <x v="15"/>
    <n v="4755238"/>
    <n v="24892"/>
    <n v="5.2346486127508238E-3"/>
    <x v="0"/>
    <n v="24"/>
    <s v=" Servicios de apoyo a la silvicultura"/>
  </r>
  <r>
    <s v="2025"/>
    <s v="05"/>
    <x v="15"/>
    <x v="15"/>
    <n v="71801319"/>
    <n v="75780"/>
    <n v="1.0554123664497028E-3"/>
    <x v="1"/>
    <n v="31"/>
    <s v=" Pesca y servicios de apoyo"/>
  </r>
  <r>
    <s v="2025"/>
    <s v="05"/>
    <x v="15"/>
    <x v="15"/>
    <n v="5660906"/>
    <n v="4688"/>
    <n v="8.2813599095268495E-4"/>
    <x v="1"/>
    <n v="32"/>
    <s v=" Explotación de criaderos de peces, granjas piscícolas y otros frutos acuáticos (acuicultura)"/>
  </r>
  <r>
    <s v="2025"/>
    <s v="05"/>
    <x v="15"/>
    <x v="15"/>
    <n v="122939"/>
    <n v="854"/>
    <n v="6.9465344601794387E-3"/>
    <x v="2"/>
    <n v="51"/>
    <s v=" Extracción y aglomeración de carbón "/>
  </r>
  <r>
    <s v="2025"/>
    <s v="05"/>
    <x v="15"/>
    <x v="15"/>
    <n v="40946"/>
    <n v="99"/>
    <n v="2.4178185903384946E-3"/>
    <x v="2"/>
    <n v="52"/>
    <s v=" Extracción y aglomeración de lignito"/>
  </r>
  <r>
    <s v="2025"/>
    <s v="05"/>
    <x v="15"/>
    <x v="15"/>
    <n v="6195782507"/>
    <n v="9005754"/>
    <n v="1.4535297179694884E-3"/>
    <x v="2"/>
    <n v="61"/>
    <s v=" Extracción de petróleo crudo"/>
  </r>
  <r>
    <s v="2025"/>
    <s v="05"/>
    <x v="15"/>
    <x v="15"/>
    <n v="677104"/>
    <n v="18758"/>
    <n v="2.7703277487653302E-2"/>
    <x v="2"/>
    <n v="62"/>
    <s v=" Extracción de gas natural"/>
  </r>
  <r>
    <s v="2025"/>
    <s v="05"/>
    <x v="15"/>
    <x v="15"/>
    <n v="344417"/>
    <n v="20082"/>
    <n v="5.8307226414491736E-2"/>
    <x v="2"/>
    <n v="71"/>
    <s v=" Extracción de minerales de hierro"/>
  </r>
  <r>
    <s v="2025"/>
    <s v="05"/>
    <x v="15"/>
    <x v="15"/>
    <n v="213993261"/>
    <n v="7865"/>
    <n v="3.6753493840163497E-5"/>
    <x v="2"/>
    <n v="72"/>
    <s v=" Extracción de minerales metalíferos no ferrosos"/>
  </r>
  <r>
    <s v="2025"/>
    <s v="05"/>
    <x v="15"/>
    <x v="15"/>
    <n v="104104428"/>
    <n v="172480"/>
    <n v="1.65679792217868E-3"/>
    <x v="2"/>
    <n v="81"/>
    <s v=" Extracción de piedra, arena y arcillas"/>
  </r>
  <r>
    <s v="2025"/>
    <s v="05"/>
    <x v="15"/>
    <x v="15"/>
    <n v="159334091"/>
    <n v="480419"/>
    <n v="3.0151676705520605E-3"/>
    <x v="2"/>
    <n v="89"/>
    <s v=" Explotación de minas y canteras ncp"/>
  </r>
  <r>
    <s v="2025"/>
    <s v="05"/>
    <x v="15"/>
    <x v="15"/>
    <n v="57019296"/>
    <n v="333019"/>
    <n v="5.8404614465952017E-3"/>
    <x v="2"/>
    <n v="91"/>
    <s v=" Servicios de apoyo para la extracción de petróleo y gas natural"/>
  </r>
  <r>
    <s v="2025"/>
    <s v="05"/>
    <x v="15"/>
    <x v="15"/>
    <n v="16161789"/>
    <n v="197222"/>
    <n v="1.2202980746747777E-2"/>
    <x v="2"/>
    <n v="99"/>
    <s v=" Servicios de apoyo para la minería, excepto para la extracción de petróleo  y gas natural"/>
  </r>
  <r>
    <s v="2025"/>
    <s v="05"/>
    <x v="15"/>
    <x v="15"/>
    <n v="1797879577"/>
    <n v="21042447"/>
    <n v="1.1704035837101008E-2"/>
    <x v="3"/>
    <n v="101"/>
    <s v=" Producción y procesamiento de carne y productos cárnicos, excepto pescado"/>
  </r>
  <r>
    <s v="2025"/>
    <s v="05"/>
    <x v="15"/>
    <x v="15"/>
    <n v="117670696"/>
    <n v="372698"/>
    <n v="3.1672966394283926E-3"/>
    <x v="3"/>
    <n v="102"/>
    <s v=" Elaboración de pescado y productos de pescado"/>
  </r>
  <r>
    <s v="2025"/>
    <s v="05"/>
    <x v="15"/>
    <x v="15"/>
    <n v="450576381"/>
    <n v="159292"/>
    <n v="3.5352940526192384E-4"/>
    <x v="3"/>
    <n v="103"/>
    <s v=" Preparación de frutas, hortalizas y legumbres"/>
  </r>
  <r>
    <s v="2025"/>
    <s v="05"/>
    <x v="15"/>
    <x v="15"/>
    <n v="628728128"/>
    <n v="12923125"/>
    <n v="2.0554392947407626E-2"/>
    <x v="3"/>
    <n v="104"/>
    <s v=" Elaboración de aceites y grasas de origen vegetal"/>
  </r>
  <r>
    <s v="2025"/>
    <s v="05"/>
    <x v="15"/>
    <x v="15"/>
    <n v="449773030"/>
    <n v="2787355"/>
    <n v="6.1972479763848891E-3"/>
    <x v="3"/>
    <n v="105"/>
    <s v=" Elaboración de productos lácteos"/>
  </r>
  <r>
    <s v="2025"/>
    <s v="05"/>
    <x v="15"/>
    <x v="15"/>
    <n v="268667709"/>
    <n v="46752395"/>
    <n v="0.17401568344039439"/>
    <x v="3"/>
    <n v="106"/>
    <s v=" Elaboración de productos de molinería, almidones y productos derivados del almidón "/>
  </r>
  <r>
    <s v="2025"/>
    <s v="05"/>
    <x v="15"/>
    <x v="15"/>
    <n v="1619952377"/>
    <n v="10218794"/>
    <n v="6.3080829690340956E-3"/>
    <x v="3"/>
    <n v="107"/>
    <s v=" Elaboración de productos alimenticios ncp"/>
  </r>
  <r>
    <s v="2025"/>
    <s v="05"/>
    <x v="15"/>
    <x v="15"/>
    <n v="47793693"/>
    <n v="335840"/>
    <n v="7.0268685870330215E-3"/>
    <x v="3"/>
    <n v="108"/>
    <s v=" Elaboración de alimentos preparados para animales"/>
  </r>
  <r>
    <s v="2025"/>
    <s v="05"/>
    <x v="15"/>
    <x v="15"/>
    <n v="321308"/>
    <n v="3811"/>
    <n v="1.1860893597420543E-2"/>
    <x v="3"/>
    <n v="109"/>
    <s v=" Servicios industriales para la elaboración de alimentos y bebidas"/>
  </r>
  <r>
    <s v="2025"/>
    <s v="05"/>
    <x v="15"/>
    <x v="15"/>
    <n v="674288146"/>
    <n v="706622"/>
    <n v="1.0479525766422118E-3"/>
    <x v="3"/>
    <n v="110"/>
    <s v=" Elaboración de bebidas"/>
  </r>
  <r>
    <s v="2025"/>
    <s v="05"/>
    <x v="15"/>
    <x v="15"/>
    <n v="174674065"/>
    <n v="2723"/>
    <n v="1.5589034353783432E-5"/>
    <x v="4"/>
    <n v="120"/>
    <s v=" Elaboración de productos de tabaco"/>
  </r>
  <r>
    <s v="2025"/>
    <s v="05"/>
    <x v="15"/>
    <x v="15"/>
    <n v="266957626"/>
    <n v="528783"/>
    <n v="1.9807750313152695E-3"/>
    <x v="5"/>
    <n v="131"/>
    <s v=" Fabricación  de hilados y  tejidos, acabado de productos textiles"/>
  </r>
  <r>
    <s v="2025"/>
    <s v="05"/>
    <x v="15"/>
    <x v="15"/>
    <n v="174278422"/>
    <n v="5377892"/>
    <n v="3.085804850815094E-2"/>
    <x v="5"/>
    <n v="139"/>
    <s v=" Fabricación de productos textiles ncp"/>
  </r>
  <r>
    <s v="2025"/>
    <s v="05"/>
    <x v="15"/>
    <x v="15"/>
    <n v="219370946"/>
    <n v="2112592"/>
    <n v="9.6302269672484345E-3"/>
    <x v="5"/>
    <n v="141"/>
    <s v=" Confección de prendas de vestir, excepto prendas de piel"/>
  </r>
  <r>
    <s v="2025"/>
    <s v="05"/>
    <x v="15"/>
    <x v="15"/>
    <n v="1178"/>
    <n v="180"/>
    <n v="0.15280135823429541"/>
    <x v="5"/>
    <n v="142"/>
    <s v=" Terminación y teñido de pieles"/>
  </r>
  <r>
    <s v="2025"/>
    <s v="05"/>
    <x v="15"/>
    <x v="15"/>
    <n v="9144754"/>
    <n v="166814"/>
    <n v="1.8241496709479554E-2"/>
    <x v="5"/>
    <n v="143"/>
    <s v="Fabricación de prendas de vestir de punto"/>
  </r>
  <r>
    <s v="2025"/>
    <s v="05"/>
    <x v="15"/>
    <x v="15"/>
    <n v="1720373"/>
    <n v="8393"/>
    <n v="4.8785931888026607E-3"/>
    <x v="5"/>
    <n v="149"/>
    <s v=" Servicios industriales para la industria confeccionista"/>
  </r>
  <r>
    <s v="2025"/>
    <s v="05"/>
    <x v="15"/>
    <x v="15"/>
    <n v="87698730"/>
    <n v="17808855"/>
    <n v="0.20306856211030649"/>
    <x v="5"/>
    <n v="151"/>
    <s v=" Curtido y terminación de cueros"/>
  </r>
  <r>
    <s v="2025"/>
    <s v="05"/>
    <x v="15"/>
    <x v="15"/>
    <n v="123037140"/>
    <n v="1436201"/>
    <n v="1.1672906246032701E-2"/>
    <x v="5"/>
    <n v="152"/>
    <s v=" Fabricación de calzado y de sus partes"/>
  </r>
  <r>
    <s v="2025"/>
    <s v="05"/>
    <x v="15"/>
    <x v="15"/>
    <n v="26057469"/>
    <n v="229460"/>
    <n v="8.8059204829141306E-3"/>
    <x v="6"/>
    <n v="161"/>
    <s v=" Aserrado y cepillado de madera"/>
  </r>
  <r>
    <s v="2025"/>
    <s v="05"/>
    <x v="15"/>
    <x v="15"/>
    <n v="156024715"/>
    <n v="640883"/>
    <n v="4.1075735981956447E-3"/>
    <x v="6"/>
    <n v="162"/>
    <s v=" Fabricación de productos de madera, corcho, paja y materiales trenzables"/>
  </r>
  <r>
    <s v="2025"/>
    <s v="05"/>
    <x v="15"/>
    <x v="15"/>
    <n v="351080343"/>
    <n v="7098437"/>
    <n v="2.0218839196018447E-2"/>
    <x v="6"/>
    <n v="170"/>
    <s v=" Fabricación de papel y de productos de papel"/>
  </r>
  <r>
    <s v="2025"/>
    <s v="05"/>
    <x v="15"/>
    <x v="15"/>
    <n v="89315470"/>
    <n v="384447"/>
    <n v="4.3043719078005192E-3"/>
    <x v="7"/>
    <n v="181"/>
    <s v=" Impresión y servicios relacionados con la impresión"/>
  </r>
  <r>
    <s v="2025"/>
    <s v="05"/>
    <x v="15"/>
    <x v="15"/>
    <n v="11087770"/>
    <n v="33471"/>
    <n v="3.0187314491552405E-3"/>
    <x v="7"/>
    <n v="182"/>
    <s v=" Reproducción de grabaciones"/>
  </r>
  <r>
    <s v="2025"/>
    <s v="05"/>
    <x v="15"/>
    <x v="15"/>
    <n v="1344654"/>
    <n v="1700"/>
    <n v="1.2642657516357368E-3"/>
    <x v="8"/>
    <n v="191"/>
    <s v=" Fabricación de productos de hornos de coque"/>
  </r>
  <r>
    <s v="2025"/>
    <s v="05"/>
    <x v="15"/>
    <x v="15"/>
    <n v="742150190"/>
    <n v="2044435"/>
    <n v="2.7547456398279708E-3"/>
    <x v="8"/>
    <n v="192"/>
    <s v=" Fabricación de productos de la refinación del petróleo"/>
  </r>
  <r>
    <s v="2025"/>
    <s v="05"/>
    <x v="15"/>
    <x v="15"/>
    <n v="779538005"/>
    <n v="7662704"/>
    <n v="9.8298016913235687E-3"/>
    <x v="9"/>
    <n v="201"/>
    <s v=" Fabricación de sustancias químicas básicas"/>
  </r>
  <r>
    <s v="2025"/>
    <s v="05"/>
    <x v="15"/>
    <x v="15"/>
    <n v="1483048478"/>
    <n v="47536599"/>
    <n v="3.2053300822712551E-2"/>
    <x v="9"/>
    <n v="202"/>
    <s v=" Fabricación de productos químicos ncp"/>
  </r>
  <r>
    <s v="2025"/>
    <s v="05"/>
    <x v="15"/>
    <x v="15"/>
    <n v="6440100"/>
    <n v="737"/>
    <n v="1.144392167823481E-4"/>
    <x v="9"/>
    <n v="203"/>
    <s v=" Fabricación de fibras manufacturadas"/>
  </r>
  <r>
    <s v="2025"/>
    <s v="05"/>
    <x v="15"/>
    <x v="15"/>
    <n v="1804091"/>
    <n v="1346"/>
    <n v="7.4608209896285724E-4"/>
    <x v="9"/>
    <n v="204"/>
    <s v=" Servicios industriales para la fabricación de sustancias y productos químicos"/>
  </r>
  <r>
    <s v="2025"/>
    <s v="05"/>
    <x v="15"/>
    <x v="15"/>
    <n v="810698503"/>
    <n v="2598541"/>
    <n v="3.2053112104981894E-3"/>
    <x v="9"/>
    <n v="210"/>
    <s v=" Fabricación de productos farmaceúticos, sustancias químicas medicinales y productos botánicos de uso farmaceútico"/>
  </r>
  <r>
    <s v="2025"/>
    <s v="05"/>
    <x v="15"/>
    <x v="15"/>
    <n v="42859686"/>
    <n v="25752"/>
    <n v="6.0084434589651446E-4"/>
    <x v="10"/>
    <n v="221"/>
    <s v=" Fabricación de productos de caucho"/>
  </r>
  <r>
    <s v="2025"/>
    <s v="05"/>
    <x v="15"/>
    <x v="15"/>
    <n v="352838714"/>
    <n v="813262"/>
    <n v="2.3049114729513497E-3"/>
    <x v="10"/>
    <n v="222"/>
    <s v=" Fabricación de productos de plástico"/>
  </r>
  <r>
    <s v="2025"/>
    <s v="05"/>
    <x v="15"/>
    <x v="15"/>
    <n v="81673330"/>
    <n v="35713"/>
    <n v="4.3726636345059027E-4"/>
    <x v="11"/>
    <n v="231"/>
    <s v=" Fabricación de vidrio y productos de vidrio"/>
  </r>
  <r>
    <s v="2025"/>
    <s v="05"/>
    <x v="15"/>
    <x v="15"/>
    <n v="374535643"/>
    <n v="2514097"/>
    <n v="6.7125707445686283E-3"/>
    <x v="11"/>
    <n v="239"/>
    <s v=" Fabricación de productos minerales no metálicos ncp"/>
  </r>
  <r>
    <s v="2025"/>
    <s v="05"/>
    <x v="15"/>
    <x v="15"/>
    <n v="305313685"/>
    <n v="2581626"/>
    <n v="8.4556511117410277E-3"/>
    <x v="12"/>
    <n v="241"/>
    <s v=" Industrias básicas de hierro y acero"/>
  </r>
  <r>
    <s v="2025"/>
    <s v="05"/>
    <x v="15"/>
    <x v="15"/>
    <n v="194757771"/>
    <n v="53341"/>
    <n v="2.7388380821014838E-4"/>
    <x v="12"/>
    <n v="242"/>
    <s v=" Fabricación de productos primarios de metales preciosos y metales no ferrosos"/>
  </r>
  <r>
    <s v="2025"/>
    <s v="05"/>
    <x v="15"/>
    <x v="15"/>
    <n v="35254682"/>
    <n v="38487"/>
    <n v="1.0916847867185413E-3"/>
    <x v="12"/>
    <n v="243"/>
    <s v=" Fundición de metales"/>
  </r>
  <r>
    <s v="2025"/>
    <s v="05"/>
    <x v="15"/>
    <x v="15"/>
    <n v="136156524"/>
    <n v="479913"/>
    <n v="3.524715422376676E-3"/>
    <x v="13"/>
    <n v="251"/>
    <s v=" Fabricación de productos metálicos para uso estructural, tanques, depósitos y generadores de vapor"/>
  </r>
  <r>
    <s v="2025"/>
    <s v="05"/>
    <x v="15"/>
    <x v="15"/>
    <n v="19308"/>
    <n v="0"/>
    <n v="0"/>
    <x v="13"/>
    <n v="252"/>
    <s v=" Fabricación de armas y municiones"/>
  </r>
  <r>
    <s v="2025"/>
    <s v="05"/>
    <x v="15"/>
    <x v="15"/>
    <n v="406440635"/>
    <n v="2167271"/>
    <n v="5.3323187038126739E-3"/>
    <x v="13"/>
    <n v="259"/>
    <s v=" Fabricación de productos elaborados de metal ncp"/>
  </r>
  <r>
    <s v="2025"/>
    <s v="05"/>
    <x v="15"/>
    <x v="15"/>
    <n v="1997976"/>
    <n v="4223"/>
    <n v="2.1136390026707027E-3"/>
    <x v="13"/>
    <n v="261"/>
    <s v=" Fabricación de componentes electrónicos"/>
  </r>
  <r>
    <s v="2025"/>
    <s v="05"/>
    <x v="15"/>
    <x v="15"/>
    <n v="79213918"/>
    <n v="1048963"/>
    <n v="1.3242155248525896E-2"/>
    <x v="13"/>
    <n v="262"/>
    <s v=" Fabricación de equipos y productos informáticos"/>
  </r>
  <r>
    <s v="2025"/>
    <s v="05"/>
    <x v="15"/>
    <x v="15"/>
    <n v="518454"/>
    <n v="0"/>
    <n v="0"/>
    <x v="13"/>
    <n v="263"/>
    <s v=" Fabricación  de equipos de comunicaciones y transmisores de radio y televisión"/>
  </r>
  <r>
    <s v="2025"/>
    <s v="05"/>
    <x v="15"/>
    <x v="15"/>
    <n v="386818137"/>
    <n v="27525"/>
    <n v="7.1157470054202752E-5"/>
    <x v="13"/>
    <n v="264"/>
    <s v=" Fabricación de receptores de radio y televisión, aparatos de grabación y reproducción de sonido y video, y productos conexos"/>
  </r>
  <r>
    <s v="2025"/>
    <s v="05"/>
    <x v="15"/>
    <x v="15"/>
    <n v="5209682"/>
    <n v="30459"/>
    <n v="5.8466140543703051E-3"/>
    <x v="13"/>
    <n v="265"/>
    <s v=" Fabricación de aparatos e instrumentos para medir, verificar, ensayar, navegar y otros fines, excepto instrumentos de óptica"/>
  </r>
  <r>
    <s v="2025"/>
    <s v="05"/>
    <x v="15"/>
    <x v="15"/>
    <n v="41932972"/>
    <n v="595778"/>
    <n v="1.4207864875401629E-2"/>
    <x v="13"/>
    <n v="266"/>
    <s v=" Fabricación de equipo médico y quirúrgico y de aparatos ortopédicos "/>
  </r>
  <r>
    <s v="2025"/>
    <s v="05"/>
    <x v="15"/>
    <x v="15"/>
    <n v="3311562"/>
    <n v="6438"/>
    <n v="1.9440976795844379E-3"/>
    <x v="13"/>
    <n v="267"/>
    <s v=" Fabricación de instrumentos de óptica y equipo fotográfico"/>
  </r>
  <r>
    <s v="2025"/>
    <s v="05"/>
    <x v="15"/>
    <x v="15"/>
    <n v="9668301"/>
    <n v="3187"/>
    <n v="3.2963392430583203E-4"/>
    <x v="13"/>
    <n v="268"/>
    <s v=" Fabricación de soportes ópticos y magnéticos"/>
  </r>
  <r>
    <s v="2025"/>
    <s v="05"/>
    <x v="15"/>
    <x v="15"/>
    <n v="134204887"/>
    <n v="14968367"/>
    <n v="0.11153369549053754"/>
    <x v="13"/>
    <n v="271"/>
    <s v=" Fabricación de motores, generadores y transformadores eléctricos y aparatos de distribución  y control de la energía eléctrica"/>
  </r>
  <r>
    <s v="2025"/>
    <s v="05"/>
    <x v="15"/>
    <x v="15"/>
    <n v="2780025"/>
    <n v="512"/>
    <n v="1.8417100565642396E-4"/>
    <x v="13"/>
    <n v="272"/>
    <s v="Fabricación de acumuladores,  pilas y baterías primarias"/>
  </r>
  <r>
    <s v="2025"/>
    <s v="05"/>
    <x v="15"/>
    <x v="15"/>
    <n v="10777484"/>
    <n v="667"/>
    <n v="6.1888284872424764E-5"/>
    <x v="13"/>
    <n v="273"/>
    <s v=" Fabricación de hilos y cables aislados"/>
  </r>
  <r>
    <s v="2025"/>
    <s v="05"/>
    <x v="15"/>
    <x v="15"/>
    <n v="7344315"/>
    <n v="100646"/>
    <n v="1.3703932905927918E-2"/>
    <x v="13"/>
    <n v="274"/>
    <s v=" Fabricación de lámparas eléctricas y equipo de iluminación"/>
  </r>
  <r>
    <s v="2025"/>
    <s v="05"/>
    <x v="15"/>
    <x v="15"/>
    <n v="363819676"/>
    <n v="60397"/>
    <n v="1.6600806384094521E-4"/>
    <x v="13"/>
    <n v="275"/>
    <s v=" Fabricación de aparatos de uso doméstico ncp"/>
  </r>
  <r>
    <s v="2025"/>
    <s v="05"/>
    <x v="15"/>
    <x v="15"/>
    <n v="29363520"/>
    <n v="551695"/>
    <n v="1.8788449068776497E-2"/>
    <x v="13"/>
    <n v="279"/>
    <s v=" Fabricación  de equipo eléctrico ncp"/>
  </r>
  <r>
    <s v="2025"/>
    <s v="05"/>
    <x v="15"/>
    <x v="15"/>
    <n v="433592967"/>
    <n v="742584"/>
    <n v="1.7126292548928729E-3"/>
    <x v="13"/>
    <n v="281"/>
    <s v=" Fabricación de maquinaria y equipo de uso general"/>
  </r>
  <r>
    <s v="2025"/>
    <s v="05"/>
    <x v="15"/>
    <x v="15"/>
    <n v="405620515"/>
    <n v="1325664"/>
    <n v="3.2682370614316686E-3"/>
    <x v="13"/>
    <n v="282"/>
    <s v=" Fabricación de maquinaria y equipo de uso especial"/>
  </r>
  <r>
    <s v="2025"/>
    <s v="05"/>
    <x v="15"/>
    <x v="15"/>
    <n v="1036533947"/>
    <n v="454413"/>
    <n v="4.383966403755419E-4"/>
    <x v="14"/>
    <n v="291"/>
    <s v=" Fabricación de vehículos automotores"/>
  </r>
  <r>
    <s v="2025"/>
    <s v="05"/>
    <x v="15"/>
    <x v="15"/>
    <n v="68949957"/>
    <n v="292429"/>
    <n v="4.2411774092912056E-3"/>
    <x v="14"/>
    <n v="292"/>
    <s v=" Fabricación  de  carrocerías  para  vehículos  automotores"/>
  </r>
  <r>
    <s v="2025"/>
    <s v="05"/>
    <x v="15"/>
    <x v="15"/>
    <n v="237628931"/>
    <n v="428920"/>
    <n v="1.8049990722720543E-3"/>
    <x v="14"/>
    <n v="293"/>
    <s v=" Fabricación de partes, piezas y accesorios para vehículos automotores y sus motores"/>
  </r>
  <r>
    <s v="2025"/>
    <s v="05"/>
    <x v="15"/>
    <x v="15"/>
    <n v="6635635"/>
    <n v="34675"/>
    <n v="5.2255737393633013E-3"/>
    <x v="14"/>
    <n v="301"/>
    <s v=" Construcción y reparación de buques y embarcaciones"/>
  </r>
  <r>
    <s v="2025"/>
    <s v="05"/>
    <x v="15"/>
    <x v="15"/>
    <n v="667887"/>
    <n v="391"/>
    <n v="5.8542837336255987E-4"/>
    <x v="14"/>
    <n v="302"/>
    <s v=" Fabricación y reparación de locomotoras y de material rodante para transporte ferroviario"/>
  </r>
  <r>
    <s v="2025"/>
    <s v="05"/>
    <x v="15"/>
    <x v="15"/>
    <n v="1131169"/>
    <n v="10653"/>
    <n v="9.4176909020667991E-3"/>
    <x v="14"/>
    <n v="303"/>
    <s v=" Fabricación y reparación de aeronaves "/>
  </r>
  <r>
    <s v="2025"/>
    <s v="05"/>
    <x v="15"/>
    <x v="15"/>
    <n v="329738763"/>
    <n v="23938"/>
    <n v="7.2596863596531411E-5"/>
    <x v="14"/>
    <n v="309"/>
    <s v=" Fabricación de equipo de transporte ncp"/>
  </r>
  <r>
    <s v="2025"/>
    <s v="05"/>
    <x v="15"/>
    <x v="15"/>
    <n v="120198540"/>
    <n v="687406"/>
    <n v="5.7189213779135755E-3"/>
    <x v="15"/>
    <n v="310"/>
    <s v=" Fabricación de muebles y colchones"/>
  </r>
  <r>
    <s v="2025"/>
    <s v="05"/>
    <x v="15"/>
    <x v="15"/>
    <n v="501164"/>
    <n v="12199"/>
    <n v="2.4341333375900904E-2"/>
    <x v="15"/>
    <n v="321"/>
    <s v=" Fabricación de joyas, bijouterie y artículos conexos"/>
  </r>
  <r>
    <s v="2025"/>
    <s v="05"/>
    <x v="15"/>
    <x v="15"/>
    <n v="681600"/>
    <n v="2951"/>
    <n v="4.3295187793427233E-3"/>
    <x v="15"/>
    <n v="322"/>
    <s v=" Fabricación de instrumentos de música"/>
  </r>
  <r>
    <s v="2025"/>
    <s v="05"/>
    <x v="15"/>
    <x v="15"/>
    <n v="956276"/>
    <n v="61169"/>
    <n v="6.3965842497354319E-2"/>
    <x v="15"/>
    <n v="323"/>
    <s v=" Fabricación de artículos de deporte"/>
  </r>
  <r>
    <s v="2025"/>
    <s v="05"/>
    <x v="15"/>
    <x v="15"/>
    <n v="2510944"/>
    <n v="13080"/>
    <n v="5.2091962226158764E-3"/>
    <x v="15"/>
    <n v="324"/>
    <s v=" Fabricación de juegos y juguetes"/>
  </r>
  <r>
    <s v="2025"/>
    <s v="05"/>
    <x v="15"/>
    <x v="15"/>
    <n v="180056158"/>
    <n v="501895"/>
    <n v="2.7874359065242302E-3"/>
    <x v="15"/>
    <n v="329"/>
    <s v=" Industrias manufactureras ncp"/>
  </r>
  <r>
    <s v="2025"/>
    <s v="05"/>
    <x v="15"/>
    <x v="15"/>
    <n v="24842165"/>
    <n v="359968"/>
    <n v="1.4490202444110648E-2"/>
    <x v="15"/>
    <n v="331"/>
    <s v=" Reparación y mantenimiento de máquinas y equipo"/>
  </r>
  <r>
    <s v="2025"/>
    <s v="05"/>
    <x v="15"/>
    <x v="15"/>
    <n v="5617911"/>
    <n v="104595"/>
    <n v="1.8618130475901096E-2"/>
    <x v="15"/>
    <n v="332"/>
    <s v=" Instalación de maquinaria y equipos industriales"/>
  </r>
  <r>
    <s v="2025"/>
    <s v="05"/>
    <x v="15"/>
    <x v="15"/>
    <n v="1921208041"/>
    <n v="15707266"/>
    <n v="8.1757236409567991E-3"/>
    <x v="16"/>
    <n v="351"/>
    <s v=" Generación, transporte y distribución de energía eléctrica"/>
  </r>
  <r>
    <s v="2025"/>
    <s v="05"/>
    <x v="15"/>
    <x v="15"/>
    <n v="88351978"/>
    <n v="525"/>
    <n v="5.9421420084109492E-6"/>
    <x v="16"/>
    <n v="352"/>
    <s v=" Fabricación y distribución de gas  y de combustibles gaseosos por tuberías"/>
  </r>
  <r>
    <s v="2025"/>
    <s v="05"/>
    <x v="15"/>
    <x v="15"/>
    <n v="349023"/>
    <n v="1884"/>
    <n v="5.3979250651103221E-3"/>
    <x v="16"/>
    <n v="353"/>
    <s v=" Suministro de vapor y aire acondicionado"/>
  </r>
  <r>
    <s v="2025"/>
    <s v="05"/>
    <x v="15"/>
    <x v="15"/>
    <n v="16677036"/>
    <n v="47768"/>
    <n v="2.8642979483884307E-3"/>
    <x v="16"/>
    <n v="360"/>
    <s v=" Captación, depuración y distribución de agua"/>
  </r>
  <r>
    <s v="2025"/>
    <s v="05"/>
    <x v="15"/>
    <x v="15"/>
    <n v="5162399"/>
    <n v="47102"/>
    <n v="9.1240525964769482E-3"/>
    <x v="16"/>
    <n v="370"/>
    <s v=" Servicios de depuración de aguas residuales, alcantarillado y cloacas"/>
  </r>
  <r>
    <s v="2025"/>
    <s v="05"/>
    <x v="15"/>
    <x v="15"/>
    <n v="177219032"/>
    <n v="202125"/>
    <n v="1.1405377724893566E-3"/>
    <x v="16"/>
    <n v="381"/>
    <s v=" Recolección, transporte, tratamiento y disposición final de residuos"/>
  </r>
  <r>
    <s v="2025"/>
    <s v="05"/>
    <x v="15"/>
    <x v="15"/>
    <n v="27476481"/>
    <n v="52975"/>
    <n v="1.9280125427997858E-3"/>
    <x v="16"/>
    <n v="382"/>
    <s v=" Recuperación de materiales y deshechos"/>
  </r>
  <r>
    <s v="2025"/>
    <s v="05"/>
    <x v="15"/>
    <x v="15"/>
    <n v="1604973"/>
    <n v="49864"/>
    <n v="3.1068435419162814E-2"/>
    <x v="16"/>
    <n v="390"/>
    <s v=" Descontaminación y otros servicios de gestión de residuos"/>
  </r>
  <r>
    <s v="2025"/>
    <s v="05"/>
    <x v="15"/>
    <x v="15"/>
    <n v="216511729"/>
    <n v="7525663"/>
    <n v="3.4758685059505481E-2"/>
    <x v="17"/>
    <n v="410"/>
    <s v=" Construcción de edificios y sus partes "/>
  </r>
  <r>
    <s v="2025"/>
    <s v="05"/>
    <x v="15"/>
    <x v="15"/>
    <n v="252484346"/>
    <n v="9456375"/>
    <n v="3.7453312056027428E-2"/>
    <x v="17"/>
    <n v="421"/>
    <s v=" Construcción, reforma y reparación de obras de infraestructura para el transporte "/>
  </r>
  <r>
    <s v="2025"/>
    <s v="05"/>
    <x v="15"/>
    <x v="15"/>
    <n v="84091360"/>
    <n v="14934822"/>
    <n v="0.17760233631612093"/>
    <x v="17"/>
    <n v="422"/>
    <s v=" Construcción de proyectos de servicios públicos"/>
  </r>
  <r>
    <s v="2025"/>
    <s v="05"/>
    <x v="15"/>
    <x v="15"/>
    <n v="697901698"/>
    <n v="15961676"/>
    <n v="2.2870951662307033E-2"/>
    <x v="17"/>
    <n v="429"/>
    <s v=" Obras de ingeniería civil ncp"/>
  </r>
  <r>
    <s v="2025"/>
    <s v="05"/>
    <x v="15"/>
    <x v="15"/>
    <n v="129958652"/>
    <n v="390535"/>
    <n v="3.0050711821787749E-3"/>
    <x v="17"/>
    <n v="431"/>
    <s v=" Demolición, movimiento y preparación de terrenos para obras"/>
  </r>
  <r>
    <s v="2025"/>
    <s v="05"/>
    <x v="15"/>
    <x v="15"/>
    <n v="264964611"/>
    <n v="5608014"/>
    <n v="2.1165143446269508E-2"/>
    <x v="17"/>
    <n v="432"/>
    <s v=" Instalaciones para edificios y obras de ingeniería civil"/>
  </r>
  <r>
    <s v="2025"/>
    <s v="05"/>
    <x v="15"/>
    <x v="15"/>
    <n v="5456904"/>
    <n v="323711"/>
    <n v="5.9321366107961584E-2"/>
    <x v="17"/>
    <n v="433"/>
    <s v=" Terminación de edificios "/>
  </r>
  <r>
    <s v="2025"/>
    <s v="05"/>
    <x v="15"/>
    <x v="15"/>
    <n v="21629318"/>
    <n v="295521"/>
    <n v="1.3662982808796837E-2"/>
    <x v="17"/>
    <n v="439"/>
    <s v=" Alquiler de equipo de construcción o demolición dotado de operarios y actividades especializadas de construcción ncp"/>
  </r>
  <r>
    <s v="2025"/>
    <s v="05"/>
    <x v="15"/>
    <x v="15"/>
    <n v="1579459272"/>
    <n v="695960"/>
    <n v="4.4063181136588369E-4"/>
    <x v="18"/>
    <n v="451"/>
    <s v=" Venta de vehículos automotores, excepto motocicletas"/>
  </r>
  <r>
    <s v="2025"/>
    <s v="05"/>
    <x v="15"/>
    <x v="15"/>
    <n v="115888559"/>
    <n v="2163650"/>
    <n v="1.8670091497125268E-2"/>
    <x v="18"/>
    <n v="452"/>
    <s v=" Mantenimiento y reparación de vehículos automotores, excepto motocicletas"/>
  </r>
  <r>
    <s v="2025"/>
    <s v="05"/>
    <x v="15"/>
    <x v="15"/>
    <n v="346784146"/>
    <n v="2214253"/>
    <n v="6.3851044678380426E-3"/>
    <x v="18"/>
    <n v="453"/>
    <s v=" Venta de partes, piezas y accesorios de vehículos automotores"/>
  </r>
  <r>
    <s v="2025"/>
    <s v="05"/>
    <x v="15"/>
    <x v="15"/>
    <n v="62551559"/>
    <n v="151377"/>
    <n v="2.4200356061469227E-3"/>
    <x v="18"/>
    <n v="454"/>
    <s v=" Venta, mantenimiento y reparación de motocicletas y de sus partes, piezas y accesorios"/>
  </r>
  <r>
    <s v="2025"/>
    <s v="05"/>
    <x v="15"/>
    <x v="15"/>
    <n v="1971690643"/>
    <n v="28021297"/>
    <n v="1.421181213162556E-2"/>
    <x v="18"/>
    <n v="461"/>
    <s v="Venta al por mayor en comisión o consignación"/>
  </r>
  <r>
    <s v="2025"/>
    <s v="05"/>
    <x v="15"/>
    <x v="15"/>
    <n v="173890998"/>
    <n v="2317795"/>
    <n v="1.3329010855409548E-2"/>
    <x v="18"/>
    <n v="462"/>
    <s v="Venta al por mayor de materias primas agropecuarias y de animales vivos"/>
  </r>
  <r>
    <s v="2025"/>
    <s v="05"/>
    <x v="15"/>
    <x v="15"/>
    <n v="653273212"/>
    <n v="14165675"/>
    <n v="2.1684151040927729E-2"/>
    <x v="18"/>
    <n v="463"/>
    <s v="Venta al por mayor de alimentos, bebidas y tabaco"/>
  </r>
  <r>
    <s v="2025"/>
    <s v="05"/>
    <x v="15"/>
    <x v="15"/>
    <n v="811595047"/>
    <n v="5610517"/>
    <n v="6.9129512565889277E-3"/>
    <x v="18"/>
    <n v="464"/>
    <s v="Venta al por mayor de artículos de uso doméstico y/o personal"/>
  </r>
  <r>
    <s v="2025"/>
    <s v="05"/>
    <x v="15"/>
    <x v="15"/>
    <n v="820278514"/>
    <n v="1693870"/>
    <n v="2.0649937443076804E-3"/>
    <x v="18"/>
    <n v="465"/>
    <s v="Venta al por mayor de máquinas, equipo y materiales conexos"/>
  </r>
  <r>
    <s v="2025"/>
    <s v="05"/>
    <x v="15"/>
    <x v="15"/>
    <n v="1357805386"/>
    <n v="18212548"/>
    <n v="1.3413224154054137E-2"/>
    <x v="18"/>
    <n v="466"/>
    <s v="Venta al por mayor especializada"/>
  </r>
  <r>
    <s v="2025"/>
    <s v="05"/>
    <x v="15"/>
    <x v="15"/>
    <n v="308803663"/>
    <n v="1935427"/>
    <n v="6.2675001364863991E-3"/>
    <x v="18"/>
    <n v="469"/>
    <s v="Venta al por mayor de mercancías ncp"/>
  </r>
  <r>
    <s v="2025"/>
    <s v="05"/>
    <x v="15"/>
    <x v="15"/>
    <n v="487777072"/>
    <n v="5087719"/>
    <n v="1.043041850888801E-2"/>
    <x v="18"/>
    <n v="471"/>
    <s v="Venta al por menor en comercios no especializados"/>
  </r>
  <r>
    <s v="2025"/>
    <s v="05"/>
    <x v="15"/>
    <x v="15"/>
    <n v="478167014"/>
    <n v="15419284"/>
    <n v="3.2246649284762251E-2"/>
    <x v="18"/>
    <n v="472"/>
    <s v="Venta al por menor de productos alimenticios, bebidas y tabaco en comercios especializados"/>
  </r>
  <r>
    <s v="2025"/>
    <s v="05"/>
    <x v="15"/>
    <x v="15"/>
    <n v="331496411"/>
    <n v="690508"/>
    <n v="2.0830029438840591E-3"/>
    <x v="18"/>
    <n v="473"/>
    <s v="Venta al por menor de combustible para vehículos automotores y motocicletas"/>
  </r>
  <r>
    <s v="2025"/>
    <s v="05"/>
    <x v="15"/>
    <x v="15"/>
    <n v="22169921"/>
    <n v="459637"/>
    <n v="2.0732459984859668E-2"/>
    <x v="18"/>
    <n v="474"/>
    <s v="Venta al por menor de equipos, periféricos,  accesorios y programas informáticos"/>
  </r>
  <r>
    <s v="2025"/>
    <s v="05"/>
    <x v="15"/>
    <x v="15"/>
    <n v="951194140"/>
    <n v="12187581"/>
    <n v="1.2812926917316794E-2"/>
    <x v="18"/>
    <n v="475"/>
    <s v="Venta al por menor de equipos de uso doméstico ncp en comercios especializados"/>
  </r>
  <r>
    <s v="2025"/>
    <s v="05"/>
    <x v="15"/>
    <x v="15"/>
    <n v="29602083"/>
    <n v="527196"/>
    <n v="1.7809422397741401E-2"/>
    <x v="18"/>
    <n v="476"/>
    <s v="Venta al por menor de bienes culturales y recreativos en comercios especializados"/>
  </r>
  <r>
    <s v="2025"/>
    <s v="05"/>
    <x v="15"/>
    <x v="15"/>
    <n v="853861070"/>
    <n v="8598545"/>
    <n v="1.0070192098112636E-2"/>
    <x v="18"/>
    <n v="477"/>
    <s v="Venta al por menor de productos ncp, en comercios especializados"/>
  </r>
  <r>
    <s v="2025"/>
    <s v="05"/>
    <x v="15"/>
    <x v="15"/>
    <n v="5609018"/>
    <n v="252753"/>
    <n v="4.5061898535536882E-2"/>
    <x v="18"/>
    <n v="478"/>
    <s v="Venta al por menor en puestos móviles y mercados"/>
  </r>
  <r>
    <s v="2025"/>
    <s v="05"/>
    <x v="15"/>
    <x v="15"/>
    <n v="45241636"/>
    <n v="672132"/>
    <n v="1.4856491927038182E-2"/>
    <x v="18"/>
    <n v="479"/>
    <s v="Venta al por menor no realizada en comercios, puestos o mercados"/>
  </r>
  <r>
    <s v="2025"/>
    <s v="05"/>
    <x v="15"/>
    <x v="15"/>
    <n v="32270526"/>
    <n v="181927"/>
    <n v="5.6375591770645448E-3"/>
    <x v="19"/>
    <n v="491"/>
    <s v="Servicio de transporte ferroviario"/>
  </r>
  <r>
    <s v="2025"/>
    <s v="05"/>
    <x v="15"/>
    <x v="15"/>
    <n v="2221742835"/>
    <n v="13259212"/>
    <n v="5.9679328278333344E-3"/>
    <x v="19"/>
    <n v="492"/>
    <s v="Servicio de transporte automotor "/>
  </r>
  <r>
    <s v="2025"/>
    <s v="05"/>
    <x v="15"/>
    <x v="15"/>
    <n v="76348605"/>
    <n v="3759"/>
    <n v="4.9234691321472084E-5"/>
    <x v="19"/>
    <n v="493"/>
    <s v="Servicio de transporte por tuberías"/>
  </r>
  <r>
    <s v="2025"/>
    <s v="05"/>
    <x v="15"/>
    <x v="15"/>
    <n v="5112243"/>
    <n v="28506"/>
    <n v="5.5760260222372056E-3"/>
    <x v="19"/>
    <n v="501"/>
    <s v="Servicio de transporte marítimo"/>
  </r>
  <r>
    <s v="2025"/>
    <s v="05"/>
    <x v="15"/>
    <x v="15"/>
    <n v="3655734"/>
    <n v="144106"/>
    <n v="3.9419169994315779E-2"/>
    <x v="19"/>
    <n v="502"/>
    <s v="Servicio de transporte fluvial y lacustre"/>
  </r>
  <r>
    <s v="2025"/>
    <s v="05"/>
    <x v="15"/>
    <x v="15"/>
    <n v="197099521"/>
    <n v="32088"/>
    <n v="1.628010044732681E-4"/>
    <x v="19"/>
    <n v="511"/>
    <s v="Servicio de transporte aéreo de pasajeros"/>
  </r>
  <r>
    <s v="2025"/>
    <s v="05"/>
    <x v="15"/>
    <x v="15"/>
    <n v="1812634"/>
    <n v="23461"/>
    <n v="1.2943043107433713E-2"/>
    <x v="19"/>
    <n v="512"/>
    <s v="Servicio de transporte aéreo de cargas"/>
  </r>
  <r>
    <s v="2025"/>
    <s v="05"/>
    <x v="15"/>
    <x v="15"/>
    <n v="46092959"/>
    <n v="2190022"/>
    <n v="4.7513157052902592E-2"/>
    <x v="19"/>
    <n v="521"/>
    <s v="Servicios de manipulación de cargas "/>
  </r>
  <r>
    <s v="2025"/>
    <s v="05"/>
    <x v="15"/>
    <x v="15"/>
    <n v="59888099"/>
    <n v="227156"/>
    <n v="3.7930073552676969E-3"/>
    <x v="19"/>
    <n v="522"/>
    <s v="Servicios de almacenamiento y depósito"/>
  </r>
  <r>
    <s v="2025"/>
    <s v="05"/>
    <x v="15"/>
    <x v="15"/>
    <n v="238325242"/>
    <n v="7827251"/>
    <n v="3.284272758653068E-2"/>
    <x v="19"/>
    <n v="523"/>
    <s v="Servicios de gestión y logística para el transporte de mercaderías "/>
  </r>
  <r>
    <s v="2025"/>
    <s v="05"/>
    <x v="15"/>
    <x v="15"/>
    <n v="64350779"/>
    <n v="198242"/>
    <n v="3.0806464673877529E-3"/>
    <x v="19"/>
    <n v="524"/>
    <s v="Servicios complementarios para el transporte"/>
  </r>
  <r>
    <s v="2025"/>
    <s v="05"/>
    <x v="15"/>
    <x v="15"/>
    <n v="16509773"/>
    <n v="391254"/>
    <n v="2.369832704544151E-2"/>
    <x v="19"/>
    <n v="530"/>
    <s v="Servicios de correos y mensajerías"/>
  </r>
  <r>
    <s v="2025"/>
    <s v="05"/>
    <x v="15"/>
    <x v="15"/>
    <n v="134458773"/>
    <n v="1761362"/>
    <n v="1.3099643561376243E-2"/>
    <x v="20"/>
    <n v="551"/>
    <s v=" Servicios de alojamiento, excepto en camping"/>
  </r>
  <r>
    <s v="2025"/>
    <s v="05"/>
    <x v="15"/>
    <x v="15"/>
    <n v="2301906"/>
    <n v="64543"/>
    <n v="2.8038938166893002E-2"/>
    <x v="20"/>
    <n v="552"/>
    <s v=" Servicios de alojamiento en campings"/>
  </r>
  <r>
    <s v="2025"/>
    <s v="05"/>
    <x v="15"/>
    <x v="15"/>
    <n v="224798625"/>
    <n v="4245754"/>
    <n v="1.8886921572585241E-2"/>
    <x v="20"/>
    <n v="561"/>
    <s v=" Servicios de expendio de comidas y bebidas"/>
  </r>
  <r>
    <s v="2025"/>
    <s v="05"/>
    <x v="15"/>
    <x v="15"/>
    <n v="15442718"/>
    <n v="449574"/>
    <n v="2.9112362214993501E-2"/>
    <x v="20"/>
    <n v="562"/>
    <s v=" Servicios de preparación de comidas para empresas y  servicios de comidas ncp"/>
  </r>
  <r>
    <s v="2025"/>
    <s v="05"/>
    <x v="15"/>
    <x v="15"/>
    <n v="5290972"/>
    <n v="62711"/>
    <n v="1.1852453575637897E-2"/>
    <x v="19"/>
    <n v="581"/>
    <s v=" Edición"/>
  </r>
  <r>
    <s v="2025"/>
    <s v="05"/>
    <x v="15"/>
    <x v="15"/>
    <n v="12731213"/>
    <n v="80459"/>
    <n v="6.3198219996790563E-3"/>
    <x v="19"/>
    <n v="591"/>
    <s v=" Servicios de cinematografía"/>
  </r>
  <r>
    <s v="2025"/>
    <s v="05"/>
    <x v="15"/>
    <x v="15"/>
    <n v="2098629"/>
    <n v="19822"/>
    <n v="9.4452139944697228E-3"/>
    <x v="19"/>
    <n v="592"/>
    <s v=" Servicios de grabación de sonido y edición de música"/>
  </r>
  <r>
    <s v="2025"/>
    <s v="05"/>
    <x v="15"/>
    <x v="15"/>
    <n v="5583609"/>
    <n v="78016"/>
    <n v="1.3972325067890678E-2"/>
    <x v="19"/>
    <n v="601"/>
    <s v=" Emisión y retransmisión de radio"/>
  </r>
  <r>
    <s v="2025"/>
    <s v="05"/>
    <x v="15"/>
    <x v="15"/>
    <n v="43339787"/>
    <n v="219802"/>
    <n v="5.0715985290836797E-3"/>
    <x v="19"/>
    <n v="602"/>
    <s v=" Servicios de televisión"/>
  </r>
  <r>
    <s v="2025"/>
    <s v="05"/>
    <x v="15"/>
    <x v="15"/>
    <n v="946581"/>
    <n v="1609"/>
    <n v="1.6998017074080294E-3"/>
    <x v="19"/>
    <n v="611"/>
    <s v=" Servicios de telefonía fija"/>
  </r>
  <r>
    <s v="2025"/>
    <s v="05"/>
    <x v="15"/>
    <x v="15"/>
    <n v="590321509"/>
    <n v="1030331"/>
    <n v="1.7453726220231626E-3"/>
    <x v="19"/>
    <n v="612"/>
    <s v=" Servicios de telefonía móvil"/>
  </r>
  <r>
    <s v="2025"/>
    <s v="05"/>
    <x v="15"/>
    <x v="15"/>
    <n v="1136161"/>
    <n v="1534"/>
    <n v="1.350160760666842E-3"/>
    <x v="19"/>
    <n v="613"/>
    <s v=" Servicios de telecomunicaciones vía satélite, excepto servicios de transmisión de televisión"/>
  </r>
  <r>
    <s v="2025"/>
    <s v="05"/>
    <x v="15"/>
    <x v="15"/>
    <n v="6248058"/>
    <n v="220646"/>
    <n v="3.5314332869509212E-2"/>
    <x v="19"/>
    <n v="614"/>
    <s v=" Servicios de telecomunicación vía internet"/>
  </r>
  <r>
    <s v="2025"/>
    <s v="05"/>
    <x v="15"/>
    <x v="15"/>
    <n v="23984083"/>
    <n v="477602"/>
    <n v="1.9913289993200908E-2"/>
    <x v="19"/>
    <n v="619"/>
    <s v=" Servicios de telecomunicaciones ncp"/>
  </r>
  <r>
    <s v="2025"/>
    <s v="05"/>
    <x v="15"/>
    <x v="15"/>
    <n v="1395828956"/>
    <n v="2005835"/>
    <n v="1.4370206258996678E-3"/>
    <x v="19"/>
    <n v="620"/>
    <s v=" Servicios de programación y consultoría informática y actividades conexas"/>
  </r>
  <r>
    <s v="2025"/>
    <s v="05"/>
    <x v="15"/>
    <x v="15"/>
    <n v="5195785"/>
    <n v="174452"/>
    <n v="3.3575677207582685E-2"/>
    <x v="19"/>
    <n v="631"/>
    <s v=" Procesamiento de datos,  hospedaje y actividades conexas"/>
  </r>
  <r>
    <s v="2025"/>
    <s v="05"/>
    <x v="15"/>
    <x v="15"/>
    <n v="2660211"/>
    <n v="30256"/>
    <n v="1.1373533903889579E-2"/>
    <x v="19"/>
    <n v="639"/>
    <s v=" Servicios de agencias de noticias y servicios de información ncp"/>
  </r>
  <r>
    <s v="2025"/>
    <s v="05"/>
    <x v="15"/>
    <x v="15"/>
    <n v="2637326625"/>
    <n v="3904533"/>
    <n v="1.4804889781143433E-3"/>
    <x v="21"/>
    <n v="641"/>
    <s v=" Intermediación monetaria "/>
  </r>
  <r>
    <s v="2025"/>
    <s v="05"/>
    <x v="15"/>
    <x v="15"/>
    <n v="473454"/>
    <n v="22698"/>
    <n v="4.7941299471543172E-2"/>
    <x v="21"/>
    <n v="642"/>
    <s v=" Servicios de sociedades de cartera"/>
  </r>
  <r>
    <s v="2025"/>
    <s v="05"/>
    <x v="15"/>
    <x v="15"/>
    <n v="95813772"/>
    <n v="4642383"/>
    <n v="4.8452147359358738E-2"/>
    <x v="21"/>
    <n v="643"/>
    <s v=" Fondos y sociedades de inversión y entidades financieras similares"/>
  </r>
  <r>
    <s v="2025"/>
    <s v="05"/>
    <x v="15"/>
    <x v="15"/>
    <n v="1938268489"/>
    <n v="7639798"/>
    <n v="3.9415581707885877E-3"/>
    <x v="21"/>
    <n v="649"/>
    <s v=" Servicios financieros excepto los de la banca central y las entidades financieras"/>
  </r>
  <r>
    <s v="2025"/>
    <s v="05"/>
    <x v="15"/>
    <x v="15"/>
    <n v="26171775"/>
    <n v="166086"/>
    <n v="6.3459967847041329E-3"/>
    <x v="21"/>
    <n v="651"/>
    <s v=" Servicios de seguros"/>
  </r>
  <r>
    <s v="2025"/>
    <s v="05"/>
    <x v="15"/>
    <x v="15"/>
    <n v="180373"/>
    <n v="0"/>
    <n v="0"/>
    <x v="21"/>
    <n v="652"/>
    <s v=" Reaseguros"/>
  </r>
  <r>
    <s v="2025"/>
    <s v="05"/>
    <x v="15"/>
    <x v="15"/>
    <n v="253132"/>
    <n v="9455"/>
    <n v="3.7352053474076767E-2"/>
    <x v="21"/>
    <n v="653"/>
    <s v=" Administración de fondos de pensiones"/>
  </r>
  <r>
    <s v="2025"/>
    <s v="05"/>
    <x v="15"/>
    <x v="15"/>
    <n v="286597507"/>
    <n v="284651"/>
    <n v="9.9320822075399276E-4"/>
    <x v="21"/>
    <n v="661"/>
    <s v=" Servicios auxiliares a la actividad financiera, excepto a los servicios de seguros "/>
  </r>
  <r>
    <s v="2025"/>
    <s v="05"/>
    <x v="15"/>
    <x v="15"/>
    <n v="4518197"/>
    <n v="49855"/>
    <n v="1.1034268758090894E-2"/>
    <x v="21"/>
    <n v="662"/>
    <s v=" Servicios auxiliares a los servicios de seguros "/>
  </r>
  <r>
    <s v="2025"/>
    <s v="05"/>
    <x v="15"/>
    <x v="15"/>
    <n v="1682488"/>
    <n v="29287"/>
    <n v="1.7406959217539739E-2"/>
    <x v="21"/>
    <n v="663"/>
    <s v=" Servicios de gestión de fondos a cambio de una retribución o por contrata"/>
  </r>
  <r>
    <s v="2025"/>
    <s v="05"/>
    <x v="15"/>
    <x v="15"/>
    <n v="60153181"/>
    <n v="836537"/>
    <n v="1.3906779094525359E-2"/>
    <x v="22"/>
    <n v="681"/>
    <s v=" Servicios inmobiliarios realizados por cuenta propia, con bienes propios o arrendados"/>
  </r>
  <r>
    <s v="2025"/>
    <s v="05"/>
    <x v="15"/>
    <x v="15"/>
    <n v="57933257"/>
    <n v="2261779"/>
    <n v="3.9041115882713105E-2"/>
    <x v="22"/>
    <n v="682"/>
    <s v=" Servicios inmobiliarios realizados a cambio de una retribución o por contrata"/>
  </r>
  <r>
    <s v="2025"/>
    <s v="05"/>
    <x v="15"/>
    <x v="15"/>
    <n v="43997855"/>
    <n v="837507"/>
    <n v="1.9035177964925789E-2"/>
    <x v="22"/>
    <n v="691"/>
    <s v=" Servicios jurídicos"/>
  </r>
  <r>
    <s v="2025"/>
    <s v="05"/>
    <x v="15"/>
    <x v="15"/>
    <n v="41251539"/>
    <n v="545926"/>
    <n v="1.3234075945627144E-2"/>
    <x v="22"/>
    <n v="692"/>
    <s v=" Servicios de contabilidad, auditoría y asesoría fiscal"/>
  </r>
  <r>
    <s v="2025"/>
    <s v="05"/>
    <x v="15"/>
    <x v="15"/>
    <n v="91618"/>
    <n v="772"/>
    <n v="8.4262917767250981E-3"/>
    <x v="22"/>
    <n v="701"/>
    <s v="Sin clasificación"/>
  </r>
  <r>
    <s v="2025"/>
    <s v="05"/>
    <x v="15"/>
    <x v="15"/>
    <n v="291048546"/>
    <n v="8613573"/>
    <n v="2.9594970043244951E-2"/>
    <x v="22"/>
    <n v="702"/>
    <s v=" Servicios de asesoramiento, dirección y gestión empresarial "/>
  </r>
  <r>
    <s v="2025"/>
    <s v="05"/>
    <x v="15"/>
    <x v="15"/>
    <n v="37771997"/>
    <n v="704482"/>
    <n v="1.865090691392356E-2"/>
    <x v="22"/>
    <n v="711"/>
    <s v=" Servicios de arquitectura e ingeniería y servicios técnicos ncp"/>
  </r>
  <r>
    <s v="2025"/>
    <s v="05"/>
    <x v="15"/>
    <x v="15"/>
    <n v="2946570"/>
    <n v="17637"/>
    <n v="5.9856036001181036E-3"/>
    <x v="22"/>
    <n v="712"/>
    <s v=" Ensayos y análisis técnicos"/>
  </r>
  <r>
    <s v="2025"/>
    <s v="05"/>
    <x v="15"/>
    <x v="15"/>
    <n v="14746146"/>
    <n v="40804"/>
    <n v="2.7670958906822161E-3"/>
    <x v="22"/>
    <n v="721"/>
    <s v=" Investigación y desarrollo experimental en el campo de la ingeniería y de las ciencias exactas y naturales"/>
  </r>
  <r>
    <s v="2025"/>
    <s v="05"/>
    <x v="15"/>
    <x v="15"/>
    <n v="1213487"/>
    <n v="3368"/>
    <n v="2.7754726667858823E-3"/>
    <x v="22"/>
    <n v="722"/>
    <s v=" Investigación  y desarrollo experimental en el campo de las ciencias sociales y las humanidades"/>
  </r>
  <r>
    <s v="2025"/>
    <s v="05"/>
    <x v="15"/>
    <x v="15"/>
    <n v="13587918"/>
    <n v="411806"/>
    <n v="3.0306776946990702E-2"/>
    <x v="22"/>
    <n v="731"/>
    <s v=" Servicios de publicidad"/>
  </r>
  <r>
    <s v="2025"/>
    <s v="05"/>
    <x v="15"/>
    <x v="15"/>
    <n v="7739916"/>
    <n v="2037"/>
    <n v="2.6318115080318702E-4"/>
    <x v="22"/>
    <n v="732"/>
    <s v=" Estudio de mercado, realización de encuestas de opinión pública"/>
  </r>
  <r>
    <s v="2025"/>
    <s v="05"/>
    <x v="15"/>
    <x v="15"/>
    <n v="4064015"/>
    <n v="250947"/>
    <n v="6.1748541774575144E-2"/>
    <x v="22"/>
    <n v="741"/>
    <s v=" Servicios de diseño especializado"/>
  </r>
  <r>
    <s v="2025"/>
    <s v="05"/>
    <x v="15"/>
    <x v="15"/>
    <n v="972317"/>
    <n v="51175"/>
    <n v="5.2632011987859925E-2"/>
    <x v="22"/>
    <n v="742"/>
    <s v=" Servicios de fotografía "/>
  </r>
  <r>
    <s v="2025"/>
    <s v="05"/>
    <x v="15"/>
    <x v="15"/>
    <n v="14124726"/>
    <n v="355510"/>
    <n v="2.5169337798127907E-2"/>
    <x v="22"/>
    <n v="749"/>
    <s v=" Actividades profesionales, científicas y técnicas ncp"/>
  </r>
  <r>
    <s v="2025"/>
    <s v="05"/>
    <x v="15"/>
    <x v="15"/>
    <n v="14606334"/>
    <n v="167906"/>
    <n v="1.1495423834618598E-2"/>
    <x v="22"/>
    <n v="750"/>
    <s v=" Servicios veterinarios"/>
  </r>
  <r>
    <s v="2025"/>
    <s v="05"/>
    <x v="15"/>
    <x v="15"/>
    <n v="152235772"/>
    <n v="1732886"/>
    <n v="1.1382909399244219E-2"/>
    <x v="22"/>
    <n v="771"/>
    <s v=" Alquiler de vehículos automotores y equipo de transporte sin conductor ni operarios"/>
  </r>
  <r>
    <s v="2025"/>
    <s v="05"/>
    <x v="15"/>
    <x v="15"/>
    <n v="264612"/>
    <n v="5932"/>
    <n v="2.2417728598854172E-2"/>
    <x v="22"/>
    <n v="772"/>
    <s v=" Alquiler de efectos personales y enseres domésticos "/>
  </r>
  <r>
    <s v="2025"/>
    <s v="05"/>
    <x v="15"/>
    <x v="15"/>
    <n v="28739657"/>
    <n v="182084"/>
    <n v="6.3356358080404367E-3"/>
    <x v="22"/>
    <n v="773"/>
    <s v=" Alquiler de maquinaria y equipo ncp, sin personal"/>
  </r>
  <r>
    <s v="2025"/>
    <s v="05"/>
    <x v="15"/>
    <x v="15"/>
    <n v="986392"/>
    <n v="19934"/>
    <n v="2.0209004128176222E-2"/>
    <x v="22"/>
    <n v="774"/>
    <s v=" Arrendamiento y gestión de bienes intangibles no financieros"/>
  </r>
  <r>
    <s v="2025"/>
    <s v="05"/>
    <x v="15"/>
    <x v="15"/>
    <n v="1505674"/>
    <n v="19404"/>
    <n v="1.2887251822107574E-2"/>
    <x v="22"/>
    <n v="780"/>
    <s v=" Obtención y dotación de personal"/>
  </r>
  <r>
    <s v="2025"/>
    <s v="05"/>
    <x v="15"/>
    <x v="15"/>
    <n v="73518298"/>
    <n v="781842"/>
    <n v="1.0634658598870176E-2"/>
    <x v="22"/>
    <n v="791"/>
    <s v=" Servicios de agencias de viaje y otras actividades complementarias de apoyo turístico"/>
  </r>
  <r>
    <s v="2025"/>
    <s v="05"/>
    <x v="15"/>
    <x v="15"/>
    <n v="20851774"/>
    <n v="501591"/>
    <n v="2.4055075601720984E-2"/>
    <x v="22"/>
    <n v="801"/>
    <s v=" Servicios de seguridad e investigación"/>
  </r>
  <r>
    <s v="2025"/>
    <s v="05"/>
    <x v="15"/>
    <x v="15"/>
    <n v="485109"/>
    <n v="6157"/>
    <n v="1.2691992933546893E-2"/>
    <x v="22"/>
    <n v="811"/>
    <s v=" Servicio combinado de apoyo a edificios"/>
  </r>
  <r>
    <s v="2025"/>
    <s v="05"/>
    <x v="15"/>
    <x v="15"/>
    <n v="21337370"/>
    <n v="497549"/>
    <n v="2.3318197134885883E-2"/>
    <x v="22"/>
    <n v="812"/>
    <s v=" Servicios de limpieza de edificios "/>
  </r>
  <r>
    <s v="2025"/>
    <s v="05"/>
    <x v="15"/>
    <x v="15"/>
    <n v="3696643"/>
    <n v="106333"/>
    <n v="2.8764746825701046E-2"/>
    <x v="22"/>
    <n v="813"/>
    <s v=" Servicios de jardinería y mantenimiento de espacios verdes"/>
  </r>
  <r>
    <s v="2025"/>
    <s v="05"/>
    <x v="15"/>
    <x v="15"/>
    <n v="5444946"/>
    <n v="271880"/>
    <n v="4.9932542949002616E-2"/>
    <x v="22"/>
    <n v="821"/>
    <s v=" Servicios de apoyo a la administración de oficinas y empresas"/>
  </r>
  <r>
    <s v="2025"/>
    <s v="05"/>
    <x v="15"/>
    <x v="15"/>
    <n v="854975"/>
    <n v="67048"/>
    <n v="7.8421006462177256E-2"/>
    <x v="22"/>
    <n v="822"/>
    <s v=" Servicios de call center"/>
  </r>
  <r>
    <s v="2025"/>
    <s v="05"/>
    <x v="15"/>
    <x v="15"/>
    <n v="1724887"/>
    <n v="9908"/>
    <n v="5.7441443990244E-3"/>
    <x v="22"/>
    <n v="823"/>
    <s v=" Servicios de organización de convenciones y exposiciones comerciales, excepto culturales y deportivos"/>
  </r>
  <r>
    <s v="2025"/>
    <s v="05"/>
    <x v="15"/>
    <x v="15"/>
    <n v="580370910"/>
    <n v="6497863"/>
    <n v="1.1196052193587719E-2"/>
    <x v="22"/>
    <n v="829"/>
    <s v=" Servicios empresariales ncp"/>
  </r>
  <r>
    <s v="2025"/>
    <s v="05"/>
    <x v="15"/>
    <x v="15"/>
    <n v="1337069652"/>
    <n v="295818"/>
    <n v="2.2124352277199093E-4"/>
    <x v="23"/>
    <n v="841"/>
    <s v=" Servicios de la Administración Pública"/>
  </r>
  <r>
    <s v="2025"/>
    <s v="05"/>
    <x v="15"/>
    <x v="15"/>
    <n v="3494695"/>
    <n v="139087"/>
    <n v="3.9799467478563937E-2"/>
    <x v="23"/>
    <n v="842"/>
    <s v=" Prestación pública de servicios a la comunidad en general"/>
  </r>
  <r>
    <s v="2025"/>
    <s v="05"/>
    <x v="15"/>
    <x v="15"/>
    <n v="5760129"/>
    <n v="182256"/>
    <n v="3.1640958041043873E-2"/>
    <x v="23"/>
    <n v="843"/>
    <s v=" Servicios de la seguridad social obligatoria, excepto obras sociales"/>
  </r>
  <r>
    <s v="2025"/>
    <s v="05"/>
    <x v="15"/>
    <x v="15"/>
    <n v="18956092"/>
    <n v="219005"/>
    <n v="1.155327796467753E-2"/>
    <x v="24"/>
    <n v="851"/>
    <s v=" Enseñanza inicial y primaria"/>
  </r>
  <r>
    <s v="2025"/>
    <s v="05"/>
    <x v="15"/>
    <x v="15"/>
    <n v="4314466"/>
    <n v="85256"/>
    <n v="1.9760498750019121E-2"/>
    <x v="24"/>
    <n v="852"/>
    <s v=" Enseñanza secundaria"/>
  </r>
  <r>
    <s v="2025"/>
    <s v="05"/>
    <x v="15"/>
    <x v="15"/>
    <n v="9703285"/>
    <n v="20240"/>
    <n v="2.0858915305486752E-3"/>
    <x v="24"/>
    <n v="853"/>
    <s v=" Enseñanza superior y formación de posgrado"/>
  </r>
  <r>
    <s v="2025"/>
    <s v="05"/>
    <x v="15"/>
    <x v="15"/>
    <n v="82411439"/>
    <n v="664616"/>
    <n v="8.0646086036672646E-3"/>
    <x v="24"/>
    <n v="854"/>
    <s v=" Servicios de enseñanza ncp"/>
  </r>
  <r>
    <s v="2025"/>
    <s v="05"/>
    <x v="15"/>
    <x v="15"/>
    <n v="2767121"/>
    <n v="103782"/>
    <n v="3.7505407244569355E-2"/>
    <x v="24"/>
    <n v="855"/>
    <s v=" Servicios de apoyo a la educación"/>
  </r>
  <r>
    <s v="2025"/>
    <s v="05"/>
    <x v="15"/>
    <x v="15"/>
    <n v="304961927"/>
    <n v="3310640"/>
    <n v="1.0855912515269487E-2"/>
    <x v="25"/>
    <n v="861"/>
    <s v=" Servicios de hospitales"/>
  </r>
  <r>
    <s v="2025"/>
    <s v="05"/>
    <x v="15"/>
    <x v="15"/>
    <n v="15599170"/>
    <n v="81386"/>
    <n v="5.2173288707027358E-3"/>
    <x v="25"/>
    <n v="862"/>
    <s v=" Servicios de atención ambulatoria realizados por médicos y odontólogos"/>
  </r>
  <r>
    <s v="2025"/>
    <s v="05"/>
    <x v="15"/>
    <x v="15"/>
    <n v="23062889"/>
    <n v="201527"/>
    <n v="8.7381507147695162E-3"/>
    <x v="25"/>
    <n v="863"/>
    <s v=" Servicios de prácticas de diagnóstico y tratamiento"/>
  </r>
  <r>
    <s v="2025"/>
    <s v="05"/>
    <x v="15"/>
    <x v="15"/>
    <n v="5864175"/>
    <n v="61189"/>
    <n v="1.0434374826808545E-2"/>
    <x v="25"/>
    <n v="864"/>
    <s v=" Servicios de emergencias y traslados"/>
  </r>
  <r>
    <s v="2025"/>
    <s v="05"/>
    <x v="15"/>
    <x v="15"/>
    <n v="263152724"/>
    <n v="2631270"/>
    <n v="9.999022468792685E-3"/>
    <x v="25"/>
    <n v="869"/>
    <s v=" Servicios relacionados con la salud humana ncp"/>
  </r>
  <r>
    <s v="2025"/>
    <s v="05"/>
    <x v="15"/>
    <x v="15"/>
    <n v="9753612"/>
    <n v="52397"/>
    <n v="5.3720611400166424E-3"/>
    <x v="25"/>
    <n v="870"/>
    <s v=" Servicios sociales con alojamiento"/>
  </r>
  <r>
    <s v="2025"/>
    <s v="05"/>
    <x v="15"/>
    <x v="15"/>
    <n v="1435017"/>
    <n v="103944"/>
    <n v="7.2433985102615506E-2"/>
    <x v="25"/>
    <n v="880"/>
    <s v=" Servicios sociales sin alojamiento"/>
  </r>
  <r>
    <s v="2025"/>
    <s v="05"/>
    <x v="15"/>
    <x v="15"/>
    <n v="27295935"/>
    <n v="825099"/>
    <n v="3.0227907562060063E-2"/>
    <x v="25"/>
    <n v="900"/>
    <s v=" Servicios artísticos y de espectáculos"/>
  </r>
  <r>
    <s v="2025"/>
    <s v="05"/>
    <x v="15"/>
    <x v="15"/>
    <n v="20266144"/>
    <n v="38742"/>
    <n v="1.9116611428399996E-3"/>
    <x v="25"/>
    <n v="910"/>
    <s v=" Servicios de bibliotecas, archivos y museos y  servicios culturales ncp"/>
  </r>
  <r>
    <s v="2025"/>
    <s v="05"/>
    <x v="15"/>
    <x v="15"/>
    <n v="12707506"/>
    <n v="60752"/>
    <n v="4.7807964835900919E-3"/>
    <x v="25"/>
    <n v="920"/>
    <s v=" Servicios  relacionados con juegos de azar y apuestas"/>
  </r>
  <r>
    <s v="2025"/>
    <s v="05"/>
    <x v="15"/>
    <x v="15"/>
    <n v="128514339"/>
    <n v="315200"/>
    <n v="2.452644603338776E-3"/>
    <x v="25"/>
    <n v="931"/>
    <s v=" Servicios para la práctica deportiva "/>
  </r>
  <r>
    <s v="2025"/>
    <s v="05"/>
    <x v="15"/>
    <x v="15"/>
    <n v="12913972"/>
    <n v="95937"/>
    <n v="7.4289304638417986E-3"/>
    <x v="25"/>
    <n v="939"/>
    <s v=" Servicios de esparcimiento ncp"/>
  </r>
  <r>
    <s v="2025"/>
    <s v="05"/>
    <x v="15"/>
    <x v="15"/>
    <n v="12766661"/>
    <n v="173940"/>
    <n v="1.3624549128389953E-2"/>
    <x v="25"/>
    <n v="941"/>
    <s v=" Servicios de organizaciones empresariales, profesionales y de empleadores"/>
  </r>
  <r>
    <s v="2025"/>
    <s v="05"/>
    <x v="15"/>
    <x v="15"/>
    <n v="4440829"/>
    <n v="74671"/>
    <n v="1.6814653300093293E-2"/>
    <x v="25"/>
    <n v="942"/>
    <s v=" Servicios de sindicatos"/>
  </r>
  <r>
    <s v="2025"/>
    <s v="05"/>
    <x v="15"/>
    <x v="15"/>
    <n v="108098762"/>
    <n v="1632199"/>
    <n v="1.5099146093828531E-2"/>
    <x v="25"/>
    <n v="949"/>
    <s v=" Servicios de asociaciones ncp"/>
  </r>
  <r>
    <s v="2025"/>
    <s v="05"/>
    <x v="15"/>
    <x v="15"/>
    <n v="3953009"/>
    <n v="68752"/>
    <n v="1.7392320634736728E-2"/>
    <x v="25"/>
    <n v="951"/>
    <s v=" Reparación y mantenimiento de equipos informáticos y equipos de comunicación"/>
  </r>
  <r>
    <s v="2025"/>
    <s v="05"/>
    <x v="15"/>
    <x v="15"/>
    <n v="3490260"/>
    <n v="85769"/>
    <n v="2.4573813985204539E-2"/>
    <x v="25"/>
    <n v="952"/>
    <s v=" Reparación de efectos personales y enseres domésticos"/>
  </r>
  <r>
    <s v="2025"/>
    <s v="05"/>
    <x v="15"/>
    <x v="15"/>
    <n v="1025658981"/>
    <n v="34969788"/>
    <n v="3.4094946417672911E-2"/>
    <x v="25"/>
    <n v="960"/>
    <s v=" Servicios personales ncp"/>
  </r>
  <r>
    <s v="2025"/>
    <s v="05"/>
    <x v="15"/>
    <x v="15"/>
    <n v="550726"/>
    <n v="12454"/>
    <n v="2.2613786165897379E-2"/>
    <x v="25"/>
    <n v="970"/>
    <s v="Sin clasificación"/>
  </r>
  <r>
    <s v="2025"/>
    <s v="05"/>
    <x v="15"/>
    <x v="15"/>
    <n v="1300006"/>
    <n v="2467"/>
    <n v="1.89768354915285E-3"/>
    <x v="25"/>
    <n v="990"/>
    <s v="Sin clasificación"/>
  </r>
  <r>
    <s v="2025"/>
    <s v="05"/>
    <x v="15"/>
    <x v="15"/>
    <n v="296839395"/>
    <n v="18878921"/>
    <n v="6.3599782636667893E-2"/>
    <x v="25"/>
    <n v="999"/>
    <s v="Otros sectores"/>
  </r>
  <r>
    <s v="2025"/>
    <s v="06"/>
    <x v="16"/>
    <x v="16"/>
    <n v="5617291150"/>
    <n v="72367865"/>
    <n v="1.2883053960982599E-2"/>
    <x v="0"/>
    <n v="11"/>
    <s v=" Cultivos temporales"/>
  </r>
  <r>
    <s v="2025"/>
    <s v="06"/>
    <x v="16"/>
    <x v="16"/>
    <n v="558625522"/>
    <n v="12669548"/>
    <n v="2.2679858869749242E-2"/>
    <x v="0"/>
    <n v="12"/>
    <s v=" Cultivos perennes"/>
  </r>
  <r>
    <s v="2025"/>
    <s v="06"/>
    <x v="16"/>
    <x v="16"/>
    <n v="296998212"/>
    <n v="304847"/>
    <n v="1.0264270547191039E-3"/>
    <x v="0"/>
    <n v="13"/>
    <s v=" Producción de semillas y de otras formas de propagación de cultivos agrícolas"/>
  </r>
  <r>
    <s v="2025"/>
    <s v="06"/>
    <x v="16"/>
    <x v="16"/>
    <n v="2189127747"/>
    <n v="12706808"/>
    <n v="5.8045073054386713E-3"/>
    <x v="0"/>
    <n v="14"/>
    <s v=" Cría de animales"/>
  </r>
  <r>
    <s v="2025"/>
    <s v="06"/>
    <x v="16"/>
    <x v="16"/>
    <n v="896575178"/>
    <n v="21356187"/>
    <n v="2.381973929686463E-2"/>
    <x v="0"/>
    <n v="16"/>
    <s v=" Servicios de apoyo agrícolas y pecuarios"/>
  </r>
  <r>
    <s v="2025"/>
    <s v="06"/>
    <x v="16"/>
    <x v="16"/>
    <n v="448124"/>
    <n v="1141"/>
    <n v="2.5461702564468763E-3"/>
    <x v="0"/>
    <n v="17"/>
    <s v=" Caza, repoblación  de animales de caza y servicios de apoyo"/>
  </r>
  <r>
    <s v="2025"/>
    <s v="06"/>
    <x v="16"/>
    <x v="16"/>
    <n v="1974698"/>
    <n v="159807"/>
    <n v="8.0927311416733094E-2"/>
    <x v="0"/>
    <n v="21"/>
    <s v=" Silvicultura"/>
  </r>
  <r>
    <s v="2025"/>
    <s v="06"/>
    <x v="16"/>
    <x v="16"/>
    <n v="26647794"/>
    <n v="93154"/>
    <n v="3.4957490289815362E-3"/>
    <x v="0"/>
    <n v="22"/>
    <s v=" Extracción de productos forestales"/>
  </r>
  <r>
    <s v="2025"/>
    <s v="06"/>
    <x v="16"/>
    <x v="16"/>
    <n v="4906936"/>
    <n v="31298"/>
    <n v="6.3783183640463217E-3"/>
    <x v="0"/>
    <n v="24"/>
    <s v=" Servicios de apoyo a la silvicultura"/>
  </r>
  <r>
    <s v="2025"/>
    <s v="06"/>
    <x v="16"/>
    <x v="16"/>
    <n v="72859531"/>
    <n v="160951"/>
    <n v="2.2090589630614009E-3"/>
    <x v="1"/>
    <n v="31"/>
    <s v=" Pesca y servicios de apoyo"/>
  </r>
  <r>
    <s v="2025"/>
    <s v="06"/>
    <x v="16"/>
    <x v="16"/>
    <n v="5810725"/>
    <n v="49551"/>
    <n v="8.5275073248174717E-3"/>
    <x v="1"/>
    <n v="32"/>
    <s v=" Explotación de criaderos de peces, granjas piscícolas y otros frutos acuáticos (acuicultura)"/>
  </r>
  <r>
    <s v="2025"/>
    <s v="06"/>
    <x v="16"/>
    <x v="16"/>
    <n v="172957"/>
    <n v="1017"/>
    <n v="5.880074238105425E-3"/>
    <x v="2"/>
    <n v="51"/>
    <s v=" Extracción y aglomeración de carbón "/>
  </r>
  <r>
    <s v="2025"/>
    <s v="06"/>
    <x v="16"/>
    <x v="16"/>
    <n v="40206"/>
    <n v="99"/>
    <n v="2.4623190568571853E-3"/>
    <x v="2"/>
    <n v="52"/>
    <s v=" Extracción y aglomeración de lignito"/>
  </r>
  <r>
    <s v="2025"/>
    <s v="06"/>
    <x v="16"/>
    <x v="16"/>
    <n v="6359994843"/>
    <n v="8818521"/>
    <n v="1.3865610299520804E-3"/>
    <x v="2"/>
    <n v="61"/>
    <s v=" Extracción de petróleo crudo"/>
  </r>
  <r>
    <s v="2025"/>
    <s v="06"/>
    <x v="16"/>
    <x v="16"/>
    <n v="932247"/>
    <n v="18849"/>
    <n v="2.0218890487177753E-2"/>
    <x v="2"/>
    <n v="62"/>
    <s v=" Extracción de gas natural"/>
  </r>
  <r>
    <s v="2025"/>
    <s v="06"/>
    <x v="16"/>
    <x v="16"/>
    <n v="408929"/>
    <n v="20082"/>
    <n v="4.9108769492992671E-2"/>
    <x v="2"/>
    <n v="71"/>
    <s v=" Extracción de minerales de hierro"/>
  </r>
  <r>
    <s v="2025"/>
    <s v="06"/>
    <x v="16"/>
    <x v="16"/>
    <n v="234488443"/>
    <n v="5928"/>
    <n v="2.5280563613960284E-5"/>
    <x v="2"/>
    <n v="72"/>
    <s v=" Extracción de minerales metalíferos no ferrosos"/>
  </r>
  <r>
    <s v="2025"/>
    <s v="06"/>
    <x v="16"/>
    <x v="16"/>
    <n v="123352358"/>
    <n v="206616"/>
    <n v="1.675006488323474E-3"/>
    <x v="2"/>
    <n v="81"/>
    <s v=" Extracción de piedra, arena y arcillas"/>
  </r>
  <r>
    <s v="2025"/>
    <s v="06"/>
    <x v="16"/>
    <x v="16"/>
    <n v="164147077"/>
    <n v="223081"/>
    <n v="1.3590312058983543E-3"/>
    <x v="2"/>
    <n v="89"/>
    <s v=" Explotación de minas y canteras ncp"/>
  </r>
  <r>
    <s v="2025"/>
    <s v="06"/>
    <x v="16"/>
    <x v="16"/>
    <n v="61107994"/>
    <n v="194509"/>
    <n v="3.1830369034859824E-3"/>
    <x v="2"/>
    <n v="91"/>
    <s v=" Servicios de apoyo para la extracción de petróleo y gas natural"/>
  </r>
  <r>
    <s v="2025"/>
    <s v="06"/>
    <x v="16"/>
    <x v="16"/>
    <n v="16834784"/>
    <n v="228592"/>
    <n v="1.3578552596813835E-2"/>
    <x v="2"/>
    <n v="99"/>
    <s v=" Servicios de apoyo para la minería, excepto para la extracción de petróleo  y gas natural"/>
  </r>
  <r>
    <s v="2025"/>
    <s v="06"/>
    <x v="16"/>
    <x v="16"/>
    <n v="1835537268"/>
    <n v="26107451"/>
    <n v="1.4223329297174478E-2"/>
    <x v="3"/>
    <n v="101"/>
    <s v=" Producción y procesamiento de carne y productos cárnicos, excepto pescado"/>
  </r>
  <r>
    <s v="2025"/>
    <s v="06"/>
    <x v="16"/>
    <x v="16"/>
    <n v="121133999"/>
    <n v="3765037"/>
    <n v="3.108158758962461E-2"/>
    <x v="3"/>
    <n v="102"/>
    <s v=" Elaboración de pescado y productos de pescado"/>
  </r>
  <r>
    <s v="2025"/>
    <s v="06"/>
    <x v="16"/>
    <x v="16"/>
    <n v="522064360"/>
    <n v="164714"/>
    <n v="3.1550516108780151E-4"/>
    <x v="3"/>
    <n v="103"/>
    <s v=" Preparación de frutas, hortalizas y legumbres"/>
  </r>
  <r>
    <s v="2025"/>
    <s v="06"/>
    <x v="16"/>
    <x v="16"/>
    <n v="613106540"/>
    <n v="12846248"/>
    <n v="2.0952717287928458E-2"/>
    <x v="3"/>
    <n v="104"/>
    <s v=" Elaboración de aceites y grasas de origen vegetal"/>
  </r>
  <r>
    <s v="2025"/>
    <s v="06"/>
    <x v="16"/>
    <x v="16"/>
    <n v="473069924"/>
    <n v="2731850"/>
    <n v="5.7747277123455431E-3"/>
    <x v="3"/>
    <n v="105"/>
    <s v=" Elaboración de productos lácteos"/>
  </r>
  <r>
    <s v="2025"/>
    <s v="06"/>
    <x v="16"/>
    <x v="16"/>
    <n v="275647021"/>
    <n v="48117704"/>
    <n v="0.17456275720099293"/>
    <x v="3"/>
    <n v="106"/>
    <s v=" Elaboración de productos de molinería, almidones y productos derivados del almidón "/>
  </r>
  <r>
    <s v="2025"/>
    <s v="06"/>
    <x v="16"/>
    <x v="16"/>
    <n v="1774369467"/>
    <n v="11821675"/>
    <n v="6.6624652981587852E-3"/>
    <x v="3"/>
    <n v="107"/>
    <s v=" Elaboración de productos alimenticios ncp"/>
  </r>
  <r>
    <s v="2025"/>
    <s v="06"/>
    <x v="16"/>
    <x v="16"/>
    <n v="51165665"/>
    <n v="350077"/>
    <n v="6.8420297087900643E-3"/>
    <x v="3"/>
    <n v="108"/>
    <s v=" Elaboración de alimentos preparados para animales"/>
  </r>
  <r>
    <s v="2025"/>
    <s v="06"/>
    <x v="16"/>
    <x v="16"/>
    <n v="270275"/>
    <n v="4241"/>
    <n v="1.5691425400055498E-2"/>
    <x v="3"/>
    <n v="109"/>
    <s v=" Servicios industriales para la elaboración de alimentos y bebidas"/>
  </r>
  <r>
    <s v="2025"/>
    <s v="06"/>
    <x v="16"/>
    <x v="16"/>
    <n v="710062743"/>
    <n v="1004077"/>
    <n v="1.4140679959601824E-3"/>
    <x v="3"/>
    <n v="110"/>
    <s v=" Elaboración de bebidas"/>
  </r>
  <r>
    <s v="2025"/>
    <s v="06"/>
    <x v="16"/>
    <x v="16"/>
    <n v="177420704"/>
    <n v="2488"/>
    <n v="1.4023166090018445E-5"/>
    <x v="4"/>
    <n v="120"/>
    <s v=" Elaboración de productos de tabaco"/>
  </r>
  <r>
    <s v="2025"/>
    <s v="06"/>
    <x v="16"/>
    <x v="16"/>
    <n v="272912945"/>
    <n v="609156"/>
    <n v="2.2320524224308962E-3"/>
    <x v="5"/>
    <n v="131"/>
    <s v=" Fabricación  de hilados y  tejidos, acabado de productos textiles"/>
  </r>
  <r>
    <s v="2025"/>
    <s v="06"/>
    <x v="16"/>
    <x v="16"/>
    <n v="177231201"/>
    <n v="6119707"/>
    <n v="3.4529512667467621E-2"/>
    <x v="5"/>
    <n v="139"/>
    <s v=" Fabricación de productos textiles ncp"/>
  </r>
  <r>
    <s v="2025"/>
    <s v="06"/>
    <x v="16"/>
    <x v="16"/>
    <n v="218373323"/>
    <n v="3078150"/>
    <n v="1.4095815174273829E-2"/>
    <x v="5"/>
    <n v="141"/>
    <s v=" Confección de prendas de vestir, excepto prendas de piel"/>
  </r>
  <r>
    <s v="2025"/>
    <s v="06"/>
    <x v="16"/>
    <x v="16"/>
    <n v="794"/>
    <n v="139"/>
    <n v="0.17506297229219145"/>
    <x v="5"/>
    <n v="142"/>
    <s v=" Terminación y teñido de pieles"/>
  </r>
  <r>
    <s v="2025"/>
    <s v="06"/>
    <x v="16"/>
    <x v="16"/>
    <n v="9187713"/>
    <n v="283144"/>
    <n v="3.0817680090790819E-2"/>
    <x v="5"/>
    <n v="143"/>
    <s v="Fabricación de prendas de vestir de punto"/>
  </r>
  <r>
    <s v="2025"/>
    <s v="06"/>
    <x v="16"/>
    <x v="16"/>
    <n v="1820684"/>
    <n v="10740"/>
    <n v="5.8988819586485077E-3"/>
    <x v="5"/>
    <n v="149"/>
    <s v=" Servicios industriales para la industria confeccionista"/>
  </r>
  <r>
    <s v="2025"/>
    <s v="06"/>
    <x v="16"/>
    <x v="16"/>
    <n v="86728564"/>
    <n v="25854786"/>
    <n v="0.29811154258244149"/>
    <x v="5"/>
    <n v="151"/>
    <s v=" Curtido y terminación de cueros"/>
  </r>
  <r>
    <s v="2025"/>
    <s v="06"/>
    <x v="16"/>
    <x v="16"/>
    <n v="119679501"/>
    <n v="2552378"/>
    <n v="2.1326776755193858E-2"/>
    <x v="5"/>
    <n v="152"/>
    <s v=" Fabricación de calzado y de sus partes"/>
  </r>
  <r>
    <s v="2025"/>
    <s v="06"/>
    <x v="16"/>
    <x v="16"/>
    <n v="27486615"/>
    <n v="259767"/>
    <n v="9.450672627386093E-3"/>
    <x v="6"/>
    <n v="161"/>
    <s v=" Aserrado y cepillado de madera"/>
  </r>
  <r>
    <s v="2025"/>
    <s v="06"/>
    <x v="16"/>
    <x v="16"/>
    <n v="164137436"/>
    <n v="2071173"/>
    <n v="1.2618529023445938E-2"/>
    <x v="6"/>
    <n v="162"/>
    <s v=" Fabricación de productos de madera, corcho, paja y materiales trenzables"/>
  </r>
  <r>
    <s v="2025"/>
    <s v="06"/>
    <x v="16"/>
    <x v="16"/>
    <n v="357308494"/>
    <n v="8455428"/>
    <n v="2.3664223330778136E-2"/>
    <x v="6"/>
    <n v="170"/>
    <s v=" Fabricación de papel y de productos de papel"/>
  </r>
  <r>
    <s v="2025"/>
    <s v="06"/>
    <x v="16"/>
    <x v="16"/>
    <n v="94473230"/>
    <n v="575708"/>
    <n v="6.0938744234742478E-3"/>
    <x v="7"/>
    <n v="181"/>
    <s v=" Impresión y servicios relacionados con la impresión"/>
  </r>
  <r>
    <s v="2025"/>
    <s v="06"/>
    <x v="16"/>
    <x v="16"/>
    <n v="16538344"/>
    <n v="34279"/>
    <n v="2.0726984515499255E-3"/>
    <x v="7"/>
    <n v="182"/>
    <s v=" Reproducción de grabaciones"/>
  </r>
  <r>
    <s v="2025"/>
    <s v="06"/>
    <x v="16"/>
    <x v="16"/>
    <n v="1372469"/>
    <n v="1671"/>
    <n v="1.2175138381996242E-3"/>
    <x v="8"/>
    <n v="191"/>
    <s v=" Fabricación de productos de hornos de coque"/>
  </r>
  <r>
    <s v="2025"/>
    <s v="06"/>
    <x v="16"/>
    <x v="16"/>
    <n v="741017435"/>
    <n v="1983730"/>
    <n v="2.6770355275109012E-3"/>
    <x v="8"/>
    <n v="192"/>
    <s v=" Fabricación de productos de la refinación del petróleo"/>
  </r>
  <r>
    <s v="2025"/>
    <s v="06"/>
    <x v="16"/>
    <x v="16"/>
    <n v="823369727"/>
    <n v="7614135"/>
    <n v="9.2475284799971771E-3"/>
    <x v="9"/>
    <n v="201"/>
    <s v=" Fabricación de sustancias químicas básicas"/>
  </r>
  <r>
    <s v="2025"/>
    <s v="06"/>
    <x v="16"/>
    <x v="16"/>
    <n v="1371715765"/>
    <n v="41652659"/>
    <n v="3.0365371648258341E-2"/>
    <x v="9"/>
    <n v="202"/>
    <s v=" Fabricación de productos químicos ncp"/>
  </r>
  <r>
    <s v="2025"/>
    <s v="06"/>
    <x v="16"/>
    <x v="16"/>
    <n v="7108986"/>
    <n v="737"/>
    <n v="1.0367160661168836E-4"/>
    <x v="9"/>
    <n v="203"/>
    <s v=" Fabricación de fibras manufacturadas"/>
  </r>
  <r>
    <s v="2025"/>
    <s v="06"/>
    <x v="16"/>
    <x v="16"/>
    <n v="1766683"/>
    <n v="1346"/>
    <n v="7.6187974865892752E-4"/>
    <x v="9"/>
    <n v="204"/>
    <s v=" Servicios industriales para la fabricación de sustancias y productos químicos"/>
  </r>
  <r>
    <s v="2025"/>
    <s v="06"/>
    <x v="16"/>
    <x v="16"/>
    <n v="848772965"/>
    <n v="3904232"/>
    <n v="4.5998543320710031E-3"/>
    <x v="9"/>
    <n v="210"/>
    <s v=" Fabricación de productos farmaceúticos, sustancias químicas medicinales y productos botánicos de uso farmaceútico"/>
  </r>
  <r>
    <s v="2025"/>
    <s v="06"/>
    <x v="16"/>
    <x v="16"/>
    <n v="40262028"/>
    <n v="26464"/>
    <n v="6.5729426247480632E-4"/>
    <x v="10"/>
    <n v="221"/>
    <s v=" Fabricación de productos de caucho"/>
  </r>
  <r>
    <s v="2025"/>
    <s v="06"/>
    <x v="16"/>
    <x v="16"/>
    <n v="384266845"/>
    <n v="936266"/>
    <n v="2.4364995632136831E-3"/>
    <x v="10"/>
    <n v="222"/>
    <s v=" Fabricación de productos de plástico"/>
  </r>
  <r>
    <s v="2025"/>
    <s v="06"/>
    <x v="16"/>
    <x v="16"/>
    <n v="95686954"/>
    <n v="117656"/>
    <n v="1.229592907722823E-3"/>
    <x v="11"/>
    <n v="231"/>
    <s v=" Fabricación de vidrio y productos de vidrio"/>
  </r>
  <r>
    <s v="2025"/>
    <s v="06"/>
    <x v="16"/>
    <x v="16"/>
    <n v="400545585"/>
    <n v="3885789"/>
    <n v="9.7012403719292026E-3"/>
    <x v="11"/>
    <n v="239"/>
    <s v=" Fabricación de productos minerales no metálicos ncp"/>
  </r>
  <r>
    <s v="2025"/>
    <s v="06"/>
    <x v="16"/>
    <x v="16"/>
    <n v="303433757"/>
    <n v="3395942"/>
    <n v="1.1191707981257999E-2"/>
    <x v="12"/>
    <n v="241"/>
    <s v=" Industrias básicas de hierro y acero"/>
  </r>
  <r>
    <s v="2025"/>
    <s v="06"/>
    <x v="16"/>
    <x v="16"/>
    <n v="273683084"/>
    <n v="62480"/>
    <n v="2.2829324738243595E-4"/>
    <x v="12"/>
    <n v="242"/>
    <s v=" Fabricación de productos primarios de metales preciosos y metales no ferrosos"/>
  </r>
  <r>
    <s v="2025"/>
    <s v="06"/>
    <x v="16"/>
    <x v="16"/>
    <n v="38002092"/>
    <n v="53770"/>
    <n v="1.4149221048146508E-3"/>
    <x v="12"/>
    <n v="243"/>
    <s v=" Fundición de metales"/>
  </r>
  <r>
    <s v="2025"/>
    <s v="06"/>
    <x v="16"/>
    <x v="16"/>
    <n v="147840432"/>
    <n v="966031"/>
    <n v="6.5342815015583828E-3"/>
    <x v="13"/>
    <n v="251"/>
    <s v=" Fabricación de productos metálicos para uso estructural, tanques, depósitos y generadores de vapor"/>
  </r>
  <r>
    <s v="2025"/>
    <s v="06"/>
    <x v="16"/>
    <x v="16"/>
    <n v="45910"/>
    <n v="0"/>
    <n v="0"/>
    <x v="13"/>
    <n v="252"/>
    <s v=" Fabricación de armas y municiones"/>
  </r>
  <r>
    <s v="2025"/>
    <s v="06"/>
    <x v="16"/>
    <x v="16"/>
    <n v="439208003"/>
    <n v="2476337"/>
    <n v="5.6381873351246748E-3"/>
    <x v="13"/>
    <n v="259"/>
    <s v=" Fabricación de productos elaborados de metal ncp"/>
  </r>
  <r>
    <s v="2025"/>
    <s v="06"/>
    <x v="16"/>
    <x v="16"/>
    <n v="2142644"/>
    <n v="5027"/>
    <n v="2.3461666987142989E-3"/>
    <x v="13"/>
    <n v="261"/>
    <s v=" Fabricación de componentes electrónicos"/>
  </r>
  <r>
    <s v="2025"/>
    <s v="06"/>
    <x v="16"/>
    <x v="16"/>
    <n v="86362594"/>
    <n v="1064552"/>
    <n v="1.2326540353801785E-2"/>
    <x v="13"/>
    <n v="262"/>
    <s v=" Fabricación de equipos y productos informáticos"/>
  </r>
  <r>
    <s v="2025"/>
    <s v="06"/>
    <x v="16"/>
    <x v="16"/>
    <n v="713272"/>
    <n v="0"/>
    <n v="0"/>
    <x v="13"/>
    <n v="263"/>
    <s v=" Fabricación  de equipos de comunicaciones y transmisores de radio y televisión"/>
  </r>
  <r>
    <s v="2025"/>
    <s v="06"/>
    <x v="16"/>
    <x v="16"/>
    <n v="474356384"/>
    <n v="27900"/>
    <n v="5.881653739902023E-5"/>
    <x v="13"/>
    <n v="264"/>
    <s v=" Fabricación de receptores de radio y televisión, aparatos de grabación y reproducción de sonido y video, y productos conexos"/>
  </r>
  <r>
    <s v="2025"/>
    <s v="06"/>
    <x v="16"/>
    <x v="16"/>
    <n v="5210993"/>
    <n v="30748"/>
    <n v="5.9006028217654487E-3"/>
    <x v="13"/>
    <n v="265"/>
    <s v=" Fabricación de aparatos e instrumentos para medir, verificar, ensayar, navegar y otros fines, excepto instrumentos de óptica"/>
  </r>
  <r>
    <s v="2025"/>
    <s v="06"/>
    <x v="16"/>
    <x v="16"/>
    <n v="44093428"/>
    <n v="609329"/>
    <n v="1.3819043509159686E-2"/>
    <x v="13"/>
    <n v="266"/>
    <s v=" Fabricación de equipo médico y quirúrgico y de aparatos ortopédicos "/>
  </r>
  <r>
    <s v="2025"/>
    <s v="06"/>
    <x v="16"/>
    <x v="16"/>
    <n v="3853651"/>
    <n v="6990"/>
    <n v="1.8138643068612078E-3"/>
    <x v="13"/>
    <n v="267"/>
    <s v=" Fabricación de instrumentos de óptica y equipo fotográfico"/>
  </r>
  <r>
    <s v="2025"/>
    <s v="06"/>
    <x v="16"/>
    <x v="16"/>
    <n v="10540872"/>
    <n v="8371"/>
    <n v="7.9414682200865355E-4"/>
    <x v="13"/>
    <n v="268"/>
    <s v=" Fabricación de soportes ópticos y magnéticos"/>
  </r>
  <r>
    <s v="2025"/>
    <s v="06"/>
    <x v="16"/>
    <x v="16"/>
    <n v="150261113"/>
    <n v="15104290"/>
    <n v="0.10052028564436362"/>
    <x v="13"/>
    <n v="271"/>
    <s v=" Fabricación de motores, generadores y transformadores eléctricos y aparatos de distribución  y control de la energía eléctrica"/>
  </r>
  <r>
    <s v="2025"/>
    <s v="06"/>
    <x v="16"/>
    <x v="16"/>
    <n v="2946360"/>
    <n v="679"/>
    <n v="2.3045384813804153E-4"/>
    <x v="13"/>
    <n v="272"/>
    <s v="Fabricación de acumuladores,  pilas y baterías primarias"/>
  </r>
  <r>
    <s v="2025"/>
    <s v="06"/>
    <x v="16"/>
    <x v="16"/>
    <n v="11712627"/>
    <n v="667"/>
    <n v="5.6947087959003561E-5"/>
    <x v="13"/>
    <n v="273"/>
    <s v=" Fabricación de hilos y cables aislados"/>
  </r>
  <r>
    <s v="2025"/>
    <s v="06"/>
    <x v="16"/>
    <x v="16"/>
    <n v="8230324"/>
    <n v="106554"/>
    <n v="1.2946513405790587E-2"/>
    <x v="13"/>
    <n v="274"/>
    <s v=" Fabricación de lámparas eléctricas y equipo de iluminación"/>
  </r>
  <r>
    <s v="2025"/>
    <s v="06"/>
    <x v="16"/>
    <x v="16"/>
    <n v="351652831"/>
    <n v="61993"/>
    <n v="1.7629034813600007E-4"/>
    <x v="13"/>
    <n v="275"/>
    <s v=" Fabricación de aparatos de uso doméstico ncp"/>
  </r>
  <r>
    <s v="2025"/>
    <s v="06"/>
    <x v="16"/>
    <x v="16"/>
    <n v="30679080"/>
    <n v="681235"/>
    <n v="2.2205196505240703E-2"/>
    <x v="13"/>
    <n v="279"/>
    <s v=" Fabricación  de equipo eléctrico ncp"/>
  </r>
  <r>
    <s v="2025"/>
    <s v="06"/>
    <x v="16"/>
    <x v="16"/>
    <n v="495219349"/>
    <n v="899917"/>
    <n v="1.8172088829267452E-3"/>
    <x v="13"/>
    <n v="281"/>
    <s v=" Fabricación de maquinaria y equipo de uso general"/>
  </r>
  <r>
    <s v="2025"/>
    <s v="06"/>
    <x v="16"/>
    <x v="16"/>
    <n v="445596403"/>
    <n v="1411513"/>
    <n v="3.1676938828431251E-3"/>
    <x v="13"/>
    <n v="282"/>
    <s v=" Fabricación de maquinaria y equipo de uso especial"/>
  </r>
  <r>
    <s v="2025"/>
    <s v="06"/>
    <x v="16"/>
    <x v="16"/>
    <n v="1125649921"/>
    <n v="455589"/>
    <n v="4.0473418200506409E-4"/>
    <x v="14"/>
    <n v="291"/>
    <s v=" Fabricación de vehículos automotores"/>
  </r>
  <r>
    <s v="2025"/>
    <s v="06"/>
    <x v="16"/>
    <x v="16"/>
    <n v="80857888"/>
    <n v="294236"/>
    <n v="3.6389275960311998E-3"/>
    <x v="14"/>
    <n v="292"/>
    <s v=" Fabricación  de  carrocerías  para  vehículos  automotores"/>
  </r>
  <r>
    <s v="2025"/>
    <s v="06"/>
    <x v="16"/>
    <x v="16"/>
    <n v="222083417"/>
    <n v="443446"/>
    <n v="1.996754219609292E-3"/>
    <x v="14"/>
    <n v="293"/>
    <s v=" Fabricación de partes, piezas y accesorios para vehículos automotores y sus motores"/>
  </r>
  <r>
    <s v="2025"/>
    <s v="06"/>
    <x v="16"/>
    <x v="16"/>
    <n v="7572638"/>
    <n v="38421"/>
    <n v="5.0736612525252101E-3"/>
    <x v="14"/>
    <n v="301"/>
    <s v=" Construcción y reparación de buques y embarcaciones"/>
  </r>
  <r>
    <s v="2025"/>
    <s v="06"/>
    <x v="16"/>
    <x v="16"/>
    <n v="587602"/>
    <n v="391"/>
    <n v="6.6541638728254842E-4"/>
    <x v="14"/>
    <n v="302"/>
    <s v=" Fabricación y reparación de locomotoras y de material rodante para transporte ferroviario"/>
  </r>
  <r>
    <s v="2025"/>
    <s v="06"/>
    <x v="16"/>
    <x v="16"/>
    <n v="1138048"/>
    <n v="11412"/>
    <n v="1.0027696547070071E-2"/>
    <x v="14"/>
    <n v="303"/>
    <s v=" Fabricación y reparación de aeronaves "/>
  </r>
  <r>
    <s v="2025"/>
    <s v="06"/>
    <x v="16"/>
    <x v="16"/>
    <n v="316559066"/>
    <n v="439799"/>
    <n v="1.3893110235547637E-3"/>
    <x v="14"/>
    <n v="309"/>
    <s v=" Fabricación de equipo de transporte ncp"/>
  </r>
  <r>
    <s v="2025"/>
    <s v="06"/>
    <x v="16"/>
    <x v="16"/>
    <n v="130930679"/>
    <n v="1538363"/>
    <n v="1.1749446437988762E-2"/>
    <x v="15"/>
    <n v="310"/>
    <s v=" Fabricación de muebles y colchones"/>
  </r>
  <r>
    <s v="2025"/>
    <s v="06"/>
    <x v="16"/>
    <x v="16"/>
    <n v="530153"/>
    <n v="28278"/>
    <n v="5.3339319026771519E-2"/>
    <x v="15"/>
    <n v="321"/>
    <s v=" Fabricación de joyas, bijouterie y artículos conexos"/>
  </r>
  <r>
    <s v="2025"/>
    <s v="06"/>
    <x v="16"/>
    <x v="16"/>
    <n v="721516"/>
    <n v="2859"/>
    <n v="3.9624900903098472E-3"/>
    <x v="15"/>
    <n v="322"/>
    <s v=" Fabricación de instrumentos de música"/>
  </r>
  <r>
    <s v="2025"/>
    <s v="06"/>
    <x v="16"/>
    <x v="16"/>
    <n v="937433"/>
    <n v="56538"/>
    <n v="6.03115102626001E-2"/>
    <x v="15"/>
    <n v="323"/>
    <s v=" Fabricación de artículos de deporte"/>
  </r>
  <r>
    <s v="2025"/>
    <s v="06"/>
    <x v="16"/>
    <x v="16"/>
    <n v="3865186"/>
    <n v="52750"/>
    <n v="1.3647467418126839E-2"/>
    <x v="15"/>
    <n v="324"/>
    <s v=" Fabricación de juegos y juguetes"/>
  </r>
  <r>
    <s v="2025"/>
    <s v="06"/>
    <x v="16"/>
    <x v="16"/>
    <n v="191940544"/>
    <n v="556165"/>
    <n v="2.8975899953685657E-3"/>
    <x v="15"/>
    <n v="329"/>
    <s v=" Industrias manufactureras ncp"/>
  </r>
  <r>
    <s v="2025"/>
    <s v="06"/>
    <x v="16"/>
    <x v="16"/>
    <n v="26571459"/>
    <n v="415901"/>
    <n v="1.5652170247783533E-2"/>
    <x v="15"/>
    <n v="331"/>
    <s v=" Reparación y mantenimiento de máquinas y equipo"/>
  </r>
  <r>
    <s v="2025"/>
    <s v="06"/>
    <x v="16"/>
    <x v="16"/>
    <n v="6215385"/>
    <n v="98130"/>
    <n v="1.5788241597262276E-2"/>
    <x v="15"/>
    <n v="332"/>
    <s v=" Instalación de maquinaria y equipos industriales"/>
  </r>
  <r>
    <s v="2025"/>
    <s v="06"/>
    <x v="16"/>
    <x v="16"/>
    <n v="2212352264"/>
    <n v="15796655"/>
    <n v="7.1402078489250934E-3"/>
    <x v="16"/>
    <n v="351"/>
    <s v=" Generación, transporte y distribución de energía eléctrica"/>
  </r>
  <r>
    <s v="2025"/>
    <s v="06"/>
    <x v="16"/>
    <x v="16"/>
    <n v="85343969"/>
    <n v="180"/>
    <n v="2.1091121271849919E-6"/>
    <x v="16"/>
    <n v="352"/>
    <s v=" Fabricación y distribución de gas  y de combustibles gaseosos por tuberías"/>
  </r>
  <r>
    <s v="2025"/>
    <s v="06"/>
    <x v="16"/>
    <x v="16"/>
    <n v="399640"/>
    <n v="2247"/>
    <n v="5.6225603042738461E-3"/>
    <x v="16"/>
    <n v="353"/>
    <s v=" Suministro de vapor y aire acondicionado"/>
  </r>
  <r>
    <s v="2025"/>
    <s v="06"/>
    <x v="16"/>
    <x v="16"/>
    <n v="19724652"/>
    <n v="49317"/>
    <n v="2.5002722481491687E-3"/>
    <x v="16"/>
    <n v="360"/>
    <s v=" Captación, depuración y distribución de agua"/>
  </r>
  <r>
    <s v="2025"/>
    <s v="06"/>
    <x v="16"/>
    <x v="16"/>
    <n v="5723941"/>
    <n v="48802"/>
    <n v="8.525943925697348E-3"/>
    <x v="16"/>
    <n v="370"/>
    <s v=" Servicios de depuración de aguas residuales, alcantarillado y cloacas"/>
  </r>
  <r>
    <s v="2025"/>
    <s v="06"/>
    <x v="16"/>
    <x v="16"/>
    <n v="184580679"/>
    <n v="382798"/>
    <n v="2.073879032593655E-3"/>
    <x v="16"/>
    <n v="381"/>
    <s v=" Recolección, transporte, tratamiento y disposición final de residuos"/>
  </r>
  <r>
    <s v="2025"/>
    <s v="06"/>
    <x v="16"/>
    <x v="16"/>
    <n v="29115293"/>
    <n v="86164"/>
    <n v="2.9594069343557698E-3"/>
    <x v="16"/>
    <n v="382"/>
    <s v=" Recuperación de materiales y deshechos"/>
  </r>
  <r>
    <s v="2025"/>
    <s v="06"/>
    <x v="16"/>
    <x v="16"/>
    <n v="1782367"/>
    <n v="27907"/>
    <n v="1.5657269238041324E-2"/>
    <x v="16"/>
    <n v="390"/>
    <s v=" Descontaminación y otros servicios de gestión de residuos"/>
  </r>
  <r>
    <s v="2025"/>
    <s v="06"/>
    <x v="16"/>
    <x v="16"/>
    <n v="227350143"/>
    <n v="14432195"/>
    <n v="6.3480034846514266E-2"/>
    <x v="17"/>
    <n v="410"/>
    <s v=" Construcción de edificios y sus partes "/>
  </r>
  <r>
    <s v="2025"/>
    <s v="06"/>
    <x v="16"/>
    <x v="16"/>
    <n v="257195209"/>
    <n v="10005788"/>
    <n v="3.8903477397201437E-2"/>
    <x v="17"/>
    <n v="421"/>
    <s v=" Construcción, reforma y reparación de obras de infraestructura para el transporte "/>
  </r>
  <r>
    <s v="2025"/>
    <s v="06"/>
    <x v="16"/>
    <x v="16"/>
    <n v="91282088"/>
    <n v="15352740"/>
    <n v="0.16819006155950333"/>
    <x v="17"/>
    <n v="422"/>
    <s v=" Construcción de proyectos de servicios públicos"/>
  </r>
  <r>
    <s v="2025"/>
    <s v="06"/>
    <x v="16"/>
    <x v="16"/>
    <n v="728878858"/>
    <n v="18165302"/>
    <n v="2.4922251208993086E-2"/>
    <x v="17"/>
    <n v="429"/>
    <s v=" Obras de ingeniería civil ncp"/>
  </r>
  <r>
    <s v="2025"/>
    <s v="06"/>
    <x v="16"/>
    <x v="16"/>
    <n v="135913792"/>
    <n v="558228"/>
    <n v="4.1072211420604028E-3"/>
    <x v="17"/>
    <n v="431"/>
    <s v=" Demolición, movimiento y preparación de terrenos para obras"/>
  </r>
  <r>
    <s v="2025"/>
    <s v="06"/>
    <x v="16"/>
    <x v="16"/>
    <n v="267502656"/>
    <n v="7512311"/>
    <n v="2.8083126770898303E-2"/>
    <x v="17"/>
    <n v="432"/>
    <s v=" Instalaciones para edificios y obras de ingeniería civil"/>
  </r>
  <r>
    <s v="2025"/>
    <s v="06"/>
    <x v="16"/>
    <x v="16"/>
    <n v="5713141"/>
    <n v="391909"/>
    <n v="6.8597816857662017E-2"/>
    <x v="17"/>
    <n v="433"/>
    <s v=" Terminación de edificios "/>
  </r>
  <r>
    <s v="2025"/>
    <s v="06"/>
    <x v="16"/>
    <x v="16"/>
    <n v="22846517"/>
    <n v="393443"/>
    <n v="1.7221137033710653E-2"/>
    <x v="17"/>
    <n v="439"/>
    <s v=" Alquiler de equipo de construcción o demolición dotado de operarios y actividades especializadas de construcción ncp"/>
  </r>
  <r>
    <s v="2025"/>
    <s v="06"/>
    <x v="16"/>
    <x v="16"/>
    <n v="1945280498"/>
    <n v="948616"/>
    <n v="4.8764998208500007E-4"/>
    <x v="18"/>
    <n v="451"/>
    <s v=" Venta de vehículos automotores, excepto motocicletas"/>
  </r>
  <r>
    <s v="2025"/>
    <s v="06"/>
    <x v="16"/>
    <x v="16"/>
    <n v="124013924"/>
    <n v="3167639"/>
    <n v="2.5542607618802546E-2"/>
    <x v="18"/>
    <n v="452"/>
    <s v=" Mantenimiento y reparación de vehículos automotores, excepto motocicletas"/>
  </r>
  <r>
    <s v="2025"/>
    <s v="06"/>
    <x v="16"/>
    <x v="16"/>
    <n v="369597732"/>
    <n v="3072217"/>
    <n v="8.3123264403581355E-3"/>
    <x v="18"/>
    <n v="453"/>
    <s v=" Venta de partes, piezas y accesorios de vehículos automotores"/>
  </r>
  <r>
    <s v="2025"/>
    <s v="06"/>
    <x v="16"/>
    <x v="16"/>
    <n v="68545086"/>
    <n v="359763"/>
    <n v="5.2485600499501892E-3"/>
    <x v="18"/>
    <n v="454"/>
    <s v=" Venta, mantenimiento y reparación de motocicletas y de sus partes, piezas y accesorios"/>
  </r>
  <r>
    <s v="2025"/>
    <s v="06"/>
    <x v="16"/>
    <x v="16"/>
    <n v="1964639072"/>
    <n v="35960127"/>
    <n v="1.8303681074301671E-2"/>
    <x v="18"/>
    <n v="461"/>
    <s v="Venta al por mayor en comisión o consignación"/>
  </r>
  <r>
    <s v="2025"/>
    <s v="06"/>
    <x v="16"/>
    <x v="16"/>
    <n v="173039987"/>
    <n v="2827444"/>
    <n v="1.633983016884993E-2"/>
    <x v="18"/>
    <n v="462"/>
    <s v="Venta al por mayor de materias primas agropecuarias y de animales vivos"/>
  </r>
  <r>
    <s v="2025"/>
    <s v="06"/>
    <x v="16"/>
    <x v="16"/>
    <n v="709436053"/>
    <n v="19259584"/>
    <n v="2.7147737866657307E-2"/>
    <x v="18"/>
    <n v="463"/>
    <s v="Venta al por mayor de alimentos, bebidas y tabaco"/>
  </r>
  <r>
    <s v="2025"/>
    <s v="06"/>
    <x v="16"/>
    <x v="16"/>
    <n v="853287609"/>
    <n v="6544637"/>
    <n v="7.6699074625845177E-3"/>
    <x v="18"/>
    <n v="464"/>
    <s v="Venta al por mayor de artículos de uso doméstico y/o personal"/>
  </r>
  <r>
    <s v="2025"/>
    <s v="06"/>
    <x v="16"/>
    <x v="16"/>
    <n v="846939864"/>
    <n v="3360188"/>
    <n v="3.9674457925858121E-3"/>
    <x v="18"/>
    <n v="465"/>
    <s v="Venta al por mayor de máquinas, equipo y materiales conexos"/>
  </r>
  <r>
    <s v="2025"/>
    <s v="06"/>
    <x v="16"/>
    <x v="16"/>
    <n v="1700986125"/>
    <n v="22180891"/>
    <n v="1.3040018771464112E-2"/>
    <x v="18"/>
    <n v="466"/>
    <s v="Venta al por mayor especializada"/>
  </r>
  <r>
    <s v="2025"/>
    <s v="06"/>
    <x v="16"/>
    <x v="16"/>
    <n v="311788105"/>
    <n v="2148134"/>
    <n v="6.8897240322878901E-3"/>
    <x v="18"/>
    <n v="469"/>
    <s v="Venta al por mayor de mercancías ncp"/>
  </r>
  <r>
    <s v="2025"/>
    <s v="06"/>
    <x v="16"/>
    <x v="16"/>
    <n v="591159494"/>
    <n v="5855127"/>
    <n v="9.9044793485123326E-3"/>
    <x v="18"/>
    <n v="471"/>
    <s v="Venta al por menor en comercios no especializados"/>
  </r>
  <r>
    <s v="2025"/>
    <s v="06"/>
    <x v="16"/>
    <x v="16"/>
    <n v="507049068"/>
    <n v="19676180"/>
    <n v="3.8805277914444367E-2"/>
    <x v="18"/>
    <n v="472"/>
    <s v="Venta al por menor de productos alimenticios, bebidas y tabaco en comercios especializados"/>
  </r>
  <r>
    <s v="2025"/>
    <s v="06"/>
    <x v="16"/>
    <x v="16"/>
    <n v="351539236"/>
    <n v="1494225"/>
    <n v="4.2505212704052183E-3"/>
    <x v="18"/>
    <n v="473"/>
    <s v="Venta al por menor de combustible para vehículos automotores y motocicletas"/>
  </r>
  <r>
    <s v="2025"/>
    <s v="06"/>
    <x v="16"/>
    <x v="16"/>
    <n v="23266628"/>
    <n v="559369"/>
    <n v="2.4041687519136851E-2"/>
    <x v="18"/>
    <n v="474"/>
    <s v="Venta al por menor de equipos, periféricos,  accesorios y programas informáticos"/>
  </r>
  <r>
    <s v="2025"/>
    <s v="06"/>
    <x v="16"/>
    <x v="16"/>
    <n v="1045999351"/>
    <n v="14572559"/>
    <n v="1.3931709408871326E-2"/>
    <x v="18"/>
    <n v="475"/>
    <s v="Venta al por menor de equipos de uso doméstico ncp en comercios especializados"/>
  </r>
  <r>
    <s v="2025"/>
    <s v="06"/>
    <x v="16"/>
    <x v="16"/>
    <n v="31849589"/>
    <n v="658669"/>
    <n v="2.0680612236471874E-2"/>
    <x v="18"/>
    <n v="476"/>
    <s v="Venta al por menor de bienes culturales y recreativos en comercios especializados"/>
  </r>
  <r>
    <s v="2025"/>
    <s v="06"/>
    <x v="16"/>
    <x v="16"/>
    <n v="907869621"/>
    <n v="10716518"/>
    <n v="1.1804027530071964E-2"/>
    <x v="18"/>
    <n v="477"/>
    <s v="Venta al por menor de productos ncp, en comercios especializados"/>
  </r>
  <r>
    <s v="2025"/>
    <s v="06"/>
    <x v="16"/>
    <x v="16"/>
    <n v="5912115"/>
    <n v="387147"/>
    <n v="6.5483672086892764E-2"/>
    <x v="18"/>
    <n v="478"/>
    <s v="Venta al por menor en puestos móviles y mercados"/>
  </r>
  <r>
    <s v="2025"/>
    <s v="06"/>
    <x v="16"/>
    <x v="16"/>
    <n v="47839243"/>
    <n v="1025942"/>
    <n v="2.1445615266111131E-2"/>
    <x v="18"/>
    <n v="479"/>
    <s v="Venta al por menor no realizada en comercios, puestos o mercados"/>
  </r>
  <r>
    <s v="2025"/>
    <s v="06"/>
    <x v="16"/>
    <x v="16"/>
    <n v="39623939"/>
    <n v="39686"/>
    <n v="1.0015662501398461E-3"/>
    <x v="19"/>
    <n v="491"/>
    <s v="Servicio de transporte ferroviario"/>
  </r>
  <r>
    <s v="2025"/>
    <s v="06"/>
    <x v="16"/>
    <x v="16"/>
    <n v="2364489461"/>
    <n v="19615128"/>
    <n v="8.2957138627736942E-3"/>
    <x v="19"/>
    <n v="492"/>
    <s v="Servicio de transporte automotor "/>
  </r>
  <r>
    <s v="2025"/>
    <s v="06"/>
    <x v="16"/>
    <x v="16"/>
    <n v="72025008"/>
    <n v="234"/>
    <n v="3.2488715586119753E-6"/>
    <x v="19"/>
    <n v="493"/>
    <s v="Servicio de transporte por tuberías"/>
  </r>
  <r>
    <s v="2025"/>
    <s v="06"/>
    <x v="16"/>
    <x v="16"/>
    <n v="9780198"/>
    <n v="49091"/>
    <n v="5.0194280320296171E-3"/>
    <x v="19"/>
    <n v="501"/>
    <s v="Servicio de transporte marítimo"/>
  </r>
  <r>
    <s v="2025"/>
    <s v="06"/>
    <x v="16"/>
    <x v="16"/>
    <n v="3504614"/>
    <n v="139991"/>
    <n v="3.9944769951840632E-2"/>
    <x v="19"/>
    <n v="502"/>
    <s v="Servicio de transporte fluvial y lacustre"/>
  </r>
  <r>
    <s v="2025"/>
    <s v="06"/>
    <x v="16"/>
    <x v="16"/>
    <n v="200045552"/>
    <n v="37491"/>
    <n v="1.8741231497114219E-4"/>
    <x v="19"/>
    <n v="511"/>
    <s v="Servicio de transporte aéreo de pasajeros"/>
  </r>
  <r>
    <s v="2025"/>
    <s v="06"/>
    <x v="16"/>
    <x v="16"/>
    <n v="1787257"/>
    <n v="4376"/>
    <n v="2.4484447396205468E-3"/>
    <x v="19"/>
    <n v="512"/>
    <s v="Servicio de transporte aéreo de cargas"/>
  </r>
  <r>
    <s v="2025"/>
    <s v="06"/>
    <x v="16"/>
    <x v="16"/>
    <n v="49704637"/>
    <n v="66591"/>
    <n v="1.3397341580022001E-3"/>
    <x v="19"/>
    <n v="521"/>
    <s v="Servicios de manipulación de cargas "/>
  </r>
  <r>
    <s v="2025"/>
    <s v="06"/>
    <x v="16"/>
    <x v="16"/>
    <n v="61158086"/>
    <n v="363162"/>
    <n v="5.9380864208209523E-3"/>
    <x v="19"/>
    <n v="522"/>
    <s v="Servicios de almacenamiento y depósito"/>
  </r>
  <r>
    <s v="2025"/>
    <s v="06"/>
    <x v="16"/>
    <x v="16"/>
    <n v="244980432"/>
    <n v="8762441"/>
    <n v="3.5767922068159305E-2"/>
    <x v="19"/>
    <n v="523"/>
    <s v="Servicios de gestión y logística para el transporte de mercaderías "/>
  </r>
  <r>
    <s v="2025"/>
    <s v="06"/>
    <x v="16"/>
    <x v="16"/>
    <n v="69100479"/>
    <n v="309486"/>
    <n v="4.4787822671967297E-3"/>
    <x v="19"/>
    <n v="524"/>
    <s v="Servicios complementarios para el transporte"/>
  </r>
  <r>
    <s v="2025"/>
    <s v="06"/>
    <x v="16"/>
    <x v="16"/>
    <n v="20888844"/>
    <n v="513106"/>
    <n v="2.4563637892072918E-2"/>
    <x v="19"/>
    <n v="530"/>
    <s v="Servicios de correos y mensajerías"/>
  </r>
  <r>
    <s v="2025"/>
    <s v="06"/>
    <x v="16"/>
    <x v="16"/>
    <n v="145933575"/>
    <n v="2281980"/>
    <n v="1.5637114351512323E-2"/>
    <x v="20"/>
    <n v="551"/>
    <s v=" Servicios de alojamiento, excepto en camping"/>
  </r>
  <r>
    <s v="2025"/>
    <s v="06"/>
    <x v="16"/>
    <x v="16"/>
    <n v="2354004"/>
    <n v="66352"/>
    <n v="2.8186867991728138E-2"/>
    <x v="20"/>
    <n v="552"/>
    <s v=" Servicios de alojamiento en campings"/>
  </r>
  <r>
    <s v="2025"/>
    <s v="06"/>
    <x v="16"/>
    <x v="16"/>
    <n v="252726821"/>
    <n v="5335911"/>
    <n v="2.1113354644697564E-2"/>
    <x v="20"/>
    <n v="561"/>
    <s v=" Servicios de expendio de comidas y bebidas"/>
  </r>
  <r>
    <s v="2025"/>
    <s v="06"/>
    <x v="16"/>
    <x v="16"/>
    <n v="16793561"/>
    <n v="488296"/>
    <n v="2.9076382311053625E-2"/>
    <x v="20"/>
    <n v="562"/>
    <s v=" Servicios de preparación de comidas para empresas y  servicios de comidas ncp"/>
  </r>
  <r>
    <s v="2025"/>
    <s v="06"/>
    <x v="16"/>
    <x v="16"/>
    <n v="5793509"/>
    <n v="100149"/>
    <n v="1.7286414848065309E-2"/>
    <x v="19"/>
    <n v="581"/>
    <s v=" Edición"/>
  </r>
  <r>
    <s v="2025"/>
    <s v="06"/>
    <x v="16"/>
    <x v="16"/>
    <n v="12401779"/>
    <n v="107304"/>
    <n v="8.652307060140323E-3"/>
    <x v="19"/>
    <n v="591"/>
    <s v=" Servicios de cinematografía"/>
  </r>
  <r>
    <s v="2025"/>
    <s v="06"/>
    <x v="16"/>
    <x v="16"/>
    <n v="2297982"/>
    <n v="17485"/>
    <n v="7.6088498517394828E-3"/>
    <x v="19"/>
    <n v="592"/>
    <s v=" Servicios de grabación de sonido y edición de música"/>
  </r>
  <r>
    <s v="2025"/>
    <s v="06"/>
    <x v="16"/>
    <x v="16"/>
    <n v="11891731"/>
    <n v="86290"/>
    <n v="7.2563027199320264E-3"/>
    <x v="19"/>
    <n v="601"/>
    <s v=" Emisión y retransmisión de radio"/>
  </r>
  <r>
    <s v="2025"/>
    <s v="06"/>
    <x v="16"/>
    <x v="16"/>
    <n v="48481294"/>
    <n v="267798"/>
    <n v="5.5237387021889305E-3"/>
    <x v="19"/>
    <n v="602"/>
    <s v=" Servicios de televisión"/>
  </r>
  <r>
    <s v="2025"/>
    <s v="06"/>
    <x v="16"/>
    <x v="16"/>
    <n v="1005027"/>
    <n v="2144"/>
    <n v="2.1332760214402202E-3"/>
    <x v="19"/>
    <n v="611"/>
    <s v=" Servicios de telefonía fija"/>
  </r>
  <r>
    <s v="2025"/>
    <s v="06"/>
    <x v="16"/>
    <x v="16"/>
    <n v="633313078"/>
    <n v="1039789"/>
    <n v="1.6418246142707951E-3"/>
    <x v="19"/>
    <n v="612"/>
    <s v=" Servicios de telefonía móvil"/>
  </r>
  <r>
    <s v="2025"/>
    <s v="06"/>
    <x v="16"/>
    <x v="16"/>
    <n v="1079668"/>
    <n v="1534"/>
    <n v="1.4208071370087842E-3"/>
    <x v="19"/>
    <n v="613"/>
    <s v=" Servicios de telecomunicaciones vía satélite, excepto servicios de transmisión de televisión"/>
  </r>
  <r>
    <s v="2025"/>
    <s v="06"/>
    <x v="16"/>
    <x v="16"/>
    <n v="7558568"/>
    <n v="523830"/>
    <n v="6.9302809738564231E-2"/>
    <x v="19"/>
    <n v="614"/>
    <s v=" Servicios de telecomunicación vía internet"/>
  </r>
  <r>
    <s v="2025"/>
    <s v="06"/>
    <x v="16"/>
    <x v="16"/>
    <n v="25638381"/>
    <n v="623493"/>
    <n v="2.4318735258673316E-2"/>
    <x v="19"/>
    <n v="619"/>
    <s v=" Servicios de telecomunicaciones ncp"/>
  </r>
  <r>
    <s v="2025"/>
    <s v="06"/>
    <x v="16"/>
    <x v="16"/>
    <n v="1700399930"/>
    <n v="2462169"/>
    <n v="1.4479940610206917E-3"/>
    <x v="19"/>
    <n v="620"/>
    <s v=" Servicios de programación y consultoría informática y actividades conexas"/>
  </r>
  <r>
    <s v="2025"/>
    <s v="06"/>
    <x v="16"/>
    <x v="16"/>
    <n v="4825888"/>
    <n v="170837"/>
    <n v="3.5400117035455446E-2"/>
    <x v="19"/>
    <n v="631"/>
    <s v=" Procesamiento de datos,  hospedaje y actividades conexas"/>
  </r>
  <r>
    <s v="2025"/>
    <s v="06"/>
    <x v="16"/>
    <x v="16"/>
    <n v="2578145"/>
    <n v="42240"/>
    <n v="1.6383872900864769E-2"/>
    <x v="19"/>
    <n v="639"/>
    <s v=" Servicios de agencias de noticias y servicios de información ncp"/>
  </r>
  <r>
    <s v="2025"/>
    <s v="06"/>
    <x v="16"/>
    <x v="16"/>
    <n v="3006924192"/>
    <n v="3898779"/>
    <n v="1.2966003633788983E-3"/>
    <x v="21"/>
    <n v="641"/>
    <s v=" Intermediación monetaria "/>
  </r>
  <r>
    <s v="2025"/>
    <s v="06"/>
    <x v="16"/>
    <x v="16"/>
    <n v="489614"/>
    <n v="22870"/>
    <n v="4.6710265637828985E-2"/>
    <x v="21"/>
    <n v="642"/>
    <s v=" Servicios de sociedades de cartera"/>
  </r>
  <r>
    <s v="2025"/>
    <s v="06"/>
    <x v="16"/>
    <x v="16"/>
    <n v="99385675"/>
    <n v="4641801"/>
    <n v="4.6704930061600931E-2"/>
    <x v="21"/>
    <n v="643"/>
    <s v=" Fondos y sociedades de inversión y entidades financieras similares"/>
  </r>
  <r>
    <s v="2025"/>
    <s v="06"/>
    <x v="16"/>
    <x v="16"/>
    <n v="2258555711"/>
    <n v="7761538"/>
    <n v="3.4365050028203623E-3"/>
    <x v="21"/>
    <n v="649"/>
    <s v=" Servicios financieros excepto los de la banca central y las entidades financieras"/>
  </r>
  <r>
    <s v="2025"/>
    <s v="06"/>
    <x v="16"/>
    <x v="16"/>
    <n v="27162856"/>
    <n v="178248"/>
    <n v="6.5621965525274658E-3"/>
    <x v="21"/>
    <n v="651"/>
    <s v=" Servicios de seguros"/>
  </r>
  <r>
    <s v="2025"/>
    <s v="06"/>
    <x v="16"/>
    <x v="16"/>
    <n v="208526"/>
    <n v="0"/>
    <n v="0"/>
    <x v="21"/>
    <n v="652"/>
    <s v=" Reaseguros"/>
  </r>
  <r>
    <s v="2025"/>
    <s v="06"/>
    <x v="16"/>
    <x v="16"/>
    <n v="238394"/>
    <n v="8710"/>
    <n v="3.6536154433416949E-2"/>
    <x v="21"/>
    <n v="653"/>
    <s v=" Administración de fondos de pensiones"/>
  </r>
  <r>
    <s v="2025"/>
    <s v="06"/>
    <x v="16"/>
    <x v="16"/>
    <n v="289877597"/>
    <n v="481062"/>
    <n v="1.6595349381207959E-3"/>
    <x v="21"/>
    <n v="661"/>
    <s v=" Servicios auxiliares a la actividad financiera, excepto a los servicios de seguros "/>
  </r>
  <r>
    <s v="2025"/>
    <s v="06"/>
    <x v="16"/>
    <x v="16"/>
    <n v="4762282"/>
    <n v="71568"/>
    <n v="1.502808947475181E-2"/>
    <x v="21"/>
    <n v="662"/>
    <s v=" Servicios auxiliares a los servicios de seguros "/>
  </r>
  <r>
    <s v="2025"/>
    <s v="06"/>
    <x v="16"/>
    <x v="16"/>
    <n v="1696731"/>
    <n v="31582"/>
    <n v="1.8613439608282045E-2"/>
    <x v="21"/>
    <n v="663"/>
    <s v=" Servicios de gestión de fondos a cambio de una retribución o por contrata"/>
  </r>
  <r>
    <s v="2025"/>
    <s v="06"/>
    <x v="16"/>
    <x v="16"/>
    <n v="62617075"/>
    <n v="1105944"/>
    <n v="1.7662019505063117E-2"/>
    <x v="22"/>
    <n v="681"/>
    <s v=" Servicios inmobiliarios realizados por cuenta propia, con bienes propios o arrendados"/>
  </r>
  <r>
    <s v="2025"/>
    <s v="06"/>
    <x v="16"/>
    <x v="16"/>
    <n v="62503313"/>
    <n v="2354976"/>
    <n v="3.7677618784783456E-2"/>
    <x v="22"/>
    <n v="682"/>
    <s v=" Servicios inmobiliarios realizados a cambio de una retribución o por contrata"/>
  </r>
  <r>
    <s v="2025"/>
    <s v="06"/>
    <x v="16"/>
    <x v="16"/>
    <n v="44833822"/>
    <n v="1021504"/>
    <n v="2.2784227496821484E-2"/>
    <x v="22"/>
    <n v="691"/>
    <s v=" Servicios jurídicos"/>
  </r>
  <r>
    <s v="2025"/>
    <s v="06"/>
    <x v="16"/>
    <x v="16"/>
    <n v="45514353"/>
    <n v="579353"/>
    <n v="1.2729017591439781E-2"/>
    <x v="22"/>
    <n v="692"/>
    <s v=" Servicios de contabilidad, auditoría y asesoría fiscal"/>
  </r>
  <r>
    <s v="2025"/>
    <s v="06"/>
    <x v="16"/>
    <x v="16"/>
    <n v="86094"/>
    <n v="357"/>
    <n v="4.1466304272074709E-3"/>
    <x v="22"/>
    <n v="701"/>
    <s v="Sin clasificación"/>
  </r>
  <r>
    <s v="2025"/>
    <s v="06"/>
    <x v="16"/>
    <x v="16"/>
    <n v="343100896"/>
    <n v="10724647"/>
    <n v="3.1257997647432548E-2"/>
    <x v="22"/>
    <n v="702"/>
    <s v=" Servicios de asesoramiento, dirección y gestión empresarial "/>
  </r>
  <r>
    <s v="2025"/>
    <s v="06"/>
    <x v="16"/>
    <x v="16"/>
    <n v="40887131"/>
    <n v="1145521"/>
    <n v="2.8016663727273992E-2"/>
    <x v="22"/>
    <n v="711"/>
    <s v=" Servicios de arquitectura e ingeniería y servicios técnicos ncp"/>
  </r>
  <r>
    <s v="2025"/>
    <s v="06"/>
    <x v="16"/>
    <x v="16"/>
    <n v="3012349"/>
    <n v="35658"/>
    <n v="1.1837273835136632E-2"/>
    <x v="22"/>
    <n v="712"/>
    <s v=" Ensayos y análisis técnicos"/>
  </r>
  <r>
    <s v="2025"/>
    <s v="06"/>
    <x v="16"/>
    <x v="16"/>
    <n v="24671345"/>
    <n v="45140"/>
    <n v="1.8296529840590369E-3"/>
    <x v="22"/>
    <n v="721"/>
    <s v=" Investigación y desarrollo experimental en el campo de la ingeniería y de las ciencias exactas y naturales"/>
  </r>
  <r>
    <s v="2025"/>
    <s v="06"/>
    <x v="16"/>
    <x v="16"/>
    <n v="8479874"/>
    <n v="3269"/>
    <n v="3.855010109820028E-4"/>
    <x v="22"/>
    <n v="722"/>
    <s v=" Investigación  y desarrollo experimental en el campo de las ciencias sociales y las humanidades"/>
  </r>
  <r>
    <s v="2025"/>
    <s v="06"/>
    <x v="16"/>
    <x v="16"/>
    <n v="14760166"/>
    <n v="416141"/>
    <n v="2.8193517606780304E-2"/>
    <x v="22"/>
    <n v="731"/>
    <s v=" Servicios de publicidad"/>
  </r>
  <r>
    <s v="2025"/>
    <s v="06"/>
    <x v="16"/>
    <x v="16"/>
    <n v="7899805"/>
    <n v="2616"/>
    <n v="3.3114741439820348E-4"/>
    <x v="22"/>
    <n v="732"/>
    <s v=" Estudio de mercado, realización de encuestas de opinión pública"/>
  </r>
  <r>
    <s v="2025"/>
    <s v="06"/>
    <x v="16"/>
    <x v="16"/>
    <n v="4349482"/>
    <n v="289022"/>
    <n v="6.6449751947473282E-2"/>
    <x v="22"/>
    <n v="741"/>
    <s v=" Servicios de diseño especializado"/>
  </r>
  <r>
    <s v="2025"/>
    <s v="06"/>
    <x v="16"/>
    <x v="16"/>
    <n v="1025104"/>
    <n v="57891"/>
    <n v="5.6473294416956719E-2"/>
    <x v="22"/>
    <n v="742"/>
    <s v=" Servicios de fotografía "/>
  </r>
  <r>
    <s v="2025"/>
    <s v="06"/>
    <x v="16"/>
    <x v="16"/>
    <n v="15173729"/>
    <n v="401208"/>
    <n v="2.6440962534654468E-2"/>
    <x v="22"/>
    <n v="749"/>
    <s v=" Actividades profesionales, científicas y técnicas ncp"/>
  </r>
  <r>
    <s v="2025"/>
    <s v="06"/>
    <x v="16"/>
    <x v="16"/>
    <n v="15193692"/>
    <n v="711681"/>
    <n v="4.6840557252312343E-2"/>
    <x v="22"/>
    <n v="750"/>
    <s v=" Servicios veterinarios"/>
  </r>
  <r>
    <s v="2025"/>
    <s v="06"/>
    <x v="16"/>
    <x v="16"/>
    <n v="167092983"/>
    <n v="1780271"/>
    <n v="1.0654373200100211E-2"/>
    <x v="22"/>
    <n v="771"/>
    <s v=" Alquiler de vehículos automotores y equipo de transporte sin conductor ni operarios"/>
  </r>
  <r>
    <s v="2025"/>
    <s v="06"/>
    <x v="16"/>
    <x v="16"/>
    <n v="359685"/>
    <n v="5776"/>
    <n v="1.6058495628119049E-2"/>
    <x v="22"/>
    <n v="772"/>
    <s v=" Alquiler de efectos personales y enseres domésticos "/>
  </r>
  <r>
    <s v="2025"/>
    <s v="06"/>
    <x v="16"/>
    <x v="16"/>
    <n v="29569467"/>
    <n v="199050"/>
    <n v="6.7316059501512154E-3"/>
    <x v="22"/>
    <n v="773"/>
    <s v=" Alquiler de maquinaria y equipo ncp, sin personal"/>
  </r>
  <r>
    <s v="2025"/>
    <s v="06"/>
    <x v="16"/>
    <x v="16"/>
    <n v="1146051"/>
    <n v="19748"/>
    <n v="1.723134485289049E-2"/>
    <x v="22"/>
    <n v="774"/>
    <s v=" Arrendamiento y gestión de bienes intangibles no financieros"/>
  </r>
  <r>
    <s v="2025"/>
    <s v="06"/>
    <x v="16"/>
    <x v="16"/>
    <n v="2011962"/>
    <n v="20426"/>
    <n v="1.0152279217997159E-2"/>
    <x v="22"/>
    <n v="780"/>
    <s v=" Obtención y dotación de personal"/>
  </r>
  <r>
    <s v="2025"/>
    <s v="06"/>
    <x v="16"/>
    <x v="16"/>
    <n v="78093832"/>
    <n v="1154506"/>
    <n v="1.47835747130452E-2"/>
    <x v="22"/>
    <n v="791"/>
    <s v=" Servicios de agencias de viaje y otras actividades complementarias de apoyo turístico"/>
  </r>
  <r>
    <s v="2025"/>
    <s v="06"/>
    <x v="16"/>
    <x v="16"/>
    <n v="29736867"/>
    <n v="606067"/>
    <n v="2.0380997096970572E-2"/>
    <x v="22"/>
    <n v="801"/>
    <s v=" Servicios de seguridad e investigación"/>
  </r>
  <r>
    <s v="2025"/>
    <s v="06"/>
    <x v="16"/>
    <x v="16"/>
    <n v="562400"/>
    <n v="7913"/>
    <n v="1.4070056899004268E-2"/>
    <x v="22"/>
    <n v="811"/>
    <s v=" Servicio combinado de apoyo a edificios"/>
  </r>
  <r>
    <s v="2025"/>
    <s v="06"/>
    <x v="16"/>
    <x v="16"/>
    <n v="23145889"/>
    <n v="578796"/>
    <n v="2.5006427707313379E-2"/>
    <x v="22"/>
    <n v="812"/>
    <s v=" Servicios de limpieza de edificios "/>
  </r>
  <r>
    <s v="2025"/>
    <s v="06"/>
    <x v="16"/>
    <x v="16"/>
    <n v="4027991"/>
    <n v="120703"/>
    <n v="2.9966055038355349E-2"/>
    <x v="22"/>
    <n v="813"/>
    <s v=" Servicios de jardinería y mantenimiento de espacios verdes"/>
  </r>
  <r>
    <s v="2025"/>
    <s v="06"/>
    <x v="16"/>
    <x v="16"/>
    <n v="5624936"/>
    <n v="313657"/>
    <n v="5.5761878890710936E-2"/>
    <x v="22"/>
    <n v="821"/>
    <s v=" Servicios de apoyo a la administración de oficinas y empresas"/>
  </r>
  <r>
    <s v="2025"/>
    <s v="06"/>
    <x v="16"/>
    <x v="16"/>
    <n v="974079"/>
    <n v="67796"/>
    <n v="6.9600104303655042E-2"/>
    <x v="22"/>
    <n v="822"/>
    <s v=" Servicios de call center"/>
  </r>
  <r>
    <s v="2025"/>
    <s v="06"/>
    <x v="16"/>
    <x v="16"/>
    <n v="1658752"/>
    <n v="12226"/>
    <n v="7.3706015124623816E-3"/>
    <x v="22"/>
    <n v="823"/>
    <s v=" Servicios de organización de convenciones y exposiciones comerciales, excepto culturales y deportivos"/>
  </r>
  <r>
    <s v="2025"/>
    <s v="06"/>
    <x v="16"/>
    <x v="16"/>
    <n v="633752082"/>
    <n v="8012017"/>
    <n v="1.2642194365209202E-2"/>
    <x v="22"/>
    <n v="829"/>
    <s v=" Servicios empresariales ncp"/>
  </r>
  <r>
    <s v="2025"/>
    <s v="06"/>
    <x v="16"/>
    <x v="16"/>
    <n v="1528869496"/>
    <n v="367267"/>
    <n v="2.4022128831851583E-4"/>
    <x v="23"/>
    <n v="841"/>
    <s v=" Servicios de la Administración Pública"/>
  </r>
  <r>
    <s v="2025"/>
    <s v="06"/>
    <x v="16"/>
    <x v="16"/>
    <n v="4134625"/>
    <n v="193827"/>
    <n v="4.6878979351210812E-2"/>
    <x v="23"/>
    <n v="842"/>
    <s v=" Prestación pública de servicios a la comunidad en general"/>
  </r>
  <r>
    <s v="2025"/>
    <s v="06"/>
    <x v="16"/>
    <x v="16"/>
    <n v="6379347"/>
    <n v="356927"/>
    <n v="5.5950397430959628E-2"/>
    <x v="23"/>
    <n v="843"/>
    <s v=" Servicios de la seguridad social obligatoria, excepto obras sociales"/>
  </r>
  <r>
    <s v="2025"/>
    <s v="06"/>
    <x v="16"/>
    <x v="16"/>
    <n v="20287615"/>
    <n v="210744"/>
    <n v="1.038781542335065E-2"/>
    <x v="24"/>
    <n v="851"/>
    <s v=" Enseñanza inicial y primaria"/>
  </r>
  <r>
    <s v="2025"/>
    <s v="06"/>
    <x v="16"/>
    <x v="16"/>
    <n v="4725747"/>
    <n v="91120"/>
    <n v="1.9281607754287312E-2"/>
    <x v="24"/>
    <n v="852"/>
    <s v=" Enseñanza secundaria"/>
  </r>
  <r>
    <s v="2025"/>
    <s v="06"/>
    <x v="16"/>
    <x v="16"/>
    <n v="33868632"/>
    <n v="25607"/>
    <n v="7.5606832894815478E-4"/>
    <x v="24"/>
    <n v="853"/>
    <s v=" Enseñanza superior y formación de posgrado"/>
  </r>
  <r>
    <s v="2025"/>
    <s v="06"/>
    <x v="16"/>
    <x v="16"/>
    <n v="107179571"/>
    <n v="947250"/>
    <n v="8.8379715570983206E-3"/>
    <x v="24"/>
    <n v="854"/>
    <s v=" Servicios de enseñanza ncp"/>
  </r>
  <r>
    <s v="2025"/>
    <s v="06"/>
    <x v="16"/>
    <x v="16"/>
    <n v="3015355"/>
    <n v="152599"/>
    <n v="5.0607308260553069E-2"/>
    <x v="24"/>
    <n v="855"/>
    <s v=" Servicios de apoyo a la educación"/>
  </r>
  <r>
    <s v="2025"/>
    <s v="06"/>
    <x v="16"/>
    <x v="16"/>
    <n v="342353710"/>
    <n v="3785824"/>
    <n v="1.1058223963747903E-2"/>
    <x v="25"/>
    <n v="861"/>
    <s v=" Servicios de hospitales"/>
  </r>
  <r>
    <s v="2025"/>
    <s v="06"/>
    <x v="16"/>
    <x v="16"/>
    <n v="16834633"/>
    <n v="99926"/>
    <n v="5.9357397336787798E-3"/>
    <x v="25"/>
    <n v="862"/>
    <s v=" Servicios de atención ambulatoria realizados por médicos y odontólogos"/>
  </r>
  <r>
    <s v="2025"/>
    <s v="06"/>
    <x v="16"/>
    <x v="16"/>
    <n v="25076781"/>
    <n v="216843"/>
    <n v="8.6471624886782714E-3"/>
    <x v="25"/>
    <n v="863"/>
    <s v=" Servicios de prácticas de diagnóstico y tratamiento"/>
  </r>
  <r>
    <s v="2025"/>
    <s v="06"/>
    <x v="16"/>
    <x v="16"/>
    <n v="6619413"/>
    <n v="62332"/>
    <n v="9.4165449413716896E-3"/>
    <x v="25"/>
    <n v="864"/>
    <s v=" Servicios de emergencias y traslados"/>
  </r>
  <r>
    <s v="2025"/>
    <s v="06"/>
    <x v="16"/>
    <x v="16"/>
    <n v="287181420"/>
    <n v="3363247"/>
    <n v="1.1711227697112161E-2"/>
    <x v="25"/>
    <n v="869"/>
    <s v=" Servicios relacionados con la salud humana ncp"/>
  </r>
  <r>
    <s v="2025"/>
    <s v="06"/>
    <x v="16"/>
    <x v="16"/>
    <n v="10553551"/>
    <n v="85190"/>
    <n v="8.0721645254758327E-3"/>
    <x v="25"/>
    <n v="870"/>
    <s v=" Servicios sociales con alojamiento"/>
  </r>
  <r>
    <s v="2025"/>
    <s v="06"/>
    <x v="16"/>
    <x v="16"/>
    <n v="1562057"/>
    <n v="133597"/>
    <n v="8.5526328424634951E-2"/>
    <x v="25"/>
    <n v="880"/>
    <s v=" Servicios sociales sin alojamiento"/>
  </r>
  <r>
    <s v="2025"/>
    <s v="06"/>
    <x v="16"/>
    <x v="16"/>
    <n v="27436932"/>
    <n v="1005793"/>
    <n v="3.6658362531204289E-2"/>
    <x v="25"/>
    <n v="900"/>
    <s v=" Servicios artísticos y de espectáculos"/>
  </r>
  <r>
    <s v="2025"/>
    <s v="06"/>
    <x v="16"/>
    <x v="16"/>
    <n v="19931665"/>
    <n v="50797"/>
    <n v="2.5485577848112537E-3"/>
    <x v="25"/>
    <n v="910"/>
    <s v=" Servicios de bibliotecas, archivos y museos y  servicios culturales ncp"/>
  </r>
  <r>
    <s v="2025"/>
    <s v="06"/>
    <x v="16"/>
    <x v="16"/>
    <n v="11698040"/>
    <n v="93209"/>
    <n v="7.9679159927646005E-3"/>
    <x v="25"/>
    <n v="920"/>
    <s v=" Servicios  relacionados con juegos de azar y apuestas"/>
  </r>
  <r>
    <s v="2025"/>
    <s v="06"/>
    <x v="16"/>
    <x v="16"/>
    <n v="113731810"/>
    <n v="545822"/>
    <n v="4.7992026153456978E-3"/>
    <x v="25"/>
    <n v="931"/>
    <s v=" Servicios para la práctica deportiva "/>
  </r>
  <r>
    <s v="2025"/>
    <s v="06"/>
    <x v="16"/>
    <x v="16"/>
    <n v="13525513"/>
    <n v="231557"/>
    <n v="1.7120016076284869E-2"/>
    <x v="25"/>
    <n v="939"/>
    <s v=" Servicios de esparcimiento ncp"/>
  </r>
  <r>
    <s v="2025"/>
    <s v="06"/>
    <x v="16"/>
    <x v="16"/>
    <n v="12966275"/>
    <n v="108128"/>
    <n v="8.3391721986461036E-3"/>
    <x v="25"/>
    <n v="941"/>
    <s v=" Servicios de organizaciones empresariales, profesionales y de empleadores"/>
  </r>
  <r>
    <s v="2025"/>
    <s v="06"/>
    <x v="16"/>
    <x v="16"/>
    <n v="6451858"/>
    <n v="75178"/>
    <n v="1.1652147334922746E-2"/>
    <x v="25"/>
    <n v="942"/>
    <s v=" Servicios de sindicatos"/>
  </r>
  <r>
    <s v="2025"/>
    <s v="06"/>
    <x v="16"/>
    <x v="16"/>
    <n v="115927784"/>
    <n v="759970"/>
    <n v="6.5555466841322524E-3"/>
    <x v="25"/>
    <n v="949"/>
    <s v=" Servicios de asociaciones ncp"/>
  </r>
  <r>
    <s v="2025"/>
    <s v="06"/>
    <x v="16"/>
    <x v="16"/>
    <n v="3872694"/>
    <n v="68771"/>
    <n v="1.7757922521118373E-2"/>
    <x v="25"/>
    <n v="951"/>
    <s v=" Reparación y mantenimiento de equipos informáticos y equipos de comunicación"/>
  </r>
  <r>
    <s v="2025"/>
    <s v="06"/>
    <x v="16"/>
    <x v="16"/>
    <n v="3741179"/>
    <n v="91274"/>
    <n v="2.4397121869870433E-2"/>
    <x v="25"/>
    <n v="952"/>
    <s v=" Reparación de efectos personales y enseres domésticos"/>
  </r>
  <r>
    <s v="2025"/>
    <s v="06"/>
    <x v="16"/>
    <x v="16"/>
    <n v="1090252087"/>
    <n v="41783702"/>
    <n v="3.8324808086333893E-2"/>
    <x v="25"/>
    <n v="960"/>
    <s v=" Servicios personales ncp"/>
  </r>
  <r>
    <s v="2025"/>
    <s v="06"/>
    <x v="16"/>
    <x v="16"/>
    <n v="607705"/>
    <n v="35332"/>
    <n v="5.8140051505253372E-2"/>
    <x v="25"/>
    <n v="970"/>
    <s v="Sin clasificación"/>
  </r>
  <r>
    <s v="2025"/>
    <s v="06"/>
    <x v="16"/>
    <x v="16"/>
    <n v="995084"/>
    <n v="2465"/>
    <n v="2.4771778060947618E-3"/>
    <x v="25"/>
    <n v="990"/>
    <s v="Sin clasificación"/>
  </r>
  <r>
    <s v="2025"/>
    <s v="06"/>
    <x v="16"/>
    <x v="16"/>
    <n v="305867089"/>
    <n v="22596820"/>
    <n v="7.3877905837721566E-2"/>
    <x v="25"/>
    <n v="999"/>
    <s v="Otros sectores"/>
  </r>
  <r>
    <s v="2025"/>
    <s v="07"/>
    <x v="17"/>
    <x v="17"/>
    <n v="6143671705"/>
    <n v="87881850"/>
    <n v="1.4304450859325336E-2"/>
    <x v="0"/>
    <n v="11"/>
    <s v=" Cultivos temporales"/>
  </r>
  <r>
    <s v="2025"/>
    <s v="07"/>
    <x v="17"/>
    <x v="17"/>
    <n v="560476236"/>
    <n v="13605875"/>
    <n v="2.4275560899962939E-2"/>
    <x v="0"/>
    <n v="12"/>
    <s v=" Cultivos perennes"/>
  </r>
  <r>
    <s v="2025"/>
    <s v="07"/>
    <x v="17"/>
    <x v="17"/>
    <n v="398659273"/>
    <n v="379051"/>
    <n v="9.5081445653466589E-4"/>
    <x v="0"/>
    <n v="13"/>
    <s v=" Producción de semillas y de otras formas de propagación de cultivos agrícolas"/>
  </r>
  <r>
    <s v="2025"/>
    <s v="07"/>
    <x v="17"/>
    <x v="17"/>
    <n v="2385008058"/>
    <n v="12912117"/>
    <n v="5.413867243210798E-3"/>
    <x v="0"/>
    <n v="14"/>
    <s v=" Cría de animales"/>
  </r>
  <r>
    <s v="2025"/>
    <s v="07"/>
    <x v="17"/>
    <x v="17"/>
    <n v="972785706"/>
    <n v="25673941"/>
    <n v="2.6392185700968761E-2"/>
    <x v="0"/>
    <n v="16"/>
    <s v=" Servicios de apoyo agrícolas y pecuarios"/>
  </r>
  <r>
    <s v="2025"/>
    <s v="07"/>
    <x v="17"/>
    <x v="17"/>
    <n v="460058"/>
    <n v="1338"/>
    <n v="2.9083289498280651E-3"/>
    <x v="0"/>
    <n v="17"/>
    <s v=" Caza, repoblación  de animales de caza y servicios de apoyo"/>
  </r>
  <r>
    <s v="2025"/>
    <s v="07"/>
    <x v="17"/>
    <x v="17"/>
    <n v="2076264"/>
    <n v="163636"/>
    <n v="7.8812713604820964E-2"/>
    <x v="0"/>
    <n v="21"/>
    <s v=" Silvicultura"/>
  </r>
  <r>
    <s v="2025"/>
    <s v="07"/>
    <x v="17"/>
    <x v="17"/>
    <n v="26718940"/>
    <n v="120692"/>
    <n v="4.5170953638130852E-3"/>
    <x v="0"/>
    <n v="22"/>
    <s v=" Extracción de productos forestales"/>
  </r>
  <r>
    <s v="2025"/>
    <s v="07"/>
    <x v="17"/>
    <x v="17"/>
    <n v="5137499"/>
    <n v="31803"/>
    <n v="6.1903661684411032E-3"/>
    <x v="0"/>
    <n v="24"/>
    <s v=" Servicios de apoyo a la silvicultura"/>
  </r>
  <r>
    <s v="2025"/>
    <s v="07"/>
    <x v="17"/>
    <x v="17"/>
    <n v="79145991"/>
    <n v="196058"/>
    <n v="2.4771690583797225E-3"/>
    <x v="1"/>
    <n v="31"/>
    <s v=" Pesca y servicios de apoyo"/>
  </r>
  <r>
    <s v="2025"/>
    <s v="07"/>
    <x v="17"/>
    <x v="17"/>
    <n v="6699877"/>
    <n v="49630"/>
    <n v="7.4075986768115292E-3"/>
    <x v="1"/>
    <n v="32"/>
    <s v=" Explotación de criaderos de peces, granjas piscícolas y otros frutos acuáticos (acuicultura)"/>
  </r>
  <r>
    <s v="2025"/>
    <s v="07"/>
    <x v="17"/>
    <x v="17"/>
    <n v="224837"/>
    <n v="1413"/>
    <n v="6.2845528093685649E-3"/>
    <x v="2"/>
    <n v="51"/>
    <s v=" Extracción y aglomeración de carbón "/>
  </r>
  <r>
    <s v="2025"/>
    <s v="07"/>
    <x v="17"/>
    <x v="17"/>
    <n v="37863"/>
    <n v="99"/>
    <n v="2.6146898027097692E-3"/>
    <x v="2"/>
    <n v="52"/>
    <s v=" Extracción y aglomeración de lignito"/>
  </r>
  <r>
    <s v="2025"/>
    <s v="07"/>
    <x v="17"/>
    <x v="17"/>
    <n v="7518466362"/>
    <n v="9728265"/>
    <n v="1.2939161434795817E-3"/>
    <x v="2"/>
    <n v="61"/>
    <s v=" Extracción de petróleo crudo"/>
  </r>
  <r>
    <s v="2025"/>
    <s v="07"/>
    <x v="17"/>
    <x v="17"/>
    <n v="1114976"/>
    <n v="18933"/>
    <n v="1.6980634560743908E-2"/>
    <x v="2"/>
    <n v="62"/>
    <s v=" Extracción de gas natural"/>
  </r>
  <r>
    <s v="2025"/>
    <s v="07"/>
    <x v="17"/>
    <x v="17"/>
    <n v="431444"/>
    <n v="19724"/>
    <n v="4.5716245909086697E-2"/>
    <x v="2"/>
    <n v="71"/>
    <s v=" Extracción de minerales de hierro"/>
  </r>
  <r>
    <s v="2025"/>
    <s v="07"/>
    <x v="17"/>
    <x v="17"/>
    <n v="252080426"/>
    <n v="6351"/>
    <n v="2.5194340158723786E-5"/>
    <x v="2"/>
    <n v="72"/>
    <s v=" Extracción de minerales metalíferos no ferrosos"/>
  </r>
  <r>
    <s v="2025"/>
    <s v="07"/>
    <x v="17"/>
    <x v="17"/>
    <n v="129079274"/>
    <n v="225946"/>
    <n v="1.75044368470805E-3"/>
    <x v="2"/>
    <n v="81"/>
    <s v=" Extracción de piedra, arena y arcillas"/>
  </r>
  <r>
    <s v="2025"/>
    <s v="07"/>
    <x v="17"/>
    <x v="17"/>
    <n v="229580258"/>
    <n v="234366"/>
    <n v="1.020845616437978E-3"/>
    <x v="2"/>
    <n v="89"/>
    <s v=" Explotación de minas y canteras ncp"/>
  </r>
  <r>
    <s v="2025"/>
    <s v="07"/>
    <x v="17"/>
    <x v="17"/>
    <n v="64388594"/>
    <n v="499512"/>
    <n v="7.7577715084134313E-3"/>
    <x v="2"/>
    <n v="91"/>
    <s v=" Servicios de apoyo para la extracción de petróleo y gas natural"/>
  </r>
  <r>
    <s v="2025"/>
    <s v="07"/>
    <x v="17"/>
    <x v="17"/>
    <n v="17451427"/>
    <n v="231239"/>
    <n v="1.3250435050382986E-2"/>
    <x v="2"/>
    <n v="99"/>
    <s v=" Servicios de apoyo para la minería, excepto para la extracción de petróleo  y gas natural"/>
  </r>
  <r>
    <s v="2025"/>
    <s v="07"/>
    <x v="17"/>
    <x v="17"/>
    <n v="2002982023"/>
    <n v="28818082"/>
    <n v="1.438758893943403E-2"/>
    <x v="3"/>
    <n v="101"/>
    <s v=" Producción y procesamiento de carne y productos cárnicos, excepto pescado"/>
  </r>
  <r>
    <s v="2025"/>
    <s v="07"/>
    <x v="17"/>
    <x v="17"/>
    <n v="121379318"/>
    <n v="5974133"/>
    <n v="4.9218706270865685E-2"/>
    <x v="3"/>
    <n v="102"/>
    <s v=" Elaboración de pescado y productos de pescado"/>
  </r>
  <r>
    <s v="2025"/>
    <s v="07"/>
    <x v="17"/>
    <x v="17"/>
    <n v="600962035"/>
    <n v="163071"/>
    <n v="2.7134991979984224E-4"/>
    <x v="3"/>
    <n v="103"/>
    <s v=" Preparación de frutas, hortalizas y legumbres"/>
  </r>
  <r>
    <s v="2025"/>
    <s v="07"/>
    <x v="17"/>
    <x v="17"/>
    <n v="532740189"/>
    <n v="14566238"/>
    <n v="2.7342104652067087E-2"/>
    <x v="3"/>
    <n v="104"/>
    <s v=" Elaboración de aceites y grasas de origen vegetal"/>
  </r>
  <r>
    <s v="2025"/>
    <s v="07"/>
    <x v="17"/>
    <x v="17"/>
    <n v="489908307"/>
    <n v="2780851"/>
    <n v="5.6762683144297044E-3"/>
    <x v="3"/>
    <n v="105"/>
    <s v=" Elaboración de productos lácteos"/>
  </r>
  <r>
    <s v="2025"/>
    <s v="07"/>
    <x v="17"/>
    <x v="17"/>
    <n v="305045526"/>
    <n v="54730747"/>
    <n v="0.17941829115697308"/>
    <x v="3"/>
    <n v="106"/>
    <s v=" Elaboración de productos de molinería, almidones y productos derivados del almidón "/>
  </r>
  <r>
    <s v="2025"/>
    <s v="07"/>
    <x v="17"/>
    <x v="17"/>
    <n v="1752003269"/>
    <n v="12724108"/>
    <n v="7.2626051704016538E-3"/>
    <x v="3"/>
    <n v="107"/>
    <s v=" Elaboración de productos alimenticios ncp"/>
  </r>
  <r>
    <s v="2025"/>
    <s v="07"/>
    <x v="17"/>
    <x v="17"/>
    <n v="55350719"/>
    <n v="736099"/>
    <n v="1.3298815504094896E-2"/>
    <x v="3"/>
    <n v="108"/>
    <s v=" Elaboración de alimentos preparados para animales"/>
  </r>
  <r>
    <s v="2025"/>
    <s v="07"/>
    <x v="17"/>
    <x v="17"/>
    <n v="332615"/>
    <n v="5067"/>
    <n v="1.5233828901282264E-2"/>
    <x v="3"/>
    <n v="109"/>
    <s v=" Servicios industriales para la elaboración de alimentos y bebidas"/>
  </r>
  <r>
    <s v="2025"/>
    <s v="07"/>
    <x v="17"/>
    <x v="17"/>
    <n v="754045956"/>
    <n v="1328840"/>
    <n v="1.762279857648358E-3"/>
    <x v="3"/>
    <n v="110"/>
    <s v=" Elaboración de bebidas"/>
  </r>
  <r>
    <s v="2025"/>
    <s v="07"/>
    <x v="17"/>
    <x v="17"/>
    <n v="201037634"/>
    <n v="44895"/>
    <n v="2.2331639657080326E-4"/>
    <x v="4"/>
    <n v="120"/>
    <s v=" Elaboración de productos de tabaco"/>
  </r>
  <r>
    <s v="2025"/>
    <s v="07"/>
    <x v="17"/>
    <x v="17"/>
    <n v="289487637"/>
    <n v="674405"/>
    <n v="2.3296504368509525E-3"/>
    <x v="5"/>
    <n v="131"/>
    <s v=" Fabricación  de hilados y  tejidos, acabado de productos textiles"/>
  </r>
  <r>
    <s v="2025"/>
    <s v="07"/>
    <x v="17"/>
    <x v="17"/>
    <n v="184906033"/>
    <n v="6367867"/>
    <n v="3.4438394987360961E-2"/>
    <x v="5"/>
    <n v="139"/>
    <s v=" Fabricación de productos textiles ncp"/>
  </r>
  <r>
    <s v="2025"/>
    <s v="07"/>
    <x v="17"/>
    <x v="17"/>
    <n v="222977962"/>
    <n v="3362283"/>
    <n v="1.5078992425269364E-2"/>
    <x v="5"/>
    <n v="141"/>
    <s v=" Confección de prendas de vestir, excepto prendas de piel"/>
  </r>
  <r>
    <s v="2025"/>
    <s v="07"/>
    <x v="17"/>
    <x v="17"/>
    <n v="1041"/>
    <n v="139"/>
    <n v="0.13352545629202689"/>
    <x v="5"/>
    <n v="142"/>
    <s v=" Terminación y teñido de pieles"/>
  </r>
  <r>
    <s v="2025"/>
    <s v="07"/>
    <x v="17"/>
    <x v="17"/>
    <n v="8819636"/>
    <n v="194972"/>
    <n v="2.2106581269340366E-2"/>
    <x v="5"/>
    <n v="143"/>
    <s v="Fabricación de prendas de vestir de punto"/>
  </r>
  <r>
    <s v="2025"/>
    <s v="07"/>
    <x v="17"/>
    <x v="17"/>
    <n v="1738851"/>
    <n v="10743"/>
    <n v="6.1782176851265577E-3"/>
    <x v="5"/>
    <n v="149"/>
    <s v=" Servicios industriales para la industria confeccionista"/>
  </r>
  <r>
    <s v="2025"/>
    <s v="07"/>
    <x v="17"/>
    <x v="17"/>
    <n v="98711929"/>
    <n v="29215503"/>
    <n v="0.29596729894722246"/>
    <x v="5"/>
    <n v="151"/>
    <s v=" Curtido y terminación de cueros"/>
  </r>
  <r>
    <s v="2025"/>
    <s v="07"/>
    <x v="17"/>
    <x v="17"/>
    <n v="123115802"/>
    <n v="2882969"/>
    <n v="2.3416725986157325E-2"/>
    <x v="5"/>
    <n v="152"/>
    <s v=" Fabricación de calzado y de sus partes"/>
  </r>
  <r>
    <s v="2025"/>
    <s v="07"/>
    <x v="17"/>
    <x v="17"/>
    <n v="28732410"/>
    <n v="259184"/>
    <n v="9.0206146995674922E-3"/>
    <x v="6"/>
    <n v="161"/>
    <s v=" Aserrado y cepillado de madera"/>
  </r>
  <r>
    <s v="2025"/>
    <s v="07"/>
    <x v="17"/>
    <x v="17"/>
    <n v="179818234"/>
    <n v="2391396"/>
    <n v="1.3298962773708477E-2"/>
    <x v="6"/>
    <n v="162"/>
    <s v=" Fabricación de productos de madera, corcho, paja y materiales trenzables"/>
  </r>
  <r>
    <s v="2025"/>
    <s v="07"/>
    <x v="17"/>
    <x v="17"/>
    <n v="383433339"/>
    <n v="15974662"/>
    <n v="4.166216229830761E-2"/>
    <x v="6"/>
    <n v="170"/>
    <s v=" Fabricación de papel y de productos de papel"/>
  </r>
  <r>
    <s v="2025"/>
    <s v="07"/>
    <x v="17"/>
    <x v="17"/>
    <n v="100828273"/>
    <n v="3060576"/>
    <n v="3.0354343171185724E-2"/>
    <x v="7"/>
    <n v="181"/>
    <s v=" Impresión y servicios relacionados con la impresión"/>
  </r>
  <r>
    <s v="2025"/>
    <s v="07"/>
    <x v="17"/>
    <x v="17"/>
    <n v="12250208"/>
    <n v="31821"/>
    <n v="2.5975885470679353E-3"/>
    <x v="7"/>
    <n v="182"/>
    <s v=" Reproducción de grabaciones"/>
  </r>
  <r>
    <s v="2025"/>
    <s v="07"/>
    <x v="17"/>
    <x v="17"/>
    <n v="1633938"/>
    <n v="1652"/>
    <n v="1.0110542750092109E-3"/>
    <x v="8"/>
    <n v="191"/>
    <s v=" Fabricación de productos de hornos de coque"/>
  </r>
  <r>
    <s v="2025"/>
    <s v="07"/>
    <x v="17"/>
    <x v="17"/>
    <n v="837225912"/>
    <n v="1353937"/>
    <n v="1.6171704441942786E-3"/>
    <x v="8"/>
    <n v="192"/>
    <s v=" Fabricación de productos de la refinación del petróleo"/>
  </r>
  <r>
    <s v="2025"/>
    <s v="07"/>
    <x v="17"/>
    <x v="17"/>
    <n v="886818748"/>
    <n v="9529185"/>
    <n v="1.0745358080769849E-2"/>
    <x v="9"/>
    <n v="201"/>
    <s v=" Fabricación de sustancias químicas básicas"/>
  </r>
  <r>
    <s v="2025"/>
    <s v="07"/>
    <x v="17"/>
    <x v="17"/>
    <n v="1222442673"/>
    <n v="39220741"/>
    <n v="3.2083910244844666E-2"/>
    <x v="9"/>
    <n v="202"/>
    <s v=" Fabricación de productos químicos ncp"/>
  </r>
  <r>
    <s v="2025"/>
    <s v="07"/>
    <x v="17"/>
    <x v="17"/>
    <n v="7674639"/>
    <n v="499"/>
    <n v="6.5019344883844054E-5"/>
    <x v="9"/>
    <n v="203"/>
    <s v=" Fabricación de fibras manufacturadas"/>
  </r>
  <r>
    <s v="2025"/>
    <s v="07"/>
    <x v="17"/>
    <x v="17"/>
    <n v="2036829"/>
    <n v="4397"/>
    <n v="2.1587477397464394E-3"/>
    <x v="9"/>
    <n v="204"/>
    <s v=" Servicios industriales para la fabricación de sustancias y productos químicos"/>
  </r>
  <r>
    <s v="2025"/>
    <s v="07"/>
    <x v="17"/>
    <x v="17"/>
    <n v="848751423"/>
    <n v="5392787"/>
    <n v="6.353788463692508E-3"/>
    <x v="9"/>
    <n v="210"/>
    <s v=" Fabricación de productos farmaceúticos, sustancias químicas medicinales y productos botánicos de uso farmaceútico"/>
  </r>
  <r>
    <s v="2025"/>
    <s v="07"/>
    <x v="17"/>
    <x v="17"/>
    <n v="46114901"/>
    <n v="85269"/>
    <n v="1.8490552543959707E-3"/>
    <x v="10"/>
    <n v="221"/>
    <s v=" Fabricación de productos de caucho"/>
  </r>
  <r>
    <s v="2025"/>
    <s v="07"/>
    <x v="17"/>
    <x v="17"/>
    <n v="392285982"/>
    <n v="2191605"/>
    <n v="5.5867532885740482E-3"/>
    <x v="10"/>
    <n v="222"/>
    <s v=" Fabricación de productos de plástico"/>
  </r>
  <r>
    <s v="2025"/>
    <s v="07"/>
    <x v="17"/>
    <x v="17"/>
    <n v="97051166"/>
    <n v="136008"/>
    <n v="1.4014051103723988E-3"/>
    <x v="11"/>
    <n v="231"/>
    <s v=" Fabricación de vidrio y productos de vidrio"/>
  </r>
  <r>
    <s v="2025"/>
    <s v="07"/>
    <x v="17"/>
    <x v="17"/>
    <n v="419523189"/>
    <n v="5009809"/>
    <n v="1.1941673622241654E-2"/>
    <x v="11"/>
    <n v="239"/>
    <s v=" Fabricación de productos minerales no metálicos ncp"/>
  </r>
  <r>
    <s v="2025"/>
    <s v="07"/>
    <x v="17"/>
    <x v="17"/>
    <n v="317089988"/>
    <n v="3558546"/>
    <n v="1.1222511383740063E-2"/>
    <x v="12"/>
    <n v="241"/>
    <s v=" Industrias básicas de hierro y acero"/>
  </r>
  <r>
    <s v="2025"/>
    <s v="07"/>
    <x v="17"/>
    <x v="17"/>
    <n v="324452734"/>
    <n v="111390"/>
    <n v="3.4331657072737132E-4"/>
    <x v="12"/>
    <n v="242"/>
    <s v=" Fabricación de productos primarios de metales preciosos y metales no ferrosos"/>
  </r>
  <r>
    <s v="2025"/>
    <s v="07"/>
    <x v="17"/>
    <x v="17"/>
    <n v="41448048"/>
    <n v="29307"/>
    <n v="7.0707793042509501E-4"/>
    <x v="12"/>
    <n v="243"/>
    <s v=" Fundición de metales"/>
  </r>
  <r>
    <s v="2025"/>
    <s v="07"/>
    <x v="17"/>
    <x v="17"/>
    <n v="151770321"/>
    <n v="1158248"/>
    <n v="7.6315843069212456E-3"/>
    <x v="13"/>
    <n v="251"/>
    <s v=" Fabricación de productos metálicos para uso estructural, tanques, depósitos y generadores de vapor"/>
  </r>
  <r>
    <s v="2025"/>
    <s v="07"/>
    <x v="17"/>
    <x v="17"/>
    <n v="15697"/>
    <n v="0"/>
    <n v="0"/>
    <x v="13"/>
    <n v="252"/>
    <s v=" Fabricación de armas y municiones"/>
  </r>
  <r>
    <s v="2025"/>
    <s v="07"/>
    <x v="17"/>
    <x v="17"/>
    <n v="454844998"/>
    <n v="2487409"/>
    <n v="5.4686959534289521E-3"/>
    <x v="13"/>
    <n v="259"/>
    <s v=" Fabricación de productos elaborados de metal ncp"/>
  </r>
  <r>
    <s v="2025"/>
    <s v="07"/>
    <x v="17"/>
    <x v="17"/>
    <n v="2120884"/>
    <n v="4984"/>
    <n v="2.3499635057834373E-3"/>
    <x v="13"/>
    <n v="261"/>
    <s v=" Fabricación de componentes electrónicos"/>
  </r>
  <r>
    <s v="2025"/>
    <s v="07"/>
    <x v="17"/>
    <x v="17"/>
    <n v="91686342"/>
    <n v="1080913"/>
    <n v="1.1789247737683766E-2"/>
    <x v="13"/>
    <n v="262"/>
    <s v=" Fabricación de equipos y productos informáticos"/>
  </r>
  <r>
    <s v="2025"/>
    <s v="07"/>
    <x v="17"/>
    <x v="17"/>
    <n v="643291"/>
    <n v="0"/>
    <n v="0"/>
    <x v="13"/>
    <n v="263"/>
    <s v=" Fabricación  de equipos de comunicaciones y transmisores de radio y televisión"/>
  </r>
  <r>
    <s v="2025"/>
    <s v="07"/>
    <x v="17"/>
    <x v="17"/>
    <n v="543635305"/>
    <n v="28534"/>
    <n v="5.2487393179881869E-5"/>
    <x v="13"/>
    <n v="264"/>
    <s v=" Fabricación de receptores de radio y televisión, aparatos de grabación y reproducción de sonido y video, y productos conexos"/>
  </r>
  <r>
    <s v="2025"/>
    <s v="07"/>
    <x v="17"/>
    <x v="17"/>
    <n v="5908509"/>
    <n v="34655"/>
    <n v="5.8652699014252159E-3"/>
    <x v="13"/>
    <n v="265"/>
    <s v=" Fabricación de aparatos e instrumentos para medir, verificar, ensayar, navegar y otros fines, excepto instrumentos de óptica"/>
  </r>
  <r>
    <s v="2025"/>
    <s v="07"/>
    <x v="17"/>
    <x v="17"/>
    <n v="47094426"/>
    <n v="621481"/>
    <n v="1.3196487414455376E-2"/>
    <x v="13"/>
    <n v="266"/>
    <s v=" Fabricación de equipo médico y quirúrgico y de aparatos ortopédicos "/>
  </r>
  <r>
    <s v="2025"/>
    <s v="07"/>
    <x v="17"/>
    <x v="17"/>
    <n v="3777547"/>
    <n v="7935"/>
    <n v="2.1005694965542453E-3"/>
    <x v="13"/>
    <n v="267"/>
    <s v=" Fabricación de instrumentos de óptica y equipo fotográfico"/>
  </r>
  <r>
    <s v="2025"/>
    <s v="07"/>
    <x v="17"/>
    <x v="17"/>
    <n v="11418388"/>
    <n v="8422"/>
    <n v="7.3758222263948289E-4"/>
    <x v="13"/>
    <n v="268"/>
    <s v=" Fabricación de soportes ópticos y magnéticos"/>
  </r>
  <r>
    <s v="2025"/>
    <s v="07"/>
    <x v="17"/>
    <x v="17"/>
    <n v="146338491"/>
    <n v="17228954"/>
    <n v="0.11773357701221615"/>
    <x v="13"/>
    <n v="271"/>
    <s v=" Fabricación de motores, generadores y transformadores eléctricos y aparatos de distribución  y control de la energía eléctrica"/>
  </r>
  <r>
    <s v="2025"/>
    <s v="07"/>
    <x v="17"/>
    <x v="17"/>
    <n v="3528173"/>
    <n v="679"/>
    <n v="1.9245088038483374E-4"/>
    <x v="13"/>
    <n v="272"/>
    <s v="Fabricación de acumuladores,  pilas y baterías primarias"/>
  </r>
  <r>
    <s v="2025"/>
    <s v="07"/>
    <x v="17"/>
    <x v="17"/>
    <n v="11215111"/>
    <n v="667"/>
    <n v="5.9473330223838174E-5"/>
    <x v="13"/>
    <n v="273"/>
    <s v=" Fabricación de hilos y cables aislados"/>
  </r>
  <r>
    <s v="2025"/>
    <s v="07"/>
    <x v="17"/>
    <x v="17"/>
    <n v="9590878"/>
    <n v="104814"/>
    <n v="1.0928509360665415E-2"/>
    <x v="13"/>
    <n v="274"/>
    <s v=" Fabricación de lámparas eléctricas y equipo de iluminación"/>
  </r>
  <r>
    <s v="2025"/>
    <s v="07"/>
    <x v="17"/>
    <x v="17"/>
    <n v="370890493"/>
    <n v="68815"/>
    <n v="1.8553994049127595E-4"/>
    <x v="13"/>
    <n v="275"/>
    <s v=" Fabricación de aparatos de uso doméstico ncp"/>
  </r>
  <r>
    <s v="2025"/>
    <s v="07"/>
    <x v="17"/>
    <x v="17"/>
    <n v="31986618"/>
    <n v="777613"/>
    <n v="2.4310572627590701E-2"/>
    <x v="13"/>
    <n v="279"/>
    <s v=" Fabricación  de equipo eléctrico ncp"/>
  </r>
  <r>
    <s v="2025"/>
    <s v="07"/>
    <x v="17"/>
    <x v="17"/>
    <n v="528490796"/>
    <n v="920411"/>
    <n v="1.7415837834193805E-3"/>
    <x v="13"/>
    <n v="281"/>
    <s v=" Fabricación de maquinaria y equipo de uso general"/>
  </r>
  <r>
    <s v="2025"/>
    <s v="07"/>
    <x v="17"/>
    <x v="17"/>
    <n v="462251204"/>
    <n v="1672433"/>
    <n v="3.6180176179703362E-3"/>
    <x v="13"/>
    <n v="282"/>
    <s v=" Fabricación de maquinaria y equipo de uso especial"/>
  </r>
  <r>
    <s v="2025"/>
    <s v="07"/>
    <x v="17"/>
    <x v="17"/>
    <n v="1165897673"/>
    <n v="511488"/>
    <n v="4.387074542175538E-4"/>
    <x v="14"/>
    <n v="291"/>
    <s v=" Fabricación de vehículos automotores"/>
  </r>
  <r>
    <s v="2025"/>
    <s v="07"/>
    <x v="17"/>
    <x v="17"/>
    <n v="95538174"/>
    <n v="295737"/>
    <n v="3.0954851617741824E-3"/>
    <x v="14"/>
    <n v="292"/>
    <s v=" Fabricación  de  carrocerías  para  vehículos  automotores"/>
  </r>
  <r>
    <s v="2025"/>
    <s v="07"/>
    <x v="17"/>
    <x v="17"/>
    <n v="213432128"/>
    <n v="399465"/>
    <n v="1.8716254377597736E-3"/>
    <x v="14"/>
    <n v="293"/>
    <s v=" Fabricación de partes, piezas y accesorios para vehículos automotores y sus motores"/>
  </r>
  <r>
    <s v="2025"/>
    <s v="07"/>
    <x v="17"/>
    <x v="17"/>
    <n v="8330268"/>
    <n v="87039"/>
    <n v="1.044852338484188E-2"/>
    <x v="14"/>
    <n v="301"/>
    <s v=" Construcción y reparación de buques y embarcaciones"/>
  </r>
  <r>
    <s v="2025"/>
    <s v="07"/>
    <x v="17"/>
    <x v="17"/>
    <n v="536163"/>
    <n v="391"/>
    <n v="7.2925584197342972E-4"/>
    <x v="14"/>
    <n v="302"/>
    <s v=" Fabricación y reparación de locomotoras y de material rodante para transporte ferroviario"/>
  </r>
  <r>
    <s v="2025"/>
    <s v="07"/>
    <x v="17"/>
    <x v="17"/>
    <n v="1228551"/>
    <n v="12330"/>
    <n v="1.0036213392850601E-2"/>
    <x v="14"/>
    <n v="303"/>
    <s v=" Fabricación y reparación de aeronaves "/>
  </r>
  <r>
    <s v="2025"/>
    <s v="07"/>
    <x v="17"/>
    <x v="17"/>
    <n v="347656234"/>
    <n v="541184"/>
    <n v="1.5566641615291732E-3"/>
    <x v="14"/>
    <n v="309"/>
    <s v=" Fabricación de equipo de transporte ncp"/>
  </r>
  <r>
    <s v="2025"/>
    <s v="07"/>
    <x v="17"/>
    <x v="17"/>
    <n v="136762704"/>
    <n v="1632740"/>
    <n v="1.1938488727160586E-2"/>
    <x v="15"/>
    <n v="310"/>
    <s v=" Fabricación de muebles y colchones"/>
  </r>
  <r>
    <s v="2025"/>
    <s v="07"/>
    <x v="17"/>
    <x v="17"/>
    <n v="574777"/>
    <n v="29878"/>
    <n v="5.1981899066942484E-2"/>
    <x v="15"/>
    <n v="321"/>
    <s v=" Fabricación de joyas, bijouterie y artículos conexos"/>
  </r>
  <r>
    <s v="2025"/>
    <s v="07"/>
    <x v="17"/>
    <x v="17"/>
    <n v="708310"/>
    <n v="2806"/>
    <n v="3.9615422625686493E-3"/>
    <x v="15"/>
    <n v="322"/>
    <s v=" Fabricación de instrumentos de música"/>
  </r>
  <r>
    <s v="2025"/>
    <s v="07"/>
    <x v="17"/>
    <x v="17"/>
    <n v="894948"/>
    <n v="55059"/>
    <n v="6.1522010217353408E-2"/>
    <x v="15"/>
    <n v="323"/>
    <s v=" Fabricación de artículos de deporte"/>
  </r>
  <r>
    <s v="2025"/>
    <s v="07"/>
    <x v="17"/>
    <x v="17"/>
    <n v="4448672"/>
    <n v="51514"/>
    <n v="1.1579635450759239E-2"/>
    <x v="15"/>
    <n v="324"/>
    <s v=" Fabricación de juegos y juguetes"/>
  </r>
  <r>
    <s v="2025"/>
    <s v="07"/>
    <x v="17"/>
    <x v="17"/>
    <n v="196212503"/>
    <n v="662826"/>
    <n v="3.3781027705456672E-3"/>
    <x v="15"/>
    <n v="329"/>
    <s v=" Industrias manufactureras ncp"/>
  </r>
  <r>
    <s v="2025"/>
    <s v="07"/>
    <x v="17"/>
    <x v="17"/>
    <n v="28379140"/>
    <n v="457847"/>
    <n v="1.6133223205495303E-2"/>
    <x v="15"/>
    <n v="331"/>
    <s v=" Reparación y mantenimiento de máquinas y equipo"/>
  </r>
  <r>
    <s v="2025"/>
    <s v="07"/>
    <x v="17"/>
    <x v="17"/>
    <n v="6355274"/>
    <n v="105949"/>
    <n v="1.6671035741338613E-2"/>
    <x v="15"/>
    <n v="332"/>
    <s v=" Instalación de maquinaria y equipos industriales"/>
  </r>
  <r>
    <s v="2025"/>
    <s v="07"/>
    <x v="17"/>
    <x v="17"/>
    <n v="2334749517"/>
    <n v="20109853"/>
    <n v="8.6132807196550327E-3"/>
    <x v="16"/>
    <n v="351"/>
    <s v=" Generación, transporte y distribución de energía eléctrica"/>
  </r>
  <r>
    <s v="2025"/>
    <s v="07"/>
    <x v="17"/>
    <x v="17"/>
    <n v="61642050"/>
    <n v="0"/>
    <n v="0"/>
    <x v="16"/>
    <n v="352"/>
    <s v=" Fabricación y distribución de gas  y de combustibles gaseosos por tuberías"/>
  </r>
  <r>
    <s v="2025"/>
    <s v="07"/>
    <x v="17"/>
    <x v="17"/>
    <n v="451959"/>
    <n v="2289"/>
    <n v="5.0646186932885506E-3"/>
    <x v="16"/>
    <n v="353"/>
    <s v=" Suministro de vapor y aire acondicionado"/>
  </r>
  <r>
    <s v="2025"/>
    <s v="07"/>
    <x v="17"/>
    <x v="17"/>
    <n v="23054282"/>
    <n v="56994"/>
    <n v="2.4721654745092476E-3"/>
    <x v="16"/>
    <n v="360"/>
    <s v=" Captación, depuración y distribución de agua"/>
  </r>
  <r>
    <s v="2025"/>
    <s v="07"/>
    <x v="17"/>
    <x v="17"/>
    <n v="5790584"/>
    <n v="61040"/>
    <n v="1.0541251106969522E-2"/>
    <x v="16"/>
    <n v="370"/>
    <s v=" Servicios de depuración de aguas residuales, alcantarillado y cloacas"/>
  </r>
  <r>
    <s v="2025"/>
    <s v="07"/>
    <x v="17"/>
    <x v="17"/>
    <n v="210111545"/>
    <n v="402586"/>
    <n v="1.9160584440992996E-3"/>
    <x v="16"/>
    <n v="381"/>
    <s v=" Recolección, transporte, tratamiento y disposición final de residuos"/>
  </r>
  <r>
    <s v="2025"/>
    <s v="07"/>
    <x v="17"/>
    <x v="17"/>
    <n v="29488353"/>
    <n v="89577"/>
    <n v="3.0377078028060774E-3"/>
    <x v="16"/>
    <n v="382"/>
    <s v=" Recuperación de materiales y deshechos"/>
  </r>
  <r>
    <s v="2025"/>
    <s v="07"/>
    <x v="17"/>
    <x v="17"/>
    <n v="2122584"/>
    <n v="28495"/>
    <n v="1.342467483030118E-2"/>
    <x v="16"/>
    <n v="390"/>
    <s v=" Descontaminación y otros servicios de gestión de residuos"/>
  </r>
  <r>
    <s v="2025"/>
    <s v="07"/>
    <x v="17"/>
    <x v="17"/>
    <n v="239747891"/>
    <n v="15076414"/>
    <n v="6.2884448898030146E-2"/>
    <x v="17"/>
    <n v="410"/>
    <s v=" Construcción de edificios y sus partes "/>
  </r>
  <r>
    <s v="2025"/>
    <s v="07"/>
    <x v="17"/>
    <x v="17"/>
    <n v="270664257"/>
    <n v="11087805"/>
    <n v="4.0965161498956251E-2"/>
    <x v="17"/>
    <n v="421"/>
    <s v=" Construcción, reforma y reparación de obras de infraestructura para el transporte "/>
  </r>
  <r>
    <s v="2025"/>
    <s v="07"/>
    <x v="17"/>
    <x v="17"/>
    <n v="101005688"/>
    <n v="17265641"/>
    <n v="0.17093731394612152"/>
    <x v="17"/>
    <n v="422"/>
    <s v=" Construcción de proyectos de servicios públicos"/>
  </r>
  <r>
    <s v="2025"/>
    <s v="07"/>
    <x v="17"/>
    <x v="17"/>
    <n v="774864052"/>
    <n v="21040267"/>
    <n v="2.7153494791367607E-2"/>
    <x v="17"/>
    <n v="429"/>
    <s v=" Obras de ingeniería civil ncp"/>
  </r>
  <r>
    <s v="2025"/>
    <s v="07"/>
    <x v="17"/>
    <x v="17"/>
    <n v="138188639"/>
    <n v="1004568"/>
    <n v="7.2695411668393375E-3"/>
    <x v="17"/>
    <n v="431"/>
    <s v=" Demolición, movimiento y preparación de terrenos para obras"/>
  </r>
  <r>
    <s v="2025"/>
    <s v="07"/>
    <x v="17"/>
    <x v="17"/>
    <n v="286332563"/>
    <n v="9349827"/>
    <n v="3.2653732785537216E-2"/>
    <x v="17"/>
    <n v="432"/>
    <s v=" Instalaciones para edificios y obras de ingeniería civil"/>
  </r>
  <r>
    <s v="2025"/>
    <s v="07"/>
    <x v="17"/>
    <x v="17"/>
    <n v="6015515"/>
    <n v="419289"/>
    <n v="6.9701264147791167E-2"/>
    <x v="17"/>
    <n v="433"/>
    <s v=" Terminación de edificios "/>
  </r>
  <r>
    <s v="2025"/>
    <s v="07"/>
    <x v="17"/>
    <x v="17"/>
    <n v="23347413"/>
    <n v="484275"/>
    <n v="2.0742126761538849E-2"/>
    <x v="17"/>
    <n v="439"/>
    <s v=" Alquiler de equipo de construcción o demolición dotado de operarios y actividades especializadas de construcción ncp"/>
  </r>
  <r>
    <s v="2025"/>
    <s v="07"/>
    <x v="17"/>
    <x v="17"/>
    <n v="1740598822"/>
    <n v="1140474"/>
    <n v="6.5521933347602833E-4"/>
    <x v="18"/>
    <n v="451"/>
    <s v=" Venta de vehículos automotores, excepto motocicletas"/>
  </r>
  <r>
    <s v="2025"/>
    <s v="07"/>
    <x v="17"/>
    <x v="17"/>
    <n v="130151707"/>
    <n v="3408012"/>
    <n v="2.618491972602403E-2"/>
    <x v="18"/>
    <n v="452"/>
    <s v=" Mantenimiento y reparación de vehículos automotores, excepto motocicletas"/>
  </r>
  <r>
    <s v="2025"/>
    <s v="07"/>
    <x v="17"/>
    <x v="17"/>
    <n v="378144412"/>
    <n v="3632054"/>
    <n v="9.6049389723627601E-3"/>
    <x v="18"/>
    <n v="453"/>
    <s v=" Venta de partes, piezas y accesorios de vehículos automotores"/>
  </r>
  <r>
    <s v="2025"/>
    <s v="07"/>
    <x v="17"/>
    <x v="17"/>
    <n v="69898026"/>
    <n v="356040"/>
    <n v="5.0937060797682614E-3"/>
    <x v="18"/>
    <n v="454"/>
    <s v=" Venta, mantenimiento y reparación de motocicletas y de sus partes, piezas y accesorios"/>
  </r>
  <r>
    <s v="2025"/>
    <s v="07"/>
    <x v="17"/>
    <x v="17"/>
    <n v="2105179308"/>
    <n v="39048169"/>
    <n v="1.8548619042383252E-2"/>
    <x v="18"/>
    <n v="461"/>
    <s v="Venta al por mayor en comisión o consignación"/>
  </r>
  <r>
    <s v="2025"/>
    <s v="07"/>
    <x v="17"/>
    <x v="17"/>
    <n v="186854445"/>
    <n v="3037703"/>
    <n v="1.6257055056945528E-2"/>
    <x v="18"/>
    <n v="462"/>
    <s v="Venta al por mayor de materias primas agropecuarias y de animales vivos"/>
  </r>
  <r>
    <s v="2025"/>
    <s v="07"/>
    <x v="17"/>
    <x v="17"/>
    <n v="746513638"/>
    <n v="23834530"/>
    <n v="3.1927789107584932E-2"/>
    <x v="18"/>
    <n v="463"/>
    <s v="Venta al por mayor de alimentos, bebidas y tabaco"/>
  </r>
  <r>
    <s v="2025"/>
    <s v="07"/>
    <x v="17"/>
    <x v="17"/>
    <n v="985628146"/>
    <n v="7064512"/>
    <n v="7.1675225881790107E-3"/>
    <x v="18"/>
    <n v="464"/>
    <s v="Venta al por mayor de artículos de uso doméstico y/o personal"/>
  </r>
  <r>
    <s v="2025"/>
    <s v="07"/>
    <x v="17"/>
    <x v="17"/>
    <n v="880207595"/>
    <n v="4719729"/>
    <n v="5.3620634800362063E-3"/>
    <x v="18"/>
    <n v="465"/>
    <s v="Venta al por mayor de máquinas, equipo y materiales conexos"/>
  </r>
  <r>
    <s v="2025"/>
    <s v="07"/>
    <x v="17"/>
    <x v="17"/>
    <n v="1754507543"/>
    <n v="25199043"/>
    <n v="1.4362459198615141E-2"/>
    <x v="18"/>
    <n v="466"/>
    <s v="Venta al por mayor especializada"/>
  </r>
  <r>
    <s v="2025"/>
    <s v="07"/>
    <x v="17"/>
    <x v="17"/>
    <n v="324005376"/>
    <n v="2427797"/>
    <n v="7.4930762877218433E-3"/>
    <x v="18"/>
    <n v="469"/>
    <s v="Venta al por mayor de mercancías ncp"/>
  </r>
  <r>
    <s v="2025"/>
    <s v="07"/>
    <x v="17"/>
    <x v="17"/>
    <n v="672011686"/>
    <n v="7026901"/>
    <n v="1.0456516079096874E-2"/>
    <x v="18"/>
    <n v="471"/>
    <s v="Venta al por menor en comercios no especializados"/>
  </r>
  <r>
    <s v="2025"/>
    <s v="07"/>
    <x v="17"/>
    <x v="17"/>
    <n v="538215174"/>
    <n v="24305922"/>
    <n v="4.5160231770054106E-2"/>
    <x v="18"/>
    <n v="472"/>
    <s v="Venta al por menor de productos alimenticios, bebidas y tabaco en comercios especializados"/>
  </r>
  <r>
    <s v="2025"/>
    <s v="07"/>
    <x v="17"/>
    <x v="17"/>
    <n v="361876312"/>
    <n v="2463144"/>
    <n v="6.8065908663289352E-3"/>
    <x v="18"/>
    <n v="473"/>
    <s v="Venta al por menor de combustible para vehículos automotores y motocicletas"/>
  </r>
  <r>
    <s v="2025"/>
    <s v="07"/>
    <x v="17"/>
    <x v="17"/>
    <n v="25507985"/>
    <n v="565678"/>
    <n v="2.2176506689963946E-2"/>
    <x v="18"/>
    <n v="474"/>
    <s v="Venta al por menor de equipos, periféricos,  accesorios y programas informáticos"/>
  </r>
  <r>
    <s v="2025"/>
    <s v="07"/>
    <x v="17"/>
    <x v="17"/>
    <n v="1115331272"/>
    <n v="15917077"/>
    <n v="1.4271165347545281E-2"/>
    <x v="18"/>
    <n v="475"/>
    <s v="Venta al por menor de equipos de uso doméstico ncp en comercios especializados"/>
  </r>
  <r>
    <s v="2025"/>
    <s v="07"/>
    <x v="17"/>
    <x v="17"/>
    <n v="34670248"/>
    <n v="817779"/>
    <n v="2.3587342092274623E-2"/>
    <x v="18"/>
    <n v="476"/>
    <s v="Venta al por menor de bienes culturales y recreativos en comercios especializados"/>
  </r>
  <r>
    <s v="2025"/>
    <s v="07"/>
    <x v="17"/>
    <x v="17"/>
    <n v="951783827"/>
    <n v="12650627"/>
    <n v="1.3291491871504557E-2"/>
    <x v="18"/>
    <n v="477"/>
    <s v="Venta al por menor de productos ncp, en comercios especializados"/>
  </r>
  <r>
    <s v="2025"/>
    <s v="07"/>
    <x v="17"/>
    <x v="17"/>
    <n v="5938103"/>
    <n v="481858"/>
    <n v="8.1146790481741393E-2"/>
    <x v="18"/>
    <n v="478"/>
    <s v="Venta al por menor en puestos móviles y mercados"/>
  </r>
  <r>
    <s v="2025"/>
    <s v="07"/>
    <x v="17"/>
    <x v="17"/>
    <n v="48671246"/>
    <n v="1193152"/>
    <n v="2.451451520267223E-2"/>
    <x v="18"/>
    <n v="479"/>
    <s v="Venta al por menor no realizada en comercios, puestos o mercados"/>
  </r>
  <r>
    <s v="2025"/>
    <s v="07"/>
    <x v="17"/>
    <x v="17"/>
    <n v="28237500"/>
    <n v="39450"/>
    <n v="1.397078353253652E-3"/>
    <x v="19"/>
    <n v="491"/>
    <s v="Servicio de transporte ferroviario"/>
  </r>
  <r>
    <s v="2025"/>
    <s v="07"/>
    <x v="17"/>
    <x v="17"/>
    <n v="2500585901"/>
    <n v="24110056"/>
    <n v="9.6417627526245893E-3"/>
    <x v="19"/>
    <n v="492"/>
    <s v="Servicio de transporte automotor "/>
  </r>
  <r>
    <s v="2025"/>
    <s v="07"/>
    <x v="17"/>
    <x v="17"/>
    <n v="353057292"/>
    <n v="234"/>
    <n v="6.6278194871556431E-7"/>
    <x v="19"/>
    <n v="493"/>
    <s v="Servicio de transporte por tuberías"/>
  </r>
  <r>
    <s v="2025"/>
    <s v="07"/>
    <x v="17"/>
    <x v="17"/>
    <n v="5865001"/>
    <n v="49288"/>
    <n v="8.4037496327792616E-3"/>
    <x v="19"/>
    <n v="501"/>
    <s v="Servicio de transporte marítimo"/>
  </r>
  <r>
    <s v="2025"/>
    <s v="07"/>
    <x v="17"/>
    <x v="17"/>
    <n v="6042617"/>
    <n v="179460"/>
    <n v="2.9699052579370826E-2"/>
    <x v="19"/>
    <n v="502"/>
    <s v="Servicio de transporte fluvial y lacustre"/>
  </r>
  <r>
    <s v="2025"/>
    <s v="07"/>
    <x v="17"/>
    <x v="17"/>
    <n v="221691338"/>
    <n v="32977"/>
    <n v="1.4875186508189148E-4"/>
    <x v="19"/>
    <n v="511"/>
    <s v="Servicio de transporte aéreo de pasajeros"/>
  </r>
  <r>
    <s v="2025"/>
    <s v="07"/>
    <x v="17"/>
    <x v="17"/>
    <n v="1994648"/>
    <n v="7673"/>
    <n v="3.8467940207996599E-3"/>
    <x v="19"/>
    <n v="512"/>
    <s v="Servicio de transporte aéreo de cargas"/>
  </r>
  <r>
    <s v="2025"/>
    <s v="07"/>
    <x v="17"/>
    <x v="17"/>
    <n v="53704245"/>
    <n v="1352529"/>
    <n v="2.5184768913518847E-2"/>
    <x v="19"/>
    <n v="521"/>
    <s v="Servicios de manipulación de cargas "/>
  </r>
  <r>
    <s v="2025"/>
    <s v="07"/>
    <x v="17"/>
    <x v="17"/>
    <n v="63042099"/>
    <n v="234891"/>
    <n v="3.7259387572104795E-3"/>
    <x v="19"/>
    <n v="522"/>
    <s v="Servicios de almacenamiento y depósito"/>
  </r>
  <r>
    <s v="2025"/>
    <s v="07"/>
    <x v="17"/>
    <x v="17"/>
    <n v="257728580"/>
    <n v="9294538"/>
    <n v="3.6063280215178309E-2"/>
    <x v="19"/>
    <n v="523"/>
    <s v="Servicios de gestión y logística para el transporte de mercaderías "/>
  </r>
  <r>
    <s v="2025"/>
    <s v="07"/>
    <x v="17"/>
    <x v="17"/>
    <n v="70951804"/>
    <n v="604792"/>
    <n v="8.5239834071026577E-3"/>
    <x v="19"/>
    <n v="524"/>
    <s v="Servicios complementarios para el transporte"/>
  </r>
  <r>
    <s v="2025"/>
    <s v="07"/>
    <x v="17"/>
    <x v="17"/>
    <n v="23169330"/>
    <n v="571943"/>
    <n v="2.4685349123172745E-2"/>
    <x v="19"/>
    <n v="530"/>
    <s v="Servicios de correos y mensajerías"/>
  </r>
  <r>
    <s v="2025"/>
    <s v="07"/>
    <x v="17"/>
    <x v="17"/>
    <n v="148798306"/>
    <n v="2715263"/>
    <n v="1.8247942957092537E-2"/>
    <x v="20"/>
    <n v="551"/>
    <s v=" Servicios de alojamiento, excepto en camping"/>
  </r>
  <r>
    <s v="2025"/>
    <s v="07"/>
    <x v="17"/>
    <x v="17"/>
    <n v="2443757"/>
    <n v="66530"/>
    <n v="2.722447444651821E-2"/>
    <x v="20"/>
    <n v="552"/>
    <s v=" Servicios de alojamiento en campings"/>
  </r>
  <r>
    <s v="2025"/>
    <s v="07"/>
    <x v="17"/>
    <x v="17"/>
    <n v="254777666"/>
    <n v="6951711"/>
    <n v="2.7285401853080794E-2"/>
    <x v="20"/>
    <n v="561"/>
    <s v=" Servicios de expendio de comidas y bebidas"/>
  </r>
  <r>
    <s v="2025"/>
    <s v="07"/>
    <x v="17"/>
    <x v="17"/>
    <n v="20063681"/>
    <n v="662365"/>
    <n v="3.3013134529002931E-2"/>
    <x v="20"/>
    <n v="562"/>
    <s v=" Servicios de preparación de comidas para empresas y  servicios de comidas ncp"/>
  </r>
  <r>
    <s v="2025"/>
    <s v="07"/>
    <x v="17"/>
    <x v="17"/>
    <n v="5928382"/>
    <n v="110303"/>
    <n v="1.8605919793967394E-2"/>
    <x v="19"/>
    <n v="581"/>
    <s v=" Edición"/>
  </r>
  <r>
    <s v="2025"/>
    <s v="07"/>
    <x v="17"/>
    <x v="17"/>
    <n v="12360066"/>
    <n v="200181"/>
    <n v="1.6195787304048376E-2"/>
    <x v="19"/>
    <n v="591"/>
    <s v=" Servicios de cinematografía"/>
  </r>
  <r>
    <s v="2025"/>
    <s v="07"/>
    <x v="17"/>
    <x v="17"/>
    <n v="2503559"/>
    <n v="13244"/>
    <n v="5.2900690576894735E-3"/>
    <x v="19"/>
    <n v="592"/>
    <s v=" Servicios de grabación de sonido y edición de música"/>
  </r>
  <r>
    <s v="2025"/>
    <s v="07"/>
    <x v="17"/>
    <x v="17"/>
    <n v="11772629"/>
    <n v="100379"/>
    <n v="8.526472719050264E-3"/>
    <x v="19"/>
    <n v="601"/>
    <s v=" Emisión y retransmisión de radio"/>
  </r>
  <r>
    <s v="2025"/>
    <s v="07"/>
    <x v="17"/>
    <x v="17"/>
    <n v="51959332"/>
    <n v="297471"/>
    <n v="5.7250736017930327E-3"/>
    <x v="19"/>
    <n v="602"/>
    <s v=" Servicios de televisión"/>
  </r>
  <r>
    <s v="2025"/>
    <s v="07"/>
    <x v="17"/>
    <x v="17"/>
    <n v="980727"/>
    <n v="3665"/>
    <n v="3.7370236569402087E-3"/>
    <x v="19"/>
    <n v="611"/>
    <s v=" Servicios de telefonía fija"/>
  </r>
  <r>
    <s v="2025"/>
    <s v="07"/>
    <x v="17"/>
    <x v="17"/>
    <n v="938374654"/>
    <n v="1046841"/>
    <n v="1.1155895947718127E-3"/>
    <x v="19"/>
    <n v="612"/>
    <s v=" Servicios de telefonía móvil"/>
  </r>
  <r>
    <s v="2025"/>
    <s v="07"/>
    <x v="17"/>
    <x v="17"/>
    <n v="1191247"/>
    <n v="1534"/>
    <n v="1.2877262230251156E-3"/>
    <x v="19"/>
    <n v="613"/>
    <s v=" Servicios de telecomunicaciones vía satélite, excepto servicios de transmisión de televisión"/>
  </r>
  <r>
    <s v="2025"/>
    <s v="07"/>
    <x v="17"/>
    <x v="17"/>
    <n v="8007540"/>
    <n v="495710"/>
    <n v="6.1905404156582418E-2"/>
    <x v="19"/>
    <n v="614"/>
    <s v=" Servicios de telecomunicación vía internet"/>
  </r>
  <r>
    <s v="2025"/>
    <s v="07"/>
    <x v="17"/>
    <x v="17"/>
    <n v="29106915"/>
    <n v="740138"/>
    <n v="2.5428253045710961E-2"/>
    <x v="19"/>
    <n v="619"/>
    <s v=" Servicios de telecomunicaciones ncp"/>
  </r>
  <r>
    <s v="2025"/>
    <s v="07"/>
    <x v="17"/>
    <x v="17"/>
    <n v="1792699496"/>
    <n v="2926513"/>
    <n v="1.6324615511578188E-3"/>
    <x v="19"/>
    <n v="620"/>
    <s v=" Servicios de programación y consultoría informática y actividades conexas"/>
  </r>
  <r>
    <s v="2025"/>
    <s v="07"/>
    <x v="17"/>
    <x v="17"/>
    <n v="4703161"/>
    <n v="177456"/>
    <n v="3.7731219492592324E-2"/>
    <x v="19"/>
    <n v="631"/>
    <s v=" Procesamiento de datos,  hospedaje y actividades conexas"/>
  </r>
  <r>
    <s v="2025"/>
    <s v="07"/>
    <x v="17"/>
    <x v="17"/>
    <n v="3469827"/>
    <n v="42126"/>
    <n v="1.2140662920658581E-2"/>
    <x v="19"/>
    <n v="639"/>
    <s v=" Servicios de agencias de noticias y servicios de información ncp"/>
  </r>
  <r>
    <s v="2025"/>
    <s v="07"/>
    <x v="17"/>
    <x v="17"/>
    <n v="3116524949"/>
    <n v="4364979"/>
    <n v="1.4005917075685826E-3"/>
    <x v="21"/>
    <n v="641"/>
    <s v=" Intermediación monetaria "/>
  </r>
  <r>
    <s v="2025"/>
    <s v="07"/>
    <x v="17"/>
    <x v="17"/>
    <n v="579315"/>
    <n v="23608"/>
    <n v="4.0751577293872937E-2"/>
    <x v="21"/>
    <n v="642"/>
    <s v=" Servicios de sociedades de cartera"/>
  </r>
  <r>
    <s v="2025"/>
    <s v="07"/>
    <x v="17"/>
    <x v="17"/>
    <n v="95567247"/>
    <n v="5235190"/>
    <n v="5.4780169611875498E-2"/>
    <x v="21"/>
    <n v="643"/>
    <s v=" Fondos y sociedades de inversión y entidades financieras similares"/>
  </r>
  <r>
    <s v="2025"/>
    <s v="07"/>
    <x v="17"/>
    <x v="17"/>
    <n v="2231839227"/>
    <n v="7842116"/>
    <n v="3.5137459298720357E-3"/>
    <x v="21"/>
    <n v="649"/>
    <s v=" Servicios financieros excepto los de la banca central y las entidades financieras"/>
  </r>
  <r>
    <s v="2025"/>
    <s v="07"/>
    <x v="17"/>
    <x v="17"/>
    <n v="26253635"/>
    <n v="184684"/>
    <n v="7.034606826826076E-3"/>
    <x v="21"/>
    <n v="651"/>
    <s v=" Servicios de seguros"/>
  </r>
  <r>
    <s v="2025"/>
    <s v="07"/>
    <x v="17"/>
    <x v="17"/>
    <n v="205942"/>
    <n v="941"/>
    <n v="4.5692476522516045E-3"/>
    <x v="21"/>
    <n v="652"/>
    <s v=" Reaseguros"/>
  </r>
  <r>
    <s v="2025"/>
    <s v="07"/>
    <x v="17"/>
    <x v="17"/>
    <n v="298095"/>
    <n v="9280"/>
    <n v="3.1131015280363643E-2"/>
    <x v="21"/>
    <n v="653"/>
    <s v=" Administración de fondos de pensiones"/>
  </r>
  <r>
    <s v="2025"/>
    <s v="07"/>
    <x v="17"/>
    <x v="17"/>
    <n v="326549882"/>
    <n v="623965"/>
    <n v="1.9107800504426457E-3"/>
    <x v="21"/>
    <n v="661"/>
    <s v=" Servicios auxiliares a la actividad financiera, excepto a los servicios de seguros "/>
  </r>
  <r>
    <s v="2025"/>
    <s v="07"/>
    <x v="17"/>
    <x v="17"/>
    <n v="4900993"/>
    <n v="69691"/>
    <n v="1.4219771381024213E-2"/>
    <x v="21"/>
    <n v="662"/>
    <s v=" Servicios auxiliares a los servicios de seguros "/>
  </r>
  <r>
    <s v="2025"/>
    <s v="07"/>
    <x v="17"/>
    <x v="17"/>
    <n v="2203110"/>
    <n v="600711"/>
    <n v="0.27266500537876004"/>
    <x v="21"/>
    <n v="663"/>
    <s v=" Servicios de gestión de fondos a cambio de una retribución o por contrata"/>
  </r>
  <r>
    <s v="2025"/>
    <s v="07"/>
    <x v="17"/>
    <x v="17"/>
    <n v="67413038"/>
    <n v="1472624"/>
    <n v="2.1844795067684088E-2"/>
    <x v="22"/>
    <n v="681"/>
    <s v=" Servicios inmobiliarios realizados por cuenta propia, con bienes propios o arrendados"/>
  </r>
  <r>
    <s v="2025"/>
    <s v="07"/>
    <x v="17"/>
    <x v="17"/>
    <n v="59039797"/>
    <n v="1725966"/>
    <n v="2.9233941979847931E-2"/>
    <x v="22"/>
    <n v="682"/>
    <s v=" Servicios inmobiliarios realizados a cambio de una retribución o por contrata"/>
  </r>
  <r>
    <s v="2025"/>
    <s v="07"/>
    <x v="17"/>
    <x v="17"/>
    <n v="47353486"/>
    <n v="806612"/>
    <n v="1.7033846251572692E-2"/>
    <x v="22"/>
    <n v="691"/>
    <s v=" Servicios jurídicos"/>
  </r>
  <r>
    <s v="2025"/>
    <s v="07"/>
    <x v="17"/>
    <x v="17"/>
    <n v="46375062"/>
    <n v="664829"/>
    <n v="1.4335916143896475E-2"/>
    <x v="22"/>
    <n v="692"/>
    <s v=" Servicios de contabilidad, auditoría y asesoría fiscal"/>
  </r>
  <r>
    <s v="2025"/>
    <s v="07"/>
    <x v="17"/>
    <x v="17"/>
    <n v="91779"/>
    <n v="597"/>
    <n v="6.5047559899323376E-3"/>
    <x v="22"/>
    <n v="701"/>
    <s v="Sin clasificación"/>
  </r>
  <r>
    <s v="2025"/>
    <s v="07"/>
    <x v="17"/>
    <x v="17"/>
    <n v="367507406"/>
    <n v="12481525"/>
    <n v="3.3962648905094449E-2"/>
    <x v="22"/>
    <n v="702"/>
    <s v=" Servicios de asesoramiento, dirección y gestión empresarial "/>
  </r>
  <r>
    <s v="2025"/>
    <s v="07"/>
    <x v="17"/>
    <x v="17"/>
    <n v="45309491"/>
    <n v="1207406"/>
    <n v="2.6647970951604819E-2"/>
    <x v="22"/>
    <n v="711"/>
    <s v=" Servicios de arquitectura e ingeniería y servicios técnicos ncp"/>
  </r>
  <r>
    <s v="2025"/>
    <s v="07"/>
    <x v="17"/>
    <x v="17"/>
    <n v="3143387"/>
    <n v="81819"/>
    <n v="2.6028929940856788E-2"/>
    <x v="22"/>
    <n v="712"/>
    <s v=" Ensayos y análisis técnicos"/>
  </r>
  <r>
    <s v="2025"/>
    <s v="07"/>
    <x v="17"/>
    <x v="17"/>
    <n v="28159588"/>
    <n v="126495"/>
    <n v="4.4920756653115809E-3"/>
    <x v="22"/>
    <n v="721"/>
    <s v=" Investigación y desarrollo experimental en el campo de la ingeniería y de las ciencias exactas y naturales"/>
  </r>
  <r>
    <s v="2025"/>
    <s v="07"/>
    <x v="17"/>
    <x v="17"/>
    <n v="7217374"/>
    <n v="2812"/>
    <n v="3.8961539196943375E-4"/>
    <x v="22"/>
    <n v="722"/>
    <s v=" Investigación  y desarrollo experimental en el campo de las ciencias sociales y las humanidades"/>
  </r>
  <r>
    <s v="2025"/>
    <s v="07"/>
    <x v="17"/>
    <x v="17"/>
    <n v="15536209"/>
    <n v="495513"/>
    <n v="3.1894074030543743E-2"/>
    <x v="22"/>
    <n v="731"/>
    <s v=" Servicios de publicidad"/>
  </r>
  <r>
    <s v="2025"/>
    <s v="07"/>
    <x v="17"/>
    <x v="17"/>
    <n v="8931754"/>
    <n v="2229"/>
    <n v="2.4955904517746458E-4"/>
    <x v="22"/>
    <n v="732"/>
    <s v=" Estudio de mercado, realización de encuestas de opinión pública"/>
  </r>
  <r>
    <s v="2025"/>
    <s v="07"/>
    <x v="17"/>
    <x v="17"/>
    <n v="4347800"/>
    <n v="235138"/>
    <n v="5.4082064492386957E-2"/>
    <x v="22"/>
    <n v="741"/>
    <s v=" Servicios de diseño especializado"/>
  </r>
  <r>
    <s v="2025"/>
    <s v="07"/>
    <x v="17"/>
    <x v="17"/>
    <n v="1043531"/>
    <n v="51964"/>
    <n v="4.9796316544501312E-2"/>
    <x v="22"/>
    <n v="742"/>
    <s v=" Servicios de fotografía "/>
  </r>
  <r>
    <s v="2025"/>
    <s v="07"/>
    <x v="17"/>
    <x v="17"/>
    <n v="16025625"/>
    <n v="485184"/>
    <n v="3.0275511875511876E-2"/>
    <x v="22"/>
    <n v="749"/>
    <s v=" Actividades profesionales, científicas y técnicas ncp"/>
  </r>
  <r>
    <s v="2025"/>
    <s v="07"/>
    <x v="17"/>
    <x v="17"/>
    <n v="16439364"/>
    <n v="889716"/>
    <n v="5.4121071837085671E-2"/>
    <x v="22"/>
    <n v="750"/>
    <s v=" Servicios veterinarios"/>
  </r>
  <r>
    <s v="2025"/>
    <s v="07"/>
    <x v="17"/>
    <x v="17"/>
    <n v="171920912"/>
    <n v="2000709"/>
    <n v="1.1637380099519248E-2"/>
    <x v="22"/>
    <n v="771"/>
    <s v=" Alquiler de vehículos automotores y equipo de transporte sin conductor ni operarios"/>
  </r>
  <r>
    <s v="2025"/>
    <s v="07"/>
    <x v="17"/>
    <x v="17"/>
    <n v="359935"/>
    <n v="5532"/>
    <n v="1.5369441704752247E-2"/>
    <x v="22"/>
    <n v="772"/>
    <s v=" Alquiler de efectos personales y enseres domésticos "/>
  </r>
  <r>
    <s v="2025"/>
    <s v="07"/>
    <x v="17"/>
    <x v="17"/>
    <n v="30649336"/>
    <n v="398714"/>
    <n v="1.3008895200861775E-2"/>
    <x v="22"/>
    <n v="773"/>
    <s v=" Alquiler de maquinaria y equipo ncp, sin personal"/>
  </r>
  <r>
    <s v="2025"/>
    <s v="07"/>
    <x v="17"/>
    <x v="17"/>
    <n v="1161093"/>
    <n v="27247"/>
    <n v="2.3466681824797841E-2"/>
    <x v="22"/>
    <n v="774"/>
    <s v=" Arrendamiento y gestión de bienes intangibles no financieros"/>
  </r>
  <r>
    <s v="2025"/>
    <s v="07"/>
    <x v="17"/>
    <x v="17"/>
    <n v="2028994"/>
    <n v="19844"/>
    <n v="9.7802162056664539E-3"/>
    <x v="22"/>
    <n v="780"/>
    <s v=" Obtención y dotación de personal"/>
  </r>
  <r>
    <s v="2025"/>
    <s v="07"/>
    <x v="17"/>
    <x v="17"/>
    <n v="83132323"/>
    <n v="1355929"/>
    <n v="1.6310490926615871E-2"/>
    <x v="22"/>
    <n v="791"/>
    <s v=" Servicios de agencias de viaje y otras actividades complementarias de apoyo turístico"/>
  </r>
  <r>
    <s v="2025"/>
    <s v="07"/>
    <x v="17"/>
    <x v="17"/>
    <n v="24711472"/>
    <n v="594714"/>
    <n v="2.406631219702331E-2"/>
    <x v="22"/>
    <n v="801"/>
    <s v=" Servicios de seguridad e investigación"/>
  </r>
  <r>
    <s v="2025"/>
    <s v="07"/>
    <x v="17"/>
    <x v="17"/>
    <n v="604710"/>
    <n v="5181"/>
    <n v="8.567743215756313E-3"/>
    <x v="22"/>
    <n v="811"/>
    <s v=" Servicio combinado de apoyo a edificios"/>
  </r>
  <r>
    <s v="2025"/>
    <s v="07"/>
    <x v="17"/>
    <x v="17"/>
    <n v="25060804"/>
    <n v="680168"/>
    <n v="2.7140709452098982E-2"/>
    <x v="22"/>
    <n v="812"/>
    <s v=" Servicios de limpieza de edificios "/>
  </r>
  <r>
    <s v="2025"/>
    <s v="07"/>
    <x v="17"/>
    <x v="17"/>
    <n v="4207433"/>
    <n v="156590"/>
    <n v="3.7217467277553797E-2"/>
    <x v="22"/>
    <n v="813"/>
    <s v=" Servicios de jardinería y mantenimiento de espacios verdes"/>
  </r>
  <r>
    <s v="2025"/>
    <s v="07"/>
    <x v="17"/>
    <x v="17"/>
    <n v="5838315"/>
    <n v="392167"/>
    <n v="6.7171264311706377E-2"/>
    <x v="22"/>
    <n v="821"/>
    <s v=" Servicios de apoyo a la administración de oficinas y empresas"/>
  </r>
  <r>
    <s v="2025"/>
    <s v="07"/>
    <x v="17"/>
    <x v="17"/>
    <n v="1010327"/>
    <n v="66507"/>
    <n v="6.5827202479989147E-2"/>
    <x v="22"/>
    <n v="822"/>
    <s v=" Servicios de call center"/>
  </r>
  <r>
    <s v="2025"/>
    <s v="07"/>
    <x v="17"/>
    <x v="17"/>
    <n v="1772307"/>
    <n v="15567"/>
    <n v="8.7834669727084522E-3"/>
    <x v="22"/>
    <n v="823"/>
    <s v=" Servicios de organización de convenciones y exposiciones comerciales, excepto culturales y deportivos"/>
  </r>
  <r>
    <s v="2025"/>
    <s v="07"/>
    <x v="17"/>
    <x v="17"/>
    <n v="704250295"/>
    <n v="9633733"/>
    <n v="1.3679416350120236E-2"/>
    <x v="22"/>
    <n v="829"/>
    <s v=" Servicios empresariales ncp"/>
  </r>
  <r>
    <s v="2025"/>
    <s v="07"/>
    <x v="17"/>
    <x v="17"/>
    <n v="1465328883"/>
    <n v="567709"/>
    <n v="3.8742770076142694E-4"/>
    <x v="23"/>
    <n v="841"/>
    <s v=" Servicios de la Administración Pública"/>
  </r>
  <r>
    <s v="2025"/>
    <s v="07"/>
    <x v="17"/>
    <x v="17"/>
    <n v="4898330"/>
    <n v="232079"/>
    <n v="4.7379208832397983E-2"/>
    <x v="23"/>
    <n v="842"/>
    <s v=" Prestación pública de servicios a la comunidad en general"/>
  </r>
  <r>
    <s v="2025"/>
    <s v="07"/>
    <x v="17"/>
    <x v="17"/>
    <n v="6469462"/>
    <n v="390882"/>
    <n v="6.0419552661411413E-2"/>
    <x v="23"/>
    <n v="843"/>
    <s v=" Servicios de la seguridad social obligatoria, excepto obras sociales"/>
  </r>
  <r>
    <s v="2025"/>
    <s v="07"/>
    <x v="17"/>
    <x v="17"/>
    <n v="21338201"/>
    <n v="235453"/>
    <n v="1.1034341648576654E-2"/>
    <x v="24"/>
    <n v="851"/>
    <s v=" Enseñanza inicial y primaria"/>
  </r>
  <r>
    <s v="2025"/>
    <s v="07"/>
    <x v="17"/>
    <x v="17"/>
    <n v="4923776"/>
    <n v="110066"/>
    <n v="2.2353981984558194E-2"/>
    <x v="24"/>
    <n v="852"/>
    <s v=" Enseñanza secundaria"/>
  </r>
  <r>
    <s v="2025"/>
    <s v="07"/>
    <x v="17"/>
    <x v="17"/>
    <n v="25331432"/>
    <n v="30152"/>
    <n v="1.1902998614527595E-3"/>
    <x v="24"/>
    <n v="853"/>
    <s v=" Enseñanza superior y formación de posgrado"/>
  </r>
  <r>
    <s v="2025"/>
    <s v="07"/>
    <x v="17"/>
    <x v="17"/>
    <n v="100878763"/>
    <n v="1350260"/>
    <n v="1.3384977767818189E-2"/>
    <x v="24"/>
    <n v="854"/>
    <s v=" Servicios de enseñanza ncp"/>
  </r>
  <r>
    <s v="2025"/>
    <s v="07"/>
    <x v="17"/>
    <x v="17"/>
    <n v="3243123"/>
    <n v="149629"/>
    <n v="4.6137318874430601E-2"/>
    <x v="24"/>
    <n v="855"/>
    <s v=" Servicios de apoyo a la educación"/>
  </r>
  <r>
    <s v="2025"/>
    <s v="07"/>
    <x v="17"/>
    <x v="17"/>
    <n v="357551770"/>
    <n v="3830653"/>
    <n v="1.0713561843086387E-2"/>
    <x v="25"/>
    <n v="861"/>
    <s v=" Servicios de hospitales"/>
  </r>
  <r>
    <s v="2025"/>
    <s v="07"/>
    <x v="17"/>
    <x v="17"/>
    <n v="20827546"/>
    <n v="136597"/>
    <n v="6.558477892690766E-3"/>
    <x v="25"/>
    <n v="862"/>
    <s v=" Servicios de atención ambulatoria realizados por médicos y odontólogos"/>
  </r>
  <r>
    <s v="2025"/>
    <s v="07"/>
    <x v="17"/>
    <x v="17"/>
    <n v="25877011"/>
    <n v="222243"/>
    <n v="8.5884339578477589E-3"/>
    <x v="25"/>
    <n v="863"/>
    <s v=" Servicios de prácticas de diagnóstico y tratamiento"/>
  </r>
  <r>
    <s v="2025"/>
    <s v="07"/>
    <x v="17"/>
    <x v="17"/>
    <n v="6847219"/>
    <n v="78221"/>
    <n v="1.1423761968180074E-2"/>
    <x v="25"/>
    <n v="864"/>
    <s v=" Servicios de emergencias y traslados"/>
  </r>
  <r>
    <s v="2025"/>
    <s v="07"/>
    <x v="17"/>
    <x v="17"/>
    <n v="294342685"/>
    <n v="3713119"/>
    <n v="1.2614952533982626E-2"/>
    <x v="25"/>
    <n v="869"/>
    <s v=" Servicios relacionados con la salud humana ncp"/>
  </r>
  <r>
    <s v="2025"/>
    <s v="07"/>
    <x v="17"/>
    <x v="17"/>
    <n v="11187834"/>
    <n v="109781"/>
    <n v="9.8125338649107594E-3"/>
    <x v="25"/>
    <n v="870"/>
    <s v=" Servicios sociales con alojamiento"/>
  </r>
  <r>
    <s v="2025"/>
    <s v="07"/>
    <x v="17"/>
    <x v="17"/>
    <n v="1664808"/>
    <n v="147776"/>
    <n v="8.8764590271070296E-2"/>
    <x v="25"/>
    <n v="880"/>
    <s v=" Servicios sociales sin alojamiento"/>
  </r>
  <r>
    <s v="2025"/>
    <s v="07"/>
    <x v="17"/>
    <x v="17"/>
    <n v="28755690"/>
    <n v="1065999"/>
    <n v="3.7070889274435775E-2"/>
    <x v="25"/>
    <n v="900"/>
    <s v=" Servicios artísticos y de espectáculos"/>
  </r>
  <r>
    <s v="2025"/>
    <s v="07"/>
    <x v="17"/>
    <x v="17"/>
    <n v="22318916"/>
    <n v="52932"/>
    <n v="2.3716205571991042E-3"/>
    <x v="25"/>
    <n v="910"/>
    <s v=" Servicios de bibliotecas, archivos y museos y  servicios culturales ncp"/>
  </r>
  <r>
    <s v="2025"/>
    <s v="07"/>
    <x v="17"/>
    <x v="17"/>
    <n v="10402650"/>
    <n v="100742"/>
    <n v="9.6842631444872228E-3"/>
    <x v="25"/>
    <n v="920"/>
    <s v=" Servicios  relacionados con juegos de azar y apuestas"/>
  </r>
  <r>
    <s v="2025"/>
    <s v="07"/>
    <x v="17"/>
    <x v="17"/>
    <n v="129366450"/>
    <n v="1305349"/>
    <n v="1.0090320944881768E-2"/>
    <x v="25"/>
    <n v="931"/>
    <s v=" Servicios para la práctica deportiva "/>
  </r>
  <r>
    <s v="2025"/>
    <s v="07"/>
    <x v="17"/>
    <x v="17"/>
    <n v="14862937"/>
    <n v="298016"/>
    <n v="2.0050949553241059E-2"/>
    <x v="25"/>
    <n v="939"/>
    <s v=" Servicios de esparcimiento ncp"/>
  </r>
  <r>
    <s v="2025"/>
    <s v="07"/>
    <x v="17"/>
    <x v="17"/>
    <n v="12167739"/>
    <n v="222820"/>
    <n v="1.8312358606640065E-2"/>
    <x v="25"/>
    <n v="941"/>
    <s v=" Servicios de organizaciones empresariales, profesionales y de empleadores"/>
  </r>
  <r>
    <s v="2025"/>
    <s v="07"/>
    <x v="17"/>
    <x v="17"/>
    <n v="6482075"/>
    <n v="424471"/>
    <n v="6.5483814982085206E-2"/>
    <x v="25"/>
    <n v="942"/>
    <s v=" Servicios de sindicatos"/>
  </r>
  <r>
    <s v="2025"/>
    <s v="07"/>
    <x v="17"/>
    <x v="17"/>
    <n v="124621862"/>
    <n v="802988"/>
    <n v="6.4433959428402696E-3"/>
    <x v="25"/>
    <n v="949"/>
    <s v=" Servicios de asociaciones ncp"/>
  </r>
  <r>
    <s v="2025"/>
    <s v="07"/>
    <x v="17"/>
    <x v="17"/>
    <n v="4113605"/>
    <n v="75624"/>
    <n v="1.8383874970980443E-2"/>
    <x v="25"/>
    <n v="951"/>
    <s v=" Reparación y mantenimiento de equipos informáticos y equipos de comunicación"/>
  </r>
  <r>
    <s v="2025"/>
    <s v="07"/>
    <x v="17"/>
    <x v="17"/>
    <n v="3998255"/>
    <n v="109735"/>
    <n v="2.7445723196744581E-2"/>
    <x v="25"/>
    <n v="952"/>
    <s v=" Reparación de efectos personales y enseres domésticos"/>
  </r>
  <r>
    <s v="2025"/>
    <s v="07"/>
    <x v="17"/>
    <x v="17"/>
    <n v="1121420937"/>
    <n v="48611308"/>
    <n v="4.3347958287673738E-2"/>
    <x v="25"/>
    <n v="960"/>
    <s v=" Servicios personales ncp"/>
  </r>
  <r>
    <s v="2025"/>
    <s v="07"/>
    <x v="17"/>
    <x v="17"/>
    <n v="635615"/>
    <n v="34539"/>
    <n v="5.4339497966536345E-2"/>
    <x v="25"/>
    <n v="970"/>
    <s v="Sin clasificación"/>
  </r>
  <r>
    <s v="2025"/>
    <s v="07"/>
    <x v="17"/>
    <x v="17"/>
    <n v="1257168"/>
    <n v="2425"/>
    <n v="1.9289386939533937E-3"/>
    <x v="25"/>
    <n v="990"/>
    <s v="Sin clasificación"/>
  </r>
  <r>
    <s v="2025"/>
    <s v="07"/>
    <x v="17"/>
    <x v="17"/>
    <n v="319643207"/>
    <n v="26619054"/>
    <n v="8.3277396225097944E-2"/>
    <x v="25"/>
    <n v="999"/>
    <s v="Otros sectores"/>
  </r>
  <r>
    <s v="2025"/>
    <s v="08"/>
    <x v="18"/>
    <x v="18"/>
    <n v="6349009995"/>
    <n v="93745941"/>
    <n v="1.4765442340432164E-2"/>
    <x v="0"/>
    <n v="11"/>
    <s v=" Cultivos temporales"/>
  </r>
  <r>
    <s v="2025"/>
    <s v="08"/>
    <x v="18"/>
    <x v="18"/>
    <n v="927537797"/>
    <n v="13808439"/>
    <n v="1.4887198176356364E-2"/>
    <x v="0"/>
    <n v="12"/>
    <s v=" Cultivos perennes"/>
  </r>
  <r>
    <s v="2025"/>
    <s v="08"/>
    <x v="18"/>
    <x v="18"/>
    <n v="426444795"/>
    <n v="605971"/>
    <n v="1.4209834593009864E-3"/>
    <x v="0"/>
    <n v="13"/>
    <s v=" Producción de semillas y de otras formas de propagación de cultivos agrícolas"/>
  </r>
  <r>
    <s v="2025"/>
    <s v="08"/>
    <x v="18"/>
    <x v="18"/>
    <n v="2495993656"/>
    <n v="15089445"/>
    <n v="6.045466086713483E-3"/>
    <x v="0"/>
    <n v="14"/>
    <s v=" Cría de animales"/>
  </r>
  <r>
    <s v="2025"/>
    <s v="08"/>
    <x v="18"/>
    <x v="18"/>
    <n v="1000624712"/>
    <n v="28747844"/>
    <n v="2.8729896089154352E-2"/>
    <x v="0"/>
    <n v="16"/>
    <s v=" Servicios de apoyo agrícolas y pecuarios"/>
  </r>
  <r>
    <s v="2025"/>
    <s v="08"/>
    <x v="18"/>
    <x v="18"/>
    <n v="488432"/>
    <n v="1341"/>
    <n v="2.7455203590264357E-3"/>
    <x v="0"/>
    <n v="17"/>
    <s v=" Caza, repoblación  de animales de caza y servicios de apoyo"/>
  </r>
  <r>
    <s v="2025"/>
    <s v="08"/>
    <x v="18"/>
    <x v="18"/>
    <n v="2199970"/>
    <n v="222677"/>
    <n v="0.10121819842997859"/>
    <x v="0"/>
    <n v="21"/>
    <s v=" Silvicultura"/>
  </r>
  <r>
    <s v="2025"/>
    <s v="08"/>
    <x v="18"/>
    <x v="18"/>
    <n v="23408046"/>
    <n v="203495"/>
    <n v="8.6933783366625311E-3"/>
    <x v="0"/>
    <n v="22"/>
    <s v=" Extracción de productos forestales"/>
  </r>
  <r>
    <s v="2025"/>
    <s v="08"/>
    <x v="18"/>
    <x v="18"/>
    <n v="5335553"/>
    <n v="46944"/>
    <n v="8.7983382416030737E-3"/>
    <x v="0"/>
    <n v="24"/>
    <s v=" Servicios de apoyo a la silvicultura"/>
  </r>
  <r>
    <s v="2025"/>
    <s v="08"/>
    <x v="18"/>
    <x v="18"/>
    <n v="73843433"/>
    <n v="288206"/>
    <n v="3.9029333861008331E-3"/>
    <x v="1"/>
    <n v="31"/>
    <s v=" Pesca y servicios de apoyo"/>
  </r>
  <r>
    <s v="2025"/>
    <s v="08"/>
    <x v="18"/>
    <x v="18"/>
    <n v="6706707"/>
    <n v="50011"/>
    <n v="7.4568637037520794E-3"/>
    <x v="1"/>
    <n v="32"/>
    <s v=" Explotación de criaderos de peces, granjas piscícolas y otros frutos acuáticos (acuicultura)"/>
  </r>
  <r>
    <s v="2025"/>
    <s v="08"/>
    <x v="18"/>
    <x v="18"/>
    <n v="202716"/>
    <n v="4776"/>
    <n v="2.3560054460427395E-2"/>
    <x v="2"/>
    <n v="51"/>
    <s v=" Extracción y aglomeración de carbón "/>
  </r>
  <r>
    <s v="2025"/>
    <s v="08"/>
    <x v="18"/>
    <x v="18"/>
    <n v="36544"/>
    <n v="99"/>
    <n v="2.709063047285464E-3"/>
    <x v="2"/>
    <n v="52"/>
    <s v=" Extracción y aglomeración de lignito"/>
  </r>
  <r>
    <s v="2025"/>
    <s v="08"/>
    <x v="18"/>
    <x v="18"/>
    <n v="7757853738"/>
    <n v="9595340"/>
    <n v="1.2368549761385048E-3"/>
    <x v="2"/>
    <n v="61"/>
    <s v=" Extracción de petróleo crudo"/>
  </r>
  <r>
    <s v="2025"/>
    <s v="08"/>
    <x v="18"/>
    <x v="18"/>
    <n v="848021"/>
    <n v="18898"/>
    <n v="2.2284825493708294E-2"/>
    <x v="2"/>
    <n v="62"/>
    <s v=" Extracción de gas natural"/>
  </r>
  <r>
    <s v="2025"/>
    <s v="08"/>
    <x v="18"/>
    <x v="18"/>
    <n v="414845"/>
    <n v="19724"/>
    <n v="4.7545468789547907E-2"/>
    <x v="2"/>
    <n v="71"/>
    <s v=" Extracción de minerales de hierro"/>
  </r>
  <r>
    <s v="2025"/>
    <s v="08"/>
    <x v="18"/>
    <x v="18"/>
    <n v="239384226"/>
    <n v="18126"/>
    <n v="7.5719274836429695E-5"/>
    <x v="2"/>
    <n v="72"/>
    <s v=" Extracción de minerales metalíferos no ferrosos"/>
  </r>
  <r>
    <s v="2025"/>
    <s v="08"/>
    <x v="18"/>
    <x v="18"/>
    <n v="133402830"/>
    <n v="252830"/>
    <n v="1.895237155013878E-3"/>
    <x v="2"/>
    <n v="81"/>
    <s v=" Extracción de piedra, arena y arcillas"/>
  </r>
  <r>
    <s v="2025"/>
    <s v="08"/>
    <x v="18"/>
    <x v="18"/>
    <n v="196064110"/>
    <n v="246167"/>
    <n v="1.2555434036346581E-3"/>
    <x v="2"/>
    <n v="89"/>
    <s v=" Explotación de minas y canteras ncp"/>
  </r>
  <r>
    <s v="2025"/>
    <s v="08"/>
    <x v="18"/>
    <x v="18"/>
    <n v="66052031"/>
    <n v="689456"/>
    <n v="1.0438074190330347E-2"/>
    <x v="2"/>
    <n v="91"/>
    <s v=" Servicios de apoyo para la extracción de petróleo y gas natural"/>
  </r>
  <r>
    <s v="2025"/>
    <s v="08"/>
    <x v="18"/>
    <x v="18"/>
    <n v="17137154"/>
    <n v="295331"/>
    <n v="1.7233374923280725E-2"/>
    <x v="2"/>
    <n v="99"/>
    <s v=" Servicios de apoyo para la minería, excepto para la extracción de petróleo  y gas natural"/>
  </r>
  <r>
    <s v="2025"/>
    <s v="08"/>
    <x v="18"/>
    <x v="18"/>
    <n v="2092576323"/>
    <n v="31654795"/>
    <n v="1.5127187788600435E-2"/>
    <x v="3"/>
    <n v="101"/>
    <s v=" Producción y procesamiento de carne y productos cárnicos, excepto pescado"/>
  </r>
  <r>
    <s v="2025"/>
    <s v="08"/>
    <x v="18"/>
    <x v="18"/>
    <n v="120551368"/>
    <n v="10535181"/>
    <n v="8.7391633747366512E-2"/>
    <x v="3"/>
    <n v="102"/>
    <s v=" Elaboración de pescado y productos de pescado"/>
  </r>
  <r>
    <s v="2025"/>
    <s v="08"/>
    <x v="18"/>
    <x v="18"/>
    <n v="604689196"/>
    <n v="368131"/>
    <n v="6.087937446793741E-4"/>
    <x v="3"/>
    <n v="103"/>
    <s v=" Preparación de frutas, hortalizas y legumbres"/>
  </r>
  <r>
    <s v="2025"/>
    <s v="08"/>
    <x v="18"/>
    <x v="18"/>
    <n v="494389207"/>
    <n v="14321797"/>
    <n v="2.8968668403798709E-2"/>
    <x v="3"/>
    <n v="104"/>
    <s v=" Elaboración de aceites y grasas de origen vegetal"/>
  </r>
  <r>
    <s v="2025"/>
    <s v="08"/>
    <x v="18"/>
    <x v="18"/>
    <n v="540936987"/>
    <n v="2650479"/>
    <n v="4.8997925150198688E-3"/>
    <x v="3"/>
    <n v="105"/>
    <s v=" Elaboración de productos lácteos"/>
  </r>
  <r>
    <s v="2025"/>
    <s v="08"/>
    <x v="18"/>
    <x v="18"/>
    <n v="353073587"/>
    <n v="95170702"/>
    <n v="0.26954919740286321"/>
    <x v="3"/>
    <n v="106"/>
    <s v=" Elaboración de productos de molinería, almidones y productos derivados del almidón "/>
  </r>
  <r>
    <s v="2025"/>
    <s v="08"/>
    <x v="18"/>
    <x v="18"/>
    <n v="1734614803"/>
    <n v="13044322"/>
    <n v="7.5200107697916381E-3"/>
    <x v="3"/>
    <n v="107"/>
    <s v=" Elaboración de productos alimenticios ncp"/>
  </r>
  <r>
    <s v="2025"/>
    <s v="08"/>
    <x v="18"/>
    <x v="18"/>
    <n v="58248955"/>
    <n v="789786"/>
    <n v="1.3558801183643552E-2"/>
    <x v="3"/>
    <n v="108"/>
    <s v=" Elaboración de alimentos preparados para animales"/>
  </r>
  <r>
    <s v="2025"/>
    <s v="08"/>
    <x v="18"/>
    <x v="18"/>
    <n v="393866"/>
    <n v="13365"/>
    <n v="3.393286041445568E-2"/>
    <x v="3"/>
    <n v="109"/>
    <s v=" Servicios industriales para la elaboración de alimentos y bebidas"/>
  </r>
  <r>
    <s v="2025"/>
    <s v="08"/>
    <x v="18"/>
    <x v="18"/>
    <n v="764206869"/>
    <n v="1476752"/>
    <n v="1.9323982286790988E-3"/>
    <x v="3"/>
    <n v="110"/>
    <s v=" Elaboración de bebidas"/>
  </r>
  <r>
    <s v="2025"/>
    <s v="08"/>
    <x v="18"/>
    <x v="18"/>
    <n v="201381190"/>
    <n v="2488"/>
    <n v="1.2354679203156957E-5"/>
    <x v="4"/>
    <n v="120"/>
    <s v=" Elaboración de productos de tabaco"/>
  </r>
  <r>
    <s v="2025"/>
    <s v="08"/>
    <x v="18"/>
    <x v="18"/>
    <n v="284444933"/>
    <n v="1001364"/>
    <n v="3.5204142659134661E-3"/>
    <x v="5"/>
    <n v="131"/>
    <s v=" Fabricación  de hilados y  tejidos, acabado de productos textiles"/>
  </r>
  <r>
    <s v="2025"/>
    <s v="08"/>
    <x v="18"/>
    <x v="18"/>
    <n v="186440323"/>
    <n v="7712986"/>
    <n v="4.1369730946025016E-2"/>
    <x v="5"/>
    <n v="139"/>
    <s v=" Fabricación de productos textiles ncp"/>
  </r>
  <r>
    <s v="2025"/>
    <s v="08"/>
    <x v="18"/>
    <x v="18"/>
    <n v="229411751"/>
    <n v="5822896"/>
    <n v="2.5381855875377543E-2"/>
    <x v="5"/>
    <n v="141"/>
    <s v=" Confección de prendas de vestir, excepto prendas de piel"/>
  </r>
  <r>
    <s v="2025"/>
    <s v="08"/>
    <x v="18"/>
    <x v="18"/>
    <n v="1287"/>
    <n v="139"/>
    <n v="0.108003108003108"/>
    <x v="5"/>
    <n v="142"/>
    <s v=" Terminación y teñido de pieles"/>
  </r>
  <r>
    <s v="2025"/>
    <s v="08"/>
    <x v="18"/>
    <x v="18"/>
    <n v="8541603"/>
    <n v="195253"/>
    <n v="2.2859058188492255E-2"/>
    <x v="5"/>
    <n v="143"/>
    <s v="Fabricación de prendas de vestir de punto"/>
  </r>
  <r>
    <s v="2025"/>
    <s v="08"/>
    <x v="18"/>
    <x v="18"/>
    <n v="1976761"/>
    <n v="19575"/>
    <n v="9.9025628287891156E-3"/>
    <x v="5"/>
    <n v="149"/>
    <s v=" Servicios industriales para la industria confeccionista"/>
  </r>
  <r>
    <s v="2025"/>
    <s v="08"/>
    <x v="18"/>
    <x v="18"/>
    <n v="94744973"/>
    <n v="27650994"/>
    <n v="0.2918465552784526"/>
    <x v="5"/>
    <n v="151"/>
    <s v=" Curtido y terminación de cueros"/>
  </r>
  <r>
    <s v="2025"/>
    <s v="08"/>
    <x v="18"/>
    <x v="18"/>
    <n v="113540574"/>
    <n v="3008296"/>
    <n v="2.6495339014227636E-2"/>
    <x v="5"/>
    <n v="152"/>
    <s v=" Fabricación de calzado y de sus partes"/>
  </r>
  <r>
    <s v="2025"/>
    <s v="08"/>
    <x v="18"/>
    <x v="18"/>
    <n v="30405159"/>
    <n v="378728"/>
    <n v="1.2456044054892132E-2"/>
    <x v="6"/>
    <n v="161"/>
    <s v=" Aserrado y cepillado de madera"/>
  </r>
  <r>
    <s v="2025"/>
    <s v="08"/>
    <x v="18"/>
    <x v="18"/>
    <n v="184796661"/>
    <n v="6479578"/>
    <n v="3.5063285044960847E-2"/>
    <x v="6"/>
    <n v="162"/>
    <s v=" Fabricación de productos de madera, corcho, paja y materiales trenzables"/>
  </r>
  <r>
    <s v="2025"/>
    <s v="08"/>
    <x v="18"/>
    <x v="18"/>
    <n v="379718599"/>
    <n v="36807683"/>
    <n v="9.6934106195835826E-2"/>
    <x v="6"/>
    <n v="170"/>
    <s v=" Fabricación de papel y de productos de papel"/>
  </r>
  <r>
    <s v="2025"/>
    <s v="08"/>
    <x v="18"/>
    <x v="18"/>
    <n v="101572078"/>
    <n v="5279942"/>
    <n v="5.1982218971635095E-2"/>
    <x v="7"/>
    <n v="181"/>
    <s v=" Impresión y servicios relacionados con la impresión"/>
  </r>
  <r>
    <s v="2025"/>
    <s v="08"/>
    <x v="18"/>
    <x v="18"/>
    <n v="11547961"/>
    <n v="52884"/>
    <n v="4.5795097506823928E-3"/>
    <x v="7"/>
    <n v="182"/>
    <s v=" Reproducción de grabaciones"/>
  </r>
  <r>
    <s v="2025"/>
    <s v="08"/>
    <x v="18"/>
    <x v="18"/>
    <n v="1658213"/>
    <n v="1632"/>
    <n v="9.8419201875754201E-4"/>
    <x v="8"/>
    <n v="191"/>
    <s v=" Fabricación de productos de hornos de coque"/>
  </r>
  <r>
    <s v="2025"/>
    <s v="08"/>
    <x v="18"/>
    <x v="18"/>
    <n v="873270338"/>
    <n v="7768944"/>
    <n v="8.8963791187420364E-3"/>
    <x v="8"/>
    <n v="192"/>
    <s v=" Fabricación de productos de la refinación del petróleo"/>
  </r>
  <r>
    <s v="2025"/>
    <s v="08"/>
    <x v="18"/>
    <x v="18"/>
    <n v="864541409"/>
    <n v="11073375"/>
    <n v="1.2808380124681801E-2"/>
    <x v="9"/>
    <n v="201"/>
    <s v=" Fabricación de sustancias químicas básicas"/>
  </r>
  <r>
    <s v="2025"/>
    <s v="08"/>
    <x v="18"/>
    <x v="18"/>
    <n v="1130659045"/>
    <n v="39430531"/>
    <n v="3.4873935846858238E-2"/>
    <x v="9"/>
    <n v="202"/>
    <s v=" Fabricación de productos químicos ncp"/>
  </r>
  <r>
    <s v="2025"/>
    <s v="08"/>
    <x v="18"/>
    <x v="18"/>
    <n v="7737391"/>
    <n v="407"/>
    <n v="5.2601710318116277E-5"/>
    <x v="9"/>
    <n v="203"/>
    <s v=" Fabricación de fibras manufacturadas"/>
  </r>
  <r>
    <s v="2025"/>
    <s v="08"/>
    <x v="18"/>
    <x v="18"/>
    <n v="1712092"/>
    <n v="4452"/>
    <n v="2.6003275524913382E-3"/>
    <x v="9"/>
    <n v="204"/>
    <s v=" Servicios industriales para la fabricación de sustancias y productos químicos"/>
  </r>
  <r>
    <s v="2025"/>
    <s v="08"/>
    <x v="18"/>
    <x v="18"/>
    <n v="880952338"/>
    <n v="4408394"/>
    <n v="5.0041231629037349E-3"/>
    <x v="9"/>
    <n v="210"/>
    <s v=" Fabricación de productos farmaceúticos, sustancias químicas medicinales y productos botánicos de uso farmaceútico"/>
  </r>
  <r>
    <s v="2025"/>
    <s v="08"/>
    <x v="18"/>
    <x v="18"/>
    <n v="40257783"/>
    <n v="84523"/>
    <n v="2.0995443291052566E-3"/>
    <x v="10"/>
    <n v="221"/>
    <s v=" Fabricación de productos de caucho"/>
  </r>
  <r>
    <s v="2025"/>
    <s v="08"/>
    <x v="18"/>
    <x v="18"/>
    <n v="392475197"/>
    <n v="2438949"/>
    <n v="6.2142754972615505E-3"/>
    <x v="10"/>
    <n v="222"/>
    <s v=" Fabricación de productos de plástico"/>
  </r>
  <r>
    <s v="2025"/>
    <s v="08"/>
    <x v="18"/>
    <x v="18"/>
    <n v="102914787"/>
    <n v="142235"/>
    <n v="1.3820657278336495E-3"/>
    <x v="11"/>
    <n v="231"/>
    <s v=" Fabricación de vidrio y productos de vidrio"/>
  </r>
  <r>
    <s v="2025"/>
    <s v="08"/>
    <x v="18"/>
    <x v="18"/>
    <n v="402002709"/>
    <n v="6569320"/>
    <n v="1.6341481917725088E-2"/>
    <x v="11"/>
    <n v="239"/>
    <s v=" Fabricación de productos minerales no metálicos ncp"/>
  </r>
  <r>
    <s v="2025"/>
    <s v="08"/>
    <x v="18"/>
    <x v="18"/>
    <n v="321798196"/>
    <n v="3405158"/>
    <n v="1.0581656585793912E-2"/>
    <x v="12"/>
    <n v="241"/>
    <s v=" Industrias básicas de hierro y acero"/>
  </r>
  <r>
    <s v="2025"/>
    <s v="08"/>
    <x v="18"/>
    <x v="18"/>
    <n v="329108060"/>
    <n v="139120"/>
    <n v="4.2271830109539096E-4"/>
    <x v="12"/>
    <n v="242"/>
    <s v=" Fabricación de productos primarios de metales preciosos y metales no ferrosos"/>
  </r>
  <r>
    <s v="2025"/>
    <s v="08"/>
    <x v="18"/>
    <x v="18"/>
    <n v="41349345"/>
    <n v="99469"/>
    <n v="2.4055761947377884E-3"/>
    <x v="12"/>
    <n v="243"/>
    <s v=" Fundición de metales"/>
  </r>
  <r>
    <s v="2025"/>
    <s v="08"/>
    <x v="18"/>
    <x v="18"/>
    <n v="157708239"/>
    <n v="1460438"/>
    <n v="9.2603785906201132E-3"/>
    <x v="13"/>
    <n v="251"/>
    <s v=" Fabricación de productos metálicos para uso estructural, tanques, depósitos y generadores de vapor"/>
  </r>
  <r>
    <s v="2025"/>
    <s v="08"/>
    <x v="18"/>
    <x v="18"/>
    <n v="24116"/>
    <n v="0"/>
    <n v="0"/>
    <x v="13"/>
    <n v="252"/>
    <s v=" Fabricación de armas y municiones"/>
  </r>
  <r>
    <s v="2025"/>
    <s v="08"/>
    <x v="18"/>
    <x v="18"/>
    <n v="469392280"/>
    <n v="3177648"/>
    <n v="6.769706566115659E-3"/>
    <x v="13"/>
    <n v="259"/>
    <s v=" Fabricación de productos elaborados de metal ncp"/>
  </r>
  <r>
    <s v="2025"/>
    <s v="08"/>
    <x v="18"/>
    <x v="18"/>
    <n v="2485394"/>
    <n v="20944"/>
    <n v="8.4268329287026517E-3"/>
    <x v="13"/>
    <n v="261"/>
    <s v=" Fabricación de componentes electrónicos"/>
  </r>
  <r>
    <s v="2025"/>
    <s v="08"/>
    <x v="18"/>
    <x v="18"/>
    <n v="92659748"/>
    <n v="1114691"/>
    <n v="1.2029937745999482E-2"/>
    <x v="13"/>
    <n v="262"/>
    <s v=" Fabricación de equipos y productos informáticos"/>
  </r>
  <r>
    <s v="2025"/>
    <s v="08"/>
    <x v="18"/>
    <x v="18"/>
    <n v="776857"/>
    <n v="0"/>
    <n v="0"/>
    <x v="13"/>
    <n v="263"/>
    <s v=" Fabricación  de equipos de comunicaciones y transmisores de radio y televisión"/>
  </r>
  <r>
    <s v="2025"/>
    <s v="08"/>
    <x v="18"/>
    <x v="18"/>
    <n v="659353082"/>
    <n v="22849"/>
    <n v="3.4653663755832722E-5"/>
    <x v="13"/>
    <n v="264"/>
    <s v=" Fabricación de receptores de radio y televisión, aparatos de grabación y reproducción de sonido y video, y productos conexos"/>
  </r>
  <r>
    <s v="2025"/>
    <s v="08"/>
    <x v="18"/>
    <x v="18"/>
    <n v="5733223"/>
    <n v="22983"/>
    <n v="4.0087399356348082E-3"/>
    <x v="13"/>
    <n v="265"/>
    <s v=" Fabricación de aparatos e instrumentos para medir, verificar, ensayar, navegar y otros fines, excepto instrumentos de óptica"/>
  </r>
  <r>
    <s v="2025"/>
    <s v="08"/>
    <x v="18"/>
    <x v="18"/>
    <n v="47799243"/>
    <n v="635921"/>
    <n v="1.3303997303890357E-2"/>
    <x v="13"/>
    <n v="266"/>
    <s v=" Fabricación de equipo médico y quirúrgico y de aparatos ortopédicos "/>
  </r>
  <r>
    <s v="2025"/>
    <s v="08"/>
    <x v="18"/>
    <x v="18"/>
    <n v="3592988"/>
    <n v="8653"/>
    <n v="2.4083019481278534E-3"/>
    <x v="13"/>
    <n v="267"/>
    <s v=" Fabricación de instrumentos de óptica y equipo fotográfico"/>
  </r>
  <r>
    <s v="2025"/>
    <s v="08"/>
    <x v="18"/>
    <x v="18"/>
    <n v="11150285"/>
    <n v="8676"/>
    <n v="7.780967033578065E-4"/>
    <x v="13"/>
    <n v="268"/>
    <s v=" Fabricación de soportes ópticos y magnéticos"/>
  </r>
  <r>
    <s v="2025"/>
    <s v="08"/>
    <x v="18"/>
    <x v="18"/>
    <n v="150222107"/>
    <n v="20487903"/>
    <n v="0.1363840742827552"/>
    <x v="13"/>
    <n v="271"/>
    <s v=" Fabricación de motores, generadores y transformadores eléctricos y aparatos de distribución  y control de la energía eléctrica"/>
  </r>
  <r>
    <s v="2025"/>
    <s v="08"/>
    <x v="18"/>
    <x v="18"/>
    <n v="3796637"/>
    <n v="679"/>
    <n v="1.7884248612653778E-4"/>
    <x v="13"/>
    <n v="272"/>
    <s v="Fabricación de acumuladores,  pilas y baterías primarias"/>
  </r>
  <r>
    <s v="2025"/>
    <s v="08"/>
    <x v="18"/>
    <x v="18"/>
    <n v="9853869"/>
    <n v="667"/>
    <n v="6.7689148292919253E-5"/>
    <x v="13"/>
    <n v="273"/>
    <s v=" Fabricación de hilos y cables aislados"/>
  </r>
  <r>
    <s v="2025"/>
    <s v="08"/>
    <x v="18"/>
    <x v="18"/>
    <n v="9293154"/>
    <n v="107047"/>
    <n v="1.1518909511238058E-2"/>
    <x v="13"/>
    <n v="274"/>
    <s v=" Fabricación de lámparas eléctricas y equipo de iluminación"/>
  </r>
  <r>
    <s v="2025"/>
    <s v="08"/>
    <x v="18"/>
    <x v="18"/>
    <n v="368801622"/>
    <n v="163426"/>
    <n v="4.4312711835090571E-4"/>
    <x v="13"/>
    <n v="275"/>
    <s v=" Fabricación de aparatos de uso doméstico ncp"/>
  </r>
  <r>
    <s v="2025"/>
    <s v="08"/>
    <x v="18"/>
    <x v="18"/>
    <n v="34048555"/>
    <n v="893964"/>
    <n v="2.6255563562095366E-2"/>
    <x v="13"/>
    <n v="279"/>
    <s v=" Fabricación  de equipo eléctrico ncp"/>
  </r>
  <r>
    <s v="2025"/>
    <s v="08"/>
    <x v="18"/>
    <x v="18"/>
    <n v="522323288"/>
    <n v="1063219"/>
    <n v="2.035557334751653E-3"/>
    <x v="13"/>
    <n v="281"/>
    <s v=" Fabricación de maquinaria y equipo de uso general"/>
  </r>
  <r>
    <s v="2025"/>
    <s v="08"/>
    <x v="18"/>
    <x v="18"/>
    <n v="465907217"/>
    <n v="3715628"/>
    <n v="7.9750385150183234E-3"/>
    <x v="13"/>
    <n v="282"/>
    <s v=" Fabricación de maquinaria y equipo de uso especial"/>
  </r>
  <r>
    <s v="2025"/>
    <s v="08"/>
    <x v="18"/>
    <x v="18"/>
    <n v="1447456609"/>
    <n v="524096"/>
    <n v="3.620806293890085E-4"/>
    <x v="14"/>
    <n v="291"/>
    <s v=" Fabricación de vehículos automotores"/>
  </r>
  <r>
    <s v="2025"/>
    <s v="08"/>
    <x v="18"/>
    <x v="18"/>
    <n v="102457419"/>
    <n v="294791"/>
    <n v="2.8772050172374535E-3"/>
    <x v="14"/>
    <n v="292"/>
    <s v=" Fabricación  de  carrocerías  para  vehículos  automotores"/>
  </r>
  <r>
    <s v="2025"/>
    <s v="08"/>
    <x v="18"/>
    <x v="18"/>
    <n v="230476585"/>
    <n v="821520"/>
    <n v="3.5644401794655192E-3"/>
    <x v="14"/>
    <n v="293"/>
    <s v=" Fabricación de partes, piezas y accesorios para vehículos automotores y sus motores"/>
  </r>
  <r>
    <s v="2025"/>
    <s v="08"/>
    <x v="18"/>
    <x v="18"/>
    <n v="8461254"/>
    <n v="82253"/>
    <n v="9.7211358978231827E-3"/>
    <x v="14"/>
    <n v="301"/>
    <s v=" Construcción y reparación de buques y embarcaciones"/>
  </r>
  <r>
    <s v="2025"/>
    <s v="08"/>
    <x v="18"/>
    <x v="18"/>
    <n v="708438"/>
    <n v="391"/>
    <n v="5.5191844593316559E-4"/>
    <x v="14"/>
    <n v="302"/>
    <s v=" Fabricación y reparación de locomotoras y de material rodante para transporte ferroviario"/>
  </r>
  <r>
    <s v="2025"/>
    <s v="08"/>
    <x v="18"/>
    <x v="18"/>
    <n v="1306903"/>
    <n v="13560"/>
    <n v="1.0375674399706788E-2"/>
    <x v="14"/>
    <n v="303"/>
    <s v=" Fabricación y reparación de aeronaves "/>
  </r>
  <r>
    <s v="2025"/>
    <s v="08"/>
    <x v="18"/>
    <x v="18"/>
    <n v="362326995"/>
    <n v="511393"/>
    <n v="1.4114129144586645E-3"/>
    <x v="14"/>
    <n v="309"/>
    <s v=" Fabricación de equipo de transporte ncp"/>
  </r>
  <r>
    <s v="2025"/>
    <s v="08"/>
    <x v="18"/>
    <x v="18"/>
    <n v="141259329"/>
    <n v="1959911"/>
    <n v="1.3874559746776087E-2"/>
    <x v="15"/>
    <n v="310"/>
    <s v=" Fabricación de muebles y colchones"/>
  </r>
  <r>
    <s v="2025"/>
    <s v="08"/>
    <x v="18"/>
    <x v="18"/>
    <n v="572845"/>
    <n v="30304"/>
    <n v="5.2900871963620179E-2"/>
    <x v="15"/>
    <n v="321"/>
    <s v=" Fabricación de joyas, bijouterie y artículos conexos"/>
  </r>
  <r>
    <s v="2025"/>
    <s v="08"/>
    <x v="18"/>
    <x v="18"/>
    <n v="726910"/>
    <n v="2808"/>
    <n v="3.8629266346590363E-3"/>
    <x v="15"/>
    <n v="322"/>
    <s v=" Fabricación de instrumentos de música"/>
  </r>
  <r>
    <s v="2025"/>
    <s v="08"/>
    <x v="18"/>
    <x v="18"/>
    <n v="811470"/>
    <n v="54380"/>
    <n v="6.7014184134964946E-2"/>
    <x v="15"/>
    <n v="323"/>
    <s v=" Fabricación de artículos de deporte"/>
  </r>
  <r>
    <s v="2025"/>
    <s v="08"/>
    <x v="18"/>
    <x v="18"/>
    <n v="3889602"/>
    <n v="52236"/>
    <n v="1.3429651671302103E-2"/>
    <x v="15"/>
    <n v="324"/>
    <s v=" Fabricación de juegos y juguetes"/>
  </r>
  <r>
    <s v="2025"/>
    <s v="08"/>
    <x v="18"/>
    <x v="18"/>
    <n v="192311649"/>
    <n v="804642"/>
    <n v="4.1840523139604511E-3"/>
    <x v="15"/>
    <n v="329"/>
    <s v=" Industrias manufactureras ncp"/>
  </r>
  <r>
    <s v="2025"/>
    <s v="08"/>
    <x v="18"/>
    <x v="18"/>
    <n v="29708140"/>
    <n v="527147"/>
    <n v="1.7744194015512246E-2"/>
    <x v="15"/>
    <n v="331"/>
    <s v=" Reparación y mantenimiento de máquinas y equipo"/>
  </r>
  <r>
    <s v="2025"/>
    <s v="08"/>
    <x v="18"/>
    <x v="18"/>
    <n v="7067894"/>
    <n v="113402"/>
    <n v="1.6044666204671435E-2"/>
    <x v="15"/>
    <n v="332"/>
    <s v=" Instalación de maquinaria y equipos industriales"/>
  </r>
  <r>
    <s v="2025"/>
    <s v="08"/>
    <x v="18"/>
    <x v="18"/>
    <n v="2389773804"/>
    <n v="20412113"/>
    <n v="8.5414414392835977E-3"/>
    <x v="16"/>
    <n v="351"/>
    <s v=" Generación, transporte y distribución de energía eléctrica"/>
  </r>
  <r>
    <s v="2025"/>
    <s v="08"/>
    <x v="18"/>
    <x v="18"/>
    <n v="74053351"/>
    <n v="0"/>
    <n v="0"/>
    <x v="16"/>
    <n v="352"/>
    <s v=" Fabricación y distribución de gas  y de combustibles gaseosos por tuberías"/>
  </r>
  <r>
    <s v="2025"/>
    <s v="08"/>
    <x v="18"/>
    <x v="18"/>
    <n v="454550"/>
    <n v="2226"/>
    <n v="4.8971510284897147E-3"/>
    <x v="16"/>
    <n v="353"/>
    <s v=" Suministro de vapor y aire acondicionado"/>
  </r>
  <r>
    <s v="2025"/>
    <s v="08"/>
    <x v="18"/>
    <x v="18"/>
    <n v="23650333"/>
    <n v="58363"/>
    <n v="2.4677453801601862E-3"/>
    <x v="16"/>
    <n v="360"/>
    <s v=" Captación, depuración y distribución de agua"/>
  </r>
  <r>
    <s v="2025"/>
    <s v="08"/>
    <x v="18"/>
    <x v="18"/>
    <n v="5804063"/>
    <n v="55569"/>
    <n v="9.5741552081705528E-3"/>
    <x v="16"/>
    <n v="370"/>
    <s v=" Servicios de depuración de aguas residuales, alcantarillado y cloacas"/>
  </r>
  <r>
    <s v="2025"/>
    <s v="08"/>
    <x v="18"/>
    <x v="18"/>
    <n v="188011903"/>
    <n v="451795"/>
    <n v="2.4030127496768119E-3"/>
    <x v="16"/>
    <n v="381"/>
    <s v=" Recolección, transporte, tratamiento y disposición final de residuos"/>
  </r>
  <r>
    <s v="2025"/>
    <s v="08"/>
    <x v="18"/>
    <x v="18"/>
    <n v="28877775"/>
    <n v="129282"/>
    <n v="4.476868456797658E-3"/>
    <x v="16"/>
    <n v="382"/>
    <s v=" Recuperación de materiales y deshechos"/>
  </r>
  <r>
    <s v="2025"/>
    <s v="08"/>
    <x v="18"/>
    <x v="18"/>
    <n v="2089923"/>
    <n v="27983"/>
    <n v="1.3389488512256194E-2"/>
    <x v="16"/>
    <n v="390"/>
    <s v=" Descontaminación y otros servicios de gestión de residuos"/>
  </r>
  <r>
    <s v="2025"/>
    <s v="08"/>
    <x v="18"/>
    <x v="18"/>
    <n v="256633487"/>
    <n v="16603269"/>
    <n v="6.4696424438171626E-2"/>
    <x v="17"/>
    <n v="410"/>
    <s v=" Construcción de edificios y sus partes "/>
  </r>
  <r>
    <s v="2025"/>
    <s v="08"/>
    <x v="18"/>
    <x v="18"/>
    <n v="269685318"/>
    <n v="10167132"/>
    <n v="3.7699983356157339E-2"/>
    <x v="17"/>
    <n v="421"/>
    <s v=" Construcción, reforma y reparación de obras de infraestructura para el transporte "/>
  </r>
  <r>
    <s v="2025"/>
    <s v="08"/>
    <x v="18"/>
    <x v="18"/>
    <n v="103414081"/>
    <n v="16908442"/>
    <n v="0.16350231841251869"/>
    <x v="17"/>
    <n v="422"/>
    <s v=" Construcción de proyectos de servicios públicos"/>
  </r>
  <r>
    <s v="2025"/>
    <s v="08"/>
    <x v="18"/>
    <x v="18"/>
    <n v="797824832"/>
    <n v="22753504"/>
    <n v="2.8519423170824544E-2"/>
    <x v="17"/>
    <n v="429"/>
    <s v=" Obras de ingeniería civil ncp"/>
  </r>
  <r>
    <s v="2025"/>
    <s v="08"/>
    <x v="18"/>
    <x v="18"/>
    <n v="137480764"/>
    <n v="968313"/>
    <n v="7.0432617031427032E-3"/>
    <x v="17"/>
    <n v="431"/>
    <s v=" Demolición, movimiento y preparación de terrenos para obras"/>
  </r>
  <r>
    <s v="2025"/>
    <s v="08"/>
    <x v="18"/>
    <x v="18"/>
    <n v="287034499"/>
    <n v="10120981"/>
    <n v="3.5260503651165641E-2"/>
    <x v="17"/>
    <n v="432"/>
    <s v=" Instalaciones para edificios y obras de ingeniería civil"/>
  </r>
  <r>
    <s v="2025"/>
    <s v="08"/>
    <x v="18"/>
    <x v="18"/>
    <n v="6243550"/>
    <n v="507097"/>
    <n v="8.1219338357184617E-2"/>
    <x v="17"/>
    <n v="433"/>
    <s v=" Terminación de edificios "/>
  </r>
  <r>
    <s v="2025"/>
    <s v="08"/>
    <x v="18"/>
    <x v="18"/>
    <n v="20765731"/>
    <n v="578903"/>
    <n v="2.7877805024056221E-2"/>
    <x v="17"/>
    <n v="439"/>
    <s v=" Alquiler de equipo de construcción o demolición dotado de operarios y actividades especializadas de construcción ncp"/>
  </r>
  <r>
    <s v="2025"/>
    <s v="08"/>
    <x v="18"/>
    <x v="18"/>
    <n v="1839574949"/>
    <n v="1335273"/>
    <n v="7.2585952571590498E-4"/>
    <x v="18"/>
    <n v="451"/>
    <s v=" Venta de vehículos automotores, excepto motocicletas"/>
  </r>
  <r>
    <s v="2025"/>
    <s v="08"/>
    <x v="18"/>
    <x v="18"/>
    <n v="134744324"/>
    <n v="4374609"/>
    <n v="3.2465998345132523E-2"/>
    <x v="18"/>
    <n v="452"/>
    <s v=" Mantenimiento y reparación de vehículos automotores, excepto motocicletas"/>
  </r>
  <r>
    <s v="2025"/>
    <s v="08"/>
    <x v="18"/>
    <x v="18"/>
    <n v="392185841"/>
    <n v="4707806"/>
    <n v="1.2004018268471859E-2"/>
    <x v="18"/>
    <n v="453"/>
    <s v=" Venta de partes, piezas y accesorios de vehículos automotores"/>
  </r>
  <r>
    <s v="2025"/>
    <s v="08"/>
    <x v="18"/>
    <x v="18"/>
    <n v="69073952"/>
    <n v="523644"/>
    <n v="7.5809184915320901E-3"/>
    <x v="18"/>
    <n v="454"/>
    <s v=" Venta, mantenimiento y reparación de motocicletas y de sus partes, piezas y accesorios"/>
  </r>
  <r>
    <s v="2025"/>
    <s v="08"/>
    <x v="18"/>
    <x v="18"/>
    <n v="2176574755"/>
    <n v="44767241"/>
    <n v="2.0567747970595202E-2"/>
    <x v="18"/>
    <n v="461"/>
    <s v="Venta al por mayor en comisión o consignación"/>
  </r>
  <r>
    <s v="2025"/>
    <s v="08"/>
    <x v="18"/>
    <x v="18"/>
    <n v="193467485"/>
    <n v="3131766"/>
    <n v="1.6187557304525875E-2"/>
    <x v="18"/>
    <n v="462"/>
    <s v="Venta al por mayor de materias primas agropecuarias y de animales vivos"/>
  </r>
  <r>
    <s v="2025"/>
    <s v="08"/>
    <x v="18"/>
    <x v="18"/>
    <n v="758816029"/>
    <n v="29081968"/>
    <n v="3.8325452927405149E-2"/>
    <x v="18"/>
    <n v="463"/>
    <s v="Venta al por mayor de alimentos, bebidas y tabaco"/>
  </r>
  <r>
    <s v="2025"/>
    <s v="08"/>
    <x v="18"/>
    <x v="18"/>
    <n v="1016442159"/>
    <n v="10216672"/>
    <n v="1.0051405197568157E-2"/>
    <x v="18"/>
    <n v="464"/>
    <s v="Venta al por mayor de artículos de uso doméstico y/o personal"/>
  </r>
  <r>
    <s v="2025"/>
    <s v="08"/>
    <x v="18"/>
    <x v="18"/>
    <n v="888434200"/>
    <n v="7825029"/>
    <n v="8.8076629647980686E-3"/>
    <x v="18"/>
    <n v="465"/>
    <s v="Venta al por mayor de máquinas, equipo y materiales conexos"/>
  </r>
  <r>
    <s v="2025"/>
    <s v="08"/>
    <x v="18"/>
    <x v="18"/>
    <n v="1552980464"/>
    <n v="30267177"/>
    <n v="1.9489734546976247E-2"/>
    <x v="18"/>
    <n v="466"/>
    <s v="Venta al por mayor especializada"/>
  </r>
  <r>
    <s v="2025"/>
    <s v="08"/>
    <x v="18"/>
    <x v="18"/>
    <n v="327848799"/>
    <n v="2508409"/>
    <n v="7.6511154155547174E-3"/>
    <x v="18"/>
    <n v="469"/>
    <s v="Venta al por mayor de mercancías ncp"/>
  </r>
  <r>
    <s v="2025"/>
    <s v="08"/>
    <x v="18"/>
    <x v="18"/>
    <n v="621387816"/>
    <n v="8788672"/>
    <n v="1.4143618161962803E-2"/>
    <x v="18"/>
    <n v="471"/>
    <s v="Venta al por menor en comercios no especializados"/>
  </r>
  <r>
    <s v="2025"/>
    <s v="08"/>
    <x v="18"/>
    <x v="18"/>
    <n v="562482816"/>
    <n v="30118056"/>
    <n v="5.3544846426028421E-2"/>
    <x v="18"/>
    <n v="472"/>
    <s v="Venta al por menor de productos alimenticios, bebidas y tabaco en comercios especializados"/>
  </r>
  <r>
    <s v="2025"/>
    <s v="08"/>
    <x v="18"/>
    <x v="18"/>
    <n v="376005840"/>
    <n v="2358842"/>
    <n v="6.2734185192442754E-3"/>
    <x v="18"/>
    <n v="473"/>
    <s v="Venta al por menor de combustible para vehículos automotores y motocicletas"/>
  </r>
  <r>
    <s v="2025"/>
    <s v="08"/>
    <x v="18"/>
    <x v="18"/>
    <n v="26252401"/>
    <n v="628540"/>
    <n v="2.3942191039973828E-2"/>
    <x v="18"/>
    <n v="474"/>
    <s v="Venta al por menor de equipos, periféricos,  accesorios y programas informáticos"/>
  </r>
  <r>
    <s v="2025"/>
    <s v="08"/>
    <x v="18"/>
    <x v="18"/>
    <n v="1180064990"/>
    <n v="25262560"/>
    <n v="2.1407770092391268E-2"/>
    <x v="18"/>
    <n v="475"/>
    <s v="Venta al por menor de equipos de uso doméstico ncp en comercios especializados"/>
  </r>
  <r>
    <s v="2025"/>
    <s v="08"/>
    <x v="18"/>
    <x v="18"/>
    <n v="35167020"/>
    <n v="933204"/>
    <n v="2.6536340014024502E-2"/>
    <x v="18"/>
    <n v="476"/>
    <s v="Venta al por menor de bienes culturales y recreativos en comercios especializados"/>
  </r>
  <r>
    <s v="2025"/>
    <s v="08"/>
    <x v="18"/>
    <x v="18"/>
    <n v="978275397"/>
    <n v="15454965"/>
    <n v="1.5798174059569035E-2"/>
    <x v="18"/>
    <n v="477"/>
    <s v="Venta al por menor de productos ncp, en comercios especializados"/>
  </r>
  <r>
    <s v="2025"/>
    <s v="08"/>
    <x v="18"/>
    <x v="18"/>
    <n v="6948403"/>
    <n v="586697"/>
    <n v="8.4436236643153834E-2"/>
    <x v="18"/>
    <n v="478"/>
    <s v="Venta al por menor en puestos móviles y mercados"/>
  </r>
  <r>
    <s v="2025"/>
    <s v="08"/>
    <x v="18"/>
    <x v="18"/>
    <n v="50004504"/>
    <n v="1296229"/>
    <n v="2.5922244924177232E-2"/>
    <x v="18"/>
    <n v="479"/>
    <s v="Venta al por menor no realizada en comercios, puestos o mercados"/>
  </r>
  <r>
    <s v="2025"/>
    <s v="08"/>
    <x v="18"/>
    <x v="18"/>
    <n v="30743638"/>
    <n v="53658"/>
    <n v="1.7453367099885837E-3"/>
    <x v="19"/>
    <n v="491"/>
    <s v="Servicio de transporte ferroviario"/>
  </r>
  <r>
    <s v="2025"/>
    <s v="08"/>
    <x v="18"/>
    <x v="18"/>
    <n v="2610617016"/>
    <n v="32223636"/>
    <n v="1.2343302676151713E-2"/>
    <x v="19"/>
    <n v="492"/>
    <s v="Servicio de transporte automotor "/>
  </r>
  <r>
    <s v="2025"/>
    <s v="08"/>
    <x v="18"/>
    <x v="18"/>
    <n v="336210312"/>
    <n v="16424"/>
    <n v="4.8850375535179899E-5"/>
    <x v="19"/>
    <n v="493"/>
    <s v="Servicio de transporte por tuberías"/>
  </r>
  <r>
    <s v="2025"/>
    <s v="08"/>
    <x v="18"/>
    <x v="18"/>
    <n v="5717127"/>
    <n v="15025"/>
    <n v="2.628068258760038E-3"/>
    <x v="19"/>
    <n v="501"/>
    <s v="Servicio de transporte marítimo"/>
  </r>
  <r>
    <s v="2025"/>
    <s v="08"/>
    <x v="18"/>
    <x v="18"/>
    <n v="9818980"/>
    <n v="96314"/>
    <n v="9.8089618269922123E-3"/>
    <x v="19"/>
    <n v="502"/>
    <s v="Servicio de transporte fluvial y lacustre"/>
  </r>
  <r>
    <s v="2025"/>
    <s v="08"/>
    <x v="18"/>
    <x v="18"/>
    <n v="218875378"/>
    <n v="42587"/>
    <n v="1.9457190840351169E-4"/>
    <x v="19"/>
    <n v="511"/>
    <s v="Servicio de transporte aéreo de pasajeros"/>
  </r>
  <r>
    <s v="2025"/>
    <s v="08"/>
    <x v="18"/>
    <x v="18"/>
    <n v="2081345"/>
    <n v="24716"/>
    <n v="1.1875013512896708E-2"/>
    <x v="19"/>
    <n v="512"/>
    <s v="Servicio de transporte aéreo de cargas"/>
  </r>
  <r>
    <s v="2025"/>
    <s v="08"/>
    <x v="18"/>
    <x v="18"/>
    <n v="56346194"/>
    <n v="1575414"/>
    <n v="2.795954594555224E-2"/>
    <x v="19"/>
    <n v="521"/>
    <s v="Servicios de manipulación de cargas "/>
  </r>
  <r>
    <s v="2025"/>
    <s v="08"/>
    <x v="18"/>
    <x v="18"/>
    <n v="66975705"/>
    <n v="239539"/>
    <n v="3.5765058389456298E-3"/>
    <x v="19"/>
    <n v="522"/>
    <s v="Servicios de almacenamiento y depósito"/>
  </r>
  <r>
    <s v="2025"/>
    <s v="08"/>
    <x v="18"/>
    <x v="18"/>
    <n v="279852473"/>
    <n v="11141076"/>
    <n v="3.981053260158255E-2"/>
    <x v="19"/>
    <n v="523"/>
    <s v="Servicios de gestión y logística para el transporte de mercaderías "/>
  </r>
  <r>
    <s v="2025"/>
    <s v="08"/>
    <x v="18"/>
    <x v="18"/>
    <n v="70106121"/>
    <n v="619127"/>
    <n v="8.831283077265108E-3"/>
    <x v="19"/>
    <n v="524"/>
    <s v="Servicios complementarios para el transporte"/>
  </r>
  <r>
    <s v="2025"/>
    <s v="08"/>
    <x v="18"/>
    <x v="18"/>
    <n v="27946257"/>
    <n v="658970"/>
    <n v="2.3579901952522658E-2"/>
    <x v="19"/>
    <n v="530"/>
    <s v="Servicios de correos y mensajerías"/>
  </r>
  <r>
    <s v="2025"/>
    <s v="08"/>
    <x v="18"/>
    <x v="18"/>
    <n v="149527637"/>
    <n v="3737670"/>
    <n v="2.4996516195865518E-2"/>
    <x v="20"/>
    <n v="551"/>
    <s v=" Servicios de alojamiento, excepto en camping"/>
  </r>
  <r>
    <s v="2025"/>
    <s v="08"/>
    <x v="18"/>
    <x v="18"/>
    <n v="2559137"/>
    <n v="62687"/>
    <n v="2.4495366992857356E-2"/>
    <x v="20"/>
    <n v="552"/>
    <s v=" Servicios de alojamiento en campings"/>
  </r>
  <r>
    <s v="2025"/>
    <s v="08"/>
    <x v="18"/>
    <x v="18"/>
    <n v="257570993"/>
    <n v="8529827"/>
    <n v="3.3116411520764687E-2"/>
    <x v="20"/>
    <n v="561"/>
    <s v=" Servicios de expendio de comidas y bebidas"/>
  </r>
  <r>
    <s v="2025"/>
    <s v="08"/>
    <x v="18"/>
    <x v="18"/>
    <n v="20010755"/>
    <n v="678783"/>
    <n v="3.392090903116849E-2"/>
    <x v="20"/>
    <n v="562"/>
    <s v=" Servicios de preparación de comidas para empresas y  servicios de comidas ncp"/>
  </r>
  <r>
    <s v="2025"/>
    <s v="08"/>
    <x v="18"/>
    <x v="18"/>
    <n v="6116110"/>
    <n v="178001"/>
    <n v="2.9103629594627957E-2"/>
    <x v="19"/>
    <n v="581"/>
    <s v=" Edición"/>
  </r>
  <r>
    <s v="2025"/>
    <s v="08"/>
    <x v="18"/>
    <x v="18"/>
    <n v="11693042"/>
    <n v="244492"/>
    <n v="2.0909186848041768E-2"/>
    <x v="19"/>
    <n v="591"/>
    <s v=" Servicios de cinematografía"/>
  </r>
  <r>
    <s v="2025"/>
    <s v="08"/>
    <x v="18"/>
    <x v="18"/>
    <n v="3330494"/>
    <n v="14238"/>
    <n v="4.2750414803329473E-3"/>
    <x v="19"/>
    <n v="592"/>
    <s v=" Servicios de grabación de sonido y edición de música"/>
  </r>
  <r>
    <s v="2025"/>
    <s v="08"/>
    <x v="18"/>
    <x v="18"/>
    <n v="9233862"/>
    <n v="101233"/>
    <n v="1.0963235101412606E-2"/>
    <x v="19"/>
    <n v="601"/>
    <s v=" Emisión y retransmisión de radio"/>
  </r>
  <r>
    <s v="2025"/>
    <s v="08"/>
    <x v="18"/>
    <x v="18"/>
    <n v="53585470"/>
    <n v="338756"/>
    <n v="6.3217883504614221E-3"/>
    <x v="19"/>
    <n v="602"/>
    <s v=" Servicios de televisión"/>
  </r>
  <r>
    <s v="2025"/>
    <s v="08"/>
    <x v="18"/>
    <x v="18"/>
    <n v="1065021"/>
    <n v="59273"/>
    <n v="5.5654301652267889E-2"/>
    <x v="19"/>
    <n v="611"/>
    <s v=" Servicios de telefonía fija"/>
  </r>
  <r>
    <s v="2025"/>
    <s v="08"/>
    <x v="18"/>
    <x v="18"/>
    <n v="887310018"/>
    <n v="1117541"/>
    <n v="1.2594707343876737E-3"/>
    <x v="19"/>
    <n v="612"/>
    <s v=" Servicios de telefonía móvil"/>
  </r>
  <r>
    <s v="2025"/>
    <s v="08"/>
    <x v="18"/>
    <x v="18"/>
    <n v="1159008"/>
    <n v="1684"/>
    <n v="1.452966674949612E-3"/>
    <x v="19"/>
    <n v="613"/>
    <s v=" Servicios de telecomunicaciones vía satélite, excepto servicios de transmisión de televisión"/>
  </r>
  <r>
    <s v="2025"/>
    <s v="08"/>
    <x v="18"/>
    <x v="18"/>
    <n v="8191224"/>
    <n v="740247"/>
    <n v="9.0370743127034497E-2"/>
    <x v="19"/>
    <n v="614"/>
    <s v=" Servicios de telecomunicación vía internet"/>
  </r>
  <r>
    <s v="2025"/>
    <s v="08"/>
    <x v="18"/>
    <x v="18"/>
    <n v="30569892"/>
    <n v="1034096"/>
    <n v="3.3827270308969364E-2"/>
    <x v="19"/>
    <n v="619"/>
    <s v=" Servicios de telecomunicaciones ncp"/>
  </r>
  <r>
    <s v="2025"/>
    <s v="08"/>
    <x v="18"/>
    <x v="18"/>
    <n v="1693438469"/>
    <n v="3899128"/>
    <n v="2.3024916885834605E-3"/>
    <x v="19"/>
    <n v="620"/>
    <s v=" Servicios de programación y consultoría informática y actividades conexas"/>
  </r>
  <r>
    <s v="2025"/>
    <s v="08"/>
    <x v="18"/>
    <x v="18"/>
    <n v="3660650"/>
    <n v="194529"/>
    <n v="5.3140562468414081E-2"/>
    <x v="19"/>
    <n v="631"/>
    <s v=" Procesamiento de datos,  hospedaje y actividades conexas"/>
  </r>
  <r>
    <s v="2025"/>
    <s v="08"/>
    <x v="18"/>
    <x v="18"/>
    <n v="3484372"/>
    <n v="41509"/>
    <n v="1.1912907117839312E-2"/>
    <x v="19"/>
    <n v="639"/>
    <s v=" Servicios de agencias de noticias y servicios de información ncp"/>
  </r>
  <r>
    <s v="2025"/>
    <s v="08"/>
    <x v="18"/>
    <x v="18"/>
    <n v="3448544174"/>
    <n v="4284174"/>
    <n v="1.2423137949921473E-3"/>
    <x v="21"/>
    <n v="641"/>
    <s v=" Intermediación monetaria "/>
  </r>
  <r>
    <s v="2025"/>
    <s v="08"/>
    <x v="18"/>
    <x v="18"/>
    <n v="584250"/>
    <n v="23762"/>
    <n v="4.067094565682499E-2"/>
    <x v="21"/>
    <n v="642"/>
    <s v=" Servicios de sociedades de cartera"/>
  </r>
  <r>
    <s v="2025"/>
    <s v="08"/>
    <x v="18"/>
    <x v="18"/>
    <n v="88820265"/>
    <n v="5129370"/>
    <n v="5.7749996580172332E-2"/>
    <x v="21"/>
    <n v="643"/>
    <s v=" Fondos y sociedades de inversión y entidades financieras similares"/>
  </r>
  <r>
    <s v="2025"/>
    <s v="08"/>
    <x v="18"/>
    <x v="18"/>
    <n v="2445290305"/>
    <n v="7918435"/>
    <n v="3.238239232294343E-3"/>
    <x v="21"/>
    <n v="649"/>
    <s v=" Servicios financieros excepto los de la banca central y las entidades financieras"/>
  </r>
  <r>
    <s v="2025"/>
    <s v="08"/>
    <x v="18"/>
    <x v="18"/>
    <n v="35912375"/>
    <n v="204830"/>
    <n v="5.703604955116447E-3"/>
    <x v="21"/>
    <n v="651"/>
    <s v=" Servicios de seguros"/>
  </r>
  <r>
    <s v="2025"/>
    <s v="08"/>
    <x v="18"/>
    <x v="18"/>
    <n v="202050"/>
    <n v="0"/>
    <n v="0"/>
    <x v="21"/>
    <n v="652"/>
    <s v=" Reaseguros"/>
  </r>
  <r>
    <s v="2025"/>
    <s v="08"/>
    <x v="18"/>
    <x v="18"/>
    <n v="428748"/>
    <n v="9568"/>
    <n v="2.2316139084030712E-2"/>
    <x v="21"/>
    <n v="653"/>
    <s v=" Administración de fondos de pensiones"/>
  </r>
  <r>
    <s v="2025"/>
    <s v="08"/>
    <x v="18"/>
    <x v="18"/>
    <n v="337796565"/>
    <n v="799869"/>
    <n v="2.3679015208458382E-3"/>
    <x v="21"/>
    <n v="661"/>
    <s v=" Servicios auxiliares a la actividad financiera, excepto a los servicios de seguros "/>
  </r>
  <r>
    <s v="2025"/>
    <s v="08"/>
    <x v="18"/>
    <x v="18"/>
    <n v="4891229"/>
    <n v="80151"/>
    <n v="1.6386679094354404E-2"/>
    <x v="21"/>
    <n v="662"/>
    <s v=" Servicios auxiliares a los servicios de seguros "/>
  </r>
  <r>
    <s v="2025"/>
    <s v="08"/>
    <x v="18"/>
    <x v="18"/>
    <n v="9569618"/>
    <n v="439292"/>
    <n v="4.5904862660139621E-2"/>
    <x v="21"/>
    <n v="663"/>
    <s v=" Servicios de gestión de fondos a cambio de una retribución o por contrata"/>
  </r>
  <r>
    <s v="2025"/>
    <s v="08"/>
    <x v="18"/>
    <x v="18"/>
    <n v="69629607"/>
    <n v="1744144"/>
    <n v="2.5048884736632221E-2"/>
    <x v="22"/>
    <n v="681"/>
    <s v=" Servicios inmobiliarios realizados por cuenta propia, con bienes propios o arrendados"/>
  </r>
  <r>
    <s v="2025"/>
    <s v="08"/>
    <x v="18"/>
    <x v="18"/>
    <n v="63163441"/>
    <n v="1917407"/>
    <n v="3.0356278404781653E-2"/>
    <x v="22"/>
    <n v="682"/>
    <s v=" Servicios inmobiliarios realizados a cambio de una retribución o por contrata"/>
  </r>
  <r>
    <s v="2025"/>
    <s v="08"/>
    <x v="18"/>
    <x v="18"/>
    <n v="47989415"/>
    <n v="1305905"/>
    <n v="2.7212355057880992E-2"/>
    <x v="22"/>
    <n v="691"/>
    <s v=" Servicios jurídicos"/>
  </r>
  <r>
    <s v="2025"/>
    <s v="08"/>
    <x v="18"/>
    <x v="18"/>
    <n v="46291726"/>
    <n v="673312"/>
    <n v="1.4544975056665634E-2"/>
    <x v="22"/>
    <n v="692"/>
    <s v=" Servicios de contabilidad, auditoría y asesoría fiscal"/>
  </r>
  <r>
    <s v="2025"/>
    <s v="08"/>
    <x v="18"/>
    <x v="18"/>
    <n v="99082"/>
    <n v="1074"/>
    <n v="1.0839506671242002E-2"/>
    <x v="22"/>
    <n v="701"/>
    <s v="Sin clasificación"/>
  </r>
  <r>
    <s v="2025"/>
    <s v="08"/>
    <x v="18"/>
    <x v="18"/>
    <n v="389809314"/>
    <n v="15265112"/>
    <n v="3.9160459875517493E-2"/>
    <x v="22"/>
    <n v="702"/>
    <s v=" Servicios de asesoramiento, dirección y gestión empresarial "/>
  </r>
  <r>
    <s v="2025"/>
    <s v="08"/>
    <x v="18"/>
    <x v="18"/>
    <n v="49897953"/>
    <n v="1516159"/>
    <n v="3.0385194358574188E-2"/>
    <x v="22"/>
    <n v="711"/>
    <s v=" Servicios de arquitectura e ingeniería y servicios técnicos ncp"/>
  </r>
  <r>
    <s v="2025"/>
    <s v="08"/>
    <x v="18"/>
    <x v="18"/>
    <n v="3177873"/>
    <n v="75233"/>
    <n v="2.3674010887156285E-2"/>
    <x v="22"/>
    <n v="712"/>
    <s v=" Ensayos y análisis técnicos"/>
  </r>
  <r>
    <s v="2025"/>
    <s v="08"/>
    <x v="18"/>
    <x v="18"/>
    <n v="28065775"/>
    <n v="78573"/>
    <n v="2.799602006358278E-3"/>
    <x v="22"/>
    <n v="721"/>
    <s v=" Investigación y desarrollo experimental en el campo de la ingeniería y de las ciencias exactas y naturales"/>
  </r>
  <r>
    <s v="2025"/>
    <s v="08"/>
    <x v="18"/>
    <x v="18"/>
    <n v="7876542"/>
    <n v="2869"/>
    <n v="3.6424613745473583E-4"/>
    <x v="22"/>
    <n v="722"/>
    <s v=" Investigación  y desarrollo experimental en el campo de las ciencias sociales y las humanidades"/>
  </r>
  <r>
    <s v="2025"/>
    <s v="08"/>
    <x v="18"/>
    <x v="18"/>
    <n v="15381457"/>
    <n v="539565"/>
    <n v="3.5078926528221609E-2"/>
    <x v="22"/>
    <n v="731"/>
    <s v=" Servicios de publicidad"/>
  </r>
  <r>
    <s v="2025"/>
    <s v="08"/>
    <x v="18"/>
    <x v="18"/>
    <n v="8696801"/>
    <n v="2710"/>
    <n v="3.1160883179918688E-4"/>
    <x v="22"/>
    <n v="732"/>
    <s v=" Estudio de mercado, realización de encuestas de opinión pública"/>
  </r>
  <r>
    <s v="2025"/>
    <s v="08"/>
    <x v="18"/>
    <x v="18"/>
    <n v="4437414"/>
    <n v="291559"/>
    <n v="6.5704709995506386E-2"/>
    <x v="22"/>
    <n v="741"/>
    <s v=" Servicios de diseño especializado"/>
  </r>
  <r>
    <s v="2025"/>
    <s v="08"/>
    <x v="18"/>
    <x v="18"/>
    <n v="1102887"/>
    <n v="45428"/>
    <n v="4.119007658989543E-2"/>
    <x v="22"/>
    <n v="742"/>
    <s v=" Servicios de fotografía "/>
  </r>
  <r>
    <s v="2025"/>
    <s v="08"/>
    <x v="18"/>
    <x v="18"/>
    <n v="16051163"/>
    <n v="588823"/>
    <n v="3.6684133106118233E-2"/>
    <x v="22"/>
    <n v="749"/>
    <s v=" Actividades profesionales, científicas y técnicas ncp"/>
  </r>
  <r>
    <s v="2025"/>
    <s v="08"/>
    <x v="18"/>
    <x v="18"/>
    <n v="16983294"/>
    <n v="974634"/>
    <n v="5.7387807100318704E-2"/>
    <x v="22"/>
    <n v="750"/>
    <s v=" Servicios veterinarios"/>
  </r>
  <r>
    <s v="2025"/>
    <s v="08"/>
    <x v="18"/>
    <x v="18"/>
    <n v="179213264"/>
    <n v="2436037"/>
    <n v="1.359295035215697E-2"/>
    <x v="22"/>
    <n v="771"/>
    <s v=" Alquiler de vehículos automotores y equipo de transporte sin conductor ni operarios"/>
  </r>
  <r>
    <s v="2025"/>
    <s v="08"/>
    <x v="18"/>
    <x v="18"/>
    <n v="361937"/>
    <n v="5376"/>
    <n v="1.4853413715646645E-2"/>
    <x v="22"/>
    <n v="772"/>
    <s v=" Alquiler de efectos personales y enseres domésticos "/>
  </r>
  <r>
    <s v="2025"/>
    <s v="08"/>
    <x v="18"/>
    <x v="18"/>
    <n v="25062064"/>
    <n v="393548"/>
    <n v="1.5702936517918077E-2"/>
    <x v="22"/>
    <n v="773"/>
    <s v=" Alquiler de maquinaria y equipo ncp, sin personal"/>
  </r>
  <r>
    <s v="2025"/>
    <s v="08"/>
    <x v="18"/>
    <x v="18"/>
    <n v="1147623"/>
    <n v="28019"/>
    <n v="2.441481218135224E-2"/>
    <x v="22"/>
    <n v="774"/>
    <s v=" Arrendamiento y gestión de bienes intangibles no financieros"/>
  </r>
  <r>
    <s v="2025"/>
    <s v="08"/>
    <x v="18"/>
    <x v="18"/>
    <n v="1964705"/>
    <n v="89601"/>
    <n v="4.5605319882628691E-2"/>
    <x v="22"/>
    <n v="780"/>
    <s v=" Obtención y dotación de personal"/>
  </r>
  <r>
    <s v="2025"/>
    <s v="08"/>
    <x v="18"/>
    <x v="18"/>
    <n v="87560244"/>
    <n v="1946794"/>
    <n v="2.2233766274109515E-2"/>
    <x v="22"/>
    <n v="791"/>
    <s v=" Servicios de agencias de viaje y otras actividades complementarias de apoyo turístico"/>
  </r>
  <r>
    <s v="2025"/>
    <s v="08"/>
    <x v="18"/>
    <x v="18"/>
    <n v="26255107"/>
    <n v="686184"/>
    <n v="2.6135258180437049E-2"/>
    <x v="22"/>
    <n v="801"/>
    <s v=" Servicios de seguridad e investigación"/>
  </r>
  <r>
    <s v="2025"/>
    <s v="08"/>
    <x v="18"/>
    <x v="18"/>
    <n v="595488"/>
    <n v="5657"/>
    <n v="9.4997716158847865E-3"/>
    <x v="22"/>
    <n v="811"/>
    <s v=" Servicio combinado de apoyo a edificios"/>
  </r>
  <r>
    <s v="2025"/>
    <s v="08"/>
    <x v="18"/>
    <x v="18"/>
    <n v="25729304"/>
    <n v="757263"/>
    <n v="2.943192711314694E-2"/>
    <x v="22"/>
    <n v="812"/>
    <s v=" Servicios de limpieza de edificios "/>
  </r>
  <r>
    <s v="2025"/>
    <s v="08"/>
    <x v="18"/>
    <x v="18"/>
    <n v="4457864"/>
    <n v="187210"/>
    <n v="4.1995448941466139E-2"/>
    <x v="22"/>
    <n v="813"/>
    <s v=" Servicios de jardinería y mantenimiento de espacios verdes"/>
  </r>
  <r>
    <s v="2025"/>
    <s v="08"/>
    <x v="18"/>
    <x v="18"/>
    <n v="6108611"/>
    <n v="466353"/>
    <n v="7.6343541927944014E-2"/>
    <x v="22"/>
    <n v="821"/>
    <s v=" Servicios de apoyo a la administración de oficinas y empresas"/>
  </r>
  <r>
    <s v="2025"/>
    <s v="08"/>
    <x v="18"/>
    <x v="18"/>
    <n v="1056665"/>
    <n v="142760"/>
    <n v="0.13510431404465936"/>
    <x v="22"/>
    <n v="822"/>
    <s v=" Servicios de call center"/>
  </r>
  <r>
    <s v="2025"/>
    <s v="08"/>
    <x v="18"/>
    <x v="18"/>
    <n v="2004241"/>
    <n v="16194"/>
    <n v="8.0798666427839769E-3"/>
    <x v="22"/>
    <n v="823"/>
    <s v=" Servicios de organización de convenciones y exposiciones comerciales, excepto culturales y deportivos"/>
  </r>
  <r>
    <s v="2025"/>
    <s v="08"/>
    <x v="18"/>
    <x v="18"/>
    <n v="700339855"/>
    <n v="10945515"/>
    <n v="1.5628862075827456E-2"/>
    <x v="22"/>
    <n v="829"/>
    <s v=" Servicios empresariales ncp"/>
  </r>
  <r>
    <s v="2025"/>
    <s v="08"/>
    <x v="18"/>
    <x v="18"/>
    <n v="1563726357"/>
    <n v="715141"/>
    <n v="4.5733129508157289E-4"/>
    <x v="23"/>
    <n v="841"/>
    <s v=" Servicios de la Administración Pública"/>
  </r>
  <r>
    <s v="2025"/>
    <s v="08"/>
    <x v="18"/>
    <x v="18"/>
    <n v="5077963"/>
    <n v="293825"/>
    <n v="5.7862768988273444E-2"/>
    <x v="23"/>
    <n v="842"/>
    <s v=" Prestación pública de servicios a la comunidad en general"/>
  </r>
  <r>
    <s v="2025"/>
    <s v="08"/>
    <x v="18"/>
    <x v="18"/>
    <n v="6548906"/>
    <n v="445632"/>
    <n v="6.8046785218783101E-2"/>
    <x v="23"/>
    <n v="843"/>
    <s v=" Servicios de la seguridad social obligatoria, excepto obras sociales"/>
  </r>
  <r>
    <s v="2025"/>
    <s v="08"/>
    <x v="18"/>
    <x v="18"/>
    <n v="21174186"/>
    <n v="288400"/>
    <n v="1.362035829854333E-2"/>
    <x v="24"/>
    <n v="851"/>
    <s v=" Enseñanza inicial y primaria"/>
  </r>
  <r>
    <s v="2025"/>
    <s v="08"/>
    <x v="18"/>
    <x v="18"/>
    <n v="4888791"/>
    <n v="159451"/>
    <n v="3.261563032659813E-2"/>
    <x v="24"/>
    <n v="852"/>
    <s v=" Enseñanza secundaria"/>
  </r>
  <r>
    <s v="2025"/>
    <s v="08"/>
    <x v="18"/>
    <x v="18"/>
    <n v="31514570"/>
    <n v="39578"/>
    <n v="1.2558635577131466E-3"/>
    <x v="24"/>
    <n v="853"/>
    <s v=" Enseñanza superior y formación de posgrado"/>
  </r>
  <r>
    <s v="2025"/>
    <s v="08"/>
    <x v="18"/>
    <x v="18"/>
    <n v="104737209"/>
    <n v="2052301"/>
    <n v="1.9594765027584417E-2"/>
    <x v="24"/>
    <n v="854"/>
    <s v=" Servicios de enseñanza ncp"/>
  </r>
  <r>
    <s v="2025"/>
    <s v="08"/>
    <x v="18"/>
    <x v="18"/>
    <n v="3360584"/>
    <n v="162974"/>
    <n v="4.8495737645599696E-2"/>
    <x v="24"/>
    <n v="855"/>
    <s v=" Servicios de apoyo a la educación"/>
  </r>
  <r>
    <s v="2025"/>
    <s v="08"/>
    <x v="18"/>
    <x v="18"/>
    <n v="348295023"/>
    <n v="4225486"/>
    <n v="1.2131916108373447E-2"/>
    <x v="25"/>
    <n v="861"/>
    <s v=" Servicios de hospitales"/>
  </r>
  <r>
    <s v="2025"/>
    <s v="08"/>
    <x v="18"/>
    <x v="18"/>
    <n v="21476947"/>
    <n v="210622"/>
    <n v="9.806887356941376E-3"/>
    <x v="25"/>
    <n v="862"/>
    <s v=" Servicios de atención ambulatoria realizados por médicos y odontólogos"/>
  </r>
  <r>
    <s v="2025"/>
    <s v="08"/>
    <x v="18"/>
    <x v="18"/>
    <n v="26669393"/>
    <n v="300248"/>
    <n v="1.1258148994992124E-2"/>
    <x v="25"/>
    <n v="863"/>
    <s v=" Servicios de prácticas de diagnóstico y tratamiento"/>
  </r>
  <r>
    <s v="2025"/>
    <s v="08"/>
    <x v="18"/>
    <x v="18"/>
    <n v="7075773"/>
    <n v="86768"/>
    <n v="1.2262688472340761E-2"/>
    <x v="25"/>
    <n v="864"/>
    <s v=" Servicios de emergencias y traslados"/>
  </r>
  <r>
    <s v="2025"/>
    <s v="08"/>
    <x v="18"/>
    <x v="18"/>
    <n v="309932691"/>
    <n v="5008354"/>
    <n v="1.6159489287304641E-2"/>
    <x v="25"/>
    <n v="869"/>
    <s v=" Servicios relacionados con la salud humana ncp"/>
  </r>
  <r>
    <s v="2025"/>
    <s v="08"/>
    <x v="18"/>
    <x v="18"/>
    <n v="10936981"/>
    <n v="124831"/>
    <n v="1.1413661594547892E-2"/>
    <x v="25"/>
    <n v="870"/>
    <s v=" Servicios sociales con alojamiento"/>
  </r>
  <r>
    <s v="2025"/>
    <s v="08"/>
    <x v="18"/>
    <x v="18"/>
    <n v="1695835"/>
    <n v="157937"/>
    <n v="9.3132291761875416E-2"/>
    <x v="25"/>
    <n v="880"/>
    <s v=" Servicios sociales sin alojamiento"/>
  </r>
  <r>
    <s v="2025"/>
    <s v="08"/>
    <x v="18"/>
    <x v="18"/>
    <n v="28905020"/>
    <n v="1466821"/>
    <n v="5.0746237158804941E-2"/>
    <x v="25"/>
    <n v="900"/>
    <s v=" Servicios artísticos y de espectáculos"/>
  </r>
  <r>
    <s v="2025"/>
    <s v="08"/>
    <x v="18"/>
    <x v="18"/>
    <n v="22328861"/>
    <n v="60354"/>
    <n v="2.702959188110849E-3"/>
    <x v="25"/>
    <n v="910"/>
    <s v=" Servicios de bibliotecas, archivos y museos y  servicios culturales ncp"/>
  </r>
  <r>
    <s v="2025"/>
    <s v="08"/>
    <x v="18"/>
    <x v="18"/>
    <n v="10575115"/>
    <n v="121688"/>
    <n v="1.1507014344524858E-2"/>
    <x v="25"/>
    <n v="920"/>
    <s v=" Servicios  relacionados con juegos de azar y apuestas"/>
  </r>
  <r>
    <s v="2025"/>
    <s v="08"/>
    <x v="18"/>
    <x v="18"/>
    <n v="94453380"/>
    <n v="1410198"/>
    <n v="1.4930095672595305E-2"/>
    <x v="25"/>
    <n v="931"/>
    <s v=" Servicios para la práctica deportiva "/>
  </r>
  <r>
    <s v="2025"/>
    <s v="08"/>
    <x v="18"/>
    <x v="18"/>
    <n v="15582995"/>
    <n v="327108"/>
    <n v="2.0991343448419256E-2"/>
    <x v="25"/>
    <n v="939"/>
    <s v=" Servicios de esparcimiento ncp"/>
  </r>
  <r>
    <s v="2025"/>
    <s v="08"/>
    <x v="18"/>
    <x v="18"/>
    <n v="12614900"/>
    <n v="226548"/>
    <n v="1.7958763050043996E-2"/>
    <x v="25"/>
    <n v="941"/>
    <s v=" Servicios de organizaciones empresariales, profesionales y de empleadores"/>
  </r>
  <r>
    <s v="2025"/>
    <s v="08"/>
    <x v="18"/>
    <x v="18"/>
    <n v="6642578"/>
    <n v="79813"/>
    <n v="1.2015365118783702E-2"/>
    <x v="25"/>
    <n v="942"/>
    <s v=" Servicios de sindicatos"/>
  </r>
  <r>
    <s v="2025"/>
    <s v="08"/>
    <x v="18"/>
    <x v="18"/>
    <n v="126143051"/>
    <n v="868638"/>
    <n v="6.8861343777074169E-3"/>
    <x v="25"/>
    <n v="949"/>
    <s v=" Servicios de asociaciones ncp"/>
  </r>
  <r>
    <s v="2025"/>
    <s v="08"/>
    <x v="18"/>
    <x v="18"/>
    <n v="4001983"/>
    <n v="79687"/>
    <n v="1.9911878686141346E-2"/>
    <x v="25"/>
    <n v="951"/>
    <s v=" Reparación y mantenimiento de equipos informáticos y equipos de comunicación"/>
  </r>
  <r>
    <s v="2025"/>
    <s v="08"/>
    <x v="18"/>
    <x v="18"/>
    <n v="3823776"/>
    <n v="143893"/>
    <n v="3.76311269279372E-2"/>
    <x v="25"/>
    <n v="952"/>
    <s v=" Reparación de efectos personales y enseres domésticos"/>
  </r>
  <r>
    <s v="2025"/>
    <s v="08"/>
    <x v="18"/>
    <x v="18"/>
    <n v="1312319383"/>
    <n v="58304247"/>
    <n v="4.4428397351500525E-2"/>
    <x v="25"/>
    <n v="960"/>
    <s v=" Servicios personales ncp"/>
  </r>
  <r>
    <s v="2025"/>
    <s v="08"/>
    <x v="18"/>
    <x v="18"/>
    <n v="645962"/>
    <n v="43316"/>
    <n v="6.7056576083422859E-2"/>
    <x v="25"/>
    <n v="970"/>
    <s v="Sin clasificación"/>
  </r>
  <r>
    <s v="2025"/>
    <s v="08"/>
    <x v="18"/>
    <x v="18"/>
    <n v="1270896"/>
    <n v="4704"/>
    <n v="3.7013256788911131E-3"/>
    <x v="25"/>
    <n v="990"/>
    <s v="Sin clasificación"/>
  </r>
  <r>
    <s v="2025"/>
    <s v="08"/>
    <x v="18"/>
    <x v="18"/>
    <n v="330025824"/>
    <n v="30605255"/>
    <n v="9.2735939960868027E-2"/>
    <x v="25"/>
    <n v="999"/>
    <s v="Otros sectores"/>
  </r>
  <r>
    <s v="2025"/>
    <s v="09"/>
    <x v="19"/>
    <x v="19"/>
    <n v="6609447928"/>
    <n v="116137107"/>
    <n v="1.7571377861682128E-2"/>
    <x v="0"/>
    <n v="11"/>
    <s v=" Cultivos temporales"/>
  </r>
  <r>
    <s v="2025"/>
    <s v="09"/>
    <x v="19"/>
    <x v="19"/>
    <n v="1129046049"/>
    <n v="14530486"/>
    <n v="1.2869701827369842E-2"/>
    <x v="0"/>
    <n v="12"/>
    <s v=" Cultivos perennes"/>
  </r>
  <r>
    <s v="2025"/>
    <s v="09"/>
    <x v="19"/>
    <x v="19"/>
    <n v="425479577"/>
    <n v="471001"/>
    <n v="1.1069885029992873E-3"/>
    <x v="0"/>
    <n v="13"/>
    <s v=" Producción de semillas y de otras formas de propagación de cultivos agrícolas"/>
  </r>
  <r>
    <s v="2025"/>
    <s v="09"/>
    <x v="19"/>
    <x v="19"/>
    <n v="2588950066"/>
    <n v="20764210"/>
    <n v="8.020320775085972E-3"/>
    <x v="0"/>
    <n v="14"/>
    <s v=" Cría de animales"/>
  </r>
  <r>
    <s v="2025"/>
    <s v="09"/>
    <x v="19"/>
    <x v="19"/>
    <n v="1036141268"/>
    <n v="35036677"/>
    <n v="3.381457536927291E-2"/>
    <x v="0"/>
    <n v="16"/>
    <s v=" Servicios de apoyo agrícolas y pecuarios"/>
  </r>
  <r>
    <s v="2025"/>
    <s v="09"/>
    <x v="19"/>
    <x v="19"/>
    <n v="577433"/>
    <n v="14061"/>
    <n v="2.4350877071452445E-2"/>
    <x v="0"/>
    <n v="17"/>
    <s v=" Caza, repoblación  de animales de caza y servicios de apoyo"/>
  </r>
  <r>
    <s v="2025"/>
    <s v="09"/>
    <x v="19"/>
    <x v="19"/>
    <n v="2223923"/>
    <n v="78274"/>
    <n v="3.519636246398819E-2"/>
    <x v="0"/>
    <n v="21"/>
    <s v=" Silvicultura"/>
  </r>
  <r>
    <s v="2025"/>
    <s v="09"/>
    <x v="19"/>
    <x v="19"/>
    <n v="22992926"/>
    <n v="465726"/>
    <n v="2.0255186312520643E-2"/>
    <x v="0"/>
    <n v="22"/>
    <s v=" Extracción de productos forestales"/>
  </r>
  <r>
    <s v="2025"/>
    <s v="09"/>
    <x v="19"/>
    <x v="19"/>
    <n v="5527833"/>
    <n v="46151"/>
    <n v="8.3488412186113435E-3"/>
    <x v="0"/>
    <n v="24"/>
    <s v=" Servicios de apoyo a la silvicultura"/>
  </r>
  <r>
    <s v="2025"/>
    <s v="09"/>
    <x v="19"/>
    <x v="19"/>
    <n v="74371802"/>
    <n v="951599"/>
    <n v="1.2795158573675544E-2"/>
    <x v="1"/>
    <n v="31"/>
    <s v=" Pesca y servicios de apoyo"/>
  </r>
  <r>
    <s v="2025"/>
    <s v="09"/>
    <x v="19"/>
    <x v="19"/>
    <n v="8024911"/>
    <n v="490081"/>
    <n v="6.1069960775888978E-2"/>
    <x v="1"/>
    <n v="32"/>
    <s v=" Explotación de criaderos de peces, granjas piscícolas y otros frutos acuáticos (acuicultura)"/>
  </r>
  <r>
    <s v="2025"/>
    <s v="09"/>
    <x v="19"/>
    <x v="19"/>
    <n v="209197"/>
    <n v="4044"/>
    <n v="1.9331061152884601E-2"/>
    <x v="2"/>
    <n v="51"/>
    <s v=" Extracción y aglomeración de carbón "/>
  </r>
  <r>
    <s v="2025"/>
    <s v="09"/>
    <x v="19"/>
    <x v="19"/>
    <n v="37356"/>
    <n v="99"/>
    <n v="2.6501766784452299E-3"/>
    <x v="2"/>
    <n v="52"/>
    <s v=" Extracción y aglomeración de lignito"/>
  </r>
  <r>
    <s v="2025"/>
    <s v="09"/>
    <x v="19"/>
    <x v="19"/>
    <n v="8142868803"/>
    <n v="9612711"/>
    <n v="1.1805066779976216E-3"/>
    <x v="2"/>
    <n v="61"/>
    <s v=" Extracción de petróleo crudo"/>
  </r>
  <r>
    <s v="2025"/>
    <s v="09"/>
    <x v="19"/>
    <x v="19"/>
    <n v="2029452"/>
    <n v="32524"/>
    <n v="1.6026001107688183E-2"/>
    <x v="2"/>
    <n v="62"/>
    <s v=" Extracción de gas natural"/>
  </r>
  <r>
    <s v="2025"/>
    <s v="09"/>
    <x v="19"/>
    <x v="19"/>
    <n v="351789"/>
    <n v="21372"/>
    <n v="6.0752325968122939E-2"/>
    <x v="2"/>
    <n v="71"/>
    <s v=" Extracción de minerales de hierro"/>
  </r>
  <r>
    <s v="2025"/>
    <s v="09"/>
    <x v="19"/>
    <x v="19"/>
    <n v="220455355"/>
    <n v="18089"/>
    <n v="8.2052894564525327E-5"/>
    <x v="2"/>
    <n v="72"/>
    <s v=" Extracción de minerales metalíferos no ferrosos"/>
  </r>
  <r>
    <s v="2025"/>
    <s v="09"/>
    <x v="19"/>
    <x v="19"/>
    <n v="135730184"/>
    <n v="348796"/>
    <n v="2.569774752534042E-3"/>
    <x v="2"/>
    <n v="81"/>
    <s v=" Extracción de piedra, arena y arcillas"/>
  </r>
  <r>
    <s v="2025"/>
    <s v="09"/>
    <x v="19"/>
    <x v="19"/>
    <n v="201286057"/>
    <n v="506567"/>
    <n v="2.5166522090499296E-3"/>
    <x v="2"/>
    <n v="89"/>
    <s v=" Explotación de minas y canteras ncp"/>
  </r>
  <r>
    <s v="2025"/>
    <s v="09"/>
    <x v="19"/>
    <x v="19"/>
    <n v="64622802"/>
    <n v="562248"/>
    <n v="8.7004583923798295E-3"/>
    <x v="2"/>
    <n v="91"/>
    <s v=" Servicios de apoyo para la extracción de petróleo y gas natural"/>
  </r>
  <r>
    <s v="2025"/>
    <s v="09"/>
    <x v="19"/>
    <x v="19"/>
    <n v="17748854"/>
    <n v="300505"/>
    <n v="1.6930952274439803E-2"/>
    <x v="2"/>
    <n v="99"/>
    <s v=" Servicios de apoyo para la minería, excepto para la extracción de petróleo  y gas natural"/>
  </r>
  <r>
    <s v="2025"/>
    <s v="09"/>
    <x v="19"/>
    <x v="19"/>
    <n v="2093189943"/>
    <n v="35081806"/>
    <n v="1.6759972556394036E-2"/>
    <x v="3"/>
    <n v="101"/>
    <s v=" Producción y procesamiento de carne y productos cárnicos, excepto pescado"/>
  </r>
  <r>
    <s v="2025"/>
    <s v="09"/>
    <x v="19"/>
    <x v="19"/>
    <n v="119141098"/>
    <n v="12524401"/>
    <n v="0.10512242383396533"/>
    <x v="3"/>
    <n v="102"/>
    <s v=" Elaboración de pescado y productos de pescado"/>
  </r>
  <r>
    <s v="2025"/>
    <s v="09"/>
    <x v="19"/>
    <x v="19"/>
    <n v="629651695"/>
    <n v="168790"/>
    <n v="2.6806884082159106E-4"/>
    <x v="3"/>
    <n v="103"/>
    <s v=" Preparación de frutas, hortalizas y legumbres"/>
  </r>
  <r>
    <s v="2025"/>
    <s v="09"/>
    <x v="19"/>
    <x v="19"/>
    <n v="813504585"/>
    <n v="14760539"/>
    <n v="1.8144383291951574E-2"/>
    <x v="3"/>
    <n v="104"/>
    <s v=" Elaboración de aceites y grasas de origen vegetal"/>
  </r>
  <r>
    <s v="2025"/>
    <s v="09"/>
    <x v="19"/>
    <x v="19"/>
    <n v="542479976"/>
    <n v="5018839"/>
    <n v="9.2516576132572314E-3"/>
    <x v="3"/>
    <n v="105"/>
    <s v=" Elaboración de productos lácteos"/>
  </r>
  <r>
    <s v="2025"/>
    <s v="09"/>
    <x v="19"/>
    <x v="19"/>
    <n v="487695610"/>
    <n v="216625336"/>
    <n v="0.4441814352193984"/>
    <x v="3"/>
    <n v="106"/>
    <s v=" Elaboración de productos de molinería, almidones y productos derivados del almidón "/>
  </r>
  <r>
    <s v="2025"/>
    <s v="09"/>
    <x v="19"/>
    <x v="19"/>
    <n v="1846081803"/>
    <n v="13595105"/>
    <n v="7.3643025882748486E-3"/>
    <x v="3"/>
    <n v="107"/>
    <s v=" Elaboración de productos alimenticios ncp"/>
  </r>
  <r>
    <s v="2025"/>
    <s v="09"/>
    <x v="19"/>
    <x v="19"/>
    <n v="59556501"/>
    <n v="2863769"/>
    <n v="4.8084910159513904E-2"/>
    <x v="3"/>
    <n v="108"/>
    <s v=" Elaboración de alimentos preparados para animales"/>
  </r>
  <r>
    <s v="2025"/>
    <s v="09"/>
    <x v="19"/>
    <x v="19"/>
    <n v="316339"/>
    <n v="14088"/>
    <n v="4.4534502543157814E-2"/>
    <x v="3"/>
    <n v="109"/>
    <s v=" Servicios industriales para la elaboración de alimentos y bebidas"/>
  </r>
  <r>
    <s v="2025"/>
    <s v="09"/>
    <x v="19"/>
    <x v="19"/>
    <n v="775279601"/>
    <n v="2406681"/>
    <n v="3.1042748924332915E-3"/>
    <x v="3"/>
    <n v="110"/>
    <s v=" Elaboración de bebidas"/>
  </r>
  <r>
    <s v="2025"/>
    <s v="09"/>
    <x v="19"/>
    <x v="19"/>
    <n v="205424831"/>
    <n v="2635"/>
    <n v="1.2827076391753244E-5"/>
    <x v="4"/>
    <n v="120"/>
    <s v=" Elaboración de productos de tabaco"/>
  </r>
  <r>
    <s v="2025"/>
    <s v="09"/>
    <x v="19"/>
    <x v="19"/>
    <n v="264949854"/>
    <n v="1098378"/>
    <n v="4.1456071155260947E-3"/>
    <x v="5"/>
    <n v="131"/>
    <s v=" Fabricación  de hilados y  tejidos, acabado de productos textiles"/>
  </r>
  <r>
    <s v="2025"/>
    <s v="09"/>
    <x v="19"/>
    <x v="19"/>
    <n v="187978283"/>
    <n v="9203595"/>
    <n v="4.8960948324014639E-2"/>
    <x v="5"/>
    <n v="139"/>
    <s v=" Fabricación de productos textiles ncp"/>
  </r>
  <r>
    <s v="2025"/>
    <s v="09"/>
    <x v="19"/>
    <x v="19"/>
    <n v="240147200"/>
    <n v="11402816"/>
    <n v="4.7482610665458516E-2"/>
    <x v="5"/>
    <n v="141"/>
    <s v=" Confección de prendas de vestir, excepto prendas de piel"/>
  </r>
  <r>
    <s v="2025"/>
    <s v="09"/>
    <x v="19"/>
    <x v="19"/>
    <n v="1650"/>
    <n v="139"/>
    <n v="8.4242424242424244E-2"/>
    <x v="5"/>
    <n v="142"/>
    <s v=" Terminación y teñido de pieles"/>
  </r>
  <r>
    <s v="2025"/>
    <s v="09"/>
    <x v="19"/>
    <x v="19"/>
    <n v="8318124"/>
    <n v="227896"/>
    <n v="2.7397523768580512E-2"/>
    <x v="5"/>
    <n v="143"/>
    <s v="Fabricación de prendas de vestir de punto"/>
  </r>
  <r>
    <s v="2025"/>
    <s v="09"/>
    <x v="19"/>
    <x v="19"/>
    <n v="1882164"/>
    <n v="53627"/>
    <n v="2.8492203654941865E-2"/>
    <x v="5"/>
    <n v="149"/>
    <s v=" Servicios industriales para la industria confeccionista"/>
  </r>
  <r>
    <s v="2025"/>
    <s v="09"/>
    <x v="19"/>
    <x v="19"/>
    <n v="97191446"/>
    <n v="29375834"/>
    <n v="0.30224711339308608"/>
    <x v="5"/>
    <n v="151"/>
    <s v=" Curtido y terminación de cueros"/>
  </r>
  <r>
    <s v="2025"/>
    <s v="09"/>
    <x v="19"/>
    <x v="19"/>
    <n v="112181738"/>
    <n v="2895243"/>
    <n v="2.5808505480633577E-2"/>
    <x v="5"/>
    <n v="152"/>
    <s v=" Fabricación de calzado y de sus partes"/>
  </r>
  <r>
    <s v="2025"/>
    <s v="09"/>
    <x v="19"/>
    <x v="19"/>
    <n v="31155092"/>
    <n v="428183"/>
    <n v="1.3743596070908731E-2"/>
    <x v="6"/>
    <n v="161"/>
    <s v=" Aserrado y cepillado de madera"/>
  </r>
  <r>
    <s v="2025"/>
    <s v="09"/>
    <x v="19"/>
    <x v="19"/>
    <n v="191911790"/>
    <n v="6722212"/>
    <n v="3.5027613467624889E-2"/>
    <x v="6"/>
    <n v="162"/>
    <s v=" Fabricación de productos de madera, corcho, paja y materiales trenzables"/>
  </r>
  <r>
    <s v="2025"/>
    <s v="09"/>
    <x v="19"/>
    <x v="19"/>
    <n v="368453459"/>
    <n v="44226126"/>
    <n v="0.1200317839871331"/>
    <x v="6"/>
    <n v="170"/>
    <s v=" Fabricación de papel y de productos de papel"/>
  </r>
  <r>
    <s v="2025"/>
    <s v="09"/>
    <x v="19"/>
    <x v="19"/>
    <n v="103835043"/>
    <n v="5136388"/>
    <n v="4.946680669261147E-2"/>
    <x v="7"/>
    <n v="181"/>
    <s v=" Impresión y servicios relacionados con la impresión"/>
  </r>
  <r>
    <s v="2025"/>
    <s v="09"/>
    <x v="19"/>
    <x v="19"/>
    <n v="11049358"/>
    <n v="53246"/>
    <n v="4.8189225111540416E-3"/>
    <x v="7"/>
    <n v="182"/>
    <s v=" Reproducción de grabaciones"/>
  </r>
  <r>
    <s v="2025"/>
    <s v="09"/>
    <x v="19"/>
    <x v="19"/>
    <n v="1540445"/>
    <n v="1456"/>
    <n v="9.4518142484801475E-4"/>
    <x v="8"/>
    <n v="191"/>
    <s v=" Fabricación de productos de hornos de coque"/>
  </r>
  <r>
    <s v="2025"/>
    <s v="09"/>
    <x v="19"/>
    <x v="19"/>
    <n v="956088032"/>
    <n v="29236572"/>
    <n v="3.0579372423312583E-2"/>
    <x v="8"/>
    <n v="192"/>
    <s v=" Fabricación de productos de la refinación del petróleo"/>
  </r>
  <r>
    <s v="2025"/>
    <s v="09"/>
    <x v="19"/>
    <x v="19"/>
    <n v="857893771"/>
    <n v="13708054"/>
    <n v="1.5978731240840306E-2"/>
    <x v="9"/>
    <n v="201"/>
    <s v=" Fabricación de sustancias químicas básicas"/>
  </r>
  <r>
    <s v="2025"/>
    <s v="09"/>
    <x v="19"/>
    <x v="19"/>
    <n v="1100175921"/>
    <n v="40154987"/>
    <n v="3.6498696466199063E-2"/>
    <x v="9"/>
    <n v="202"/>
    <s v=" Fabricación de productos químicos ncp"/>
  </r>
  <r>
    <s v="2025"/>
    <s v="09"/>
    <x v="19"/>
    <x v="19"/>
    <n v="7753138"/>
    <n v="407"/>
    <n v="5.2494873688563265E-5"/>
    <x v="9"/>
    <n v="203"/>
    <s v=" Fabricación de fibras manufacturadas"/>
  </r>
  <r>
    <s v="2025"/>
    <s v="09"/>
    <x v="19"/>
    <x v="19"/>
    <n v="1989626"/>
    <n v="32756"/>
    <n v="1.6463395633149143E-2"/>
    <x v="9"/>
    <n v="204"/>
    <s v=" Servicios industriales para la fabricación de sustancias y productos químicos"/>
  </r>
  <r>
    <s v="2025"/>
    <s v="09"/>
    <x v="19"/>
    <x v="19"/>
    <n v="876567507"/>
    <n v="5201264"/>
    <n v="5.9336719174100071E-3"/>
    <x v="9"/>
    <n v="210"/>
    <s v=" Fabricación de productos farmaceúticos, sustancias químicas medicinales y productos botánicos de uso farmaceútico"/>
  </r>
  <r>
    <s v="2025"/>
    <s v="09"/>
    <x v="19"/>
    <x v="19"/>
    <n v="41719258"/>
    <n v="908060"/>
    <n v="2.1765967170365302E-2"/>
    <x v="10"/>
    <n v="221"/>
    <s v=" Fabricación de productos de caucho"/>
  </r>
  <r>
    <s v="2025"/>
    <s v="09"/>
    <x v="19"/>
    <x v="19"/>
    <n v="392785238"/>
    <n v="2842253"/>
    <n v="7.2361502547099287E-3"/>
    <x v="10"/>
    <n v="222"/>
    <s v=" Fabricación de productos de plástico"/>
  </r>
  <r>
    <s v="2025"/>
    <s v="09"/>
    <x v="19"/>
    <x v="19"/>
    <n v="106782600"/>
    <n v="92734"/>
    <n v="8.6843736713659338E-4"/>
    <x v="11"/>
    <n v="231"/>
    <s v=" Fabricación de vidrio y productos de vidrio"/>
  </r>
  <r>
    <s v="2025"/>
    <s v="09"/>
    <x v="19"/>
    <x v="19"/>
    <n v="414297551"/>
    <n v="11414314"/>
    <n v="2.7551005243571909E-2"/>
    <x v="11"/>
    <n v="239"/>
    <s v=" Fabricación de productos minerales no metálicos ncp"/>
  </r>
  <r>
    <s v="2025"/>
    <s v="09"/>
    <x v="19"/>
    <x v="19"/>
    <n v="457176695"/>
    <n v="2401069"/>
    <n v="5.251949686542968E-3"/>
    <x v="12"/>
    <n v="241"/>
    <s v=" Industrias básicas de hierro y acero"/>
  </r>
  <r>
    <s v="2025"/>
    <s v="09"/>
    <x v="19"/>
    <x v="19"/>
    <n v="316956953"/>
    <n v="487097"/>
    <n v="1.5367922848501135E-3"/>
    <x v="12"/>
    <n v="242"/>
    <s v=" Fabricación de productos primarios de metales preciosos y metales no ferrosos"/>
  </r>
  <r>
    <s v="2025"/>
    <s v="09"/>
    <x v="19"/>
    <x v="19"/>
    <n v="43267761"/>
    <n v="126785"/>
    <n v="2.930241756674213E-3"/>
    <x v="12"/>
    <n v="243"/>
    <s v=" Fundición de metales"/>
  </r>
  <r>
    <s v="2025"/>
    <s v="09"/>
    <x v="19"/>
    <x v="19"/>
    <n v="160739123"/>
    <n v="2078418"/>
    <n v="1.2930380365457139E-2"/>
    <x v="13"/>
    <n v="251"/>
    <s v=" Fabricación de productos metálicos para uso estructural, tanques, depósitos y generadores de vapor"/>
  </r>
  <r>
    <s v="2025"/>
    <s v="09"/>
    <x v="19"/>
    <x v="19"/>
    <n v="67045"/>
    <n v="0"/>
    <n v="0"/>
    <x v="13"/>
    <n v="252"/>
    <s v=" Fabricación de armas y municiones"/>
  </r>
  <r>
    <s v="2025"/>
    <s v="09"/>
    <x v="19"/>
    <x v="19"/>
    <n v="477422382"/>
    <n v="4232172"/>
    <n v="8.8646283868610079E-3"/>
    <x v="13"/>
    <n v="259"/>
    <s v=" Fabricación de productos elaborados de metal ncp"/>
  </r>
  <r>
    <s v="2025"/>
    <s v="09"/>
    <x v="19"/>
    <x v="19"/>
    <n v="2552444"/>
    <n v="23137"/>
    <n v="9.0646454927120826E-3"/>
    <x v="13"/>
    <n v="261"/>
    <s v=" Fabricación de componentes electrónicos"/>
  </r>
  <r>
    <s v="2025"/>
    <s v="09"/>
    <x v="19"/>
    <x v="19"/>
    <n v="86266440"/>
    <n v="977476"/>
    <n v="1.1330895305289055E-2"/>
    <x v="13"/>
    <n v="262"/>
    <s v=" Fabricación de equipos y productos informáticos"/>
  </r>
  <r>
    <s v="2025"/>
    <s v="09"/>
    <x v="19"/>
    <x v="19"/>
    <n v="759032"/>
    <n v="11770"/>
    <n v="1.5506592607426302E-2"/>
    <x v="13"/>
    <n v="263"/>
    <s v=" Fabricación  de equipos de comunicaciones y transmisores de radio y televisión"/>
  </r>
  <r>
    <s v="2025"/>
    <s v="09"/>
    <x v="19"/>
    <x v="19"/>
    <n v="752870696"/>
    <n v="22694"/>
    <n v="3.0143290369213678E-5"/>
    <x v="13"/>
    <n v="264"/>
    <s v=" Fabricación de receptores de radio y televisión, aparatos de grabación y reproducción de sonido y video, y productos conexos"/>
  </r>
  <r>
    <s v="2025"/>
    <s v="09"/>
    <x v="19"/>
    <x v="19"/>
    <n v="5742756"/>
    <n v="22983"/>
    <n v="4.0020854098624424E-3"/>
    <x v="13"/>
    <n v="265"/>
    <s v=" Fabricación de aparatos e instrumentos para medir, verificar, ensayar, navegar y otros fines, excepto instrumentos de óptica"/>
  </r>
  <r>
    <s v="2025"/>
    <s v="09"/>
    <x v="19"/>
    <x v="19"/>
    <n v="50513952"/>
    <n v="636134"/>
    <n v="1.2593233647606903E-2"/>
    <x v="13"/>
    <n v="266"/>
    <s v=" Fabricación de equipo médico y quirúrgico y de aparatos ortopédicos "/>
  </r>
  <r>
    <s v="2025"/>
    <s v="09"/>
    <x v="19"/>
    <x v="19"/>
    <n v="3574613"/>
    <n v="9662"/>
    <n v="2.7029499417139703E-3"/>
    <x v="13"/>
    <n v="267"/>
    <s v=" Fabricación de instrumentos de óptica y equipo fotográfico"/>
  </r>
  <r>
    <s v="2025"/>
    <s v="09"/>
    <x v="19"/>
    <x v="19"/>
    <n v="11512492"/>
    <n v="8443"/>
    <n v="7.3337727400809487E-4"/>
    <x v="13"/>
    <n v="268"/>
    <s v=" Fabricación de soportes ópticos y magnéticos"/>
  </r>
  <r>
    <s v="2025"/>
    <s v="09"/>
    <x v="19"/>
    <x v="19"/>
    <n v="154662820"/>
    <n v="21155550"/>
    <n v="0.13678497521253008"/>
    <x v="13"/>
    <n v="271"/>
    <s v=" Fabricación de motores, generadores y transformadores eléctricos y aparatos de distribución  y control de la energía eléctrica"/>
  </r>
  <r>
    <s v="2025"/>
    <s v="09"/>
    <x v="19"/>
    <x v="19"/>
    <n v="3872738"/>
    <n v="512"/>
    <n v="1.3220620656496774E-4"/>
    <x v="13"/>
    <n v="272"/>
    <s v="Fabricación de acumuladores,  pilas y baterías primarias"/>
  </r>
  <r>
    <s v="2025"/>
    <s v="09"/>
    <x v="19"/>
    <x v="19"/>
    <n v="9525636"/>
    <n v="667"/>
    <n v="7.0021571263063166E-5"/>
    <x v="13"/>
    <n v="273"/>
    <s v=" Fabricación de hilos y cables aislados"/>
  </r>
  <r>
    <s v="2025"/>
    <s v="09"/>
    <x v="19"/>
    <x v="19"/>
    <n v="9100979"/>
    <n v="108987"/>
    <n v="1.1975305074322224E-2"/>
    <x v="13"/>
    <n v="274"/>
    <s v=" Fabricación de lámparas eléctricas y equipo de iluminación"/>
  </r>
  <r>
    <s v="2025"/>
    <s v="09"/>
    <x v="19"/>
    <x v="19"/>
    <n v="427128894"/>
    <n v="83155"/>
    <n v="1.9468362166105298E-4"/>
    <x v="13"/>
    <n v="275"/>
    <s v=" Fabricación de aparatos de uso doméstico ncp"/>
  </r>
  <r>
    <s v="2025"/>
    <s v="09"/>
    <x v="19"/>
    <x v="19"/>
    <n v="35178553"/>
    <n v="1156949"/>
    <n v="3.2887907583919102E-2"/>
    <x v="13"/>
    <n v="279"/>
    <s v=" Fabricación  de equipo eléctrico ncp"/>
  </r>
  <r>
    <s v="2025"/>
    <s v="09"/>
    <x v="19"/>
    <x v="19"/>
    <n v="519945119"/>
    <n v="1206787"/>
    <n v="2.3209891888609111E-3"/>
    <x v="13"/>
    <n v="281"/>
    <s v=" Fabricación de maquinaria y equipo de uso general"/>
  </r>
  <r>
    <s v="2025"/>
    <s v="09"/>
    <x v="19"/>
    <x v="19"/>
    <n v="487297373"/>
    <n v="3863340"/>
    <n v="7.9280952741766584E-3"/>
    <x v="13"/>
    <n v="282"/>
    <s v=" Fabricación de maquinaria y equipo de uso especial"/>
  </r>
  <r>
    <s v="2025"/>
    <s v="09"/>
    <x v="19"/>
    <x v="19"/>
    <n v="1640359568"/>
    <n v="540016"/>
    <n v="3.292058707947866E-4"/>
    <x v="14"/>
    <n v="291"/>
    <s v=" Fabricación de vehículos automotores"/>
  </r>
  <r>
    <s v="2025"/>
    <s v="09"/>
    <x v="19"/>
    <x v="19"/>
    <n v="104085382"/>
    <n v="290650"/>
    <n v="2.7924190161496454E-3"/>
    <x v="14"/>
    <n v="292"/>
    <s v=" Fabricación  de  carrocerías  para  vehículos  automotores"/>
  </r>
  <r>
    <s v="2025"/>
    <s v="09"/>
    <x v="19"/>
    <x v="19"/>
    <n v="226238963"/>
    <n v="2523657"/>
    <n v="1.1154829241327454E-2"/>
    <x v="14"/>
    <n v="293"/>
    <s v=" Fabricación de partes, piezas y accesorios para vehículos automotores y sus motores"/>
  </r>
  <r>
    <s v="2025"/>
    <s v="09"/>
    <x v="19"/>
    <x v="19"/>
    <n v="8586417"/>
    <n v="83516"/>
    <n v="9.726525045312847E-3"/>
    <x v="14"/>
    <n v="301"/>
    <s v=" Construcción y reparación de buques y embarcaciones"/>
  </r>
  <r>
    <s v="2025"/>
    <s v="09"/>
    <x v="19"/>
    <x v="19"/>
    <n v="908235"/>
    <n v="391"/>
    <n v="4.3050532075949505E-4"/>
    <x v="14"/>
    <n v="302"/>
    <s v=" Fabricación y reparación de locomotoras y de material rodante para transporte ferroviario"/>
  </r>
  <r>
    <s v="2025"/>
    <s v="09"/>
    <x v="19"/>
    <x v="19"/>
    <n v="1221279"/>
    <n v="15091"/>
    <n v="1.2356717834335972E-2"/>
    <x v="14"/>
    <n v="303"/>
    <s v=" Fabricación y reparación de aeronaves "/>
  </r>
  <r>
    <s v="2025"/>
    <s v="09"/>
    <x v="19"/>
    <x v="19"/>
    <n v="410564023"/>
    <n v="790801"/>
    <n v="1.9261332111411037E-3"/>
    <x v="14"/>
    <n v="309"/>
    <s v=" Fabricación de equipo de transporte ncp"/>
  </r>
  <r>
    <s v="2025"/>
    <s v="09"/>
    <x v="19"/>
    <x v="19"/>
    <n v="143321317"/>
    <n v="2358358"/>
    <n v="1.6455039971478912E-2"/>
    <x v="15"/>
    <n v="310"/>
    <s v=" Fabricación de muebles y colchones"/>
  </r>
  <r>
    <s v="2025"/>
    <s v="09"/>
    <x v="19"/>
    <x v="19"/>
    <n v="591876"/>
    <n v="29215"/>
    <n v="4.9360001081307572E-2"/>
    <x v="15"/>
    <n v="321"/>
    <s v=" Fabricación de joyas, bijouterie y artículos conexos"/>
  </r>
  <r>
    <s v="2025"/>
    <s v="09"/>
    <x v="19"/>
    <x v="19"/>
    <n v="806583"/>
    <n v="2809"/>
    <n v="3.4825926160109997E-3"/>
    <x v="15"/>
    <n v="322"/>
    <s v=" Fabricación de instrumentos de música"/>
  </r>
  <r>
    <s v="2025"/>
    <s v="09"/>
    <x v="19"/>
    <x v="19"/>
    <n v="817901"/>
    <n v="43343"/>
    <n v="5.2992966141378967E-2"/>
    <x v="15"/>
    <n v="323"/>
    <s v=" Fabricación de artículos de deporte"/>
  </r>
  <r>
    <s v="2025"/>
    <s v="09"/>
    <x v="19"/>
    <x v="19"/>
    <n v="3444211"/>
    <n v="45697"/>
    <n v="1.3267770180166082E-2"/>
    <x v="15"/>
    <n v="324"/>
    <s v=" Fabricación de juegos y juguetes"/>
  </r>
  <r>
    <s v="2025"/>
    <s v="09"/>
    <x v="19"/>
    <x v="19"/>
    <n v="191418629"/>
    <n v="947441"/>
    <n v="4.9495757280760798E-3"/>
    <x v="15"/>
    <n v="329"/>
    <s v=" Industrias manufactureras ncp"/>
  </r>
  <r>
    <s v="2025"/>
    <s v="09"/>
    <x v="19"/>
    <x v="19"/>
    <n v="30036364"/>
    <n v="717039"/>
    <n v="2.3872363512441121E-2"/>
    <x v="15"/>
    <n v="331"/>
    <s v=" Reparación y mantenimiento de máquinas y equipo"/>
  </r>
  <r>
    <s v="2025"/>
    <s v="09"/>
    <x v="19"/>
    <x v="19"/>
    <n v="6737544"/>
    <n v="105695"/>
    <n v="1.5687467124518965E-2"/>
    <x v="15"/>
    <n v="332"/>
    <s v=" Instalación de maquinaria y equipos industriales"/>
  </r>
  <r>
    <s v="2025"/>
    <s v="09"/>
    <x v="19"/>
    <x v="19"/>
    <n v="2505750712"/>
    <n v="21239940"/>
    <n v="8.4764776872185525E-3"/>
    <x v="16"/>
    <n v="351"/>
    <s v=" Generación, transporte y distribución de energía eléctrica"/>
  </r>
  <r>
    <s v="2025"/>
    <s v="09"/>
    <x v="19"/>
    <x v="19"/>
    <n v="118971191"/>
    <n v="0"/>
    <n v="0"/>
    <x v="16"/>
    <n v="352"/>
    <s v=" Fabricación y distribución de gas  y de combustibles gaseosos por tuberías"/>
  </r>
  <r>
    <s v="2025"/>
    <s v="09"/>
    <x v="19"/>
    <x v="19"/>
    <n v="471670"/>
    <n v="9743"/>
    <n v="2.0656391120910805E-2"/>
    <x v="16"/>
    <n v="353"/>
    <s v=" Suministro de vapor y aire acondicionado"/>
  </r>
  <r>
    <s v="2025"/>
    <s v="09"/>
    <x v="19"/>
    <x v="19"/>
    <n v="24583208"/>
    <n v="58741"/>
    <n v="2.3894765890603051E-3"/>
    <x v="16"/>
    <n v="360"/>
    <s v=" Captación, depuración y distribución de agua"/>
  </r>
  <r>
    <s v="2025"/>
    <s v="09"/>
    <x v="19"/>
    <x v="19"/>
    <n v="5667565"/>
    <n v="57496"/>
    <n v="1.0144744700766555E-2"/>
    <x v="16"/>
    <n v="370"/>
    <s v=" Servicios de depuración de aguas residuales, alcantarillado y cloacas"/>
  </r>
  <r>
    <s v="2025"/>
    <s v="09"/>
    <x v="19"/>
    <x v="19"/>
    <n v="174801811"/>
    <n v="768996"/>
    <n v="4.3992450398583115E-3"/>
    <x v="16"/>
    <n v="381"/>
    <s v=" Recolección, transporte, tratamiento y disposición final de residuos"/>
  </r>
  <r>
    <s v="2025"/>
    <s v="09"/>
    <x v="19"/>
    <x v="19"/>
    <n v="28320471"/>
    <n v="481512"/>
    <n v="1.7002259602250259E-2"/>
    <x v="16"/>
    <n v="382"/>
    <s v=" Recuperación de materiales y deshechos"/>
  </r>
  <r>
    <s v="2025"/>
    <s v="09"/>
    <x v="19"/>
    <x v="19"/>
    <n v="2141353"/>
    <n v="62884"/>
    <n v="2.9366479977845781E-2"/>
    <x v="16"/>
    <n v="390"/>
    <s v=" Descontaminación y otros servicios de gestión de residuos"/>
  </r>
  <r>
    <s v="2025"/>
    <s v="09"/>
    <x v="19"/>
    <x v="19"/>
    <n v="260537100"/>
    <n v="14990096"/>
    <n v="5.7535360606992249E-2"/>
    <x v="17"/>
    <n v="410"/>
    <s v=" Construcción de edificios y sus partes "/>
  </r>
  <r>
    <s v="2025"/>
    <s v="09"/>
    <x v="19"/>
    <x v="19"/>
    <n v="274580371"/>
    <n v="10507834"/>
    <n v="3.8268700569277038E-2"/>
    <x v="17"/>
    <n v="421"/>
    <s v=" Construcción, reforma y reparación de obras de infraestructura para el transporte "/>
  </r>
  <r>
    <s v="2025"/>
    <s v="09"/>
    <x v="19"/>
    <x v="19"/>
    <n v="100100064"/>
    <n v="17026415"/>
    <n v="0.17009394719268112"/>
    <x v="17"/>
    <n v="422"/>
    <s v=" Construcción de proyectos de servicios públicos"/>
  </r>
  <r>
    <s v="2025"/>
    <s v="09"/>
    <x v="19"/>
    <x v="19"/>
    <n v="789369376"/>
    <n v="24854549"/>
    <n v="3.1486588859003316E-2"/>
    <x v="17"/>
    <n v="429"/>
    <s v=" Obras de ingeniería civil ncp"/>
  </r>
  <r>
    <s v="2025"/>
    <s v="09"/>
    <x v="19"/>
    <x v="19"/>
    <n v="149258660"/>
    <n v="996508"/>
    <n v="6.6763831324761994E-3"/>
    <x v="17"/>
    <n v="431"/>
    <s v=" Demolición, movimiento y preparación de terrenos para obras"/>
  </r>
  <r>
    <s v="2025"/>
    <s v="09"/>
    <x v="19"/>
    <x v="19"/>
    <n v="298327906"/>
    <n v="10495340"/>
    <n v="3.5180550625391376E-2"/>
    <x v="17"/>
    <n v="432"/>
    <s v=" Instalaciones para edificios y obras de ingeniería civil"/>
  </r>
  <r>
    <s v="2025"/>
    <s v="09"/>
    <x v="19"/>
    <x v="19"/>
    <n v="6841239"/>
    <n v="560083"/>
    <n v="8.1868649816210198E-2"/>
    <x v="17"/>
    <n v="433"/>
    <s v=" Terminación de edificios "/>
  </r>
  <r>
    <s v="2025"/>
    <s v="09"/>
    <x v="19"/>
    <x v="19"/>
    <n v="19693486"/>
    <n v="602207"/>
    <n v="3.0578994495946529E-2"/>
    <x v="17"/>
    <n v="439"/>
    <s v=" Alquiler de equipo de construcción o demolición dotado de operarios y actividades especializadas de construcción ncp"/>
  </r>
  <r>
    <s v="2025"/>
    <s v="09"/>
    <x v="19"/>
    <x v="19"/>
    <n v="1954903883"/>
    <n v="2154467"/>
    <n v="1.1020833396134801E-3"/>
    <x v="18"/>
    <n v="451"/>
    <s v=" Venta de vehículos automotores, excepto motocicletas"/>
  </r>
  <r>
    <s v="2025"/>
    <s v="09"/>
    <x v="19"/>
    <x v="19"/>
    <n v="139591480"/>
    <n v="5574098"/>
    <n v="3.9931505848351201E-2"/>
    <x v="18"/>
    <n v="452"/>
    <s v=" Mantenimiento y reparación de vehículos automotores, excepto motocicletas"/>
  </r>
  <r>
    <s v="2025"/>
    <s v="09"/>
    <x v="19"/>
    <x v="19"/>
    <n v="399073759"/>
    <n v="6622791"/>
    <n v="1.6595405863305584E-2"/>
    <x v="18"/>
    <n v="453"/>
    <s v=" Venta de partes, piezas y accesorios de vehículos automotores"/>
  </r>
  <r>
    <s v="2025"/>
    <s v="09"/>
    <x v="19"/>
    <x v="19"/>
    <n v="71041732"/>
    <n v="2640936"/>
    <n v="3.7174431501754493E-2"/>
    <x v="18"/>
    <n v="454"/>
    <s v=" Venta, mantenimiento y reparación de motocicletas y de sus partes, piezas y accesorios"/>
  </r>
  <r>
    <s v="2025"/>
    <s v="09"/>
    <x v="19"/>
    <x v="19"/>
    <n v="2217788105"/>
    <n v="150778472"/>
    <n v="6.7985968388986379E-2"/>
    <x v="18"/>
    <n v="461"/>
    <s v="Venta al por mayor en comisión o consignación"/>
  </r>
  <r>
    <s v="2025"/>
    <s v="09"/>
    <x v="19"/>
    <x v="19"/>
    <n v="204977819"/>
    <n v="3291028"/>
    <n v="1.6055532330549384E-2"/>
    <x v="18"/>
    <n v="462"/>
    <s v="Venta al por mayor de materias primas agropecuarias y de animales vivos"/>
  </r>
  <r>
    <s v="2025"/>
    <s v="09"/>
    <x v="19"/>
    <x v="19"/>
    <n v="777696763"/>
    <n v="37688917"/>
    <n v="4.8462226915556801E-2"/>
    <x v="18"/>
    <n v="463"/>
    <s v="Venta al por mayor de alimentos, bebidas y tabaco"/>
  </r>
  <r>
    <s v="2025"/>
    <s v="09"/>
    <x v="19"/>
    <x v="19"/>
    <n v="1017281723"/>
    <n v="14385711"/>
    <n v="1.4141324546337101E-2"/>
    <x v="18"/>
    <n v="464"/>
    <s v="Venta al por mayor de artículos de uso doméstico y/o personal"/>
  </r>
  <r>
    <s v="2025"/>
    <s v="09"/>
    <x v="19"/>
    <x v="19"/>
    <n v="913914360"/>
    <n v="9768894"/>
    <n v="1.0689069378448107E-2"/>
    <x v="18"/>
    <n v="465"/>
    <s v="Venta al por mayor de máquinas, equipo y materiales conexos"/>
  </r>
  <r>
    <s v="2025"/>
    <s v="09"/>
    <x v="19"/>
    <x v="19"/>
    <n v="1529918629"/>
    <n v="40195226"/>
    <n v="2.6272786825448872E-2"/>
    <x v="18"/>
    <n v="466"/>
    <s v="Venta al por mayor especializada"/>
  </r>
  <r>
    <s v="2025"/>
    <s v="09"/>
    <x v="19"/>
    <x v="19"/>
    <n v="341582239"/>
    <n v="2784681"/>
    <n v="8.152300330814332E-3"/>
    <x v="18"/>
    <n v="469"/>
    <s v="Venta al por mayor de mercancías ncp"/>
  </r>
  <r>
    <s v="2025"/>
    <s v="09"/>
    <x v="19"/>
    <x v="19"/>
    <n v="624295135"/>
    <n v="10044535"/>
    <n v="1.6089401369434025E-2"/>
    <x v="18"/>
    <n v="471"/>
    <s v="Venta al por menor en comercios no especializados"/>
  </r>
  <r>
    <s v="2025"/>
    <s v="09"/>
    <x v="19"/>
    <x v="19"/>
    <n v="575982985"/>
    <n v="37938805"/>
    <n v="6.586792663675646E-2"/>
    <x v="18"/>
    <n v="472"/>
    <s v="Venta al por menor de productos alimenticios, bebidas y tabaco en comercios especializados"/>
  </r>
  <r>
    <s v="2025"/>
    <s v="09"/>
    <x v="19"/>
    <x v="19"/>
    <n v="378926914"/>
    <n v="2617720"/>
    <n v="6.9082451081846352E-3"/>
    <x v="18"/>
    <n v="473"/>
    <s v="Venta al por menor de combustible para vehículos automotores y motocicletas"/>
  </r>
  <r>
    <s v="2025"/>
    <s v="09"/>
    <x v="19"/>
    <x v="19"/>
    <n v="28393406"/>
    <n v="704567"/>
    <n v="2.4814458681005021E-2"/>
    <x v="18"/>
    <n v="474"/>
    <s v="Venta al por menor de equipos, periféricos,  accesorios y programas informáticos"/>
  </r>
  <r>
    <s v="2025"/>
    <s v="09"/>
    <x v="19"/>
    <x v="19"/>
    <n v="1223826931"/>
    <n v="33773892"/>
    <n v="2.7596951124782856E-2"/>
    <x v="18"/>
    <n v="475"/>
    <s v="Venta al por menor de equipos de uso doméstico ncp en comercios especializados"/>
  </r>
  <r>
    <s v="2025"/>
    <s v="09"/>
    <x v="19"/>
    <x v="19"/>
    <n v="36850069"/>
    <n v="1108496"/>
    <n v="3.0081246252211903E-2"/>
    <x v="18"/>
    <n v="476"/>
    <s v="Venta al por menor de bienes culturales y recreativos en comercios especializados"/>
  </r>
  <r>
    <s v="2025"/>
    <s v="09"/>
    <x v="19"/>
    <x v="19"/>
    <n v="1006756621"/>
    <n v="19996127"/>
    <n v="1.9861927483663402E-2"/>
    <x v="18"/>
    <n v="477"/>
    <s v="Venta al por menor de productos ncp, en comercios especializados"/>
  </r>
  <r>
    <s v="2025"/>
    <s v="09"/>
    <x v="19"/>
    <x v="19"/>
    <n v="7294695"/>
    <n v="667873"/>
    <n v="9.1555986919261187E-2"/>
    <x v="18"/>
    <n v="478"/>
    <s v="Venta al por menor en puestos móviles y mercados"/>
  </r>
  <r>
    <s v="2025"/>
    <s v="09"/>
    <x v="19"/>
    <x v="19"/>
    <n v="54028526"/>
    <n v="1462223"/>
    <n v="2.7063906944268662E-2"/>
    <x v="18"/>
    <n v="479"/>
    <s v="Venta al por menor no realizada en comercios, puestos o mercados"/>
  </r>
  <r>
    <s v="2025"/>
    <s v="09"/>
    <x v="19"/>
    <x v="19"/>
    <n v="31915011"/>
    <n v="32674"/>
    <n v="1.0237815678647267E-3"/>
    <x v="19"/>
    <n v="491"/>
    <s v="Servicio de transporte ferroviario"/>
  </r>
  <r>
    <s v="2025"/>
    <s v="09"/>
    <x v="19"/>
    <x v="19"/>
    <n v="2657768082"/>
    <n v="38772441"/>
    <n v="1.4588346237803905E-2"/>
    <x v="19"/>
    <n v="492"/>
    <s v="Servicio de transporte automotor "/>
  </r>
  <r>
    <s v="2025"/>
    <s v="09"/>
    <x v="19"/>
    <x v="19"/>
    <n v="338426138"/>
    <n v="17159"/>
    <n v="5.0702348528410651E-5"/>
    <x v="19"/>
    <n v="493"/>
    <s v="Servicio de transporte por tuberías"/>
  </r>
  <r>
    <s v="2025"/>
    <s v="09"/>
    <x v="19"/>
    <x v="19"/>
    <n v="5961956"/>
    <n v="15044"/>
    <n v="2.5233329464356999E-3"/>
    <x v="19"/>
    <n v="501"/>
    <s v="Servicio de transporte marítimo"/>
  </r>
  <r>
    <s v="2025"/>
    <s v="09"/>
    <x v="19"/>
    <x v="19"/>
    <n v="10403287"/>
    <n v="112255"/>
    <n v="1.0790339630157277E-2"/>
    <x v="19"/>
    <n v="502"/>
    <s v="Servicio de transporte fluvial y lacustre"/>
  </r>
  <r>
    <s v="2025"/>
    <s v="09"/>
    <x v="19"/>
    <x v="19"/>
    <n v="234534472"/>
    <n v="56919"/>
    <n v="2.4268927085481916E-4"/>
    <x v="19"/>
    <n v="511"/>
    <s v="Servicio de transporte aéreo de pasajeros"/>
  </r>
  <r>
    <s v="2025"/>
    <s v="09"/>
    <x v="19"/>
    <x v="19"/>
    <n v="2135140"/>
    <n v="17427"/>
    <n v="8.1619940612793537E-3"/>
    <x v="19"/>
    <n v="512"/>
    <s v="Servicio de transporte aéreo de cargas"/>
  </r>
  <r>
    <s v="2025"/>
    <s v="09"/>
    <x v="19"/>
    <x v="19"/>
    <n v="56014744"/>
    <n v="1418567"/>
    <n v="2.5324885890757619E-2"/>
    <x v="19"/>
    <n v="521"/>
    <s v="Servicios de manipulación de cargas "/>
  </r>
  <r>
    <s v="2025"/>
    <s v="09"/>
    <x v="19"/>
    <x v="19"/>
    <n v="66856768"/>
    <n v="446550"/>
    <n v="6.6792041158794876E-3"/>
    <x v="19"/>
    <n v="522"/>
    <s v="Servicios de almacenamiento y depósito"/>
  </r>
  <r>
    <s v="2025"/>
    <s v="09"/>
    <x v="19"/>
    <x v="19"/>
    <n v="288385424"/>
    <n v="11824265"/>
    <n v="4.1001604158745555E-2"/>
    <x v="19"/>
    <n v="523"/>
    <s v="Servicios de gestión y logística para el transporte de mercaderías "/>
  </r>
  <r>
    <s v="2025"/>
    <s v="09"/>
    <x v="19"/>
    <x v="19"/>
    <n v="69927711"/>
    <n v="661220"/>
    <n v="9.455764968482952E-3"/>
    <x v="19"/>
    <n v="524"/>
    <s v="Servicios complementarios para el transporte"/>
  </r>
  <r>
    <s v="2025"/>
    <s v="09"/>
    <x v="19"/>
    <x v="19"/>
    <n v="23990914"/>
    <n v="831305"/>
    <n v="3.4650826558754705E-2"/>
    <x v="19"/>
    <n v="530"/>
    <s v="Servicios de correos y mensajerías"/>
  </r>
  <r>
    <s v="2025"/>
    <s v="09"/>
    <x v="19"/>
    <x v="19"/>
    <n v="148547670"/>
    <n v="4845088"/>
    <n v="3.2616385029802221E-2"/>
    <x v="20"/>
    <n v="551"/>
    <s v=" Servicios de alojamiento, excepto en camping"/>
  </r>
  <r>
    <s v="2025"/>
    <s v="09"/>
    <x v="19"/>
    <x v="19"/>
    <n v="2567141"/>
    <n v="76504"/>
    <n v="2.9801245821713729E-2"/>
    <x v="20"/>
    <n v="552"/>
    <s v=" Servicios de alojamiento en campings"/>
  </r>
  <r>
    <s v="2025"/>
    <s v="09"/>
    <x v="19"/>
    <x v="19"/>
    <n v="271897841"/>
    <n v="10527997"/>
    <n v="3.8720414113181577E-2"/>
    <x v="20"/>
    <n v="561"/>
    <s v=" Servicios de expendio de comidas y bebidas"/>
  </r>
  <r>
    <s v="2025"/>
    <s v="09"/>
    <x v="19"/>
    <x v="19"/>
    <n v="19866137"/>
    <n v="835718"/>
    <n v="4.2067463845638434E-2"/>
    <x v="20"/>
    <n v="562"/>
    <s v=" Servicios de preparación de comidas para empresas y  servicios de comidas ncp"/>
  </r>
  <r>
    <s v="2025"/>
    <s v="09"/>
    <x v="19"/>
    <x v="19"/>
    <n v="6195807"/>
    <n v="185390"/>
    <n v="2.9921848759975899E-2"/>
    <x v="19"/>
    <n v="581"/>
    <s v=" Edición"/>
  </r>
  <r>
    <s v="2025"/>
    <s v="09"/>
    <x v="19"/>
    <x v="19"/>
    <n v="11680041"/>
    <n v="174145"/>
    <n v="1.4909622320675072E-2"/>
    <x v="19"/>
    <n v="591"/>
    <s v=" Servicios de cinematografía"/>
  </r>
  <r>
    <s v="2025"/>
    <s v="09"/>
    <x v="19"/>
    <x v="19"/>
    <n v="3367036"/>
    <n v="12956"/>
    <n v="3.8478947062045073E-3"/>
    <x v="19"/>
    <n v="592"/>
    <s v=" Servicios de grabación de sonido y edición de música"/>
  </r>
  <r>
    <s v="2025"/>
    <s v="09"/>
    <x v="19"/>
    <x v="19"/>
    <n v="10896775"/>
    <n v="90726"/>
    <n v="8.3259496502405533E-3"/>
    <x v="19"/>
    <n v="601"/>
    <s v=" Emisión y retransmisión de radio"/>
  </r>
  <r>
    <s v="2025"/>
    <s v="09"/>
    <x v="19"/>
    <x v="19"/>
    <n v="58095925"/>
    <n v="313203"/>
    <n v="5.3911354367797738E-3"/>
    <x v="19"/>
    <n v="602"/>
    <s v=" Servicios de televisión"/>
  </r>
  <r>
    <s v="2025"/>
    <s v="09"/>
    <x v="19"/>
    <x v="19"/>
    <n v="1023888"/>
    <n v="36031"/>
    <n v="3.519037238447955E-2"/>
    <x v="19"/>
    <n v="611"/>
    <s v=" Servicios de telefonía fija"/>
  </r>
  <r>
    <s v="2025"/>
    <s v="09"/>
    <x v="19"/>
    <x v="19"/>
    <n v="901986063"/>
    <n v="1148283"/>
    <n v="1.2730606902958321E-3"/>
    <x v="19"/>
    <n v="612"/>
    <s v=" Servicios de telefonía móvil"/>
  </r>
  <r>
    <s v="2025"/>
    <s v="09"/>
    <x v="19"/>
    <x v="19"/>
    <n v="1229325"/>
    <n v="1684"/>
    <n v="1.369857442092205E-3"/>
    <x v="19"/>
    <n v="613"/>
    <s v=" Servicios de telecomunicaciones vía satélite, excepto servicios de transmisión de televisión"/>
  </r>
  <r>
    <s v="2025"/>
    <s v="09"/>
    <x v="19"/>
    <x v="19"/>
    <n v="7928434"/>
    <n v="733799"/>
    <n v="9.2552829474269446E-2"/>
    <x v="19"/>
    <n v="614"/>
    <s v=" Servicios de telecomunicación vía internet"/>
  </r>
  <r>
    <s v="2025"/>
    <s v="09"/>
    <x v="19"/>
    <x v="19"/>
    <n v="30532192"/>
    <n v="1333451"/>
    <n v="4.3673608498204126E-2"/>
    <x v="19"/>
    <n v="619"/>
    <s v=" Servicios de telecomunicaciones ncp"/>
  </r>
  <r>
    <s v="2025"/>
    <s v="09"/>
    <x v="19"/>
    <x v="19"/>
    <n v="1439473906"/>
    <n v="4647506"/>
    <n v="3.2286142740263054E-3"/>
    <x v="19"/>
    <n v="620"/>
    <s v=" Servicios de programación y consultoría informática y actividades conexas"/>
  </r>
  <r>
    <s v="2025"/>
    <s v="09"/>
    <x v="19"/>
    <x v="19"/>
    <n v="3567914"/>
    <n v="192052"/>
    <n v="5.3827530596309216E-2"/>
    <x v="19"/>
    <n v="631"/>
    <s v=" Procesamiento de datos,  hospedaje y actividades conexas"/>
  </r>
  <r>
    <s v="2025"/>
    <s v="09"/>
    <x v="19"/>
    <x v="19"/>
    <n v="3339757"/>
    <n v="47126"/>
    <n v="1.4110607448386214E-2"/>
    <x v="19"/>
    <n v="639"/>
    <s v=" Servicios de agencias de noticias y servicios de información ncp"/>
  </r>
  <r>
    <s v="2025"/>
    <s v="09"/>
    <x v="19"/>
    <x v="19"/>
    <n v="3885593189"/>
    <n v="4414849"/>
    <n v="1.1362097845184378E-3"/>
    <x v="21"/>
    <n v="641"/>
    <s v=" Intermediación monetaria "/>
  </r>
  <r>
    <s v="2025"/>
    <s v="09"/>
    <x v="19"/>
    <x v="19"/>
    <n v="567222"/>
    <n v="28900"/>
    <n v="5.0950068932446205E-2"/>
    <x v="21"/>
    <n v="642"/>
    <s v=" Servicios de sociedades de cartera"/>
  </r>
  <r>
    <s v="2025"/>
    <s v="09"/>
    <x v="19"/>
    <x v="19"/>
    <n v="81115281"/>
    <n v="5304496"/>
    <n v="6.539453398429329E-2"/>
    <x v="21"/>
    <n v="643"/>
    <s v=" Fondos y sociedades de inversión y entidades financieras similares"/>
  </r>
  <r>
    <s v="2025"/>
    <s v="09"/>
    <x v="19"/>
    <x v="19"/>
    <n v="2774764573"/>
    <n v="8019312"/>
    <n v="2.8900873530072996E-3"/>
    <x v="21"/>
    <n v="649"/>
    <s v=" Servicios financieros excepto los de la banca central y las entidades financieras"/>
  </r>
  <r>
    <s v="2025"/>
    <s v="09"/>
    <x v="19"/>
    <x v="19"/>
    <n v="56888089"/>
    <n v="292136"/>
    <n v="5.1352753297794901E-3"/>
    <x v="21"/>
    <n v="651"/>
    <s v=" Servicios de seguros"/>
  </r>
  <r>
    <s v="2025"/>
    <s v="09"/>
    <x v="19"/>
    <x v="19"/>
    <n v="190859"/>
    <n v="0"/>
    <n v="0"/>
    <x v="21"/>
    <n v="652"/>
    <s v=" Reaseguros"/>
  </r>
  <r>
    <s v="2025"/>
    <s v="09"/>
    <x v="19"/>
    <x v="19"/>
    <n v="2488384"/>
    <n v="10088"/>
    <n v="4.0540366760114192E-3"/>
    <x v="21"/>
    <n v="653"/>
    <s v=" Administración de fondos de pensiones"/>
  </r>
  <r>
    <s v="2025"/>
    <s v="09"/>
    <x v="19"/>
    <x v="19"/>
    <n v="325027440"/>
    <n v="819365"/>
    <n v="2.5209102345328136E-3"/>
    <x v="21"/>
    <n v="661"/>
    <s v=" Servicios auxiliares a la actividad financiera, excepto a los servicios de seguros "/>
  </r>
  <r>
    <s v="2025"/>
    <s v="09"/>
    <x v="19"/>
    <x v="19"/>
    <n v="4964904"/>
    <n v="211846"/>
    <n v="4.2668700140022851E-2"/>
    <x v="21"/>
    <n v="662"/>
    <s v=" Servicios auxiliares a los servicios de seguros "/>
  </r>
  <r>
    <s v="2025"/>
    <s v="09"/>
    <x v="19"/>
    <x v="19"/>
    <n v="17149317"/>
    <n v="446642"/>
    <n v="2.6044302522368674E-2"/>
    <x v="21"/>
    <n v="663"/>
    <s v=" Servicios de gestión de fondos a cambio de una retribución o por contrata"/>
  </r>
  <r>
    <s v="2025"/>
    <s v="09"/>
    <x v="19"/>
    <x v="19"/>
    <n v="71556017"/>
    <n v="2022520"/>
    <n v="2.8264848782737585E-2"/>
    <x v="22"/>
    <n v="681"/>
    <s v=" Servicios inmobiliarios realizados por cuenta propia, con bienes propios o arrendados"/>
  </r>
  <r>
    <s v="2025"/>
    <s v="09"/>
    <x v="19"/>
    <x v="19"/>
    <n v="60888785"/>
    <n v="2042832"/>
    <n v="3.3550217827470197E-2"/>
    <x v="22"/>
    <n v="682"/>
    <s v=" Servicios inmobiliarios realizados a cambio de una retribución o por contrata"/>
  </r>
  <r>
    <s v="2025"/>
    <s v="09"/>
    <x v="19"/>
    <x v="19"/>
    <n v="49163063"/>
    <n v="1353285"/>
    <n v="2.7526458227389129E-2"/>
    <x v="22"/>
    <n v="691"/>
    <s v=" Servicios jurídicos"/>
  </r>
  <r>
    <s v="2025"/>
    <s v="09"/>
    <x v="19"/>
    <x v="19"/>
    <n v="62353137"/>
    <n v="712260"/>
    <n v="1.1423001861157363E-2"/>
    <x v="22"/>
    <n v="692"/>
    <s v=" Servicios de contabilidad, auditoría y asesoría fiscal"/>
  </r>
  <r>
    <s v="2025"/>
    <s v="09"/>
    <x v="19"/>
    <x v="19"/>
    <n v="105564"/>
    <n v="916"/>
    <n v="8.6772005607972415E-3"/>
    <x v="22"/>
    <n v="701"/>
    <s v="Sin clasificación"/>
  </r>
  <r>
    <s v="2025"/>
    <s v="09"/>
    <x v="19"/>
    <x v="19"/>
    <n v="411024356"/>
    <n v="18805149"/>
    <n v="4.5751909164234543E-2"/>
    <x v="22"/>
    <n v="702"/>
    <s v=" Servicios de asesoramiento, dirección y gestión empresarial "/>
  </r>
  <r>
    <s v="2025"/>
    <s v="09"/>
    <x v="19"/>
    <x v="19"/>
    <n v="50078482"/>
    <n v="2247823"/>
    <n v="4.4886005130906327E-2"/>
    <x v="22"/>
    <n v="711"/>
    <s v=" Servicios de arquitectura e ingeniería y servicios técnicos ncp"/>
  </r>
  <r>
    <s v="2025"/>
    <s v="09"/>
    <x v="19"/>
    <x v="19"/>
    <n v="3233486"/>
    <n v="64185"/>
    <n v="1.9850093675989319E-2"/>
    <x v="22"/>
    <n v="712"/>
    <s v=" Ensayos y análisis técnicos"/>
  </r>
  <r>
    <s v="2025"/>
    <s v="09"/>
    <x v="19"/>
    <x v="19"/>
    <n v="29256523"/>
    <n v="87640"/>
    <n v="2.9955712782410954E-3"/>
    <x v="22"/>
    <n v="721"/>
    <s v=" Investigación y desarrollo experimental en el campo de la ingeniería y de las ciencias exactas y naturales"/>
  </r>
  <r>
    <s v="2025"/>
    <s v="09"/>
    <x v="19"/>
    <x v="19"/>
    <n v="7823475"/>
    <n v="3068"/>
    <n v="3.9215310332045545E-4"/>
    <x v="22"/>
    <n v="722"/>
    <s v=" Investigación  y desarrollo experimental en el campo de las ciencias sociales y las humanidades"/>
  </r>
  <r>
    <s v="2025"/>
    <s v="09"/>
    <x v="19"/>
    <x v="19"/>
    <n v="15554123"/>
    <n v="555035"/>
    <n v="3.5684107680002276E-2"/>
    <x v="22"/>
    <n v="731"/>
    <s v=" Servicios de publicidad"/>
  </r>
  <r>
    <s v="2025"/>
    <s v="09"/>
    <x v="19"/>
    <x v="19"/>
    <n v="9051745"/>
    <n v="2909"/>
    <n v="3.2137449740353934E-4"/>
    <x v="22"/>
    <n v="732"/>
    <s v=" Estudio de mercado, realización de encuestas de opinión pública"/>
  </r>
  <r>
    <s v="2025"/>
    <s v="09"/>
    <x v="19"/>
    <x v="19"/>
    <n v="4597151"/>
    <n v="325249"/>
    <n v="7.075012328287672E-2"/>
    <x v="22"/>
    <n v="741"/>
    <s v=" Servicios de diseño especializado"/>
  </r>
  <r>
    <s v="2025"/>
    <s v="09"/>
    <x v="19"/>
    <x v="19"/>
    <n v="1182905"/>
    <n v="55940"/>
    <n v="4.7290357213808379E-2"/>
    <x v="22"/>
    <n v="742"/>
    <s v=" Servicios de fotografía "/>
  </r>
  <r>
    <s v="2025"/>
    <s v="09"/>
    <x v="19"/>
    <x v="19"/>
    <n v="16929934"/>
    <n v="674464"/>
    <n v="3.9838548691329807E-2"/>
    <x v="22"/>
    <n v="749"/>
    <s v=" Actividades profesionales, científicas y técnicas ncp"/>
  </r>
  <r>
    <s v="2025"/>
    <s v="09"/>
    <x v="19"/>
    <x v="19"/>
    <n v="16864797"/>
    <n v="1050668"/>
    <n v="6.2299475054458112E-2"/>
    <x v="22"/>
    <n v="750"/>
    <s v=" Servicios veterinarios"/>
  </r>
  <r>
    <s v="2025"/>
    <s v="09"/>
    <x v="19"/>
    <x v="19"/>
    <n v="187794590"/>
    <n v="2563196"/>
    <n v="1.3648934189211735E-2"/>
    <x v="22"/>
    <n v="771"/>
    <s v=" Alquiler de vehículos automotores y equipo de transporte sin conductor ni operarios"/>
  </r>
  <r>
    <s v="2025"/>
    <s v="09"/>
    <x v="19"/>
    <x v="19"/>
    <n v="364366"/>
    <n v="9381"/>
    <n v="2.5746090469473001E-2"/>
    <x v="22"/>
    <n v="772"/>
    <s v=" Alquiler de efectos personales y enseres domésticos "/>
  </r>
  <r>
    <s v="2025"/>
    <s v="09"/>
    <x v="19"/>
    <x v="19"/>
    <n v="26656005"/>
    <n v="435183"/>
    <n v="1.632588979481359E-2"/>
    <x v="22"/>
    <n v="773"/>
    <s v=" Alquiler de maquinaria y equipo ncp, sin personal"/>
  </r>
  <r>
    <s v="2025"/>
    <s v="09"/>
    <x v="19"/>
    <x v="19"/>
    <n v="1201881"/>
    <n v="32977"/>
    <n v="2.7437824543361616E-2"/>
    <x v="22"/>
    <n v="774"/>
    <s v=" Arrendamiento y gestión de bienes intangibles no financieros"/>
  </r>
  <r>
    <s v="2025"/>
    <s v="09"/>
    <x v="19"/>
    <x v="19"/>
    <n v="1624621"/>
    <n v="85750"/>
    <n v="5.2781541048650731E-2"/>
    <x v="22"/>
    <n v="780"/>
    <s v=" Obtención y dotación de personal"/>
  </r>
  <r>
    <s v="2025"/>
    <s v="09"/>
    <x v="19"/>
    <x v="19"/>
    <n v="92403196"/>
    <n v="2490029"/>
    <n v="2.6947433722963435E-2"/>
    <x v="22"/>
    <n v="791"/>
    <s v=" Servicios de agencias de viaje y otras actividades complementarias de apoyo turístico"/>
  </r>
  <r>
    <s v="2025"/>
    <s v="09"/>
    <x v="19"/>
    <x v="19"/>
    <n v="24961014"/>
    <n v="788536"/>
    <n v="3.1590703807145015E-2"/>
    <x v="22"/>
    <n v="801"/>
    <s v=" Servicios de seguridad e investigación"/>
  </r>
  <r>
    <s v="2025"/>
    <s v="09"/>
    <x v="19"/>
    <x v="19"/>
    <n v="572595"/>
    <n v="7049"/>
    <n v="1.2310620944996027E-2"/>
    <x v="22"/>
    <n v="811"/>
    <s v=" Servicio combinado de apoyo a edificios"/>
  </r>
  <r>
    <s v="2025"/>
    <s v="09"/>
    <x v="19"/>
    <x v="19"/>
    <n v="24369676"/>
    <n v="889323"/>
    <n v="3.6493016977328707E-2"/>
    <x v="22"/>
    <n v="812"/>
    <s v=" Servicios de limpieza de edificios "/>
  </r>
  <r>
    <s v="2025"/>
    <s v="09"/>
    <x v="19"/>
    <x v="19"/>
    <n v="4381954"/>
    <n v="225235"/>
    <n v="5.1400585218375185E-2"/>
    <x v="22"/>
    <n v="813"/>
    <s v=" Servicios de jardinería y mantenimiento de espacios verdes"/>
  </r>
  <r>
    <s v="2025"/>
    <s v="09"/>
    <x v="19"/>
    <x v="19"/>
    <n v="6255711"/>
    <n v="559477"/>
    <n v="8.9434598241510843E-2"/>
    <x v="22"/>
    <n v="821"/>
    <s v=" Servicios de apoyo a la administración de oficinas y empresas"/>
  </r>
  <r>
    <s v="2025"/>
    <s v="09"/>
    <x v="19"/>
    <x v="19"/>
    <n v="1354644"/>
    <n v="187441"/>
    <n v="0.13836919515385593"/>
    <x v="22"/>
    <n v="822"/>
    <s v=" Servicios de call center"/>
  </r>
  <r>
    <s v="2025"/>
    <s v="09"/>
    <x v="19"/>
    <x v="19"/>
    <n v="2011737"/>
    <n v="289939"/>
    <n v="0.14412371000781912"/>
    <x v="22"/>
    <n v="823"/>
    <s v=" Servicios de organización de convenciones y exposiciones comerciales, excepto culturales y deportivos"/>
  </r>
  <r>
    <s v="2025"/>
    <s v="09"/>
    <x v="19"/>
    <x v="19"/>
    <n v="705768078"/>
    <n v="13089966"/>
    <n v="1.8547121084158753E-2"/>
    <x v="22"/>
    <n v="829"/>
    <s v=" Servicios empresariales ncp"/>
  </r>
  <r>
    <s v="2025"/>
    <s v="09"/>
    <x v="19"/>
    <x v="19"/>
    <n v="1568459546"/>
    <n v="931046"/>
    <n v="5.9360536417685835E-4"/>
    <x v="23"/>
    <n v="841"/>
    <s v=" Servicios de la Administración Pública"/>
  </r>
  <r>
    <s v="2025"/>
    <s v="09"/>
    <x v="19"/>
    <x v="19"/>
    <n v="5216619"/>
    <n v="292990"/>
    <n v="5.616473045089166E-2"/>
    <x v="23"/>
    <n v="842"/>
    <s v=" Prestación pública de servicios a la comunidad en general"/>
  </r>
  <r>
    <s v="2025"/>
    <s v="09"/>
    <x v="19"/>
    <x v="19"/>
    <n v="6861955"/>
    <n v="494589"/>
    <n v="7.2076980976995622E-2"/>
    <x v="23"/>
    <n v="843"/>
    <s v=" Servicios de la seguridad social obligatoria, excepto obras sociales"/>
  </r>
  <r>
    <s v="2025"/>
    <s v="09"/>
    <x v="19"/>
    <x v="19"/>
    <n v="20627936"/>
    <n v="399066"/>
    <n v="1.9345900627188294E-2"/>
    <x v="24"/>
    <n v="851"/>
    <s v=" Enseñanza inicial y primaria"/>
  </r>
  <r>
    <s v="2025"/>
    <s v="09"/>
    <x v="19"/>
    <x v="19"/>
    <n v="5050771"/>
    <n v="226566"/>
    <n v="4.4857705882923614E-2"/>
    <x v="24"/>
    <n v="852"/>
    <s v=" Enseñanza secundaria"/>
  </r>
  <r>
    <s v="2025"/>
    <s v="09"/>
    <x v="19"/>
    <x v="19"/>
    <n v="25034912"/>
    <n v="48236"/>
    <n v="1.9267493330913247E-3"/>
    <x v="24"/>
    <n v="853"/>
    <s v=" Enseñanza superior y formación de posgrado"/>
  </r>
  <r>
    <s v="2025"/>
    <s v="09"/>
    <x v="19"/>
    <x v="19"/>
    <n v="103777481"/>
    <n v="2796622"/>
    <n v="2.6948254795276828E-2"/>
    <x v="24"/>
    <n v="854"/>
    <s v=" Servicios de enseñanza ncp"/>
  </r>
  <r>
    <s v="2025"/>
    <s v="09"/>
    <x v="19"/>
    <x v="19"/>
    <n v="3478911"/>
    <n v="247674"/>
    <n v="7.1192968144341714E-2"/>
    <x v="24"/>
    <n v="855"/>
    <s v=" Servicios de apoyo a la educación"/>
  </r>
  <r>
    <s v="2025"/>
    <s v="09"/>
    <x v="19"/>
    <x v="19"/>
    <n v="358985492"/>
    <n v="4491414"/>
    <n v="1.2511408121195049E-2"/>
    <x v="25"/>
    <n v="861"/>
    <s v=" Servicios de hospitales"/>
  </r>
  <r>
    <s v="2025"/>
    <s v="09"/>
    <x v="19"/>
    <x v="19"/>
    <n v="22006797"/>
    <n v="226502"/>
    <n v="1.0292365581415596E-2"/>
    <x v="25"/>
    <n v="862"/>
    <s v=" Servicios de atención ambulatoria realizados por médicos y odontólogos"/>
  </r>
  <r>
    <s v="2025"/>
    <s v="09"/>
    <x v="19"/>
    <x v="19"/>
    <n v="27071440"/>
    <n v="319429"/>
    <n v="1.1799483145336931E-2"/>
    <x v="25"/>
    <n v="863"/>
    <s v=" Servicios de prácticas de diagnóstico y tratamiento"/>
  </r>
  <r>
    <s v="2025"/>
    <s v="09"/>
    <x v="19"/>
    <x v="19"/>
    <n v="7333002"/>
    <n v="98414"/>
    <n v="1.3420697280595315E-2"/>
    <x v="25"/>
    <n v="864"/>
    <s v=" Servicios de emergencias y traslados"/>
  </r>
  <r>
    <s v="2025"/>
    <s v="09"/>
    <x v="19"/>
    <x v="19"/>
    <n v="321589450"/>
    <n v="6320339"/>
    <n v="1.9653440123735402E-2"/>
    <x v="25"/>
    <n v="869"/>
    <s v=" Servicios relacionados con la salud humana ncp"/>
  </r>
  <r>
    <s v="2025"/>
    <s v="09"/>
    <x v="19"/>
    <x v="19"/>
    <n v="12916261"/>
    <n v="144084"/>
    <n v="1.1155240669106949E-2"/>
    <x v="25"/>
    <n v="870"/>
    <s v=" Servicios sociales con alojamiento"/>
  </r>
  <r>
    <s v="2025"/>
    <s v="09"/>
    <x v="19"/>
    <x v="19"/>
    <n v="1718343"/>
    <n v="190428"/>
    <n v="0.11082071507260192"/>
    <x v="25"/>
    <n v="880"/>
    <s v=" Servicios sociales sin alojamiento"/>
  </r>
  <r>
    <s v="2025"/>
    <s v="09"/>
    <x v="19"/>
    <x v="19"/>
    <n v="29789337"/>
    <n v="1839773"/>
    <n v="6.1759447684250242E-2"/>
    <x v="25"/>
    <n v="900"/>
    <s v=" Servicios artísticos y de espectáculos"/>
  </r>
  <r>
    <s v="2025"/>
    <s v="09"/>
    <x v="19"/>
    <x v="19"/>
    <n v="23104362"/>
    <n v="57539"/>
    <n v="2.4903955365657791E-3"/>
    <x v="25"/>
    <n v="910"/>
    <s v=" Servicios de bibliotecas, archivos y museos y  servicios culturales ncp"/>
  </r>
  <r>
    <s v="2025"/>
    <s v="09"/>
    <x v="19"/>
    <x v="19"/>
    <n v="12076031"/>
    <n v="133005"/>
    <n v="1.1013966426551903E-2"/>
    <x v="25"/>
    <n v="920"/>
    <s v=" Servicios  relacionados con juegos de azar y apuestas"/>
  </r>
  <r>
    <s v="2025"/>
    <s v="09"/>
    <x v="19"/>
    <x v="19"/>
    <n v="93136626"/>
    <n v="1473769"/>
    <n v="1.5823731901131999E-2"/>
    <x v="25"/>
    <n v="931"/>
    <s v=" Servicios para la práctica deportiva "/>
  </r>
  <r>
    <s v="2025"/>
    <s v="09"/>
    <x v="19"/>
    <x v="19"/>
    <n v="16730795"/>
    <n v="345685"/>
    <n v="2.0661600360293696E-2"/>
    <x v="25"/>
    <n v="939"/>
    <s v=" Servicios de esparcimiento ncp"/>
  </r>
  <r>
    <s v="2025"/>
    <s v="09"/>
    <x v="19"/>
    <x v="19"/>
    <n v="12244961"/>
    <n v="199582"/>
    <n v="1.6299112753401176E-2"/>
    <x v="25"/>
    <n v="941"/>
    <s v=" Servicios de organizaciones empresariales, profesionales y de empleadores"/>
  </r>
  <r>
    <s v="2025"/>
    <s v="09"/>
    <x v="19"/>
    <x v="19"/>
    <n v="6363637"/>
    <n v="78212"/>
    <n v="1.2290455913811551E-2"/>
    <x v="25"/>
    <n v="942"/>
    <s v=" Servicios de sindicatos"/>
  </r>
  <r>
    <s v="2025"/>
    <s v="09"/>
    <x v="19"/>
    <x v="19"/>
    <n v="126550756"/>
    <n v="1027807"/>
    <n v="8.1216978269177623E-3"/>
    <x v="25"/>
    <n v="949"/>
    <s v=" Servicios de asociaciones ncp"/>
  </r>
  <r>
    <s v="2025"/>
    <s v="09"/>
    <x v="19"/>
    <x v="19"/>
    <n v="4092119"/>
    <n v="187446"/>
    <n v="4.5806585781107537E-2"/>
    <x v="25"/>
    <n v="951"/>
    <s v=" Reparación y mantenimiento de equipos informáticos y equipos de comunicación"/>
  </r>
  <r>
    <s v="2025"/>
    <s v="09"/>
    <x v="19"/>
    <x v="19"/>
    <n v="3941160"/>
    <n v="200403"/>
    <n v="5.0848734890235364E-2"/>
    <x v="25"/>
    <n v="952"/>
    <s v=" Reparación de efectos personales y enseres domésticos"/>
  </r>
  <r>
    <s v="2025"/>
    <s v="09"/>
    <x v="19"/>
    <x v="19"/>
    <n v="1423374843"/>
    <n v="69082774"/>
    <n v="4.8534491346212447E-2"/>
    <x v="25"/>
    <n v="960"/>
    <s v=" Servicios personales ncp"/>
  </r>
  <r>
    <s v="2025"/>
    <s v="09"/>
    <x v="19"/>
    <x v="19"/>
    <n v="678195"/>
    <n v="46443"/>
    <n v="6.8480304337248138E-2"/>
    <x v="25"/>
    <n v="970"/>
    <s v="Sin clasificación"/>
  </r>
  <r>
    <s v="2025"/>
    <s v="09"/>
    <x v="19"/>
    <x v="19"/>
    <n v="1705122"/>
    <n v="5088"/>
    <n v="2.9839507085123529E-3"/>
    <x v="25"/>
    <n v="990"/>
    <s v="Sin clasificación"/>
  </r>
  <r>
    <s v="2025"/>
    <s v="09"/>
    <x v="19"/>
    <x v="19"/>
    <n v="337766363"/>
    <n v="36012223"/>
    <n v="0.10661873692852003"/>
    <x v="25"/>
    <n v="999"/>
    <s v="Otros sectores"/>
  </r>
  <r>
    <s v="2025"/>
    <s v="10"/>
    <x v="20"/>
    <x v="20"/>
    <n v="6937775270"/>
    <n v="141876011"/>
    <n v="2.0449784762197984E-2"/>
    <x v="0"/>
    <n v="11"/>
    <s v=" Cultivos temporales"/>
  </r>
  <r>
    <s v="2025"/>
    <s v="10"/>
    <x v="20"/>
    <x v="20"/>
    <n v="983141019"/>
    <n v="15287051"/>
    <n v="1.5549194575920751E-2"/>
    <x v="0"/>
    <n v="12"/>
    <s v=" Cultivos perennes"/>
  </r>
  <r>
    <s v="2025"/>
    <s v="10"/>
    <x v="20"/>
    <x v="20"/>
    <n v="434608770"/>
    <n v="656118"/>
    <n v="1.5096750118503131E-3"/>
    <x v="0"/>
    <n v="13"/>
    <s v=" Producción de semillas y de otras formas de propagación de cultivos agrícolas"/>
  </r>
  <r>
    <s v="2025"/>
    <s v="10"/>
    <x v="20"/>
    <x v="20"/>
    <n v="2687020950"/>
    <n v="35102771"/>
    <n v="1.3063824828012599E-2"/>
    <x v="0"/>
    <n v="14"/>
    <s v=" Cría de animales"/>
  </r>
  <r>
    <s v="2025"/>
    <s v="10"/>
    <x v="20"/>
    <x v="20"/>
    <n v="1088726597"/>
    <n v="39420184"/>
    <n v="3.6207606306875223E-2"/>
    <x v="0"/>
    <n v="16"/>
    <s v=" Servicios de apoyo agrícolas y pecuarios"/>
  </r>
  <r>
    <s v="2025"/>
    <s v="10"/>
    <x v="20"/>
    <x v="20"/>
    <n v="629784"/>
    <n v="14062"/>
    <n v="2.2328290334463881E-2"/>
    <x v="0"/>
    <n v="17"/>
    <s v=" Caza, repoblación  de animales de caza y servicios de apoyo"/>
  </r>
  <r>
    <s v="2025"/>
    <s v="10"/>
    <x v="20"/>
    <x v="20"/>
    <n v="2091408"/>
    <n v="167670"/>
    <n v="8.0170870533152791E-2"/>
    <x v="0"/>
    <n v="21"/>
    <s v=" Silvicultura"/>
  </r>
  <r>
    <s v="2025"/>
    <s v="10"/>
    <x v="20"/>
    <x v="20"/>
    <n v="25651988"/>
    <n v="662091"/>
    <n v="2.5810514179251915E-2"/>
    <x v="0"/>
    <n v="22"/>
    <s v=" Extracción de productos forestales"/>
  </r>
  <r>
    <s v="2025"/>
    <s v="10"/>
    <x v="20"/>
    <x v="20"/>
    <n v="5404692"/>
    <n v="47408"/>
    <n v="8.7716376807411046E-3"/>
    <x v="0"/>
    <n v="24"/>
    <s v=" Servicios de apoyo a la silvicultura"/>
  </r>
  <r>
    <s v="2025"/>
    <s v="10"/>
    <x v="20"/>
    <x v="20"/>
    <n v="78096038"/>
    <n v="504033"/>
    <n v="6.4540149911318165E-3"/>
    <x v="1"/>
    <n v="31"/>
    <s v=" Pesca y servicios de apoyo"/>
  </r>
  <r>
    <s v="2025"/>
    <s v="10"/>
    <x v="20"/>
    <x v="20"/>
    <n v="6641867"/>
    <n v="490337"/>
    <n v="7.3825175963324774E-2"/>
    <x v="1"/>
    <n v="32"/>
    <s v=" Explotación de criaderos de peces, granjas piscícolas y otros frutos acuáticos (acuicultura)"/>
  </r>
  <r>
    <s v="2025"/>
    <s v="10"/>
    <x v="20"/>
    <x v="20"/>
    <n v="221985"/>
    <n v="4020"/>
    <n v="1.8109331711602134E-2"/>
    <x v="2"/>
    <n v="51"/>
    <s v=" Extracción y aglomeración de carbón "/>
  </r>
  <r>
    <s v="2025"/>
    <s v="10"/>
    <x v="20"/>
    <x v="20"/>
    <n v="41068"/>
    <n v="99"/>
    <n v="2.4106360183110938E-3"/>
    <x v="2"/>
    <n v="52"/>
    <s v=" Extracción y aglomeración de lignito"/>
  </r>
  <r>
    <s v="2025"/>
    <s v="10"/>
    <x v="20"/>
    <x v="20"/>
    <n v="8282199782"/>
    <n v="10098663"/>
    <n v="1.219321347686853E-3"/>
    <x v="2"/>
    <n v="61"/>
    <s v=" Extracción de petróleo crudo"/>
  </r>
  <r>
    <s v="2025"/>
    <s v="10"/>
    <x v="20"/>
    <x v="20"/>
    <n v="4035736"/>
    <n v="33438"/>
    <n v="8.2854775436252519E-3"/>
    <x v="2"/>
    <n v="62"/>
    <s v=" Extracción de gas natural"/>
  </r>
  <r>
    <s v="2025"/>
    <s v="10"/>
    <x v="20"/>
    <x v="20"/>
    <n v="357221"/>
    <n v="21565"/>
    <n v="6.0368791308461706E-2"/>
    <x v="2"/>
    <n v="71"/>
    <s v=" Extracción de minerales de hierro"/>
  </r>
  <r>
    <s v="2025"/>
    <s v="10"/>
    <x v="20"/>
    <x v="20"/>
    <n v="232317226"/>
    <n v="7722"/>
    <n v="3.3239033251886363E-5"/>
    <x v="2"/>
    <n v="72"/>
    <s v=" Extracción de minerales metalíferos no ferrosos"/>
  </r>
  <r>
    <s v="2025"/>
    <s v="10"/>
    <x v="20"/>
    <x v="20"/>
    <n v="135863123"/>
    <n v="361831"/>
    <n v="2.6632024349977587E-3"/>
    <x v="2"/>
    <n v="81"/>
    <s v=" Extracción de piedra, arena y arcillas"/>
  </r>
  <r>
    <s v="2025"/>
    <s v="10"/>
    <x v="20"/>
    <x v="20"/>
    <n v="199167400"/>
    <n v="1190016"/>
    <n v="5.9749537323879305E-3"/>
    <x v="2"/>
    <n v="89"/>
    <s v=" Explotación de minas y canteras ncp"/>
  </r>
  <r>
    <s v="2025"/>
    <s v="10"/>
    <x v="20"/>
    <x v="20"/>
    <n v="63122772"/>
    <n v="637263"/>
    <n v="1.0095611770661784E-2"/>
    <x v="2"/>
    <n v="91"/>
    <s v=" Servicios de apoyo para la extracción de petróleo y gas natural"/>
  </r>
  <r>
    <s v="2025"/>
    <s v="10"/>
    <x v="20"/>
    <x v="20"/>
    <n v="18544437"/>
    <n v="476938"/>
    <n v="2.5718656220191531E-2"/>
    <x v="2"/>
    <n v="99"/>
    <s v=" Servicios de apoyo para la minería, excepto para la extracción de petróleo  y gas natural"/>
  </r>
  <r>
    <s v="2025"/>
    <s v="10"/>
    <x v="20"/>
    <x v="20"/>
    <n v="2228640506"/>
    <n v="41724903"/>
    <n v="1.8722132568113701E-2"/>
    <x v="3"/>
    <n v="101"/>
    <s v=" Producción y procesamiento de carne y productos cárnicos, excepto pescado"/>
  </r>
  <r>
    <s v="2025"/>
    <s v="10"/>
    <x v="20"/>
    <x v="20"/>
    <n v="137112144"/>
    <n v="14552286"/>
    <n v="0.10613418750129092"/>
    <x v="3"/>
    <n v="102"/>
    <s v=" Elaboración de pescado y productos de pescado"/>
  </r>
  <r>
    <s v="2025"/>
    <s v="10"/>
    <x v="20"/>
    <x v="20"/>
    <n v="646805899"/>
    <n v="434492"/>
    <n v="6.7175021234616163E-4"/>
    <x v="3"/>
    <n v="103"/>
    <s v=" Preparación de frutas, hortalizas y legumbres"/>
  </r>
  <r>
    <s v="2025"/>
    <s v="10"/>
    <x v="20"/>
    <x v="20"/>
    <n v="663694686"/>
    <n v="16805257"/>
    <n v="2.5320764734885943E-2"/>
    <x v="3"/>
    <n v="104"/>
    <s v=" Elaboración de aceites y grasas de origen vegetal"/>
  </r>
  <r>
    <s v="2025"/>
    <s v="10"/>
    <x v="20"/>
    <x v="20"/>
    <n v="535214739"/>
    <n v="5221831"/>
    <n v="9.7565156926666778E-3"/>
    <x v="3"/>
    <n v="105"/>
    <s v=" Elaboración de productos lácteos"/>
  </r>
  <r>
    <s v="2025"/>
    <s v="10"/>
    <x v="20"/>
    <x v="20"/>
    <n v="525218183"/>
    <n v="234752689"/>
    <n v="0.44696222750536418"/>
    <x v="3"/>
    <n v="106"/>
    <s v=" Elaboración de productos de molinería, almidones y productos derivados del almidón "/>
  </r>
  <r>
    <s v="2025"/>
    <s v="10"/>
    <x v="20"/>
    <x v="20"/>
    <n v="1924456625"/>
    <n v="17004540"/>
    <n v="8.836021440597551E-3"/>
    <x v="3"/>
    <n v="107"/>
    <s v=" Elaboración de productos alimenticios ncp"/>
  </r>
  <r>
    <s v="2025"/>
    <s v="10"/>
    <x v="20"/>
    <x v="20"/>
    <n v="58933822"/>
    <n v="3439366"/>
    <n v="5.8359798894427717E-2"/>
    <x v="3"/>
    <n v="108"/>
    <s v=" Elaboración de alimentos preparados para animales"/>
  </r>
  <r>
    <s v="2025"/>
    <s v="10"/>
    <x v="20"/>
    <x v="20"/>
    <n v="527739"/>
    <n v="15191"/>
    <n v="2.8785062312999418E-2"/>
    <x v="3"/>
    <n v="109"/>
    <s v=" Servicios industriales para la elaboración de alimentos y bebidas"/>
  </r>
  <r>
    <s v="2025"/>
    <s v="10"/>
    <x v="20"/>
    <x v="20"/>
    <n v="815334012"/>
    <n v="15489590"/>
    <n v="1.8997846001792943E-2"/>
    <x v="3"/>
    <n v="110"/>
    <s v=" Elaboración de bebidas"/>
  </r>
  <r>
    <s v="2025"/>
    <s v="10"/>
    <x v="20"/>
    <x v="20"/>
    <n v="192242309"/>
    <n v="2877"/>
    <n v="1.4965488164210511E-5"/>
    <x v="4"/>
    <n v="120"/>
    <s v=" Elaboración de productos de tabaco"/>
  </r>
  <r>
    <s v="2025"/>
    <s v="10"/>
    <x v="20"/>
    <x v="20"/>
    <n v="275190376"/>
    <n v="1922818"/>
    <n v="6.9872283615034564E-3"/>
    <x v="5"/>
    <n v="131"/>
    <s v=" Fabricación  de hilados y  tejidos, acabado de productos textiles"/>
  </r>
  <r>
    <s v="2025"/>
    <s v="10"/>
    <x v="20"/>
    <x v="20"/>
    <n v="201385877"/>
    <n v="10347447"/>
    <n v="5.1381194918648641E-2"/>
    <x v="5"/>
    <n v="139"/>
    <s v=" Fabricación de productos textiles ncp"/>
  </r>
  <r>
    <s v="2025"/>
    <s v="10"/>
    <x v="20"/>
    <x v="20"/>
    <n v="257095751"/>
    <n v="13314957"/>
    <n v="5.1789875749444027E-2"/>
    <x v="5"/>
    <n v="141"/>
    <s v=" Confección de prendas de vestir, excepto prendas de piel"/>
  </r>
  <r>
    <s v="2025"/>
    <s v="10"/>
    <x v="20"/>
    <x v="20"/>
    <n v="874"/>
    <n v="139"/>
    <n v="0.15903890160183065"/>
    <x v="5"/>
    <n v="142"/>
    <s v=" Terminación y teñido de pieles"/>
  </r>
  <r>
    <s v="2025"/>
    <s v="10"/>
    <x v="20"/>
    <x v="20"/>
    <n v="8343514"/>
    <n v="219456"/>
    <n v="2.6302586655934178E-2"/>
    <x v="5"/>
    <n v="143"/>
    <s v="Fabricación de prendas de vestir de punto"/>
  </r>
  <r>
    <s v="2025"/>
    <s v="10"/>
    <x v="20"/>
    <x v="20"/>
    <n v="1778931"/>
    <n v="69271"/>
    <n v="3.8939677817745599E-2"/>
    <x v="5"/>
    <n v="149"/>
    <s v=" Servicios industriales para la industria confeccionista"/>
  </r>
  <r>
    <s v="2025"/>
    <s v="10"/>
    <x v="20"/>
    <x v="20"/>
    <n v="101967399"/>
    <n v="30705179"/>
    <n v="0.30112741230165141"/>
    <x v="5"/>
    <n v="151"/>
    <s v=" Curtido y terminación de cueros"/>
  </r>
  <r>
    <s v="2025"/>
    <s v="10"/>
    <x v="20"/>
    <x v="20"/>
    <n v="128422200"/>
    <n v="3751421"/>
    <n v="2.921162384696727E-2"/>
    <x v="5"/>
    <n v="152"/>
    <s v=" Fabricación de calzado y de sus partes"/>
  </r>
  <r>
    <s v="2025"/>
    <s v="10"/>
    <x v="20"/>
    <x v="20"/>
    <n v="32908098"/>
    <n v="458278"/>
    <n v="1.3925994750593E-2"/>
    <x v="6"/>
    <n v="161"/>
    <s v=" Aserrado y cepillado de madera"/>
  </r>
  <r>
    <s v="2025"/>
    <s v="10"/>
    <x v="20"/>
    <x v="20"/>
    <n v="198725441"/>
    <n v="6846523"/>
    <n v="3.4452171627084222E-2"/>
    <x v="6"/>
    <n v="162"/>
    <s v=" Fabricación de productos de madera, corcho, paja y materiales trenzables"/>
  </r>
  <r>
    <s v="2025"/>
    <s v="10"/>
    <x v="20"/>
    <x v="20"/>
    <n v="360684796"/>
    <n v="47287941"/>
    <n v="0.13110600037601808"/>
    <x v="6"/>
    <n v="170"/>
    <s v=" Fabricación de papel y de productos de papel"/>
  </r>
  <r>
    <s v="2025"/>
    <s v="10"/>
    <x v="20"/>
    <x v="20"/>
    <n v="103946815"/>
    <n v="6231706"/>
    <n v="5.9950908548761207E-2"/>
    <x v="7"/>
    <n v="181"/>
    <s v=" Impresión y servicios relacionados con la impresión"/>
  </r>
  <r>
    <s v="2025"/>
    <s v="10"/>
    <x v="20"/>
    <x v="20"/>
    <n v="7260321"/>
    <n v="237108"/>
    <n v="3.2658060160149945E-2"/>
    <x v="7"/>
    <n v="182"/>
    <s v=" Reproducción de grabaciones"/>
  </r>
  <r>
    <s v="2025"/>
    <s v="10"/>
    <x v="20"/>
    <x v="20"/>
    <n v="1781598"/>
    <n v="1364"/>
    <n v="7.6560481096184436E-4"/>
    <x v="8"/>
    <n v="191"/>
    <s v=" Fabricación de productos de hornos de coque"/>
  </r>
  <r>
    <s v="2025"/>
    <s v="10"/>
    <x v="20"/>
    <x v="20"/>
    <n v="969325882"/>
    <n v="36757294"/>
    <n v="3.7920471002135067E-2"/>
    <x v="8"/>
    <n v="192"/>
    <s v=" Fabricación de productos de la refinación del petróleo"/>
  </r>
  <r>
    <s v="2025"/>
    <s v="10"/>
    <x v="20"/>
    <x v="20"/>
    <n v="961483542"/>
    <n v="14477109"/>
    <n v="1.5057053363478165E-2"/>
    <x v="9"/>
    <n v="201"/>
    <s v=" Fabricación de sustancias químicas básicas"/>
  </r>
  <r>
    <s v="2025"/>
    <s v="10"/>
    <x v="20"/>
    <x v="20"/>
    <n v="1248147342"/>
    <n v="46694279"/>
    <n v="3.741087083931794E-2"/>
    <x v="9"/>
    <n v="202"/>
    <s v=" Fabricación de productos químicos ncp"/>
  </r>
  <r>
    <s v="2025"/>
    <s v="10"/>
    <x v="20"/>
    <x v="20"/>
    <n v="8197195"/>
    <n v="407"/>
    <n v="4.9651130661159094E-5"/>
    <x v="9"/>
    <n v="203"/>
    <s v=" Fabricación de fibras manufacturadas"/>
  </r>
  <r>
    <s v="2025"/>
    <s v="10"/>
    <x v="20"/>
    <x v="20"/>
    <n v="1748188"/>
    <n v="32770"/>
    <n v="1.8745123522184114E-2"/>
    <x v="9"/>
    <n v="204"/>
    <s v=" Servicios industriales para la fabricación de sustancias y productos químicos"/>
  </r>
  <r>
    <s v="2025"/>
    <s v="10"/>
    <x v="20"/>
    <x v="20"/>
    <n v="818324538"/>
    <n v="6081842"/>
    <n v="7.4320660295292282E-3"/>
    <x v="9"/>
    <n v="210"/>
    <s v=" Fabricación de productos farmaceúticos, sustancias químicas medicinales y productos botánicos de uso farmaceútico"/>
  </r>
  <r>
    <s v="2025"/>
    <s v="10"/>
    <x v="20"/>
    <x v="20"/>
    <n v="44080009"/>
    <n v="2164358"/>
    <n v="4.910067055567071E-2"/>
    <x v="10"/>
    <n v="221"/>
    <s v=" Fabricación de productos de caucho"/>
  </r>
  <r>
    <s v="2025"/>
    <s v="10"/>
    <x v="20"/>
    <x v="20"/>
    <n v="407020379"/>
    <n v="3849243"/>
    <n v="9.457125978451315E-3"/>
    <x v="10"/>
    <n v="222"/>
    <s v=" Fabricación de productos de plástico"/>
  </r>
  <r>
    <s v="2025"/>
    <s v="10"/>
    <x v="20"/>
    <x v="20"/>
    <n v="112344308"/>
    <n v="383398"/>
    <n v="3.4127051634872327E-3"/>
    <x v="11"/>
    <n v="231"/>
    <s v=" Fabricación de vidrio y productos de vidrio"/>
  </r>
  <r>
    <s v="2025"/>
    <s v="10"/>
    <x v="20"/>
    <x v="20"/>
    <n v="422993971"/>
    <n v="20479813"/>
    <n v="4.841632364542614E-2"/>
    <x v="11"/>
    <n v="239"/>
    <s v=" Fabricación de productos minerales no metálicos ncp"/>
  </r>
  <r>
    <s v="2025"/>
    <s v="10"/>
    <x v="20"/>
    <x v="20"/>
    <n v="476158369"/>
    <n v="2914626"/>
    <n v="6.1211273176215034E-3"/>
    <x v="12"/>
    <n v="241"/>
    <s v=" Industrias básicas de hierro y acero"/>
  </r>
  <r>
    <s v="2025"/>
    <s v="10"/>
    <x v="20"/>
    <x v="20"/>
    <n v="307256114"/>
    <n v="617305"/>
    <n v="2.0090893943936297E-3"/>
    <x v="12"/>
    <n v="242"/>
    <s v=" Fabricación de productos primarios de metales preciosos y metales no ferrosos"/>
  </r>
  <r>
    <s v="2025"/>
    <s v="10"/>
    <x v="20"/>
    <x v="20"/>
    <n v="43974799"/>
    <n v="119007"/>
    <n v="2.7062545527496329E-3"/>
    <x v="12"/>
    <n v="243"/>
    <s v=" Fundición de metales"/>
  </r>
  <r>
    <s v="2025"/>
    <s v="10"/>
    <x v="20"/>
    <x v="20"/>
    <n v="163948909"/>
    <n v="2492422"/>
    <n v="1.5202431142740938E-2"/>
    <x v="13"/>
    <n v="251"/>
    <s v=" Fabricación de productos metálicos para uso estructural, tanques, depósitos y generadores de vapor"/>
  </r>
  <r>
    <s v="2025"/>
    <s v="10"/>
    <x v="20"/>
    <x v="20"/>
    <n v="43429"/>
    <n v="0"/>
    <n v="0"/>
    <x v="13"/>
    <n v="252"/>
    <s v=" Fabricación de armas y municiones"/>
  </r>
  <r>
    <s v="2025"/>
    <s v="10"/>
    <x v="20"/>
    <x v="20"/>
    <n v="485857312"/>
    <n v="4758582"/>
    <n v="9.7941965315117042E-3"/>
    <x v="13"/>
    <n v="259"/>
    <s v=" Fabricación de productos elaborados de metal ncp"/>
  </r>
  <r>
    <s v="2025"/>
    <s v="10"/>
    <x v="20"/>
    <x v="20"/>
    <n v="2298288"/>
    <n v="19873"/>
    <n v="8.6468710622863623E-3"/>
    <x v="13"/>
    <n v="261"/>
    <s v=" Fabricación de componentes electrónicos"/>
  </r>
  <r>
    <s v="2025"/>
    <s v="10"/>
    <x v="20"/>
    <x v="20"/>
    <n v="91272834"/>
    <n v="1310275"/>
    <n v="1.4355585803328951E-2"/>
    <x v="13"/>
    <n v="262"/>
    <s v=" Fabricación de equipos y productos informáticos"/>
  </r>
  <r>
    <s v="2025"/>
    <s v="10"/>
    <x v="20"/>
    <x v="20"/>
    <n v="904455"/>
    <n v="301579"/>
    <n v="0.33343726332432239"/>
    <x v="13"/>
    <n v="263"/>
    <s v=" Fabricación  de equipos de comunicaciones y transmisores de radio y televisión"/>
  </r>
  <r>
    <s v="2025"/>
    <s v="10"/>
    <x v="20"/>
    <x v="20"/>
    <n v="853793787"/>
    <n v="22694"/>
    <n v="2.6580188735901402E-5"/>
    <x v="13"/>
    <n v="264"/>
    <s v=" Fabricación de receptores de radio y televisión, aparatos de grabación y reproducción de sonido y video, y productos conexos"/>
  </r>
  <r>
    <s v="2025"/>
    <s v="10"/>
    <x v="20"/>
    <x v="20"/>
    <n v="6007692"/>
    <n v="22983"/>
    <n v="3.8255955864581605E-3"/>
    <x v="13"/>
    <n v="265"/>
    <s v=" Fabricación de aparatos e instrumentos para medir, verificar, ensayar, navegar y otros fines, excepto instrumentos de óptica"/>
  </r>
  <r>
    <s v="2025"/>
    <s v="10"/>
    <x v="20"/>
    <x v="20"/>
    <n v="52680012"/>
    <n v="788783"/>
    <n v="1.4973098335664767E-2"/>
    <x v="13"/>
    <n v="266"/>
    <s v=" Fabricación de equipo médico y quirúrgico y de aparatos ortopédicos "/>
  </r>
  <r>
    <s v="2025"/>
    <s v="10"/>
    <x v="20"/>
    <x v="20"/>
    <n v="3900880"/>
    <n v="10898"/>
    <n v="2.793728594573532E-3"/>
    <x v="13"/>
    <n v="267"/>
    <s v=" Fabricación de instrumentos de óptica y equipo fotográfico"/>
  </r>
  <r>
    <s v="2025"/>
    <s v="10"/>
    <x v="20"/>
    <x v="20"/>
    <n v="11466351"/>
    <n v="104728"/>
    <n v="9.1335072509118199E-3"/>
    <x v="13"/>
    <n v="268"/>
    <s v=" Fabricación de soportes ópticos y magnéticos"/>
  </r>
  <r>
    <s v="2025"/>
    <s v="10"/>
    <x v="20"/>
    <x v="20"/>
    <n v="166318757"/>
    <n v="23153307"/>
    <n v="0.13921043794236629"/>
    <x v="13"/>
    <n v="271"/>
    <s v=" Fabricación de motores, generadores y transformadores eléctricos y aparatos de distribución  y control de la energía eléctrica"/>
  </r>
  <r>
    <s v="2025"/>
    <s v="10"/>
    <x v="20"/>
    <x v="20"/>
    <n v="4199049"/>
    <n v="552"/>
    <n v="1.3145833735210045E-4"/>
    <x v="13"/>
    <n v="272"/>
    <s v="Fabricación de acumuladores,  pilas y baterías primarias"/>
  </r>
  <r>
    <s v="2025"/>
    <s v="10"/>
    <x v="20"/>
    <x v="20"/>
    <n v="8945587"/>
    <n v="667"/>
    <n v="7.4561904098635455E-5"/>
    <x v="13"/>
    <n v="273"/>
    <s v=" Fabricación de hilos y cables aislados"/>
  </r>
  <r>
    <s v="2025"/>
    <s v="10"/>
    <x v="20"/>
    <x v="20"/>
    <n v="8646889"/>
    <n v="110868"/>
    <n v="1.2821721199381651E-2"/>
    <x v="13"/>
    <n v="274"/>
    <s v=" Fabricación de lámparas eléctricas y equipo de iluminación"/>
  </r>
  <r>
    <s v="2025"/>
    <s v="10"/>
    <x v="20"/>
    <x v="20"/>
    <n v="448778819"/>
    <n v="98650"/>
    <n v="2.1981875218580671E-4"/>
    <x v="13"/>
    <n v="275"/>
    <s v=" Fabricación de aparatos de uso doméstico ncp"/>
  </r>
  <r>
    <s v="2025"/>
    <s v="10"/>
    <x v="20"/>
    <x v="20"/>
    <n v="36766377"/>
    <n v="1410495"/>
    <n v="3.8363720200116538E-2"/>
    <x v="13"/>
    <n v="279"/>
    <s v=" Fabricación  de equipo eléctrico ncp"/>
  </r>
  <r>
    <s v="2025"/>
    <s v="10"/>
    <x v="20"/>
    <x v="20"/>
    <n v="518422859"/>
    <n v="1339354"/>
    <n v="2.5835164803178559E-3"/>
    <x v="13"/>
    <n v="281"/>
    <s v=" Fabricación de maquinaria y equipo de uso general"/>
  </r>
  <r>
    <s v="2025"/>
    <s v="10"/>
    <x v="20"/>
    <x v="20"/>
    <n v="509536950"/>
    <n v="4192553"/>
    <n v="8.2281628447161675E-3"/>
    <x v="13"/>
    <n v="282"/>
    <s v=" Fabricación de maquinaria y equipo de uso especial"/>
  </r>
  <r>
    <s v="2025"/>
    <s v="10"/>
    <x v="20"/>
    <x v="20"/>
    <n v="1870420370"/>
    <n v="588445"/>
    <n v="3.1460574822546442E-4"/>
    <x v="14"/>
    <n v="291"/>
    <s v=" Fabricación de vehículos automotores"/>
  </r>
  <r>
    <s v="2025"/>
    <s v="10"/>
    <x v="20"/>
    <x v="20"/>
    <n v="110370134"/>
    <n v="291385"/>
    <n v="2.6400710902462076E-3"/>
    <x v="14"/>
    <n v="292"/>
    <s v=" Fabricación  de  carrocerías  para  vehículos  automotores"/>
  </r>
  <r>
    <s v="2025"/>
    <s v="10"/>
    <x v="20"/>
    <x v="20"/>
    <n v="239138307"/>
    <n v="2259346"/>
    <n v="9.4478631564452777E-3"/>
    <x v="14"/>
    <n v="293"/>
    <s v=" Fabricación de partes, piezas y accesorios para vehículos automotores y sus motores"/>
  </r>
  <r>
    <s v="2025"/>
    <s v="10"/>
    <x v="20"/>
    <x v="20"/>
    <n v="9297478"/>
    <n v="116583"/>
    <n v="1.2539206868787428E-2"/>
    <x v="14"/>
    <n v="301"/>
    <s v=" Construcción y reparación de buques y embarcaciones"/>
  </r>
  <r>
    <s v="2025"/>
    <s v="10"/>
    <x v="20"/>
    <x v="20"/>
    <n v="985850"/>
    <n v="391"/>
    <n v="3.9661206065831514E-4"/>
    <x v="14"/>
    <n v="302"/>
    <s v=" Fabricación y reparación de locomotoras y de material rodante para transporte ferroviario"/>
  </r>
  <r>
    <s v="2025"/>
    <s v="10"/>
    <x v="20"/>
    <x v="20"/>
    <n v="1205857"/>
    <n v="16836"/>
    <n v="1.3961854515087611E-2"/>
    <x v="14"/>
    <n v="303"/>
    <s v=" Fabricación y reparación de aeronaves "/>
  </r>
  <r>
    <s v="2025"/>
    <s v="10"/>
    <x v="20"/>
    <x v="20"/>
    <n v="449700712"/>
    <n v="1298637"/>
    <n v="2.8877806179679788E-3"/>
    <x v="14"/>
    <n v="309"/>
    <s v=" Fabricación de equipo de transporte ncp"/>
  </r>
  <r>
    <s v="2025"/>
    <s v="10"/>
    <x v="20"/>
    <x v="20"/>
    <n v="147758358"/>
    <n v="4468984"/>
    <n v="3.0245219698502607E-2"/>
    <x v="15"/>
    <n v="310"/>
    <s v=" Fabricación de muebles y colchones"/>
  </r>
  <r>
    <s v="2025"/>
    <s v="10"/>
    <x v="20"/>
    <x v="20"/>
    <n v="469183"/>
    <n v="31317"/>
    <n v="6.6747942700396218E-2"/>
    <x v="15"/>
    <n v="321"/>
    <s v=" Fabricación de joyas, bijouterie y artículos conexos"/>
  </r>
  <r>
    <s v="2025"/>
    <s v="10"/>
    <x v="20"/>
    <x v="20"/>
    <n v="806710"/>
    <n v="1357"/>
    <n v="1.68214104201014E-3"/>
    <x v="15"/>
    <n v="322"/>
    <s v=" Fabricación de instrumentos de música"/>
  </r>
  <r>
    <s v="2025"/>
    <s v="10"/>
    <x v="20"/>
    <x v="20"/>
    <n v="823729"/>
    <n v="40368"/>
    <n v="4.9006408661100918E-2"/>
    <x v="15"/>
    <n v="323"/>
    <s v=" Fabricación de artículos de deporte"/>
  </r>
  <r>
    <s v="2025"/>
    <s v="10"/>
    <x v="20"/>
    <x v="20"/>
    <n v="3083288"/>
    <n v="43618"/>
    <n v="1.4146586371432056E-2"/>
    <x v="15"/>
    <n v="324"/>
    <s v=" Fabricación de juegos y juguetes"/>
  </r>
  <r>
    <s v="2025"/>
    <s v="10"/>
    <x v="20"/>
    <x v="20"/>
    <n v="201590169"/>
    <n v="1170002"/>
    <n v="5.8038643739616088E-3"/>
    <x v="15"/>
    <n v="329"/>
    <s v=" Industrias manufactureras ncp"/>
  </r>
  <r>
    <s v="2025"/>
    <s v="10"/>
    <x v="20"/>
    <x v="20"/>
    <n v="30623318"/>
    <n v="869596"/>
    <n v="2.839653103559843E-2"/>
    <x v="15"/>
    <n v="331"/>
    <s v=" Reparación y mantenimiento de máquinas y equipo"/>
  </r>
  <r>
    <s v="2025"/>
    <s v="10"/>
    <x v="20"/>
    <x v="20"/>
    <n v="6917229"/>
    <n v="117569"/>
    <n v="1.6996545871186281E-2"/>
    <x v="15"/>
    <n v="332"/>
    <s v=" Instalación de maquinaria y equipos industriales"/>
  </r>
  <r>
    <s v="2025"/>
    <s v="10"/>
    <x v="20"/>
    <x v="20"/>
    <n v="2739485938"/>
    <n v="20499480"/>
    <n v="7.4829659519865732E-3"/>
    <x v="16"/>
    <n v="351"/>
    <s v=" Generación, transporte y distribución de energía eléctrica"/>
  </r>
  <r>
    <s v="2025"/>
    <s v="10"/>
    <x v="20"/>
    <x v="20"/>
    <n v="191495780"/>
    <n v="505"/>
    <n v="2.6371338313564926E-6"/>
    <x v="16"/>
    <n v="352"/>
    <s v=" Fabricación y distribución de gas  y de combustibles gaseosos por tuberías"/>
  </r>
  <r>
    <s v="2025"/>
    <s v="10"/>
    <x v="20"/>
    <x v="20"/>
    <n v="474498"/>
    <n v="9760"/>
    <n v="2.0569106719101029E-2"/>
    <x v="16"/>
    <n v="353"/>
    <s v=" Suministro de vapor y aire acondicionado"/>
  </r>
  <r>
    <s v="2025"/>
    <s v="10"/>
    <x v="20"/>
    <x v="20"/>
    <n v="26504562"/>
    <n v="61261"/>
    <n v="2.3113379500479957E-3"/>
    <x v="16"/>
    <n v="360"/>
    <s v=" Captación, depuración y distribución de agua"/>
  </r>
  <r>
    <s v="2025"/>
    <s v="10"/>
    <x v="20"/>
    <x v="20"/>
    <n v="6250421"/>
    <n v="69230"/>
    <n v="1.1076053917008151E-2"/>
    <x v="16"/>
    <n v="370"/>
    <s v=" Servicios de depuración de aguas residuales, alcantarillado y cloacas"/>
  </r>
  <r>
    <s v="2025"/>
    <s v="10"/>
    <x v="20"/>
    <x v="20"/>
    <n v="182129698"/>
    <n v="890167"/>
    <n v="4.8875444794291593E-3"/>
    <x v="16"/>
    <n v="381"/>
    <s v=" Recolección, transporte, tratamiento y disposición final de residuos"/>
  </r>
  <r>
    <s v="2025"/>
    <s v="10"/>
    <x v="20"/>
    <x v="20"/>
    <n v="32127210"/>
    <n v="872378"/>
    <n v="2.7153867391535087E-2"/>
    <x v="16"/>
    <n v="382"/>
    <s v=" Recuperación de materiales y deshechos"/>
  </r>
  <r>
    <s v="2025"/>
    <s v="10"/>
    <x v="20"/>
    <x v="20"/>
    <n v="2149967"/>
    <n v="62366"/>
    <n v="2.9007887097801967E-2"/>
    <x v="16"/>
    <n v="390"/>
    <s v=" Descontaminación y otros servicios de gestión de residuos"/>
  </r>
  <r>
    <s v="2025"/>
    <s v="10"/>
    <x v="20"/>
    <x v="20"/>
    <n v="268100866"/>
    <n v="16564427"/>
    <n v="6.1784309939528506E-2"/>
    <x v="17"/>
    <n v="410"/>
    <s v=" Construcción de edificios y sus partes "/>
  </r>
  <r>
    <s v="2025"/>
    <s v="10"/>
    <x v="20"/>
    <x v="20"/>
    <n v="296490740"/>
    <n v="10596903"/>
    <n v="3.5741092622319337E-2"/>
    <x v="17"/>
    <n v="421"/>
    <s v=" Construcción, reforma y reparación de obras de infraestructura para el transporte "/>
  </r>
  <r>
    <s v="2025"/>
    <s v="10"/>
    <x v="20"/>
    <x v="20"/>
    <n v="103182139"/>
    <n v="18110968"/>
    <n v="0.17552425425101917"/>
    <x v="17"/>
    <n v="422"/>
    <s v=" Construcción de proyectos de servicios públicos"/>
  </r>
  <r>
    <s v="2025"/>
    <s v="10"/>
    <x v="20"/>
    <x v="20"/>
    <n v="830510689"/>
    <n v="33445167"/>
    <n v="4.0270603910312827E-2"/>
    <x v="17"/>
    <n v="429"/>
    <s v=" Obras de ingeniería civil ncp"/>
  </r>
  <r>
    <s v="2025"/>
    <s v="10"/>
    <x v="20"/>
    <x v="20"/>
    <n v="155723907"/>
    <n v="1051005"/>
    <n v="6.7491563771258324E-3"/>
    <x v="17"/>
    <n v="431"/>
    <s v=" Demolición, movimiento y preparación de terrenos para obras"/>
  </r>
  <r>
    <s v="2025"/>
    <s v="10"/>
    <x v="20"/>
    <x v="20"/>
    <n v="301998393"/>
    <n v="11827769"/>
    <n v="3.9165006417765935E-2"/>
    <x v="17"/>
    <n v="432"/>
    <s v=" Instalaciones para edificios y obras de ingeniería civil"/>
  </r>
  <r>
    <s v="2025"/>
    <s v="10"/>
    <x v="20"/>
    <x v="20"/>
    <n v="7243714"/>
    <n v="691867"/>
    <n v="9.5512743876966982E-2"/>
    <x v="17"/>
    <n v="433"/>
    <s v=" Terminación de edificios "/>
  </r>
  <r>
    <s v="2025"/>
    <s v="10"/>
    <x v="20"/>
    <x v="20"/>
    <n v="19532715"/>
    <n v="662894"/>
    <n v="3.3937627206458501E-2"/>
    <x v="17"/>
    <n v="439"/>
    <s v=" Alquiler de equipo de construcción o demolición dotado de operarios y actividades especializadas de construcción ncp"/>
  </r>
  <r>
    <s v="2025"/>
    <s v="10"/>
    <x v="20"/>
    <x v="20"/>
    <n v="2013896739"/>
    <n v="2296687"/>
    <n v="1.1404194443159084E-3"/>
    <x v="18"/>
    <n v="451"/>
    <s v=" Venta de vehículos automotores, excepto motocicletas"/>
  </r>
  <r>
    <s v="2025"/>
    <s v="10"/>
    <x v="20"/>
    <x v="20"/>
    <n v="143137204"/>
    <n v="6879567"/>
    <n v="4.806274544806674E-2"/>
    <x v="18"/>
    <n v="452"/>
    <s v=" Mantenimiento y reparación de vehículos automotores, excepto motocicletas"/>
  </r>
  <r>
    <s v="2025"/>
    <s v="10"/>
    <x v="20"/>
    <x v="20"/>
    <n v="409500209"/>
    <n v="8767310"/>
    <n v="2.1409781502700041E-2"/>
    <x v="18"/>
    <n v="453"/>
    <s v=" Venta de partes, piezas y accesorios de vehículos automotores"/>
  </r>
  <r>
    <s v="2025"/>
    <s v="10"/>
    <x v="20"/>
    <x v="20"/>
    <n v="73297102"/>
    <n v="2724010"/>
    <n v="3.7163952266489338E-2"/>
    <x v="18"/>
    <n v="454"/>
    <s v=" Venta, mantenimiento y reparación de motocicletas y de sus partes, piezas y accesorios"/>
  </r>
  <r>
    <s v="2025"/>
    <s v="10"/>
    <x v="20"/>
    <x v="20"/>
    <n v="2228683780"/>
    <n v="181051623"/>
    <n v="8.1237017393288521E-2"/>
    <x v="18"/>
    <n v="461"/>
    <s v="Venta al por mayor en comisión o consignación"/>
  </r>
  <r>
    <s v="2025"/>
    <s v="10"/>
    <x v="20"/>
    <x v="20"/>
    <n v="213511585"/>
    <n v="3495506"/>
    <n v="1.6371505087182974E-2"/>
    <x v="18"/>
    <n v="462"/>
    <s v="Venta al por mayor de materias primas agropecuarias y de animales vivos"/>
  </r>
  <r>
    <s v="2025"/>
    <s v="10"/>
    <x v="20"/>
    <x v="20"/>
    <n v="790232334"/>
    <n v="45435961"/>
    <n v="5.7496965189986773E-2"/>
    <x v="18"/>
    <n v="463"/>
    <s v="Venta al por mayor de alimentos, bebidas y tabaco"/>
  </r>
  <r>
    <s v="2025"/>
    <s v="10"/>
    <x v="20"/>
    <x v="20"/>
    <n v="1067307288"/>
    <n v="18312406"/>
    <n v="1.7157576085060893E-2"/>
    <x v="18"/>
    <n v="464"/>
    <s v="Venta al por mayor de artículos de uso doméstico y/o personal"/>
  </r>
  <r>
    <s v="2025"/>
    <s v="10"/>
    <x v="20"/>
    <x v="20"/>
    <n v="965136665"/>
    <n v="11477084"/>
    <n v="1.1891667176482204E-2"/>
    <x v="18"/>
    <n v="465"/>
    <s v="Venta al por mayor de máquinas, equipo y materiales conexos"/>
  </r>
  <r>
    <s v="2025"/>
    <s v="10"/>
    <x v="20"/>
    <x v="20"/>
    <n v="1505295764"/>
    <n v="45853031"/>
    <n v="3.04611439802072E-2"/>
    <x v="18"/>
    <n v="466"/>
    <s v="Venta al por mayor especializada"/>
  </r>
  <r>
    <s v="2025"/>
    <s v="10"/>
    <x v="20"/>
    <x v="20"/>
    <n v="367149534"/>
    <n v="3832217"/>
    <n v="1.0437755315249835E-2"/>
    <x v="18"/>
    <n v="469"/>
    <s v="Venta al por mayor de mercancías ncp"/>
  </r>
  <r>
    <s v="2025"/>
    <s v="10"/>
    <x v="20"/>
    <x v="20"/>
    <n v="665588030"/>
    <n v="11684497"/>
    <n v="1.7555148941004843E-2"/>
    <x v="18"/>
    <n v="471"/>
    <s v="Venta al por menor en comercios no especializados"/>
  </r>
  <r>
    <s v="2025"/>
    <s v="10"/>
    <x v="20"/>
    <x v="20"/>
    <n v="594412508"/>
    <n v="46526318"/>
    <n v="7.8272777530448603E-2"/>
    <x v="18"/>
    <n v="472"/>
    <s v="Venta al por menor de productos alimenticios, bebidas y tabaco en comercios especializados"/>
  </r>
  <r>
    <s v="2025"/>
    <s v="10"/>
    <x v="20"/>
    <x v="20"/>
    <n v="395603124"/>
    <n v="2933792"/>
    <n v="7.4159980597119854E-3"/>
    <x v="18"/>
    <n v="473"/>
    <s v="Venta al por menor de combustible para vehículos automotores y motocicletas"/>
  </r>
  <r>
    <s v="2025"/>
    <s v="10"/>
    <x v="20"/>
    <x v="20"/>
    <n v="28307088"/>
    <n v="731237"/>
    <n v="2.583229331113112E-2"/>
    <x v="18"/>
    <n v="474"/>
    <s v="Venta al por menor de equipos, periféricos,  accesorios y programas informáticos"/>
  </r>
  <r>
    <s v="2025"/>
    <s v="10"/>
    <x v="20"/>
    <x v="20"/>
    <n v="1273436413"/>
    <n v="36690551"/>
    <n v="2.881223642220446E-2"/>
    <x v="18"/>
    <n v="475"/>
    <s v="Venta al por menor de equipos de uso doméstico ncp en comercios especializados"/>
  </r>
  <r>
    <s v="2025"/>
    <s v="10"/>
    <x v="20"/>
    <x v="20"/>
    <n v="38148793"/>
    <n v="1273181"/>
    <n v="3.3374083421197624E-2"/>
    <x v="18"/>
    <n v="476"/>
    <s v="Venta al por menor de bienes culturales y recreativos en comercios especializados"/>
  </r>
  <r>
    <s v="2025"/>
    <s v="10"/>
    <x v="20"/>
    <x v="20"/>
    <n v="1050814440"/>
    <n v="27949848"/>
    <n v="2.659827171769737E-2"/>
    <x v="18"/>
    <n v="477"/>
    <s v="Venta al por menor de productos ncp, en comercios especializados"/>
  </r>
  <r>
    <s v="2025"/>
    <s v="10"/>
    <x v="20"/>
    <x v="20"/>
    <n v="7574459"/>
    <n v="693796"/>
    <n v="9.15967727860168E-2"/>
    <x v="18"/>
    <n v="478"/>
    <s v="Venta al por menor en puestos móviles y mercados"/>
  </r>
  <r>
    <s v="2025"/>
    <s v="10"/>
    <x v="20"/>
    <x v="20"/>
    <n v="56997568"/>
    <n v="1657558"/>
    <n v="2.9081205710391012E-2"/>
    <x v="18"/>
    <n v="479"/>
    <s v="Venta al por menor no realizada en comercios, puestos o mercados"/>
  </r>
  <r>
    <s v="2025"/>
    <s v="10"/>
    <x v="20"/>
    <x v="20"/>
    <n v="28254945"/>
    <n v="54635"/>
    <n v="1.9336438276556546E-3"/>
    <x v="19"/>
    <n v="491"/>
    <s v="Servicio de transporte ferroviario"/>
  </r>
  <r>
    <s v="2025"/>
    <s v="10"/>
    <x v="20"/>
    <x v="20"/>
    <n v="2717626224"/>
    <n v="56679723"/>
    <n v="2.0856335024827168E-2"/>
    <x v="19"/>
    <n v="492"/>
    <s v="Servicio de transporte automotor "/>
  </r>
  <r>
    <s v="2025"/>
    <s v="10"/>
    <x v="20"/>
    <x v="20"/>
    <n v="360589183"/>
    <n v="234"/>
    <n v="6.4893793555643067E-7"/>
    <x v="19"/>
    <n v="493"/>
    <s v="Servicio de transporte por tuberías"/>
  </r>
  <r>
    <s v="2025"/>
    <s v="10"/>
    <x v="20"/>
    <x v="20"/>
    <n v="6068817"/>
    <n v="16247"/>
    <n v="2.6771280135815595E-3"/>
    <x v="19"/>
    <n v="501"/>
    <s v="Servicio de transporte marítimo"/>
  </r>
  <r>
    <s v="2025"/>
    <s v="10"/>
    <x v="20"/>
    <x v="20"/>
    <n v="11933349"/>
    <n v="115119"/>
    <n v="9.6468309105851181E-3"/>
    <x v="19"/>
    <n v="502"/>
    <s v="Servicio de transporte fluvial y lacustre"/>
  </r>
  <r>
    <s v="2025"/>
    <s v="10"/>
    <x v="20"/>
    <x v="20"/>
    <n v="248533558"/>
    <n v="65934"/>
    <n v="2.6529214215812255E-4"/>
    <x v="19"/>
    <n v="511"/>
    <s v="Servicio de transporte aéreo de pasajeros"/>
  </r>
  <r>
    <s v="2025"/>
    <s v="10"/>
    <x v="20"/>
    <x v="20"/>
    <n v="2571566"/>
    <n v="27600"/>
    <n v="1.0732759726952371E-2"/>
    <x v="19"/>
    <n v="512"/>
    <s v="Servicio de transporte aéreo de cargas"/>
  </r>
  <r>
    <s v="2025"/>
    <s v="10"/>
    <x v="20"/>
    <x v="20"/>
    <n v="56346794"/>
    <n v="4087814"/>
    <n v="7.2547410594469675E-2"/>
    <x v="19"/>
    <n v="521"/>
    <s v="Servicios de manipulación de cargas "/>
  </r>
  <r>
    <s v="2025"/>
    <s v="10"/>
    <x v="20"/>
    <x v="20"/>
    <n v="69820113"/>
    <n v="450636"/>
    <n v="6.4542433496204742E-3"/>
    <x v="19"/>
    <n v="522"/>
    <s v="Servicios de almacenamiento y depósito"/>
  </r>
  <r>
    <s v="2025"/>
    <s v="10"/>
    <x v="20"/>
    <x v="20"/>
    <n v="301585386"/>
    <n v="12846768"/>
    <n v="4.2597448670805289E-2"/>
    <x v="19"/>
    <n v="523"/>
    <s v="Servicios de gestión y logística para el transporte de mercaderías "/>
  </r>
  <r>
    <s v="2025"/>
    <s v="10"/>
    <x v="20"/>
    <x v="20"/>
    <n v="70764716"/>
    <n v="682289"/>
    <n v="9.6416553130800383E-3"/>
    <x v="19"/>
    <n v="524"/>
    <s v="Servicios complementarios para el transporte"/>
  </r>
  <r>
    <s v="2025"/>
    <s v="10"/>
    <x v="20"/>
    <x v="20"/>
    <n v="23235575"/>
    <n v="933963"/>
    <n v="4.0195390043069733E-2"/>
    <x v="19"/>
    <n v="530"/>
    <s v="Servicios de correos y mensajerías"/>
  </r>
  <r>
    <s v="2025"/>
    <s v="10"/>
    <x v="20"/>
    <x v="20"/>
    <n v="148222327"/>
    <n v="5630076"/>
    <n v="3.7983994138750768E-2"/>
    <x v="20"/>
    <n v="551"/>
    <s v=" Servicios de alojamiento, excepto en camping"/>
  </r>
  <r>
    <s v="2025"/>
    <s v="10"/>
    <x v="20"/>
    <x v="20"/>
    <n v="2576913"/>
    <n v="92909"/>
    <n v="3.6054379794738897E-2"/>
    <x v="20"/>
    <n v="552"/>
    <s v=" Servicios de alojamiento en campings"/>
  </r>
  <r>
    <s v="2025"/>
    <s v="10"/>
    <x v="20"/>
    <x v="20"/>
    <n v="273706925"/>
    <n v="11662631"/>
    <n v="4.2609923004322967E-2"/>
    <x v="20"/>
    <n v="561"/>
    <s v=" Servicios de expendio de comidas y bebidas"/>
  </r>
  <r>
    <s v="2025"/>
    <s v="10"/>
    <x v="20"/>
    <x v="20"/>
    <n v="19562441"/>
    <n v="865851"/>
    <n v="4.4260887483315602E-2"/>
    <x v="20"/>
    <n v="562"/>
    <s v=" Servicios de preparación de comidas para empresas y  servicios de comidas ncp"/>
  </r>
  <r>
    <s v="2025"/>
    <s v="10"/>
    <x v="20"/>
    <x v="20"/>
    <n v="6224034"/>
    <n v="190850"/>
    <n v="3.0663392905630013E-2"/>
    <x v="19"/>
    <n v="581"/>
    <s v=" Edición"/>
  </r>
  <r>
    <s v="2025"/>
    <s v="10"/>
    <x v="20"/>
    <x v="20"/>
    <n v="12369111"/>
    <n v="218870"/>
    <n v="1.7694885267017169E-2"/>
    <x v="19"/>
    <n v="591"/>
    <s v=" Servicios de cinematografía"/>
  </r>
  <r>
    <s v="2025"/>
    <s v="10"/>
    <x v="20"/>
    <x v="20"/>
    <n v="3792212"/>
    <n v="16335"/>
    <n v="4.3075123437191802E-3"/>
    <x v="19"/>
    <n v="592"/>
    <s v=" Servicios de grabación de sonido y edición de música"/>
  </r>
  <r>
    <s v="2025"/>
    <s v="10"/>
    <x v="20"/>
    <x v="20"/>
    <n v="2569284"/>
    <n v="96913"/>
    <n v="3.7719847241488288E-2"/>
    <x v="19"/>
    <n v="601"/>
    <s v=" Emisión y retransmisión de radio"/>
  </r>
  <r>
    <s v="2025"/>
    <s v="10"/>
    <x v="20"/>
    <x v="20"/>
    <n v="64318512"/>
    <n v="387903"/>
    <n v="6.0309697463150269E-3"/>
    <x v="19"/>
    <n v="602"/>
    <s v=" Servicios de televisión"/>
  </r>
  <r>
    <s v="2025"/>
    <s v="10"/>
    <x v="20"/>
    <x v="20"/>
    <n v="1022946"/>
    <n v="33974"/>
    <n v="3.3211919299747983E-2"/>
    <x v="19"/>
    <n v="611"/>
    <s v=" Servicios de telefonía fija"/>
  </r>
  <r>
    <s v="2025"/>
    <s v="10"/>
    <x v="20"/>
    <x v="20"/>
    <n v="946425386"/>
    <n v="1142464"/>
    <n v="1.2071358364852652E-3"/>
    <x v="19"/>
    <n v="612"/>
    <s v=" Servicios de telefonía móvil"/>
  </r>
  <r>
    <s v="2025"/>
    <s v="10"/>
    <x v="20"/>
    <x v="20"/>
    <n v="1252358"/>
    <n v="1040"/>
    <n v="8.3043347030162305E-4"/>
    <x v="19"/>
    <n v="613"/>
    <s v=" Servicios de telecomunicaciones vía satélite, excepto servicios de transmisión de televisión"/>
  </r>
  <r>
    <s v="2025"/>
    <s v="10"/>
    <x v="20"/>
    <x v="20"/>
    <n v="8118450"/>
    <n v="863360"/>
    <n v="0.10634542307952873"/>
    <x v="19"/>
    <n v="614"/>
    <s v=" Servicios de telecomunicación vía internet"/>
  </r>
  <r>
    <s v="2025"/>
    <s v="10"/>
    <x v="20"/>
    <x v="20"/>
    <n v="30356216"/>
    <n v="1491519"/>
    <n v="4.913389073262623E-2"/>
    <x v="19"/>
    <n v="619"/>
    <s v=" Servicios de telecomunicaciones ncp"/>
  </r>
  <r>
    <s v="2025"/>
    <s v="10"/>
    <x v="20"/>
    <x v="20"/>
    <n v="1348493289"/>
    <n v="5963826"/>
    <n v="4.4225848572243065E-3"/>
    <x v="19"/>
    <n v="620"/>
    <s v=" Servicios de programación y consultoría informática y actividades conexas"/>
  </r>
  <r>
    <s v="2025"/>
    <s v="10"/>
    <x v="20"/>
    <x v="20"/>
    <n v="3521622"/>
    <n v="219465"/>
    <n v="6.2319294915808683E-2"/>
    <x v="19"/>
    <n v="631"/>
    <s v=" Procesamiento de datos,  hospedaje y actividades conexas"/>
  </r>
  <r>
    <s v="2025"/>
    <s v="10"/>
    <x v="20"/>
    <x v="20"/>
    <n v="3045108"/>
    <n v="75605"/>
    <n v="2.4828347631676774E-2"/>
    <x v="19"/>
    <n v="639"/>
    <s v=" Servicios de agencias de noticias y servicios de información ncp"/>
  </r>
  <r>
    <s v="2025"/>
    <s v="10"/>
    <x v="20"/>
    <x v="20"/>
    <n v="3490040989"/>
    <n v="4653041"/>
    <n v="1.3332339117693955E-3"/>
    <x v="21"/>
    <n v="641"/>
    <s v=" Intermediación monetaria "/>
  </r>
  <r>
    <s v="2025"/>
    <s v="10"/>
    <x v="20"/>
    <x v="20"/>
    <n v="508896"/>
    <n v="29058"/>
    <n v="5.7100075457460854E-2"/>
    <x v="21"/>
    <n v="642"/>
    <s v=" Servicios de sociedades de cartera"/>
  </r>
  <r>
    <s v="2025"/>
    <s v="10"/>
    <x v="20"/>
    <x v="20"/>
    <n v="81206882"/>
    <n v="5599989"/>
    <n v="6.8959537197844881E-2"/>
    <x v="21"/>
    <n v="643"/>
    <s v=" Fondos y sociedades de inversión y entidades financieras similares"/>
  </r>
  <r>
    <s v="2025"/>
    <s v="10"/>
    <x v="20"/>
    <x v="20"/>
    <n v="2963198825"/>
    <n v="8485027"/>
    <n v="2.8634686705506507E-3"/>
    <x v="21"/>
    <n v="649"/>
    <s v=" Servicios financieros excepto los de la banca central y las entidades financieras"/>
  </r>
  <r>
    <s v="2025"/>
    <s v="10"/>
    <x v="20"/>
    <x v="20"/>
    <n v="60220507"/>
    <n v="310579"/>
    <n v="5.1573627568429472E-3"/>
    <x v="21"/>
    <n v="651"/>
    <s v=" Servicios de seguros"/>
  </r>
  <r>
    <s v="2025"/>
    <s v="10"/>
    <x v="20"/>
    <x v="20"/>
    <n v="190717"/>
    <n v="0"/>
    <n v="0"/>
    <x v="21"/>
    <n v="652"/>
    <s v=" Reaseguros"/>
  </r>
  <r>
    <s v="2025"/>
    <s v="10"/>
    <x v="20"/>
    <x v="20"/>
    <n v="482755"/>
    <n v="13227"/>
    <n v="2.7398991206719764E-2"/>
    <x v="21"/>
    <n v="653"/>
    <s v=" Administración de fondos de pensiones"/>
  </r>
  <r>
    <s v="2025"/>
    <s v="10"/>
    <x v="20"/>
    <x v="20"/>
    <n v="348646960"/>
    <n v="865857"/>
    <n v="2.483477842457023E-3"/>
    <x v="21"/>
    <n v="661"/>
    <s v=" Servicios auxiliares a la actividad financiera, excepto a los servicios de seguros "/>
  </r>
  <r>
    <s v="2025"/>
    <s v="10"/>
    <x v="20"/>
    <x v="20"/>
    <n v="5087114"/>
    <n v="212108"/>
    <n v="4.1695153676524647E-2"/>
    <x v="21"/>
    <n v="662"/>
    <s v=" Servicios auxiliares a los servicios de seguros "/>
  </r>
  <r>
    <s v="2025"/>
    <s v="10"/>
    <x v="20"/>
    <x v="20"/>
    <n v="19104306"/>
    <n v="463801"/>
    <n v="2.4277301672198926E-2"/>
    <x v="21"/>
    <n v="663"/>
    <s v=" Servicios de gestión de fondos a cambio de una retribución o por contrata"/>
  </r>
  <r>
    <s v="2025"/>
    <s v="10"/>
    <x v="20"/>
    <x v="20"/>
    <n v="72060767"/>
    <n v="2560005"/>
    <n v="3.5525641851688869E-2"/>
    <x v="22"/>
    <n v="681"/>
    <s v=" Servicios inmobiliarios realizados por cuenta propia, con bienes propios o arrendados"/>
  </r>
  <r>
    <s v="2025"/>
    <s v="10"/>
    <x v="20"/>
    <x v="20"/>
    <n v="62558592"/>
    <n v="2369997"/>
    <n v="3.7884436401637682E-2"/>
    <x v="22"/>
    <n v="682"/>
    <s v=" Servicios inmobiliarios realizados a cambio de una retribución o por contrata"/>
  </r>
  <r>
    <s v="2025"/>
    <s v="10"/>
    <x v="20"/>
    <x v="20"/>
    <n v="49851549"/>
    <n v="1400420"/>
    <n v="2.8091805131270846E-2"/>
    <x v="22"/>
    <n v="691"/>
    <s v=" Servicios jurídicos"/>
  </r>
  <r>
    <s v="2025"/>
    <s v="10"/>
    <x v="20"/>
    <x v="20"/>
    <n v="64597639"/>
    <n v="793247"/>
    <n v="1.2279814127572062E-2"/>
    <x v="22"/>
    <n v="692"/>
    <s v=" Servicios de contabilidad, auditoría y asesoría fiscal"/>
  </r>
  <r>
    <s v="2025"/>
    <s v="10"/>
    <x v="20"/>
    <x v="20"/>
    <n v="94882"/>
    <n v="1064"/>
    <n v="1.121392888008263E-2"/>
    <x v="22"/>
    <n v="701"/>
    <s v="Sin clasificación"/>
  </r>
  <r>
    <s v="2025"/>
    <s v="10"/>
    <x v="20"/>
    <x v="20"/>
    <n v="480257274"/>
    <n v="21198625"/>
    <n v="4.4140143518159397E-2"/>
    <x v="22"/>
    <n v="702"/>
    <s v=" Servicios de asesoramiento, dirección y gestión empresarial "/>
  </r>
  <r>
    <s v="2025"/>
    <s v="10"/>
    <x v="20"/>
    <x v="20"/>
    <n v="48460042"/>
    <n v="2495639"/>
    <n v="5.1498902951838135E-2"/>
    <x v="22"/>
    <n v="711"/>
    <s v=" Servicios de arquitectura e ingeniería y servicios técnicos ncp"/>
  </r>
  <r>
    <s v="2025"/>
    <s v="10"/>
    <x v="20"/>
    <x v="20"/>
    <n v="3642668"/>
    <n v="64084"/>
    <n v="1.7592599709882976E-2"/>
    <x v="22"/>
    <n v="712"/>
    <s v=" Ensayos y análisis técnicos"/>
  </r>
  <r>
    <s v="2025"/>
    <s v="10"/>
    <x v="20"/>
    <x v="20"/>
    <n v="19793205"/>
    <n v="106955"/>
    <n v="5.4036221016252797E-3"/>
    <x v="22"/>
    <n v="721"/>
    <s v=" Investigación y desarrollo experimental en el campo de la ingeniería y de las ciencias exactas y naturales"/>
  </r>
  <r>
    <s v="2025"/>
    <s v="10"/>
    <x v="20"/>
    <x v="20"/>
    <n v="2342450"/>
    <n v="3695"/>
    <n v="1.5774082691199386E-3"/>
    <x v="22"/>
    <n v="722"/>
    <s v=" Investigación  y desarrollo experimental en el campo de las ciencias sociales y las humanidades"/>
  </r>
  <r>
    <s v="2025"/>
    <s v="10"/>
    <x v="20"/>
    <x v="20"/>
    <n v="17483853"/>
    <n v="627166"/>
    <n v="3.5871154945079899E-2"/>
    <x v="22"/>
    <n v="731"/>
    <s v=" Servicios de publicidad"/>
  </r>
  <r>
    <s v="2025"/>
    <s v="10"/>
    <x v="20"/>
    <x v="20"/>
    <n v="9583991"/>
    <n v="3393"/>
    <n v="3.5402787836507775E-4"/>
    <x v="22"/>
    <n v="732"/>
    <s v=" Estudio de mercado, realización de encuestas de opinión pública"/>
  </r>
  <r>
    <s v="2025"/>
    <s v="10"/>
    <x v="20"/>
    <x v="20"/>
    <n v="4827978"/>
    <n v="338523"/>
    <n v="7.0116930938790525E-2"/>
    <x v="22"/>
    <n v="741"/>
    <s v=" Servicios de diseño especializado"/>
  </r>
  <r>
    <s v="2025"/>
    <s v="10"/>
    <x v="20"/>
    <x v="20"/>
    <n v="1255913"/>
    <n v="60629"/>
    <n v="4.8274840693583072E-2"/>
    <x v="22"/>
    <n v="742"/>
    <s v=" Servicios de fotografía "/>
  </r>
  <r>
    <s v="2025"/>
    <s v="10"/>
    <x v="20"/>
    <x v="20"/>
    <n v="17212301"/>
    <n v="825403"/>
    <n v="4.7954250858150804E-2"/>
    <x v="22"/>
    <n v="749"/>
    <s v=" Actividades profesionales, científicas y técnicas ncp"/>
  </r>
  <r>
    <s v="2025"/>
    <s v="10"/>
    <x v="20"/>
    <x v="20"/>
    <n v="17367482"/>
    <n v="1105066"/>
    <n v="6.3628452299533123E-2"/>
    <x v="22"/>
    <n v="750"/>
    <s v=" Servicios veterinarios"/>
  </r>
  <r>
    <s v="2025"/>
    <s v="10"/>
    <x v="20"/>
    <x v="20"/>
    <n v="194236856"/>
    <n v="5887880"/>
    <n v="3.0312887683890434E-2"/>
    <x v="22"/>
    <n v="771"/>
    <s v=" Alquiler de vehículos automotores y equipo de transporte sin conductor ni operarios"/>
  </r>
  <r>
    <s v="2025"/>
    <s v="10"/>
    <x v="20"/>
    <x v="20"/>
    <n v="370391"/>
    <n v="25765"/>
    <n v="6.9561625417464246E-2"/>
    <x v="22"/>
    <n v="772"/>
    <s v=" Alquiler de efectos personales y enseres domésticos "/>
  </r>
  <r>
    <s v="2025"/>
    <s v="10"/>
    <x v="20"/>
    <x v="20"/>
    <n v="26917872"/>
    <n v="622522"/>
    <n v="2.3126716703311467E-2"/>
    <x v="22"/>
    <n v="773"/>
    <s v=" Alquiler de maquinaria y equipo ncp, sin personal"/>
  </r>
  <r>
    <s v="2025"/>
    <s v="10"/>
    <x v="20"/>
    <x v="20"/>
    <n v="2102288"/>
    <n v="68866"/>
    <n v="3.2757643101230659E-2"/>
    <x v="22"/>
    <n v="774"/>
    <s v=" Arrendamiento y gestión de bienes intangibles no financieros"/>
  </r>
  <r>
    <s v="2025"/>
    <s v="10"/>
    <x v="20"/>
    <x v="20"/>
    <n v="1483837"/>
    <n v="80263"/>
    <n v="5.4091520834161702E-2"/>
    <x v="22"/>
    <n v="780"/>
    <s v=" Obtención y dotación de personal"/>
  </r>
  <r>
    <s v="2025"/>
    <s v="10"/>
    <x v="20"/>
    <x v="20"/>
    <n v="94273702"/>
    <n v="2790043"/>
    <n v="2.9595135661480653E-2"/>
    <x v="22"/>
    <n v="791"/>
    <s v=" Servicios de agencias de viaje y otras actividades complementarias de apoyo turístico"/>
  </r>
  <r>
    <s v="2025"/>
    <s v="10"/>
    <x v="20"/>
    <x v="20"/>
    <n v="24716083"/>
    <n v="818186"/>
    <n v="3.3103384545196742E-2"/>
    <x v="22"/>
    <n v="801"/>
    <s v=" Servicios de seguridad e investigación"/>
  </r>
  <r>
    <s v="2025"/>
    <s v="10"/>
    <x v="20"/>
    <x v="20"/>
    <n v="565801"/>
    <n v="7050"/>
    <n v="1.2460211275695871E-2"/>
    <x v="22"/>
    <n v="811"/>
    <s v=" Servicio combinado de apoyo a edificios"/>
  </r>
  <r>
    <s v="2025"/>
    <s v="10"/>
    <x v="20"/>
    <x v="20"/>
    <n v="23993865"/>
    <n v="1285879"/>
    <n v="5.3591991119396561E-2"/>
    <x v="22"/>
    <n v="812"/>
    <s v=" Servicios de limpieza de edificios "/>
  </r>
  <r>
    <s v="2025"/>
    <s v="10"/>
    <x v="20"/>
    <x v="20"/>
    <n v="4357410"/>
    <n v="249393"/>
    <n v="5.7234228589919244E-2"/>
    <x v="22"/>
    <n v="813"/>
    <s v=" Servicios de jardinería y mantenimiento de espacios verdes"/>
  </r>
  <r>
    <s v="2025"/>
    <s v="10"/>
    <x v="20"/>
    <x v="20"/>
    <n v="6404763"/>
    <n v="691019"/>
    <n v="0.10789142392934759"/>
    <x v="22"/>
    <n v="821"/>
    <s v=" Servicios de apoyo a la administración de oficinas y empresas"/>
  </r>
  <r>
    <s v="2025"/>
    <s v="10"/>
    <x v="20"/>
    <x v="20"/>
    <n v="1317230"/>
    <n v="197293"/>
    <n v="0.14977870227674742"/>
    <x v="22"/>
    <n v="822"/>
    <s v=" Servicios de call center"/>
  </r>
  <r>
    <s v="2025"/>
    <s v="10"/>
    <x v="20"/>
    <x v="20"/>
    <n v="2279041"/>
    <n v="291299"/>
    <n v="0.12781648070394522"/>
    <x v="22"/>
    <n v="823"/>
    <s v=" Servicios de organización de convenciones y exposiciones comerciales, excepto culturales y deportivos"/>
  </r>
  <r>
    <s v="2025"/>
    <s v="10"/>
    <x v="20"/>
    <x v="20"/>
    <n v="638401790"/>
    <n v="14369146"/>
    <n v="2.2507997667111805E-2"/>
    <x v="22"/>
    <n v="829"/>
    <s v=" Servicios empresariales ncp"/>
  </r>
  <r>
    <s v="2025"/>
    <s v="10"/>
    <x v="20"/>
    <x v="20"/>
    <n v="1556072642"/>
    <n v="1079729"/>
    <n v="6.9388084518486124E-4"/>
    <x v="23"/>
    <n v="841"/>
    <s v=" Servicios de la Administración Pública"/>
  </r>
  <r>
    <s v="2025"/>
    <s v="10"/>
    <x v="20"/>
    <x v="20"/>
    <n v="5207917"/>
    <n v="316681"/>
    <n v="6.0807612717330171E-2"/>
    <x v="23"/>
    <n v="842"/>
    <s v=" Prestación pública de servicios a la comunidad en general"/>
  </r>
  <r>
    <s v="2025"/>
    <s v="10"/>
    <x v="20"/>
    <x v="20"/>
    <n v="7008096"/>
    <n v="619452"/>
    <n v="8.8390912453254061E-2"/>
    <x v="23"/>
    <n v="843"/>
    <s v=" Servicios de la seguridad social obligatoria, excepto obras sociales"/>
  </r>
  <r>
    <s v="2025"/>
    <s v="10"/>
    <x v="20"/>
    <x v="20"/>
    <n v="19966852"/>
    <n v="423517"/>
    <n v="2.12110051198857E-2"/>
    <x v="24"/>
    <n v="851"/>
    <s v=" Enseñanza inicial y primaria"/>
  </r>
  <r>
    <s v="2025"/>
    <s v="10"/>
    <x v="20"/>
    <x v="20"/>
    <n v="5283207"/>
    <n v="248580"/>
    <n v="4.7050967338588094E-2"/>
    <x v="24"/>
    <n v="852"/>
    <s v=" Enseñanza secundaria"/>
  </r>
  <r>
    <s v="2025"/>
    <s v="10"/>
    <x v="20"/>
    <x v="20"/>
    <n v="11619920"/>
    <n v="61689"/>
    <n v="5.3089005776287617E-3"/>
    <x v="24"/>
    <n v="853"/>
    <s v=" Enseñanza superior y formación de posgrado"/>
  </r>
  <r>
    <s v="2025"/>
    <s v="10"/>
    <x v="20"/>
    <x v="20"/>
    <n v="91720925"/>
    <n v="3204787"/>
    <n v="3.4940631050112067E-2"/>
    <x v="24"/>
    <n v="854"/>
    <s v=" Servicios de enseñanza ncp"/>
  </r>
  <r>
    <s v="2025"/>
    <s v="10"/>
    <x v="20"/>
    <x v="20"/>
    <n v="3587873"/>
    <n v="266372"/>
    <n v="7.4242315711843754E-2"/>
    <x v="24"/>
    <n v="855"/>
    <s v=" Servicios de apoyo a la educación"/>
  </r>
  <r>
    <s v="2025"/>
    <s v="10"/>
    <x v="20"/>
    <x v="20"/>
    <n v="368197090"/>
    <n v="5417790"/>
    <n v="1.4714374847449229E-2"/>
    <x v="25"/>
    <n v="861"/>
    <s v=" Servicios de hospitales"/>
  </r>
  <r>
    <s v="2025"/>
    <s v="10"/>
    <x v="20"/>
    <x v="20"/>
    <n v="22930172"/>
    <n v="217107"/>
    <n v="9.4681801776279745E-3"/>
    <x v="25"/>
    <n v="862"/>
    <s v=" Servicios de atención ambulatoria realizados por médicos y odontólogos"/>
  </r>
  <r>
    <s v="2025"/>
    <s v="10"/>
    <x v="20"/>
    <x v="20"/>
    <n v="27214090"/>
    <n v="318248"/>
    <n v="1.1694236331253405E-2"/>
    <x v="25"/>
    <n v="863"/>
    <s v=" Servicios de prácticas de diagnóstico y tratamiento"/>
  </r>
  <r>
    <s v="2025"/>
    <s v="10"/>
    <x v="20"/>
    <x v="20"/>
    <n v="7714823"/>
    <n v="110537"/>
    <n v="1.4327872460586588E-2"/>
    <x v="25"/>
    <n v="864"/>
    <s v=" Servicios de emergencias y traslados"/>
  </r>
  <r>
    <s v="2025"/>
    <s v="10"/>
    <x v="20"/>
    <x v="20"/>
    <n v="332385362"/>
    <n v="7692393"/>
    <n v="2.3142995689443148E-2"/>
    <x v="25"/>
    <n v="869"/>
    <s v=" Servicios relacionados con la salud humana ncp"/>
  </r>
  <r>
    <s v="2025"/>
    <s v="10"/>
    <x v="20"/>
    <x v="20"/>
    <n v="13749546"/>
    <n v="176885"/>
    <n v="1.2864788408286353E-2"/>
    <x v="25"/>
    <n v="870"/>
    <s v=" Servicios sociales con alojamiento"/>
  </r>
  <r>
    <s v="2025"/>
    <s v="10"/>
    <x v="20"/>
    <x v="20"/>
    <n v="1765149"/>
    <n v="211162"/>
    <n v="0.1196284279684038"/>
    <x v="25"/>
    <n v="880"/>
    <s v=" Servicios sociales sin alojamiento"/>
  </r>
  <r>
    <s v="2025"/>
    <s v="10"/>
    <x v="20"/>
    <x v="20"/>
    <n v="31739410"/>
    <n v="2237423"/>
    <n v="7.049352839261977E-2"/>
    <x v="25"/>
    <n v="900"/>
    <s v=" Servicios artísticos y de espectáculos"/>
  </r>
  <r>
    <s v="2025"/>
    <s v="10"/>
    <x v="20"/>
    <x v="20"/>
    <n v="36972974"/>
    <n v="61706"/>
    <n v="1.6689487840496682E-3"/>
    <x v="25"/>
    <n v="910"/>
    <s v=" Servicios de bibliotecas, archivos y museos y  servicios culturales ncp"/>
  </r>
  <r>
    <s v="2025"/>
    <s v="10"/>
    <x v="20"/>
    <x v="20"/>
    <n v="7074198"/>
    <n v="201300"/>
    <n v="2.8455522449329237E-2"/>
    <x v="25"/>
    <n v="920"/>
    <s v=" Servicios  relacionados con juegos de azar y apuestas"/>
  </r>
  <r>
    <s v="2025"/>
    <s v="10"/>
    <x v="20"/>
    <x v="20"/>
    <n v="95845403"/>
    <n v="1583131"/>
    <n v="1.6517547534335059E-2"/>
    <x v="25"/>
    <n v="931"/>
    <s v=" Servicios para la práctica deportiva "/>
  </r>
  <r>
    <s v="2025"/>
    <s v="10"/>
    <x v="20"/>
    <x v="20"/>
    <n v="16919286"/>
    <n v="392404"/>
    <n v="2.3192704467552592E-2"/>
    <x v="25"/>
    <n v="939"/>
    <s v=" Servicios de esparcimiento ncp"/>
  </r>
  <r>
    <s v="2025"/>
    <s v="10"/>
    <x v="20"/>
    <x v="20"/>
    <n v="12673148"/>
    <n v="102914"/>
    <n v="8.1206342733470792E-3"/>
    <x v="25"/>
    <n v="941"/>
    <s v=" Servicios de organizaciones empresariales, profesionales y de empleadores"/>
  </r>
  <r>
    <s v="2025"/>
    <s v="10"/>
    <x v="20"/>
    <x v="20"/>
    <n v="6867186"/>
    <n v="79831"/>
    <n v="1.1624994575652968E-2"/>
    <x v="25"/>
    <n v="942"/>
    <s v=" Servicios de sindicatos"/>
  </r>
  <r>
    <s v="2025"/>
    <s v="10"/>
    <x v="20"/>
    <x v="20"/>
    <n v="125037901"/>
    <n v="1949864"/>
    <n v="1.5594183718743007E-2"/>
    <x v="25"/>
    <n v="949"/>
    <s v=" Servicios de asociaciones ncp"/>
  </r>
  <r>
    <s v="2025"/>
    <s v="10"/>
    <x v="20"/>
    <x v="20"/>
    <n v="4288196"/>
    <n v="239575"/>
    <n v="5.5868481757830102E-2"/>
    <x v="25"/>
    <n v="951"/>
    <s v=" Reparación y mantenimiento de equipos informáticos y equipos de comunicación"/>
  </r>
  <r>
    <s v="2025"/>
    <s v="10"/>
    <x v="20"/>
    <x v="20"/>
    <n v="3998192"/>
    <n v="257231"/>
    <n v="6.433683024727177E-2"/>
    <x v="25"/>
    <n v="952"/>
    <s v=" Reparación de efectos personales y enseres domésticos"/>
  </r>
  <r>
    <s v="2025"/>
    <s v="10"/>
    <x v="20"/>
    <x v="20"/>
    <n v="1396438553"/>
    <n v="81788814"/>
    <n v="5.8569576029171691E-2"/>
    <x v="25"/>
    <n v="960"/>
    <s v=" Servicios personales ncp"/>
  </r>
  <r>
    <s v="2025"/>
    <s v="10"/>
    <x v="20"/>
    <x v="20"/>
    <n v="625842"/>
    <n v="25071"/>
    <n v="4.005963166422196E-2"/>
    <x v="25"/>
    <n v="970"/>
    <s v="Sin clasificación"/>
  </r>
  <r>
    <s v="2025"/>
    <s v="10"/>
    <x v="20"/>
    <x v="20"/>
    <n v="1624585"/>
    <n v="5288"/>
    <n v="3.2549851192766152E-3"/>
    <x v="25"/>
    <n v="990"/>
    <s v="Sin clasificación"/>
  </r>
  <r>
    <s v="2025"/>
    <s v="10"/>
    <x v="20"/>
    <x v="20"/>
    <n v="346177411"/>
    <n v="40985898"/>
    <n v="0.1183956454050666"/>
    <x v="25"/>
    <n v="999"/>
    <s v="Otros sectores"/>
  </r>
  <r>
    <s v="2025"/>
    <s v="11"/>
    <x v="21"/>
    <x v="21"/>
    <n v="7126789887"/>
    <n v="170182192"/>
    <n v="2.3879221177886819E-2"/>
    <x v="0"/>
    <n v="11"/>
    <s v=" Cultivos temporales"/>
  </r>
  <r>
    <s v="2025"/>
    <s v="11"/>
    <x v="21"/>
    <x v="21"/>
    <n v="747697357"/>
    <n v="17083486"/>
    <n v="2.2848129447112651E-2"/>
    <x v="0"/>
    <n v="12"/>
    <s v=" Cultivos perennes"/>
  </r>
  <r>
    <s v="2025"/>
    <s v="11"/>
    <x v="21"/>
    <x v="21"/>
    <n v="451368415"/>
    <n v="709079"/>
    <n v="1.570953962297074E-3"/>
    <x v="0"/>
    <n v="13"/>
    <s v=" Producción de semillas y de otras formas de propagación de cultivos agrícolas"/>
  </r>
  <r>
    <s v="2025"/>
    <s v="11"/>
    <x v="21"/>
    <x v="21"/>
    <n v="2751169923"/>
    <n v="52975120"/>
    <n v="1.9255488204172257E-2"/>
    <x v="0"/>
    <n v="14"/>
    <s v=" Cría de animales"/>
  </r>
  <r>
    <s v="2025"/>
    <s v="11"/>
    <x v="21"/>
    <x v="21"/>
    <n v="1124360619"/>
    <n v="50917753"/>
    <n v="4.5285962652521543E-2"/>
    <x v="0"/>
    <n v="16"/>
    <s v=" Servicios de apoyo agrícolas y pecuarios"/>
  </r>
  <r>
    <s v="2025"/>
    <s v="11"/>
    <x v="21"/>
    <x v="21"/>
    <n v="695328"/>
    <n v="14063"/>
    <n v="2.0224987344102351E-2"/>
    <x v="0"/>
    <n v="17"/>
    <s v=" Caza, repoblación  de animales de caza y servicios de apoyo"/>
  </r>
  <r>
    <s v="2025"/>
    <s v="11"/>
    <x v="21"/>
    <x v="21"/>
    <n v="2166351"/>
    <n v="195257"/>
    <n v="9.0131746886815661E-2"/>
    <x v="0"/>
    <n v="21"/>
    <s v=" Silvicultura"/>
  </r>
  <r>
    <s v="2025"/>
    <s v="11"/>
    <x v="21"/>
    <x v="21"/>
    <n v="26626922"/>
    <n v="672818"/>
    <n v="2.5268335559025561E-2"/>
    <x v="0"/>
    <n v="22"/>
    <s v=" Extracción de productos forestales"/>
  </r>
  <r>
    <s v="2025"/>
    <s v="11"/>
    <x v="21"/>
    <x v="21"/>
    <n v="5684459"/>
    <n v="55599"/>
    <n v="9.7808780043976036E-3"/>
    <x v="0"/>
    <n v="24"/>
    <s v=" Servicios de apoyo a la silvicultura"/>
  </r>
  <r>
    <s v="2025"/>
    <s v="11"/>
    <x v="21"/>
    <x v="21"/>
    <n v="75344146"/>
    <n v="607273"/>
    <n v="8.0599891596090292E-3"/>
    <x v="1"/>
    <n v="31"/>
    <s v=" Pesca y servicios de apoyo"/>
  </r>
  <r>
    <s v="2025"/>
    <s v="11"/>
    <x v="21"/>
    <x v="21"/>
    <n v="6135861"/>
    <n v="552523"/>
    <n v="9.0048161130116863E-2"/>
    <x v="1"/>
    <n v="32"/>
    <s v=" Explotación de criaderos de peces, granjas piscícolas y otros frutos acuáticos (acuicultura)"/>
  </r>
  <r>
    <s v="2025"/>
    <s v="11"/>
    <x v="21"/>
    <x v="21"/>
    <n v="224809"/>
    <n v="1846"/>
    <n v="8.2114150234198803E-3"/>
    <x v="2"/>
    <n v="51"/>
    <s v=" Extracción y aglomeración de carbón "/>
  </r>
  <r>
    <s v="2025"/>
    <s v="11"/>
    <x v="21"/>
    <x v="21"/>
    <n v="40237"/>
    <n v="99"/>
    <n v="2.4604219996520616E-3"/>
    <x v="2"/>
    <n v="52"/>
    <s v=" Extracción y aglomeración de lignito"/>
  </r>
  <r>
    <s v="2025"/>
    <s v="11"/>
    <x v="21"/>
    <x v="21"/>
    <n v="8078639238"/>
    <n v="10079642"/>
    <n v="1.247690570534176E-3"/>
    <x v="2"/>
    <n v="61"/>
    <s v=" Extracción de petróleo crudo"/>
  </r>
  <r>
    <s v="2025"/>
    <s v="11"/>
    <x v="21"/>
    <x v="21"/>
    <n v="4974114"/>
    <n v="95552"/>
    <n v="1.9209853252257589E-2"/>
    <x v="2"/>
    <n v="62"/>
    <s v=" Extracción de gas natural"/>
  </r>
  <r>
    <s v="2025"/>
    <s v="11"/>
    <x v="21"/>
    <x v="21"/>
    <n v="341008"/>
    <n v="21680"/>
    <n v="6.3576221085722334E-2"/>
    <x v="2"/>
    <n v="71"/>
    <s v=" Extracción de minerales de hierro"/>
  </r>
  <r>
    <s v="2025"/>
    <s v="11"/>
    <x v="21"/>
    <x v="21"/>
    <n v="230576054"/>
    <n v="10566"/>
    <n v="4.5824359540822049E-5"/>
    <x v="2"/>
    <n v="72"/>
    <s v=" Extracción de minerales metalíferos no ferrosos"/>
  </r>
  <r>
    <s v="2025"/>
    <s v="11"/>
    <x v="21"/>
    <x v="21"/>
    <n v="132477298"/>
    <n v="375075"/>
    <n v="2.8312398098578368E-3"/>
    <x v="2"/>
    <n v="81"/>
    <s v=" Extracción de piedra, arena y arcillas"/>
  </r>
  <r>
    <s v="2025"/>
    <s v="11"/>
    <x v="21"/>
    <x v="21"/>
    <n v="200178125"/>
    <n v="857927"/>
    <n v="4.2858179433941648E-3"/>
    <x v="2"/>
    <n v="89"/>
    <s v=" Explotación de minas y canteras ncp"/>
  </r>
  <r>
    <s v="2025"/>
    <s v="11"/>
    <x v="21"/>
    <x v="21"/>
    <n v="65414056"/>
    <n v="684589"/>
    <n v="1.0465472436077041E-2"/>
    <x v="2"/>
    <n v="91"/>
    <s v=" Servicios de apoyo para la extracción de petróleo y gas natural"/>
  </r>
  <r>
    <s v="2025"/>
    <s v="11"/>
    <x v="21"/>
    <x v="21"/>
    <n v="18832414"/>
    <n v="556691"/>
    <n v="2.9560257118391726E-2"/>
    <x v="2"/>
    <n v="99"/>
    <s v=" Servicios de apoyo para la minería, excepto para la extracción de petróleo  y gas natural"/>
  </r>
  <r>
    <s v="2025"/>
    <s v="11"/>
    <x v="21"/>
    <x v="21"/>
    <n v="2262479912"/>
    <n v="48748374"/>
    <n v="2.1546433955697372E-2"/>
    <x v="3"/>
    <n v="101"/>
    <s v=" Producción y procesamiento de carne y productos cárnicos, excepto pescado"/>
  </r>
  <r>
    <s v="2025"/>
    <s v="11"/>
    <x v="21"/>
    <x v="21"/>
    <n v="134453646"/>
    <n v="15130841"/>
    <n v="0.11253574335946234"/>
    <x v="3"/>
    <n v="102"/>
    <s v=" Elaboración de pescado y productos de pescado"/>
  </r>
  <r>
    <s v="2025"/>
    <s v="11"/>
    <x v="21"/>
    <x v="21"/>
    <n v="619979736"/>
    <n v="1111436"/>
    <n v="1.792697301964721E-3"/>
    <x v="3"/>
    <n v="103"/>
    <s v=" Preparación de frutas, hortalizas y legumbres"/>
  </r>
  <r>
    <s v="2025"/>
    <s v="11"/>
    <x v="21"/>
    <x v="21"/>
    <n v="653223569"/>
    <n v="17579321"/>
    <n v="2.6911645314500278E-2"/>
    <x v="3"/>
    <n v="104"/>
    <s v=" Elaboración de aceites y grasas de origen vegetal"/>
  </r>
  <r>
    <s v="2025"/>
    <s v="11"/>
    <x v="21"/>
    <x v="21"/>
    <n v="588545982"/>
    <n v="5370027"/>
    <n v="9.1242267626253197E-3"/>
    <x v="3"/>
    <n v="105"/>
    <s v=" Elaboración de productos lácteos"/>
  </r>
  <r>
    <s v="2025"/>
    <s v="11"/>
    <x v="21"/>
    <x v="21"/>
    <n v="544731551"/>
    <n v="236324948"/>
    <n v="0.4338374517983446"/>
    <x v="3"/>
    <n v="106"/>
    <s v=" Elaboración de productos de molinería, almidones y productos derivados del almidón "/>
  </r>
  <r>
    <s v="2025"/>
    <s v="11"/>
    <x v="21"/>
    <x v="21"/>
    <n v="1990131624"/>
    <n v="19801778"/>
    <n v="9.9499840921074677E-3"/>
    <x v="3"/>
    <n v="107"/>
    <s v=" Elaboración de productos alimenticios ncp"/>
  </r>
  <r>
    <s v="2025"/>
    <s v="11"/>
    <x v="21"/>
    <x v="21"/>
    <n v="59664045"/>
    <n v="4106603"/>
    <n v="6.8828772839655772E-2"/>
    <x v="3"/>
    <n v="108"/>
    <s v=" Elaboración de alimentos preparados para animales"/>
  </r>
  <r>
    <s v="2025"/>
    <s v="11"/>
    <x v="21"/>
    <x v="21"/>
    <n v="550176"/>
    <n v="16760"/>
    <n v="3.046297911940906E-2"/>
    <x v="3"/>
    <n v="109"/>
    <s v=" Servicios industriales para la elaboración de alimentos y bebidas"/>
  </r>
  <r>
    <s v="2025"/>
    <s v="11"/>
    <x v="21"/>
    <x v="21"/>
    <n v="852413800"/>
    <n v="42310263"/>
    <n v="4.9635825933367107E-2"/>
    <x v="3"/>
    <n v="110"/>
    <s v=" Elaboración de bebidas"/>
  </r>
  <r>
    <s v="2025"/>
    <s v="11"/>
    <x v="21"/>
    <x v="21"/>
    <n v="163733351"/>
    <n v="3049"/>
    <n v="1.8621740661742153E-5"/>
    <x v="4"/>
    <n v="120"/>
    <s v=" Elaboración de productos de tabaco"/>
  </r>
  <r>
    <s v="2025"/>
    <s v="11"/>
    <x v="21"/>
    <x v="21"/>
    <n v="286288679"/>
    <n v="2064145"/>
    <n v="7.2100126599836667E-3"/>
    <x v="5"/>
    <n v="131"/>
    <s v=" Fabricación  de hilados y  tejidos, acabado de productos textiles"/>
  </r>
  <r>
    <s v="2025"/>
    <s v="11"/>
    <x v="21"/>
    <x v="21"/>
    <n v="204958539"/>
    <n v="12839405"/>
    <n v="6.2643913557561021E-2"/>
    <x v="5"/>
    <n v="139"/>
    <s v=" Fabricación de productos textiles ncp"/>
  </r>
  <r>
    <s v="2025"/>
    <s v="11"/>
    <x v="21"/>
    <x v="21"/>
    <n v="255958598"/>
    <n v="15430366"/>
    <n v="6.0284616811348529E-2"/>
    <x v="5"/>
    <n v="141"/>
    <s v=" Confección de prendas de vestir, excepto prendas de piel"/>
  </r>
  <r>
    <s v="2025"/>
    <s v="11"/>
    <x v="21"/>
    <x v="21"/>
    <n v="1795"/>
    <n v="139"/>
    <n v="7.7437325905292481E-2"/>
    <x v="5"/>
    <n v="142"/>
    <s v=" Terminación y teñido de pieles"/>
  </r>
  <r>
    <s v="2025"/>
    <s v="11"/>
    <x v="21"/>
    <x v="21"/>
    <n v="8967303"/>
    <n v="169305"/>
    <n v="1.8880258646328779E-2"/>
    <x v="5"/>
    <n v="143"/>
    <s v="Fabricación de prendas de vestir de punto"/>
  </r>
  <r>
    <s v="2025"/>
    <s v="11"/>
    <x v="21"/>
    <x v="21"/>
    <n v="2007425"/>
    <n v="72806"/>
    <n v="3.6268353736752308E-2"/>
    <x v="5"/>
    <n v="149"/>
    <s v=" Servicios industriales para la industria confeccionista"/>
  </r>
  <r>
    <s v="2025"/>
    <s v="11"/>
    <x v="21"/>
    <x v="21"/>
    <n v="105958533"/>
    <n v="43136954"/>
    <n v="0.40711165753870904"/>
    <x v="5"/>
    <n v="151"/>
    <s v=" Curtido y terminación de cueros"/>
  </r>
  <r>
    <s v="2025"/>
    <s v="11"/>
    <x v="21"/>
    <x v="21"/>
    <n v="130602380"/>
    <n v="4601112"/>
    <n v="3.522992460014894E-2"/>
    <x v="5"/>
    <n v="152"/>
    <s v=" Fabricación de calzado y de sus partes"/>
  </r>
  <r>
    <s v="2025"/>
    <s v="11"/>
    <x v="21"/>
    <x v="21"/>
    <n v="33577563"/>
    <n v="823100"/>
    <n v="2.4513393065482447E-2"/>
    <x v="6"/>
    <n v="161"/>
    <s v=" Aserrado y cepillado de madera"/>
  </r>
  <r>
    <s v="2025"/>
    <s v="11"/>
    <x v="21"/>
    <x v="21"/>
    <n v="201963345"/>
    <n v="7474841"/>
    <n v="3.7010879375165825E-2"/>
    <x v="6"/>
    <n v="162"/>
    <s v=" Fabricación de productos de madera, corcho, paja y materiales trenzables"/>
  </r>
  <r>
    <s v="2025"/>
    <s v="11"/>
    <x v="21"/>
    <x v="21"/>
    <n v="375527973"/>
    <n v="47961136"/>
    <n v="0.12771654696413254"/>
    <x v="6"/>
    <n v="170"/>
    <s v=" Fabricación de papel y de productos de papel"/>
  </r>
  <r>
    <s v="2025"/>
    <s v="11"/>
    <x v="21"/>
    <x v="21"/>
    <n v="107797685"/>
    <n v="7783075"/>
    <n v="7.2200762010798281E-2"/>
    <x v="7"/>
    <n v="181"/>
    <s v=" Impresión y servicios relacionados con la impresión"/>
  </r>
  <r>
    <s v="2025"/>
    <s v="11"/>
    <x v="21"/>
    <x v="21"/>
    <n v="6899537"/>
    <n v="644823"/>
    <n v="9.3458879921942586E-2"/>
    <x v="7"/>
    <n v="182"/>
    <s v=" Reproducción de grabaciones"/>
  </r>
  <r>
    <s v="2025"/>
    <s v="11"/>
    <x v="21"/>
    <x v="21"/>
    <n v="1883980"/>
    <n v="1364"/>
    <n v="7.2399919319737999E-4"/>
    <x v="8"/>
    <n v="191"/>
    <s v=" Fabricación de productos de hornos de coque"/>
  </r>
  <r>
    <s v="2025"/>
    <s v="11"/>
    <x v="21"/>
    <x v="21"/>
    <n v="966333985"/>
    <n v="38026091"/>
    <n v="3.9350878257686447E-2"/>
    <x v="8"/>
    <n v="192"/>
    <s v=" Fabricación de productos de la refinación del petróleo"/>
  </r>
  <r>
    <s v="2025"/>
    <s v="11"/>
    <x v="21"/>
    <x v="21"/>
    <n v="943947179"/>
    <n v="14680852"/>
    <n v="1.5552620238298313E-2"/>
    <x v="9"/>
    <n v="201"/>
    <s v=" Fabricación de sustancias químicas básicas"/>
  </r>
  <r>
    <s v="2025"/>
    <s v="11"/>
    <x v="21"/>
    <x v="21"/>
    <n v="1372525752"/>
    <n v="47259599"/>
    <n v="3.4432577262127756E-2"/>
    <x v="9"/>
    <n v="202"/>
    <s v=" Fabricación de productos químicos ncp"/>
  </r>
  <r>
    <s v="2025"/>
    <s v="11"/>
    <x v="21"/>
    <x v="21"/>
    <n v="8111032"/>
    <n v="429233"/>
    <n v="5.2919653134151118E-2"/>
    <x v="9"/>
    <n v="203"/>
    <s v=" Fabricación de fibras manufacturadas"/>
  </r>
  <r>
    <s v="2025"/>
    <s v="11"/>
    <x v="21"/>
    <x v="21"/>
    <n v="1820779"/>
    <n v="32784"/>
    <n v="1.8005480071991164E-2"/>
    <x v="9"/>
    <n v="204"/>
    <s v=" Servicios industriales para la fabricación de sustancias y productos químicos"/>
  </r>
  <r>
    <s v="2025"/>
    <s v="11"/>
    <x v="21"/>
    <x v="21"/>
    <n v="814179736"/>
    <n v="7576575"/>
    <n v="9.3057769249123151E-3"/>
    <x v="9"/>
    <n v="210"/>
    <s v=" Fabricación de productos farmaceúticos, sustancias químicas medicinales y productos botánicos de uso farmaceútico"/>
  </r>
  <r>
    <s v="2025"/>
    <s v="11"/>
    <x v="21"/>
    <x v="21"/>
    <n v="47441916"/>
    <n v="2497529"/>
    <n v="5.2643932003083517E-2"/>
    <x v="10"/>
    <n v="221"/>
    <s v=" Fabricación de productos de caucho"/>
  </r>
  <r>
    <s v="2025"/>
    <s v="11"/>
    <x v="21"/>
    <x v="21"/>
    <n v="407138452"/>
    <n v="4677266"/>
    <n v="1.1488146052095321E-2"/>
    <x v="10"/>
    <n v="222"/>
    <s v=" Fabricación de productos de plástico"/>
  </r>
  <r>
    <s v="2025"/>
    <s v="11"/>
    <x v="21"/>
    <x v="21"/>
    <n v="102390132"/>
    <n v="932710"/>
    <n v="9.1093739384963384E-3"/>
    <x v="11"/>
    <n v="231"/>
    <s v=" Fabricación de vidrio y productos de vidrio"/>
  </r>
  <r>
    <s v="2025"/>
    <s v="11"/>
    <x v="21"/>
    <x v="21"/>
    <n v="424708627"/>
    <n v="27269371"/>
    <n v="6.4207245312207895E-2"/>
    <x v="11"/>
    <n v="239"/>
    <s v=" Fabricación de productos minerales no metálicos ncp"/>
  </r>
  <r>
    <s v="2025"/>
    <s v="11"/>
    <x v="21"/>
    <x v="21"/>
    <n v="512133066"/>
    <n v="3818918"/>
    <n v="7.4568862148026195E-3"/>
    <x v="12"/>
    <n v="241"/>
    <s v=" Industrias básicas de hierro y acero"/>
  </r>
  <r>
    <s v="2025"/>
    <s v="11"/>
    <x v="21"/>
    <x v="21"/>
    <n v="298397111"/>
    <n v="610786"/>
    <n v="2.0468897904309803E-3"/>
    <x v="12"/>
    <n v="242"/>
    <s v=" Fabricación de productos primarios de metales preciosos y metales no ferrosos"/>
  </r>
  <r>
    <s v="2025"/>
    <s v="11"/>
    <x v="21"/>
    <x v="21"/>
    <n v="44745993"/>
    <n v="201391"/>
    <n v="4.5007605485478889E-3"/>
    <x v="12"/>
    <n v="243"/>
    <s v=" Fundición de metales"/>
  </r>
  <r>
    <s v="2025"/>
    <s v="11"/>
    <x v="21"/>
    <x v="21"/>
    <n v="169162137"/>
    <n v="2700146"/>
    <n v="1.5961881588194882E-2"/>
    <x v="13"/>
    <n v="251"/>
    <s v=" Fabricación de productos metálicos para uso estructural, tanques, depósitos y generadores de vapor"/>
  </r>
  <r>
    <s v="2025"/>
    <s v="11"/>
    <x v="21"/>
    <x v="21"/>
    <n v="31057"/>
    <n v="0"/>
    <n v="0"/>
    <x v="13"/>
    <n v="252"/>
    <s v=" Fabricación de armas y municiones"/>
  </r>
  <r>
    <s v="2025"/>
    <s v="11"/>
    <x v="21"/>
    <x v="21"/>
    <n v="487824958"/>
    <n v="5867953"/>
    <n v="1.2028808497329896E-2"/>
    <x v="13"/>
    <n v="259"/>
    <s v=" Fabricación de productos elaborados de metal ncp"/>
  </r>
  <r>
    <s v="2025"/>
    <s v="11"/>
    <x v="21"/>
    <x v="21"/>
    <n v="2080591"/>
    <n v="234880"/>
    <n v="0.11289100068201775"/>
    <x v="13"/>
    <n v="261"/>
    <s v=" Fabricación de componentes electrónicos"/>
  </r>
  <r>
    <s v="2025"/>
    <s v="11"/>
    <x v="21"/>
    <x v="21"/>
    <n v="93215840"/>
    <n v="1282171"/>
    <n v="1.375486183464098E-2"/>
    <x v="13"/>
    <n v="262"/>
    <s v=" Fabricación de equipos y productos informáticos"/>
  </r>
  <r>
    <s v="2025"/>
    <s v="11"/>
    <x v="21"/>
    <x v="21"/>
    <n v="1005113"/>
    <n v="311164"/>
    <n v="0.30958111177549191"/>
    <x v="13"/>
    <n v="263"/>
    <s v=" Fabricación  de equipos de comunicaciones y transmisores de radio y televisión"/>
  </r>
  <r>
    <s v="2025"/>
    <s v="11"/>
    <x v="21"/>
    <x v="21"/>
    <n v="907250523"/>
    <n v="22777"/>
    <n v="2.5105524243384757E-5"/>
    <x v="13"/>
    <n v="264"/>
    <s v=" Fabricación de receptores de radio y televisión, aparatos de grabación y reproducción de sonido y video, y productos conexos"/>
  </r>
  <r>
    <s v="2025"/>
    <s v="11"/>
    <x v="21"/>
    <x v="21"/>
    <n v="7745744"/>
    <n v="22604"/>
    <n v="2.9182477499901881E-3"/>
    <x v="13"/>
    <n v="265"/>
    <s v=" Fabricación de aparatos e instrumentos para medir, verificar, ensayar, navegar y otros fines, excepto instrumentos de óptica"/>
  </r>
  <r>
    <s v="2025"/>
    <s v="11"/>
    <x v="21"/>
    <x v="21"/>
    <n v="56346588"/>
    <n v="785040"/>
    <n v="1.3932343161577059E-2"/>
    <x v="13"/>
    <n v="266"/>
    <s v=" Fabricación de equipo médico y quirúrgico y de aparatos ortopédicos "/>
  </r>
  <r>
    <s v="2025"/>
    <s v="11"/>
    <x v="21"/>
    <x v="21"/>
    <n v="3745105"/>
    <n v="37078"/>
    <n v="9.9003899757149662E-3"/>
    <x v="13"/>
    <n v="267"/>
    <s v=" Fabricación de instrumentos de óptica y equipo fotográfico"/>
  </r>
  <r>
    <s v="2025"/>
    <s v="11"/>
    <x v="21"/>
    <x v="21"/>
    <n v="11870516"/>
    <n v="428483"/>
    <n v="3.6096408951388465E-2"/>
    <x v="13"/>
    <n v="268"/>
    <s v=" Fabricación de soportes ópticos y magnéticos"/>
  </r>
  <r>
    <s v="2025"/>
    <s v="11"/>
    <x v="21"/>
    <x v="21"/>
    <n v="173768380"/>
    <n v="23298821"/>
    <n v="0.13407975029749372"/>
    <x v="13"/>
    <n v="271"/>
    <s v=" Fabricación de motores, generadores y transformadores eléctricos y aparatos de distribución  y control de la energía eléctrica"/>
  </r>
  <r>
    <s v="2025"/>
    <s v="11"/>
    <x v="21"/>
    <x v="21"/>
    <n v="4272251"/>
    <n v="552"/>
    <n v="1.2920589169503383E-4"/>
    <x v="13"/>
    <n v="272"/>
    <s v="Fabricación de acumuladores,  pilas y baterías primarias"/>
  </r>
  <r>
    <s v="2025"/>
    <s v="11"/>
    <x v="21"/>
    <x v="21"/>
    <n v="8828156"/>
    <n v="667"/>
    <n v="7.5553716993673417E-5"/>
    <x v="13"/>
    <n v="273"/>
    <s v=" Fabricación de hilos y cables aislados"/>
  </r>
  <r>
    <s v="2025"/>
    <s v="11"/>
    <x v="21"/>
    <x v="21"/>
    <n v="8744571"/>
    <n v="112768"/>
    <n v="1.2895772702857579E-2"/>
    <x v="13"/>
    <n v="274"/>
    <s v=" Fabricación de lámparas eléctricas y equipo de iluminación"/>
  </r>
  <r>
    <s v="2025"/>
    <s v="11"/>
    <x v="21"/>
    <x v="21"/>
    <n v="470851396"/>
    <n v="91881"/>
    <n v="1.9513800061028171E-4"/>
    <x v="13"/>
    <n v="275"/>
    <s v=" Fabricación de aparatos de uso doméstico ncp"/>
  </r>
  <r>
    <s v="2025"/>
    <s v="11"/>
    <x v="21"/>
    <x v="21"/>
    <n v="37143812"/>
    <n v="1458853"/>
    <n v="3.9275801848232483E-2"/>
    <x v="13"/>
    <n v="279"/>
    <s v=" Fabricación  de equipo eléctrico ncp"/>
  </r>
  <r>
    <s v="2025"/>
    <s v="11"/>
    <x v="21"/>
    <x v="21"/>
    <n v="542587989"/>
    <n v="1787833"/>
    <n v="3.2950102771257621E-3"/>
    <x v="13"/>
    <n v="281"/>
    <s v=" Fabricación de maquinaria y equipo de uso general"/>
  </r>
  <r>
    <s v="2025"/>
    <s v="11"/>
    <x v="21"/>
    <x v="21"/>
    <n v="515053198"/>
    <n v="4226802"/>
    <n v="8.2065348131281773E-3"/>
    <x v="13"/>
    <n v="282"/>
    <s v=" Fabricación de maquinaria y equipo de uso especial"/>
  </r>
  <r>
    <s v="2025"/>
    <s v="11"/>
    <x v="21"/>
    <x v="21"/>
    <n v="2283300512"/>
    <n v="688550"/>
    <n v="3.0155907922820106E-4"/>
    <x v="14"/>
    <n v="291"/>
    <s v=" Fabricación de vehículos automotores"/>
  </r>
  <r>
    <s v="2025"/>
    <s v="11"/>
    <x v="21"/>
    <x v="21"/>
    <n v="120565855"/>
    <n v="298004"/>
    <n v="2.4717114144796634E-3"/>
    <x v="14"/>
    <n v="292"/>
    <s v=" Fabricación  de  carrocerías  para  vehículos  automotores"/>
  </r>
  <r>
    <s v="2025"/>
    <s v="11"/>
    <x v="21"/>
    <x v="21"/>
    <n v="219609935"/>
    <n v="1613395"/>
    <n v="7.3466393949800134E-3"/>
    <x v="14"/>
    <n v="293"/>
    <s v=" Fabricación de partes, piezas y accesorios para vehículos automotores y sus motores"/>
  </r>
  <r>
    <s v="2025"/>
    <s v="11"/>
    <x v="21"/>
    <x v="21"/>
    <n v="8904480"/>
    <n v="161831"/>
    <n v="1.8174110110865543E-2"/>
    <x v="14"/>
    <n v="301"/>
    <s v=" Construcción y reparación de buques y embarcaciones"/>
  </r>
  <r>
    <s v="2025"/>
    <s v="11"/>
    <x v="21"/>
    <x v="21"/>
    <n v="1099556"/>
    <n v="602"/>
    <n v="5.474937156452241E-4"/>
    <x v="14"/>
    <n v="302"/>
    <s v=" Fabricación y reparación de locomotoras y de material rodante para transporte ferroviario"/>
  </r>
  <r>
    <s v="2025"/>
    <s v="11"/>
    <x v="21"/>
    <x v="21"/>
    <n v="1060443"/>
    <n v="18280"/>
    <n v="1.7238078802915384E-2"/>
    <x v="14"/>
    <n v="303"/>
    <s v=" Fabricación y reparación de aeronaves "/>
  </r>
  <r>
    <s v="2025"/>
    <s v="11"/>
    <x v="21"/>
    <x v="21"/>
    <n v="422717249"/>
    <n v="1276579"/>
    <n v="3.0199359099254545E-3"/>
    <x v="14"/>
    <n v="309"/>
    <s v=" Fabricación de equipo de transporte ncp"/>
  </r>
  <r>
    <s v="2025"/>
    <s v="11"/>
    <x v="21"/>
    <x v="21"/>
    <n v="151413233"/>
    <n v="6644724"/>
    <n v="4.3884697977487876E-2"/>
    <x v="15"/>
    <n v="310"/>
    <s v=" Fabricación de muebles y colchones"/>
  </r>
  <r>
    <s v="2025"/>
    <s v="11"/>
    <x v="21"/>
    <x v="21"/>
    <n v="477178"/>
    <n v="29485"/>
    <n v="6.1790359153188118E-2"/>
    <x v="15"/>
    <n v="321"/>
    <s v=" Fabricación de joyas, bijouterie y artículos conexos"/>
  </r>
  <r>
    <s v="2025"/>
    <s v="11"/>
    <x v="21"/>
    <x v="21"/>
    <n v="812056"/>
    <n v="2814"/>
    <n v="3.4652782566719537E-3"/>
    <x v="15"/>
    <n v="322"/>
    <s v=" Fabricación de instrumentos de música"/>
  </r>
  <r>
    <s v="2025"/>
    <s v="11"/>
    <x v="21"/>
    <x v="21"/>
    <n v="917947"/>
    <n v="41444"/>
    <n v="4.5148576116050276E-2"/>
    <x v="15"/>
    <n v="323"/>
    <s v=" Fabricación de artículos de deporte"/>
  </r>
  <r>
    <s v="2025"/>
    <s v="11"/>
    <x v="21"/>
    <x v="21"/>
    <n v="3153081"/>
    <n v="40114"/>
    <n v="1.2722159690791324E-2"/>
    <x v="15"/>
    <n v="324"/>
    <s v=" Fabricación de juegos y juguetes"/>
  </r>
  <r>
    <s v="2025"/>
    <s v="11"/>
    <x v="21"/>
    <x v="21"/>
    <n v="204443078"/>
    <n v="1388004"/>
    <n v="6.7891953769156224E-3"/>
    <x v="15"/>
    <n v="329"/>
    <s v=" Industrias manufactureras ncp"/>
  </r>
  <r>
    <s v="2025"/>
    <s v="11"/>
    <x v="21"/>
    <x v="21"/>
    <n v="32584058"/>
    <n v="993594"/>
    <n v="3.0493255321359911E-2"/>
    <x v="15"/>
    <n v="331"/>
    <s v=" Reparación y mantenimiento de máquinas y equipo"/>
  </r>
  <r>
    <s v="2025"/>
    <s v="11"/>
    <x v="21"/>
    <x v="21"/>
    <n v="7289394"/>
    <n v="130070"/>
    <n v="1.784373296326142E-2"/>
    <x v="15"/>
    <n v="332"/>
    <s v=" Instalación de maquinaria y equipos industriales"/>
  </r>
  <r>
    <s v="2025"/>
    <s v="11"/>
    <x v="21"/>
    <x v="21"/>
    <n v="2795464611"/>
    <n v="20607678"/>
    <n v="7.3718257490758129E-3"/>
    <x v="16"/>
    <n v="351"/>
    <s v=" Generación, transporte y distribución de energía eléctrica"/>
  </r>
  <r>
    <s v="2025"/>
    <s v="11"/>
    <x v="21"/>
    <x v="21"/>
    <n v="179048361"/>
    <n v="509"/>
    <n v="2.8428073686751032E-6"/>
    <x v="16"/>
    <n v="352"/>
    <s v=" Fabricación y distribución de gas  y de combustibles gaseosos por tuberías"/>
  </r>
  <r>
    <s v="2025"/>
    <s v="11"/>
    <x v="21"/>
    <x v="21"/>
    <n v="472657"/>
    <n v="10557"/>
    <n v="2.2335435633027756E-2"/>
    <x v="16"/>
    <n v="353"/>
    <s v=" Suministro de vapor y aire acondicionado"/>
  </r>
  <r>
    <s v="2025"/>
    <s v="11"/>
    <x v="21"/>
    <x v="21"/>
    <n v="27722414"/>
    <n v="73702"/>
    <n v="2.6585707868008899E-3"/>
    <x v="16"/>
    <n v="360"/>
    <s v=" Captación, depuración y distribución de agua"/>
  </r>
  <r>
    <s v="2025"/>
    <s v="11"/>
    <x v="21"/>
    <x v="21"/>
    <n v="6670897"/>
    <n v="73910"/>
    <n v="1.1079469522614425E-2"/>
    <x v="16"/>
    <n v="370"/>
    <s v=" Servicios de depuración de aguas residuales, alcantarillado y cloacas"/>
  </r>
  <r>
    <s v="2025"/>
    <s v="11"/>
    <x v="21"/>
    <x v="21"/>
    <n v="171021185"/>
    <n v="3378229"/>
    <n v="1.9753277934543605E-2"/>
    <x v="16"/>
    <n v="381"/>
    <s v=" Recolección, transporte, tratamiento y disposición final de residuos"/>
  </r>
  <r>
    <s v="2025"/>
    <s v="11"/>
    <x v="21"/>
    <x v="21"/>
    <n v="32547303"/>
    <n v="899393"/>
    <n v="2.7633410977247485E-2"/>
    <x v="16"/>
    <n v="382"/>
    <s v=" Recuperación de materiales y deshechos"/>
  </r>
  <r>
    <s v="2025"/>
    <s v="11"/>
    <x v="21"/>
    <x v="21"/>
    <n v="2485143"/>
    <n v="105152"/>
    <n v="4.2312253258665597E-2"/>
    <x v="16"/>
    <n v="390"/>
    <s v=" Descontaminación y otros servicios de gestión de residuos"/>
  </r>
  <r>
    <s v="2025"/>
    <s v="11"/>
    <x v="21"/>
    <x v="21"/>
    <n v="276248706"/>
    <n v="19657351"/>
    <n v="7.115816499064434E-2"/>
    <x v="17"/>
    <n v="410"/>
    <s v=" Construcción de edificios y sus partes "/>
  </r>
  <r>
    <s v="2025"/>
    <s v="11"/>
    <x v="21"/>
    <x v="21"/>
    <n v="300071457"/>
    <n v="11736127"/>
    <n v="3.9111107458647758E-2"/>
    <x v="17"/>
    <n v="421"/>
    <s v=" Construcción, reforma y reparación de obras de infraestructura para el transporte "/>
  </r>
  <r>
    <s v="2025"/>
    <s v="11"/>
    <x v="21"/>
    <x v="21"/>
    <n v="111199375"/>
    <n v="18174242"/>
    <n v="0.16343834666336929"/>
    <x v="17"/>
    <n v="422"/>
    <s v=" Construcción de proyectos de servicios públicos"/>
  </r>
  <r>
    <s v="2025"/>
    <s v="11"/>
    <x v="21"/>
    <x v="21"/>
    <n v="842623010"/>
    <n v="36696368"/>
    <n v="4.3550161299298007E-2"/>
    <x v="17"/>
    <n v="429"/>
    <s v=" Obras de ingeniería civil ncp"/>
  </r>
  <r>
    <s v="2025"/>
    <s v="11"/>
    <x v="21"/>
    <x v="21"/>
    <n v="145195849"/>
    <n v="1196338"/>
    <n v="8.2394779757098986E-3"/>
    <x v="17"/>
    <n v="431"/>
    <s v=" Demolición, movimiento y preparación de terrenos para obras"/>
  </r>
  <r>
    <s v="2025"/>
    <s v="11"/>
    <x v="21"/>
    <x v="21"/>
    <n v="309660844"/>
    <n v="12836972"/>
    <n v="4.1454940941774349E-2"/>
    <x v="17"/>
    <n v="432"/>
    <s v=" Instalaciones para edificios y obras de ingeniería civil"/>
  </r>
  <r>
    <s v="2025"/>
    <s v="11"/>
    <x v="21"/>
    <x v="21"/>
    <n v="7650424"/>
    <n v="799636"/>
    <n v="0.10452178859629217"/>
    <x v="17"/>
    <n v="433"/>
    <s v=" Terminación de edificios "/>
  </r>
  <r>
    <s v="2025"/>
    <s v="11"/>
    <x v="21"/>
    <x v="21"/>
    <n v="20966018"/>
    <n v="1201629"/>
    <n v="5.731317220084424E-2"/>
    <x v="17"/>
    <n v="439"/>
    <s v=" Alquiler de equipo de construcción o demolición dotado de operarios y actividades especializadas de construcción ncp"/>
  </r>
  <r>
    <s v="2025"/>
    <s v="11"/>
    <x v="21"/>
    <x v="21"/>
    <n v="2136154726"/>
    <n v="2432961"/>
    <n v="1.138944183390581E-3"/>
    <x v="18"/>
    <n v="451"/>
    <s v=" Venta de vehículos automotores, excepto motocicletas"/>
  </r>
  <r>
    <s v="2025"/>
    <s v="11"/>
    <x v="21"/>
    <x v="21"/>
    <n v="148660285"/>
    <n v="8935104"/>
    <n v="6.0104176444973179E-2"/>
    <x v="18"/>
    <n v="452"/>
    <s v=" Mantenimiento y reparación de vehículos automotores, excepto motocicletas"/>
  </r>
  <r>
    <s v="2025"/>
    <s v="11"/>
    <x v="21"/>
    <x v="21"/>
    <n v="432609515"/>
    <n v="11630594"/>
    <n v="2.6884739231868258E-2"/>
    <x v="18"/>
    <n v="453"/>
    <s v=" Venta de partes, piezas y accesorios de vehículos automotores"/>
  </r>
  <r>
    <s v="2025"/>
    <s v="11"/>
    <x v="21"/>
    <x v="21"/>
    <n v="76263826"/>
    <n v="2807006"/>
    <n v="3.6806519515556434E-2"/>
    <x v="18"/>
    <n v="454"/>
    <s v=" Venta, mantenimiento y reparación de motocicletas y de sus partes, piezas y accesorios"/>
  </r>
  <r>
    <s v="2025"/>
    <s v="11"/>
    <x v="21"/>
    <x v="21"/>
    <n v="2480252132"/>
    <n v="187162665"/>
    <n v="7.5461144689785112E-2"/>
    <x v="18"/>
    <n v="461"/>
    <s v="Venta al por mayor en comisión o consignación"/>
  </r>
  <r>
    <s v="2025"/>
    <s v="11"/>
    <x v="21"/>
    <x v="21"/>
    <n v="214509752"/>
    <n v="5335762"/>
    <n v="2.4874216441218018E-2"/>
    <x v="18"/>
    <n v="462"/>
    <s v="Venta al por mayor de materias primas agropecuarias y de animales vivos"/>
  </r>
  <r>
    <s v="2025"/>
    <s v="11"/>
    <x v="21"/>
    <x v="21"/>
    <n v="784166870"/>
    <n v="50490924"/>
    <n v="6.4387984154444064E-2"/>
    <x v="18"/>
    <n v="463"/>
    <s v="Venta al por mayor de alimentos, bebidas y tabaco"/>
  </r>
  <r>
    <s v="2025"/>
    <s v="11"/>
    <x v="21"/>
    <x v="21"/>
    <n v="1124481491"/>
    <n v="39236170"/>
    <n v="3.4892677482052034E-2"/>
    <x v="18"/>
    <n v="464"/>
    <s v="Venta al por mayor de artículos de uso doméstico y/o personal"/>
  </r>
  <r>
    <s v="2025"/>
    <s v="11"/>
    <x v="21"/>
    <x v="21"/>
    <n v="1033550430"/>
    <n v="13746189"/>
    <n v="1.3299969310641185E-2"/>
    <x v="18"/>
    <n v="465"/>
    <s v="Venta al por mayor de máquinas, equipo y materiales conexos"/>
  </r>
  <r>
    <s v="2025"/>
    <s v="11"/>
    <x v="21"/>
    <x v="21"/>
    <n v="1529975374"/>
    <n v="60112020"/>
    <n v="3.9289534342531192E-2"/>
    <x v="18"/>
    <n v="466"/>
    <s v="Venta al por mayor especializada"/>
  </r>
  <r>
    <s v="2025"/>
    <s v="11"/>
    <x v="21"/>
    <x v="21"/>
    <n v="384369019"/>
    <n v="5178010"/>
    <n v="1.347145514867836E-2"/>
    <x v="18"/>
    <n v="469"/>
    <s v="Venta al por mayor de mercancías ncp"/>
  </r>
  <r>
    <s v="2025"/>
    <s v="11"/>
    <x v="21"/>
    <x v="21"/>
    <n v="690036854"/>
    <n v="13059064"/>
    <n v="1.8925168886704129E-2"/>
    <x v="18"/>
    <n v="471"/>
    <s v="Venta al por menor en comercios no especializados"/>
  </r>
  <r>
    <s v="2025"/>
    <s v="11"/>
    <x v="21"/>
    <x v="21"/>
    <n v="616039961"/>
    <n v="58569755"/>
    <n v="9.5074603447681219E-2"/>
    <x v="18"/>
    <n v="472"/>
    <s v="Venta al por menor de productos alimenticios, bebidas y tabaco en comercios especializados"/>
  </r>
  <r>
    <s v="2025"/>
    <s v="11"/>
    <x v="21"/>
    <x v="21"/>
    <n v="426263980"/>
    <n v="3593497"/>
    <n v="8.4302150043266619E-3"/>
    <x v="18"/>
    <n v="473"/>
    <s v="Venta al por menor de combustible para vehículos automotores y motocicletas"/>
  </r>
  <r>
    <s v="2025"/>
    <s v="11"/>
    <x v="21"/>
    <x v="21"/>
    <n v="29438063"/>
    <n v="1008848"/>
    <n v="3.4270189584144857E-2"/>
    <x v="18"/>
    <n v="474"/>
    <s v="Venta al por menor de equipos, periféricos,  accesorios y programas informáticos"/>
  </r>
  <r>
    <s v="2025"/>
    <s v="11"/>
    <x v="21"/>
    <x v="21"/>
    <n v="1251675667"/>
    <n v="44194218"/>
    <n v="3.5308042782300091E-2"/>
    <x v="18"/>
    <n v="475"/>
    <s v="Venta al por menor de equipos de uso doméstico ncp en comercios especializados"/>
  </r>
  <r>
    <s v="2025"/>
    <s v="11"/>
    <x v="21"/>
    <x v="21"/>
    <n v="41507539"/>
    <n v="1901699"/>
    <n v="4.581574927870332E-2"/>
    <x v="18"/>
    <n v="476"/>
    <s v="Venta al por menor de bienes culturales y recreativos en comercios especializados"/>
  </r>
  <r>
    <s v="2025"/>
    <s v="11"/>
    <x v="21"/>
    <x v="21"/>
    <n v="1102973805"/>
    <n v="33157939"/>
    <n v="3.0062308687376305E-2"/>
    <x v="18"/>
    <n v="477"/>
    <s v="Venta al por menor de productos ncp, en comercios especializados"/>
  </r>
  <r>
    <s v="2025"/>
    <s v="11"/>
    <x v="21"/>
    <x v="21"/>
    <n v="7876370"/>
    <n v="793790"/>
    <n v="0.10078119742978046"/>
    <x v="18"/>
    <n v="478"/>
    <s v="Venta al por menor en puestos móviles y mercados"/>
  </r>
  <r>
    <s v="2025"/>
    <s v="11"/>
    <x v="21"/>
    <x v="21"/>
    <n v="61785794"/>
    <n v="3620961"/>
    <n v="5.8605073522240404E-2"/>
    <x v="18"/>
    <n v="479"/>
    <s v="Venta al por menor no realizada en comercios, puestos o mercados"/>
  </r>
  <r>
    <s v="2025"/>
    <s v="11"/>
    <x v="21"/>
    <x v="21"/>
    <n v="34319376"/>
    <n v="63586"/>
    <n v="1.8527726145137371E-3"/>
    <x v="19"/>
    <n v="491"/>
    <s v="Servicio de transporte ferroviario"/>
  </r>
  <r>
    <s v="2025"/>
    <s v="11"/>
    <x v="21"/>
    <x v="21"/>
    <n v="2819918726"/>
    <n v="70413412"/>
    <n v="2.4970014685451611E-2"/>
    <x v="19"/>
    <n v="492"/>
    <s v="Servicio de transporte automotor "/>
  </r>
  <r>
    <s v="2025"/>
    <s v="11"/>
    <x v="21"/>
    <x v="21"/>
    <n v="368147267"/>
    <n v="1368"/>
    <n v="3.7159042661044661E-6"/>
    <x v="19"/>
    <n v="493"/>
    <s v="Servicio de transporte por tuberías"/>
  </r>
  <r>
    <s v="2025"/>
    <s v="11"/>
    <x v="21"/>
    <x v="21"/>
    <n v="8201601"/>
    <n v="17486"/>
    <n v="2.1320227599465032E-3"/>
    <x v="19"/>
    <n v="501"/>
    <s v="Servicio de transporte marítimo"/>
  </r>
  <r>
    <s v="2025"/>
    <s v="11"/>
    <x v="21"/>
    <x v="21"/>
    <n v="12114079"/>
    <n v="119253"/>
    <n v="9.8441656191939966E-3"/>
    <x v="19"/>
    <n v="502"/>
    <s v="Servicio de transporte fluvial y lacustre"/>
  </r>
  <r>
    <s v="2025"/>
    <s v="11"/>
    <x v="21"/>
    <x v="21"/>
    <n v="238823286"/>
    <n v="96831"/>
    <n v="4.0545041323985468E-4"/>
    <x v="19"/>
    <n v="511"/>
    <s v="Servicio de transporte aéreo de pasajeros"/>
  </r>
  <r>
    <s v="2025"/>
    <s v="11"/>
    <x v="21"/>
    <x v="21"/>
    <n v="2637836"/>
    <n v="33902"/>
    <n v="1.2852201577353558E-2"/>
    <x v="19"/>
    <n v="512"/>
    <s v="Servicio de transporte aéreo de cargas"/>
  </r>
  <r>
    <s v="2025"/>
    <s v="11"/>
    <x v="21"/>
    <x v="21"/>
    <n v="57974591"/>
    <n v="7420207"/>
    <n v="0.12799067439734071"/>
    <x v="19"/>
    <n v="521"/>
    <s v="Servicios de manipulación de cargas "/>
  </r>
  <r>
    <s v="2025"/>
    <s v="11"/>
    <x v="21"/>
    <x v="21"/>
    <n v="73915531"/>
    <n v="461128"/>
    <n v="6.2385806306390467E-3"/>
    <x v="19"/>
    <n v="522"/>
    <s v="Servicios de almacenamiento y depósito"/>
  </r>
  <r>
    <s v="2025"/>
    <s v="11"/>
    <x v="21"/>
    <x v="21"/>
    <n v="309004290"/>
    <n v="14407170"/>
    <n v="4.6624498320071865E-2"/>
    <x v="19"/>
    <n v="523"/>
    <s v="Servicios de gestión y logística para el transporte de mercaderías "/>
  </r>
  <r>
    <s v="2025"/>
    <s v="11"/>
    <x v="21"/>
    <x v="21"/>
    <n v="67222422"/>
    <n v="719341"/>
    <n v="1.0700908693828377E-2"/>
    <x v="19"/>
    <n v="524"/>
    <s v="Servicios complementarios para el transporte"/>
  </r>
  <r>
    <s v="2025"/>
    <s v="11"/>
    <x v="21"/>
    <x v="21"/>
    <n v="33943064"/>
    <n v="1109645"/>
    <n v="3.2691362217624198E-2"/>
    <x v="19"/>
    <n v="530"/>
    <s v="Servicios de correos y mensajerías"/>
  </r>
  <r>
    <s v="2025"/>
    <s v="11"/>
    <x v="21"/>
    <x v="21"/>
    <n v="150463101"/>
    <n v="7313582"/>
    <n v="4.8607146545517496E-2"/>
    <x v="20"/>
    <n v="551"/>
    <s v=" Servicios de alojamiento, excepto en camping"/>
  </r>
  <r>
    <s v="2025"/>
    <s v="11"/>
    <x v="21"/>
    <x v="21"/>
    <n v="2545636"/>
    <n v="75572"/>
    <n v="2.9686883749287015E-2"/>
    <x v="20"/>
    <n v="552"/>
    <s v=" Servicios de alojamiento en campings"/>
  </r>
  <r>
    <s v="2025"/>
    <s v="11"/>
    <x v="21"/>
    <x v="21"/>
    <n v="278727127"/>
    <n v="13112139"/>
    <n v="4.7042923812722397E-2"/>
    <x v="20"/>
    <n v="561"/>
    <s v=" Servicios de expendio de comidas y bebidas"/>
  </r>
  <r>
    <s v="2025"/>
    <s v="11"/>
    <x v="21"/>
    <x v="21"/>
    <n v="19743038"/>
    <n v="1089969"/>
    <n v="5.5207764884006201E-2"/>
    <x v="20"/>
    <n v="562"/>
    <s v=" Servicios de preparación de comidas para empresas y  servicios de comidas ncp"/>
  </r>
  <r>
    <s v="2025"/>
    <s v="11"/>
    <x v="21"/>
    <x v="21"/>
    <n v="6314423"/>
    <n v="232952"/>
    <n v="3.6892048568808268E-2"/>
    <x v="19"/>
    <n v="581"/>
    <s v=" Edición"/>
  </r>
  <r>
    <s v="2025"/>
    <s v="11"/>
    <x v="21"/>
    <x v="21"/>
    <n v="12773341"/>
    <n v="286130"/>
    <n v="2.2400560667721937E-2"/>
    <x v="19"/>
    <n v="591"/>
    <s v=" Servicios de cinematografía"/>
  </r>
  <r>
    <s v="2025"/>
    <s v="11"/>
    <x v="21"/>
    <x v="21"/>
    <n v="3727898"/>
    <n v="17566"/>
    <n v="4.712038795052869E-3"/>
    <x v="19"/>
    <n v="592"/>
    <s v=" Servicios de grabación de sonido y edición de música"/>
  </r>
  <r>
    <s v="2025"/>
    <s v="11"/>
    <x v="21"/>
    <x v="21"/>
    <n v="2200522"/>
    <n v="111173"/>
    <n v="5.0521194516573796E-2"/>
    <x v="19"/>
    <n v="601"/>
    <s v=" Emisión y retransmisión de radio"/>
  </r>
  <r>
    <s v="2025"/>
    <s v="11"/>
    <x v="21"/>
    <x v="21"/>
    <n v="66780888"/>
    <n v="351902"/>
    <n v="5.2695016574203085E-3"/>
    <x v="19"/>
    <n v="602"/>
    <s v=" Servicios de televisión"/>
  </r>
  <r>
    <s v="2025"/>
    <s v="11"/>
    <x v="21"/>
    <x v="21"/>
    <n v="1029002"/>
    <n v="56622"/>
    <n v="5.5026132116361287E-2"/>
    <x v="19"/>
    <n v="611"/>
    <s v=" Servicios de telefonía fija"/>
  </r>
  <r>
    <s v="2025"/>
    <s v="11"/>
    <x v="21"/>
    <x v="21"/>
    <n v="934212830"/>
    <n v="1189611"/>
    <n v="1.2733832824796466E-3"/>
    <x v="19"/>
    <n v="612"/>
    <s v=" Servicios de telefonía móvil"/>
  </r>
  <r>
    <s v="2025"/>
    <s v="11"/>
    <x v="21"/>
    <x v="21"/>
    <n v="1166489"/>
    <n v="3316"/>
    <n v="2.842718619721232E-3"/>
    <x v="19"/>
    <n v="613"/>
    <s v=" Servicios de telecomunicaciones vía satélite, excepto servicios de transmisión de televisión"/>
  </r>
  <r>
    <s v="2025"/>
    <s v="11"/>
    <x v="21"/>
    <x v="21"/>
    <n v="8967578"/>
    <n v="690260"/>
    <n v="7.6972845956845878E-2"/>
    <x v="19"/>
    <n v="614"/>
    <s v=" Servicios de telecomunicación vía internet"/>
  </r>
  <r>
    <s v="2025"/>
    <s v="11"/>
    <x v="21"/>
    <x v="21"/>
    <n v="30881964"/>
    <n v="1988829"/>
    <n v="6.4400988227303155E-2"/>
    <x v="19"/>
    <n v="619"/>
    <s v=" Servicios de telecomunicaciones ncp"/>
  </r>
  <r>
    <s v="2025"/>
    <s v="11"/>
    <x v="21"/>
    <x v="21"/>
    <n v="1378864961"/>
    <n v="7169397"/>
    <n v="5.1994917579169667E-3"/>
    <x v="19"/>
    <n v="620"/>
    <s v=" Servicios de programación y consultoría informática y actividades conexas"/>
  </r>
  <r>
    <s v="2025"/>
    <s v="11"/>
    <x v="21"/>
    <x v="21"/>
    <n v="3440218"/>
    <n v="253353"/>
    <n v="7.3644460903349723E-2"/>
    <x v="19"/>
    <n v="631"/>
    <s v=" Procesamiento de datos,  hospedaje y actividades conexas"/>
  </r>
  <r>
    <s v="2025"/>
    <s v="11"/>
    <x v="21"/>
    <x v="21"/>
    <n v="2980711"/>
    <n v="95643"/>
    <n v="3.2087310712108623E-2"/>
    <x v="19"/>
    <n v="639"/>
    <s v=" Servicios de agencias de noticias y servicios de información ncp"/>
  </r>
  <r>
    <s v="2025"/>
    <s v="11"/>
    <x v="21"/>
    <x v="21"/>
    <n v="4082345096"/>
    <n v="4692407"/>
    <n v="1.1494390821093876E-3"/>
    <x v="21"/>
    <n v="641"/>
    <s v=" Intermediación monetaria "/>
  </r>
  <r>
    <s v="2025"/>
    <s v="11"/>
    <x v="21"/>
    <x v="21"/>
    <n v="504841"/>
    <n v="27699"/>
    <n v="5.4866779837612241E-2"/>
    <x v="21"/>
    <n v="642"/>
    <s v=" Servicios de sociedades de cartera"/>
  </r>
  <r>
    <s v="2025"/>
    <s v="11"/>
    <x v="21"/>
    <x v="21"/>
    <n v="88935218"/>
    <n v="5631339"/>
    <n v="6.3319561436280508E-2"/>
    <x v="21"/>
    <n v="643"/>
    <s v=" Fondos y sociedades de inversión y entidades financieras similares"/>
  </r>
  <r>
    <s v="2025"/>
    <s v="11"/>
    <x v="21"/>
    <x v="21"/>
    <n v="2963080717"/>
    <n v="8540936"/>
    <n v="2.8824513456546515E-3"/>
    <x v="21"/>
    <n v="649"/>
    <s v=" Servicios financieros excepto los de la banca central y las entidades financieras"/>
  </r>
  <r>
    <s v="2025"/>
    <s v="11"/>
    <x v="21"/>
    <x v="21"/>
    <n v="63955392"/>
    <n v="283126"/>
    <n v="4.4269293197358563E-3"/>
    <x v="21"/>
    <n v="651"/>
    <s v=" Servicios de seguros"/>
  </r>
  <r>
    <s v="2025"/>
    <s v="11"/>
    <x v="21"/>
    <x v="21"/>
    <n v="180788"/>
    <n v="149"/>
    <n v="8.241697457795871E-4"/>
    <x v="21"/>
    <n v="652"/>
    <s v=" Reaseguros"/>
  </r>
  <r>
    <s v="2025"/>
    <s v="11"/>
    <x v="21"/>
    <x v="21"/>
    <n v="481590"/>
    <n v="12635"/>
    <n v="2.6236009883926163E-2"/>
    <x v="21"/>
    <n v="653"/>
    <s v=" Administración de fondos de pensiones"/>
  </r>
  <r>
    <s v="2025"/>
    <s v="11"/>
    <x v="21"/>
    <x v="21"/>
    <n v="288735591"/>
    <n v="882159"/>
    <n v="3.055248564767341E-3"/>
    <x v="21"/>
    <n v="661"/>
    <s v=" Servicios auxiliares a la actividad financiera, excepto a los servicios de seguros "/>
  </r>
  <r>
    <s v="2025"/>
    <s v="11"/>
    <x v="21"/>
    <x v="21"/>
    <n v="5174198"/>
    <n v="151572"/>
    <n v="2.9293815196094159E-2"/>
    <x v="21"/>
    <n v="662"/>
    <s v=" Servicios auxiliares a los servicios de seguros "/>
  </r>
  <r>
    <s v="2025"/>
    <s v="11"/>
    <x v="21"/>
    <x v="21"/>
    <n v="17159514"/>
    <n v="464742"/>
    <n v="2.7083634186842356E-2"/>
    <x v="21"/>
    <n v="663"/>
    <s v=" Servicios de gestión de fondos a cambio de una retribución o por contrata"/>
  </r>
  <r>
    <s v="2025"/>
    <s v="11"/>
    <x v="21"/>
    <x v="21"/>
    <n v="74695245"/>
    <n v="3135985"/>
    <n v="4.1983730021904336E-2"/>
    <x v="22"/>
    <n v="681"/>
    <s v=" Servicios inmobiliarios realizados por cuenta propia, con bienes propios o arrendados"/>
  </r>
  <r>
    <s v="2025"/>
    <s v="11"/>
    <x v="21"/>
    <x v="21"/>
    <n v="61108586"/>
    <n v="3087006"/>
    <n v="5.0516730987688045E-2"/>
    <x v="22"/>
    <n v="682"/>
    <s v=" Servicios inmobiliarios realizados a cambio de una retribución o por contrata"/>
  </r>
  <r>
    <s v="2025"/>
    <s v="11"/>
    <x v="21"/>
    <x v="21"/>
    <n v="51062537"/>
    <n v="1443861"/>
    <n v="2.8276327124130161E-2"/>
    <x v="22"/>
    <n v="691"/>
    <s v=" Servicios jurídicos"/>
  </r>
  <r>
    <s v="2025"/>
    <s v="11"/>
    <x v="21"/>
    <x v="21"/>
    <n v="67746820"/>
    <n v="1090608"/>
    <n v="1.6098290665155945E-2"/>
    <x v="22"/>
    <n v="692"/>
    <s v=" Servicios de contabilidad, auditoría y asesoría fiscal"/>
  </r>
  <r>
    <s v="2025"/>
    <s v="11"/>
    <x v="21"/>
    <x v="21"/>
    <n v="85244"/>
    <n v="911"/>
    <n v="1.0686969170850734E-2"/>
    <x v="22"/>
    <n v="701"/>
    <s v="Sin clasificación"/>
  </r>
  <r>
    <s v="2025"/>
    <s v="11"/>
    <x v="21"/>
    <x v="21"/>
    <n v="483352905"/>
    <n v="26348465"/>
    <n v="5.4511858162929631E-2"/>
    <x v="22"/>
    <n v="702"/>
    <s v=" Servicios de asesoramiento, dirección y gestión empresarial "/>
  </r>
  <r>
    <s v="2025"/>
    <s v="11"/>
    <x v="21"/>
    <x v="21"/>
    <n v="49006337"/>
    <n v="2829017"/>
    <n v="5.7727575109316982E-2"/>
    <x v="22"/>
    <n v="711"/>
    <s v=" Servicios de arquitectura e ingeniería y servicios técnicos ncp"/>
  </r>
  <r>
    <s v="2025"/>
    <s v="11"/>
    <x v="21"/>
    <x v="21"/>
    <n v="3767418"/>
    <n v="63700"/>
    <n v="1.6908131776192607E-2"/>
    <x v="22"/>
    <n v="712"/>
    <s v=" Ensayos y análisis técnicos"/>
  </r>
  <r>
    <s v="2025"/>
    <s v="11"/>
    <x v="21"/>
    <x v="21"/>
    <n v="30027682"/>
    <n v="138186"/>
    <n v="4.601953623992688E-3"/>
    <x v="22"/>
    <n v="721"/>
    <s v=" Investigación y desarrollo experimental en el campo de la ingeniería y de las ciencias exactas y naturales"/>
  </r>
  <r>
    <s v="2025"/>
    <s v="11"/>
    <x v="21"/>
    <x v="21"/>
    <n v="7699412"/>
    <n v="3294"/>
    <n v="4.2782487805562294E-4"/>
    <x v="22"/>
    <n v="722"/>
    <s v=" Investigación  y desarrollo experimental en el campo de las ciencias sociales y las humanidades"/>
  </r>
  <r>
    <s v="2025"/>
    <s v="11"/>
    <x v="21"/>
    <x v="21"/>
    <n v="16744922"/>
    <n v="828685"/>
    <n v="4.948873455486983E-2"/>
    <x v="22"/>
    <n v="731"/>
    <s v=" Servicios de publicidad"/>
  </r>
  <r>
    <s v="2025"/>
    <s v="11"/>
    <x v="21"/>
    <x v="21"/>
    <n v="9745302"/>
    <n v="27596"/>
    <n v="2.8317234294021878E-3"/>
    <x v="22"/>
    <n v="732"/>
    <s v=" Estudio de mercado, realización de encuestas de opinión pública"/>
  </r>
  <r>
    <s v="2025"/>
    <s v="11"/>
    <x v="21"/>
    <x v="21"/>
    <n v="5337552"/>
    <n v="381670"/>
    <n v="7.1506563308423032E-2"/>
    <x v="22"/>
    <n v="741"/>
    <s v=" Servicios de diseño especializado"/>
  </r>
  <r>
    <s v="2025"/>
    <s v="11"/>
    <x v="21"/>
    <x v="21"/>
    <n v="1261453"/>
    <n v="62337"/>
    <n v="4.941682329821246E-2"/>
    <x v="22"/>
    <n v="742"/>
    <s v=" Servicios de fotografía "/>
  </r>
  <r>
    <s v="2025"/>
    <s v="11"/>
    <x v="21"/>
    <x v="21"/>
    <n v="17514413"/>
    <n v="945176"/>
    <n v="5.3965611065583528E-2"/>
    <x v="22"/>
    <n v="749"/>
    <s v=" Actividades profesionales, científicas y técnicas ncp"/>
  </r>
  <r>
    <s v="2025"/>
    <s v="11"/>
    <x v="21"/>
    <x v="21"/>
    <n v="18066247"/>
    <n v="1163695"/>
    <n v="6.4412658589246566E-2"/>
    <x v="22"/>
    <n v="750"/>
    <s v=" Servicios veterinarios"/>
  </r>
  <r>
    <s v="2025"/>
    <s v="11"/>
    <x v="21"/>
    <x v="21"/>
    <n v="202410780"/>
    <n v="7836353"/>
    <n v="3.8715097091172712E-2"/>
    <x v="22"/>
    <n v="771"/>
    <s v=" Alquiler de vehículos automotores y equipo de transporte sin conductor ni operarios"/>
  </r>
  <r>
    <s v="2025"/>
    <s v="11"/>
    <x v="21"/>
    <x v="21"/>
    <n v="355309"/>
    <n v="26065"/>
    <n v="7.3358682161161134E-2"/>
    <x v="22"/>
    <n v="772"/>
    <s v=" Alquiler de efectos personales y enseres domésticos "/>
  </r>
  <r>
    <s v="2025"/>
    <s v="11"/>
    <x v="21"/>
    <x v="21"/>
    <n v="29103209"/>
    <n v="1020200"/>
    <n v="3.5054553606098902E-2"/>
    <x v="22"/>
    <n v="773"/>
    <s v=" Alquiler de maquinaria y equipo ncp, sin personal"/>
  </r>
  <r>
    <s v="2025"/>
    <s v="11"/>
    <x v="21"/>
    <x v="21"/>
    <n v="3709844"/>
    <n v="67350"/>
    <n v="1.8154402179714296E-2"/>
    <x v="22"/>
    <n v="774"/>
    <s v=" Arrendamiento y gestión de bienes intangibles no financieros"/>
  </r>
  <r>
    <s v="2025"/>
    <s v="11"/>
    <x v="21"/>
    <x v="21"/>
    <n v="1697105"/>
    <n v="78599"/>
    <n v="4.6313575176550659E-2"/>
    <x v="22"/>
    <n v="780"/>
    <s v=" Obtención y dotación de personal"/>
  </r>
  <r>
    <s v="2025"/>
    <s v="11"/>
    <x v="21"/>
    <x v="21"/>
    <n v="98846993"/>
    <n v="3114524"/>
    <n v="3.1508535621311215E-2"/>
    <x v="22"/>
    <n v="791"/>
    <s v=" Servicios de agencias de viaje y otras actividades complementarias de apoyo turístico"/>
  </r>
  <r>
    <s v="2025"/>
    <s v="11"/>
    <x v="21"/>
    <x v="21"/>
    <n v="25736407"/>
    <n v="1056021"/>
    <n v="4.103218448480396E-2"/>
    <x v="22"/>
    <n v="801"/>
    <s v=" Servicios de seguridad e investigación"/>
  </r>
  <r>
    <s v="2025"/>
    <s v="11"/>
    <x v="21"/>
    <x v="21"/>
    <n v="614214"/>
    <n v="10842"/>
    <n v="1.7651828190174759E-2"/>
    <x v="22"/>
    <n v="811"/>
    <s v=" Servicio combinado de apoyo a edificios"/>
  </r>
  <r>
    <s v="2025"/>
    <s v="11"/>
    <x v="21"/>
    <x v="21"/>
    <n v="24634947"/>
    <n v="2319925"/>
    <n v="9.417211248719147E-2"/>
    <x v="22"/>
    <n v="812"/>
    <s v=" Servicios de limpieza de edificios "/>
  </r>
  <r>
    <s v="2025"/>
    <s v="11"/>
    <x v="21"/>
    <x v="21"/>
    <n v="4528247"/>
    <n v="280610"/>
    <n v="6.1968792780075825E-2"/>
    <x v="22"/>
    <n v="813"/>
    <s v=" Servicios de jardinería y mantenimiento de espacios verdes"/>
  </r>
  <r>
    <s v="2025"/>
    <s v="11"/>
    <x v="21"/>
    <x v="21"/>
    <n v="6644627"/>
    <n v="789947"/>
    <n v="0.11888507812402412"/>
    <x v="22"/>
    <n v="821"/>
    <s v=" Servicios de apoyo a la administración de oficinas y empresas"/>
  </r>
  <r>
    <s v="2025"/>
    <s v="11"/>
    <x v="21"/>
    <x v="21"/>
    <n v="1575491"/>
    <n v="198911"/>
    <n v="0.12625333943513484"/>
    <x v="22"/>
    <n v="822"/>
    <s v=" Servicios de call center"/>
  </r>
  <r>
    <s v="2025"/>
    <s v="11"/>
    <x v="21"/>
    <x v="21"/>
    <n v="2229095"/>
    <n v="381843"/>
    <n v="0.17129956327567913"/>
    <x v="22"/>
    <n v="823"/>
    <s v=" Servicios de organización de convenciones y exposiciones comerciales, excepto culturales y deportivos"/>
  </r>
  <r>
    <s v="2025"/>
    <s v="11"/>
    <x v="21"/>
    <x v="21"/>
    <n v="649747773"/>
    <n v="17177390"/>
    <n v="2.6437012505158675E-2"/>
    <x v="22"/>
    <n v="829"/>
    <s v=" Servicios empresariales ncp"/>
  </r>
  <r>
    <s v="2025"/>
    <s v="11"/>
    <x v="21"/>
    <x v="21"/>
    <n v="1695430867"/>
    <n v="1212270"/>
    <n v="7.1502178212967497E-4"/>
    <x v="23"/>
    <n v="841"/>
    <s v=" Servicios de la Administración Pública"/>
  </r>
  <r>
    <s v="2025"/>
    <s v="11"/>
    <x v="21"/>
    <x v="21"/>
    <n v="5428100"/>
    <n v="365044"/>
    <n v="6.7250787568394102E-2"/>
    <x v="23"/>
    <n v="842"/>
    <s v=" Prestación pública de servicios a la comunidad en general"/>
  </r>
  <r>
    <s v="2025"/>
    <s v="11"/>
    <x v="21"/>
    <x v="21"/>
    <n v="7246553"/>
    <n v="777033"/>
    <n v="0.10722794685970005"/>
    <x v="23"/>
    <n v="843"/>
    <s v=" Servicios de la seguridad social obligatoria, excepto obras sociales"/>
  </r>
  <r>
    <s v="2025"/>
    <s v="11"/>
    <x v="21"/>
    <x v="21"/>
    <n v="20360749"/>
    <n v="486372"/>
    <n v="2.3887726330696381E-2"/>
    <x v="24"/>
    <n v="851"/>
    <s v=" Enseñanza inicial y primaria"/>
  </r>
  <r>
    <s v="2025"/>
    <s v="11"/>
    <x v="21"/>
    <x v="21"/>
    <n v="5387242"/>
    <n v="290494"/>
    <n v="5.392258227865019E-2"/>
    <x v="24"/>
    <n v="852"/>
    <s v=" Enseñanza secundaria"/>
  </r>
  <r>
    <s v="2025"/>
    <s v="11"/>
    <x v="21"/>
    <x v="21"/>
    <n v="30409162"/>
    <n v="88744"/>
    <n v="2.9183309951125915E-3"/>
    <x v="24"/>
    <n v="853"/>
    <s v=" Enseñanza superior y formación de posgrado"/>
  </r>
  <r>
    <s v="2025"/>
    <s v="11"/>
    <x v="21"/>
    <x v="21"/>
    <n v="101162529"/>
    <n v="3868313"/>
    <n v="3.8238595241129256E-2"/>
    <x v="24"/>
    <n v="854"/>
    <s v=" Servicios de enseñanza ncp"/>
  </r>
  <r>
    <s v="2025"/>
    <s v="11"/>
    <x v="21"/>
    <x v="21"/>
    <n v="3672893"/>
    <n v="340570"/>
    <n v="9.2725271332434675E-2"/>
    <x v="24"/>
    <n v="855"/>
    <s v=" Servicios de apoyo a la educación"/>
  </r>
  <r>
    <s v="2025"/>
    <s v="11"/>
    <x v="21"/>
    <x v="21"/>
    <n v="385495005"/>
    <n v="7085839"/>
    <n v="1.8381143485892898E-2"/>
    <x v="25"/>
    <n v="861"/>
    <s v=" Servicios de hospitales"/>
  </r>
  <r>
    <s v="2025"/>
    <s v="11"/>
    <x v="21"/>
    <x v="21"/>
    <n v="24198967"/>
    <n v="263634"/>
    <n v="1.0894431981332095E-2"/>
    <x v="25"/>
    <n v="862"/>
    <s v=" Servicios de atención ambulatoria realizados por médicos y odontólogos"/>
  </r>
  <r>
    <s v="2025"/>
    <s v="11"/>
    <x v="21"/>
    <x v="21"/>
    <n v="27502649"/>
    <n v="343953"/>
    <n v="1.2506177132246424E-2"/>
    <x v="25"/>
    <n v="863"/>
    <s v=" Servicios de prácticas de diagnóstico y tratamiento"/>
  </r>
  <r>
    <s v="2025"/>
    <s v="11"/>
    <x v="21"/>
    <x v="21"/>
    <n v="8188607"/>
    <n v="144199"/>
    <n v="1.7609710662631631E-2"/>
    <x v="25"/>
    <n v="864"/>
    <s v=" Servicios de emergencias y traslados"/>
  </r>
  <r>
    <s v="2025"/>
    <s v="11"/>
    <x v="21"/>
    <x v="21"/>
    <n v="340791048"/>
    <n v="9703868"/>
    <n v="2.8474539037774256E-2"/>
    <x v="25"/>
    <n v="869"/>
    <s v=" Servicios relacionados con la salud humana ncp"/>
  </r>
  <r>
    <s v="2025"/>
    <s v="11"/>
    <x v="21"/>
    <x v="21"/>
    <n v="14459441"/>
    <n v="208060"/>
    <n v="1.4389214631464661E-2"/>
    <x v="25"/>
    <n v="870"/>
    <s v=" Servicios sociales con alojamiento"/>
  </r>
  <r>
    <s v="2025"/>
    <s v="11"/>
    <x v="21"/>
    <x v="21"/>
    <n v="1808844"/>
    <n v="246099"/>
    <n v="0.13605319198338828"/>
    <x v="25"/>
    <n v="880"/>
    <s v=" Servicios sociales sin alojamiento"/>
  </r>
  <r>
    <s v="2025"/>
    <s v="11"/>
    <x v="21"/>
    <x v="21"/>
    <n v="33296544"/>
    <n v="3440811"/>
    <n v="0.10333838250600423"/>
    <x v="25"/>
    <n v="900"/>
    <s v=" Servicios artísticos y de espectáculos"/>
  </r>
  <r>
    <s v="2025"/>
    <s v="11"/>
    <x v="21"/>
    <x v="21"/>
    <n v="40142085"/>
    <n v="66336"/>
    <n v="1.65253000684942E-3"/>
    <x v="25"/>
    <n v="910"/>
    <s v=" Servicios de bibliotecas, archivos y museos y  servicios culturales ncp"/>
  </r>
  <r>
    <s v="2025"/>
    <s v="11"/>
    <x v="21"/>
    <x v="21"/>
    <n v="8275167"/>
    <n v="199812"/>
    <n v="2.4145977960323944E-2"/>
    <x v="25"/>
    <n v="920"/>
    <s v=" Servicios  relacionados con juegos de azar y apuestas"/>
  </r>
  <r>
    <s v="2025"/>
    <s v="11"/>
    <x v="21"/>
    <x v="21"/>
    <n v="105157994"/>
    <n v="1613112"/>
    <n v="1.5339889423908182E-2"/>
    <x v="25"/>
    <n v="931"/>
    <s v=" Servicios para la práctica deportiva "/>
  </r>
  <r>
    <s v="2025"/>
    <s v="11"/>
    <x v="21"/>
    <x v="21"/>
    <n v="18991496"/>
    <n v="437796"/>
    <n v="2.3052212421812372E-2"/>
    <x v="25"/>
    <n v="939"/>
    <s v=" Servicios de esparcimiento ncp"/>
  </r>
  <r>
    <s v="2025"/>
    <s v="11"/>
    <x v="21"/>
    <x v="21"/>
    <n v="13791090"/>
    <n v="142090"/>
    <n v="1.0303028984656034E-2"/>
    <x v="25"/>
    <n v="941"/>
    <s v=" Servicios de organizaciones empresariales, profesionales y de empleadores"/>
  </r>
  <r>
    <s v="2025"/>
    <s v="11"/>
    <x v="21"/>
    <x v="21"/>
    <n v="6653997"/>
    <n v="437968"/>
    <n v="6.5820288166646299E-2"/>
    <x v="25"/>
    <n v="942"/>
    <s v=" Servicios de sindicatos"/>
  </r>
  <r>
    <s v="2025"/>
    <s v="11"/>
    <x v="21"/>
    <x v="21"/>
    <n v="127125027"/>
    <n v="2885974"/>
    <n v="2.2701855552014948E-2"/>
    <x v="25"/>
    <n v="949"/>
    <s v=" Servicios de asociaciones ncp"/>
  </r>
  <r>
    <s v="2025"/>
    <s v="11"/>
    <x v="21"/>
    <x v="21"/>
    <n v="4452042"/>
    <n v="310897"/>
    <n v="6.9832449918486847E-2"/>
    <x v="25"/>
    <n v="951"/>
    <s v=" Reparación y mantenimiento de equipos informáticos y equipos de comunicación"/>
  </r>
  <r>
    <s v="2025"/>
    <s v="11"/>
    <x v="21"/>
    <x v="21"/>
    <n v="3927788"/>
    <n v="509230"/>
    <n v="0.12964803599379601"/>
    <x v="25"/>
    <n v="952"/>
    <s v=" Reparación de efectos personales y enseres domésticos"/>
  </r>
  <r>
    <s v="2025"/>
    <s v="11"/>
    <x v="21"/>
    <x v="21"/>
    <n v="1409066467"/>
    <n v="96300227"/>
    <n v="6.8343282063215827E-2"/>
    <x v="25"/>
    <n v="960"/>
    <s v=" Servicios personales ncp"/>
  </r>
  <r>
    <s v="2025"/>
    <s v="11"/>
    <x v="21"/>
    <x v="21"/>
    <n v="644594"/>
    <n v="25800"/>
    <n v="4.0025194153218924E-2"/>
    <x v="25"/>
    <n v="970"/>
    <s v="Sin clasificación"/>
  </r>
  <r>
    <s v="2025"/>
    <s v="11"/>
    <x v="21"/>
    <x v="21"/>
    <n v="1533933"/>
    <n v="5405"/>
    <n v="3.5236219574127422E-3"/>
    <x v="25"/>
    <n v="990"/>
    <s v="Sin clasificación"/>
  </r>
  <r>
    <s v="2025"/>
    <s v="11"/>
    <x v="21"/>
    <x v="21"/>
    <n v="355134872"/>
    <n v="48108598"/>
    <n v="0.13546571117916012"/>
    <x v="25"/>
    <n v="999"/>
    <s v="Otros sectores"/>
  </r>
  <r>
    <s v="2025"/>
    <s v="12"/>
    <x v="22"/>
    <x v="22"/>
    <n v="7423787088"/>
    <n v="194589729"/>
    <n v="2.6211652717592054E-2"/>
    <x v="0"/>
    <n v="11"/>
    <s v=" Cultivos temporales"/>
  </r>
  <r>
    <s v="2025"/>
    <s v="12"/>
    <x v="22"/>
    <x v="22"/>
    <n v="1188611775"/>
    <n v="18210575"/>
    <n v="1.5320877163613831E-2"/>
    <x v="0"/>
    <n v="12"/>
    <s v=" Cultivos perennes"/>
  </r>
  <r>
    <s v="2025"/>
    <s v="12"/>
    <x v="22"/>
    <x v="22"/>
    <n v="573391978"/>
    <n v="769170"/>
    <n v="1.3414383694080911E-3"/>
    <x v="0"/>
    <n v="13"/>
    <s v=" Producción de semillas y de otras formas de propagación de cultivos agrícolas"/>
  </r>
  <r>
    <s v="2025"/>
    <s v="12"/>
    <x v="22"/>
    <x v="22"/>
    <n v="2836029813"/>
    <n v="74815228"/>
    <n v="2.6380268520823199E-2"/>
    <x v="0"/>
    <n v="14"/>
    <s v=" Cría de animales"/>
  </r>
  <r>
    <s v="2025"/>
    <s v="12"/>
    <x v="22"/>
    <x v="22"/>
    <n v="1161633921"/>
    <n v="61415464"/>
    <n v="5.2869895489217555E-2"/>
    <x v="0"/>
    <n v="16"/>
    <s v=" Servicios de apoyo agrícolas y pecuarios"/>
  </r>
  <r>
    <s v="2025"/>
    <s v="12"/>
    <x v="22"/>
    <x v="22"/>
    <n v="775383"/>
    <n v="13992"/>
    <n v="1.8045275689562448E-2"/>
    <x v="0"/>
    <n v="17"/>
    <s v=" Caza, repoblación  de animales de caza y servicios de apoyo"/>
  </r>
  <r>
    <s v="2025"/>
    <s v="12"/>
    <x v="22"/>
    <x v="22"/>
    <n v="2211578"/>
    <n v="198906"/>
    <n v="8.9938496403925164E-2"/>
    <x v="0"/>
    <n v="21"/>
    <s v=" Silvicultura"/>
  </r>
  <r>
    <s v="2025"/>
    <s v="12"/>
    <x v="22"/>
    <x v="22"/>
    <n v="28334039"/>
    <n v="682053"/>
    <n v="2.4071859292633852E-2"/>
    <x v="0"/>
    <n v="22"/>
    <s v=" Extracción de productos forestales"/>
  </r>
  <r>
    <s v="2025"/>
    <s v="12"/>
    <x v="22"/>
    <x v="22"/>
    <n v="6082737"/>
    <n v="68031"/>
    <n v="1.1184274447506115E-2"/>
    <x v="0"/>
    <n v="24"/>
    <s v=" Servicios de apoyo a la silvicultura"/>
  </r>
  <r>
    <s v="2025"/>
    <s v="12"/>
    <x v="22"/>
    <x v="22"/>
    <n v="68720809"/>
    <n v="982866"/>
    <n v="1.4302305434151685E-2"/>
    <x v="1"/>
    <n v="31"/>
    <s v=" Pesca y servicios de apoyo"/>
  </r>
  <r>
    <s v="2025"/>
    <s v="12"/>
    <x v="22"/>
    <x v="22"/>
    <n v="6137071"/>
    <n v="552865"/>
    <n v="9.0086133922843648E-2"/>
    <x v="1"/>
    <n v="32"/>
    <s v=" Explotación de criaderos de peces, granjas piscícolas y otros frutos acuáticos (acuicultura)"/>
  </r>
  <r>
    <s v="2025"/>
    <s v="12"/>
    <x v="22"/>
    <x v="22"/>
    <n v="295107"/>
    <n v="1931"/>
    <n v="6.5433893469148477E-3"/>
    <x v="2"/>
    <n v="51"/>
    <s v=" Extracción y aglomeración de carbón "/>
  </r>
  <r>
    <s v="2025"/>
    <s v="12"/>
    <x v="22"/>
    <x v="22"/>
    <n v="28688"/>
    <n v="99"/>
    <n v="3.450920245398773E-3"/>
    <x v="2"/>
    <n v="52"/>
    <s v=" Extracción y aglomeración de lignito"/>
  </r>
  <r>
    <s v="2025"/>
    <s v="12"/>
    <x v="22"/>
    <x v="22"/>
    <n v="7594825405"/>
    <n v="18189067"/>
    <n v="2.394928919369938E-3"/>
    <x v="2"/>
    <n v="61"/>
    <s v=" Extracción de petróleo crudo"/>
  </r>
  <r>
    <s v="2025"/>
    <s v="12"/>
    <x v="22"/>
    <x v="22"/>
    <n v="5507365"/>
    <n v="90255"/>
    <n v="1.6388054904659489E-2"/>
    <x v="2"/>
    <n v="62"/>
    <s v=" Extracción de gas natural"/>
  </r>
  <r>
    <s v="2025"/>
    <s v="12"/>
    <x v="22"/>
    <x v="22"/>
    <n v="410014"/>
    <n v="22115"/>
    <n v="5.3937182632788148E-2"/>
    <x v="2"/>
    <n v="71"/>
    <s v=" Extracción de minerales de hierro"/>
  </r>
  <r>
    <s v="2025"/>
    <s v="12"/>
    <x v="22"/>
    <x v="22"/>
    <n v="233321566"/>
    <n v="465143"/>
    <n v="1.9935705386102199E-3"/>
    <x v="2"/>
    <n v="72"/>
    <s v=" Extracción de minerales metalíferos no ferrosos"/>
  </r>
  <r>
    <s v="2025"/>
    <s v="12"/>
    <x v="22"/>
    <x v="22"/>
    <n v="112391249"/>
    <n v="646230"/>
    <n v="5.7498248818286558E-3"/>
    <x v="2"/>
    <n v="81"/>
    <s v=" Extracción de piedra, arena y arcillas"/>
  </r>
  <r>
    <s v="2025"/>
    <s v="12"/>
    <x v="22"/>
    <x v="22"/>
    <n v="219359332"/>
    <n v="1186358"/>
    <n v="5.4082859807395838E-3"/>
    <x v="2"/>
    <n v="89"/>
    <s v=" Explotación de minas y canteras ncp"/>
  </r>
  <r>
    <s v="2025"/>
    <s v="12"/>
    <x v="22"/>
    <x v="22"/>
    <n v="71563684"/>
    <n v="652384"/>
    <n v="9.1161321432250472E-3"/>
    <x v="2"/>
    <n v="91"/>
    <s v=" Servicios de apoyo para la extracción de petróleo y gas natural"/>
  </r>
  <r>
    <s v="2025"/>
    <s v="12"/>
    <x v="22"/>
    <x v="22"/>
    <n v="19176286"/>
    <n v="1009152"/>
    <n v="5.262499735350213E-2"/>
    <x v="2"/>
    <n v="99"/>
    <s v=" Servicios de apoyo para la minería, excepto para la extracción de petróleo  y gas natural"/>
  </r>
  <r>
    <s v="2025"/>
    <s v="12"/>
    <x v="22"/>
    <x v="22"/>
    <n v="2344319298"/>
    <n v="60910032"/>
    <n v="2.5981969287188798E-2"/>
    <x v="3"/>
    <n v="101"/>
    <s v=" Producción y procesamiento de carne y productos cárnicos, excepto pescado"/>
  </r>
  <r>
    <s v="2025"/>
    <s v="12"/>
    <x v="22"/>
    <x v="22"/>
    <n v="145394071"/>
    <n v="16713217"/>
    <n v="0.11495115918447596"/>
    <x v="3"/>
    <n v="102"/>
    <s v=" Elaboración de pescado y productos de pescado"/>
  </r>
  <r>
    <s v="2025"/>
    <s v="12"/>
    <x v="22"/>
    <x v="22"/>
    <n v="593442895"/>
    <n v="1130942"/>
    <n v="1.9057301208400179E-3"/>
    <x v="3"/>
    <n v="103"/>
    <s v=" Preparación de frutas, hortalizas y legumbres"/>
  </r>
  <r>
    <s v="2025"/>
    <s v="12"/>
    <x v="22"/>
    <x v="22"/>
    <n v="492318591"/>
    <n v="17887488"/>
    <n v="3.6333155657735462E-2"/>
    <x v="3"/>
    <n v="104"/>
    <s v=" Elaboración de aceites y grasas de origen vegetal"/>
  </r>
  <r>
    <s v="2025"/>
    <s v="12"/>
    <x v="22"/>
    <x v="22"/>
    <n v="585478539"/>
    <n v="7713572"/>
    <n v="1.3174815960248203E-2"/>
    <x v="3"/>
    <n v="105"/>
    <s v=" Elaboración de productos lácteos"/>
  </r>
  <r>
    <s v="2025"/>
    <s v="12"/>
    <x v="22"/>
    <x v="22"/>
    <n v="553028485"/>
    <n v="225224220"/>
    <n v="0.40725609278516639"/>
    <x v="3"/>
    <n v="106"/>
    <s v=" Elaboración de productos de molinería, almidones y productos derivados del almidón "/>
  </r>
  <r>
    <s v="2025"/>
    <s v="12"/>
    <x v="22"/>
    <x v="22"/>
    <n v="1958556489"/>
    <n v="27930637"/>
    <n v="1.426082788873801E-2"/>
    <x v="3"/>
    <n v="107"/>
    <s v=" Elaboración de productos alimenticios ncp"/>
  </r>
  <r>
    <s v="2025"/>
    <s v="12"/>
    <x v="22"/>
    <x v="22"/>
    <n v="60599796"/>
    <n v="6699559"/>
    <n v="0.11055415104037644"/>
    <x v="3"/>
    <n v="108"/>
    <s v=" Elaboración de alimentos preparados para animales"/>
  </r>
  <r>
    <s v="2025"/>
    <s v="12"/>
    <x v="22"/>
    <x v="22"/>
    <n v="656170"/>
    <n v="17059"/>
    <n v="2.5997835926665346E-2"/>
    <x v="3"/>
    <n v="109"/>
    <s v=" Servicios industriales para la elaboración de alimentos y bebidas"/>
  </r>
  <r>
    <s v="2025"/>
    <s v="12"/>
    <x v="22"/>
    <x v="22"/>
    <n v="839508594"/>
    <n v="43635927"/>
    <n v="5.197793960879929E-2"/>
    <x v="3"/>
    <n v="110"/>
    <s v=" Elaboración de bebidas"/>
  </r>
  <r>
    <s v="2025"/>
    <s v="12"/>
    <x v="22"/>
    <x v="22"/>
    <n v="145585358"/>
    <n v="2843"/>
    <n v="1.9528062705316837E-5"/>
    <x v="4"/>
    <n v="120"/>
    <s v=" Elaboración de productos de tabaco"/>
  </r>
  <r>
    <s v="2025"/>
    <s v="12"/>
    <x v="22"/>
    <x v="22"/>
    <n v="285348907"/>
    <n v="2713607"/>
    <n v="9.5097858566530278E-3"/>
    <x v="5"/>
    <n v="131"/>
    <s v=" Fabricación  de hilados y  tejidos, acabado de productos textiles"/>
  </r>
  <r>
    <s v="2025"/>
    <s v="12"/>
    <x v="22"/>
    <x v="22"/>
    <n v="210843730"/>
    <n v="14857016"/>
    <n v="7.0464585311595468E-2"/>
    <x v="5"/>
    <n v="139"/>
    <s v=" Fabricación de productos textiles ncp"/>
  </r>
  <r>
    <s v="2025"/>
    <s v="12"/>
    <x v="22"/>
    <x v="22"/>
    <n v="270452045"/>
    <n v="17734691"/>
    <n v="6.557425365373E-2"/>
    <x v="5"/>
    <n v="141"/>
    <s v=" Confección de prendas de vestir, excepto prendas de piel"/>
  </r>
  <r>
    <s v="2025"/>
    <s v="12"/>
    <x v="22"/>
    <x v="22"/>
    <n v="828"/>
    <n v="139"/>
    <n v="0.1678743961352657"/>
    <x v="5"/>
    <n v="142"/>
    <s v=" Terminación y teñido de pieles"/>
  </r>
  <r>
    <s v="2025"/>
    <s v="12"/>
    <x v="22"/>
    <x v="22"/>
    <n v="9201970"/>
    <n v="153181"/>
    <n v="1.6646544163912726E-2"/>
    <x v="5"/>
    <n v="143"/>
    <s v="Fabricación de prendas de vestir de punto"/>
  </r>
  <r>
    <s v="2025"/>
    <s v="12"/>
    <x v="22"/>
    <x v="22"/>
    <n v="2095497"/>
    <n v="68387"/>
    <n v="3.2635217325531846E-2"/>
    <x v="5"/>
    <n v="149"/>
    <s v=" Servicios industriales para la industria confeccionista"/>
  </r>
  <r>
    <s v="2025"/>
    <s v="12"/>
    <x v="22"/>
    <x v="22"/>
    <n v="109243121"/>
    <n v="43866801"/>
    <n v="0.40155206660564008"/>
    <x v="5"/>
    <n v="151"/>
    <s v=" Curtido y terminación de cueros"/>
  </r>
  <r>
    <s v="2025"/>
    <s v="12"/>
    <x v="22"/>
    <x v="22"/>
    <n v="131216766"/>
    <n v="6643655"/>
    <n v="5.0631144193875349E-2"/>
    <x v="5"/>
    <n v="152"/>
    <s v=" Fabricación de calzado y de sus partes"/>
  </r>
  <r>
    <s v="2025"/>
    <s v="12"/>
    <x v="22"/>
    <x v="22"/>
    <n v="36618809"/>
    <n v="1301385"/>
    <n v="3.5538703620863255E-2"/>
    <x v="6"/>
    <n v="161"/>
    <s v=" Aserrado y cepillado de madera"/>
  </r>
  <r>
    <s v="2025"/>
    <s v="12"/>
    <x v="22"/>
    <x v="22"/>
    <n v="211363152"/>
    <n v="7772918"/>
    <n v="3.6775180188455936E-2"/>
    <x v="6"/>
    <n v="162"/>
    <s v=" Fabricación de productos de madera, corcho, paja y materiales trenzables"/>
  </r>
  <r>
    <s v="2025"/>
    <s v="12"/>
    <x v="22"/>
    <x v="22"/>
    <n v="373820384"/>
    <n v="48979176"/>
    <n v="0.13102328844646416"/>
    <x v="6"/>
    <n v="170"/>
    <s v=" Fabricación de papel y de productos de papel"/>
  </r>
  <r>
    <s v="2025"/>
    <s v="12"/>
    <x v="22"/>
    <x v="22"/>
    <n v="111361621"/>
    <n v="8960745"/>
    <n v="8.0465288844888488E-2"/>
    <x v="7"/>
    <n v="181"/>
    <s v=" Impresión y servicios relacionados con la impresión"/>
  </r>
  <r>
    <s v="2025"/>
    <s v="12"/>
    <x v="22"/>
    <x v="22"/>
    <n v="9524846"/>
    <n v="941556"/>
    <n v="9.885262186916198E-2"/>
    <x v="7"/>
    <n v="182"/>
    <s v=" Reproducción de grabaciones"/>
  </r>
  <r>
    <s v="2025"/>
    <s v="12"/>
    <x v="22"/>
    <x v="22"/>
    <n v="2139258"/>
    <n v="1364"/>
    <n v="6.3760425343740675E-4"/>
    <x v="8"/>
    <n v="191"/>
    <s v=" Fabricación de productos de hornos de coque"/>
  </r>
  <r>
    <s v="2025"/>
    <s v="12"/>
    <x v="22"/>
    <x v="22"/>
    <n v="979707325"/>
    <n v="39025641"/>
    <n v="3.9833978989592629E-2"/>
    <x v="8"/>
    <n v="192"/>
    <s v=" Fabricación de productos de la refinación del petróleo"/>
  </r>
  <r>
    <s v="2025"/>
    <s v="12"/>
    <x v="22"/>
    <x v="22"/>
    <n v="958043869"/>
    <n v="14514038"/>
    <n v="1.5149659081008116E-2"/>
    <x v="9"/>
    <n v="201"/>
    <s v=" Fabricación de sustancias químicas básicas"/>
  </r>
  <r>
    <s v="2025"/>
    <s v="12"/>
    <x v="22"/>
    <x v="22"/>
    <n v="1372829682"/>
    <n v="79712780"/>
    <n v="5.8064580803549377E-2"/>
    <x v="9"/>
    <n v="202"/>
    <s v=" Fabricación de productos químicos ncp"/>
  </r>
  <r>
    <s v="2025"/>
    <s v="12"/>
    <x v="22"/>
    <x v="22"/>
    <n v="7888579"/>
    <n v="431345"/>
    <n v="5.4679683121636992E-2"/>
    <x v="9"/>
    <n v="203"/>
    <s v=" Fabricación de fibras manufacturadas"/>
  </r>
  <r>
    <s v="2025"/>
    <s v="12"/>
    <x v="22"/>
    <x v="22"/>
    <n v="2072707"/>
    <n v="31082"/>
    <n v="1.4995848424306957E-2"/>
    <x v="9"/>
    <n v="204"/>
    <s v=" Servicios industriales para la fabricación de sustancias y productos químicos"/>
  </r>
  <r>
    <s v="2025"/>
    <s v="12"/>
    <x v="22"/>
    <x v="22"/>
    <n v="850810096"/>
    <n v="8961135"/>
    <n v="1.0532473747232074E-2"/>
    <x v="9"/>
    <n v="210"/>
    <s v=" Fabricación de productos farmaceúticos, sustancias químicas medicinales y productos botánicos de uso farmaceútico"/>
  </r>
  <r>
    <s v="2025"/>
    <s v="12"/>
    <x v="22"/>
    <x v="22"/>
    <n v="59039597"/>
    <n v="2456068"/>
    <n v="4.1600351709717799E-2"/>
    <x v="10"/>
    <n v="221"/>
    <s v=" Fabricación de productos de caucho"/>
  </r>
  <r>
    <s v="2025"/>
    <s v="12"/>
    <x v="22"/>
    <x v="22"/>
    <n v="445429117"/>
    <n v="6360114"/>
    <n v="1.4278622023714719E-2"/>
    <x v="10"/>
    <n v="222"/>
    <s v=" Fabricación de productos de plástico"/>
  </r>
  <r>
    <s v="2025"/>
    <s v="12"/>
    <x v="22"/>
    <x v="22"/>
    <n v="95119861"/>
    <n v="2029520"/>
    <n v="2.1336448336483588E-2"/>
    <x v="11"/>
    <n v="231"/>
    <s v=" Fabricación de vidrio y productos de vidrio"/>
  </r>
  <r>
    <s v="2025"/>
    <s v="12"/>
    <x v="22"/>
    <x v="22"/>
    <n v="435643821"/>
    <n v="27873503"/>
    <n v="6.3982321466232853E-2"/>
    <x v="11"/>
    <n v="239"/>
    <s v=" Fabricación de productos minerales no metálicos ncp"/>
  </r>
  <r>
    <s v="2025"/>
    <s v="12"/>
    <x v="22"/>
    <x v="22"/>
    <n v="539701883"/>
    <n v="3741622"/>
    <n v="6.9327569865084201E-3"/>
    <x v="12"/>
    <n v="241"/>
    <s v=" Industrias básicas de hierro y acero"/>
  </r>
  <r>
    <s v="2025"/>
    <s v="12"/>
    <x v="22"/>
    <x v="22"/>
    <n v="292535450"/>
    <n v="649459"/>
    <n v="2.2201035806087774E-3"/>
    <x v="12"/>
    <n v="242"/>
    <s v=" Fabricación de productos primarios de metales preciosos y metales no ferrosos"/>
  </r>
  <r>
    <s v="2025"/>
    <s v="12"/>
    <x v="22"/>
    <x v="22"/>
    <n v="47411834"/>
    <n v="835249"/>
    <n v="1.7616888644299226E-2"/>
    <x v="12"/>
    <n v="243"/>
    <s v=" Fundición de metales"/>
  </r>
  <r>
    <s v="2025"/>
    <s v="12"/>
    <x v="22"/>
    <x v="22"/>
    <n v="179916616"/>
    <n v="4609696"/>
    <n v="2.5621291143003714E-2"/>
    <x v="13"/>
    <n v="251"/>
    <s v=" Fabricación de productos metálicos para uso estructural, tanques, depósitos y generadores de vapor"/>
  </r>
  <r>
    <s v="2025"/>
    <s v="12"/>
    <x v="22"/>
    <x v="22"/>
    <n v="27442"/>
    <n v="0"/>
    <n v="0"/>
    <x v="13"/>
    <n v="252"/>
    <s v=" Fabricación de armas y municiones"/>
  </r>
  <r>
    <s v="2025"/>
    <s v="12"/>
    <x v="22"/>
    <x v="22"/>
    <n v="489874572"/>
    <n v="7586092"/>
    <n v="1.5485784389723336E-2"/>
    <x v="13"/>
    <n v="259"/>
    <s v=" Fabricación de productos elaborados de metal ncp"/>
  </r>
  <r>
    <s v="2025"/>
    <s v="12"/>
    <x v="22"/>
    <x v="22"/>
    <n v="2521501"/>
    <n v="234868"/>
    <n v="9.3146106227996739E-2"/>
    <x v="13"/>
    <n v="261"/>
    <s v=" Fabricación de componentes electrónicos"/>
  </r>
  <r>
    <s v="2025"/>
    <s v="12"/>
    <x v="22"/>
    <x v="22"/>
    <n v="97282820"/>
    <n v="1392060"/>
    <n v="1.4309412494415766E-2"/>
    <x v="13"/>
    <n v="262"/>
    <s v=" Fabricación de equipos y productos informáticos"/>
  </r>
  <r>
    <s v="2025"/>
    <s v="12"/>
    <x v="22"/>
    <x v="22"/>
    <n v="1071353"/>
    <n v="423663"/>
    <n v="0.39544669217335465"/>
    <x v="13"/>
    <n v="263"/>
    <s v=" Fabricación  de equipos de comunicaciones y transmisores de radio y televisión"/>
  </r>
  <r>
    <s v="2025"/>
    <s v="12"/>
    <x v="22"/>
    <x v="22"/>
    <n v="968162060"/>
    <n v="30476"/>
    <n v="3.1478201077203952E-5"/>
    <x v="13"/>
    <n v="264"/>
    <s v=" Fabricación de receptores de radio y televisión, aparatos de grabación y reproducción de sonido y video, y productos conexos"/>
  </r>
  <r>
    <s v="2025"/>
    <s v="12"/>
    <x v="22"/>
    <x v="22"/>
    <n v="8862693"/>
    <n v="30878"/>
    <n v="3.4840426042061935E-3"/>
    <x v="13"/>
    <n v="265"/>
    <s v=" Fabricación de aparatos e instrumentos para medir, verificar, ensayar, navegar y otros fines, excepto instrumentos de óptica"/>
  </r>
  <r>
    <s v="2025"/>
    <s v="12"/>
    <x v="22"/>
    <x v="22"/>
    <n v="58472925"/>
    <n v="780994"/>
    <n v="1.3356506451490155E-2"/>
    <x v="13"/>
    <n v="266"/>
    <s v=" Fabricación de equipo médico y quirúrgico y de aparatos ortopédicos "/>
  </r>
  <r>
    <s v="2025"/>
    <s v="12"/>
    <x v="22"/>
    <x v="22"/>
    <n v="3913386"/>
    <n v="38070"/>
    <n v="9.7281484627378956E-3"/>
    <x v="13"/>
    <n v="267"/>
    <s v=" Fabricación de instrumentos de óptica y equipo fotográfico"/>
  </r>
  <r>
    <s v="2025"/>
    <s v="12"/>
    <x v="22"/>
    <x v="22"/>
    <n v="13107578"/>
    <n v="463613"/>
    <n v="3.5369844833271255E-2"/>
    <x v="13"/>
    <n v="268"/>
    <s v=" Fabricación de soportes ópticos y magnéticos"/>
  </r>
  <r>
    <s v="2025"/>
    <s v="12"/>
    <x v="22"/>
    <x v="22"/>
    <n v="191157294"/>
    <n v="23659647"/>
    <n v="0.12377056875475544"/>
    <x v="13"/>
    <n v="271"/>
    <s v=" Fabricación de motores, generadores y transformadores eléctricos y aparatos de distribución  y control de la energía eléctrica"/>
  </r>
  <r>
    <s v="2025"/>
    <s v="12"/>
    <x v="22"/>
    <x v="22"/>
    <n v="4261872"/>
    <n v="448642"/>
    <n v="0.105268764524134"/>
    <x v="13"/>
    <n v="272"/>
    <s v="Fabricación de acumuladores,  pilas y baterías primarias"/>
  </r>
  <r>
    <s v="2025"/>
    <s v="12"/>
    <x v="22"/>
    <x v="22"/>
    <n v="9091314"/>
    <n v="667"/>
    <n v="7.336673224574577E-5"/>
    <x v="13"/>
    <n v="273"/>
    <s v=" Fabricación de hilos y cables aislados"/>
  </r>
  <r>
    <s v="2025"/>
    <s v="12"/>
    <x v="22"/>
    <x v="22"/>
    <n v="9725777"/>
    <n v="121155"/>
    <n v="1.2457102399119371E-2"/>
    <x v="13"/>
    <n v="274"/>
    <s v=" Fabricación de lámparas eléctricas y equipo de iluminación"/>
  </r>
  <r>
    <s v="2025"/>
    <s v="12"/>
    <x v="22"/>
    <x v="22"/>
    <n v="469484153"/>
    <n v="353728"/>
    <n v="7.5343970129701054E-4"/>
    <x v="13"/>
    <n v="275"/>
    <s v=" Fabricación de aparatos de uso doméstico ncp"/>
  </r>
  <r>
    <s v="2025"/>
    <s v="12"/>
    <x v="22"/>
    <x v="22"/>
    <n v="38509698"/>
    <n v="1533261"/>
    <n v="3.9814931812760516E-2"/>
    <x v="13"/>
    <n v="279"/>
    <s v=" Fabricación  de equipo eléctrico ncp"/>
  </r>
  <r>
    <s v="2025"/>
    <s v="12"/>
    <x v="22"/>
    <x v="22"/>
    <n v="606572698"/>
    <n v="2314853"/>
    <n v="3.816282875296837E-3"/>
    <x v="13"/>
    <n v="281"/>
    <s v=" Fabricación de maquinaria y equipo de uso general"/>
  </r>
  <r>
    <s v="2025"/>
    <s v="12"/>
    <x v="22"/>
    <x v="22"/>
    <n v="561810215"/>
    <n v="4534201"/>
    <n v="8.0706987501108357E-3"/>
    <x v="13"/>
    <n v="282"/>
    <s v=" Fabricación de maquinaria y equipo de uso especial"/>
  </r>
  <r>
    <s v="2025"/>
    <s v="12"/>
    <x v="22"/>
    <x v="22"/>
    <n v="2234433896"/>
    <n v="595163"/>
    <n v="2.6635963635596405E-4"/>
    <x v="14"/>
    <n v="291"/>
    <s v=" Fabricación de vehículos automotores"/>
  </r>
  <r>
    <s v="2025"/>
    <s v="12"/>
    <x v="22"/>
    <x v="22"/>
    <n v="141713968"/>
    <n v="3208243"/>
    <n v="2.2638862246804069E-2"/>
    <x v="14"/>
    <n v="292"/>
    <s v=" Fabricación  de  carrocerías  para  vehículos  automotores"/>
  </r>
  <r>
    <s v="2025"/>
    <s v="12"/>
    <x v="22"/>
    <x v="22"/>
    <n v="250738209"/>
    <n v="2706913"/>
    <n v="1.0795773850326896E-2"/>
    <x v="14"/>
    <n v="293"/>
    <s v=" Fabricación de partes, piezas y accesorios para vehículos automotores y sus motores"/>
  </r>
  <r>
    <s v="2025"/>
    <s v="12"/>
    <x v="22"/>
    <x v="22"/>
    <n v="9621452"/>
    <n v="244808"/>
    <n v="2.5443976647183814E-2"/>
    <x v="14"/>
    <n v="301"/>
    <s v=" Construcción y reparación de buques y embarcaciones"/>
  </r>
  <r>
    <s v="2025"/>
    <s v="12"/>
    <x v="22"/>
    <x v="22"/>
    <n v="1085180"/>
    <n v="669"/>
    <n v="6.1648758731270388E-4"/>
    <x v="14"/>
    <n v="302"/>
    <s v=" Fabricación y reparación de locomotoras y de material rodante para transporte ferroviario"/>
  </r>
  <r>
    <s v="2025"/>
    <s v="12"/>
    <x v="22"/>
    <x v="22"/>
    <n v="1186521"/>
    <n v="18561"/>
    <n v="1.5643212383093092E-2"/>
    <x v="14"/>
    <n v="303"/>
    <s v=" Fabricación y reparación de aeronaves "/>
  </r>
  <r>
    <s v="2025"/>
    <s v="12"/>
    <x v="22"/>
    <x v="22"/>
    <n v="424600721"/>
    <n v="1331196"/>
    <n v="3.1351713130981706E-3"/>
    <x v="14"/>
    <n v="309"/>
    <s v=" Fabricación de equipo de transporte ncp"/>
  </r>
  <r>
    <s v="2025"/>
    <s v="12"/>
    <x v="22"/>
    <x v="22"/>
    <n v="153179217"/>
    <n v="9437079"/>
    <n v="6.1608090084440112E-2"/>
    <x v="15"/>
    <n v="310"/>
    <s v=" Fabricación de muebles y colchones"/>
  </r>
  <r>
    <s v="2025"/>
    <s v="12"/>
    <x v="22"/>
    <x v="22"/>
    <n v="407071"/>
    <n v="36012"/>
    <n v="8.8466139813447781E-2"/>
    <x v="15"/>
    <n v="321"/>
    <s v=" Fabricación de joyas, bijouterie y artículos conexos"/>
  </r>
  <r>
    <s v="2025"/>
    <s v="12"/>
    <x v="22"/>
    <x v="22"/>
    <n v="1019775"/>
    <n v="2689"/>
    <n v="2.6368561692530217E-3"/>
    <x v="15"/>
    <n v="322"/>
    <s v=" Fabricación de instrumentos de música"/>
  </r>
  <r>
    <s v="2025"/>
    <s v="12"/>
    <x v="22"/>
    <x v="22"/>
    <n v="919083"/>
    <n v="54996"/>
    <n v="5.9837903649615977E-2"/>
    <x v="15"/>
    <n v="323"/>
    <s v=" Fabricación de artículos de deporte"/>
  </r>
  <r>
    <s v="2025"/>
    <s v="12"/>
    <x v="22"/>
    <x v="22"/>
    <n v="3399442"/>
    <n v="32498"/>
    <n v="9.5598042266936759E-3"/>
    <x v="15"/>
    <n v="324"/>
    <s v=" Fabricación de juegos y juguetes"/>
  </r>
  <r>
    <s v="2025"/>
    <s v="12"/>
    <x v="22"/>
    <x v="22"/>
    <n v="209415226"/>
    <n v="1611081"/>
    <n v="7.6932371670052303E-3"/>
    <x v="15"/>
    <n v="329"/>
    <s v=" Industrias manufactureras ncp"/>
  </r>
  <r>
    <s v="2025"/>
    <s v="12"/>
    <x v="22"/>
    <x v="22"/>
    <n v="34955112"/>
    <n v="1257823"/>
    <n v="3.5983949929841448E-2"/>
    <x v="15"/>
    <n v="331"/>
    <s v=" Reparación y mantenimiento de máquinas y equipo"/>
  </r>
  <r>
    <s v="2025"/>
    <s v="12"/>
    <x v="22"/>
    <x v="22"/>
    <n v="7904335"/>
    <n v="174882"/>
    <n v="2.2124821379660653E-2"/>
    <x v="15"/>
    <n v="332"/>
    <s v=" Instalación de maquinaria y equipos industriales"/>
  </r>
  <r>
    <s v="2025"/>
    <s v="12"/>
    <x v="22"/>
    <x v="22"/>
    <n v="2896142269"/>
    <n v="20734216"/>
    <n v="7.1592532666426133E-3"/>
    <x v="16"/>
    <n v="351"/>
    <s v=" Generación, transporte y distribución de energía eléctrica"/>
  </r>
  <r>
    <s v="2025"/>
    <s v="12"/>
    <x v="22"/>
    <x v="22"/>
    <n v="264367320"/>
    <n v="17370"/>
    <n v="6.5704036338530797E-5"/>
    <x v="16"/>
    <n v="352"/>
    <s v=" Fabricación y distribución de gas  y de combustibles gaseosos por tuberías"/>
  </r>
  <r>
    <s v="2025"/>
    <s v="12"/>
    <x v="22"/>
    <x v="22"/>
    <n v="464868"/>
    <n v="10557"/>
    <n v="2.2709672423139472E-2"/>
    <x v="16"/>
    <n v="353"/>
    <s v=" Suministro de vapor y aire acondicionado"/>
  </r>
  <r>
    <s v="2025"/>
    <s v="12"/>
    <x v="22"/>
    <x v="22"/>
    <n v="29659270"/>
    <n v="72448"/>
    <n v="2.4426764380916996E-3"/>
    <x v="16"/>
    <n v="360"/>
    <s v=" Captación, depuración y distribución de agua"/>
  </r>
  <r>
    <s v="2025"/>
    <s v="12"/>
    <x v="22"/>
    <x v="22"/>
    <n v="7412607"/>
    <n v="70630"/>
    <n v="9.5283616142067158E-3"/>
    <x v="16"/>
    <n v="370"/>
    <s v=" Servicios de depuración de aguas residuales, alcantarillado y cloacas"/>
  </r>
  <r>
    <s v="2025"/>
    <s v="12"/>
    <x v="22"/>
    <x v="22"/>
    <n v="163794330"/>
    <n v="3098988"/>
    <n v="1.8919995582264662E-2"/>
    <x v="16"/>
    <n v="381"/>
    <s v=" Recolección, transporte, tratamiento y disposición final de residuos"/>
  </r>
  <r>
    <s v="2025"/>
    <s v="12"/>
    <x v="22"/>
    <x v="22"/>
    <n v="35226659"/>
    <n v="973625"/>
    <n v="2.7638868619360126E-2"/>
    <x v="16"/>
    <n v="382"/>
    <s v=" Recuperación de materiales y deshechos"/>
  </r>
  <r>
    <s v="2025"/>
    <s v="12"/>
    <x v="22"/>
    <x v="22"/>
    <n v="2948448"/>
    <n v="134043"/>
    <n v="4.5462222837235049E-2"/>
    <x v="16"/>
    <n v="390"/>
    <s v=" Descontaminación y otros servicios de gestión de residuos"/>
  </r>
  <r>
    <s v="2025"/>
    <s v="12"/>
    <x v="22"/>
    <x v="22"/>
    <n v="303311668"/>
    <n v="20986898"/>
    <n v="6.9192517842735946E-2"/>
    <x v="17"/>
    <n v="410"/>
    <s v=" Construcción de edificios y sus partes "/>
  </r>
  <r>
    <s v="2025"/>
    <s v="12"/>
    <x v="22"/>
    <x v="22"/>
    <n v="339707573"/>
    <n v="12864835"/>
    <n v="3.7870321483825152E-2"/>
    <x v="17"/>
    <n v="421"/>
    <s v=" Construcción, reforma y reparación de obras de infraestructura para el transporte "/>
  </r>
  <r>
    <s v="2025"/>
    <s v="12"/>
    <x v="22"/>
    <x v="22"/>
    <n v="109055629"/>
    <n v="20811206"/>
    <n v="0.19083110327115715"/>
    <x v="17"/>
    <n v="422"/>
    <s v=" Construcción de proyectos de servicios públicos"/>
  </r>
  <r>
    <s v="2025"/>
    <s v="12"/>
    <x v="22"/>
    <x v="22"/>
    <n v="952398014"/>
    <n v="42582411"/>
    <n v="4.4710730570675046E-2"/>
    <x v="17"/>
    <n v="429"/>
    <s v=" Obras de ingeniería civil ncp"/>
  </r>
  <r>
    <s v="2025"/>
    <s v="12"/>
    <x v="22"/>
    <x v="22"/>
    <n v="157876803"/>
    <n v="2524071"/>
    <n v="1.5987598887469239E-2"/>
    <x v="17"/>
    <n v="431"/>
    <s v=" Demolición, movimiento y preparación de terrenos para obras"/>
  </r>
  <r>
    <s v="2025"/>
    <s v="12"/>
    <x v="22"/>
    <x v="22"/>
    <n v="325360021"/>
    <n v="13419570"/>
    <n v="4.124529485446523E-2"/>
    <x v="17"/>
    <n v="432"/>
    <s v=" Instalaciones para edificios y obras de ingeniería civil"/>
  </r>
  <r>
    <s v="2025"/>
    <s v="12"/>
    <x v="22"/>
    <x v="22"/>
    <n v="8439863"/>
    <n v="833866"/>
    <n v="9.8800892858094971E-2"/>
    <x v="17"/>
    <n v="433"/>
    <s v=" Terminación de edificios "/>
  </r>
  <r>
    <s v="2025"/>
    <s v="12"/>
    <x v="22"/>
    <x v="22"/>
    <n v="22547384"/>
    <n v="844733"/>
    <n v="3.7464789706867993E-2"/>
    <x v="17"/>
    <n v="439"/>
    <s v=" Alquiler de equipo de construcción o demolición dotado de operarios y actividades especializadas de construcción ncp"/>
  </r>
  <r>
    <s v="2025"/>
    <s v="12"/>
    <x v="22"/>
    <x v="22"/>
    <n v="2842623087"/>
    <n v="2748003"/>
    <n v="9.6671381181954075E-4"/>
    <x v="18"/>
    <n v="451"/>
    <s v=" Venta de vehículos automotores, excepto motocicletas"/>
  </r>
  <r>
    <s v="2025"/>
    <s v="12"/>
    <x v="22"/>
    <x v="22"/>
    <n v="162063200"/>
    <n v="10156952"/>
    <n v="6.2672784444587057E-2"/>
    <x v="18"/>
    <n v="452"/>
    <s v=" Mantenimiento y reparación de vehículos automotores, excepto motocicletas"/>
  </r>
  <r>
    <s v="2025"/>
    <s v="12"/>
    <x v="22"/>
    <x v="22"/>
    <n v="456103026"/>
    <n v="15899059"/>
    <n v="3.4858481732589951E-2"/>
    <x v="18"/>
    <n v="453"/>
    <s v=" Venta de partes, piezas y accesorios de vehículos automotores"/>
  </r>
  <r>
    <s v="2025"/>
    <s v="12"/>
    <x v="22"/>
    <x v="22"/>
    <n v="80354404"/>
    <n v="3016685"/>
    <n v="3.7542248462200029E-2"/>
    <x v="18"/>
    <n v="454"/>
    <s v=" Venta, mantenimiento y reparación de motocicletas y de sus partes, piezas y accesorios"/>
  </r>
  <r>
    <s v="2025"/>
    <s v="12"/>
    <x v="22"/>
    <x v="22"/>
    <n v="2680447924"/>
    <n v="194343352"/>
    <n v="7.2504058094135168E-2"/>
    <x v="18"/>
    <n v="461"/>
    <s v="Venta al por mayor en comisión o consignación"/>
  </r>
  <r>
    <s v="2025"/>
    <s v="12"/>
    <x v="22"/>
    <x v="22"/>
    <n v="218903479"/>
    <n v="6125520"/>
    <n v="2.7982743938025762E-2"/>
    <x v="18"/>
    <n v="462"/>
    <s v="Venta al por mayor de materias primas agropecuarias y de animales vivos"/>
  </r>
  <r>
    <s v="2025"/>
    <s v="12"/>
    <x v="22"/>
    <x v="22"/>
    <n v="805625188"/>
    <n v="66757834"/>
    <n v="8.2864631089463903E-2"/>
    <x v="18"/>
    <n v="463"/>
    <s v="Venta al por mayor de alimentos, bebidas y tabaco"/>
  </r>
  <r>
    <s v="2025"/>
    <s v="12"/>
    <x v="22"/>
    <x v="22"/>
    <n v="1130126520"/>
    <n v="47517857"/>
    <n v="4.2046493166092588E-2"/>
    <x v="18"/>
    <n v="464"/>
    <s v="Venta al por mayor de artículos de uso doméstico y/o personal"/>
  </r>
  <r>
    <s v="2025"/>
    <s v="12"/>
    <x v="22"/>
    <x v="22"/>
    <n v="1067797845"/>
    <n v="17394662"/>
    <n v="1.6290220177396966E-2"/>
    <x v="18"/>
    <n v="465"/>
    <s v="Venta al por mayor de máquinas, equipo y materiales conexos"/>
  </r>
  <r>
    <s v="2025"/>
    <s v="12"/>
    <x v="22"/>
    <x v="22"/>
    <n v="1635450274"/>
    <n v="78853385"/>
    <n v="4.8215091741762126E-2"/>
    <x v="18"/>
    <n v="466"/>
    <s v="Venta al por mayor especializada"/>
  </r>
  <r>
    <s v="2025"/>
    <s v="12"/>
    <x v="22"/>
    <x v="22"/>
    <n v="399343476"/>
    <n v="7837744"/>
    <n v="1.9626573291008264E-2"/>
    <x v="18"/>
    <n v="469"/>
    <s v="Venta al por mayor de mercancías ncp"/>
  </r>
  <r>
    <s v="2025"/>
    <s v="12"/>
    <x v="22"/>
    <x v="22"/>
    <n v="687472990"/>
    <n v="14373622"/>
    <n v="2.090790796013673E-2"/>
    <x v="18"/>
    <n v="471"/>
    <s v="Venta al por menor en comercios no especializados"/>
  </r>
  <r>
    <s v="2025"/>
    <s v="12"/>
    <x v="22"/>
    <x v="22"/>
    <n v="640725705"/>
    <n v="72401034"/>
    <n v="0.11299848505375636"/>
    <x v="18"/>
    <n v="472"/>
    <s v="Venta al por menor de productos alimenticios, bebidas y tabaco en comercios especializados"/>
  </r>
  <r>
    <s v="2025"/>
    <s v="12"/>
    <x v="22"/>
    <x v="22"/>
    <n v="471206402"/>
    <n v="4687590"/>
    <n v="9.9480609348766864E-3"/>
    <x v="18"/>
    <n v="473"/>
    <s v="Venta al por menor de combustible para vehículos automotores y motocicletas"/>
  </r>
  <r>
    <s v="2025"/>
    <s v="12"/>
    <x v="22"/>
    <x v="22"/>
    <n v="30441302"/>
    <n v="1191373"/>
    <n v="3.9136729434240361E-2"/>
    <x v="18"/>
    <n v="474"/>
    <s v="Venta al por menor de equipos, periféricos,  accesorios y programas informáticos"/>
  </r>
  <r>
    <s v="2025"/>
    <s v="12"/>
    <x v="22"/>
    <x v="22"/>
    <n v="1358839229"/>
    <n v="53861654"/>
    <n v="3.9637988696895353E-2"/>
    <x v="18"/>
    <n v="475"/>
    <s v="Venta al por menor de equipos de uso doméstico ncp en comercios especializados"/>
  </r>
  <r>
    <s v="2025"/>
    <s v="12"/>
    <x v="22"/>
    <x v="22"/>
    <n v="43232221"/>
    <n v="2501369"/>
    <n v="5.7858905745323611E-2"/>
    <x v="18"/>
    <n v="476"/>
    <s v="Venta al por menor de bienes culturales y recreativos en comercios especializados"/>
  </r>
  <r>
    <s v="2025"/>
    <s v="12"/>
    <x v="22"/>
    <x v="22"/>
    <n v="1116071712"/>
    <n v="45204454"/>
    <n v="4.0503180498136303E-2"/>
    <x v="18"/>
    <n v="477"/>
    <s v="Venta al por menor de productos ncp, en comercios especializados"/>
  </r>
  <r>
    <s v="2025"/>
    <s v="12"/>
    <x v="22"/>
    <x v="22"/>
    <n v="8330504"/>
    <n v="964944"/>
    <n v="0.11583260748689395"/>
    <x v="18"/>
    <n v="478"/>
    <s v="Venta al por menor en puestos móviles y mercados"/>
  </r>
  <r>
    <s v="2025"/>
    <s v="12"/>
    <x v="22"/>
    <x v="22"/>
    <n v="64858027"/>
    <n v="4078352"/>
    <n v="6.2881222088362318E-2"/>
    <x v="18"/>
    <n v="479"/>
    <s v="Venta al por menor no realizada en comercios, puestos o mercados"/>
  </r>
  <r>
    <s v="2025"/>
    <s v="12"/>
    <x v="22"/>
    <x v="22"/>
    <n v="39938948"/>
    <n v="138620"/>
    <n v="3.4707974781909628E-3"/>
    <x v="19"/>
    <n v="491"/>
    <s v="Servicio de transporte ferroviario"/>
  </r>
  <r>
    <s v="2025"/>
    <s v="12"/>
    <x v="22"/>
    <x v="22"/>
    <n v="2977927205"/>
    <n v="91340174"/>
    <n v="3.067239986479119E-2"/>
    <x v="19"/>
    <n v="492"/>
    <s v="Servicio de transporte automotor "/>
  </r>
  <r>
    <s v="2025"/>
    <s v="12"/>
    <x v="22"/>
    <x v="22"/>
    <n v="380767652"/>
    <n v="5774"/>
    <n v="1.5164103278395089E-5"/>
    <x v="19"/>
    <n v="493"/>
    <s v="Servicio de transporte por tuberías"/>
  </r>
  <r>
    <s v="2025"/>
    <s v="12"/>
    <x v="22"/>
    <x v="22"/>
    <n v="8135771"/>
    <n v="58200"/>
    <n v="7.1535936790747918E-3"/>
    <x v="19"/>
    <n v="501"/>
    <s v="Servicio de transporte marítimo"/>
  </r>
  <r>
    <s v="2025"/>
    <s v="12"/>
    <x v="22"/>
    <x v="22"/>
    <n v="10769474"/>
    <n v="430917"/>
    <n v="4.001281771050285E-2"/>
    <x v="19"/>
    <n v="502"/>
    <s v="Servicio de transporte fluvial y lacustre"/>
  </r>
  <r>
    <s v="2025"/>
    <s v="12"/>
    <x v="22"/>
    <x v="22"/>
    <n v="234195711"/>
    <n v="152806"/>
    <n v="6.524713853534235E-4"/>
    <x v="19"/>
    <n v="511"/>
    <s v="Servicio de transporte aéreo de pasajeros"/>
  </r>
  <r>
    <s v="2025"/>
    <s v="12"/>
    <x v="22"/>
    <x v="22"/>
    <n v="2652745"/>
    <n v="33504"/>
    <n v="1.2629936160467741E-2"/>
    <x v="19"/>
    <n v="512"/>
    <s v="Servicio de transporte aéreo de cargas"/>
  </r>
  <r>
    <s v="2025"/>
    <s v="12"/>
    <x v="22"/>
    <x v="22"/>
    <n v="65171843"/>
    <n v="7546163"/>
    <n v="0.11578870034410413"/>
    <x v="19"/>
    <n v="521"/>
    <s v="Servicios de manipulación de cargas "/>
  </r>
  <r>
    <s v="2025"/>
    <s v="12"/>
    <x v="22"/>
    <x v="22"/>
    <n v="76194781"/>
    <n v="437697"/>
    <n v="5.7444485600660761E-3"/>
    <x v="19"/>
    <n v="522"/>
    <s v="Servicios de almacenamiento y depósito"/>
  </r>
  <r>
    <s v="2025"/>
    <s v="12"/>
    <x v="22"/>
    <x v="22"/>
    <n v="329478182"/>
    <n v="23218212"/>
    <n v="7.0469649489567715E-2"/>
    <x v="19"/>
    <n v="523"/>
    <s v="Servicios de gestión y logística para el transporte de mercaderías "/>
  </r>
  <r>
    <s v="2025"/>
    <s v="12"/>
    <x v="22"/>
    <x v="22"/>
    <n v="67678727"/>
    <n v="979526"/>
    <n v="1.447317411865622E-2"/>
    <x v="19"/>
    <n v="524"/>
    <s v="Servicios complementarios para el transporte"/>
  </r>
  <r>
    <s v="2025"/>
    <s v="12"/>
    <x v="22"/>
    <x v="22"/>
    <n v="30415468"/>
    <n v="1466782"/>
    <n v="4.8224870319273076E-2"/>
    <x v="19"/>
    <n v="530"/>
    <s v="Servicios de correos y mensajerías"/>
  </r>
  <r>
    <s v="2025"/>
    <s v="12"/>
    <x v="22"/>
    <x v="22"/>
    <n v="161446468"/>
    <n v="9714848"/>
    <n v="6.0173803244800622E-2"/>
    <x v="20"/>
    <n v="551"/>
    <s v=" Servicios de alojamiento, excepto en camping"/>
  </r>
  <r>
    <s v="2025"/>
    <s v="12"/>
    <x v="22"/>
    <x v="22"/>
    <n v="2757317"/>
    <n v="123935"/>
    <n v="4.4947679211349297E-2"/>
    <x v="20"/>
    <n v="552"/>
    <s v=" Servicios de alojamiento en campings"/>
  </r>
  <r>
    <s v="2025"/>
    <s v="12"/>
    <x v="22"/>
    <x v="22"/>
    <n v="306580243"/>
    <n v="14901439"/>
    <n v="4.8605346692219824E-2"/>
    <x v="20"/>
    <n v="561"/>
    <s v=" Servicios de expendio de comidas y bebidas"/>
  </r>
  <r>
    <s v="2025"/>
    <s v="12"/>
    <x v="22"/>
    <x v="22"/>
    <n v="22164337"/>
    <n v="1188722"/>
    <n v="5.3632193013488288E-2"/>
    <x v="20"/>
    <n v="562"/>
    <s v=" Servicios de preparación de comidas para empresas y  servicios de comidas ncp"/>
  </r>
  <r>
    <s v="2025"/>
    <s v="12"/>
    <x v="22"/>
    <x v="22"/>
    <n v="6983390"/>
    <n v="364768"/>
    <n v="5.2233657292518387E-2"/>
    <x v="19"/>
    <n v="581"/>
    <s v=" Edición"/>
  </r>
  <r>
    <s v="2025"/>
    <s v="12"/>
    <x v="22"/>
    <x v="22"/>
    <n v="13343720"/>
    <n v="306124"/>
    <n v="2.294142862709949E-2"/>
    <x v="19"/>
    <n v="591"/>
    <s v=" Servicios de cinematografía"/>
  </r>
  <r>
    <s v="2025"/>
    <s v="12"/>
    <x v="22"/>
    <x v="22"/>
    <n v="3596016"/>
    <n v="16717"/>
    <n v="4.6487557341235415E-3"/>
    <x v="19"/>
    <n v="592"/>
    <s v=" Servicios de grabación de sonido y edición de música"/>
  </r>
  <r>
    <s v="2025"/>
    <s v="12"/>
    <x v="22"/>
    <x v="22"/>
    <n v="2352753"/>
    <n v="158616"/>
    <n v="6.7417191689905398E-2"/>
    <x v="19"/>
    <n v="601"/>
    <s v=" Emisión y retransmisión de radio"/>
  </r>
  <r>
    <s v="2025"/>
    <s v="12"/>
    <x v="22"/>
    <x v="22"/>
    <n v="85035883"/>
    <n v="386970"/>
    <n v="4.5506671577691506E-3"/>
    <x v="19"/>
    <n v="602"/>
    <s v=" Servicios de televisión"/>
  </r>
  <r>
    <s v="2025"/>
    <s v="12"/>
    <x v="22"/>
    <x v="22"/>
    <n v="1344511"/>
    <n v="29529"/>
    <n v="2.1962631767237308E-2"/>
    <x v="19"/>
    <n v="611"/>
    <s v=" Servicios de telefonía fija"/>
  </r>
  <r>
    <s v="2025"/>
    <s v="12"/>
    <x v="22"/>
    <x v="22"/>
    <n v="995319828"/>
    <n v="1295415"/>
    <n v="1.3015062732177379E-3"/>
    <x v="19"/>
    <n v="612"/>
    <s v=" Servicios de telefonía móvil"/>
  </r>
  <r>
    <s v="2025"/>
    <s v="12"/>
    <x v="22"/>
    <x v="22"/>
    <n v="1385532"/>
    <n v="7034"/>
    <n v="5.0767503024109154E-3"/>
    <x v="19"/>
    <n v="613"/>
    <s v=" Servicios de telecomunicaciones vía satélite, excepto servicios de transmisión de televisión"/>
  </r>
  <r>
    <s v="2025"/>
    <s v="12"/>
    <x v="22"/>
    <x v="22"/>
    <n v="9052792"/>
    <n v="693365"/>
    <n v="7.6591288079964723E-2"/>
    <x v="19"/>
    <n v="614"/>
    <s v=" Servicios de telecomunicación vía internet"/>
  </r>
  <r>
    <s v="2025"/>
    <s v="12"/>
    <x v="22"/>
    <x v="22"/>
    <n v="32545228"/>
    <n v="2483929"/>
    <n v="7.6322372054053511E-2"/>
    <x v="19"/>
    <n v="619"/>
    <s v=" Servicios de telecomunicaciones ncp"/>
  </r>
  <r>
    <s v="2025"/>
    <s v="12"/>
    <x v="22"/>
    <x v="22"/>
    <n v="1429472209"/>
    <n v="8324811"/>
    <n v="5.8236955902932139E-3"/>
    <x v="19"/>
    <n v="620"/>
    <s v=" Servicios de programación y consultoría informática y actividades conexas"/>
  </r>
  <r>
    <s v="2025"/>
    <s v="12"/>
    <x v="22"/>
    <x v="22"/>
    <n v="3783435"/>
    <n v="248762"/>
    <n v="6.5750303626202114E-2"/>
    <x v="19"/>
    <n v="631"/>
    <s v=" Procesamiento de datos,  hospedaje y actividades conexas"/>
  </r>
  <r>
    <s v="2025"/>
    <s v="12"/>
    <x v="22"/>
    <x v="22"/>
    <n v="3116580"/>
    <n v="143919"/>
    <n v="4.6178503359451707E-2"/>
    <x v="19"/>
    <n v="639"/>
    <s v=" Servicios de agencias de noticias y servicios de información ncp"/>
  </r>
  <r>
    <s v="2025"/>
    <s v="12"/>
    <x v="22"/>
    <x v="22"/>
    <n v="4673505819"/>
    <n v="4720240"/>
    <n v="1.0099998123057864E-3"/>
    <x v="21"/>
    <n v="641"/>
    <s v=" Intermediación monetaria "/>
  </r>
  <r>
    <s v="2025"/>
    <s v="12"/>
    <x v="22"/>
    <x v="22"/>
    <n v="512969"/>
    <n v="36458"/>
    <n v="7.1072520951558471E-2"/>
    <x v="21"/>
    <n v="642"/>
    <s v=" Servicios de sociedades de cartera"/>
  </r>
  <r>
    <s v="2025"/>
    <s v="12"/>
    <x v="22"/>
    <x v="22"/>
    <n v="81047213"/>
    <n v="5685806"/>
    <n v="7.0154244538920787E-2"/>
    <x v="21"/>
    <n v="643"/>
    <s v=" Fondos y sociedades de inversión y entidades financieras similares"/>
  </r>
  <r>
    <s v="2025"/>
    <s v="12"/>
    <x v="22"/>
    <x v="22"/>
    <n v="3108919928"/>
    <n v="9153271"/>
    <n v="2.9441964450619973E-3"/>
    <x v="21"/>
    <n v="649"/>
    <s v=" Servicios financieros excepto los de la banca central y las entidades financieras"/>
  </r>
  <r>
    <s v="2025"/>
    <s v="12"/>
    <x v="22"/>
    <x v="22"/>
    <n v="63386392"/>
    <n v="286626"/>
    <n v="4.5218853914259704E-3"/>
    <x v="21"/>
    <n v="651"/>
    <s v=" Servicios de seguros"/>
  </r>
  <r>
    <s v="2025"/>
    <s v="12"/>
    <x v="22"/>
    <x v="22"/>
    <n v="198643"/>
    <n v="0"/>
    <n v="0"/>
    <x v="21"/>
    <n v="652"/>
    <s v=" Reaseguros"/>
  </r>
  <r>
    <s v="2025"/>
    <s v="12"/>
    <x v="22"/>
    <x v="22"/>
    <n v="488356"/>
    <n v="14530"/>
    <n v="2.9752885190311985E-2"/>
    <x v="21"/>
    <n v="653"/>
    <s v=" Administración de fondos de pensiones"/>
  </r>
  <r>
    <s v="2025"/>
    <s v="12"/>
    <x v="22"/>
    <x v="22"/>
    <n v="241164844"/>
    <n v="1114669"/>
    <n v="4.6220211101747483E-3"/>
    <x v="21"/>
    <n v="661"/>
    <s v=" Servicios auxiliares a la actividad financiera, excepto a los servicios de seguros "/>
  </r>
  <r>
    <s v="2025"/>
    <s v="12"/>
    <x v="22"/>
    <x v="22"/>
    <n v="5462027"/>
    <n v="176260"/>
    <n v="3.2270071165887683E-2"/>
    <x v="21"/>
    <n v="662"/>
    <s v=" Servicios auxiliares a los servicios de seguros "/>
  </r>
  <r>
    <s v="2025"/>
    <s v="12"/>
    <x v="22"/>
    <x v="22"/>
    <n v="17748844"/>
    <n v="465110"/>
    <n v="2.6205086934112443E-2"/>
    <x v="21"/>
    <n v="663"/>
    <s v=" Servicios de gestión de fondos a cambio de una retribución o por contrata"/>
  </r>
  <r>
    <s v="2025"/>
    <s v="12"/>
    <x v="22"/>
    <x v="22"/>
    <n v="79025716"/>
    <n v="3350209"/>
    <n v="4.2393908838484928E-2"/>
    <x v="22"/>
    <n v="681"/>
    <s v=" Servicios inmobiliarios realizados por cuenta propia, con bienes propios o arrendados"/>
  </r>
  <r>
    <s v="2025"/>
    <s v="12"/>
    <x v="22"/>
    <x v="22"/>
    <n v="61975651"/>
    <n v="3618346"/>
    <n v="5.8383348002266244E-2"/>
    <x v="22"/>
    <n v="682"/>
    <s v=" Servicios inmobiliarios realizados a cambio de una retribución o por contrata"/>
  </r>
  <r>
    <s v="2025"/>
    <s v="12"/>
    <x v="22"/>
    <x v="22"/>
    <n v="52727857"/>
    <n v="1721292"/>
    <n v="3.2644831364946239E-2"/>
    <x v="22"/>
    <n v="691"/>
    <s v=" Servicios jurídicos"/>
  </r>
  <r>
    <s v="2025"/>
    <s v="12"/>
    <x v="22"/>
    <x v="22"/>
    <n v="69298044"/>
    <n v="1250542"/>
    <n v="1.8045848451364661E-2"/>
    <x v="22"/>
    <n v="692"/>
    <s v=" Servicios de contabilidad, auditoría y asesoría fiscal"/>
  </r>
  <r>
    <s v="2025"/>
    <s v="12"/>
    <x v="22"/>
    <x v="22"/>
    <n v="95051"/>
    <n v="1033"/>
    <n v="1.0867849891111088E-2"/>
    <x v="22"/>
    <n v="701"/>
    <s v="Sin clasificación"/>
  </r>
  <r>
    <s v="2025"/>
    <s v="12"/>
    <x v="22"/>
    <x v="22"/>
    <n v="478655903"/>
    <n v="32043689"/>
    <n v="6.6945145352150806E-2"/>
    <x v="22"/>
    <n v="702"/>
    <s v=" Servicios de asesoramiento, dirección y gestión empresarial "/>
  </r>
  <r>
    <s v="2025"/>
    <s v="12"/>
    <x v="22"/>
    <x v="22"/>
    <n v="58971356"/>
    <n v="3090726"/>
    <n v="5.2410631358044406E-2"/>
    <x v="22"/>
    <n v="711"/>
    <s v=" Servicios de arquitectura e ingeniería y servicios técnicos ncp"/>
  </r>
  <r>
    <s v="2025"/>
    <s v="12"/>
    <x v="22"/>
    <x v="22"/>
    <n v="4312530"/>
    <n v="86487"/>
    <n v="2.0054817009968626E-2"/>
    <x v="22"/>
    <n v="712"/>
    <s v=" Ensayos y análisis técnicos"/>
  </r>
  <r>
    <s v="2025"/>
    <s v="12"/>
    <x v="22"/>
    <x v="22"/>
    <n v="31229598"/>
    <n v="7428044"/>
    <n v="0.23785269346086363"/>
    <x v="22"/>
    <n v="721"/>
    <s v=" Investigación y desarrollo experimental en el campo de la ingeniería y de las ciencias exactas y naturales"/>
  </r>
  <r>
    <s v="2025"/>
    <s v="12"/>
    <x v="22"/>
    <x v="22"/>
    <n v="5631492"/>
    <n v="3576"/>
    <n v="6.3500045813791447E-4"/>
    <x v="22"/>
    <n v="722"/>
    <s v=" Investigación  y desarrollo experimental en el campo de las ciencias sociales y las humanidades"/>
  </r>
  <r>
    <s v="2025"/>
    <s v="12"/>
    <x v="22"/>
    <x v="22"/>
    <n v="17335913"/>
    <n v="859589"/>
    <n v="4.9584293599073785E-2"/>
    <x v="22"/>
    <n v="731"/>
    <s v=" Servicios de publicidad"/>
  </r>
  <r>
    <s v="2025"/>
    <s v="12"/>
    <x v="22"/>
    <x v="22"/>
    <n v="9812321"/>
    <n v="28684"/>
    <n v="2.9232635173676033E-3"/>
    <x v="22"/>
    <n v="732"/>
    <s v=" Estudio de mercado, realización de encuestas de opinión pública"/>
  </r>
  <r>
    <s v="2025"/>
    <s v="12"/>
    <x v="22"/>
    <x v="22"/>
    <n v="5771660"/>
    <n v="428127"/>
    <n v="7.4177446349923598E-2"/>
    <x v="22"/>
    <n v="741"/>
    <s v=" Servicios de diseño especializado"/>
  </r>
  <r>
    <s v="2025"/>
    <s v="12"/>
    <x v="22"/>
    <x v="22"/>
    <n v="1285536"/>
    <n v="80910"/>
    <n v="6.2938727503547162E-2"/>
    <x v="22"/>
    <n v="742"/>
    <s v=" Servicios de fotografía "/>
  </r>
  <r>
    <s v="2025"/>
    <s v="12"/>
    <x v="22"/>
    <x v="22"/>
    <n v="18565279"/>
    <n v="1112391"/>
    <n v="5.9917817556094904E-2"/>
    <x v="22"/>
    <n v="749"/>
    <s v=" Actividades profesionales, científicas y técnicas ncp"/>
  </r>
  <r>
    <s v="2025"/>
    <s v="12"/>
    <x v="22"/>
    <x v="22"/>
    <n v="18961171"/>
    <n v="1176705"/>
    <n v="6.2058667157213025E-2"/>
    <x v="22"/>
    <n v="750"/>
    <s v=" Servicios veterinarios"/>
  </r>
  <r>
    <s v="2025"/>
    <s v="12"/>
    <x v="22"/>
    <x v="22"/>
    <n v="211075852"/>
    <n v="8124943"/>
    <n v="3.8493001084747486E-2"/>
    <x v="22"/>
    <n v="771"/>
    <s v=" Alquiler de vehículos automotores y equipo de transporte sin conductor ni operarios"/>
  </r>
  <r>
    <s v="2025"/>
    <s v="12"/>
    <x v="22"/>
    <x v="22"/>
    <n v="348993"/>
    <n v="29734"/>
    <n v="8.5199416607209894E-2"/>
    <x v="22"/>
    <n v="772"/>
    <s v=" Alquiler de efectos personales y enseres domésticos "/>
  </r>
  <r>
    <s v="2025"/>
    <s v="12"/>
    <x v="22"/>
    <x v="22"/>
    <n v="30852381"/>
    <n v="1287730"/>
    <n v="4.1738431792346917E-2"/>
    <x v="22"/>
    <n v="773"/>
    <s v=" Alquiler de maquinaria y equipo ncp, sin personal"/>
  </r>
  <r>
    <s v="2025"/>
    <s v="12"/>
    <x v="22"/>
    <x v="22"/>
    <n v="3719018"/>
    <n v="73466"/>
    <n v="1.9754139399163973E-2"/>
    <x v="22"/>
    <n v="774"/>
    <s v=" Arrendamiento y gestión de bienes intangibles no financieros"/>
  </r>
  <r>
    <s v="2025"/>
    <s v="12"/>
    <x v="22"/>
    <x v="22"/>
    <n v="2281459"/>
    <n v="83477"/>
    <n v="3.6589305352408265E-2"/>
    <x v="22"/>
    <n v="780"/>
    <s v=" Obtención y dotación de personal"/>
  </r>
  <r>
    <s v="2025"/>
    <s v="12"/>
    <x v="22"/>
    <x v="22"/>
    <n v="106140896"/>
    <n v="4803854"/>
    <n v="4.5259218463729572E-2"/>
    <x v="22"/>
    <n v="791"/>
    <s v=" Servicios de agencias de viaje y otras actividades complementarias de apoyo turístico"/>
  </r>
  <r>
    <s v="2025"/>
    <s v="12"/>
    <x v="22"/>
    <x v="22"/>
    <n v="29683876"/>
    <n v="1282164"/>
    <n v="4.319395485953384E-2"/>
    <x v="22"/>
    <n v="801"/>
    <s v=" Servicios de seguridad e investigación"/>
  </r>
  <r>
    <s v="2025"/>
    <s v="12"/>
    <x v="22"/>
    <x v="22"/>
    <n v="704756"/>
    <n v="24560"/>
    <n v="3.4848940626259303E-2"/>
    <x v="22"/>
    <n v="811"/>
    <s v=" Servicio combinado de apoyo a edificios"/>
  </r>
  <r>
    <s v="2025"/>
    <s v="12"/>
    <x v="22"/>
    <x v="22"/>
    <n v="25967913"/>
    <n v="2861304"/>
    <n v="0.11018613625207385"/>
    <x v="22"/>
    <n v="812"/>
    <s v=" Servicios de limpieza de edificios "/>
  </r>
  <r>
    <s v="2025"/>
    <s v="12"/>
    <x v="22"/>
    <x v="22"/>
    <n v="4933493"/>
    <n v="351990"/>
    <n v="7.134701518781926E-2"/>
    <x v="22"/>
    <n v="813"/>
    <s v=" Servicios de jardinería y mantenimiento de espacios verdes"/>
  </r>
  <r>
    <s v="2025"/>
    <s v="12"/>
    <x v="22"/>
    <x v="22"/>
    <n v="6914247"/>
    <n v="1074795"/>
    <n v="0.15544642822276961"/>
    <x v="22"/>
    <n v="821"/>
    <s v=" Servicios de apoyo a la administración de oficinas y empresas"/>
  </r>
  <r>
    <s v="2025"/>
    <s v="12"/>
    <x v="22"/>
    <x v="22"/>
    <n v="1447776"/>
    <n v="231264"/>
    <n v="0.15973741794310722"/>
    <x v="22"/>
    <n v="822"/>
    <s v=" Servicios de call center"/>
  </r>
  <r>
    <s v="2025"/>
    <s v="12"/>
    <x v="22"/>
    <x v="22"/>
    <n v="2525064"/>
    <n v="379772"/>
    <n v="0.15040094033260146"/>
    <x v="22"/>
    <n v="823"/>
    <s v=" Servicios de organización de convenciones y exposiciones comerciales, excepto culturales y deportivos"/>
  </r>
  <r>
    <s v="2025"/>
    <s v="12"/>
    <x v="22"/>
    <x v="22"/>
    <n v="710342695"/>
    <n v="19996728"/>
    <n v="2.8150818106181835E-2"/>
    <x v="22"/>
    <n v="829"/>
    <s v=" Servicios empresariales ncp"/>
  </r>
  <r>
    <s v="2025"/>
    <s v="12"/>
    <x v="22"/>
    <x v="22"/>
    <n v="1969592045"/>
    <n v="1314067"/>
    <n v="6.6717724786505219E-4"/>
    <x v="23"/>
    <n v="841"/>
    <s v=" Servicios de la Administración Pública"/>
  </r>
  <r>
    <s v="2025"/>
    <s v="12"/>
    <x v="22"/>
    <x v="22"/>
    <n v="6430113"/>
    <n v="429657"/>
    <n v="6.6819510014831773E-2"/>
    <x v="23"/>
    <n v="842"/>
    <s v=" Prestación pública de servicios a la comunidad en general"/>
  </r>
  <r>
    <s v="2025"/>
    <s v="12"/>
    <x v="22"/>
    <x v="22"/>
    <n v="7719909"/>
    <n v="826825"/>
    <n v="0.10710294642074149"/>
    <x v="23"/>
    <n v="843"/>
    <s v=" Servicios de la seguridad social obligatoria, excepto obras sociales"/>
  </r>
  <r>
    <s v="2025"/>
    <s v="12"/>
    <x v="22"/>
    <x v="22"/>
    <n v="24904005"/>
    <n v="621786"/>
    <n v="2.4967309474921803E-2"/>
    <x v="24"/>
    <n v="851"/>
    <s v=" Enseñanza inicial y primaria"/>
  </r>
  <r>
    <s v="2025"/>
    <s v="12"/>
    <x v="22"/>
    <x v="22"/>
    <n v="5638788"/>
    <n v="305396"/>
    <n v="5.4159865559762134E-2"/>
    <x v="24"/>
    <n v="852"/>
    <s v=" Enseñanza secundaria"/>
  </r>
  <r>
    <s v="2025"/>
    <s v="12"/>
    <x v="22"/>
    <x v="22"/>
    <n v="28634615"/>
    <n v="91940"/>
    <n v="3.2107992372169139E-3"/>
    <x v="24"/>
    <n v="853"/>
    <s v=" Enseñanza superior y formación de posgrado"/>
  </r>
  <r>
    <s v="2025"/>
    <s v="12"/>
    <x v="22"/>
    <x v="22"/>
    <n v="99351408"/>
    <n v="4651136"/>
    <n v="4.6814998333994419E-2"/>
    <x v="24"/>
    <n v="854"/>
    <s v=" Servicios de enseñanza ncp"/>
  </r>
  <r>
    <s v="2025"/>
    <s v="12"/>
    <x v="22"/>
    <x v="22"/>
    <n v="3802327"/>
    <n v="399131"/>
    <n v="0.10497019325271077"/>
    <x v="24"/>
    <n v="855"/>
    <s v=" Servicios de apoyo a la educación"/>
  </r>
  <r>
    <s v="2025"/>
    <s v="12"/>
    <x v="22"/>
    <x v="22"/>
    <n v="416627022"/>
    <n v="8466956"/>
    <n v="2.0322628041154759E-2"/>
    <x v="25"/>
    <n v="861"/>
    <s v=" Servicios de hospitales"/>
  </r>
  <r>
    <s v="2025"/>
    <s v="12"/>
    <x v="22"/>
    <x v="22"/>
    <n v="24946265"/>
    <n v="525843"/>
    <n v="2.1079027261195211E-2"/>
    <x v="25"/>
    <n v="862"/>
    <s v=" Servicios de atención ambulatoria realizados por médicos y odontólogos"/>
  </r>
  <r>
    <s v="2025"/>
    <s v="12"/>
    <x v="22"/>
    <x v="22"/>
    <n v="29463124"/>
    <n v="999216"/>
    <n v="3.3914122616461172E-2"/>
    <x v="25"/>
    <n v="863"/>
    <s v=" Servicios de prácticas de diagnóstico y tratamiento"/>
  </r>
  <r>
    <s v="2025"/>
    <s v="12"/>
    <x v="22"/>
    <x v="22"/>
    <n v="8833827"/>
    <n v="498642"/>
    <n v="5.6446883100608601E-2"/>
    <x v="25"/>
    <n v="864"/>
    <s v=" Servicios de emergencias y traslados"/>
  </r>
  <r>
    <s v="2025"/>
    <s v="12"/>
    <x v="22"/>
    <x v="22"/>
    <n v="374633031"/>
    <n v="11650485"/>
    <n v="3.109839238921781E-2"/>
    <x v="25"/>
    <n v="869"/>
    <s v=" Servicios relacionados con la salud humana ncp"/>
  </r>
  <r>
    <s v="2025"/>
    <s v="12"/>
    <x v="22"/>
    <x v="22"/>
    <n v="14415141"/>
    <n v="232890"/>
    <n v="1.6155929380087228E-2"/>
    <x v="25"/>
    <n v="870"/>
    <s v=" Servicios sociales con alojamiento"/>
  </r>
  <r>
    <s v="2025"/>
    <s v="12"/>
    <x v="22"/>
    <x v="22"/>
    <n v="1939378"/>
    <n v="269332"/>
    <n v="0.13887545388263658"/>
    <x v="25"/>
    <n v="880"/>
    <s v=" Servicios sociales sin alojamiento"/>
  </r>
  <r>
    <s v="2025"/>
    <s v="12"/>
    <x v="22"/>
    <x v="22"/>
    <n v="36550495"/>
    <n v="3604876"/>
    <n v="9.8627282612725214E-2"/>
    <x v="25"/>
    <n v="900"/>
    <s v=" Servicios artísticos y de espectáculos"/>
  </r>
  <r>
    <s v="2025"/>
    <s v="12"/>
    <x v="22"/>
    <x v="22"/>
    <n v="40147861"/>
    <n v="75851"/>
    <n v="1.8892911878916788E-3"/>
    <x v="25"/>
    <n v="910"/>
    <s v=" Servicios de bibliotecas, archivos y museos y  servicios culturales ncp"/>
  </r>
  <r>
    <s v="2025"/>
    <s v="12"/>
    <x v="22"/>
    <x v="22"/>
    <n v="10282319"/>
    <n v="219255"/>
    <n v="2.1323497160514081E-2"/>
    <x v="25"/>
    <n v="920"/>
    <s v=" Servicios  relacionados con juegos de azar y apuestas"/>
  </r>
  <r>
    <s v="2025"/>
    <s v="12"/>
    <x v="22"/>
    <x v="22"/>
    <n v="111323552"/>
    <n v="1842871"/>
    <n v="1.6554187922426335E-2"/>
    <x v="25"/>
    <n v="931"/>
    <s v=" Servicios para la práctica deportiva "/>
  </r>
  <r>
    <s v="2025"/>
    <s v="12"/>
    <x v="22"/>
    <x v="22"/>
    <n v="20040378"/>
    <n v="619714"/>
    <n v="3.0923269012191286E-2"/>
    <x v="25"/>
    <n v="939"/>
    <s v=" Servicios de esparcimiento ncp"/>
  </r>
  <r>
    <s v="2025"/>
    <s v="12"/>
    <x v="22"/>
    <x v="22"/>
    <n v="13673940"/>
    <n v="310729"/>
    <n v="2.2724174597811602E-2"/>
    <x v="25"/>
    <n v="941"/>
    <s v=" Servicios de organizaciones empresariales, profesionales y de empleadores"/>
  </r>
  <r>
    <s v="2025"/>
    <s v="12"/>
    <x v="22"/>
    <x v="22"/>
    <n v="8166878"/>
    <n v="461767"/>
    <n v="5.6541434805319729E-2"/>
    <x v="25"/>
    <n v="942"/>
    <s v=" Servicios de sindicatos"/>
  </r>
  <r>
    <s v="2025"/>
    <s v="12"/>
    <x v="22"/>
    <x v="22"/>
    <n v="137805431"/>
    <n v="2977940"/>
    <n v="2.1609743377965996E-2"/>
    <x v="25"/>
    <n v="949"/>
    <s v=" Servicios de asociaciones ncp"/>
  </r>
  <r>
    <s v="2025"/>
    <s v="12"/>
    <x v="22"/>
    <x v="22"/>
    <n v="4886674"/>
    <n v="416767"/>
    <n v="8.5286434085842439E-2"/>
    <x v="25"/>
    <n v="951"/>
    <s v=" Reparación y mantenimiento de equipos informáticos y equipos de comunicación"/>
  </r>
  <r>
    <s v="2025"/>
    <s v="12"/>
    <x v="22"/>
    <x v="22"/>
    <n v="3966794"/>
    <n v="566448"/>
    <n v="0.14279743288912911"/>
    <x v="25"/>
    <n v="952"/>
    <s v=" Reparación de efectos personales y enseres domésticos"/>
  </r>
  <r>
    <s v="2025"/>
    <s v="12"/>
    <x v="22"/>
    <x v="22"/>
    <n v="1577930706"/>
    <n v="110193999"/>
    <n v="6.9834498169655368E-2"/>
    <x v="25"/>
    <n v="960"/>
    <s v=" Servicios personales ncp"/>
  </r>
  <r>
    <s v="2025"/>
    <s v="12"/>
    <x v="22"/>
    <x v="22"/>
    <n v="651530"/>
    <n v="35185"/>
    <n v="5.4003652940002762E-2"/>
    <x v="25"/>
    <n v="970"/>
    <s v="Sin clasificación"/>
  </r>
  <r>
    <s v="2025"/>
    <s v="12"/>
    <x v="22"/>
    <x v="22"/>
    <n v="1651543"/>
    <n v="5528"/>
    <n v="3.3471729164787113E-3"/>
    <x v="25"/>
    <n v="990"/>
    <s v="Sin clasificación"/>
  </r>
  <r>
    <s v="2025"/>
    <s v="12"/>
    <x v="22"/>
    <x v="22"/>
    <n v="362131457"/>
    <n v="53899943"/>
    <n v="0.14884081997880674"/>
    <x v="25"/>
    <n v="999"/>
    <s v="Otros sectores"/>
  </r>
  <r>
    <s v="2026"/>
    <s v="01"/>
    <x v="23"/>
    <x v="23"/>
    <n v="7410719081"/>
    <n v="220518017"/>
    <n v="2.9756628822346802E-2"/>
    <x v="0"/>
    <n v="11"/>
    <s v=" Cultivos temporales"/>
  </r>
  <r>
    <s v="2026"/>
    <s v="01"/>
    <x v="23"/>
    <x v="23"/>
    <n v="644548284"/>
    <n v="21005297"/>
    <n v="3.2589175274260758E-2"/>
    <x v="0"/>
    <n v="12"/>
    <s v=" Cultivos perennes"/>
  </r>
  <r>
    <s v="2026"/>
    <s v="01"/>
    <x v="23"/>
    <x v="23"/>
    <n v="644735833"/>
    <n v="856913"/>
    <n v="1.3290916312386812E-3"/>
    <x v="0"/>
    <n v="13"/>
    <s v=" Producción de semillas y de otras formas de propagación de cultivos agrícolas"/>
  </r>
  <r>
    <s v="2026"/>
    <s v="01"/>
    <x v="23"/>
    <x v="23"/>
    <n v="2911923805"/>
    <n v="86746434"/>
    <n v="2.9790076873251154E-2"/>
    <x v="0"/>
    <n v="14"/>
    <s v=" Cría de animales"/>
  </r>
  <r>
    <s v="2026"/>
    <s v="01"/>
    <x v="23"/>
    <x v="23"/>
    <n v="1181061755"/>
    <n v="70155387"/>
    <n v="5.9400269886818916E-2"/>
    <x v="0"/>
    <n v="16"/>
    <s v=" Servicios de apoyo agrícolas y pecuarios"/>
  </r>
  <r>
    <s v="2026"/>
    <s v="01"/>
    <x v="23"/>
    <x v="23"/>
    <n v="912377"/>
    <n v="14082"/>
    <n v="1.5434409240916857E-2"/>
    <x v="0"/>
    <n v="17"/>
    <s v=" Caza, repoblación  de animales de caza y servicios de apoyo"/>
  </r>
  <r>
    <s v="2026"/>
    <s v="01"/>
    <x v="23"/>
    <x v="23"/>
    <n v="2151309"/>
    <n v="311782"/>
    <n v="0.14492664698562596"/>
    <x v="0"/>
    <n v="21"/>
    <s v=" Silvicultura"/>
  </r>
  <r>
    <s v="2026"/>
    <s v="01"/>
    <x v="23"/>
    <x v="23"/>
    <n v="28212575"/>
    <n v="910006"/>
    <n v="3.2255332949934559E-2"/>
    <x v="0"/>
    <n v="22"/>
    <s v=" Extracción de productos forestales"/>
  </r>
  <r>
    <s v="2026"/>
    <s v="01"/>
    <x v="23"/>
    <x v="23"/>
    <n v="6295520"/>
    <n v="67735"/>
    <n v="1.0759238315500547E-2"/>
    <x v="0"/>
    <n v="24"/>
    <s v=" Servicios de apoyo a la silvicultura"/>
  </r>
  <r>
    <s v="2026"/>
    <s v="01"/>
    <x v="23"/>
    <x v="23"/>
    <n v="75360913"/>
    <n v="1071345"/>
    <n v="1.4216189233270038E-2"/>
    <x v="1"/>
    <n v="31"/>
    <s v=" Pesca y servicios de apoyo"/>
  </r>
  <r>
    <s v="2026"/>
    <s v="01"/>
    <x v="23"/>
    <x v="23"/>
    <n v="6487720"/>
    <n v="553516"/>
    <n v="8.5317492123581168E-2"/>
    <x v="1"/>
    <n v="32"/>
    <s v=" Explotación de criaderos de peces, granjas piscícolas y otros frutos acuáticos (acuicultura)"/>
  </r>
  <r>
    <s v="2026"/>
    <s v="01"/>
    <x v="23"/>
    <x v="23"/>
    <n v="326424"/>
    <n v="2773"/>
    <n v="8.4950861456265479E-3"/>
    <x v="2"/>
    <n v="51"/>
    <s v=" Extracción y aglomeración de carbón "/>
  </r>
  <r>
    <s v="2026"/>
    <s v="01"/>
    <x v="23"/>
    <x v="23"/>
    <n v="37187"/>
    <n v="99"/>
    <n v="2.66222066851319E-3"/>
    <x v="2"/>
    <n v="52"/>
    <s v=" Extracción y aglomeración de lignito"/>
  </r>
  <r>
    <s v="2026"/>
    <s v="01"/>
    <x v="23"/>
    <x v="23"/>
    <n v="7360880188"/>
    <n v="18369789"/>
    <n v="2.4955967942457699E-3"/>
    <x v="2"/>
    <n v="61"/>
    <s v=" Extracción de petróleo crudo"/>
  </r>
  <r>
    <s v="2026"/>
    <s v="01"/>
    <x v="23"/>
    <x v="23"/>
    <n v="3544492"/>
    <n v="59450"/>
    <n v="1.6772502237274056E-2"/>
    <x v="2"/>
    <n v="62"/>
    <s v=" Extracción de gas natural"/>
  </r>
  <r>
    <s v="2026"/>
    <s v="01"/>
    <x v="23"/>
    <x v="23"/>
    <n v="340270"/>
    <n v="22505"/>
    <n v="6.6138654597819382E-2"/>
    <x v="2"/>
    <n v="71"/>
    <s v=" Extracción de minerales de hierro"/>
  </r>
  <r>
    <s v="2026"/>
    <s v="01"/>
    <x v="23"/>
    <x v="23"/>
    <n v="241343441"/>
    <n v="435063"/>
    <n v="1.8026717369957446E-3"/>
    <x v="2"/>
    <n v="72"/>
    <s v=" Extracción de minerales metalíferos no ferrosos"/>
  </r>
  <r>
    <s v="2026"/>
    <s v="01"/>
    <x v="23"/>
    <x v="23"/>
    <n v="151478794"/>
    <n v="692059"/>
    <n v="4.5686856999930959E-3"/>
    <x v="2"/>
    <n v="81"/>
    <s v=" Extracción de piedra, arena y arcillas"/>
  </r>
  <r>
    <s v="2026"/>
    <s v="01"/>
    <x v="23"/>
    <x v="23"/>
    <n v="235300060"/>
    <n v="1220873"/>
    <n v="5.18857921243199E-3"/>
    <x v="2"/>
    <n v="89"/>
    <s v=" Explotación de minas y canteras ncp"/>
  </r>
  <r>
    <s v="2026"/>
    <s v="01"/>
    <x v="23"/>
    <x v="23"/>
    <n v="72584263"/>
    <n v="728170"/>
    <n v="1.0032064388392289E-2"/>
    <x v="2"/>
    <n v="91"/>
    <s v=" Servicios de apoyo para la extracción de petróleo y gas natural"/>
  </r>
  <r>
    <s v="2026"/>
    <s v="01"/>
    <x v="23"/>
    <x v="23"/>
    <n v="21352324"/>
    <n v="1388678"/>
    <n v="6.5036386671539825E-2"/>
    <x v="2"/>
    <n v="99"/>
    <s v=" Servicios de apoyo para la minería, excepto para la extracción de petróleo  y gas natural"/>
  </r>
  <r>
    <s v="2026"/>
    <s v="01"/>
    <x v="23"/>
    <x v="23"/>
    <n v="2417306203"/>
    <n v="78889678"/>
    <n v="3.2635368205357639E-2"/>
    <x v="3"/>
    <n v="101"/>
    <s v=" Producción y procesamiento de carne y productos cárnicos, excepto pescado"/>
  </r>
  <r>
    <s v="2026"/>
    <s v="01"/>
    <x v="23"/>
    <x v="23"/>
    <n v="141249887"/>
    <n v="17305025"/>
    <n v="0.1225135493382731"/>
    <x v="3"/>
    <n v="102"/>
    <s v=" Elaboración de pescado y productos de pescado"/>
  </r>
  <r>
    <s v="2026"/>
    <s v="01"/>
    <x v="23"/>
    <x v="23"/>
    <n v="583446917"/>
    <n v="1146063"/>
    <n v="1.9642969507712728E-3"/>
    <x v="3"/>
    <n v="103"/>
    <s v=" Preparación de frutas, hortalizas y legumbres"/>
  </r>
  <r>
    <s v="2026"/>
    <s v="01"/>
    <x v="23"/>
    <x v="23"/>
    <n v="904833031"/>
    <n v="17812559"/>
    <n v="1.9686017629477984E-2"/>
    <x v="3"/>
    <n v="104"/>
    <s v=" Elaboración de aceites y grasas de origen vegetal"/>
  </r>
  <r>
    <s v="2026"/>
    <s v="01"/>
    <x v="23"/>
    <x v="23"/>
    <n v="563277730"/>
    <n v="9122659"/>
    <n v="1.6195667810264752E-2"/>
    <x v="3"/>
    <n v="105"/>
    <s v=" Elaboración de productos lácteos"/>
  </r>
  <r>
    <s v="2026"/>
    <s v="01"/>
    <x v="23"/>
    <x v="23"/>
    <n v="594625960"/>
    <n v="249458076"/>
    <n v="0.41952099770417017"/>
    <x v="3"/>
    <n v="106"/>
    <s v=" Elaboración de productos de molinería, almidones y productos derivados del almidón "/>
  </r>
  <r>
    <s v="2026"/>
    <s v="01"/>
    <x v="23"/>
    <x v="23"/>
    <n v="1977675196"/>
    <n v="34584104"/>
    <n v="1.7487251733727057E-2"/>
    <x v="3"/>
    <n v="107"/>
    <s v=" Elaboración de productos alimenticios ncp"/>
  </r>
  <r>
    <s v="2026"/>
    <s v="01"/>
    <x v="23"/>
    <x v="23"/>
    <n v="61271840"/>
    <n v="12538750"/>
    <n v="0.20464131646772807"/>
    <x v="3"/>
    <n v="108"/>
    <s v=" Elaboración de alimentos preparados para animales"/>
  </r>
  <r>
    <s v="2026"/>
    <s v="01"/>
    <x v="23"/>
    <x v="23"/>
    <n v="517124"/>
    <n v="15943"/>
    <n v="3.0830129717437212E-2"/>
    <x v="3"/>
    <n v="109"/>
    <s v=" Servicios industriales para la elaboración de alimentos y bebidas"/>
  </r>
  <r>
    <s v="2026"/>
    <s v="01"/>
    <x v="23"/>
    <x v="23"/>
    <n v="829106830"/>
    <n v="47461774"/>
    <n v="5.7244461488756518E-2"/>
    <x v="3"/>
    <n v="110"/>
    <s v=" Elaboración de bebidas"/>
  </r>
  <r>
    <s v="2026"/>
    <s v="01"/>
    <x v="23"/>
    <x v="23"/>
    <n v="173071166"/>
    <n v="3018"/>
    <n v="1.743791337258339E-5"/>
    <x v="4"/>
    <n v="120"/>
    <s v=" Elaboración de productos de tabaco"/>
  </r>
  <r>
    <s v="2026"/>
    <s v="01"/>
    <x v="23"/>
    <x v="23"/>
    <n v="281672171"/>
    <n v="2971977"/>
    <n v="1.0551191441628076E-2"/>
    <x v="5"/>
    <n v="131"/>
    <s v=" Fabricación  de hilados y  tejidos, acabado de productos textiles"/>
  </r>
  <r>
    <s v="2026"/>
    <s v="01"/>
    <x v="23"/>
    <x v="23"/>
    <n v="211585132"/>
    <n v="15730304"/>
    <n v="7.4345034791953146E-2"/>
    <x v="5"/>
    <n v="139"/>
    <s v=" Fabricación de productos textiles ncp"/>
  </r>
  <r>
    <s v="2026"/>
    <s v="01"/>
    <x v="23"/>
    <x v="23"/>
    <n v="269000830"/>
    <n v="19788638"/>
    <n v="7.3563483056911017E-2"/>
    <x v="5"/>
    <n v="141"/>
    <s v=" Confección de prendas de vestir, excepto prendas de piel"/>
  </r>
  <r>
    <s v="2026"/>
    <s v="01"/>
    <x v="23"/>
    <x v="23"/>
    <n v="1215"/>
    <n v="139"/>
    <n v="0.11440329218106995"/>
    <x v="5"/>
    <n v="142"/>
    <s v=" Terminación y teñido de pieles"/>
  </r>
  <r>
    <s v="2026"/>
    <s v="01"/>
    <x v="23"/>
    <x v="23"/>
    <n v="8899857"/>
    <n v="257697"/>
    <n v="2.8955184336107873E-2"/>
    <x v="5"/>
    <n v="143"/>
    <s v="Fabricación de prendas de vestir de punto"/>
  </r>
  <r>
    <s v="2026"/>
    <s v="01"/>
    <x v="23"/>
    <x v="23"/>
    <n v="2077551"/>
    <n v="84202"/>
    <n v="4.0529450299896366E-2"/>
    <x v="5"/>
    <n v="149"/>
    <s v=" Servicios industriales para la industria confeccionista"/>
  </r>
  <r>
    <s v="2026"/>
    <s v="01"/>
    <x v="23"/>
    <x v="23"/>
    <n v="110554940"/>
    <n v="43843256"/>
    <n v="0.39657437288645808"/>
    <x v="5"/>
    <n v="151"/>
    <s v=" Curtido y terminación de cueros"/>
  </r>
  <r>
    <s v="2026"/>
    <s v="01"/>
    <x v="23"/>
    <x v="23"/>
    <n v="134140981"/>
    <n v="9512820"/>
    <n v="7.0916582904668041E-2"/>
    <x v="5"/>
    <n v="152"/>
    <s v=" Fabricación de calzado y de sus partes"/>
  </r>
  <r>
    <s v="2026"/>
    <s v="01"/>
    <x v="23"/>
    <x v="23"/>
    <n v="37797825"/>
    <n v="933724"/>
    <n v="2.4703114531060982E-2"/>
    <x v="6"/>
    <n v="161"/>
    <s v=" Aserrado y cepillado de madera"/>
  </r>
  <r>
    <s v="2026"/>
    <s v="01"/>
    <x v="23"/>
    <x v="23"/>
    <n v="218368945"/>
    <n v="8694240"/>
    <n v="3.9814452554139512E-2"/>
    <x v="6"/>
    <n v="162"/>
    <s v=" Fabricación de productos de madera, corcho, paja y materiales trenzables"/>
  </r>
  <r>
    <s v="2026"/>
    <s v="01"/>
    <x v="23"/>
    <x v="23"/>
    <n v="392515188"/>
    <n v="50565925"/>
    <n v="0.12882539719711431"/>
    <x v="6"/>
    <n v="170"/>
    <s v=" Fabricación de papel y de productos de papel"/>
  </r>
  <r>
    <s v="2026"/>
    <s v="01"/>
    <x v="23"/>
    <x v="23"/>
    <n v="111762162"/>
    <n v="10821589"/>
    <n v="9.682694756746027E-2"/>
    <x v="7"/>
    <n v="181"/>
    <s v=" Impresión y servicios relacionados con la impresión"/>
  </r>
  <r>
    <s v="2026"/>
    <s v="01"/>
    <x v="23"/>
    <x v="23"/>
    <n v="11661400"/>
    <n v="1043557"/>
    <n v="8.9488140360505605E-2"/>
    <x v="7"/>
    <n v="182"/>
    <s v=" Reproducción de grabaciones"/>
  </r>
  <r>
    <s v="2026"/>
    <s v="01"/>
    <x v="23"/>
    <x v="23"/>
    <n v="2098725"/>
    <n v="1364"/>
    <n v="6.4991840283981943E-4"/>
    <x v="8"/>
    <n v="191"/>
    <s v=" Fabricación de productos de hornos de coque"/>
  </r>
  <r>
    <s v="2026"/>
    <s v="01"/>
    <x v="23"/>
    <x v="23"/>
    <n v="1095943329"/>
    <n v="38545066"/>
    <n v="3.5170674413585484E-2"/>
    <x v="8"/>
    <n v="192"/>
    <s v=" Fabricación de productos de la refinación del petróleo"/>
  </r>
  <r>
    <s v="2026"/>
    <s v="01"/>
    <x v="23"/>
    <x v="23"/>
    <n v="945076084"/>
    <n v="14130873"/>
    <n v="1.4952100935822644E-2"/>
    <x v="9"/>
    <n v="201"/>
    <s v=" Fabricación de sustancias químicas básicas"/>
  </r>
  <r>
    <s v="2026"/>
    <s v="01"/>
    <x v="23"/>
    <x v="23"/>
    <n v="1425119609"/>
    <n v="80380421"/>
    <n v="5.6402578767688547E-2"/>
    <x v="9"/>
    <n v="202"/>
    <s v=" Fabricación de productos químicos ncp"/>
  </r>
  <r>
    <s v="2026"/>
    <s v="01"/>
    <x v="23"/>
    <x v="23"/>
    <n v="7785026"/>
    <n v="800023"/>
    <n v="0.10276433245052746"/>
    <x v="9"/>
    <n v="203"/>
    <s v=" Fabricación de fibras manufacturadas"/>
  </r>
  <r>
    <s v="2026"/>
    <s v="01"/>
    <x v="23"/>
    <x v="23"/>
    <n v="1993768"/>
    <n v="29047"/>
    <n v="1.4568896682061303E-2"/>
    <x v="9"/>
    <n v="204"/>
    <s v=" Servicios industriales para la fabricación de sustancias y productos químicos"/>
  </r>
  <r>
    <s v="2026"/>
    <s v="01"/>
    <x v="23"/>
    <x v="23"/>
    <n v="875327931"/>
    <n v="10544044"/>
    <n v="1.2045821487672829E-2"/>
    <x v="9"/>
    <n v="210"/>
    <s v=" Fabricación de productos farmaceúticos, sustancias químicas medicinales y productos botánicos de uso farmaceútico"/>
  </r>
  <r>
    <s v="2026"/>
    <s v="01"/>
    <x v="23"/>
    <x v="23"/>
    <n v="61836851"/>
    <n v="2692445"/>
    <n v="4.3541107874332088E-2"/>
    <x v="10"/>
    <n v="221"/>
    <s v=" Fabricación de productos de caucho"/>
  </r>
  <r>
    <s v="2026"/>
    <s v="01"/>
    <x v="23"/>
    <x v="23"/>
    <n v="448723422"/>
    <n v="8731150"/>
    <n v="1.9457754090670132E-2"/>
    <x v="10"/>
    <n v="222"/>
    <s v=" Fabricación de productos de plástico"/>
  </r>
  <r>
    <s v="2026"/>
    <s v="01"/>
    <x v="23"/>
    <x v="23"/>
    <n v="83596562"/>
    <n v="2043578"/>
    <n v="2.4445718234202024E-2"/>
    <x v="11"/>
    <n v="231"/>
    <s v=" Fabricación de vidrio y productos de vidrio"/>
  </r>
  <r>
    <s v="2026"/>
    <s v="01"/>
    <x v="23"/>
    <x v="23"/>
    <n v="474977347"/>
    <n v="29407601"/>
    <n v="6.1913691643909072E-2"/>
    <x v="11"/>
    <n v="239"/>
    <s v=" Fabricación de productos minerales no metálicos ncp"/>
  </r>
  <r>
    <s v="2026"/>
    <s v="01"/>
    <x v="23"/>
    <x v="23"/>
    <n v="554658055"/>
    <n v="3721520"/>
    <n v="6.7095753256481601E-3"/>
    <x v="12"/>
    <n v="241"/>
    <s v=" Industrias básicas de hierro y acero"/>
  </r>
  <r>
    <s v="2026"/>
    <s v="01"/>
    <x v="23"/>
    <x v="23"/>
    <n v="314643531"/>
    <n v="898505"/>
    <n v="2.8556283904657806E-3"/>
    <x v="12"/>
    <n v="242"/>
    <s v=" Fabricación de productos primarios de metales preciosos y metales no ferrosos"/>
  </r>
  <r>
    <s v="2026"/>
    <s v="01"/>
    <x v="23"/>
    <x v="23"/>
    <n v="46358627"/>
    <n v="1447522"/>
    <n v="3.1224436392389275E-2"/>
    <x v="12"/>
    <n v="243"/>
    <s v=" Fundición de metales"/>
  </r>
  <r>
    <s v="2026"/>
    <s v="01"/>
    <x v="23"/>
    <x v="23"/>
    <n v="184514133"/>
    <n v="4990707"/>
    <n v="2.7047830531225486E-2"/>
    <x v="13"/>
    <n v="251"/>
    <s v=" Fabricación de productos metálicos para uso estructural, tanques, depósitos y generadores de vapor"/>
  </r>
  <r>
    <s v="2026"/>
    <s v="01"/>
    <x v="23"/>
    <x v="23"/>
    <n v="20174"/>
    <n v="0"/>
    <n v="0"/>
    <x v="13"/>
    <n v="252"/>
    <s v=" Fabricación de armas y municiones"/>
  </r>
  <r>
    <s v="2026"/>
    <s v="01"/>
    <x v="23"/>
    <x v="23"/>
    <n v="482612089"/>
    <n v="10777922"/>
    <n v="2.2332474145710841E-2"/>
    <x v="13"/>
    <n v="259"/>
    <s v=" Fabricación de productos elaborados de metal ncp"/>
  </r>
  <r>
    <s v="2026"/>
    <s v="01"/>
    <x v="23"/>
    <x v="23"/>
    <n v="2624772"/>
    <n v="244289"/>
    <n v="9.3070560033404803E-2"/>
    <x v="13"/>
    <n v="261"/>
    <s v=" Fabricación de componentes electrónicos"/>
  </r>
  <r>
    <s v="2026"/>
    <s v="01"/>
    <x v="23"/>
    <x v="23"/>
    <n v="98436407"/>
    <n v="1532360"/>
    <n v="1.5567004594143709E-2"/>
    <x v="13"/>
    <n v="262"/>
    <s v=" Fabricación de equipos y productos informáticos"/>
  </r>
  <r>
    <s v="2026"/>
    <s v="01"/>
    <x v="23"/>
    <x v="23"/>
    <n v="794454"/>
    <n v="512451"/>
    <n v="0.64503545831476716"/>
    <x v="13"/>
    <n v="263"/>
    <s v=" Fabricación  de equipos de comunicaciones y transmisores de radio y televisión"/>
  </r>
  <r>
    <s v="2026"/>
    <s v="01"/>
    <x v="23"/>
    <x v="23"/>
    <n v="964962112"/>
    <n v="34968"/>
    <n v="3.6237692200706841E-5"/>
    <x v="13"/>
    <n v="264"/>
    <s v=" Fabricación de receptores de radio y televisión, aparatos de grabación y reproducción de sonido y video, y productos conexos"/>
  </r>
  <r>
    <s v="2026"/>
    <s v="01"/>
    <x v="23"/>
    <x v="23"/>
    <n v="9752955"/>
    <n v="29757"/>
    <n v="3.0510752894891855E-3"/>
    <x v="13"/>
    <n v="265"/>
    <s v=" Fabricación de aparatos e instrumentos para medir, verificar, ensayar, navegar y otros fines, excepto instrumentos de óptica"/>
  </r>
  <r>
    <s v="2026"/>
    <s v="01"/>
    <x v="23"/>
    <x v="23"/>
    <n v="56881160"/>
    <n v="827609"/>
    <n v="1.4549791178660914E-2"/>
    <x v="13"/>
    <n v="266"/>
    <s v=" Fabricación de equipo médico y quirúrgico y de aparatos ortopédicos "/>
  </r>
  <r>
    <s v="2026"/>
    <s v="01"/>
    <x v="23"/>
    <x v="23"/>
    <n v="3805169"/>
    <n v="193850"/>
    <n v="5.0943860837718374E-2"/>
    <x v="13"/>
    <n v="267"/>
    <s v=" Fabricación de instrumentos de óptica y equipo fotográfico"/>
  </r>
  <r>
    <s v="2026"/>
    <s v="01"/>
    <x v="23"/>
    <x v="23"/>
    <n v="14466110"/>
    <n v="627599"/>
    <n v="4.3384088742585258E-2"/>
    <x v="13"/>
    <n v="268"/>
    <s v=" Fabricación de soportes ópticos y magnéticos"/>
  </r>
  <r>
    <s v="2026"/>
    <s v="01"/>
    <x v="23"/>
    <x v="23"/>
    <n v="201465870"/>
    <n v="23727477"/>
    <n v="0.11777417683699974"/>
    <x v="13"/>
    <n v="271"/>
    <s v=" Fabricación de motores, generadores y transformadores eléctricos y aparatos de distribución  y control de la energía eléctrica"/>
  </r>
  <r>
    <s v="2026"/>
    <s v="01"/>
    <x v="23"/>
    <x v="23"/>
    <n v="4696571"/>
    <n v="3013674"/>
    <n v="0.6416753840195325"/>
    <x v="13"/>
    <n v="272"/>
    <s v="Fabricación de acumuladores,  pilas y baterías primarias"/>
  </r>
  <r>
    <s v="2026"/>
    <s v="01"/>
    <x v="23"/>
    <x v="23"/>
    <n v="9082696"/>
    <n v="667"/>
    <n v="7.343634533182659E-5"/>
    <x v="13"/>
    <n v="273"/>
    <s v=" Fabricación de hilos y cables aislados"/>
  </r>
  <r>
    <s v="2026"/>
    <s v="01"/>
    <x v="23"/>
    <x v="23"/>
    <n v="11375012"/>
    <n v="173850"/>
    <n v="1.5283500360263356E-2"/>
    <x v="13"/>
    <n v="274"/>
    <s v=" Fabricación de lámparas eléctricas y equipo de iluminación"/>
  </r>
  <r>
    <s v="2026"/>
    <s v="01"/>
    <x v="23"/>
    <x v="23"/>
    <n v="497946673"/>
    <n v="1206622"/>
    <n v="2.4231952243609026E-3"/>
    <x v="13"/>
    <n v="275"/>
    <s v=" Fabricación de aparatos de uso doméstico ncp"/>
  </r>
  <r>
    <s v="2026"/>
    <s v="01"/>
    <x v="23"/>
    <x v="23"/>
    <n v="37674447"/>
    <n v="1549233"/>
    <n v="4.112158567317524E-2"/>
    <x v="13"/>
    <n v="279"/>
    <s v=" Fabricación  de equipo eléctrico ncp"/>
  </r>
  <r>
    <s v="2026"/>
    <s v="01"/>
    <x v="23"/>
    <x v="23"/>
    <n v="596908897"/>
    <n v="3503391"/>
    <n v="5.8692222843513752E-3"/>
    <x v="13"/>
    <n v="281"/>
    <s v=" Fabricación de maquinaria y equipo de uso general"/>
  </r>
  <r>
    <s v="2026"/>
    <s v="01"/>
    <x v="23"/>
    <x v="23"/>
    <n v="580068658"/>
    <n v="5388301"/>
    <n v="9.2890745357250455E-3"/>
    <x v="13"/>
    <n v="282"/>
    <s v=" Fabricación de maquinaria y equipo de uso especial"/>
  </r>
  <r>
    <s v="2026"/>
    <s v="01"/>
    <x v="23"/>
    <x v="23"/>
    <n v="2259617067"/>
    <n v="626278"/>
    <n v="2.7716112130073584E-4"/>
    <x v="14"/>
    <n v="291"/>
    <s v=" Fabricación de vehículos automotores"/>
  </r>
  <r>
    <s v="2026"/>
    <s v="01"/>
    <x v="23"/>
    <x v="23"/>
    <n v="144952914"/>
    <n v="3035133"/>
    <n v="2.093875118647149E-2"/>
    <x v="14"/>
    <n v="292"/>
    <s v=" Fabricación  de  carrocerías  para  vehículos  automotores"/>
  </r>
  <r>
    <s v="2026"/>
    <s v="01"/>
    <x v="23"/>
    <x v="23"/>
    <n v="259710743"/>
    <n v="3213635"/>
    <n v="1.2373900913294142E-2"/>
    <x v="14"/>
    <n v="293"/>
    <s v=" Fabricación de partes, piezas y accesorios para vehículos automotores y sus motores"/>
  </r>
  <r>
    <s v="2026"/>
    <s v="01"/>
    <x v="23"/>
    <x v="23"/>
    <n v="14728275"/>
    <n v="187872"/>
    <n v="1.2755872632742124E-2"/>
    <x v="14"/>
    <n v="301"/>
    <s v=" Construcción y reparación de buques y embarcaciones"/>
  </r>
  <r>
    <s v="2026"/>
    <s v="01"/>
    <x v="23"/>
    <x v="23"/>
    <n v="1020437"/>
    <n v="2477"/>
    <n v="2.4273914019189817E-3"/>
    <x v="14"/>
    <n v="302"/>
    <s v=" Fabricación y reparación de locomotoras y de material rodante para transporte ferroviario"/>
  </r>
  <r>
    <s v="2026"/>
    <s v="01"/>
    <x v="23"/>
    <x v="23"/>
    <n v="1194643"/>
    <n v="18561"/>
    <n v="1.5536859128626712E-2"/>
    <x v="14"/>
    <n v="303"/>
    <s v=" Fabricación y reparación de aeronaves "/>
  </r>
  <r>
    <s v="2026"/>
    <s v="01"/>
    <x v="23"/>
    <x v="23"/>
    <n v="440252185"/>
    <n v="1313314"/>
    <n v="2.9830947914545841E-3"/>
    <x v="14"/>
    <n v="309"/>
    <s v=" Fabricación de equipo de transporte ncp"/>
  </r>
  <r>
    <s v="2026"/>
    <s v="01"/>
    <x v="23"/>
    <x v="23"/>
    <n v="158896421"/>
    <n v="14217911"/>
    <n v="8.9479114196033396E-2"/>
    <x v="15"/>
    <n v="310"/>
    <s v=" Fabricación de muebles y colchones"/>
  </r>
  <r>
    <s v="2026"/>
    <s v="01"/>
    <x v="23"/>
    <x v="23"/>
    <n v="446511"/>
    <n v="40113"/>
    <n v="8.9836532582623946E-2"/>
    <x v="15"/>
    <n v="321"/>
    <s v=" Fabricación de joyas, bijouterie y artículos conexos"/>
  </r>
  <r>
    <s v="2026"/>
    <s v="01"/>
    <x v="23"/>
    <x v="23"/>
    <n v="1029463"/>
    <n v="4671"/>
    <n v="4.5373170283924723E-3"/>
    <x v="15"/>
    <n v="322"/>
    <s v=" Fabricación de instrumentos de música"/>
  </r>
  <r>
    <s v="2026"/>
    <s v="01"/>
    <x v="23"/>
    <x v="23"/>
    <n v="848724"/>
    <n v="90752"/>
    <n v="0.1069275759846546"/>
    <x v="15"/>
    <n v="323"/>
    <s v=" Fabricación de artículos de deporte"/>
  </r>
  <r>
    <s v="2026"/>
    <s v="01"/>
    <x v="23"/>
    <x v="23"/>
    <n v="3239602"/>
    <n v="45556"/>
    <n v="1.4062221223471278E-2"/>
    <x v="15"/>
    <n v="324"/>
    <s v=" Fabricación de juegos y juguetes"/>
  </r>
  <r>
    <s v="2026"/>
    <s v="01"/>
    <x v="23"/>
    <x v="23"/>
    <n v="208385916"/>
    <n v="2017457"/>
    <n v="9.681350058225624E-3"/>
    <x v="15"/>
    <n v="329"/>
    <s v=" Industrias manufactureras ncp"/>
  </r>
  <r>
    <s v="2026"/>
    <s v="01"/>
    <x v="23"/>
    <x v="23"/>
    <n v="36284861"/>
    <n v="1668632"/>
    <n v="4.5987002678610236E-2"/>
    <x v="15"/>
    <n v="331"/>
    <s v=" Reparación y mantenimiento de máquinas y equipo"/>
  </r>
  <r>
    <s v="2026"/>
    <s v="01"/>
    <x v="23"/>
    <x v="23"/>
    <n v="8579056"/>
    <n v="247300"/>
    <n v="2.8826015356468126E-2"/>
    <x v="15"/>
    <n v="332"/>
    <s v=" Instalación de maquinaria y equipos industriales"/>
  </r>
  <r>
    <s v="2026"/>
    <s v="01"/>
    <x v="23"/>
    <x v="23"/>
    <n v="3087472682"/>
    <n v="20622451"/>
    <n v="6.6793954551336169E-3"/>
    <x v="16"/>
    <n v="351"/>
    <s v=" Generación, transporte y distribución de energía eléctrica"/>
  </r>
  <r>
    <s v="2026"/>
    <s v="01"/>
    <x v="23"/>
    <x v="23"/>
    <n v="264743203"/>
    <n v="17646"/>
    <n v="6.6653269281478016E-5"/>
    <x v="16"/>
    <n v="352"/>
    <s v=" Fabricación y distribución de gas  y de combustibles gaseosos por tuberías"/>
  </r>
  <r>
    <s v="2026"/>
    <s v="01"/>
    <x v="23"/>
    <x v="23"/>
    <n v="502183"/>
    <n v="10815"/>
    <n v="2.1535973937787618E-2"/>
    <x v="16"/>
    <n v="353"/>
    <s v=" Suministro de vapor y aire acondicionado"/>
  </r>
  <r>
    <s v="2026"/>
    <s v="01"/>
    <x v="23"/>
    <x v="23"/>
    <n v="33232624"/>
    <n v="100968"/>
    <n v="3.0382193112406652E-3"/>
    <x v="16"/>
    <n v="360"/>
    <s v=" Captación, depuración y distribución de agua"/>
  </r>
  <r>
    <s v="2026"/>
    <s v="01"/>
    <x v="23"/>
    <x v="23"/>
    <n v="7512561"/>
    <n v="91165"/>
    <n v="1.2135009619223059E-2"/>
    <x v="16"/>
    <n v="370"/>
    <s v=" Servicios de depuración de aguas residuales, alcantarillado y cloacas"/>
  </r>
  <r>
    <s v="2026"/>
    <s v="01"/>
    <x v="23"/>
    <x v="23"/>
    <n v="148117337"/>
    <n v="4643238"/>
    <n v="3.1348376186374455E-2"/>
    <x v="16"/>
    <n v="381"/>
    <s v=" Recolección, transporte, tratamiento y disposición final de residuos"/>
  </r>
  <r>
    <s v="2026"/>
    <s v="01"/>
    <x v="23"/>
    <x v="23"/>
    <n v="32486605"/>
    <n v="1250875"/>
    <n v="3.8504331246678437E-2"/>
    <x v="16"/>
    <n v="382"/>
    <s v=" Recuperación de materiales y deshechos"/>
  </r>
  <r>
    <s v="2026"/>
    <s v="01"/>
    <x v="23"/>
    <x v="23"/>
    <n v="2930860"/>
    <n v="139765"/>
    <n v="4.7687368212743018E-2"/>
    <x v="16"/>
    <n v="390"/>
    <s v=" Descontaminación y otros servicios de gestión de residuos"/>
  </r>
  <r>
    <s v="2026"/>
    <s v="01"/>
    <x v="23"/>
    <x v="23"/>
    <n v="312549669"/>
    <n v="26082390"/>
    <n v="8.3450384329154415E-2"/>
    <x v="17"/>
    <n v="410"/>
    <s v=" Construcción de edificios y sus partes "/>
  </r>
  <r>
    <s v="2026"/>
    <s v="01"/>
    <x v="23"/>
    <x v="23"/>
    <n v="353696040"/>
    <n v="13862332"/>
    <n v="3.9192782593777412E-2"/>
    <x v="17"/>
    <n v="421"/>
    <s v=" Construcción, reforma y reparación de obras de infraestructura para el transporte "/>
  </r>
  <r>
    <s v="2026"/>
    <s v="01"/>
    <x v="23"/>
    <x v="23"/>
    <n v="122120330"/>
    <n v="21012404"/>
    <n v="0.17206311185041837"/>
    <x v="17"/>
    <n v="422"/>
    <s v=" Construcción de proyectos de servicios públicos"/>
  </r>
  <r>
    <s v="2026"/>
    <s v="01"/>
    <x v="23"/>
    <x v="23"/>
    <n v="969071142"/>
    <n v="46313063"/>
    <n v="4.7791189926900124E-2"/>
    <x v="17"/>
    <n v="429"/>
    <s v=" Obras de ingeniería civil ncp"/>
  </r>
  <r>
    <s v="2026"/>
    <s v="01"/>
    <x v="23"/>
    <x v="23"/>
    <n v="156891677"/>
    <n v="4945047"/>
    <n v="3.151886125865045E-2"/>
    <x v="17"/>
    <n v="431"/>
    <s v=" Demolición, movimiento y preparación de terrenos para obras"/>
  </r>
  <r>
    <s v="2026"/>
    <s v="01"/>
    <x v="23"/>
    <x v="23"/>
    <n v="329683942"/>
    <n v="13924671"/>
    <n v="4.2236424727049644E-2"/>
    <x v="17"/>
    <n v="432"/>
    <s v=" Instalaciones para edificios y obras de ingeniería civil"/>
  </r>
  <r>
    <s v="2026"/>
    <s v="01"/>
    <x v="23"/>
    <x v="23"/>
    <n v="8488839"/>
    <n v="981846"/>
    <n v="0.11566316665918626"/>
    <x v="17"/>
    <n v="433"/>
    <s v=" Terminación de edificios "/>
  </r>
  <r>
    <s v="2026"/>
    <s v="01"/>
    <x v="23"/>
    <x v="23"/>
    <n v="20862172"/>
    <n v="815419"/>
    <n v="3.9086006960349098E-2"/>
    <x v="17"/>
    <n v="439"/>
    <s v=" Alquiler de equipo de construcción o demolición dotado de operarios y actividades especializadas de construcción ncp"/>
  </r>
  <r>
    <s v="2026"/>
    <s v="01"/>
    <x v="23"/>
    <x v="23"/>
    <n v="2551316002"/>
    <n v="4778295"/>
    <n v="1.8728746248031411E-3"/>
    <x v="18"/>
    <n v="451"/>
    <s v=" Venta de vehículos automotores, excepto motocicletas"/>
  </r>
  <r>
    <s v="2026"/>
    <s v="01"/>
    <x v="23"/>
    <x v="23"/>
    <n v="167166423"/>
    <n v="13742654"/>
    <n v="8.220941594233909E-2"/>
    <x v="18"/>
    <n v="452"/>
    <s v=" Mantenimiento y reparación de vehículos automotores, excepto motocicletas"/>
  </r>
  <r>
    <s v="2026"/>
    <s v="01"/>
    <x v="23"/>
    <x v="23"/>
    <n v="445539069"/>
    <n v="21513930"/>
    <n v="4.828741517166478E-2"/>
    <x v="18"/>
    <n v="453"/>
    <s v=" Venta de partes, piezas y accesorios de vehículos automotores"/>
  </r>
  <r>
    <s v="2026"/>
    <s v="01"/>
    <x v="23"/>
    <x v="23"/>
    <n v="77948438"/>
    <n v="3542871"/>
    <n v="4.5451468828663376E-2"/>
    <x v="18"/>
    <n v="454"/>
    <s v=" Venta, mantenimiento y reparación de motocicletas y de sus partes, piezas y accesorios"/>
  </r>
  <r>
    <s v="2026"/>
    <s v="01"/>
    <x v="23"/>
    <x v="23"/>
    <n v="2752715727"/>
    <n v="193819304"/>
    <n v="7.0410214210978719E-2"/>
    <x v="18"/>
    <n v="461"/>
    <s v="Venta al por mayor en comisión o consignación"/>
  </r>
  <r>
    <s v="2026"/>
    <s v="01"/>
    <x v="23"/>
    <x v="23"/>
    <n v="219260790"/>
    <n v="12919381"/>
    <n v="5.8922441171538241E-2"/>
    <x v="18"/>
    <n v="462"/>
    <s v="Venta al por mayor de materias primas agropecuarias y de animales vivos"/>
  </r>
  <r>
    <s v="2026"/>
    <s v="01"/>
    <x v="23"/>
    <x v="23"/>
    <n v="839912814"/>
    <n v="75179057"/>
    <n v="8.9508167689414483E-2"/>
    <x v="18"/>
    <n v="463"/>
    <s v="Venta al por mayor de alimentos, bebidas y tabaco"/>
  </r>
  <r>
    <s v="2026"/>
    <s v="01"/>
    <x v="23"/>
    <x v="23"/>
    <n v="1151295798"/>
    <n v="53212090"/>
    <n v="4.6219303581615259E-2"/>
    <x v="18"/>
    <n v="464"/>
    <s v="Venta al por mayor de artículos de uso doméstico y/o personal"/>
  </r>
  <r>
    <s v="2026"/>
    <s v="01"/>
    <x v="23"/>
    <x v="23"/>
    <n v="1138658382"/>
    <n v="19705416"/>
    <n v="1.7305819121436899E-2"/>
    <x v="18"/>
    <n v="465"/>
    <s v="Venta al por mayor de máquinas, equipo y materiales conexos"/>
  </r>
  <r>
    <s v="2026"/>
    <s v="01"/>
    <x v="23"/>
    <x v="23"/>
    <n v="1714673922"/>
    <n v="92755081"/>
    <n v="5.4094880554204874E-2"/>
    <x v="18"/>
    <n v="466"/>
    <s v="Venta al por mayor especializada"/>
  </r>
  <r>
    <s v="2026"/>
    <s v="01"/>
    <x v="23"/>
    <x v="23"/>
    <n v="404027694"/>
    <n v="12436670"/>
    <n v="3.0781726561546052E-2"/>
    <x v="18"/>
    <n v="469"/>
    <s v="Venta al por mayor de mercancías ncp"/>
  </r>
  <r>
    <s v="2026"/>
    <s v="01"/>
    <x v="23"/>
    <x v="23"/>
    <n v="574187478"/>
    <n v="16019429"/>
    <n v="2.7899300513829734E-2"/>
    <x v="18"/>
    <n v="471"/>
    <s v="Venta al por menor en comercios no especializados"/>
  </r>
  <r>
    <s v="2026"/>
    <s v="01"/>
    <x v="23"/>
    <x v="23"/>
    <n v="661904886"/>
    <n v="84296432"/>
    <n v="0.1273542978499784"/>
    <x v="18"/>
    <n v="472"/>
    <s v="Venta al por menor de productos alimenticios, bebidas y tabaco en comercios especializados"/>
  </r>
  <r>
    <s v="2026"/>
    <s v="01"/>
    <x v="23"/>
    <x v="23"/>
    <n v="482781522"/>
    <n v="6775438"/>
    <n v="1.4034170098167096E-2"/>
    <x v="18"/>
    <n v="473"/>
    <s v="Venta al por menor de combustible para vehículos automotores y motocicletas"/>
  </r>
  <r>
    <s v="2026"/>
    <s v="01"/>
    <x v="23"/>
    <x v="23"/>
    <n v="29783277"/>
    <n v="1694144"/>
    <n v="5.6882390745652336E-2"/>
    <x v="18"/>
    <n v="474"/>
    <s v="Venta al por menor de equipos, periféricos,  accesorios y programas informáticos"/>
  </r>
  <r>
    <s v="2026"/>
    <s v="01"/>
    <x v="23"/>
    <x v="23"/>
    <n v="1326722038"/>
    <n v="64062146"/>
    <n v="4.8286034425547096E-2"/>
    <x v="18"/>
    <n v="475"/>
    <s v="Venta al por menor de equipos de uso doméstico ncp en comercios especializados"/>
  </r>
  <r>
    <s v="2026"/>
    <s v="01"/>
    <x v="23"/>
    <x v="23"/>
    <n v="43835470"/>
    <n v="2890671"/>
    <n v="6.5943652480514064E-2"/>
    <x v="18"/>
    <n v="476"/>
    <s v="Venta al por menor de bienes culturales y recreativos en comercios especializados"/>
  </r>
  <r>
    <s v="2026"/>
    <s v="01"/>
    <x v="23"/>
    <x v="23"/>
    <n v="1121581971"/>
    <n v="71145780"/>
    <n v="6.3433419794156093E-2"/>
    <x v="18"/>
    <n v="477"/>
    <s v="Venta al por menor de productos ncp, en comercios especializados"/>
  </r>
  <r>
    <s v="2026"/>
    <s v="01"/>
    <x v="23"/>
    <x v="23"/>
    <n v="8593134"/>
    <n v="1237157"/>
    <n v="0.14397040707150616"/>
    <x v="18"/>
    <n v="478"/>
    <s v="Venta al por menor en puestos móviles y mercados"/>
  </r>
  <r>
    <s v="2026"/>
    <s v="01"/>
    <x v="23"/>
    <x v="23"/>
    <n v="65423530"/>
    <n v="4403052"/>
    <n v="6.7300740268829887E-2"/>
    <x v="18"/>
    <n v="479"/>
    <s v="Venta al por menor no realizada en comercios, puestos o mercados"/>
  </r>
  <r>
    <s v="2026"/>
    <s v="01"/>
    <x v="23"/>
    <x v="23"/>
    <n v="42684816"/>
    <n v="159370"/>
    <n v="3.7336461752581996E-3"/>
    <x v="19"/>
    <n v="491"/>
    <s v="Servicio de transporte ferroviario"/>
  </r>
  <r>
    <s v="2026"/>
    <s v="01"/>
    <x v="23"/>
    <x v="23"/>
    <n v="3190555016"/>
    <n v="105187407"/>
    <n v="3.2968372735309698E-2"/>
    <x v="19"/>
    <n v="492"/>
    <s v="Servicio de transporte automotor "/>
  </r>
  <r>
    <s v="2026"/>
    <s v="01"/>
    <x v="23"/>
    <x v="23"/>
    <n v="369239697"/>
    <n v="4127"/>
    <n v="1.1177021413274531E-5"/>
    <x v="19"/>
    <n v="493"/>
    <s v="Servicio de transporte por tuberías"/>
  </r>
  <r>
    <s v="2026"/>
    <s v="01"/>
    <x v="23"/>
    <x v="23"/>
    <n v="9279731"/>
    <n v="99632"/>
    <n v="1.0736518116742824E-2"/>
    <x v="19"/>
    <n v="501"/>
    <s v="Servicio de transporte marítimo"/>
  </r>
  <r>
    <s v="2026"/>
    <s v="01"/>
    <x v="23"/>
    <x v="23"/>
    <n v="8510891"/>
    <n v="748959"/>
    <n v="8.8000069557934657E-2"/>
    <x v="19"/>
    <n v="502"/>
    <s v="Servicio de transporte fluvial y lacustre"/>
  </r>
  <r>
    <s v="2026"/>
    <s v="01"/>
    <x v="23"/>
    <x v="23"/>
    <n v="223583970"/>
    <n v="165722"/>
    <n v="7.4120698366703119E-4"/>
    <x v="19"/>
    <n v="511"/>
    <s v="Servicio de transporte aéreo de pasajeros"/>
  </r>
  <r>
    <s v="2026"/>
    <s v="01"/>
    <x v="23"/>
    <x v="23"/>
    <n v="2647684"/>
    <n v="43332"/>
    <n v="1.6366001380829436E-2"/>
    <x v="19"/>
    <n v="512"/>
    <s v="Servicio de transporte aéreo de cargas"/>
  </r>
  <r>
    <s v="2026"/>
    <s v="01"/>
    <x v="23"/>
    <x v="23"/>
    <n v="66766559"/>
    <n v="11081247"/>
    <n v="0.16597001801455727"/>
    <x v="19"/>
    <n v="521"/>
    <s v="Servicios de manipulación de cargas "/>
  </r>
  <r>
    <s v="2026"/>
    <s v="01"/>
    <x v="23"/>
    <x v="23"/>
    <n v="75679096"/>
    <n v="353348"/>
    <n v="4.6690304017373572E-3"/>
    <x v="19"/>
    <n v="522"/>
    <s v="Servicios de almacenamiento y depósito"/>
  </r>
  <r>
    <s v="2026"/>
    <s v="01"/>
    <x v="23"/>
    <x v="23"/>
    <n v="339493814"/>
    <n v="26861732"/>
    <n v="7.9122890881304836E-2"/>
    <x v="19"/>
    <n v="523"/>
    <s v="Servicios de gestión y logística para el transporte de mercaderías "/>
  </r>
  <r>
    <s v="2026"/>
    <s v="01"/>
    <x v="23"/>
    <x v="23"/>
    <n v="65722023"/>
    <n v="1026880"/>
    <n v="1.5624595122399079E-2"/>
    <x v="19"/>
    <n v="524"/>
    <s v="Servicios complementarios para el transporte"/>
  </r>
  <r>
    <s v="2026"/>
    <s v="01"/>
    <x v="23"/>
    <x v="23"/>
    <n v="41460592"/>
    <n v="1715788"/>
    <n v="4.1383586611594934E-2"/>
    <x v="19"/>
    <n v="530"/>
    <s v="Servicios de correos y mensajerías"/>
  </r>
  <r>
    <s v="2026"/>
    <s v="01"/>
    <x v="23"/>
    <x v="23"/>
    <n v="162220149"/>
    <n v="10852159"/>
    <n v="6.6897725510041292E-2"/>
    <x v="20"/>
    <n v="551"/>
    <s v=" Servicios de alojamiento, excepto en camping"/>
  </r>
  <r>
    <s v="2026"/>
    <s v="01"/>
    <x v="23"/>
    <x v="23"/>
    <n v="2817394"/>
    <n v="121242"/>
    <n v="4.3033384752008415E-2"/>
    <x v="20"/>
    <n v="552"/>
    <s v=" Servicios de alojamiento en campings"/>
  </r>
  <r>
    <s v="2026"/>
    <s v="01"/>
    <x v="23"/>
    <x v="23"/>
    <n v="314351177"/>
    <n v="17114531"/>
    <n v="5.4443985746552494E-2"/>
    <x v="20"/>
    <n v="561"/>
    <s v=" Servicios de expendio de comidas y bebidas"/>
  </r>
  <r>
    <s v="2026"/>
    <s v="01"/>
    <x v="23"/>
    <x v="23"/>
    <n v="23066757"/>
    <n v="1325401"/>
    <n v="5.745935590338945E-2"/>
    <x v="20"/>
    <n v="562"/>
    <s v=" Servicios de preparación de comidas para empresas y  servicios de comidas ncp"/>
  </r>
  <r>
    <s v="2026"/>
    <s v="01"/>
    <x v="23"/>
    <x v="23"/>
    <n v="7504093"/>
    <n v="407892"/>
    <n v="5.4355936153776346E-2"/>
    <x v="19"/>
    <n v="581"/>
    <s v=" Edición"/>
  </r>
  <r>
    <s v="2026"/>
    <s v="01"/>
    <x v="23"/>
    <x v="23"/>
    <n v="14194012"/>
    <n v="325796"/>
    <n v="2.2953059360524705E-2"/>
    <x v="19"/>
    <n v="591"/>
    <s v=" Servicios de cinematografía"/>
  </r>
  <r>
    <s v="2026"/>
    <s v="01"/>
    <x v="23"/>
    <x v="23"/>
    <n v="5166830"/>
    <n v="17776"/>
    <n v="3.4404073677670836E-3"/>
    <x v="19"/>
    <n v="592"/>
    <s v=" Servicios de grabación de sonido y edición de música"/>
  </r>
  <r>
    <s v="2026"/>
    <s v="01"/>
    <x v="23"/>
    <x v="23"/>
    <n v="2291254"/>
    <n v="185672"/>
    <n v="8.1035101302605467E-2"/>
    <x v="19"/>
    <n v="601"/>
    <s v=" Emisión y retransmisión de radio"/>
  </r>
  <r>
    <s v="2026"/>
    <s v="01"/>
    <x v="23"/>
    <x v="23"/>
    <n v="89079448"/>
    <n v="401418"/>
    <n v="4.5062919563668606E-3"/>
    <x v="19"/>
    <n v="602"/>
    <s v=" Servicios de televisión"/>
  </r>
  <r>
    <s v="2026"/>
    <s v="01"/>
    <x v="23"/>
    <x v="23"/>
    <n v="1337984"/>
    <n v="31264"/>
    <n v="2.336649765617526E-2"/>
    <x v="19"/>
    <n v="611"/>
    <s v=" Servicios de telefonía fija"/>
  </r>
  <r>
    <s v="2026"/>
    <s v="01"/>
    <x v="23"/>
    <x v="23"/>
    <n v="948379100"/>
    <n v="1188394"/>
    <n v="1.2530790693299758E-3"/>
    <x v="19"/>
    <n v="612"/>
    <s v=" Servicios de telefonía móvil"/>
  </r>
  <r>
    <s v="2026"/>
    <s v="01"/>
    <x v="23"/>
    <x v="23"/>
    <n v="1378054"/>
    <n v="6402"/>
    <n v="4.645681519011592E-3"/>
    <x v="19"/>
    <n v="613"/>
    <s v=" Servicios de telecomunicaciones vía satélite, excepto servicios de transmisión de televisión"/>
  </r>
  <r>
    <s v="2026"/>
    <s v="01"/>
    <x v="23"/>
    <x v="23"/>
    <n v="9146122"/>
    <n v="762305"/>
    <n v="8.3347346558464888E-2"/>
    <x v="19"/>
    <n v="614"/>
    <s v=" Servicios de telecomunicación vía internet"/>
  </r>
  <r>
    <s v="2026"/>
    <s v="01"/>
    <x v="23"/>
    <x v="23"/>
    <n v="32624716"/>
    <n v="3230341"/>
    <n v="9.9015145449848518E-2"/>
    <x v="19"/>
    <n v="619"/>
    <s v=" Servicios de telecomunicaciones ncp"/>
  </r>
  <r>
    <s v="2026"/>
    <s v="01"/>
    <x v="23"/>
    <x v="23"/>
    <n v="1283602723"/>
    <n v="9526135"/>
    <n v="7.4214044807693978E-3"/>
    <x v="19"/>
    <n v="620"/>
    <s v=" Servicios de programación y consultoría informática y actividades conexas"/>
  </r>
  <r>
    <s v="2026"/>
    <s v="01"/>
    <x v="23"/>
    <x v="23"/>
    <n v="3794968"/>
    <n v="257868"/>
    <n v="6.7949980078883407E-2"/>
    <x v="19"/>
    <n v="631"/>
    <s v=" Procesamiento de datos,  hospedaje y actividades conexas"/>
  </r>
  <r>
    <s v="2026"/>
    <s v="01"/>
    <x v="23"/>
    <x v="23"/>
    <n v="3132885"/>
    <n v="170409"/>
    <n v="5.4393633982734765E-2"/>
    <x v="19"/>
    <n v="639"/>
    <s v=" Servicios de agencias de noticias y servicios de información ncp"/>
  </r>
  <r>
    <s v="2026"/>
    <s v="01"/>
    <x v="23"/>
    <x v="23"/>
    <n v="4864588093"/>
    <n v="4620797"/>
    <n v="9.4988453527014788E-4"/>
    <x v="21"/>
    <n v="641"/>
    <s v=" Intermediación monetaria "/>
  </r>
  <r>
    <s v="2026"/>
    <s v="01"/>
    <x v="23"/>
    <x v="23"/>
    <n v="50336575"/>
    <n v="27594"/>
    <n v="5.4818985995769482E-4"/>
    <x v="21"/>
    <n v="642"/>
    <s v=" Servicios de sociedades de cartera"/>
  </r>
  <r>
    <s v="2026"/>
    <s v="01"/>
    <x v="23"/>
    <x v="23"/>
    <n v="72603655"/>
    <n v="5626561"/>
    <n v="7.7496938687177663E-2"/>
    <x v="21"/>
    <n v="643"/>
    <s v=" Fondos y sociedades de inversión y entidades financieras similares"/>
  </r>
  <r>
    <s v="2026"/>
    <s v="01"/>
    <x v="23"/>
    <x v="23"/>
    <n v="3242117063"/>
    <n v="10489141"/>
    <n v="3.2352752217694983E-3"/>
    <x v="21"/>
    <n v="649"/>
    <s v=" Servicios financieros excepto los de la banca central y las entidades financieras"/>
  </r>
  <r>
    <s v="2026"/>
    <s v="01"/>
    <x v="23"/>
    <x v="23"/>
    <n v="59842793"/>
    <n v="303366"/>
    <n v="5.0693823732458473E-3"/>
    <x v="21"/>
    <n v="651"/>
    <s v=" Servicios de seguros"/>
  </r>
  <r>
    <s v="2026"/>
    <s v="01"/>
    <x v="23"/>
    <x v="23"/>
    <n v="220788"/>
    <n v="0"/>
    <n v="0"/>
    <x v="21"/>
    <n v="652"/>
    <s v=" Reaseguros"/>
  </r>
  <r>
    <s v="2026"/>
    <s v="01"/>
    <x v="23"/>
    <x v="23"/>
    <n v="644111"/>
    <n v="9326"/>
    <n v="1.4478870877845589E-2"/>
    <x v="21"/>
    <n v="653"/>
    <s v=" Administración de fondos de pensiones"/>
  </r>
  <r>
    <s v="2026"/>
    <s v="01"/>
    <x v="23"/>
    <x v="23"/>
    <n v="252849791"/>
    <n v="1206411"/>
    <n v="4.7712556740851725E-3"/>
    <x v="21"/>
    <n v="661"/>
    <s v=" Servicios auxiliares a la actividad financiera, excepto a los servicios de seguros "/>
  </r>
  <r>
    <s v="2026"/>
    <s v="01"/>
    <x v="23"/>
    <x v="23"/>
    <n v="5564035"/>
    <n v="258035"/>
    <n v="4.6375517048329137E-2"/>
    <x v="21"/>
    <n v="662"/>
    <s v=" Servicios auxiliares a los servicios de seguros "/>
  </r>
  <r>
    <s v="2026"/>
    <s v="01"/>
    <x v="23"/>
    <x v="23"/>
    <n v="18042270"/>
    <n v="466835"/>
    <n v="2.5874515789864581E-2"/>
    <x v="21"/>
    <n v="663"/>
    <s v=" Servicios de gestión de fondos a cambio de una retribución o por contrata"/>
  </r>
  <r>
    <s v="2026"/>
    <s v="01"/>
    <x v="23"/>
    <x v="23"/>
    <n v="81134531"/>
    <n v="3603274"/>
    <n v="4.4411102838568202E-2"/>
    <x v="22"/>
    <n v="681"/>
    <s v=" Servicios inmobiliarios realizados por cuenta propia, con bienes propios o arrendados"/>
  </r>
  <r>
    <s v="2026"/>
    <s v="01"/>
    <x v="23"/>
    <x v="23"/>
    <n v="90370038"/>
    <n v="3797626"/>
    <n v="4.2023065211060327E-2"/>
    <x v="22"/>
    <n v="682"/>
    <s v=" Servicios inmobiliarios realizados a cambio de una retribución o por contrata"/>
  </r>
  <r>
    <s v="2026"/>
    <s v="01"/>
    <x v="23"/>
    <x v="23"/>
    <n v="54053686"/>
    <n v="1900576"/>
    <n v="3.5160895410536852E-2"/>
    <x v="22"/>
    <n v="691"/>
    <s v=" Servicios jurídicos"/>
  </r>
  <r>
    <s v="2026"/>
    <s v="01"/>
    <x v="23"/>
    <x v="23"/>
    <n v="69839793"/>
    <n v="1387047"/>
    <n v="1.98604110982975E-2"/>
    <x v="22"/>
    <n v="692"/>
    <s v=" Servicios de contabilidad, auditoría y asesoría fiscal"/>
  </r>
  <r>
    <s v="2026"/>
    <s v="01"/>
    <x v="23"/>
    <x v="23"/>
    <n v="92366"/>
    <n v="1007"/>
    <n v="1.0902280059762251E-2"/>
    <x v="22"/>
    <n v="701"/>
    <s v="Sin clasificación"/>
  </r>
  <r>
    <s v="2026"/>
    <s v="01"/>
    <x v="23"/>
    <x v="23"/>
    <n v="502337772"/>
    <n v="38774813"/>
    <n v="7.7188726711954286E-2"/>
    <x v="22"/>
    <n v="702"/>
    <s v=" Servicios de asesoramiento, dirección y gestión empresarial "/>
  </r>
  <r>
    <s v="2026"/>
    <s v="01"/>
    <x v="23"/>
    <x v="23"/>
    <n v="59159453"/>
    <n v="3236827"/>
    <n v="5.4713605955754863E-2"/>
    <x v="22"/>
    <n v="711"/>
    <s v=" Servicios de arquitectura e ingeniería y servicios técnicos ncp"/>
  </r>
  <r>
    <s v="2026"/>
    <s v="01"/>
    <x v="23"/>
    <x v="23"/>
    <n v="4304976"/>
    <n v="90949"/>
    <n v="2.1126482470517838E-2"/>
    <x v="22"/>
    <n v="712"/>
    <s v=" Ensayos y análisis técnicos"/>
  </r>
  <r>
    <s v="2026"/>
    <s v="01"/>
    <x v="23"/>
    <x v="23"/>
    <n v="32926788"/>
    <n v="8089137"/>
    <n v="0.24567039457356121"/>
    <x v="22"/>
    <n v="721"/>
    <s v=" Investigación y desarrollo experimental en el campo de la ingeniería y de las ciencias exactas y naturales"/>
  </r>
  <r>
    <s v="2026"/>
    <s v="01"/>
    <x v="23"/>
    <x v="23"/>
    <n v="5985365"/>
    <n v="5060"/>
    <n v="8.4539539359755004E-4"/>
    <x v="22"/>
    <n v="722"/>
    <s v=" Investigación  y desarrollo experimental en el campo de las ciencias sociales y las humanidades"/>
  </r>
  <r>
    <s v="2026"/>
    <s v="01"/>
    <x v="23"/>
    <x v="23"/>
    <n v="16802060"/>
    <n v="1082097"/>
    <n v="6.4402638724061212E-2"/>
    <x v="22"/>
    <n v="731"/>
    <s v=" Servicios de publicidad"/>
  </r>
  <r>
    <s v="2026"/>
    <s v="01"/>
    <x v="23"/>
    <x v="23"/>
    <n v="9774022"/>
    <n v="29108"/>
    <n v="2.978098473688723E-3"/>
    <x v="22"/>
    <n v="732"/>
    <s v=" Estudio de mercado, realización de encuestas de opinión pública"/>
  </r>
  <r>
    <s v="2026"/>
    <s v="01"/>
    <x v="23"/>
    <x v="23"/>
    <n v="5811263"/>
    <n v="496672"/>
    <n v="8.546713511331358E-2"/>
    <x v="22"/>
    <n v="741"/>
    <s v=" Servicios de diseño especializado"/>
  </r>
  <r>
    <s v="2026"/>
    <s v="01"/>
    <x v="23"/>
    <x v="23"/>
    <n v="1400372"/>
    <n v="93194"/>
    <n v="6.6549459714990017E-2"/>
    <x v="22"/>
    <n v="742"/>
    <s v=" Servicios de fotografía "/>
  </r>
  <r>
    <s v="2026"/>
    <s v="01"/>
    <x v="23"/>
    <x v="23"/>
    <n v="18429102"/>
    <n v="1347372"/>
    <n v="7.3111104382622652E-2"/>
    <x v="22"/>
    <n v="749"/>
    <s v=" Actividades profesionales, científicas y técnicas ncp"/>
  </r>
  <r>
    <s v="2026"/>
    <s v="01"/>
    <x v="23"/>
    <x v="23"/>
    <n v="19544071"/>
    <n v="1215047"/>
    <n v="6.2169596088757557E-2"/>
    <x v="22"/>
    <n v="750"/>
    <s v=" Servicios veterinarios"/>
  </r>
  <r>
    <s v="2026"/>
    <s v="01"/>
    <x v="23"/>
    <x v="23"/>
    <n v="219251426"/>
    <n v="8634567"/>
    <n v="3.9382033483330685E-2"/>
    <x v="22"/>
    <n v="771"/>
    <s v=" Alquiler de vehículos automotores y equipo de transporte sin conductor ni operarios"/>
  </r>
  <r>
    <s v="2026"/>
    <s v="01"/>
    <x v="23"/>
    <x v="23"/>
    <n v="349616"/>
    <n v="27379"/>
    <n v="7.8311633334858813E-2"/>
    <x v="22"/>
    <n v="772"/>
    <s v=" Alquiler de efectos personales y enseres domésticos "/>
  </r>
  <r>
    <s v="2026"/>
    <s v="01"/>
    <x v="23"/>
    <x v="23"/>
    <n v="31239117"/>
    <n v="1476641"/>
    <n v="4.7268973703706155E-2"/>
    <x v="22"/>
    <n v="773"/>
    <s v=" Alquiler de maquinaria y equipo ncp, sin personal"/>
  </r>
  <r>
    <s v="2026"/>
    <s v="01"/>
    <x v="23"/>
    <x v="23"/>
    <n v="3803593"/>
    <n v="81518"/>
    <n v="2.1431840893597186E-2"/>
    <x v="22"/>
    <n v="774"/>
    <s v=" Arrendamiento y gestión de bienes intangibles no financieros"/>
  </r>
  <r>
    <s v="2026"/>
    <s v="01"/>
    <x v="23"/>
    <x v="23"/>
    <n v="2748059"/>
    <n v="84069"/>
    <n v="3.0592137941725415E-2"/>
    <x v="22"/>
    <n v="780"/>
    <s v=" Obtención y dotación de personal"/>
  </r>
  <r>
    <s v="2026"/>
    <s v="01"/>
    <x v="23"/>
    <x v="23"/>
    <n v="108773222"/>
    <n v="5793450"/>
    <n v="5.3261730171052575E-2"/>
    <x v="22"/>
    <n v="791"/>
    <s v=" Servicios de agencias de viaje y otras actividades complementarias de apoyo turístico"/>
  </r>
  <r>
    <s v="2026"/>
    <s v="01"/>
    <x v="23"/>
    <x v="23"/>
    <n v="30066341"/>
    <n v="2195496"/>
    <n v="7.302172219758965E-2"/>
    <x v="22"/>
    <n v="801"/>
    <s v=" Servicios de seguridad e investigación"/>
  </r>
  <r>
    <s v="2026"/>
    <s v="01"/>
    <x v="23"/>
    <x v="23"/>
    <n v="797344"/>
    <n v="58718"/>
    <n v="7.3641991411486141E-2"/>
    <x v="22"/>
    <n v="811"/>
    <s v=" Servicio combinado de apoyo a edificios"/>
  </r>
  <r>
    <s v="2026"/>
    <s v="01"/>
    <x v="23"/>
    <x v="23"/>
    <n v="27775446"/>
    <n v="2891308"/>
    <n v="0.10409582622003621"/>
    <x v="22"/>
    <n v="812"/>
    <s v=" Servicios de limpieza de edificios "/>
  </r>
  <r>
    <s v="2026"/>
    <s v="01"/>
    <x v="23"/>
    <x v="23"/>
    <n v="5516510"/>
    <n v="372091"/>
    <n v="6.7450435148309354E-2"/>
    <x v="22"/>
    <n v="813"/>
    <s v=" Servicios de jardinería y mantenimiento de espacios verdes"/>
  </r>
  <r>
    <s v="2026"/>
    <s v="01"/>
    <x v="23"/>
    <x v="23"/>
    <n v="7369513"/>
    <n v="1455528"/>
    <n v="0.19750667377885078"/>
    <x v="22"/>
    <n v="821"/>
    <s v=" Servicios de apoyo a la administración de oficinas y empresas"/>
  </r>
  <r>
    <s v="2026"/>
    <s v="01"/>
    <x v="23"/>
    <x v="23"/>
    <n v="1537549"/>
    <n v="318122"/>
    <n v="0.20690202393549734"/>
    <x v="22"/>
    <n v="822"/>
    <s v=" Servicios de call center"/>
  </r>
  <r>
    <s v="2026"/>
    <s v="01"/>
    <x v="23"/>
    <x v="23"/>
    <n v="2291639"/>
    <n v="398376"/>
    <n v="0.1738388987096135"/>
    <x v="22"/>
    <n v="823"/>
    <s v=" Servicios de organización de convenciones y exposiciones comerciales, excepto culturales y deportivos"/>
  </r>
  <r>
    <s v="2026"/>
    <s v="01"/>
    <x v="23"/>
    <x v="23"/>
    <n v="712928167"/>
    <n v="24067853"/>
    <n v="3.3759155710283505E-2"/>
    <x v="22"/>
    <n v="829"/>
    <s v=" Servicios empresariales ncp"/>
  </r>
  <r>
    <s v="2026"/>
    <s v="01"/>
    <x v="23"/>
    <x v="23"/>
    <n v="1896695104"/>
    <n v="1654164"/>
    <n v="8.721296303825963E-4"/>
    <x v="23"/>
    <n v="841"/>
    <s v=" Servicios de la Administración Pública"/>
  </r>
  <r>
    <s v="2026"/>
    <s v="01"/>
    <x v="23"/>
    <x v="23"/>
    <n v="5673162"/>
    <n v="547710"/>
    <n v="9.6544043692036299E-2"/>
    <x v="23"/>
    <n v="842"/>
    <s v=" Prestación pública de servicios a la comunidad en general"/>
  </r>
  <r>
    <s v="2026"/>
    <s v="01"/>
    <x v="23"/>
    <x v="23"/>
    <n v="7784514"/>
    <n v="906425"/>
    <n v="0.11643951054619467"/>
    <x v="23"/>
    <n v="843"/>
    <s v=" Servicios de la seguridad social obligatoria, excepto obras sociales"/>
  </r>
  <r>
    <s v="2026"/>
    <s v="01"/>
    <x v="23"/>
    <x v="23"/>
    <n v="26276939"/>
    <n v="794361"/>
    <n v="3.0230347606317463E-2"/>
    <x v="24"/>
    <n v="851"/>
    <s v=" Enseñanza inicial y primaria"/>
  </r>
  <r>
    <s v="2026"/>
    <s v="01"/>
    <x v="23"/>
    <x v="23"/>
    <n v="6001044"/>
    <n v="350090"/>
    <n v="5.833818248958015E-2"/>
    <x v="24"/>
    <n v="852"/>
    <s v=" Enseñanza secundaria"/>
  </r>
  <r>
    <s v="2026"/>
    <s v="01"/>
    <x v="23"/>
    <x v="23"/>
    <n v="33779283"/>
    <n v="124560"/>
    <n v="3.6874672561877644E-3"/>
    <x v="24"/>
    <n v="853"/>
    <s v=" Enseñanza superior y formación de posgrado"/>
  </r>
  <r>
    <s v="2026"/>
    <s v="01"/>
    <x v="23"/>
    <x v="23"/>
    <n v="113794604"/>
    <n v="5183113"/>
    <n v="4.5547968162005292E-2"/>
    <x v="24"/>
    <n v="854"/>
    <s v=" Servicios de enseñanza ncp"/>
  </r>
  <r>
    <s v="2026"/>
    <s v="01"/>
    <x v="23"/>
    <x v="23"/>
    <n v="3950624"/>
    <n v="534148"/>
    <n v="0.1352059826498295"/>
    <x v="24"/>
    <n v="855"/>
    <s v=" Servicios de apoyo a la educación"/>
  </r>
  <r>
    <s v="2026"/>
    <s v="01"/>
    <x v="23"/>
    <x v="23"/>
    <n v="447446694"/>
    <n v="11109381"/>
    <n v="2.482838994894887E-2"/>
    <x v="25"/>
    <n v="861"/>
    <s v=" Servicios de hospitales"/>
  </r>
  <r>
    <s v="2026"/>
    <s v="01"/>
    <x v="23"/>
    <x v="23"/>
    <n v="25867151"/>
    <n v="872263"/>
    <n v="3.3720876334622236E-2"/>
    <x v="25"/>
    <n v="862"/>
    <s v=" Servicios de atención ambulatoria realizados por médicos y odontólogos"/>
  </r>
  <r>
    <s v="2026"/>
    <s v="01"/>
    <x v="23"/>
    <x v="23"/>
    <n v="46745931"/>
    <n v="375919"/>
    <n v="8.0417480614515952E-3"/>
    <x v="25"/>
    <n v="863"/>
    <s v=" Servicios de prácticas de diagnóstico y tratamiento"/>
  </r>
  <r>
    <s v="2026"/>
    <s v="01"/>
    <x v="23"/>
    <x v="23"/>
    <n v="9496595"/>
    <n v="593299"/>
    <n v="6.2474918641892176E-2"/>
    <x v="25"/>
    <n v="864"/>
    <s v=" Servicios de emergencias y traslados"/>
  </r>
  <r>
    <s v="2026"/>
    <s v="01"/>
    <x v="23"/>
    <x v="23"/>
    <n v="382593535"/>
    <n v="12879233"/>
    <n v="3.3662965580429895E-2"/>
    <x v="25"/>
    <n v="869"/>
    <s v=" Servicios relacionados con la salud humana ncp"/>
  </r>
  <r>
    <s v="2026"/>
    <s v="01"/>
    <x v="23"/>
    <x v="23"/>
    <n v="15618428"/>
    <n v="266106"/>
    <n v="1.7037950298199024E-2"/>
    <x v="25"/>
    <n v="870"/>
    <s v=" Servicios sociales con alojamiento"/>
  </r>
  <r>
    <s v="2026"/>
    <s v="01"/>
    <x v="23"/>
    <x v="23"/>
    <n v="1968675"/>
    <n v="293299"/>
    <n v="0.14898294538204629"/>
    <x v="25"/>
    <n v="880"/>
    <s v=" Servicios sociales sin alojamiento"/>
  </r>
  <r>
    <s v="2026"/>
    <s v="01"/>
    <x v="23"/>
    <x v="23"/>
    <n v="38946113"/>
    <n v="2987680"/>
    <n v="7.6713175458613808E-2"/>
    <x v="25"/>
    <n v="900"/>
    <s v=" Servicios artísticos y de espectáculos"/>
  </r>
  <r>
    <s v="2026"/>
    <s v="01"/>
    <x v="23"/>
    <x v="23"/>
    <n v="38254079"/>
    <n v="73278"/>
    <n v="1.915560429516549E-3"/>
    <x v="25"/>
    <n v="910"/>
    <s v=" Servicios de bibliotecas, archivos y museos y  servicios culturales ncp"/>
  </r>
  <r>
    <s v="2026"/>
    <s v="01"/>
    <x v="23"/>
    <x v="23"/>
    <n v="12194912"/>
    <n v="255952"/>
    <n v="2.0988425336730596E-2"/>
    <x v="25"/>
    <n v="920"/>
    <s v=" Servicios  relacionados con juegos de azar y apuestas"/>
  </r>
  <r>
    <s v="2026"/>
    <s v="01"/>
    <x v="23"/>
    <x v="23"/>
    <n v="112301398"/>
    <n v="2419859"/>
    <n v="2.1547897382363842E-2"/>
    <x v="25"/>
    <n v="931"/>
    <s v=" Servicios para la práctica deportiva "/>
  </r>
  <r>
    <s v="2026"/>
    <s v="01"/>
    <x v="23"/>
    <x v="23"/>
    <n v="19443663"/>
    <n v="650434"/>
    <n v="3.3452235826140375E-2"/>
    <x v="25"/>
    <n v="939"/>
    <s v=" Servicios de esparcimiento ncp"/>
  </r>
  <r>
    <s v="2026"/>
    <s v="01"/>
    <x v="23"/>
    <x v="23"/>
    <n v="14033938"/>
    <n v="344991"/>
    <n v="2.4582622496978398E-2"/>
    <x v="25"/>
    <n v="941"/>
    <s v=" Servicios de organizaciones empresariales, profesionales y de empleadores"/>
  </r>
  <r>
    <s v="2026"/>
    <s v="01"/>
    <x v="23"/>
    <x v="23"/>
    <n v="8349928"/>
    <n v="465850"/>
    <n v="5.5790900232912187E-2"/>
    <x v="25"/>
    <n v="942"/>
    <s v=" Servicios de sindicatos"/>
  </r>
  <r>
    <s v="2026"/>
    <s v="01"/>
    <x v="23"/>
    <x v="23"/>
    <n v="125356962"/>
    <n v="3712989"/>
    <n v="2.9619328202928209E-2"/>
    <x v="25"/>
    <n v="949"/>
    <s v=" Servicios de asociaciones ncp"/>
  </r>
  <r>
    <s v="2026"/>
    <s v="01"/>
    <x v="23"/>
    <x v="23"/>
    <n v="4844692"/>
    <n v="556124"/>
    <n v="0.11479037263875598"/>
    <x v="25"/>
    <n v="951"/>
    <s v=" Reparación y mantenimiento de equipos informáticos y equipos de comunicación"/>
  </r>
  <r>
    <s v="2026"/>
    <s v="01"/>
    <x v="23"/>
    <x v="23"/>
    <n v="3902741"/>
    <n v="1020847"/>
    <n v="0.26157180299691934"/>
    <x v="25"/>
    <n v="952"/>
    <s v=" Reparación de efectos personales y enseres domésticos"/>
  </r>
  <r>
    <s v="2026"/>
    <s v="01"/>
    <x v="23"/>
    <x v="23"/>
    <n v="1372813227"/>
    <n v="127058146"/>
    <n v="9.2553119026729774E-2"/>
    <x v="25"/>
    <n v="960"/>
    <s v=" Servicios personales ncp"/>
  </r>
  <r>
    <s v="2026"/>
    <s v="01"/>
    <x v="23"/>
    <x v="23"/>
    <n v="620388"/>
    <n v="58532"/>
    <n v="9.4347408396036031E-2"/>
    <x v="25"/>
    <n v="970"/>
    <s v="Sin clasificación"/>
  </r>
  <r>
    <s v="2026"/>
    <s v="01"/>
    <x v="23"/>
    <x v="23"/>
    <n v="1717302"/>
    <n v="9128"/>
    <n v="5.3153143710308378E-3"/>
    <x v="25"/>
    <n v="990"/>
    <s v="Sin clasificación"/>
  </r>
  <r>
    <s v="2026"/>
    <s v="01"/>
    <x v="23"/>
    <x v="23"/>
    <n v="367771896"/>
    <n v="61384486"/>
    <n v="0.16690912673762326"/>
    <x v="25"/>
    <n v="999"/>
    <s v="Otros secto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7293C-9F92-4972-AD1C-ED76B63FDEFC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8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numFmtId="164" showAll="0"/>
    <pivotField axis="axisRow" showAll="0">
      <items count="27">
        <item h="1" x="22"/>
        <item h="1" x="23"/>
        <item h="1" x="0"/>
        <item x="3"/>
        <item x="14"/>
        <item x="10"/>
        <item h="1" x="18"/>
        <item h="1" x="17"/>
        <item x="7"/>
        <item h="1" x="16"/>
        <item h="1" x="24"/>
        <item h="1" x="20"/>
        <item h="1" x="21"/>
        <item x="6"/>
        <item x="12"/>
        <item x="13"/>
        <item x="11"/>
        <item h="1" x="2"/>
        <item h="1" x="25"/>
        <item x="15"/>
        <item h="1" x="1"/>
        <item x="4"/>
        <item x="8"/>
        <item x="9"/>
        <item x="5"/>
        <item h="1" x="19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4">
    <i>
      <x v="3"/>
    </i>
    <i>
      <x v="4"/>
    </i>
    <i>
      <x v="5"/>
    </i>
    <i>
      <x v="8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total (miles de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A8752-8909-4B4A-8378-BA485449EFE7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8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numFmtId="164" showAll="0"/>
    <pivotField axis="axisRow" showAll="0">
      <items count="27">
        <item h="1" x="22"/>
        <item h="1" x="23"/>
        <item h="1" x="0"/>
        <item x="3"/>
        <item x="14"/>
        <item x="10"/>
        <item h="1" x="18"/>
        <item h="1" x="17"/>
        <item x="7"/>
        <item h="1" x="16"/>
        <item h="1" x="24"/>
        <item h="1" x="20"/>
        <item h="1" x="21"/>
        <item x="6"/>
        <item x="12"/>
        <item x="13"/>
        <item x="11"/>
        <item h="1" x="2"/>
        <item h="1" x="25"/>
        <item x="15"/>
        <item h="1" x="1"/>
        <item x="4"/>
        <item x="8"/>
        <item x="9"/>
        <item x="5"/>
        <item h="1" x="19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14">
    <i>
      <x v="3"/>
    </i>
    <i>
      <x v="4"/>
    </i>
    <i>
      <x v="5"/>
    </i>
    <i>
      <x v="8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irregular (miles de 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8E3CC-FC06-4E42-9CDD-9208876DC45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9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numFmtId="164" showAll="0"/>
    <pivotField axis="axisRow" showAll="0">
      <items count="15">
        <item x="10"/>
        <item x="11"/>
        <item x="1"/>
        <item x="6"/>
        <item x="5"/>
        <item x="4"/>
        <item x="12"/>
        <item x="8"/>
        <item x="0"/>
        <item x="9"/>
        <item x="3"/>
        <item x="13"/>
        <item x="2"/>
        <item x="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irregular (miles de 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2BB0B-BCBF-48D5-A70E-286F499580E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9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numFmtId="164" showAll="0"/>
    <pivotField axis="axisRow" showAll="0">
      <items count="15">
        <item x="10"/>
        <item x="11"/>
        <item x="1"/>
        <item x="6"/>
        <item x="5"/>
        <item x="4"/>
        <item x="12"/>
        <item x="8"/>
        <item x="0"/>
        <item x="9"/>
        <item x="3"/>
        <item x="13"/>
        <item x="2"/>
        <item x="7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total (miles de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UIA - VIEJ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C5378"/>
      </a:accent1>
      <a:accent2>
        <a:srgbClr val="6AC8DB"/>
      </a:accent2>
      <a:accent3>
        <a:srgbClr val="609E55"/>
      </a:accent3>
      <a:accent4>
        <a:srgbClr val="CB3F48"/>
      </a:accent4>
      <a:accent5>
        <a:srgbClr val="CB8F44"/>
      </a:accent5>
      <a:accent6>
        <a:srgbClr val="885F80"/>
      </a:accent6>
      <a:hlink>
        <a:srgbClr val="77787B"/>
      </a:hlink>
      <a:folHlink>
        <a:srgbClr val="466D63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cra.gob.ar/archivos/Pdfs/PublicacionesEstadisticas/informes/InfBanc_Anexo.xlsx" TargetMode="External"/><Relationship Id="rId1" Type="http://schemas.openxmlformats.org/officeDocument/2006/relationships/hyperlink" Target="https://www.bcra.gob.ar/archivos/Pdfs/PublicacionesEstadisticas/informes/InfBanc_Anexo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C64D-BA27-4675-8FED-227BE59012B7}">
  <sheetPr>
    <tabColor rgb="FFFFFF00"/>
  </sheetPr>
  <dimension ref="A1:J5903"/>
  <sheetViews>
    <sheetView tabSelected="1" zoomScale="60" zoomScaleNormal="60" workbookViewId="0">
      <pane ySplit="1" topLeftCell="A5873" activePane="bottomLeft" state="frozen"/>
      <selection pane="bottomLeft" activeCell="J5689" sqref="J5689"/>
    </sheetView>
  </sheetViews>
  <sheetFormatPr baseColWidth="10" defaultRowHeight="15" x14ac:dyDescent="0.25"/>
  <cols>
    <col min="1" max="1" width="5.5703125" style="74" bestFit="1" customWidth="1"/>
    <col min="2" max="2" width="4.7109375" style="74" bestFit="1" customWidth="1"/>
    <col min="3" max="3" width="10.140625" style="74" bestFit="1" customWidth="1"/>
    <col min="4" max="4" width="9.42578125" style="74" bestFit="1" customWidth="1"/>
    <col min="5" max="5" width="21.85546875" style="74" bestFit="1" customWidth="1"/>
    <col min="6" max="6" width="25.42578125" style="74" bestFit="1" customWidth="1"/>
    <col min="7" max="7" width="10.42578125" style="74" bestFit="1" customWidth="1"/>
    <col min="8" max="8" width="60.85546875" style="74" bestFit="1" customWidth="1"/>
    <col min="9" max="9" width="4.42578125" style="74" bestFit="1" customWidth="1"/>
    <col min="10" max="10" width="114.28515625" style="74" bestFit="1" customWidth="1"/>
  </cols>
  <sheetData>
    <row r="1" spans="1:10" x14ac:dyDescent="0.25">
      <c r="A1" s="74" t="s">
        <v>259</v>
      </c>
      <c r="B1" s="74" t="s">
        <v>260</v>
      </c>
      <c r="C1" s="74" t="s">
        <v>0</v>
      </c>
      <c r="D1" s="74" t="s">
        <v>261</v>
      </c>
      <c r="E1" s="74" t="s">
        <v>1</v>
      </c>
      <c r="F1" s="74" t="s">
        <v>2</v>
      </c>
      <c r="G1" s="74" t="s">
        <v>3</v>
      </c>
      <c r="H1" s="74" t="s">
        <v>255</v>
      </c>
      <c r="I1" s="74" t="s">
        <v>256</v>
      </c>
      <c r="J1" s="74" t="s">
        <v>257</v>
      </c>
    </row>
    <row r="2" spans="1:10" x14ac:dyDescent="0.25">
      <c r="A2" s="74" t="str">
        <f>LEFT(D2,4)</f>
        <v>2024</v>
      </c>
      <c r="B2" s="74" t="str">
        <f>RIGHT(D2,2)</f>
        <v>02</v>
      </c>
      <c r="C2" s="84">
        <f>DATE(A2,B2,1)</f>
        <v>45323</v>
      </c>
      <c r="D2" s="74">
        <v>202402</v>
      </c>
      <c r="E2" s="74">
        <v>1453023432</v>
      </c>
      <c r="F2" s="74">
        <v>20365428</v>
      </c>
      <c r="G2" s="83">
        <f>F2/E2</f>
        <v>1.4015897852361682E-2</v>
      </c>
      <c r="H2" s="74" t="s">
        <v>4</v>
      </c>
      <c r="I2" s="74">
        <v>11</v>
      </c>
      <c r="J2" s="74" t="s">
        <v>5</v>
      </c>
    </row>
    <row r="3" spans="1:10" x14ac:dyDescent="0.25">
      <c r="A3" s="74" t="str">
        <f t="shared" ref="A3:A66" si="0">LEFT(D3,4)</f>
        <v>2024</v>
      </c>
      <c r="B3" s="74" t="str">
        <f t="shared" ref="B3:B66" si="1">RIGHT(D3,2)</f>
        <v>02</v>
      </c>
      <c r="C3" s="84">
        <f t="shared" ref="C3:C66" si="2">DATE(A3,B3,1)</f>
        <v>45323</v>
      </c>
      <c r="D3" s="74">
        <v>202402</v>
      </c>
      <c r="E3" s="74">
        <v>136438571</v>
      </c>
      <c r="F3" s="74">
        <v>8366793</v>
      </c>
      <c r="G3" s="83">
        <f t="shared" ref="G3:G66" si="3">F3/E3</f>
        <v>6.1322783862929789E-2</v>
      </c>
      <c r="H3" s="74" t="s">
        <v>4</v>
      </c>
      <c r="I3" s="74">
        <v>12</v>
      </c>
      <c r="J3" s="74" t="s">
        <v>6</v>
      </c>
    </row>
    <row r="4" spans="1:10" x14ac:dyDescent="0.25">
      <c r="A4" s="74" t="str">
        <f t="shared" si="0"/>
        <v>2024</v>
      </c>
      <c r="B4" s="74" t="str">
        <f t="shared" si="1"/>
        <v>02</v>
      </c>
      <c r="C4" s="84">
        <f t="shared" si="2"/>
        <v>45323</v>
      </c>
      <c r="D4" s="74">
        <v>202402</v>
      </c>
      <c r="E4" s="74">
        <v>61962058</v>
      </c>
      <c r="F4" s="74">
        <v>184058</v>
      </c>
      <c r="G4" s="83">
        <f t="shared" si="3"/>
        <v>2.9704952666355917E-3</v>
      </c>
      <c r="H4" s="74" t="s">
        <v>4</v>
      </c>
      <c r="I4" s="74">
        <v>13</v>
      </c>
      <c r="J4" s="74" t="s">
        <v>7</v>
      </c>
    </row>
    <row r="5" spans="1:10" x14ac:dyDescent="0.25">
      <c r="A5" s="74" t="str">
        <f t="shared" si="0"/>
        <v>2024</v>
      </c>
      <c r="B5" s="74" t="str">
        <f t="shared" si="1"/>
        <v>02</v>
      </c>
      <c r="C5" s="84">
        <f t="shared" si="2"/>
        <v>45323</v>
      </c>
      <c r="D5" s="74">
        <v>202402</v>
      </c>
      <c r="E5" s="74">
        <v>622363442</v>
      </c>
      <c r="F5" s="74">
        <v>5116624</v>
      </c>
      <c r="G5" s="83">
        <f t="shared" si="3"/>
        <v>8.2212798096839377E-3</v>
      </c>
      <c r="H5" s="74" t="s">
        <v>4</v>
      </c>
      <c r="I5" s="74">
        <v>14</v>
      </c>
      <c r="J5" s="74" t="s">
        <v>8</v>
      </c>
    </row>
    <row r="6" spans="1:10" x14ac:dyDescent="0.25">
      <c r="A6" s="74" t="str">
        <f t="shared" si="0"/>
        <v>2024</v>
      </c>
      <c r="B6" s="74" t="str">
        <f t="shared" si="1"/>
        <v>02</v>
      </c>
      <c r="C6" s="84">
        <f t="shared" si="2"/>
        <v>45323</v>
      </c>
      <c r="D6" s="74">
        <v>202402</v>
      </c>
      <c r="E6" s="74">
        <v>174846840</v>
      </c>
      <c r="F6" s="74">
        <v>5952704</v>
      </c>
      <c r="G6" s="83">
        <f t="shared" si="3"/>
        <v>3.4045247829471784E-2</v>
      </c>
      <c r="H6" s="74" t="s">
        <v>4</v>
      </c>
      <c r="I6" s="74">
        <v>16</v>
      </c>
      <c r="J6" s="74" t="s">
        <v>9</v>
      </c>
    </row>
    <row r="7" spans="1:10" x14ac:dyDescent="0.25">
      <c r="A7" s="74" t="str">
        <f t="shared" si="0"/>
        <v>2024</v>
      </c>
      <c r="B7" s="74" t="str">
        <f t="shared" si="1"/>
        <v>02</v>
      </c>
      <c r="C7" s="84">
        <f t="shared" si="2"/>
        <v>45323</v>
      </c>
      <c r="D7" s="74">
        <v>202402</v>
      </c>
      <c r="E7" s="74">
        <v>49082</v>
      </c>
      <c r="F7" s="74">
        <v>0</v>
      </c>
      <c r="G7" s="83">
        <f t="shared" si="3"/>
        <v>0</v>
      </c>
      <c r="H7" s="74" t="s">
        <v>4</v>
      </c>
      <c r="I7" s="74">
        <v>17</v>
      </c>
      <c r="J7" s="74" t="s">
        <v>10</v>
      </c>
    </row>
    <row r="8" spans="1:10" x14ac:dyDescent="0.25">
      <c r="A8" s="74" t="str">
        <f t="shared" si="0"/>
        <v>2024</v>
      </c>
      <c r="B8" s="74" t="str">
        <f t="shared" si="1"/>
        <v>02</v>
      </c>
      <c r="C8" s="84">
        <f t="shared" si="2"/>
        <v>45323</v>
      </c>
      <c r="D8" s="74">
        <v>202402</v>
      </c>
      <c r="E8" s="74">
        <v>386818</v>
      </c>
      <c r="F8" s="74">
        <v>5485</v>
      </c>
      <c r="G8" s="83">
        <f t="shared" si="3"/>
        <v>1.4179795149139906E-2</v>
      </c>
      <c r="H8" s="74" t="s">
        <v>4</v>
      </c>
      <c r="I8" s="74">
        <v>21</v>
      </c>
      <c r="J8" s="74" t="s">
        <v>11</v>
      </c>
    </row>
    <row r="9" spans="1:10" x14ac:dyDescent="0.25">
      <c r="A9" s="74" t="str">
        <f t="shared" si="0"/>
        <v>2024</v>
      </c>
      <c r="B9" s="74" t="str">
        <f t="shared" si="1"/>
        <v>02</v>
      </c>
      <c r="C9" s="84">
        <f t="shared" si="2"/>
        <v>45323</v>
      </c>
      <c r="D9" s="74">
        <v>202402</v>
      </c>
      <c r="E9" s="74">
        <v>6172746</v>
      </c>
      <c r="F9" s="74">
        <v>35502</v>
      </c>
      <c r="G9" s="83">
        <f t="shared" si="3"/>
        <v>5.7514111223756822E-3</v>
      </c>
      <c r="H9" s="74" t="s">
        <v>4</v>
      </c>
      <c r="I9" s="74">
        <v>22</v>
      </c>
      <c r="J9" s="74" t="s">
        <v>12</v>
      </c>
    </row>
    <row r="10" spans="1:10" x14ac:dyDescent="0.25">
      <c r="A10" s="74" t="str">
        <f t="shared" si="0"/>
        <v>2024</v>
      </c>
      <c r="B10" s="74" t="str">
        <f t="shared" si="1"/>
        <v>02</v>
      </c>
      <c r="C10" s="84">
        <f t="shared" si="2"/>
        <v>45323</v>
      </c>
      <c r="D10" s="74">
        <v>202402</v>
      </c>
      <c r="E10" s="74">
        <v>926227</v>
      </c>
      <c r="F10" s="74">
        <v>10110</v>
      </c>
      <c r="G10" s="83">
        <f t="shared" si="3"/>
        <v>1.0915250797050831E-2</v>
      </c>
      <c r="H10" s="74" t="s">
        <v>4</v>
      </c>
      <c r="I10" s="74">
        <v>24</v>
      </c>
      <c r="J10" s="74" t="s">
        <v>13</v>
      </c>
    </row>
    <row r="11" spans="1:10" x14ac:dyDescent="0.25">
      <c r="A11" s="74" t="str">
        <f t="shared" si="0"/>
        <v>2024</v>
      </c>
      <c r="B11" s="74" t="str">
        <f t="shared" si="1"/>
        <v>02</v>
      </c>
      <c r="C11" s="84">
        <f t="shared" si="2"/>
        <v>45323</v>
      </c>
      <c r="D11" s="74">
        <v>202402</v>
      </c>
      <c r="E11" s="74">
        <v>15757632</v>
      </c>
      <c r="F11" s="74">
        <v>4086</v>
      </c>
      <c r="G11" s="83">
        <f t="shared" si="3"/>
        <v>2.5930292064188325E-4</v>
      </c>
      <c r="H11" s="74" t="s">
        <v>14</v>
      </c>
      <c r="I11" s="74">
        <v>31</v>
      </c>
      <c r="J11" s="74" t="s">
        <v>15</v>
      </c>
    </row>
    <row r="12" spans="1:10" x14ac:dyDescent="0.25">
      <c r="A12" s="74" t="str">
        <f t="shared" si="0"/>
        <v>2024</v>
      </c>
      <c r="B12" s="74" t="str">
        <f t="shared" si="1"/>
        <v>02</v>
      </c>
      <c r="C12" s="84">
        <f t="shared" si="2"/>
        <v>45323</v>
      </c>
      <c r="D12" s="74">
        <v>202402</v>
      </c>
      <c r="E12" s="74">
        <v>1529425</v>
      </c>
      <c r="F12" s="74">
        <v>302</v>
      </c>
      <c r="G12" s="83">
        <f t="shared" si="3"/>
        <v>1.9745982967455089E-4</v>
      </c>
      <c r="H12" s="74" t="s">
        <v>14</v>
      </c>
      <c r="I12" s="74">
        <v>32</v>
      </c>
      <c r="J12" s="74" t="s">
        <v>16</v>
      </c>
    </row>
    <row r="13" spans="1:10" x14ac:dyDescent="0.25">
      <c r="A13" s="74" t="str">
        <f t="shared" si="0"/>
        <v>2024</v>
      </c>
      <c r="B13" s="74" t="str">
        <f t="shared" si="1"/>
        <v>02</v>
      </c>
      <c r="C13" s="84">
        <f t="shared" si="2"/>
        <v>45323</v>
      </c>
      <c r="D13" s="74">
        <v>202402</v>
      </c>
      <c r="E13" s="74">
        <v>75135</v>
      </c>
      <c r="F13" s="74">
        <v>202</v>
      </c>
      <c r="G13" s="83">
        <f t="shared" si="3"/>
        <v>2.6884940440540361E-3</v>
      </c>
      <c r="H13" s="74" t="s">
        <v>17</v>
      </c>
      <c r="I13" s="74">
        <v>51</v>
      </c>
      <c r="J13" s="74" t="s">
        <v>18</v>
      </c>
    </row>
    <row r="14" spans="1:10" x14ac:dyDescent="0.25">
      <c r="A14" s="74" t="str">
        <f t="shared" si="0"/>
        <v>2024</v>
      </c>
      <c r="B14" s="74" t="str">
        <f t="shared" si="1"/>
        <v>02</v>
      </c>
      <c r="C14" s="84">
        <f t="shared" si="2"/>
        <v>45323</v>
      </c>
      <c r="D14" s="74">
        <v>202402</v>
      </c>
      <c r="E14" s="74">
        <v>1204</v>
      </c>
      <c r="F14" s="74">
        <v>56</v>
      </c>
      <c r="G14" s="83">
        <f t="shared" si="3"/>
        <v>4.6511627906976744E-2</v>
      </c>
      <c r="H14" s="74" t="s">
        <v>17</v>
      </c>
      <c r="I14" s="74">
        <v>52</v>
      </c>
      <c r="J14" s="74" t="s">
        <v>19</v>
      </c>
    </row>
    <row r="15" spans="1:10" x14ac:dyDescent="0.25">
      <c r="A15" s="74" t="str">
        <f t="shared" si="0"/>
        <v>2024</v>
      </c>
      <c r="B15" s="74" t="str">
        <f t="shared" si="1"/>
        <v>02</v>
      </c>
      <c r="C15" s="84">
        <f t="shared" si="2"/>
        <v>45323</v>
      </c>
      <c r="D15" s="74">
        <v>202402</v>
      </c>
      <c r="E15" s="74">
        <v>1810326160</v>
      </c>
      <c r="F15" s="74">
        <v>17626177</v>
      </c>
      <c r="G15" s="83">
        <f t="shared" si="3"/>
        <v>9.7364648368115057E-3</v>
      </c>
      <c r="H15" s="74" t="s">
        <v>17</v>
      </c>
      <c r="I15" s="74">
        <v>61</v>
      </c>
      <c r="J15" s="74" t="s">
        <v>20</v>
      </c>
    </row>
    <row r="16" spans="1:10" x14ac:dyDescent="0.25">
      <c r="A16" s="74" t="str">
        <f t="shared" si="0"/>
        <v>2024</v>
      </c>
      <c r="B16" s="74" t="str">
        <f t="shared" si="1"/>
        <v>02</v>
      </c>
      <c r="C16" s="84">
        <f t="shared" si="2"/>
        <v>45323</v>
      </c>
      <c r="D16" s="74">
        <v>202402</v>
      </c>
      <c r="E16" s="74">
        <v>356914</v>
      </c>
      <c r="F16" s="74">
        <v>54059</v>
      </c>
      <c r="G16" s="83">
        <f t="shared" si="3"/>
        <v>0.15146225701429475</v>
      </c>
      <c r="H16" s="74" t="s">
        <v>17</v>
      </c>
      <c r="I16" s="74">
        <v>62</v>
      </c>
      <c r="J16" s="74" t="s">
        <v>21</v>
      </c>
    </row>
    <row r="17" spans="1:10" x14ac:dyDescent="0.25">
      <c r="A17" s="74" t="str">
        <f t="shared" si="0"/>
        <v>2024</v>
      </c>
      <c r="B17" s="74" t="str">
        <f t="shared" si="1"/>
        <v>02</v>
      </c>
      <c r="C17" s="84">
        <f t="shared" si="2"/>
        <v>45323</v>
      </c>
      <c r="D17" s="74">
        <v>202402</v>
      </c>
      <c r="E17" s="74">
        <v>75626</v>
      </c>
      <c r="F17" s="74">
        <v>143</v>
      </c>
      <c r="G17" s="83">
        <f t="shared" si="3"/>
        <v>1.8908840874831408E-3</v>
      </c>
      <c r="H17" s="74" t="s">
        <v>17</v>
      </c>
      <c r="I17" s="74">
        <v>71</v>
      </c>
      <c r="J17" s="74" t="s">
        <v>22</v>
      </c>
    </row>
    <row r="18" spans="1:10" x14ac:dyDescent="0.25">
      <c r="A18" s="74" t="str">
        <f t="shared" si="0"/>
        <v>2024</v>
      </c>
      <c r="B18" s="74" t="str">
        <f t="shared" si="1"/>
        <v>02</v>
      </c>
      <c r="C18" s="84">
        <f t="shared" si="2"/>
        <v>45323</v>
      </c>
      <c r="D18" s="74">
        <v>202402</v>
      </c>
      <c r="E18" s="74">
        <v>40001406</v>
      </c>
      <c r="F18" s="74">
        <v>3848</v>
      </c>
      <c r="G18" s="83">
        <f t="shared" si="3"/>
        <v>9.6196618688853091E-5</v>
      </c>
      <c r="H18" s="74" t="s">
        <v>17</v>
      </c>
      <c r="I18" s="74">
        <v>72</v>
      </c>
      <c r="J18" s="74" t="s">
        <v>23</v>
      </c>
    </row>
    <row r="19" spans="1:10" x14ac:dyDescent="0.25">
      <c r="A19" s="74" t="str">
        <f t="shared" si="0"/>
        <v>2024</v>
      </c>
      <c r="B19" s="74" t="str">
        <f t="shared" si="1"/>
        <v>02</v>
      </c>
      <c r="C19" s="84">
        <f t="shared" si="2"/>
        <v>45323</v>
      </c>
      <c r="D19" s="74">
        <v>202402</v>
      </c>
      <c r="E19" s="74">
        <v>11592773</v>
      </c>
      <c r="F19" s="74">
        <v>31630</v>
      </c>
      <c r="G19" s="83">
        <f t="shared" si="3"/>
        <v>2.7284239931205418E-3</v>
      </c>
      <c r="H19" s="74" t="s">
        <v>17</v>
      </c>
      <c r="I19" s="74">
        <v>81</v>
      </c>
      <c r="J19" s="74" t="s">
        <v>24</v>
      </c>
    </row>
    <row r="20" spans="1:10" x14ac:dyDescent="0.25">
      <c r="A20" s="74" t="str">
        <f t="shared" si="0"/>
        <v>2024</v>
      </c>
      <c r="B20" s="74" t="str">
        <f t="shared" si="1"/>
        <v>02</v>
      </c>
      <c r="C20" s="84">
        <f t="shared" si="2"/>
        <v>45323</v>
      </c>
      <c r="D20" s="74">
        <v>202402</v>
      </c>
      <c r="E20" s="74">
        <v>32599139</v>
      </c>
      <c r="F20" s="74">
        <v>95978</v>
      </c>
      <c r="G20" s="83">
        <f t="shared" si="3"/>
        <v>2.9441881885285373E-3</v>
      </c>
      <c r="H20" s="74" t="s">
        <v>17</v>
      </c>
      <c r="I20" s="74">
        <v>89</v>
      </c>
      <c r="J20" s="74" t="s">
        <v>25</v>
      </c>
    </row>
    <row r="21" spans="1:10" x14ac:dyDescent="0.25">
      <c r="A21" s="74" t="str">
        <f t="shared" si="0"/>
        <v>2024</v>
      </c>
      <c r="B21" s="74" t="str">
        <f t="shared" si="1"/>
        <v>02</v>
      </c>
      <c r="C21" s="84">
        <f t="shared" si="2"/>
        <v>45323</v>
      </c>
      <c r="D21" s="74">
        <v>202402</v>
      </c>
      <c r="E21" s="74">
        <v>23290208</v>
      </c>
      <c r="F21" s="74">
        <v>90389</v>
      </c>
      <c r="G21" s="83">
        <f t="shared" si="3"/>
        <v>3.8809872372114495E-3</v>
      </c>
      <c r="H21" s="74" t="s">
        <v>17</v>
      </c>
      <c r="I21" s="74">
        <v>91</v>
      </c>
      <c r="J21" s="74" t="s">
        <v>26</v>
      </c>
    </row>
    <row r="22" spans="1:10" x14ac:dyDescent="0.25">
      <c r="A22" s="74" t="str">
        <f t="shared" si="0"/>
        <v>2024</v>
      </c>
      <c r="B22" s="74" t="str">
        <f t="shared" si="1"/>
        <v>02</v>
      </c>
      <c r="C22" s="84">
        <f t="shared" si="2"/>
        <v>45323</v>
      </c>
      <c r="D22" s="74">
        <v>202402</v>
      </c>
      <c r="E22" s="74">
        <v>3629070</v>
      </c>
      <c r="F22" s="74">
        <v>8840</v>
      </c>
      <c r="G22" s="83">
        <f t="shared" si="3"/>
        <v>2.4358857778990209E-3</v>
      </c>
      <c r="H22" s="74" t="s">
        <v>17</v>
      </c>
      <c r="I22" s="74">
        <v>99</v>
      </c>
      <c r="J22" s="74" t="s">
        <v>27</v>
      </c>
    </row>
    <row r="23" spans="1:10" x14ac:dyDescent="0.25">
      <c r="A23" s="74" t="str">
        <f t="shared" si="0"/>
        <v>2024</v>
      </c>
      <c r="B23" s="74" t="str">
        <f t="shared" si="1"/>
        <v>02</v>
      </c>
      <c r="C23" s="84">
        <f t="shared" si="2"/>
        <v>45323</v>
      </c>
      <c r="D23" s="74">
        <v>202402</v>
      </c>
      <c r="E23" s="74">
        <v>469623464</v>
      </c>
      <c r="F23" s="74">
        <v>14203227</v>
      </c>
      <c r="G23" s="83">
        <f t="shared" si="3"/>
        <v>3.0243861494961419E-2</v>
      </c>
      <c r="H23" s="74" t="s">
        <v>28</v>
      </c>
      <c r="I23" s="74">
        <v>101</v>
      </c>
      <c r="J23" s="74" t="s">
        <v>29</v>
      </c>
    </row>
    <row r="24" spans="1:10" x14ac:dyDescent="0.25">
      <c r="A24" s="74" t="str">
        <f t="shared" si="0"/>
        <v>2024</v>
      </c>
      <c r="B24" s="74" t="str">
        <f t="shared" si="1"/>
        <v>02</v>
      </c>
      <c r="C24" s="84">
        <f t="shared" si="2"/>
        <v>45323</v>
      </c>
      <c r="D24" s="74">
        <v>202402</v>
      </c>
      <c r="E24" s="74">
        <v>21415238</v>
      </c>
      <c r="F24" s="74">
        <v>33004</v>
      </c>
      <c r="G24" s="83">
        <f t="shared" si="3"/>
        <v>1.5411456085615298E-3</v>
      </c>
      <c r="H24" s="74" t="s">
        <v>28</v>
      </c>
      <c r="I24" s="74">
        <v>102</v>
      </c>
      <c r="J24" s="74" t="s">
        <v>30</v>
      </c>
    </row>
    <row r="25" spans="1:10" x14ac:dyDescent="0.25">
      <c r="A25" s="74" t="str">
        <f t="shared" si="0"/>
        <v>2024</v>
      </c>
      <c r="B25" s="74" t="str">
        <f t="shared" si="1"/>
        <v>02</v>
      </c>
      <c r="C25" s="84">
        <f t="shared" si="2"/>
        <v>45323</v>
      </c>
      <c r="D25" s="74">
        <v>202402</v>
      </c>
      <c r="E25" s="74">
        <v>122429547</v>
      </c>
      <c r="F25" s="74">
        <v>54005</v>
      </c>
      <c r="G25" s="83">
        <f t="shared" si="3"/>
        <v>4.4111083740267372E-4</v>
      </c>
      <c r="H25" s="74" t="s">
        <v>28</v>
      </c>
      <c r="I25" s="74">
        <v>103</v>
      </c>
      <c r="J25" s="74" t="s">
        <v>31</v>
      </c>
    </row>
    <row r="26" spans="1:10" x14ac:dyDescent="0.25">
      <c r="A26" s="74" t="str">
        <f t="shared" si="0"/>
        <v>2024</v>
      </c>
      <c r="B26" s="74" t="str">
        <f t="shared" si="1"/>
        <v>02</v>
      </c>
      <c r="C26" s="84">
        <f t="shared" si="2"/>
        <v>45323</v>
      </c>
      <c r="D26" s="74">
        <v>202402</v>
      </c>
      <c r="E26" s="74">
        <v>125288690</v>
      </c>
      <c r="F26" s="74">
        <v>6046301</v>
      </c>
      <c r="G26" s="83">
        <f t="shared" si="3"/>
        <v>4.8258952982906916E-2</v>
      </c>
      <c r="H26" s="74" t="s">
        <v>28</v>
      </c>
      <c r="I26" s="74">
        <v>104</v>
      </c>
      <c r="J26" s="74" t="s">
        <v>32</v>
      </c>
    </row>
    <row r="27" spans="1:10" x14ac:dyDescent="0.25">
      <c r="A27" s="74" t="str">
        <f t="shared" si="0"/>
        <v>2024</v>
      </c>
      <c r="B27" s="74" t="str">
        <f t="shared" si="1"/>
        <v>02</v>
      </c>
      <c r="C27" s="84">
        <f t="shared" si="2"/>
        <v>45323</v>
      </c>
      <c r="D27" s="74">
        <v>202402</v>
      </c>
      <c r="E27" s="74">
        <v>116440701</v>
      </c>
      <c r="F27" s="74">
        <v>226952</v>
      </c>
      <c r="G27" s="83">
        <f t="shared" si="3"/>
        <v>1.9490779259393157E-3</v>
      </c>
      <c r="H27" s="74" t="s">
        <v>28</v>
      </c>
      <c r="I27" s="74">
        <v>105</v>
      </c>
      <c r="J27" s="74" t="s">
        <v>33</v>
      </c>
    </row>
    <row r="28" spans="1:10" x14ac:dyDescent="0.25">
      <c r="A28" s="74" t="str">
        <f t="shared" si="0"/>
        <v>2024</v>
      </c>
      <c r="B28" s="74" t="str">
        <f t="shared" si="1"/>
        <v>02</v>
      </c>
      <c r="C28" s="84">
        <f t="shared" si="2"/>
        <v>45323</v>
      </c>
      <c r="D28" s="74">
        <v>202402</v>
      </c>
      <c r="E28" s="74">
        <v>72602990</v>
      </c>
      <c r="F28" s="74">
        <v>1433500</v>
      </c>
      <c r="G28" s="83">
        <f t="shared" si="3"/>
        <v>1.9744365900082078E-2</v>
      </c>
      <c r="H28" s="74" t="s">
        <v>28</v>
      </c>
      <c r="I28" s="74">
        <v>106</v>
      </c>
      <c r="J28" s="74" t="s">
        <v>34</v>
      </c>
    </row>
    <row r="29" spans="1:10" x14ac:dyDescent="0.25">
      <c r="A29" s="74" t="str">
        <f t="shared" si="0"/>
        <v>2024</v>
      </c>
      <c r="B29" s="74" t="str">
        <f t="shared" si="1"/>
        <v>02</v>
      </c>
      <c r="C29" s="84">
        <f t="shared" si="2"/>
        <v>45323</v>
      </c>
      <c r="D29" s="74">
        <v>202402</v>
      </c>
      <c r="E29" s="74">
        <v>579461532</v>
      </c>
      <c r="F29" s="74">
        <v>4060722</v>
      </c>
      <c r="G29" s="83">
        <f t="shared" si="3"/>
        <v>7.0077507750764718E-3</v>
      </c>
      <c r="H29" s="74" t="s">
        <v>28</v>
      </c>
      <c r="I29" s="74">
        <v>107</v>
      </c>
      <c r="J29" s="74" t="s">
        <v>35</v>
      </c>
    </row>
    <row r="30" spans="1:10" x14ac:dyDescent="0.25">
      <c r="A30" s="74" t="str">
        <f t="shared" si="0"/>
        <v>2024</v>
      </c>
      <c r="B30" s="74" t="str">
        <f t="shared" si="1"/>
        <v>02</v>
      </c>
      <c r="C30" s="84">
        <f t="shared" si="2"/>
        <v>45323</v>
      </c>
      <c r="D30" s="74">
        <v>202402</v>
      </c>
      <c r="E30" s="74">
        <v>11875804</v>
      </c>
      <c r="F30" s="74">
        <v>36424</v>
      </c>
      <c r="G30" s="83">
        <f t="shared" si="3"/>
        <v>3.067076553301149E-3</v>
      </c>
      <c r="H30" s="74" t="s">
        <v>28</v>
      </c>
      <c r="I30" s="74">
        <v>108</v>
      </c>
      <c r="J30" s="74" t="s">
        <v>36</v>
      </c>
    </row>
    <row r="31" spans="1:10" x14ac:dyDescent="0.25">
      <c r="A31" s="74" t="str">
        <f t="shared" si="0"/>
        <v>2024</v>
      </c>
      <c r="B31" s="74" t="str">
        <f t="shared" si="1"/>
        <v>02</v>
      </c>
      <c r="C31" s="84">
        <f t="shared" si="2"/>
        <v>45323</v>
      </c>
      <c r="D31" s="74">
        <v>202402</v>
      </c>
      <c r="E31" s="74">
        <v>34777</v>
      </c>
      <c r="F31" s="74">
        <v>419</v>
      </c>
      <c r="G31" s="83">
        <f t="shared" si="3"/>
        <v>1.2048192771084338E-2</v>
      </c>
      <c r="H31" s="74" t="s">
        <v>28</v>
      </c>
      <c r="I31" s="74">
        <v>109</v>
      </c>
      <c r="J31" s="74" t="s">
        <v>37</v>
      </c>
    </row>
    <row r="32" spans="1:10" x14ac:dyDescent="0.25">
      <c r="A32" s="74" t="str">
        <f t="shared" si="0"/>
        <v>2024</v>
      </c>
      <c r="B32" s="74" t="str">
        <f t="shared" si="1"/>
        <v>02</v>
      </c>
      <c r="C32" s="84">
        <f t="shared" si="2"/>
        <v>45323</v>
      </c>
      <c r="D32" s="74">
        <v>202402</v>
      </c>
      <c r="E32" s="74">
        <v>192160877</v>
      </c>
      <c r="F32" s="74">
        <v>692343</v>
      </c>
      <c r="G32" s="83">
        <f t="shared" si="3"/>
        <v>3.6029342226617752E-3</v>
      </c>
      <c r="H32" s="74" t="s">
        <v>28</v>
      </c>
      <c r="I32" s="74">
        <v>110</v>
      </c>
      <c r="J32" s="74" t="s">
        <v>38</v>
      </c>
    </row>
    <row r="33" spans="1:10" x14ac:dyDescent="0.25">
      <c r="A33" s="74" t="str">
        <f t="shared" si="0"/>
        <v>2024</v>
      </c>
      <c r="B33" s="74" t="str">
        <f t="shared" si="1"/>
        <v>02</v>
      </c>
      <c r="C33" s="84">
        <f t="shared" si="2"/>
        <v>45323</v>
      </c>
      <c r="D33" s="74">
        <v>202402</v>
      </c>
      <c r="E33" s="74">
        <v>46211407</v>
      </c>
      <c r="F33" s="74">
        <v>1134</v>
      </c>
      <c r="G33" s="83">
        <f t="shared" si="3"/>
        <v>2.4539395651813849E-5</v>
      </c>
      <c r="H33" s="74" t="s">
        <v>39</v>
      </c>
      <c r="I33" s="74">
        <v>120</v>
      </c>
      <c r="J33" s="74" t="s">
        <v>40</v>
      </c>
    </row>
    <row r="34" spans="1:10" x14ac:dyDescent="0.25">
      <c r="A34" s="74" t="str">
        <f t="shared" si="0"/>
        <v>2024</v>
      </c>
      <c r="B34" s="74" t="str">
        <f t="shared" si="1"/>
        <v>02</v>
      </c>
      <c r="C34" s="84">
        <f t="shared" si="2"/>
        <v>45323</v>
      </c>
      <c r="D34" s="74">
        <v>202402</v>
      </c>
      <c r="E34" s="74">
        <v>69063452</v>
      </c>
      <c r="F34" s="74">
        <v>129328</v>
      </c>
      <c r="G34" s="83">
        <f t="shared" si="3"/>
        <v>1.8725968114075735E-3</v>
      </c>
      <c r="H34" s="74" t="s">
        <v>41</v>
      </c>
      <c r="I34" s="74">
        <v>131</v>
      </c>
      <c r="J34" s="74" t="s">
        <v>42</v>
      </c>
    </row>
    <row r="35" spans="1:10" x14ac:dyDescent="0.25">
      <c r="A35" s="74" t="str">
        <f t="shared" si="0"/>
        <v>2024</v>
      </c>
      <c r="B35" s="74" t="str">
        <f t="shared" si="1"/>
        <v>02</v>
      </c>
      <c r="C35" s="84">
        <f t="shared" si="2"/>
        <v>45323</v>
      </c>
      <c r="D35" s="74">
        <v>202402</v>
      </c>
      <c r="E35" s="74">
        <v>59615488</v>
      </c>
      <c r="F35" s="74">
        <v>1811510</v>
      </c>
      <c r="G35" s="83">
        <f t="shared" si="3"/>
        <v>3.0386566658650853E-2</v>
      </c>
      <c r="H35" s="74" t="s">
        <v>41</v>
      </c>
      <c r="I35" s="74">
        <v>139</v>
      </c>
      <c r="J35" s="74" t="s">
        <v>43</v>
      </c>
    </row>
    <row r="36" spans="1:10" x14ac:dyDescent="0.25">
      <c r="A36" s="74" t="str">
        <f t="shared" si="0"/>
        <v>2024</v>
      </c>
      <c r="B36" s="74" t="str">
        <f t="shared" si="1"/>
        <v>02</v>
      </c>
      <c r="C36" s="84">
        <f t="shared" si="2"/>
        <v>45323</v>
      </c>
      <c r="D36" s="74">
        <v>202402</v>
      </c>
      <c r="E36" s="74">
        <v>67907465</v>
      </c>
      <c r="F36" s="74">
        <v>1821319</v>
      </c>
      <c r="G36" s="83">
        <f t="shared" si="3"/>
        <v>2.6820600651194976E-2</v>
      </c>
      <c r="H36" s="74" t="s">
        <v>41</v>
      </c>
      <c r="I36" s="74">
        <v>141</v>
      </c>
      <c r="J36" s="74" t="s">
        <v>44</v>
      </c>
    </row>
    <row r="37" spans="1:10" x14ac:dyDescent="0.25">
      <c r="A37" s="74" t="str">
        <f t="shared" si="0"/>
        <v>2024</v>
      </c>
      <c r="B37" s="74" t="str">
        <f t="shared" si="1"/>
        <v>02</v>
      </c>
      <c r="C37" s="84">
        <f t="shared" si="2"/>
        <v>45323</v>
      </c>
      <c r="D37" s="74">
        <v>202402</v>
      </c>
      <c r="E37" s="74">
        <v>832</v>
      </c>
      <c r="F37" s="74">
        <v>195</v>
      </c>
      <c r="G37" s="83">
        <f t="shared" si="3"/>
        <v>0.234375</v>
      </c>
      <c r="H37" s="74" t="s">
        <v>41</v>
      </c>
      <c r="I37" s="74">
        <v>142</v>
      </c>
      <c r="J37" s="74" t="s">
        <v>45</v>
      </c>
    </row>
    <row r="38" spans="1:10" x14ac:dyDescent="0.25">
      <c r="A38" s="74" t="str">
        <f t="shared" si="0"/>
        <v>2024</v>
      </c>
      <c r="B38" s="74" t="str">
        <f t="shared" si="1"/>
        <v>02</v>
      </c>
      <c r="C38" s="84">
        <f t="shared" si="2"/>
        <v>45323</v>
      </c>
      <c r="D38" s="74">
        <v>202402</v>
      </c>
      <c r="E38" s="74">
        <v>1917267</v>
      </c>
      <c r="F38" s="74">
        <v>31380</v>
      </c>
      <c r="G38" s="83">
        <f t="shared" si="3"/>
        <v>1.6367047469131844E-2</v>
      </c>
      <c r="H38" s="74" t="s">
        <v>41</v>
      </c>
      <c r="I38" s="74">
        <v>143</v>
      </c>
      <c r="J38" s="74" t="s">
        <v>46</v>
      </c>
    </row>
    <row r="39" spans="1:10" x14ac:dyDescent="0.25">
      <c r="A39" s="74" t="str">
        <f t="shared" si="0"/>
        <v>2024</v>
      </c>
      <c r="B39" s="74" t="str">
        <f t="shared" si="1"/>
        <v>02</v>
      </c>
      <c r="C39" s="84">
        <f t="shared" si="2"/>
        <v>45323</v>
      </c>
      <c r="D39" s="74">
        <v>202402</v>
      </c>
      <c r="E39" s="74">
        <v>322018</v>
      </c>
      <c r="F39" s="74">
        <v>1501</v>
      </c>
      <c r="G39" s="83">
        <f t="shared" si="3"/>
        <v>4.6612301175710672E-3</v>
      </c>
      <c r="H39" s="74" t="s">
        <v>41</v>
      </c>
      <c r="I39" s="74">
        <v>149</v>
      </c>
      <c r="J39" s="74" t="s">
        <v>47</v>
      </c>
    </row>
    <row r="40" spans="1:10" x14ac:dyDescent="0.25">
      <c r="A40" s="74" t="str">
        <f t="shared" si="0"/>
        <v>2024</v>
      </c>
      <c r="B40" s="74" t="str">
        <f t="shared" si="1"/>
        <v>02</v>
      </c>
      <c r="C40" s="84">
        <f t="shared" si="2"/>
        <v>45323</v>
      </c>
      <c r="D40" s="74">
        <v>202402</v>
      </c>
      <c r="E40" s="74">
        <v>44058093</v>
      </c>
      <c r="F40" s="74">
        <v>21523298</v>
      </c>
      <c r="G40" s="83">
        <f t="shared" si="3"/>
        <v>0.48852087174994163</v>
      </c>
      <c r="H40" s="74" t="s">
        <v>41</v>
      </c>
      <c r="I40" s="74">
        <v>151</v>
      </c>
      <c r="J40" s="74" t="s">
        <v>48</v>
      </c>
    </row>
    <row r="41" spans="1:10" x14ac:dyDescent="0.25">
      <c r="A41" s="74" t="str">
        <f t="shared" si="0"/>
        <v>2024</v>
      </c>
      <c r="B41" s="74" t="str">
        <f t="shared" si="1"/>
        <v>02</v>
      </c>
      <c r="C41" s="84">
        <f t="shared" si="2"/>
        <v>45323</v>
      </c>
      <c r="D41" s="74">
        <v>202402</v>
      </c>
      <c r="E41" s="74">
        <v>38237088</v>
      </c>
      <c r="F41" s="74">
        <v>61166</v>
      </c>
      <c r="G41" s="83">
        <f t="shared" si="3"/>
        <v>1.5996511031383979E-3</v>
      </c>
      <c r="H41" s="74" t="s">
        <v>41</v>
      </c>
      <c r="I41" s="74">
        <v>152</v>
      </c>
      <c r="J41" s="74" t="s">
        <v>49</v>
      </c>
    </row>
    <row r="42" spans="1:10" x14ac:dyDescent="0.25">
      <c r="A42" s="74" t="str">
        <f t="shared" si="0"/>
        <v>2024</v>
      </c>
      <c r="B42" s="74" t="str">
        <f t="shared" si="1"/>
        <v>02</v>
      </c>
      <c r="C42" s="84">
        <f t="shared" si="2"/>
        <v>45323</v>
      </c>
      <c r="D42" s="74">
        <v>202402</v>
      </c>
      <c r="E42" s="74">
        <v>5589258</v>
      </c>
      <c r="F42" s="74">
        <v>158702</v>
      </c>
      <c r="G42" s="83">
        <f t="shared" si="3"/>
        <v>2.8394108842354389E-2</v>
      </c>
      <c r="H42" s="74" t="s">
        <v>50</v>
      </c>
      <c r="I42" s="74">
        <v>161</v>
      </c>
      <c r="J42" s="74" t="s">
        <v>51</v>
      </c>
    </row>
    <row r="43" spans="1:10" x14ac:dyDescent="0.25">
      <c r="A43" s="74" t="str">
        <f t="shared" si="0"/>
        <v>2024</v>
      </c>
      <c r="B43" s="74" t="str">
        <f t="shared" si="1"/>
        <v>02</v>
      </c>
      <c r="C43" s="84">
        <f t="shared" si="2"/>
        <v>45323</v>
      </c>
      <c r="D43" s="74">
        <v>202402</v>
      </c>
      <c r="E43" s="74">
        <v>29318506</v>
      </c>
      <c r="F43" s="74">
        <v>234568</v>
      </c>
      <c r="G43" s="83">
        <f t="shared" si="3"/>
        <v>8.0006805258085109E-3</v>
      </c>
      <c r="H43" s="74" t="s">
        <v>50</v>
      </c>
      <c r="I43" s="74">
        <v>162</v>
      </c>
      <c r="J43" s="74" t="s">
        <v>52</v>
      </c>
    </row>
    <row r="44" spans="1:10" x14ac:dyDescent="0.25">
      <c r="A44" s="74" t="str">
        <f t="shared" si="0"/>
        <v>2024</v>
      </c>
      <c r="B44" s="74" t="str">
        <f t="shared" si="1"/>
        <v>02</v>
      </c>
      <c r="C44" s="84">
        <f t="shared" si="2"/>
        <v>45323</v>
      </c>
      <c r="D44" s="74">
        <v>202402</v>
      </c>
      <c r="E44" s="74">
        <v>100318087</v>
      </c>
      <c r="F44" s="74">
        <v>43887</v>
      </c>
      <c r="G44" s="83">
        <f t="shared" si="3"/>
        <v>4.3747843796104285E-4</v>
      </c>
      <c r="H44" s="74" t="s">
        <v>50</v>
      </c>
      <c r="I44" s="74">
        <v>170</v>
      </c>
      <c r="J44" s="74" t="s">
        <v>53</v>
      </c>
    </row>
    <row r="45" spans="1:10" x14ac:dyDescent="0.25">
      <c r="A45" s="74" t="str">
        <f t="shared" si="0"/>
        <v>2024</v>
      </c>
      <c r="B45" s="74" t="str">
        <f t="shared" si="1"/>
        <v>02</v>
      </c>
      <c r="C45" s="84">
        <f t="shared" si="2"/>
        <v>45323</v>
      </c>
      <c r="D45" s="74">
        <v>202402</v>
      </c>
      <c r="E45" s="74">
        <v>25401488</v>
      </c>
      <c r="F45" s="74">
        <v>354906</v>
      </c>
      <c r="G45" s="83">
        <f t="shared" si="3"/>
        <v>1.3971858656469259E-2</v>
      </c>
      <c r="H45" s="74" t="s">
        <v>54</v>
      </c>
      <c r="I45" s="74">
        <v>181</v>
      </c>
      <c r="J45" s="74" t="s">
        <v>55</v>
      </c>
    </row>
    <row r="46" spans="1:10" x14ac:dyDescent="0.25">
      <c r="A46" s="74" t="str">
        <f t="shared" si="0"/>
        <v>2024</v>
      </c>
      <c r="B46" s="74" t="str">
        <f t="shared" si="1"/>
        <v>02</v>
      </c>
      <c r="C46" s="84">
        <f t="shared" si="2"/>
        <v>45323</v>
      </c>
      <c r="D46" s="74">
        <v>202402</v>
      </c>
      <c r="E46" s="74">
        <v>6749998</v>
      </c>
      <c r="F46" s="74">
        <v>21030</v>
      </c>
      <c r="G46" s="83">
        <f t="shared" si="3"/>
        <v>3.1155564786834013E-3</v>
      </c>
      <c r="H46" s="74" t="s">
        <v>54</v>
      </c>
      <c r="I46" s="74">
        <v>182</v>
      </c>
      <c r="J46" s="74" t="s">
        <v>56</v>
      </c>
    </row>
    <row r="47" spans="1:10" x14ac:dyDescent="0.25">
      <c r="A47" s="74" t="str">
        <f t="shared" si="0"/>
        <v>2024</v>
      </c>
      <c r="B47" s="74" t="str">
        <f t="shared" si="1"/>
        <v>02</v>
      </c>
      <c r="C47" s="84">
        <f t="shared" si="2"/>
        <v>45323</v>
      </c>
      <c r="D47" s="74">
        <v>202402</v>
      </c>
      <c r="E47" s="74">
        <v>1405475</v>
      </c>
      <c r="F47" s="74">
        <v>6538</v>
      </c>
      <c r="G47" s="83">
        <f t="shared" si="3"/>
        <v>4.6518081075792878E-3</v>
      </c>
      <c r="H47" s="74" t="s">
        <v>57</v>
      </c>
      <c r="I47" s="74">
        <v>191</v>
      </c>
      <c r="J47" s="74" t="s">
        <v>58</v>
      </c>
    </row>
    <row r="48" spans="1:10" x14ac:dyDescent="0.25">
      <c r="A48" s="74" t="str">
        <f t="shared" si="0"/>
        <v>2024</v>
      </c>
      <c r="B48" s="74" t="str">
        <f t="shared" si="1"/>
        <v>02</v>
      </c>
      <c r="C48" s="84">
        <f t="shared" si="2"/>
        <v>45323</v>
      </c>
      <c r="D48" s="74">
        <v>202402</v>
      </c>
      <c r="E48" s="74">
        <v>101089862</v>
      </c>
      <c r="F48" s="74">
        <v>22836</v>
      </c>
      <c r="G48" s="83">
        <f t="shared" si="3"/>
        <v>2.2589802328546062E-4</v>
      </c>
      <c r="H48" s="74" t="s">
        <v>57</v>
      </c>
      <c r="I48" s="74">
        <v>192</v>
      </c>
      <c r="J48" s="74" t="s">
        <v>59</v>
      </c>
    </row>
    <row r="49" spans="1:10" x14ac:dyDescent="0.25">
      <c r="A49" s="74" t="str">
        <f t="shared" si="0"/>
        <v>2024</v>
      </c>
      <c r="B49" s="74" t="str">
        <f t="shared" si="1"/>
        <v>02</v>
      </c>
      <c r="C49" s="84">
        <f t="shared" si="2"/>
        <v>45323</v>
      </c>
      <c r="D49" s="74">
        <v>202402</v>
      </c>
      <c r="E49" s="74">
        <v>233424506</v>
      </c>
      <c r="F49" s="74">
        <v>6463818</v>
      </c>
      <c r="G49" s="83">
        <f t="shared" si="3"/>
        <v>2.7691257061073098E-2</v>
      </c>
      <c r="H49" s="74" t="s">
        <v>60</v>
      </c>
      <c r="I49" s="74">
        <v>201</v>
      </c>
      <c r="J49" s="74" t="s">
        <v>61</v>
      </c>
    </row>
    <row r="50" spans="1:10" x14ac:dyDescent="0.25">
      <c r="A50" s="74" t="str">
        <f t="shared" si="0"/>
        <v>2024</v>
      </c>
      <c r="B50" s="74" t="str">
        <f t="shared" si="1"/>
        <v>02</v>
      </c>
      <c r="C50" s="84">
        <f t="shared" si="2"/>
        <v>45323</v>
      </c>
      <c r="D50" s="74">
        <v>202402</v>
      </c>
      <c r="E50" s="74">
        <v>445036251</v>
      </c>
      <c r="F50" s="74">
        <v>547576</v>
      </c>
      <c r="G50" s="83">
        <f t="shared" si="3"/>
        <v>1.230407632568341E-3</v>
      </c>
      <c r="H50" s="74" t="s">
        <v>60</v>
      </c>
      <c r="I50" s="74">
        <v>202</v>
      </c>
      <c r="J50" s="74" t="s">
        <v>62</v>
      </c>
    </row>
    <row r="51" spans="1:10" x14ac:dyDescent="0.25">
      <c r="A51" s="74" t="str">
        <f t="shared" si="0"/>
        <v>2024</v>
      </c>
      <c r="B51" s="74" t="str">
        <f t="shared" si="1"/>
        <v>02</v>
      </c>
      <c r="C51" s="84">
        <f t="shared" si="2"/>
        <v>45323</v>
      </c>
      <c r="D51" s="74">
        <v>202402</v>
      </c>
      <c r="E51" s="74">
        <v>1643752</v>
      </c>
      <c r="F51" s="74">
        <v>408</v>
      </c>
      <c r="G51" s="83">
        <f t="shared" si="3"/>
        <v>2.4821262574889643E-4</v>
      </c>
      <c r="H51" s="74" t="s">
        <v>60</v>
      </c>
      <c r="I51" s="74">
        <v>203</v>
      </c>
      <c r="J51" s="74" t="s">
        <v>63</v>
      </c>
    </row>
    <row r="52" spans="1:10" x14ac:dyDescent="0.25">
      <c r="A52" s="74" t="str">
        <f t="shared" si="0"/>
        <v>2024</v>
      </c>
      <c r="B52" s="74" t="str">
        <f t="shared" si="1"/>
        <v>02</v>
      </c>
      <c r="C52" s="84">
        <f t="shared" si="2"/>
        <v>45323</v>
      </c>
      <c r="D52" s="74">
        <v>202402</v>
      </c>
      <c r="E52" s="74">
        <v>147303</v>
      </c>
      <c r="F52" s="74">
        <v>1294</v>
      </c>
      <c r="G52" s="83">
        <f t="shared" si="3"/>
        <v>8.7846140268697855E-3</v>
      </c>
      <c r="H52" s="74" t="s">
        <v>60</v>
      </c>
      <c r="I52" s="74">
        <v>204</v>
      </c>
      <c r="J52" s="74" t="s">
        <v>64</v>
      </c>
    </row>
    <row r="53" spans="1:10" x14ac:dyDescent="0.25">
      <c r="A53" s="74" t="str">
        <f t="shared" si="0"/>
        <v>2024</v>
      </c>
      <c r="B53" s="74" t="str">
        <f t="shared" si="1"/>
        <v>02</v>
      </c>
      <c r="C53" s="84">
        <f t="shared" si="2"/>
        <v>45323</v>
      </c>
      <c r="D53" s="74">
        <v>202402</v>
      </c>
      <c r="E53" s="74">
        <v>272476668</v>
      </c>
      <c r="F53" s="74">
        <v>457579</v>
      </c>
      <c r="G53" s="83">
        <f t="shared" si="3"/>
        <v>1.6793327786876783E-3</v>
      </c>
      <c r="H53" s="74" t="s">
        <v>60</v>
      </c>
      <c r="I53" s="74">
        <v>210</v>
      </c>
      <c r="J53" s="74" t="s">
        <v>65</v>
      </c>
    </row>
    <row r="54" spans="1:10" x14ac:dyDescent="0.25">
      <c r="A54" s="74" t="str">
        <f t="shared" si="0"/>
        <v>2024</v>
      </c>
      <c r="B54" s="74" t="str">
        <f t="shared" si="1"/>
        <v>02</v>
      </c>
      <c r="C54" s="84">
        <f t="shared" si="2"/>
        <v>45323</v>
      </c>
      <c r="D54" s="74">
        <v>202402</v>
      </c>
      <c r="E54" s="74">
        <v>10618255</v>
      </c>
      <c r="F54" s="74">
        <v>578993</v>
      </c>
      <c r="G54" s="83">
        <f t="shared" si="3"/>
        <v>5.4528074528253465E-2</v>
      </c>
      <c r="H54" s="74" t="s">
        <v>66</v>
      </c>
      <c r="I54" s="74">
        <v>221</v>
      </c>
      <c r="J54" s="74" t="s">
        <v>67</v>
      </c>
    </row>
    <row r="55" spans="1:10" x14ac:dyDescent="0.25">
      <c r="A55" s="74" t="str">
        <f t="shared" si="0"/>
        <v>2024</v>
      </c>
      <c r="B55" s="74" t="str">
        <f t="shared" si="1"/>
        <v>02</v>
      </c>
      <c r="C55" s="84">
        <f t="shared" si="2"/>
        <v>45323</v>
      </c>
      <c r="D55" s="74">
        <v>202402</v>
      </c>
      <c r="E55" s="74">
        <v>111219880</v>
      </c>
      <c r="F55" s="74">
        <v>215381</v>
      </c>
      <c r="G55" s="83">
        <f t="shared" si="3"/>
        <v>1.9365332888328958E-3</v>
      </c>
      <c r="H55" s="74" t="s">
        <v>66</v>
      </c>
      <c r="I55" s="74">
        <v>222</v>
      </c>
      <c r="J55" s="74" t="s">
        <v>68</v>
      </c>
    </row>
    <row r="56" spans="1:10" x14ac:dyDescent="0.25">
      <c r="A56" s="74" t="str">
        <f t="shared" si="0"/>
        <v>2024</v>
      </c>
      <c r="B56" s="74" t="str">
        <f t="shared" si="1"/>
        <v>02</v>
      </c>
      <c r="C56" s="84">
        <f t="shared" si="2"/>
        <v>45323</v>
      </c>
      <c r="D56" s="74">
        <v>202402</v>
      </c>
      <c r="E56" s="74">
        <v>41826349</v>
      </c>
      <c r="F56" s="74">
        <v>20226</v>
      </c>
      <c r="G56" s="83">
        <f t="shared" si="3"/>
        <v>4.8357077496771235E-4</v>
      </c>
      <c r="H56" s="74" t="s">
        <v>69</v>
      </c>
      <c r="I56" s="74">
        <v>231</v>
      </c>
      <c r="J56" s="74" t="s">
        <v>70</v>
      </c>
    </row>
    <row r="57" spans="1:10" x14ac:dyDescent="0.25">
      <c r="A57" s="74" t="str">
        <f t="shared" si="0"/>
        <v>2024</v>
      </c>
      <c r="B57" s="74" t="str">
        <f t="shared" si="1"/>
        <v>02</v>
      </c>
      <c r="C57" s="84">
        <f t="shared" si="2"/>
        <v>45323</v>
      </c>
      <c r="D57" s="74">
        <v>202402</v>
      </c>
      <c r="E57" s="74">
        <v>129849563</v>
      </c>
      <c r="F57" s="74">
        <v>386264</v>
      </c>
      <c r="G57" s="83">
        <f t="shared" si="3"/>
        <v>2.9747038886838609E-3</v>
      </c>
      <c r="H57" s="74" t="s">
        <v>69</v>
      </c>
      <c r="I57" s="74">
        <v>239</v>
      </c>
      <c r="J57" s="74" t="s">
        <v>71</v>
      </c>
    </row>
    <row r="58" spans="1:10" x14ac:dyDescent="0.25">
      <c r="A58" s="74" t="str">
        <f t="shared" si="0"/>
        <v>2024</v>
      </c>
      <c r="B58" s="74" t="str">
        <f t="shared" si="1"/>
        <v>02</v>
      </c>
      <c r="C58" s="84">
        <f t="shared" si="2"/>
        <v>45323</v>
      </c>
      <c r="D58" s="74">
        <v>202402</v>
      </c>
      <c r="E58" s="74">
        <v>244781700</v>
      </c>
      <c r="F58" s="74">
        <v>1681479</v>
      </c>
      <c r="G58" s="83">
        <f t="shared" si="3"/>
        <v>6.8693002785747467E-3</v>
      </c>
      <c r="H58" s="74" t="s">
        <v>72</v>
      </c>
      <c r="I58" s="74">
        <v>241</v>
      </c>
      <c r="J58" s="74" t="s">
        <v>73</v>
      </c>
    </row>
    <row r="59" spans="1:10" x14ac:dyDescent="0.25">
      <c r="A59" s="74" t="str">
        <f t="shared" si="0"/>
        <v>2024</v>
      </c>
      <c r="B59" s="74" t="str">
        <f t="shared" si="1"/>
        <v>02</v>
      </c>
      <c r="C59" s="84">
        <f t="shared" si="2"/>
        <v>45323</v>
      </c>
      <c r="D59" s="74">
        <v>202402</v>
      </c>
      <c r="E59" s="74">
        <v>23459498</v>
      </c>
      <c r="F59" s="74">
        <v>27022</v>
      </c>
      <c r="G59" s="83">
        <f t="shared" si="3"/>
        <v>1.151857554667197E-3</v>
      </c>
      <c r="H59" s="74" t="s">
        <v>72</v>
      </c>
      <c r="I59" s="74">
        <v>242</v>
      </c>
      <c r="J59" s="74" t="s">
        <v>74</v>
      </c>
    </row>
    <row r="60" spans="1:10" x14ac:dyDescent="0.25">
      <c r="A60" s="74" t="str">
        <f t="shared" si="0"/>
        <v>2024</v>
      </c>
      <c r="B60" s="74" t="str">
        <f t="shared" si="1"/>
        <v>02</v>
      </c>
      <c r="C60" s="84">
        <f t="shared" si="2"/>
        <v>45323</v>
      </c>
      <c r="D60" s="74">
        <v>202402</v>
      </c>
      <c r="E60" s="74">
        <v>13794071</v>
      </c>
      <c r="F60" s="74">
        <v>93742</v>
      </c>
      <c r="G60" s="83">
        <f t="shared" si="3"/>
        <v>6.7958182903364783E-3</v>
      </c>
      <c r="H60" s="74" t="s">
        <v>72</v>
      </c>
      <c r="I60" s="74">
        <v>243</v>
      </c>
      <c r="J60" s="74" t="s">
        <v>75</v>
      </c>
    </row>
    <row r="61" spans="1:10" x14ac:dyDescent="0.25">
      <c r="A61" s="74" t="str">
        <f t="shared" si="0"/>
        <v>2024</v>
      </c>
      <c r="B61" s="74" t="str">
        <f t="shared" si="1"/>
        <v>02</v>
      </c>
      <c r="C61" s="84">
        <f t="shared" si="2"/>
        <v>45323</v>
      </c>
      <c r="D61" s="74">
        <v>202402</v>
      </c>
      <c r="E61" s="74">
        <v>42633938</v>
      </c>
      <c r="F61" s="74">
        <v>353154</v>
      </c>
      <c r="G61" s="83">
        <f t="shared" si="3"/>
        <v>8.2834008906238037E-3</v>
      </c>
      <c r="H61" s="74" t="s">
        <v>76</v>
      </c>
      <c r="I61" s="74">
        <v>251</v>
      </c>
      <c r="J61" s="74" t="s">
        <v>77</v>
      </c>
    </row>
    <row r="62" spans="1:10" x14ac:dyDescent="0.25">
      <c r="A62" s="74" t="str">
        <f t="shared" si="0"/>
        <v>2024</v>
      </c>
      <c r="B62" s="74" t="str">
        <f t="shared" si="1"/>
        <v>02</v>
      </c>
      <c r="C62" s="84">
        <f t="shared" si="2"/>
        <v>45323</v>
      </c>
      <c r="D62" s="74">
        <v>202402</v>
      </c>
      <c r="E62" s="74">
        <v>6326</v>
      </c>
      <c r="F62" s="74">
        <v>0</v>
      </c>
      <c r="G62" s="83">
        <f t="shared" si="3"/>
        <v>0</v>
      </c>
      <c r="H62" s="74" t="s">
        <v>76</v>
      </c>
      <c r="I62" s="74">
        <v>252</v>
      </c>
      <c r="J62" s="74" t="s">
        <v>78</v>
      </c>
    </row>
    <row r="63" spans="1:10" x14ac:dyDescent="0.25">
      <c r="A63" s="74" t="str">
        <f t="shared" si="0"/>
        <v>2024</v>
      </c>
      <c r="B63" s="74" t="str">
        <f t="shared" si="1"/>
        <v>02</v>
      </c>
      <c r="C63" s="84">
        <f t="shared" si="2"/>
        <v>45323</v>
      </c>
      <c r="D63" s="74">
        <v>202402</v>
      </c>
      <c r="E63" s="74">
        <v>104929756</v>
      </c>
      <c r="F63" s="74">
        <v>380270</v>
      </c>
      <c r="G63" s="83">
        <f t="shared" si="3"/>
        <v>3.6240434982046463E-3</v>
      </c>
      <c r="H63" s="74" t="s">
        <v>76</v>
      </c>
      <c r="I63" s="74">
        <v>259</v>
      </c>
      <c r="J63" s="74" t="s">
        <v>79</v>
      </c>
    </row>
    <row r="64" spans="1:10" x14ac:dyDescent="0.25">
      <c r="A64" s="74" t="str">
        <f t="shared" si="0"/>
        <v>2024</v>
      </c>
      <c r="B64" s="74" t="str">
        <f t="shared" si="1"/>
        <v>02</v>
      </c>
      <c r="C64" s="84">
        <f t="shared" si="2"/>
        <v>45323</v>
      </c>
      <c r="D64" s="74">
        <v>202402</v>
      </c>
      <c r="E64" s="74">
        <v>358762</v>
      </c>
      <c r="F64" s="74">
        <v>4590</v>
      </c>
      <c r="G64" s="83">
        <f t="shared" si="3"/>
        <v>1.279399713459062E-2</v>
      </c>
      <c r="H64" s="74" t="s">
        <v>76</v>
      </c>
      <c r="I64" s="74">
        <v>261</v>
      </c>
      <c r="J64" s="74" t="s">
        <v>80</v>
      </c>
    </row>
    <row r="65" spans="1:10" x14ac:dyDescent="0.25">
      <c r="A65" s="74" t="str">
        <f t="shared" si="0"/>
        <v>2024</v>
      </c>
      <c r="B65" s="74" t="str">
        <f t="shared" si="1"/>
        <v>02</v>
      </c>
      <c r="C65" s="84">
        <f t="shared" si="2"/>
        <v>45323</v>
      </c>
      <c r="D65" s="74">
        <v>202402</v>
      </c>
      <c r="E65" s="74">
        <v>24089860</v>
      </c>
      <c r="F65" s="74">
        <v>924314</v>
      </c>
      <c r="G65" s="83">
        <f t="shared" si="3"/>
        <v>3.8369421823123917E-2</v>
      </c>
      <c r="H65" s="74" t="s">
        <v>76</v>
      </c>
      <c r="I65" s="74">
        <v>262</v>
      </c>
      <c r="J65" s="74" t="s">
        <v>81</v>
      </c>
    </row>
    <row r="66" spans="1:10" x14ac:dyDescent="0.25">
      <c r="A66" s="74" t="str">
        <f t="shared" si="0"/>
        <v>2024</v>
      </c>
      <c r="B66" s="74" t="str">
        <f t="shared" si="1"/>
        <v>02</v>
      </c>
      <c r="C66" s="84">
        <f t="shared" si="2"/>
        <v>45323</v>
      </c>
      <c r="D66" s="74">
        <v>202402</v>
      </c>
      <c r="E66" s="74">
        <v>131338</v>
      </c>
      <c r="F66" s="74">
        <v>0</v>
      </c>
      <c r="G66" s="83">
        <f t="shared" si="3"/>
        <v>0</v>
      </c>
      <c r="H66" s="74" t="s">
        <v>76</v>
      </c>
      <c r="I66" s="74">
        <v>263</v>
      </c>
      <c r="J66" s="74" t="s">
        <v>82</v>
      </c>
    </row>
    <row r="67" spans="1:10" x14ac:dyDescent="0.25">
      <c r="A67" s="74" t="str">
        <f t="shared" ref="A67:A130" si="4">LEFT(D67,4)</f>
        <v>2024</v>
      </c>
      <c r="B67" s="74" t="str">
        <f t="shared" ref="B67:B130" si="5">RIGHT(D67,2)</f>
        <v>02</v>
      </c>
      <c r="C67" s="84">
        <f t="shared" ref="C67:C130" si="6">DATE(A67,B67,1)</f>
        <v>45323</v>
      </c>
      <c r="D67" s="74">
        <v>202402</v>
      </c>
      <c r="E67" s="74">
        <v>207666272</v>
      </c>
      <c r="F67" s="74">
        <v>19274</v>
      </c>
      <c r="G67" s="83">
        <f t="shared" ref="G67:G130" si="7">F67/E67</f>
        <v>9.2812375425124397E-5</v>
      </c>
      <c r="H67" s="74" t="s">
        <v>76</v>
      </c>
      <c r="I67" s="74">
        <v>264</v>
      </c>
      <c r="J67" s="74" t="s">
        <v>83</v>
      </c>
    </row>
    <row r="68" spans="1:10" x14ac:dyDescent="0.25">
      <c r="A68" s="74" t="str">
        <f t="shared" si="4"/>
        <v>2024</v>
      </c>
      <c r="B68" s="74" t="str">
        <f t="shared" si="5"/>
        <v>02</v>
      </c>
      <c r="C68" s="84">
        <f t="shared" si="6"/>
        <v>45323</v>
      </c>
      <c r="D68" s="74">
        <v>202402</v>
      </c>
      <c r="E68" s="74">
        <v>2583025</v>
      </c>
      <c r="F68" s="74">
        <v>1822</v>
      </c>
      <c r="G68" s="83">
        <f t="shared" si="7"/>
        <v>7.0537451244180756E-4</v>
      </c>
      <c r="H68" s="74" t="s">
        <v>76</v>
      </c>
      <c r="I68" s="74">
        <v>265</v>
      </c>
      <c r="J68" s="74" t="s">
        <v>84</v>
      </c>
    </row>
    <row r="69" spans="1:10" x14ac:dyDescent="0.25">
      <c r="A69" s="74" t="str">
        <f t="shared" si="4"/>
        <v>2024</v>
      </c>
      <c r="B69" s="74" t="str">
        <f t="shared" si="5"/>
        <v>02</v>
      </c>
      <c r="C69" s="84">
        <f t="shared" si="6"/>
        <v>45323</v>
      </c>
      <c r="D69" s="74">
        <v>202402</v>
      </c>
      <c r="E69" s="74">
        <v>12347536</v>
      </c>
      <c r="F69" s="74">
        <v>7955</v>
      </c>
      <c r="G69" s="83">
        <f t="shared" si="7"/>
        <v>6.4425809327464201E-4</v>
      </c>
      <c r="H69" s="74" t="s">
        <v>76</v>
      </c>
      <c r="I69" s="74">
        <v>266</v>
      </c>
      <c r="J69" s="74" t="s">
        <v>85</v>
      </c>
    </row>
    <row r="70" spans="1:10" x14ac:dyDescent="0.25">
      <c r="A70" s="74" t="str">
        <f t="shared" si="4"/>
        <v>2024</v>
      </c>
      <c r="B70" s="74" t="str">
        <f t="shared" si="5"/>
        <v>02</v>
      </c>
      <c r="C70" s="84">
        <f t="shared" si="6"/>
        <v>45323</v>
      </c>
      <c r="D70" s="74">
        <v>202402</v>
      </c>
      <c r="E70" s="74">
        <v>1031651</v>
      </c>
      <c r="F70" s="74">
        <v>13628</v>
      </c>
      <c r="G70" s="83">
        <f t="shared" si="7"/>
        <v>1.3209893655897198E-2</v>
      </c>
      <c r="H70" s="74" t="s">
        <v>76</v>
      </c>
      <c r="I70" s="74">
        <v>267</v>
      </c>
      <c r="J70" s="74" t="s">
        <v>86</v>
      </c>
    </row>
    <row r="71" spans="1:10" x14ac:dyDescent="0.25">
      <c r="A71" s="74" t="str">
        <f t="shared" si="4"/>
        <v>2024</v>
      </c>
      <c r="B71" s="74" t="str">
        <f t="shared" si="5"/>
        <v>02</v>
      </c>
      <c r="C71" s="84">
        <f t="shared" si="6"/>
        <v>45323</v>
      </c>
      <c r="D71" s="74">
        <v>202402</v>
      </c>
      <c r="E71" s="74">
        <v>2889977</v>
      </c>
      <c r="F71" s="74">
        <v>75129</v>
      </c>
      <c r="G71" s="83">
        <f t="shared" si="7"/>
        <v>2.5996400663396282E-2</v>
      </c>
      <c r="H71" s="74" t="s">
        <v>76</v>
      </c>
      <c r="I71" s="74">
        <v>268</v>
      </c>
      <c r="J71" s="74" t="s">
        <v>87</v>
      </c>
    </row>
    <row r="72" spans="1:10" x14ac:dyDescent="0.25">
      <c r="A72" s="74" t="str">
        <f t="shared" si="4"/>
        <v>2024</v>
      </c>
      <c r="B72" s="74" t="str">
        <f t="shared" si="5"/>
        <v>02</v>
      </c>
      <c r="C72" s="84">
        <f t="shared" si="6"/>
        <v>45323</v>
      </c>
      <c r="D72" s="74">
        <v>202402</v>
      </c>
      <c r="E72" s="74">
        <v>55751687</v>
      </c>
      <c r="F72" s="74">
        <v>7780901</v>
      </c>
      <c r="G72" s="83">
        <f t="shared" si="7"/>
        <v>0.139563507737443</v>
      </c>
      <c r="H72" s="74" t="s">
        <v>76</v>
      </c>
      <c r="I72" s="74">
        <v>271</v>
      </c>
      <c r="J72" s="74" t="s">
        <v>88</v>
      </c>
    </row>
    <row r="73" spans="1:10" x14ac:dyDescent="0.25">
      <c r="A73" s="74" t="str">
        <f t="shared" si="4"/>
        <v>2024</v>
      </c>
      <c r="B73" s="74" t="str">
        <f t="shared" si="5"/>
        <v>02</v>
      </c>
      <c r="C73" s="84">
        <f t="shared" si="6"/>
        <v>45323</v>
      </c>
      <c r="D73" s="74">
        <v>202402</v>
      </c>
      <c r="E73" s="74">
        <v>898744</v>
      </c>
      <c r="F73" s="74">
        <v>14</v>
      </c>
      <c r="G73" s="83">
        <f t="shared" si="7"/>
        <v>1.5577294535485076E-5</v>
      </c>
      <c r="H73" s="74" t="s">
        <v>76</v>
      </c>
      <c r="I73" s="74">
        <v>272</v>
      </c>
      <c r="J73" s="74" t="s">
        <v>89</v>
      </c>
    </row>
    <row r="74" spans="1:10" x14ac:dyDescent="0.25">
      <c r="A74" s="74" t="str">
        <f t="shared" si="4"/>
        <v>2024</v>
      </c>
      <c r="B74" s="74" t="str">
        <f t="shared" si="5"/>
        <v>02</v>
      </c>
      <c r="C74" s="84">
        <f t="shared" si="6"/>
        <v>45323</v>
      </c>
      <c r="D74" s="74">
        <v>202402</v>
      </c>
      <c r="E74" s="74">
        <v>2357543</v>
      </c>
      <c r="F74" s="74">
        <v>1097</v>
      </c>
      <c r="G74" s="83">
        <f t="shared" si="7"/>
        <v>4.6531494865629174E-4</v>
      </c>
      <c r="H74" s="74" t="s">
        <v>76</v>
      </c>
      <c r="I74" s="74">
        <v>273</v>
      </c>
      <c r="J74" s="74" t="s">
        <v>90</v>
      </c>
    </row>
    <row r="75" spans="1:10" x14ac:dyDescent="0.25">
      <c r="A75" s="74" t="str">
        <f t="shared" si="4"/>
        <v>2024</v>
      </c>
      <c r="B75" s="74" t="str">
        <f t="shared" si="5"/>
        <v>02</v>
      </c>
      <c r="C75" s="84">
        <f t="shared" si="6"/>
        <v>45323</v>
      </c>
      <c r="D75" s="74">
        <v>202402</v>
      </c>
      <c r="E75" s="74">
        <v>2003998</v>
      </c>
      <c r="F75" s="74">
        <v>82734</v>
      </c>
      <c r="G75" s="83">
        <f t="shared" si="7"/>
        <v>4.1284472339792752E-2</v>
      </c>
      <c r="H75" s="74" t="s">
        <v>76</v>
      </c>
      <c r="I75" s="74">
        <v>274</v>
      </c>
      <c r="J75" s="74" t="s">
        <v>91</v>
      </c>
    </row>
    <row r="76" spans="1:10" x14ac:dyDescent="0.25">
      <c r="A76" s="74" t="str">
        <f t="shared" si="4"/>
        <v>2024</v>
      </c>
      <c r="B76" s="74" t="str">
        <f t="shared" si="5"/>
        <v>02</v>
      </c>
      <c r="C76" s="84">
        <f t="shared" si="6"/>
        <v>45323</v>
      </c>
      <c r="D76" s="74">
        <v>202402</v>
      </c>
      <c r="E76" s="74">
        <v>127254714</v>
      </c>
      <c r="F76" s="74">
        <v>36837</v>
      </c>
      <c r="G76" s="83">
        <f t="shared" si="7"/>
        <v>2.8947454158751243E-4</v>
      </c>
      <c r="H76" s="74" t="s">
        <v>76</v>
      </c>
      <c r="I76" s="74">
        <v>275</v>
      </c>
      <c r="J76" s="74" t="s">
        <v>92</v>
      </c>
    </row>
    <row r="77" spans="1:10" x14ac:dyDescent="0.25">
      <c r="A77" s="74" t="str">
        <f t="shared" si="4"/>
        <v>2024</v>
      </c>
      <c r="B77" s="74" t="str">
        <f t="shared" si="5"/>
        <v>02</v>
      </c>
      <c r="C77" s="84">
        <f t="shared" si="6"/>
        <v>45323</v>
      </c>
      <c r="D77" s="74">
        <v>202402</v>
      </c>
      <c r="E77" s="74">
        <v>7835941</v>
      </c>
      <c r="F77" s="74">
        <v>96232</v>
      </c>
      <c r="G77" s="83">
        <f t="shared" si="7"/>
        <v>1.2280847954317164E-2</v>
      </c>
      <c r="H77" s="74" t="s">
        <v>76</v>
      </c>
      <c r="I77" s="74">
        <v>279</v>
      </c>
      <c r="J77" s="74" t="s">
        <v>93</v>
      </c>
    </row>
    <row r="78" spans="1:10" x14ac:dyDescent="0.25">
      <c r="A78" s="74" t="str">
        <f t="shared" si="4"/>
        <v>2024</v>
      </c>
      <c r="B78" s="74" t="str">
        <f t="shared" si="5"/>
        <v>02</v>
      </c>
      <c r="C78" s="84">
        <f t="shared" si="6"/>
        <v>45323</v>
      </c>
      <c r="D78" s="74">
        <v>202402</v>
      </c>
      <c r="E78" s="74">
        <v>198590781</v>
      </c>
      <c r="F78" s="74">
        <v>438525</v>
      </c>
      <c r="G78" s="83">
        <f t="shared" si="7"/>
        <v>2.2081840747683046E-3</v>
      </c>
      <c r="H78" s="74" t="s">
        <v>76</v>
      </c>
      <c r="I78" s="74">
        <v>281</v>
      </c>
      <c r="J78" s="74" t="s">
        <v>94</v>
      </c>
    </row>
    <row r="79" spans="1:10" x14ac:dyDescent="0.25">
      <c r="A79" s="74" t="str">
        <f t="shared" si="4"/>
        <v>2024</v>
      </c>
      <c r="B79" s="74" t="str">
        <f t="shared" si="5"/>
        <v>02</v>
      </c>
      <c r="C79" s="84">
        <f t="shared" si="6"/>
        <v>45323</v>
      </c>
      <c r="D79" s="74">
        <v>202402</v>
      </c>
      <c r="E79" s="74">
        <v>115199708</v>
      </c>
      <c r="F79" s="74">
        <v>882456</v>
      </c>
      <c r="G79" s="83">
        <f t="shared" si="7"/>
        <v>7.6602277498828385E-3</v>
      </c>
      <c r="H79" s="74" t="s">
        <v>76</v>
      </c>
      <c r="I79" s="74">
        <v>282</v>
      </c>
      <c r="J79" s="74" t="s">
        <v>95</v>
      </c>
    </row>
    <row r="80" spans="1:10" x14ac:dyDescent="0.25">
      <c r="A80" s="74" t="str">
        <f t="shared" si="4"/>
        <v>2024</v>
      </c>
      <c r="B80" s="74" t="str">
        <f t="shared" si="5"/>
        <v>02</v>
      </c>
      <c r="C80" s="84">
        <f t="shared" si="6"/>
        <v>45323</v>
      </c>
      <c r="D80" s="74">
        <v>202402</v>
      </c>
      <c r="E80" s="74">
        <v>29492626</v>
      </c>
      <c r="F80" s="74">
        <v>339502</v>
      </c>
      <c r="G80" s="83">
        <f t="shared" si="7"/>
        <v>1.1511419837623139E-2</v>
      </c>
      <c r="H80" s="74" t="s">
        <v>96</v>
      </c>
      <c r="I80" s="74">
        <v>291</v>
      </c>
      <c r="J80" s="74" t="s">
        <v>97</v>
      </c>
    </row>
    <row r="81" spans="1:10" x14ac:dyDescent="0.25">
      <c r="A81" s="74" t="str">
        <f t="shared" si="4"/>
        <v>2024</v>
      </c>
      <c r="B81" s="74" t="str">
        <f t="shared" si="5"/>
        <v>02</v>
      </c>
      <c r="C81" s="84">
        <f t="shared" si="6"/>
        <v>45323</v>
      </c>
      <c r="D81" s="74">
        <v>202402</v>
      </c>
      <c r="E81" s="74">
        <v>21726138</v>
      </c>
      <c r="F81" s="74">
        <v>165201</v>
      </c>
      <c r="G81" s="83">
        <f t="shared" si="7"/>
        <v>7.6037904205524236E-3</v>
      </c>
      <c r="H81" s="74" t="s">
        <v>96</v>
      </c>
      <c r="I81" s="74">
        <v>292</v>
      </c>
      <c r="J81" s="74" t="s">
        <v>98</v>
      </c>
    </row>
    <row r="82" spans="1:10" x14ac:dyDescent="0.25">
      <c r="A82" s="74" t="str">
        <f t="shared" si="4"/>
        <v>2024</v>
      </c>
      <c r="B82" s="74" t="str">
        <f t="shared" si="5"/>
        <v>02</v>
      </c>
      <c r="C82" s="84">
        <f t="shared" si="6"/>
        <v>45323</v>
      </c>
      <c r="D82" s="74">
        <v>202402</v>
      </c>
      <c r="E82" s="74">
        <v>104136493</v>
      </c>
      <c r="F82" s="74">
        <v>40002</v>
      </c>
      <c r="G82" s="83">
        <f t="shared" si="7"/>
        <v>3.841304699976789E-4</v>
      </c>
      <c r="H82" s="74" t="s">
        <v>96</v>
      </c>
      <c r="I82" s="74">
        <v>293</v>
      </c>
      <c r="J82" s="74" t="s">
        <v>99</v>
      </c>
    </row>
    <row r="83" spans="1:10" x14ac:dyDescent="0.25">
      <c r="A83" s="74" t="str">
        <f t="shared" si="4"/>
        <v>2024</v>
      </c>
      <c r="B83" s="74" t="str">
        <f t="shared" si="5"/>
        <v>02</v>
      </c>
      <c r="C83" s="84">
        <f t="shared" si="6"/>
        <v>45323</v>
      </c>
      <c r="D83" s="74">
        <v>202402</v>
      </c>
      <c r="E83" s="74">
        <v>1950512</v>
      </c>
      <c r="F83" s="74">
        <v>11913</v>
      </c>
      <c r="G83" s="83">
        <f t="shared" si="7"/>
        <v>6.1076271255957413E-3</v>
      </c>
      <c r="H83" s="74" t="s">
        <v>96</v>
      </c>
      <c r="I83" s="74">
        <v>301</v>
      </c>
      <c r="J83" s="74" t="s">
        <v>100</v>
      </c>
    </row>
    <row r="84" spans="1:10" x14ac:dyDescent="0.25">
      <c r="A84" s="74" t="str">
        <f t="shared" si="4"/>
        <v>2024</v>
      </c>
      <c r="B84" s="74" t="str">
        <f t="shared" si="5"/>
        <v>02</v>
      </c>
      <c r="C84" s="84">
        <f t="shared" si="6"/>
        <v>45323</v>
      </c>
      <c r="D84" s="74">
        <v>202402</v>
      </c>
      <c r="E84" s="74">
        <v>606764</v>
      </c>
      <c r="F84" s="74">
        <v>900</v>
      </c>
      <c r="G84" s="83">
        <f t="shared" si="7"/>
        <v>1.4832785069648167E-3</v>
      </c>
      <c r="H84" s="74" t="s">
        <v>96</v>
      </c>
      <c r="I84" s="74">
        <v>302</v>
      </c>
      <c r="J84" s="74" t="s">
        <v>101</v>
      </c>
    </row>
    <row r="85" spans="1:10" x14ac:dyDescent="0.25">
      <c r="A85" s="74" t="str">
        <f t="shared" si="4"/>
        <v>2024</v>
      </c>
      <c r="B85" s="74" t="str">
        <f t="shared" si="5"/>
        <v>02</v>
      </c>
      <c r="C85" s="84">
        <f t="shared" si="6"/>
        <v>45323</v>
      </c>
      <c r="D85" s="74">
        <v>202402</v>
      </c>
      <c r="E85" s="74">
        <v>209486</v>
      </c>
      <c r="F85" s="74">
        <v>2346</v>
      </c>
      <c r="G85" s="83">
        <f t="shared" si="7"/>
        <v>1.1198839063230956E-2</v>
      </c>
      <c r="H85" s="74" t="s">
        <v>96</v>
      </c>
      <c r="I85" s="74">
        <v>303</v>
      </c>
      <c r="J85" s="74" t="s">
        <v>102</v>
      </c>
    </row>
    <row r="86" spans="1:10" x14ac:dyDescent="0.25">
      <c r="A86" s="74" t="str">
        <f t="shared" si="4"/>
        <v>2024</v>
      </c>
      <c r="B86" s="74" t="str">
        <f t="shared" si="5"/>
        <v>02</v>
      </c>
      <c r="C86" s="84">
        <f t="shared" si="6"/>
        <v>45323</v>
      </c>
      <c r="D86" s="74">
        <v>202402</v>
      </c>
      <c r="E86" s="74">
        <v>134772026</v>
      </c>
      <c r="F86" s="74">
        <v>22048</v>
      </c>
      <c r="G86" s="83">
        <f t="shared" si="7"/>
        <v>1.6359478041830431E-4</v>
      </c>
      <c r="H86" s="74" t="s">
        <v>96</v>
      </c>
      <c r="I86" s="74">
        <v>309</v>
      </c>
      <c r="J86" s="74" t="s">
        <v>103</v>
      </c>
    </row>
    <row r="87" spans="1:10" x14ac:dyDescent="0.25">
      <c r="A87" s="74" t="str">
        <f t="shared" si="4"/>
        <v>2024</v>
      </c>
      <c r="B87" s="74" t="str">
        <f t="shared" si="5"/>
        <v>02</v>
      </c>
      <c r="C87" s="84">
        <f t="shared" si="6"/>
        <v>45323</v>
      </c>
      <c r="D87" s="74">
        <v>202402</v>
      </c>
      <c r="E87" s="74">
        <v>26237757</v>
      </c>
      <c r="F87" s="74">
        <v>227084</v>
      </c>
      <c r="G87" s="83">
        <f t="shared" si="7"/>
        <v>8.6548556723046108E-3</v>
      </c>
      <c r="H87" s="74" t="s">
        <v>104</v>
      </c>
      <c r="I87" s="74">
        <v>310</v>
      </c>
      <c r="J87" s="74" t="s">
        <v>105</v>
      </c>
    </row>
    <row r="88" spans="1:10" x14ac:dyDescent="0.25">
      <c r="A88" s="74" t="str">
        <f t="shared" si="4"/>
        <v>2024</v>
      </c>
      <c r="B88" s="74" t="str">
        <f t="shared" si="5"/>
        <v>02</v>
      </c>
      <c r="C88" s="84">
        <f t="shared" si="6"/>
        <v>45323</v>
      </c>
      <c r="D88" s="74">
        <v>202402</v>
      </c>
      <c r="E88" s="74">
        <v>277111</v>
      </c>
      <c r="F88" s="74">
        <v>757</v>
      </c>
      <c r="G88" s="83">
        <f t="shared" si="7"/>
        <v>2.7317573102475182E-3</v>
      </c>
      <c r="H88" s="74" t="s">
        <v>104</v>
      </c>
      <c r="I88" s="74">
        <v>321</v>
      </c>
      <c r="J88" s="74" t="s">
        <v>106</v>
      </c>
    </row>
    <row r="89" spans="1:10" x14ac:dyDescent="0.25">
      <c r="A89" s="74" t="str">
        <f t="shared" si="4"/>
        <v>2024</v>
      </c>
      <c r="B89" s="74" t="str">
        <f t="shared" si="5"/>
        <v>02</v>
      </c>
      <c r="C89" s="84">
        <f t="shared" si="6"/>
        <v>45323</v>
      </c>
      <c r="D89" s="74">
        <v>202402</v>
      </c>
      <c r="E89" s="74">
        <v>212904</v>
      </c>
      <c r="F89" s="74">
        <v>1991</v>
      </c>
      <c r="G89" s="83">
        <f t="shared" si="7"/>
        <v>9.3516326607297178E-3</v>
      </c>
      <c r="H89" s="74" t="s">
        <v>104</v>
      </c>
      <c r="I89" s="74">
        <v>322</v>
      </c>
      <c r="J89" s="74" t="s">
        <v>107</v>
      </c>
    </row>
    <row r="90" spans="1:10" x14ac:dyDescent="0.25">
      <c r="A90" s="74" t="str">
        <f t="shared" si="4"/>
        <v>2024</v>
      </c>
      <c r="B90" s="74" t="str">
        <f t="shared" si="5"/>
        <v>02</v>
      </c>
      <c r="C90" s="84">
        <f t="shared" si="6"/>
        <v>45323</v>
      </c>
      <c r="D90" s="74">
        <v>202402</v>
      </c>
      <c r="E90" s="74">
        <v>138221</v>
      </c>
      <c r="F90" s="74">
        <v>370</v>
      </c>
      <c r="G90" s="83">
        <f t="shared" si="7"/>
        <v>2.6768725446929195E-3</v>
      </c>
      <c r="H90" s="74" t="s">
        <v>104</v>
      </c>
      <c r="I90" s="74">
        <v>323</v>
      </c>
      <c r="J90" s="74" t="s">
        <v>108</v>
      </c>
    </row>
    <row r="91" spans="1:10" x14ac:dyDescent="0.25">
      <c r="A91" s="74" t="str">
        <f t="shared" si="4"/>
        <v>2024</v>
      </c>
      <c r="B91" s="74" t="str">
        <f t="shared" si="5"/>
        <v>02</v>
      </c>
      <c r="C91" s="84">
        <f t="shared" si="6"/>
        <v>45323</v>
      </c>
      <c r="D91" s="74">
        <v>202402</v>
      </c>
      <c r="E91" s="74">
        <v>699335</v>
      </c>
      <c r="F91" s="74">
        <v>549</v>
      </c>
      <c r="G91" s="83">
        <f t="shared" si="7"/>
        <v>7.8503149420520925E-4</v>
      </c>
      <c r="H91" s="74" t="s">
        <v>104</v>
      </c>
      <c r="I91" s="74">
        <v>324</v>
      </c>
      <c r="J91" s="74" t="s">
        <v>109</v>
      </c>
    </row>
    <row r="92" spans="1:10" x14ac:dyDescent="0.25">
      <c r="A92" s="74" t="str">
        <f t="shared" si="4"/>
        <v>2024</v>
      </c>
      <c r="B92" s="74" t="str">
        <f t="shared" si="5"/>
        <v>02</v>
      </c>
      <c r="C92" s="84">
        <f t="shared" si="6"/>
        <v>45323</v>
      </c>
      <c r="D92" s="74">
        <v>202402</v>
      </c>
      <c r="E92" s="74">
        <v>64749963</v>
      </c>
      <c r="F92" s="74">
        <v>107481</v>
      </c>
      <c r="G92" s="83">
        <f t="shared" si="7"/>
        <v>1.659939172474894E-3</v>
      </c>
      <c r="H92" s="74" t="s">
        <v>104</v>
      </c>
      <c r="I92" s="74">
        <v>329</v>
      </c>
      <c r="J92" s="74" t="s">
        <v>110</v>
      </c>
    </row>
    <row r="93" spans="1:10" x14ac:dyDescent="0.25">
      <c r="A93" s="74" t="str">
        <f t="shared" si="4"/>
        <v>2024</v>
      </c>
      <c r="B93" s="74" t="str">
        <f t="shared" si="5"/>
        <v>02</v>
      </c>
      <c r="C93" s="84">
        <f t="shared" si="6"/>
        <v>45323</v>
      </c>
      <c r="D93" s="74">
        <v>202402</v>
      </c>
      <c r="E93" s="74">
        <v>5149679</v>
      </c>
      <c r="F93" s="74">
        <v>57709</v>
      </c>
      <c r="G93" s="83">
        <f t="shared" si="7"/>
        <v>1.1206329559570606E-2</v>
      </c>
      <c r="H93" s="74" t="s">
        <v>104</v>
      </c>
      <c r="I93" s="74">
        <v>331</v>
      </c>
      <c r="J93" s="74" t="s">
        <v>111</v>
      </c>
    </row>
    <row r="94" spans="1:10" x14ac:dyDescent="0.25">
      <c r="A94" s="74" t="str">
        <f t="shared" si="4"/>
        <v>2024</v>
      </c>
      <c r="B94" s="74" t="str">
        <f t="shared" si="5"/>
        <v>02</v>
      </c>
      <c r="C94" s="84">
        <f t="shared" si="6"/>
        <v>45323</v>
      </c>
      <c r="D94" s="74">
        <v>202402</v>
      </c>
      <c r="E94" s="74">
        <v>1151987</v>
      </c>
      <c r="F94" s="74">
        <v>14353</v>
      </c>
      <c r="G94" s="83">
        <f t="shared" si="7"/>
        <v>1.2459341989102308E-2</v>
      </c>
      <c r="H94" s="74" t="s">
        <v>104</v>
      </c>
      <c r="I94" s="74">
        <v>332</v>
      </c>
      <c r="J94" s="74" t="s">
        <v>112</v>
      </c>
    </row>
    <row r="95" spans="1:10" x14ac:dyDescent="0.25">
      <c r="A95" s="74" t="str">
        <f t="shared" si="4"/>
        <v>2024</v>
      </c>
      <c r="B95" s="74" t="str">
        <f t="shared" si="5"/>
        <v>02</v>
      </c>
      <c r="C95" s="84">
        <f t="shared" si="6"/>
        <v>45323</v>
      </c>
      <c r="D95" s="74">
        <v>202402</v>
      </c>
      <c r="E95" s="74">
        <v>676077242</v>
      </c>
      <c r="F95" s="74">
        <v>10974272</v>
      </c>
      <c r="G95" s="83">
        <f t="shared" si="7"/>
        <v>1.6232275423937431E-2</v>
      </c>
      <c r="H95" s="74" t="s">
        <v>113</v>
      </c>
      <c r="I95" s="74">
        <v>351</v>
      </c>
      <c r="J95" s="74" t="s">
        <v>114</v>
      </c>
    </row>
    <row r="96" spans="1:10" x14ac:dyDescent="0.25">
      <c r="A96" s="74" t="str">
        <f t="shared" si="4"/>
        <v>2024</v>
      </c>
      <c r="B96" s="74" t="str">
        <f t="shared" si="5"/>
        <v>02</v>
      </c>
      <c r="C96" s="84">
        <f t="shared" si="6"/>
        <v>45323</v>
      </c>
      <c r="D96" s="74">
        <v>202402</v>
      </c>
      <c r="E96" s="74">
        <v>24976051</v>
      </c>
      <c r="F96" s="74">
        <v>581</v>
      </c>
      <c r="G96" s="83">
        <f t="shared" si="7"/>
        <v>2.3262284337904338E-5</v>
      </c>
      <c r="H96" s="74" t="s">
        <v>113</v>
      </c>
      <c r="I96" s="74">
        <v>352</v>
      </c>
      <c r="J96" s="74" t="s">
        <v>115</v>
      </c>
    </row>
    <row r="97" spans="1:10" x14ac:dyDescent="0.25">
      <c r="A97" s="74" t="str">
        <f t="shared" si="4"/>
        <v>2024</v>
      </c>
      <c r="B97" s="74" t="str">
        <f t="shared" si="5"/>
        <v>02</v>
      </c>
      <c r="C97" s="84">
        <f t="shared" si="6"/>
        <v>45323</v>
      </c>
      <c r="D97" s="74">
        <v>202402</v>
      </c>
      <c r="E97" s="74">
        <v>121832</v>
      </c>
      <c r="F97" s="74">
        <v>2048</v>
      </c>
      <c r="G97" s="83">
        <f t="shared" si="7"/>
        <v>1.681003348873859E-2</v>
      </c>
      <c r="H97" s="74" t="s">
        <v>113</v>
      </c>
      <c r="I97" s="74">
        <v>353</v>
      </c>
      <c r="J97" s="74" t="s">
        <v>116</v>
      </c>
    </row>
    <row r="98" spans="1:10" x14ac:dyDescent="0.25">
      <c r="A98" s="74" t="str">
        <f t="shared" si="4"/>
        <v>2024</v>
      </c>
      <c r="B98" s="74" t="str">
        <f t="shared" si="5"/>
        <v>02</v>
      </c>
      <c r="C98" s="84">
        <f t="shared" si="6"/>
        <v>45323</v>
      </c>
      <c r="D98" s="74">
        <v>202402</v>
      </c>
      <c r="E98" s="74">
        <v>3926774</v>
      </c>
      <c r="F98" s="74">
        <v>1541</v>
      </c>
      <c r="G98" s="83">
        <f t="shared" si="7"/>
        <v>3.9243409475564419E-4</v>
      </c>
      <c r="H98" s="74" t="s">
        <v>113</v>
      </c>
      <c r="I98" s="74">
        <v>360</v>
      </c>
      <c r="J98" s="74" t="s">
        <v>117</v>
      </c>
    </row>
    <row r="99" spans="1:10" x14ac:dyDescent="0.25">
      <c r="A99" s="74" t="str">
        <f t="shared" si="4"/>
        <v>2024</v>
      </c>
      <c r="B99" s="74" t="str">
        <f t="shared" si="5"/>
        <v>02</v>
      </c>
      <c r="C99" s="84">
        <f t="shared" si="6"/>
        <v>45323</v>
      </c>
      <c r="D99" s="74">
        <v>202402</v>
      </c>
      <c r="E99" s="74">
        <v>1185449</v>
      </c>
      <c r="F99" s="74">
        <v>7802</v>
      </c>
      <c r="G99" s="83">
        <f t="shared" si="7"/>
        <v>6.5814725053545114E-3</v>
      </c>
      <c r="H99" s="74" t="s">
        <v>113</v>
      </c>
      <c r="I99" s="74">
        <v>370</v>
      </c>
      <c r="J99" s="74" t="s">
        <v>118</v>
      </c>
    </row>
    <row r="100" spans="1:10" x14ac:dyDescent="0.25">
      <c r="A100" s="74" t="str">
        <f t="shared" si="4"/>
        <v>2024</v>
      </c>
      <c r="B100" s="74" t="str">
        <f t="shared" si="5"/>
        <v>02</v>
      </c>
      <c r="C100" s="84">
        <f t="shared" si="6"/>
        <v>45323</v>
      </c>
      <c r="D100" s="74">
        <v>202402</v>
      </c>
      <c r="E100" s="74">
        <v>68025776</v>
      </c>
      <c r="F100" s="74">
        <v>110334</v>
      </c>
      <c r="G100" s="83">
        <f t="shared" si="7"/>
        <v>1.6219440113406423E-3</v>
      </c>
      <c r="H100" s="74" t="s">
        <v>113</v>
      </c>
      <c r="I100" s="74">
        <v>381</v>
      </c>
      <c r="J100" s="74" t="s">
        <v>119</v>
      </c>
    </row>
    <row r="101" spans="1:10" x14ac:dyDescent="0.25">
      <c r="A101" s="74" t="str">
        <f t="shared" si="4"/>
        <v>2024</v>
      </c>
      <c r="B101" s="74" t="str">
        <f t="shared" si="5"/>
        <v>02</v>
      </c>
      <c r="C101" s="84">
        <f t="shared" si="6"/>
        <v>45323</v>
      </c>
      <c r="D101" s="74">
        <v>202402</v>
      </c>
      <c r="E101" s="74">
        <v>10742432</v>
      </c>
      <c r="F101" s="74">
        <v>35999</v>
      </c>
      <c r="G101" s="83">
        <f t="shared" si="7"/>
        <v>3.3511033628139328E-3</v>
      </c>
      <c r="H101" s="74" t="s">
        <v>113</v>
      </c>
      <c r="I101" s="74">
        <v>382</v>
      </c>
      <c r="J101" s="74" t="s">
        <v>120</v>
      </c>
    </row>
    <row r="102" spans="1:10" x14ac:dyDescent="0.25">
      <c r="A102" s="74" t="str">
        <f t="shared" si="4"/>
        <v>2024</v>
      </c>
      <c r="B102" s="74" t="str">
        <f t="shared" si="5"/>
        <v>02</v>
      </c>
      <c r="C102" s="84">
        <f t="shared" si="6"/>
        <v>45323</v>
      </c>
      <c r="D102" s="74">
        <v>202402</v>
      </c>
      <c r="E102" s="74">
        <v>988158</v>
      </c>
      <c r="F102" s="74">
        <v>5187</v>
      </c>
      <c r="G102" s="83">
        <f t="shared" si="7"/>
        <v>5.2491605593437485E-3</v>
      </c>
      <c r="H102" s="74" t="s">
        <v>113</v>
      </c>
      <c r="I102" s="74">
        <v>390</v>
      </c>
      <c r="J102" s="74" t="s">
        <v>121</v>
      </c>
    </row>
    <row r="103" spans="1:10" x14ac:dyDescent="0.25">
      <c r="A103" s="74" t="str">
        <f t="shared" si="4"/>
        <v>2024</v>
      </c>
      <c r="B103" s="74" t="str">
        <f t="shared" si="5"/>
        <v>02</v>
      </c>
      <c r="C103" s="84">
        <f t="shared" si="6"/>
        <v>45323</v>
      </c>
      <c r="D103" s="74">
        <v>202402</v>
      </c>
      <c r="E103" s="74">
        <v>57256593</v>
      </c>
      <c r="F103" s="74">
        <v>1502431</v>
      </c>
      <c r="G103" s="83">
        <f t="shared" si="7"/>
        <v>2.6240314368687637E-2</v>
      </c>
      <c r="H103" s="74" t="s">
        <v>122</v>
      </c>
      <c r="I103" s="74">
        <v>410</v>
      </c>
      <c r="J103" s="74" t="s">
        <v>123</v>
      </c>
    </row>
    <row r="104" spans="1:10" x14ac:dyDescent="0.25">
      <c r="A104" s="74" t="str">
        <f t="shared" si="4"/>
        <v>2024</v>
      </c>
      <c r="B104" s="74" t="str">
        <f t="shared" si="5"/>
        <v>02</v>
      </c>
      <c r="C104" s="84">
        <f t="shared" si="6"/>
        <v>45323</v>
      </c>
      <c r="D104" s="74">
        <v>202402</v>
      </c>
      <c r="E104" s="74">
        <v>85993697</v>
      </c>
      <c r="F104" s="74">
        <v>671739</v>
      </c>
      <c r="G104" s="83">
        <f t="shared" si="7"/>
        <v>7.8114911142848058E-3</v>
      </c>
      <c r="H104" s="74" t="s">
        <v>122</v>
      </c>
      <c r="I104" s="74">
        <v>421</v>
      </c>
      <c r="J104" s="74" t="s">
        <v>124</v>
      </c>
    </row>
    <row r="105" spans="1:10" x14ac:dyDescent="0.25">
      <c r="A105" s="74" t="str">
        <f t="shared" si="4"/>
        <v>2024</v>
      </c>
      <c r="B105" s="74" t="str">
        <f t="shared" si="5"/>
        <v>02</v>
      </c>
      <c r="C105" s="84">
        <f t="shared" si="6"/>
        <v>45323</v>
      </c>
      <c r="D105" s="74">
        <v>202402</v>
      </c>
      <c r="E105" s="74">
        <v>33838231</v>
      </c>
      <c r="F105" s="74">
        <v>11393900</v>
      </c>
      <c r="G105" s="83">
        <f t="shared" si="7"/>
        <v>0.33671677458552723</v>
      </c>
      <c r="H105" s="74" t="s">
        <v>122</v>
      </c>
      <c r="I105" s="74">
        <v>422</v>
      </c>
      <c r="J105" s="74" t="s">
        <v>125</v>
      </c>
    </row>
    <row r="106" spans="1:10" x14ac:dyDescent="0.25">
      <c r="A106" s="74" t="str">
        <f t="shared" si="4"/>
        <v>2024</v>
      </c>
      <c r="B106" s="74" t="str">
        <f t="shared" si="5"/>
        <v>02</v>
      </c>
      <c r="C106" s="84">
        <f t="shared" si="6"/>
        <v>45323</v>
      </c>
      <c r="D106" s="74">
        <v>202402</v>
      </c>
      <c r="E106" s="74">
        <v>241504234</v>
      </c>
      <c r="F106" s="74">
        <v>2817531</v>
      </c>
      <c r="G106" s="83">
        <f t="shared" si="7"/>
        <v>1.1666590491328612E-2</v>
      </c>
      <c r="H106" s="74" t="s">
        <v>122</v>
      </c>
      <c r="I106" s="74">
        <v>429</v>
      </c>
      <c r="J106" s="74" t="s">
        <v>126</v>
      </c>
    </row>
    <row r="107" spans="1:10" x14ac:dyDescent="0.25">
      <c r="A107" s="74" t="str">
        <f t="shared" si="4"/>
        <v>2024</v>
      </c>
      <c r="B107" s="74" t="str">
        <f t="shared" si="5"/>
        <v>02</v>
      </c>
      <c r="C107" s="84">
        <f t="shared" si="6"/>
        <v>45323</v>
      </c>
      <c r="D107" s="74">
        <v>202402</v>
      </c>
      <c r="E107" s="74">
        <v>44396990</v>
      </c>
      <c r="F107" s="74">
        <v>171038</v>
      </c>
      <c r="G107" s="83">
        <f t="shared" si="7"/>
        <v>3.8524683767976161E-3</v>
      </c>
      <c r="H107" s="74" t="s">
        <v>122</v>
      </c>
      <c r="I107" s="74">
        <v>431</v>
      </c>
      <c r="J107" s="74" t="s">
        <v>127</v>
      </c>
    </row>
    <row r="108" spans="1:10" x14ac:dyDescent="0.25">
      <c r="A108" s="74" t="str">
        <f t="shared" si="4"/>
        <v>2024</v>
      </c>
      <c r="B108" s="74" t="str">
        <f t="shared" si="5"/>
        <v>02</v>
      </c>
      <c r="C108" s="84">
        <f t="shared" si="6"/>
        <v>45323</v>
      </c>
      <c r="D108" s="74">
        <v>202402</v>
      </c>
      <c r="E108" s="74">
        <v>69523354</v>
      </c>
      <c r="F108" s="74">
        <v>1927368</v>
      </c>
      <c r="G108" s="83">
        <f t="shared" si="7"/>
        <v>2.772259807833782E-2</v>
      </c>
      <c r="H108" s="74" t="s">
        <v>122</v>
      </c>
      <c r="I108" s="74">
        <v>432</v>
      </c>
      <c r="J108" s="74" t="s">
        <v>128</v>
      </c>
    </row>
    <row r="109" spans="1:10" x14ac:dyDescent="0.25">
      <c r="A109" s="74" t="str">
        <f t="shared" si="4"/>
        <v>2024</v>
      </c>
      <c r="B109" s="74" t="str">
        <f t="shared" si="5"/>
        <v>02</v>
      </c>
      <c r="C109" s="84">
        <f t="shared" si="6"/>
        <v>45323</v>
      </c>
      <c r="D109" s="74">
        <v>202402</v>
      </c>
      <c r="E109" s="74">
        <v>1321142</v>
      </c>
      <c r="F109" s="74">
        <v>48772</v>
      </c>
      <c r="G109" s="83">
        <f t="shared" si="7"/>
        <v>3.6916546442396045E-2</v>
      </c>
      <c r="H109" s="74" t="s">
        <v>122</v>
      </c>
      <c r="I109" s="74">
        <v>433</v>
      </c>
      <c r="J109" s="74" t="s">
        <v>129</v>
      </c>
    </row>
    <row r="110" spans="1:10" x14ac:dyDescent="0.25">
      <c r="A110" s="74" t="str">
        <f t="shared" si="4"/>
        <v>2024</v>
      </c>
      <c r="B110" s="74" t="str">
        <f t="shared" si="5"/>
        <v>02</v>
      </c>
      <c r="C110" s="84">
        <f t="shared" si="6"/>
        <v>45323</v>
      </c>
      <c r="D110" s="74">
        <v>202402</v>
      </c>
      <c r="E110" s="74">
        <v>5174574</v>
      </c>
      <c r="F110" s="74">
        <v>47837</v>
      </c>
      <c r="G110" s="83">
        <f t="shared" si="7"/>
        <v>9.244625741172123E-3</v>
      </c>
      <c r="H110" s="74" t="s">
        <v>122</v>
      </c>
      <c r="I110" s="74">
        <v>439</v>
      </c>
      <c r="J110" s="74" t="s">
        <v>130</v>
      </c>
    </row>
    <row r="111" spans="1:10" x14ac:dyDescent="0.25">
      <c r="A111" s="74" t="str">
        <f t="shared" si="4"/>
        <v>2024</v>
      </c>
      <c r="B111" s="74" t="str">
        <f t="shared" si="5"/>
        <v>02</v>
      </c>
      <c r="C111" s="84">
        <f t="shared" si="6"/>
        <v>45323</v>
      </c>
      <c r="D111" s="74">
        <v>202402</v>
      </c>
      <c r="E111" s="74">
        <v>439956305</v>
      </c>
      <c r="F111" s="74">
        <v>196514</v>
      </c>
      <c r="G111" s="83">
        <f t="shared" si="7"/>
        <v>4.466670843596616E-4</v>
      </c>
      <c r="H111" s="74" t="s">
        <v>131</v>
      </c>
      <c r="I111" s="74">
        <v>451</v>
      </c>
      <c r="J111" s="74" t="s">
        <v>132</v>
      </c>
    </row>
    <row r="112" spans="1:10" x14ac:dyDescent="0.25">
      <c r="A112" s="74" t="str">
        <f t="shared" si="4"/>
        <v>2024</v>
      </c>
      <c r="B112" s="74" t="str">
        <f t="shared" si="5"/>
        <v>02</v>
      </c>
      <c r="C112" s="84">
        <f t="shared" si="6"/>
        <v>45323</v>
      </c>
      <c r="D112" s="74">
        <v>202402</v>
      </c>
      <c r="E112" s="74">
        <v>23301680</v>
      </c>
      <c r="F112" s="74">
        <v>261072</v>
      </c>
      <c r="G112" s="83">
        <f t="shared" si="7"/>
        <v>1.1203999024963007E-2</v>
      </c>
      <c r="H112" s="74" t="s">
        <v>131</v>
      </c>
      <c r="I112" s="74">
        <v>452</v>
      </c>
      <c r="J112" s="74" t="s">
        <v>133</v>
      </c>
    </row>
    <row r="113" spans="1:10" x14ac:dyDescent="0.25">
      <c r="A113" s="74" t="str">
        <f t="shared" si="4"/>
        <v>2024</v>
      </c>
      <c r="B113" s="74" t="str">
        <f t="shared" si="5"/>
        <v>02</v>
      </c>
      <c r="C113" s="84">
        <f t="shared" si="6"/>
        <v>45323</v>
      </c>
      <c r="D113" s="74">
        <v>202402</v>
      </c>
      <c r="E113" s="74">
        <v>89744994</v>
      </c>
      <c r="F113" s="74">
        <v>355942</v>
      </c>
      <c r="G113" s="83">
        <f t="shared" si="7"/>
        <v>3.9661487971128506E-3</v>
      </c>
      <c r="H113" s="74" t="s">
        <v>131</v>
      </c>
      <c r="I113" s="74">
        <v>453</v>
      </c>
      <c r="J113" s="74" t="s">
        <v>134</v>
      </c>
    </row>
    <row r="114" spans="1:10" x14ac:dyDescent="0.25">
      <c r="A114" s="74" t="str">
        <f t="shared" si="4"/>
        <v>2024</v>
      </c>
      <c r="B114" s="74" t="str">
        <f t="shared" si="5"/>
        <v>02</v>
      </c>
      <c r="C114" s="84">
        <f t="shared" si="6"/>
        <v>45323</v>
      </c>
      <c r="D114" s="74">
        <v>202402</v>
      </c>
      <c r="E114" s="74">
        <v>13951457</v>
      </c>
      <c r="F114" s="74">
        <v>37009</v>
      </c>
      <c r="G114" s="83">
        <f t="shared" si="7"/>
        <v>2.6526978508409553E-3</v>
      </c>
      <c r="H114" s="74" t="s">
        <v>131</v>
      </c>
      <c r="I114" s="74">
        <v>454</v>
      </c>
      <c r="J114" s="74" t="s">
        <v>135</v>
      </c>
    </row>
    <row r="115" spans="1:10" x14ac:dyDescent="0.25">
      <c r="A115" s="74" t="str">
        <f t="shared" si="4"/>
        <v>2024</v>
      </c>
      <c r="B115" s="74" t="str">
        <f t="shared" si="5"/>
        <v>02</v>
      </c>
      <c r="C115" s="84">
        <f t="shared" si="6"/>
        <v>45323</v>
      </c>
      <c r="D115" s="74">
        <v>202402</v>
      </c>
      <c r="E115" s="74">
        <v>511643982</v>
      </c>
      <c r="F115" s="74">
        <v>2310710</v>
      </c>
      <c r="G115" s="83">
        <f t="shared" si="7"/>
        <v>4.5162458297027331E-3</v>
      </c>
      <c r="H115" s="74" t="s">
        <v>131</v>
      </c>
      <c r="I115" s="74">
        <v>461</v>
      </c>
      <c r="J115" s="74" t="s">
        <v>136</v>
      </c>
    </row>
    <row r="116" spans="1:10" x14ac:dyDescent="0.25">
      <c r="A116" s="74" t="str">
        <f t="shared" si="4"/>
        <v>2024</v>
      </c>
      <c r="B116" s="74" t="str">
        <f t="shared" si="5"/>
        <v>02</v>
      </c>
      <c r="C116" s="84">
        <f t="shared" si="6"/>
        <v>45323</v>
      </c>
      <c r="D116" s="74">
        <v>202402</v>
      </c>
      <c r="E116" s="74">
        <v>55236616</v>
      </c>
      <c r="F116" s="74">
        <v>1364642</v>
      </c>
      <c r="G116" s="83">
        <f t="shared" si="7"/>
        <v>2.4705387455306819E-2</v>
      </c>
      <c r="H116" s="74" t="s">
        <v>131</v>
      </c>
      <c r="I116" s="74">
        <v>462</v>
      </c>
      <c r="J116" s="74" t="s">
        <v>137</v>
      </c>
    </row>
    <row r="117" spans="1:10" x14ac:dyDescent="0.25">
      <c r="A117" s="74" t="str">
        <f t="shared" si="4"/>
        <v>2024</v>
      </c>
      <c r="B117" s="74" t="str">
        <f t="shared" si="5"/>
        <v>02</v>
      </c>
      <c r="C117" s="84">
        <f t="shared" si="6"/>
        <v>45323</v>
      </c>
      <c r="D117" s="74">
        <v>202402</v>
      </c>
      <c r="E117" s="74">
        <v>182530734</v>
      </c>
      <c r="F117" s="74">
        <v>6465983</v>
      </c>
      <c r="G117" s="83">
        <f t="shared" si="7"/>
        <v>3.5424078226738515E-2</v>
      </c>
      <c r="H117" s="74" t="s">
        <v>131</v>
      </c>
      <c r="I117" s="74">
        <v>463</v>
      </c>
      <c r="J117" s="74" t="s">
        <v>138</v>
      </c>
    </row>
    <row r="118" spans="1:10" x14ac:dyDescent="0.25">
      <c r="A118" s="74" t="str">
        <f t="shared" si="4"/>
        <v>2024</v>
      </c>
      <c r="B118" s="74" t="str">
        <f t="shared" si="5"/>
        <v>02</v>
      </c>
      <c r="C118" s="84">
        <f t="shared" si="6"/>
        <v>45323</v>
      </c>
      <c r="D118" s="74">
        <v>202402</v>
      </c>
      <c r="E118" s="74">
        <v>285539534</v>
      </c>
      <c r="F118" s="74">
        <v>1626959</v>
      </c>
      <c r="G118" s="83">
        <f t="shared" si="7"/>
        <v>5.6978414764801014E-3</v>
      </c>
      <c r="H118" s="74" t="s">
        <v>131</v>
      </c>
      <c r="I118" s="74">
        <v>464</v>
      </c>
      <c r="J118" s="74" t="s">
        <v>139</v>
      </c>
    </row>
    <row r="119" spans="1:10" x14ac:dyDescent="0.25">
      <c r="A119" s="74" t="str">
        <f t="shared" si="4"/>
        <v>2024</v>
      </c>
      <c r="B119" s="74" t="str">
        <f t="shared" si="5"/>
        <v>02</v>
      </c>
      <c r="C119" s="84">
        <f t="shared" si="6"/>
        <v>45323</v>
      </c>
      <c r="D119" s="74">
        <v>202402</v>
      </c>
      <c r="E119" s="74">
        <v>189508673</v>
      </c>
      <c r="F119" s="74">
        <v>688022</v>
      </c>
      <c r="G119" s="83">
        <f t="shared" si="7"/>
        <v>3.6305567925115491E-3</v>
      </c>
      <c r="H119" s="74" t="s">
        <v>131</v>
      </c>
      <c r="I119" s="74">
        <v>465</v>
      </c>
      <c r="J119" s="74" t="s">
        <v>140</v>
      </c>
    </row>
    <row r="120" spans="1:10" x14ac:dyDescent="0.25">
      <c r="A120" s="74" t="str">
        <f t="shared" si="4"/>
        <v>2024</v>
      </c>
      <c r="B120" s="74" t="str">
        <f t="shared" si="5"/>
        <v>02</v>
      </c>
      <c r="C120" s="84">
        <f t="shared" si="6"/>
        <v>45323</v>
      </c>
      <c r="D120" s="74">
        <v>202402</v>
      </c>
      <c r="E120" s="74">
        <v>502235250</v>
      </c>
      <c r="F120" s="74">
        <v>5519125</v>
      </c>
      <c r="G120" s="83">
        <f t="shared" si="7"/>
        <v>1.0989123125069377E-2</v>
      </c>
      <c r="H120" s="74" t="s">
        <v>131</v>
      </c>
      <c r="I120" s="74">
        <v>466</v>
      </c>
      <c r="J120" s="74" t="s">
        <v>141</v>
      </c>
    </row>
    <row r="121" spans="1:10" x14ac:dyDescent="0.25">
      <c r="A121" s="74" t="str">
        <f t="shared" si="4"/>
        <v>2024</v>
      </c>
      <c r="B121" s="74" t="str">
        <f t="shared" si="5"/>
        <v>02</v>
      </c>
      <c r="C121" s="84">
        <f t="shared" si="6"/>
        <v>45323</v>
      </c>
      <c r="D121" s="74">
        <v>202402</v>
      </c>
      <c r="E121" s="74">
        <v>96432942</v>
      </c>
      <c r="F121" s="74">
        <v>468959</v>
      </c>
      <c r="G121" s="83">
        <f t="shared" si="7"/>
        <v>4.8630581031116936E-3</v>
      </c>
      <c r="H121" s="74" t="s">
        <v>131</v>
      </c>
      <c r="I121" s="74">
        <v>469</v>
      </c>
      <c r="J121" s="74" t="s">
        <v>142</v>
      </c>
    </row>
    <row r="122" spans="1:10" x14ac:dyDescent="0.25">
      <c r="A122" s="74" t="str">
        <f t="shared" si="4"/>
        <v>2024</v>
      </c>
      <c r="B122" s="74" t="str">
        <f t="shared" si="5"/>
        <v>02</v>
      </c>
      <c r="C122" s="84">
        <f t="shared" si="6"/>
        <v>45323</v>
      </c>
      <c r="D122" s="74">
        <v>202402</v>
      </c>
      <c r="E122" s="74">
        <v>145634462</v>
      </c>
      <c r="F122" s="74">
        <v>1161215</v>
      </c>
      <c r="G122" s="83">
        <f t="shared" si="7"/>
        <v>7.9734905052898809E-3</v>
      </c>
      <c r="H122" s="74" t="s">
        <v>131</v>
      </c>
      <c r="I122" s="74">
        <v>471</v>
      </c>
      <c r="J122" s="74" t="s">
        <v>143</v>
      </c>
    </row>
    <row r="123" spans="1:10" x14ac:dyDescent="0.25">
      <c r="A123" s="74" t="str">
        <f t="shared" si="4"/>
        <v>2024</v>
      </c>
      <c r="B123" s="74" t="str">
        <f t="shared" si="5"/>
        <v>02</v>
      </c>
      <c r="C123" s="84">
        <f t="shared" si="6"/>
        <v>45323</v>
      </c>
      <c r="D123" s="74">
        <v>202402</v>
      </c>
      <c r="E123" s="74">
        <v>79056670</v>
      </c>
      <c r="F123" s="74">
        <v>1653841</v>
      </c>
      <c r="G123" s="83">
        <f t="shared" si="7"/>
        <v>2.0919689635295793E-2</v>
      </c>
      <c r="H123" s="74" t="s">
        <v>131</v>
      </c>
      <c r="I123" s="74">
        <v>472</v>
      </c>
      <c r="J123" s="74" t="s">
        <v>144</v>
      </c>
    </row>
    <row r="124" spans="1:10" x14ac:dyDescent="0.25">
      <c r="A124" s="74" t="str">
        <f t="shared" si="4"/>
        <v>2024</v>
      </c>
      <c r="B124" s="74" t="str">
        <f t="shared" si="5"/>
        <v>02</v>
      </c>
      <c r="C124" s="84">
        <f t="shared" si="6"/>
        <v>45323</v>
      </c>
      <c r="D124" s="74">
        <v>202402</v>
      </c>
      <c r="E124" s="74">
        <v>77151646</v>
      </c>
      <c r="F124" s="74">
        <v>206935</v>
      </c>
      <c r="G124" s="83">
        <f t="shared" si="7"/>
        <v>2.6821851603788206E-3</v>
      </c>
      <c r="H124" s="74" t="s">
        <v>131</v>
      </c>
      <c r="I124" s="74">
        <v>473</v>
      </c>
      <c r="J124" s="74" t="s">
        <v>145</v>
      </c>
    </row>
    <row r="125" spans="1:10" x14ac:dyDescent="0.25">
      <c r="A125" s="74" t="str">
        <f t="shared" si="4"/>
        <v>2024</v>
      </c>
      <c r="B125" s="74" t="str">
        <f t="shared" si="5"/>
        <v>02</v>
      </c>
      <c r="C125" s="84">
        <f t="shared" si="6"/>
        <v>45323</v>
      </c>
      <c r="D125" s="74">
        <v>202402</v>
      </c>
      <c r="E125" s="74">
        <v>4879386</v>
      </c>
      <c r="F125" s="74">
        <v>67692</v>
      </c>
      <c r="G125" s="83">
        <f t="shared" si="7"/>
        <v>1.3873056978890377E-2</v>
      </c>
      <c r="H125" s="74" t="s">
        <v>131</v>
      </c>
      <c r="I125" s="74">
        <v>474</v>
      </c>
      <c r="J125" s="74" t="s">
        <v>146</v>
      </c>
    </row>
    <row r="126" spans="1:10" x14ac:dyDescent="0.25">
      <c r="A126" s="74" t="str">
        <f t="shared" si="4"/>
        <v>2024</v>
      </c>
      <c r="B126" s="74" t="str">
        <f t="shared" si="5"/>
        <v>02</v>
      </c>
      <c r="C126" s="84">
        <f t="shared" si="6"/>
        <v>45323</v>
      </c>
      <c r="D126" s="74">
        <v>202402</v>
      </c>
      <c r="E126" s="74">
        <v>202247486</v>
      </c>
      <c r="F126" s="74">
        <v>2862241</v>
      </c>
      <c r="G126" s="83">
        <f t="shared" si="7"/>
        <v>1.415217096938352E-2</v>
      </c>
      <c r="H126" s="74" t="s">
        <v>131</v>
      </c>
      <c r="I126" s="74">
        <v>475</v>
      </c>
      <c r="J126" s="74" t="s">
        <v>147</v>
      </c>
    </row>
    <row r="127" spans="1:10" x14ac:dyDescent="0.25">
      <c r="A127" s="74" t="str">
        <f t="shared" si="4"/>
        <v>2024</v>
      </c>
      <c r="B127" s="74" t="str">
        <f t="shared" si="5"/>
        <v>02</v>
      </c>
      <c r="C127" s="84">
        <f t="shared" si="6"/>
        <v>45323</v>
      </c>
      <c r="D127" s="74">
        <v>202402</v>
      </c>
      <c r="E127" s="74">
        <v>7222472</v>
      </c>
      <c r="F127" s="74">
        <v>97125</v>
      </c>
      <c r="G127" s="83">
        <f t="shared" si="7"/>
        <v>1.3447611842593505E-2</v>
      </c>
      <c r="H127" s="74" t="s">
        <v>131</v>
      </c>
      <c r="I127" s="74">
        <v>476</v>
      </c>
      <c r="J127" s="74" t="s">
        <v>148</v>
      </c>
    </row>
    <row r="128" spans="1:10" x14ac:dyDescent="0.25">
      <c r="A128" s="74" t="str">
        <f t="shared" si="4"/>
        <v>2024</v>
      </c>
      <c r="B128" s="74" t="str">
        <f t="shared" si="5"/>
        <v>02</v>
      </c>
      <c r="C128" s="84">
        <f t="shared" si="6"/>
        <v>45323</v>
      </c>
      <c r="D128" s="74">
        <v>202402</v>
      </c>
      <c r="E128" s="74">
        <v>212552101</v>
      </c>
      <c r="F128" s="74">
        <v>2190956</v>
      </c>
      <c r="G128" s="83">
        <f t="shared" si="7"/>
        <v>1.0307853884728244E-2</v>
      </c>
      <c r="H128" s="74" t="s">
        <v>131</v>
      </c>
      <c r="I128" s="74">
        <v>477</v>
      </c>
      <c r="J128" s="74" t="s">
        <v>149</v>
      </c>
    </row>
    <row r="129" spans="1:10" x14ac:dyDescent="0.25">
      <c r="A129" s="74" t="str">
        <f t="shared" si="4"/>
        <v>2024</v>
      </c>
      <c r="B129" s="74" t="str">
        <f t="shared" si="5"/>
        <v>02</v>
      </c>
      <c r="C129" s="84">
        <f t="shared" si="6"/>
        <v>45323</v>
      </c>
      <c r="D129" s="74">
        <v>202402</v>
      </c>
      <c r="E129" s="74">
        <v>1125276</v>
      </c>
      <c r="F129" s="74">
        <v>44290</v>
      </c>
      <c r="G129" s="83">
        <f t="shared" si="7"/>
        <v>3.9359232757119139E-2</v>
      </c>
      <c r="H129" s="74" t="s">
        <v>131</v>
      </c>
      <c r="I129" s="74">
        <v>478</v>
      </c>
      <c r="J129" s="74" t="s">
        <v>150</v>
      </c>
    </row>
    <row r="130" spans="1:10" x14ac:dyDescent="0.25">
      <c r="A130" s="74" t="str">
        <f t="shared" si="4"/>
        <v>2024</v>
      </c>
      <c r="B130" s="74" t="str">
        <f t="shared" si="5"/>
        <v>02</v>
      </c>
      <c r="C130" s="84">
        <f t="shared" si="6"/>
        <v>45323</v>
      </c>
      <c r="D130" s="74">
        <v>202402</v>
      </c>
      <c r="E130" s="74">
        <v>10638474</v>
      </c>
      <c r="F130" s="74">
        <v>92002</v>
      </c>
      <c r="G130" s="83">
        <f t="shared" si="7"/>
        <v>8.6480448229699115E-3</v>
      </c>
      <c r="H130" s="74" t="s">
        <v>131</v>
      </c>
      <c r="I130" s="74">
        <v>479</v>
      </c>
      <c r="J130" s="74" t="s">
        <v>151</v>
      </c>
    </row>
    <row r="131" spans="1:10" x14ac:dyDescent="0.25">
      <c r="A131" s="74" t="str">
        <f t="shared" ref="A131:A194" si="8">LEFT(D131,4)</f>
        <v>2024</v>
      </c>
      <c r="B131" s="74" t="str">
        <f t="shared" ref="B131:B194" si="9">RIGHT(D131,2)</f>
        <v>02</v>
      </c>
      <c r="C131" s="84">
        <f t="shared" ref="C131:C194" si="10">DATE(A131,B131,1)</f>
        <v>45323</v>
      </c>
      <c r="D131" s="74">
        <v>202402</v>
      </c>
      <c r="E131" s="74">
        <v>7799472</v>
      </c>
      <c r="F131" s="74">
        <v>456</v>
      </c>
      <c r="G131" s="83">
        <f t="shared" ref="G131:G194" si="11">F131/E131</f>
        <v>5.84654961258916E-5</v>
      </c>
      <c r="H131" s="74" t="s">
        <v>152</v>
      </c>
      <c r="I131" s="74">
        <v>491</v>
      </c>
      <c r="J131" s="74" t="s">
        <v>153</v>
      </c>
    </row>
    <row r="132" spans="1:10" x14ac:dyDescent="0.25">
      <c r="A132" s="74" t="str">
        <f t="shared" si="8"/>
        <v>2024</v>
      </c>
      <c r="B132" s="74" t="str">
        <f t="shared" si="9"/>
        <v>02</v>
      </c>
      <c r="C132" s="84">
        <f t="shared" si="10"/>
        <v>45323</v>
      </c>
      <c r="D132" s="74">
        <v>202402</v>
      </c>
      <c r="E132" s="74">
        <v>478747257</v>
      </c>
      <c r="F132" s="74">
        <v>2897655</v>
      </c>
      <c r="G132" s="83">
        <f t="shared" si="11"/>
        <v>6.0525777592079239E-3</v>
      </c>
      <c r="H132" s="74" t="s">
        <v>152</v>
      </c>
      <c r="I132" s="74">
        <v>492</v>
      </c>
      <c r="J132" s="74" t="s">
        <v>154</v>
      </c>
    </row>
    <row r="133" spans="1:10" x14ac:dyDescent="0.25">
      <c r="A133" s="74" t="str">
        <f t="shared" si="8"/>
        <v>2024</v>
      </c>
      <c r="B133" s="74" t="str">
        <f t="shared" si="9"/>
        <v>02</v>
      </c>
      <c r="C133" s="84">
        <f t="shared" si="10"/>
        <v>45323</v>
      </c>
      <c r="D133" s="74">
        <v>202402</v>
      </c>
      <c r="E133" s="74">
        <v>75898779</v>
      </c>
      <c r="F133" s="74">
        <v>373</v>
      </c>
      <c r="G133" s="83">
        <f t="shared" si="11"/>
        <v>4.9144400597010922E-6</v>
      </c>
      <c r="H133" s="74" t="s">
        <v>152</v>
      </c>
      <c r="I133" s="74">
        <v>493</v>
      </c>
      <c r="J133" s="74" t="s">
        <v>155</v>
      </c>
    </row>
    <row r="134" spans="1:10" x14ac:dyDescent="0.25">
      <c r="A134" s="74" t="str">
        <f t="shared" si="8"/>
        <v>2024</v>
      </c>
      <c r="B134" s="74" t="str">
        <f t="shared" si="9"/>
        <v>02</v>
      </c>
      <c r="C134" s="84">
        <f t="shared" si="10"/>
        <v>45323</v>
      </c>
      <c r="D134" s="74">
        <v>202402</v>
      </c>
      <c r="E134" s="74">
        <v>4570579</v>
      </c>
      <c r="F134" s="74">
        <v>8477</v>
      </c>
      <c r="G134" s="83">
        <f t="shared" si="11"/>
        <v>1.8546884322533316E-3</v>
      </c>
      <c r="H134" s="74" t="s">
        <v>152</v>
      </c>
      <c r="I134" s="74">
        <v>501</v>
      </c>
      <c r="J134" s="74" t="s">
        <v>156</v>
      </c>
    </row>
    <row r="135" spans="1:10" x14ac:dyDescent="0.25">
      <c r="A135" s="74" t="str">
        <f t="shared" si="8"/>
        <v>2024</v>
      </c>
      <c r="B135" s="74" t="str">
        <f t="shared" si="9"/>
        <v>02</v>
      </c>
      <c r="C135" s="84">
        <f t="shared" si="10"/>
        <v>45323</v>
      </c>
      <c r="D135" s="74">
        <v>202402</v>
      </c>
      <c r="E135" s="74">
        <v>1557407</v>
      </c>
      <c r="F135" s="74">
        <v>46325</v>
      </c>
      <c r="G135" s="83">
        <f t="shared" si="11"/>
        <v>2.974495427335308E-2</v>
      </c>
      <c r="H135" s="74" t="s">
        <v>152</v>
      </c>
      <c r="I135" s="74">
        <v>502</v>
      </c>
      <c r="J135" s="74" t="s">
        <v>157</v>
      </c>
    </row>
    <row r="136" spans="1:10" x14ac:dyDescent="0.25">
      <c r="A136" s="74" t="str">
        <f t="shared" si="8"/>
        <v>2024</v>
      </c>
      <c r="B136" s="74" t="str">
        <f t="shared" si="9"/>
        <v>02</v>
      </c>
      <c r="C136" s="84">
        <f t="shared" si="10"/>
        <v>45323</v>
      </c>
      <c r="D136" s="74">
        <v>202402</v>
      </c>
      <c r="E136" s="74">
        <v>149192620</v>
      </c>
      <c r="F136" s="74">
        <v>8194</v>
      </c>
      <c r="G136" s="83">
        <f t="shared" si="11"/>
        <v>5.4922287711014125E-5</v>
      </c>
      <c r="H136" s="74" t="s">
        <v>152</v>
      </c>
      <c r="I136" s="74">
        <v>511</v>
      </c>
      <c r="J136" s="74" t="s">
        <v>158</v>
      </c>
    </row>
    <row r="137" spans="1:10" x14ac:dyDescent="0.25">
      <c r="A137" s="74" t="str">
        <f t="shared" si="8"/>
        <v>2024</v>
      </c>
      <c r="B137" s="74" t="str">
        <f t="shared" si="9"/>
        <v>02</v>
      </c>
      <c r="C137" s="84">
        <f t="shared" si="10"/>
        <v>45323</v>
      </c>
      <c r="D137" s="74">
        <v>202402</v>
      </c>
      <c r="E137" s="74">
        <v>190902</v>
      </c>
      <c r="F137" s="74">
        <v>884</v>
      </c>
      <c r="G137" s="83">
        <f t="shared" si="11"/>
        <v>4.630648185980241E-3</v>
      </c>
      <c r="H137" s="74" t="s">
        <v>152</v>
      </c>
      <c r="I137" s="74">
        <v>512</v>
      </c>
      <c r="J137" s="74" t="s">
        <v>159</v>
      </c>
    </row>
    <row r="138" spans="1:10" x14ac:dyDescent="0.25">
      <c r="A138" s="74" t="str">
        <f t="shared" si="8"/>
        <v>2024</v>
      </c>
      <c r="B138" s="74" t="str">
        <f t="shared" si="9"/>
        <v>02</v>
      </c>
      <c r="C138" s="84">
        <f t="shared" si="10"/>
        <v>45323</v>
      </c>
      <c r="D138" s="74">
        <v>202402</v>
      </c>
      <c r="E138" s="74">
        <v>7388012</v>
      </c>
      <c r="F138" s="74">
        <v>6372</v>
      </c>
      <c r="G138" s="83">
        <f t="shared" si="11"/>
        <v>8.6247829592047223E-4</v>
      </c>
      <c r="H138" s="74" t="s">
        <v>152</v>
      </c>
      <c r="I138" s="74">
        <v>521</v>
      </c>
      <c r="J138" s="74" t="s">
        <v>160</v>
      </c>
    </row>
    <row r="139" spans="1:10" x14ac:dyDescent="0.25">
      <c r="A139" s="74" t="str">
        <f t="shared" si="8"/>
        <v>2024</v>
      </c>
      <c r="B139" s="74" t="str">
        <f t="shared" si="9"/>
        <v>02</v>
      </c>
      <c r="C139" s="84">
        <f t="shared" si="10"/>
        <v>45323</v>
      </c>
      <c r="D139" s="74">
        <v>202402</v>
      </c>
      <c r="E139" s="74">
        <v>11234081</v>
      </c>
      <c r="F139" s="74">
        <v>6866</v>
      </c>
      <c r="G139" s="83">
        <f t="shared" si="11"/>
        <v>6.1117593864598271E-4</v>
      </c>
      <c r="H139" s="74" t="s">
        <v>152</v>
      </c>
      <c r="I139" s="74">
        <v>522</v>
      </c>
      <c r="J139" s="74" t="s">
        <v>161</v>
      </c>
    </row>
    <row r="140" spans="1:10" x14ac:dyDescent="0.25">
      <c r="A140" s="74" t="str">
        <f t="shared" si="8"/>
        <v>2024</v>
      </c>
      <c r="B140" s="74" t="str">
        <f t="shared" si="9"/>
        <v>02</v>
      </c>
      <c r="C140" s="84">
        <f t="shared" si="10"/>
        <v>45323</v>
      </c>
      <c r="D140" s="74">
        <v>202402</v>
      </c>
      <c r="E140" s="74">
        <v>58301079</v>
      </c>
      <c r="F140" s="74">
        <v>279218</v>
      </c>
      <c r="G140" s="83">
        <f t="shared" si="11"/>
        <v>4.7892424083609154E-3</v>
      </c>
      <c r="H140" s="74" t="s">
        <v>152</v>
      </c>
      <c r="I140" s="74">
        <v>523</v>
      </c>
      <c r="J140" s="74" t="s">
        <v>162</v>
      </c>
    </row>
    <row r="141" spans="1:10" x14ac:dyDescent="0.25">
      <c r="A141" s="74" t="str">
        <f t="shared" si="8"/>
        <v>2024</v>
      </c>
      <c r="B141" s="74" t="str">
        <f t="shared" si="9"/>
        <v>02</v>
      </c>
      <c r="C141" s="84">
        <f t="shared" si="10"/>
        <v>45323</v>
      </c>
      <c r="D141" s="74">
        <v>202402</v>
      </c>
      <c r="E141" s="74">
        <v>33506490</v>
      </c>
      <c r="F141" s="74">
        <v>82358</v>
      </c>
      <c r="G141" s="83">
        <f t="shared" si="11"/>
        <v>2.457971575059041E-3</v>
      </c>
      <c r="H141" s="74" t="s">
        <v>152</v>
      </c>
      <c r="I141" s="74">
        <v>524</v>
      </c>
      <c r="J141" s="74" t="s">
        <v>163</v>
      </c>
    </row>
    <row r="142" spans="1:10" x14ac:dyDescent="0.25">
      <c r="A142" s="74" t="str">
        <f t="shared" si="8"/>
        <v>2024</v>
      </c>
      <c r="B142" s="74" t="str">
        <f t="shared" si="9"/>
        <v>02</v>
      </c>
      <c r="C142" s="84">
        <f t="shared" si="10"/>
        <v>45323</v>
      </c>
      <c r="D142" s="74">
        <v>202402</v>
      </c>
      <c r="E142" s="74">
        <v>10163015</v>
      </c>
      <c r="F142" s="74">
        <v>74363</v>
      </c>
      <c r="G142" s="83">
        <f t="shared" si="11"/>
        <v>7.3170215728305035E-3</v>
      </c>
      <c r="H142" s="74" t="s">
        <v>152</v>
      </c>
      <c r="I142" s="74">
        <v>530</v>
      </c>
      <c r="J142" s="74" t="s">
        <v>164</v>
      </c>
    </row>
    <row r="143" spans="1:10" x14ac:dyDescent="0.25">
      <c r="A143" s="74" t="str">
        <f t="shared" si="8"/>
        <v>2024</v>
      </c>
      <c r="B143" s="74" t="str">
        <f t="shared" si="9"/>
        <v>02</v>
      </c>
      <c r="C143" s="84">
        <f t="shared" si="10"/>
        <v>45323</v>
      </c>
      <c r="D143" s="74">
        <v>202402</v>
      </c>
      <c r="E143" s="74">
        <v>27599700</v>
      </c>
      <c r="F143" s="74">
        <v>432476</v>
      </c>
      <c r="G143" s="83">
        <f t="shared" si="11"/>
        <v>1.5669590611492153E-2</v>
      </c>
      <c r="H143" s="74" t="s">
        <v>165</v>
      </c>
      <c r="I143" s="74">
        <v>551</v>
      </c>
      <c r="J143" s="74" t="s">
        <v>166</v>
      </c>
    </row>
    <row r="144" spans="1:10" x14ac:dyDescent="0.25">
      <c r="A144" s="74" t="str">
        <f t="shared" si="8"/>
        <v>2024</v>
      </c>
      <c r="B144" s="74" t="str">
        <f t="shared" si="9"/>
        <v>02</v>
      </c>
      <c r="C144" s="84">
        <f t="shared" si="10"/>
        <v>45323</v>
      </c>
      <c r="D144" s="74">
        <v>202402</v>
      </c>
      <c r="E144" s="74">
        <v>638596</v>
      </c>
      <c r="F144" s="74">
        <v>8117</v>
      </c>
      <c r="G144" s="83">
        <f t="shared" si="11"/>
        <v>1.2710696590645729E-2</v>
      </c>
      <c r="H144" s="74" t="s">
        <v>165</v>
      </c>
      <c r="I144" s="74">
        <v>552</v>
      </c>
      <c r="J144" s="74" t="s">
        <v>167</v>
      </c>
    </row>
    <row r="145" spans="1:10" x14ac:dyDescent="0.25">
      <c r="A145" s="74" t="str">
        <f t="shared" si="8"/>
        <v>2024</v>
      </c>
      <c r="B145" s="74" t="str">
        <f t="shared" si="9"/>
        <v>02</v>
      </c>
      <c r="C145" s="84">
        <f t="shared" si="10"/>
        <v>45323</v>
      </c>
      <c r="D145" s="74">
        <v>202402</v>
      </c>
      <c r="E145" s="74">
        <v>60972721</v>
      </c>
      <c r="F145" s="74">
        <v>641304</v>
      </c>
      <c r="G145" s="83">
        <f t="shared" si="11"/>
        <v>1.051788389106007E-2</v>
      </c>
      <c r="H145" s="74" t="s">
        <v>165</v>
      </c>
      <c r="I145" s="74">
        <v>561</v>
      </c>
      <c r="J145" s="74" t="s">
        <v>168</v>
      </c>
    </row>
    <row r="146" spans="1:10" x14ac:dyDescent="0.25">
      <c r="A146" s="74" t="str">
        <f t="shared" si="8"/>
        <v>2024</v>
      </c>
      <c r="B146" s="74" t="str">
        <f t="shared" si="9"/>
        <v>02</v>
      </c>
      <c r="C146" s="84">
        <f t="shared" si="10"/>
        <v>45323</v>
      </c>
      <c r="D146" s="74">
        <v>202402</v>
      </c>
      <c r="E146" s="74">
        <v>5095370</v>
      </c>
      <c r="F146" s="74">
        <v>72336</v>
      </c>
      <c r="G146" s="83">
        <f t="shared" si="11"/>
        <v>1.4196417531994732E-2</v>
      </c>
      <c r="H146" s="74" t="s">
        <v>165</v>
      </c>
      <c r="I146" s="74">
        <v>562</v>
      </c>
      <c r="J146" s="74" t="s">
        <v>169</v>
      </c>
    </row>
    <row r="147" spans="1:10" x14ac:dyDescent="0.25">
      <c r="A147" s="74" t="str">
        <f t="shared" si="8"/>
        <v>2024</v>
      </c>
      <c r="B147" s="74" t="str">
        <f t="shared" si="9"/>
        <v>02</v>
      </c>
      <c r="C147" s="84">
        <f t="shared" si="10"/>
        <v>45323</v>
      </c>
      <c r="D147" s="74">
        <v>202402</v>
      </c>
      <c r="E147" s="74">
        <v>1395409</v>
      </c>
      <c r="F147" s="74">
        <v>21547</v>
      </c>
      <c r="G147" s="83">
        <f t="shared" si="11"/>
        <v>1.5441350887087585E-2</v>
      </c>
      <c r="H147" s="74" t="s">
        <v>152</v>
      </c>
      <c r="I147" s="74">
        <v>581</v>
      </c>
      <c r="J147" s="74" t="s">
        <v>170</v>
      </c>
    </row>
    <row r="148" spans="1:10" x14ac:dyDescent="0.25">
      <c r="A148" s="74" t="str">
        <f t="shared" si="8"/>
        <v>2024</v>
      </c>
      <c r="B148" s="74" t="str">
        <f t="shared" si="9"/>
        <v>02</v>
      </c>
      <c r="C148" s="84">
        <f t="shared" si="10"/>
        <v>45323</v>
      </c>
      <c r="D148" s="74">
        <v>202402</v>
      </c>
      <c r="E148" s="74">
        <v>5397308</v>
      </c>
      <c r="F148" s="74">
        <v>8679</v>
      </c>
      <c r="G148" s="83">
        <f t="shared" si="11"/>
        <v>1.6080238518906091E-3</v>
      </c>
      <c r="H148" s="74" t="s">
        <v>152</v>
      </c>
      <c r="I148" s="74">
        <v>591</v>
      </c>
      <c r="J148" s="74" t="s">
        <v>171</v>
      </c>
    </row>
    <row r="149" spans="1:10" x14ac:dyDescent="0.25">
      <c r="A149" s="74" t="str">
        <f t="shared" si="8"/>
        <v>2024</v>
      </c>
      <c r="B149" s="74" t="str">
        <f t="shared" si="9"/>
        <v>02</v>
      </c>
      <c r="C149" s="84">
        <f t="shared" si="10"/>
        <v>45323</v>
      </c>
      <c r="D149" s="74">
        <v>202402</v>
      </c>
      <c r="E149" s="74">
        <v>232603</v>
      </c>
      <c r="F149" s="74">
        <v>656</v>
      </c>
      <c r="G149" s="83">
        <f t="shared" si="11"/>
        <v>2.8202559726228809E-3</v>
      </c>
      <c r="H149" s="74" t="s">
        <v>152</v>
      </c>
      <c r="I149" s="74">
        <v>592</v>
      </c>
      <c r="J149" s="74" t="s">
        <v>172</v>
      </c>
    </row>
    <row r="150" spans="1:10" x14ac:dyDescent="0.25">
      <c r="A150" s="74" t="str">
        <f t="shared" si="8"/>
        <v>2024</v>
      </c>
      <c r="B150" s="74" t="str">
        <f t="shared" si="9"/>
        <v>02</v>
      </c>
      <c r="C150" s="84">
        <f t="shared" si="10"/>
        <v>45323</v>
      </c>
      <c r="D150" s="74">
        <v>202402</v>
      </c>
      <c r="E150" s="74">
        <v>1223847</v>
      </c>
      <c r="F150" s="74">
        <v>9097</v>
      </c>
      <c r="G150" s="83">
        <f t="shared" si="11"/>
        <v>7.4331186823189503E-3</v>
      </c>
      <c r="H150" s="74" t="s">
        <v>152</v>
      </c>
      <c r="I150" s="74">
        <v>601</v>
      </c>
      <c r="J150" s="74" t="s">
        <v>173</v>
      </c>
    </row>
    <row r="151" spans="1:10" x14ac:dyDescent="0.25">
      <c r="A151" s="74" t="str">
        <f t="shared" si="8"/>
        <v>2024</v>
      </c>
      <c r="B151" s="74" t="str">
        <f t="shared" si="9"/>
        <v>02</v>
      </c>
      <c r="C151" s="84">
        <f t="shared" si="10"/>
        <v>45323</v>
      </c>
      <c r="D151" s="74">
        <v>202402</v>
      </c>
      <c r="E151" s="74">
        <v>31984229</v>
      </c>
      <c r="F151" s="74">
        <v>52352</v>
      </c>
      <c r="G151" s="83">
        <f t="shared" si="11"/>
        <v>1.6368066899470986E-3</v>
      </c>
      <c r="H151" s="74" t="s">
        <v>152</v>
      </c>
      <c r="I151" s="74">
        <v>602</v>
      </c>
      <c r="J151" s="74" t="s">
        <v>174</v>
      </c>
    </row>
    <row r="152" spans="1:10" x14ac:dyDescent="0.25">
      <c r="A152" s="74" t="str">
        <f t="shared" si="8"/>
        <v>2024</v>
      </c>
      <c r="B152" s="74" t="str">
        <f t="shared" si="9"/>
        <v>02</v>
      </c>
      <c r="C152" s="84">
        <f t="shared" si="10"/>
        <v>45323</v>
      </c>
      <c r="D152" s="74">
        <v>202402</v>
      </c>
      <c r="E152" s="74">
        <v>341916</v>
      </c>
      <c r="F152" s="74">
        <v>0</v>
      </c>
      <c r="G152" s="83">
        <f t="shared" si="11"/>
        <v>0</v>
      </c>
      <c r="H152" s="74" t="s">
        <v>152</v>
      </c>
      <c r="I152" s="74">
        <v>611</v>
      </c>
      <c r="J152" s="74" t="s">
        <v>175</v>
      </c>
    </row>
    <row r="153" spans="1:10" x14ac:dyDescent="0.25">
      <c r="A153" s="74" t="str">
        <f t="shared" si="8"/>
        <v>2024</v>
      </c>
      <c r="B153" s="74" t="str">
        <f t="shared" si="9"/>
        <v>02</v>
      </c>
      <c r="C153" s="84">
        <f t="shared" si="10"/>
        <v>45323</v>
      </c>
      <c r="D153" s="74">
        <v>202402</v>
      </c>
      <c r="E153" s="74">
        <v>302296939</v>
      </c>
      <c r="F153" s="74">
        <v>52562</v>
      </c>
      <c r="G153" s="83">
        <f t="shared" si="11"/>
        <v>1.7387539607207204E-4</v>
      </c>
      <c r="H153" s="74" t="s">
        <v>152</v>
      </c>
      <c r="I153" s="74">
        <v>612</v>
      </c>
      <c r="J153" s="74" t="s">
        <v>176</v>
      </c>
    </row>
    <row r="154" spans="1:10" x14ac:dyDescent="0.25">
      <c r="A154" s="74" t="str">
        <f t="shared" si="8"/>
        <v>2024</v>
      </c>
      <c r="B154" s="74" t="str">
        <f t="shared" si="9"/>
        <v>02</v>
      </c>
      <c r="C154" s="84">
        <f t="shared" si="10"/>
        <v>45323</v>
      </c>
      <c r="D154" s="74">
        <v>202402</v>
      </c>
      <c r="E154" s="74">
        <v>326254</v>
      </c>
      <c r="F154" s="74">
        <v>6989</v>
      </c>
      <c r="G154" s="83">
        <f t="shared" si="11"/>
        <v>2.1421959577507095E-2</v>
      </c>
      <c r="H154" s="74" t="s">
        <v>152</v>
      </c>
      <c r="I154" s="74">
        <v>613</v>
      </c>
      <c r="J154" s="74" t="s">
        <v>177</v>
      </c>
    </row>
    <row r="155" spans="1:10" x14ac:dyDescent="0.25">
      <c r="A155" s="74" t="str">
        <f t="shared" si="8"/>
        <v>2024</v>
      </c>
      <c r="B155" s="74" t="str">
        <f t="shared" si="9"/>
        <v>02</v>
      </c>
      <c r="C155" s="84">
        <f t="shared" si="10"/>
        <v>45323</v>
      </c>
      <c r="D155" s="74">
        <v>202402</v>
      </c>
      <c r="E155" s="74">
        <v>1682310</v>
      </c>
      <c r="F155" s="74">
        <v>19221</v>
      </c>
      <c r="G155" s="83">
        <f t="shared" si="11"/>
        <v>1.1425361556431335E-2</v>
      </c>
      <c r="H155" s="74" t="s">
        <v>152</v>
      </c>
      <c r="I155" s="74">
        <v>614</v>
      </c>
      <c r="J155" s="74" t="s">
        <v>178</v>
      </c>
    </row>
    <row r="156" spans="1:10" x14ac:dyDescent="0.25">
      <c r="A156" s="74" t="str">
        <f t="shared" si="8"/>
        <v>2024</v>
      </c>
      <c r="B156" s="74" t="str">
        <f t="shared" si="9"/>
        <v>02</v>
      </c>
      <c r="C156" s="84">
        <f t="shared" si="10"/>
        <v>45323</v>
      </c>
      <c r="D156" s="74">
        <v>202402</v>
      </c>
      <c r="E156" s="74">
        <v>6612420</v>
      </c>
      <c r="F156" s="74">
        <v>119295</v>
      </c>
      <c r="G156" s="83">
        <f t="shared" si="11"/>
        <v>1.8041050024045661E-2</v>
      </c>
      <c r="H156" s="74" t="s">
        <v>152</v>
      </c>
      <c r="I156" s="74">
        <v>619</v>
      </c>
      <c r="J156" s="74" t="s">
        <v>179</v>
      </c>
    </row>
    <row r="157" spans="1:10" x14ac:dyDescent="0.25">
      <c r="A157" s="74" t="str">
        <f t="shared" si="8"/>
        <v>2024</v>
      </c>
      <c r="B157" s="74" t="str">
        <f t="shared" si="9"/>
        <v>02</v>
      </c>
      <c r="C157" s="84">
        <f t="shared" si="10"/>
        <v>45323</v>
      </c>
      <c r="D157" s="74">
        <v>202402</v>
      </c>
      <c r="E157" s="74">
        <v>297128975</v>
      </c>
      <c r="F157" s="74">
        <v>917389</v>
      </c>
      <c r="G157" s="83">
        <f t="shared" si="11"/>
        <v>3.0875110715809524E-3</v>
      </c>
      <c r="H157" s="74" t="s">
        <v>152</v>
      </c>
      <c r="I157" s="74">
        <v>620</v>
      </c>
      <c r="J157" s="74" t="s">
        <v>180</v>
      </c>
    </row>
    <row r="158" spans="1:10" x14ac:dyDescent="0.25">
      <c r="A158" s="74" t="str">
        <f t="shared" si="8"/>
        <v>2024</v>
      </c>
      <c r="B158" s="74" t="str">
        <f t="shared" si="9"/>
        <v>02</v>
      </c>
      <c r="C158" s="84">
        <f t="shared" si="10"/>
        <v>45323</v>
      </c>
      <c r="D158" s="74">
        <v>202402</v>
      </c>
      <c r="E158" s="74">
        <v>1470569</v>
      </c>
      <c r="F158" s="74">
        <v>125323</v>
      </c>
      <c r="G158" s="83">
        <f t="shared" si="11"/>
        <v>8.5220754687471312E-2</v>
      </c>
      <c r="H158" s="74" t="s">
        <v>152</v>
      </c>
      <c r="I158" s="74">
        <v>631</v>
      </c>
      <c r="J158" s="74" t="s">
        <v>181</v>
      </c>
    </row>
    <row r="159" spans="1:10" x14ac:dyDescent="0.25">
      <c r="A159" s="74" t="str">
        <f t="shared" si="8"/>
        <v>2024</v>
      </c>
      <c r="B159" s="74" t="str">
        <f t="shared" si="9"/>
        <v>02</v>
      </c>
      <c r="C159" s="84">
        <f t="shared" si="10"/>
        <v>45323</v>
      </c>
      <c r="D159" s="74">
        <v>202402</v>
      </c>
      <c r="E159" s="74">
        <v>412237</v>
      </c>
      <c r="F159" s="74">
        <v>16686</v>
      </c>
      <c r="G159" s="83">
        <f t="shared" si="11"/>
        <v>4.0476716063817655E-2</v>
      </c>
      <c r="H159" s="74" t="s">
        <v>152</v>
      </c>
      <c r="I159" s="74">
        <v>639</v>
      </c>
      <c r="J159" s="74" t="s">
        <v>182</v>
      </c>
    </row>
    <row r="160" spans="1:10" x14ac:dyDescent="0.25">
      <c r="A160" s="74" t="str">
        <f t="shared" si="8"/>
        <v>2024</v>
      </c>
      <c r="B160" s="74" t="str">
        <f t="shared" si="9"/>
        <v>02</v>
      </c>
      <c r="C160" s="84">
        <f t="shared" si="10"/>
        <v>45323</v>
      </c>
      <c r="D160" s="74">
        <v>202402</v>
      </c>
      <c r="E160" s="74">
        <v>445564047</v>
      </c>
      <c r="F160" s="74">
        <v>3199435</v>
      </c>
      <c r="G160" s="83">
        <f t="shared" si="11"/>
        <v>7.1806399585916322E-3</v>
      </c>
      <c r="H160" s="74" t="s">
        <v>183</v>
      </c>
      <c r="I160" s="74">
        <v>641</v>
      </c>
      <c r="J160" s="74" t="s">
        <v>184</v>
      </c>
    </row>
    <row r="161" spans="1:10" x14ac:dyDescent="0.25">
      <c r="A161" s="74" t="str">
        <f t="shared" si="8"/>
        <v>2024</v>
      </c>
      <c r="B161" s="74" t="str">
        <f t="shared" si="9"/>
        <v>02</v>
      </c>
      <c r="C161" s="84">
        <f t="shared" si="10"/>
        <v>45323</v>
      </c>
      <c r="D161" s="74">
        <v>202402</v>
      </c>
      <c r="E161" s="74">
        <v>110834</v>
      </c>
      <c r="F161" s="74">
        <v>29</v>
      </c>
      <c r="G161" s="83">
        <f t="shared" si="11"/>
        <v>2.6165256148835193E-4</v>
      </c>
      <c r="H161" s="74" t="s">
        <v>183</v>
      </c>
      <c r="I161" s="74">
        <v>642</v>
      </c>
      <c r="J161" s="74" t="s">
        <v>185</v>
      </c>
    </row>
    <row r="162" spans="1:10" x14ac:dyDescent="0.25">
      <c r="A162" s="74" t="str">
        <f t="shared" si="8"/>
        <v>2024</v>
      </c>
      <c r="B162" s="74" t="str">
        <f t="shared" si="9"/>
        <v>02</v>
      </c>
      <c r="C162" s="84">
        <f t="shared" si="10"/>
        <v>45323</v>
      </c>
      <c r="D162" s="74">
        <v>202402</v>
      </c>
      <c r="E162" s="74">
        <v>4477155</v>
      </c>
      <c r="F162" s="74">
        <v>3248626</v>
      </c>
      <c r="G162" s="83">
        <f t="shared" si="11"/>
        <v>0.72560052086648774</v>
      </c>
      <c r="H162" s="74" t="s">
        <v>183</v>
      </c>
      <c r="I162" s="74">
        <v>643</v>
      </c>
      <c r="J162" s="74" t="s">
        <v>186</v>
      </c>
    </row>
    <row r="163" spans="1:10" x14ac:dyDescent="0.25">
      <c r="A163" s="74" t="str">
        <f t="shared" si="8"/>
        <v>2024</v>
      </c>
      <c r="B163" s="74" t="str">
        <f t="shared" si="9"/>
        <v>02</v>
      </c>
      <c r="C163" s="84">
        <f t="shared" si="10"/>
        <v>45323</v>
      </c>
      <c r="D163" s="74">
        <v>202402</v>
      </c>
      <c r="E163" s="74">
        <v>346742050</v>
      </c>
      <c r="F163" s="74">
        <v>7438905</v>
      </c>
      <c r="G163" s="83">
        <f t="shared" si="11"/>
        <v>2.1453714656183176E-2</v>
      </c>
      <c r="H163" s="74" t="s">
        <v>183</v>
      </c>
      <c r="I163" s="74">
        <v>649</v>
      </c>
      <c r="J163" s="74" t="s">
        <v>187</v>
      </c>
    </row>
    <row r="164" spans="1:10" x14ac:dyDescent="0.25">
      <c r="A164" s="74" t="str">
        <f t="shared" si="8"/>
        <v>2024</v>
      </c>
      <c r="B164" s="74" t="str">
        <f t="shared" si="9"/>
        <v>02</v>
      </c>
      <c r="C164" s="84">
        <f t="shared" si="10"/>
        <v>45323</v>
      </c>
      <c r="D164" s="74">
        <v>202402</v>
      </c>
      <c r="E164" s="74">
        <v>8093768</v>
      </c>
      <c r="F164" s="74">
        <v>55793</v>
      </c>
      <c r="G164" s="83">
        <f t="shared" si="11"/>
        <v>6.8933282990073352E-3</v>
      </c>
      <c r="H164" s="74" t="s">
        <v>183</v>
      </c>
      <c r="I164" s="74">
        <v>651</v>
      </c>
      <c r="J164" s="74" t="s">
        <v>188</v>
      </c>
    </row>
    <row r="165" spans="1:10" x14ac:dyDescent="0.25">
      <c r="A165" s="74" t="str">
        <f t="shared" si="8"/>
        <v>2024</v>
      </c>
      <c r="B165" s="74" t="str">
        <f t="shared" si="9"/>
        <v>02</v>
      </c>
      <c r="C165" s="84">
        <f t="shared" si="10"/>
        <v>45323</v>
      </c>
      <c r="D165" s="74">
        <v>202402</v>
      </c>
      <c r="E165" s="74">
        <v>43393</v>
      </c>
      <c r="F165" s="74">
        <v>0</v>
      </c>
      <c r="G165" s="83">
        <f t="shared" si="11"/>
        <v>0</v>
      </c>
      <c r="H165" s="74" t="s">
        <v>183</v>
      </c>
      <c r="I165" s="74">
        <v>652</v>
      </c>
      <c r="J165" s="74" t="s">
        <v>189</v>
      </c>
    </row>
    <row r="166" spans="1:10" x14ac:dyDescent="0.25">
      <c r="A166" s="74" t="str">
        <f t="shared" si="8"/>
        <v>2024</v>
      </c>
      <c r="B166" s="74" t="str">
        <f t="shared" si="9"/>
        <v>02</v>
      </c>
      <c r="C166" s="84">
        <f t="shared" si="10"/>
        <v>45323</v>
      </c>
      <c r="D166" s="74">
        <v>202402</v>
      </c>
      <c r="E166" s="74">
        <v>239543</v>
      </c>
      <c r="F166" s="74">
        <v>501</v>
      </c>
      <c r="G166" s="83">
        <f t="shared" si="11"/>
        <v>2.0914825313200552E-3</v>
      </c>
      <c r="H166" s="74" t="s">
        <v>183</v>
      </c>
      <c r="I166" s="74">
        <v>653</v>
      </c>
      <c r="J166" s="74" t="s">
        <v>190</v>
      </c>
    </row>
    <row r="167" spans="1:10" x14ac:dyDescent="0.25">
      <c r="A167" s="74" t="str">
        <f t="shared" si="8"/>
        <v>2024</v>
      </c>
      <c r="B167" s="74" t="str">
        <f t="shared" si="9"/>
        <v>02</v>
      </c>
      <c r="C167" s="84">
        <f t="shared" si="10"/>
        <v>45323</v>
      </c>
      <c r="D167" s="74">
        <v>202402</v>
      </c>
      <c r="E167" s="74">
        <v>77858432</v>
      </c>
      <c r="F167" s="74">
        <v>218462</v>
      </c>
      <c r="G167" s="83">
        <f t="shared" si="11"/>
        <v>2.8058874856354671E-3</v>
      </c>
      <c r="H167" s="74" t="s">
        <v>183</v>
      </c>
      <c r="I167" s="74">
        <v>661</v>
      </c>
      <c r="J167" s="74" t="s">
        <v>191</v>
      </c>
    </row>
    <row r="168" spans="1:10" x14ac:dyDescent="0.25">
      <c r="A168" s="74" t="str">
        <f t="shared" si="8"/>
        <v>2024</v>
      </c>
      <c r="B168" s="74" t="str">
        <f t="shared" si="9"/>
        <v>02</v>
      </c>
      <c r="C168" s="84">
        <f t="shared" si="10"/>
        <v>45323</v>
      </c>
      <c r="D168" s="74">
        <v>202402</v>
      </c>
      <c r="E168" s="74">
        <v>1167437</v>
      </c>
      <c r="F168" s="74">
        <v>26014</v>
      </c>
      <c r="G168" s="83">
        <f t="shared" si="11"/>
        <v>2.2283001138391195E-2</v>
      </c>
      <c r="H168" s="74" t="s">
        <v>183</v>
      </c>
      <c r="I168" s="74">
        <v>662</v>
      </c>
      <c r="J168" s="74" t="s">
        <v>192</v>
      </c>
    </row>
    <row r="169" spans="1:10" x14ac:dyDescent="0.25">
      <c r="A169" s="74" t="str">
        <f t="shared" si="8"/>
        <v>2024</v>
      </c>
      <c r="B169" s="74" t="str">
        <f t="shared" si="9"/>
        <v>02</v>
      </c>
      <c r="C169" s="84">
        <f t="shared" si="10"/>
        <v>45323</v>
      </c>
      <c r="D169" s="74">
        <v>202402</v>
      </c>
      <c r="E169" s="74">
        <v>693154</v>
      </c>
      <c r="F169" s="74">
        <v>14539</v>
      </c>
      <c r="G169" s="83">
        <f t="shared" si="11"/>
        <v>2.0975136838278362E-2</v>
      </c>
      <c r="H169" s="74" t="s">
        <v>183</v>
      </c>
      <c r="I169" s="74">
        <v>663</v>
      </c>
      <c r="J169" s="74" t="s">
        <v>193</v>
      </c>
    </row>
    <row r="170" spans="1:10" x14ac:dyDescent="0.25">
      <c r="A170" s="74" t="str">
        <f t="shared" si="8"/>
        <v>2024</v>
      </c>
      <c r="B170" s="74" t="str">
        <f t="shared" si="9"/>
        <v>02</v>
      </c>
      <c r="C170" s="84">
        <f t="shared" si="10"/>
        <v>45323</v>
      </c>
      <c r="D170" s="74">
        <v>202402</v>
      </c>
      <c r="E170" s="74">
        <v>17255123</v>
      </c>
      <c r="F170" s="74">
        <v>327182</v>
      </c>
      <c r="G170" s="83">
        <f t="shared" si="11"/>
        <v>1.8961441190538022E-2</v>
      </c>
      <c r="H170" s="74" t="s">
        <v>194</v>
      </c>
      <c r="I170" s="74">
        <v>681</v>
      </c>
      <c r="J170" s="74" t="s">
        <v>195</v>
      </c>
    </row>
    <row r="171" spans="1:10" x14ac:dyDescent="0.25">
      <c r="A171" s="74" t="str">
        <f t="shared" si="8"/>
        <v>2024</v>
      </c>
      <c r="B171" s="74" t="str">
        <f t="shared" si="9"/>
        <v>02</v>
      </c>
      <c r="C171" s="84">
        <f t="shared" si="10"/>
        <v>45323</v>
      </c>
      <c r="D171" s="74">
        <v>202402</v>
      </c>
      <c r="E171" s="74">
        <v>26914147</v>
      </c>
      <c r="F171" s="74">
        <v>615925</v>
      </c>
      <c r="G171" s="83">
        <f t="shared" si="11"/>
        <v>2.2884804783149918E-2</v>
      </c>
      <c r="H171" s="74" t="s">
        <v>194</v>
      </c>
      <c r="I171" s="74">
        <v>682</v>
      </c>
      <c r="J171" s="74" t="s">
        <v>196</v>
      </c>
    </row>
    <row r="172" spans="1:10" x14ac:dyDescent="0.25">
      <c r="A172" s="74" t="str">
        <f t="shared" si="8"/>
        <v>2024</v>
      </c>
      <c r="B172" s="74" t="str">
        <f t="shared" si="9"/>
        <v>02</v>
      </c>
      <c r="C172" s="84">
        <f t="shared" si="10"/>
        <v>45323</v>
      </c>
      <c r="D172" s="74">
        <v>202402</v>
      </c>
      <c r="E172" s="74">
        <v>13079125</v>
      </c>
      <c r="F172" s="74">
        <v>93402</v>
      </c>
      <c r="G172" s="83">
        <f t="shared" si="11"/>
        <v>7.1413034128812135E-3</v>
      </c>
      <c r="H172" s="74" t="s">
        <v>194</v>
      </c>
      <c r="I172" s="74">
        <v>691</v>
      </c>
      <c r="J172" s="74" t="s">
        <v>197</v>
      </c>
    </row>
    <row r="173" spans="1:10" x14ac:dyDescent="0.25">
      <c r="A173" s="74" t="str">
        <f t="shared" si="8"/>
        <v>2024</v>
      </c>
      <c r="B173" s="74" t="str">
        <f t="shared" si="9"/>
        <v>02</v>
      </c>
      <c r="C173" s="84">
        <f t="shared" si="10"/>
        <v>45323</v>
      </c>
      <c r="D173" s="74">
        <v>202402</v>
      </c>
      <c r="E173" s="74">
        <v>12589459</v>
      </c>
      <c r="F173" s="74">
        <v>207451</v>
      </c>
      <c r="G173" s="83">
        <f t="shared" si="11"/>
        <v>1.6478150490819344E-2</v>
      </c>
      <c r="H173" s="74" t="s">
        <v>194</v>
      </c>
      <c r="I173" s="74">
        <v>692</v>
      </c>
      <c r="J173" s="74" t="s">
        <v>198</v>
      </c>
    </row>
    <row r="174" spans="1:10" x14ac:dyDescent="0.25">
      <c r="A174" s="74" t="str">
        <f t="shared" si="8"/>
        <v>2024</v>
      </c>
      <c r="B174" s="74" t="str">
        <f t="shared" si="9"/>
        <v>02</v>
      </c>
      <c r="C174" s="84">
        <f t="shared" si="10"/>
        <v>45323</v>
      </c>
      <c r="D174" s="74">
        <v>202402</v>
      </c>
      <c r="E174" s="74">
        <v>15271</v>
      </c>
      <c r="F174" s="74">
        <v>50</v>
      </c>
      <c r="G174" s="83">
        <f t="shared" si="11"/>
        <v>3.274179817955602E-3</v>
      </c>
      <c r="H174" s="74" t="s">
        <v>194</v>
      </c>
      <c r="I174" s="74">
        <v>701</v>
      </c>
      <c r="J174" s="74" t="s">
        <v>254</v>
      </c>
    </row>
    <row r="175" spans="1:10" x14ac:dyDescent="0.25">
      <c r="A175" s="74" t="str">
        <f t="shared" si="8"/>
        <v>2024</v>
      </c>
      <c r="B175" s="74" t="str">
        <f t="shared" si="9"/>
        <v>02</v>
      </c>
      <c r="C175" s="84">
        <f t="shared" si="10"/>
        <v>45323</v>
      </c>
      <c r="D175" s="74">
        <v>202402</v>
      </c>
      <c r="E175" s="74">
        <v>83848684</v>
      </c>
      <c r="F175" s="74">
        <v>1890158</v>
      </c>
      <c r="G175" s="83">
        <f t="shared" si="11"/>
        <v>2.2542488561895616E-2</v>
      </c>
      <c r="H175" s="74" t="s">
        <v>194</v>
      </c>
      <c r="I175" s="74">
        <v>702</v>
      </c>
      <c r="J175" s="74" t="s">
        <v>199</v>
      </c>
    </row>
    <row r="176" spans="1:10" x14ac:dyDescent="0.25">
      <c r="A176" s="74" t="str">
        <f t="shared" si="8"/>
        <v>2024</v>
      </c>
      <c r="B176" s="74" t="str">
        <f t="shared" si="9"/>
        <v>02</v>
      </c>
      <c r="C176" s="84">
        <f t="shared" si="10"/>
        <v>45323</v>
      </c>
      <c r="D176" s="74">
        <v>202402</v>
      </c>
      <c r="E176" s="74">
        <v>9976221</v>
      </c>
      <c r="F176" s="74">
        <v>272118</v>
      </c>
      <c r="G176" s="83">
        <f t="shared" si="11"/>
        <v>2.7276661172602332E-2</v>
      </c>
      <c r="H176" s="74" t="s">
        <v>194</v>
      </c>
      <c r="I176" s="74">
        <v>711</v>
      </c>
      <c r="J176" s="74" t="s">
        <v>200</v>
      </c>
    </row>
    <row r="177" spans="1:10" x14ac:dyDescent="0.25">
      <c r="A177" s="74" t="str">
        <f t="shared" si="8"/>
        <v>2024</v>
      </c>
      <c r="B177" s="74" t="str">
        <f t="shared" si="9"/>
        <v>02</v>
      </c>
      <c r="C177" s="84">
        <f t="shared" si="10"/>
        <v>45323</v>
      </c>
      <c r="D177" s="74">
        <v>202402</v>
      </c>
      <c r="E177" s="74">
        <v>593580</v>
      </c>
      <c r="F177" s="74">
        <v>1029</v>
      </c>
      <c r="G177" s="83">
        <f t="shared" si="11"/>
        <v>1.7335489740220359E-3</v>
      </c>
      <c r="H177" s="74" t="s">
        <v>194</v>
      </c>
      <c r="I177" s="74">
        <v>712</v>
      </c>
      <c r="J177" s="74" t="s">
        <v>201</v>
      </c>
    </row>
    <row r="178" spans="1:10" x14ac:dyDescent="0.25">
      <c r="A178" s="74" t="str">
        <f t="shared" si="8"/>
        <v>2024</v>
      </c>
      <c r="B178" s="74" t="str">
        <f t="shared" si="9"/>
        <v>02</v>
      </c>
      <c r="C178" s="84">
        <f t="shared" si="10"/>
        <v>45323</v>
      </c>
      <c r="D178" s="74">
        <v>202402</v>
      </c>
      <c r="E178" s="74">
        <v>10623626</v>
      </c>
      <c r="F178" s="74">
        <v>14380</v>
      </c>
      <c r="G178" s="83">
        <f t="shared" si="11"/>
        <v>1.3535868073669009E-3</v>
      </c>
      <c r="H178" s="74" t="s">
        <v>194</v>
      </c>
      <c r="I178" s="74">
        <v>721</v>
      </c>
      <c r="J178" s="74" t="s">
        <v>202</v>
      </c>
    </row>
    <row r="179" spans="1:10" x14ac:dyDescent="0.25">
      <c r="A179" s="74" t="str">
        <f t="shared" si="8"/>
        <v>2024</v>
      </c>
      <c r="B179" s="74" t="str">
        <f t="shared" si="9"/>
        <v>02</v>
      </c>
      <c r="C179" s="84">
        <f t="shared" si="10"/>
        <v>45323</v>
      </c>
      <c r="D179" s="74">
        <v>202402</v>
      </c>
      <c r="E179" s="74">
        <v>2856196</v>
      </c>
      <c r="F179" s="74">
        <v>820</v>
      </c>
      <c r="G179" s="83">
        <f t="shared" si="11"/>
        <v>2.8709514333049972E-4</v>
      </c>
      <c r="H179" s="74" t="s">
        <v>194</v>
      </c>
      <c r="I179" s="74">
        <v>722</v>
      </c>
      <c r="J179" s="74" t="s">
        <v>203</v>
      </c>
    </row>
    <row r="180" spans="1:10" x14ac:dyDescent="0.25">
      <c r="A180" s="74" t="str">
        <f t="shared" si="8"/>
        <v>2024</v>
      </c>
      <c r="B180" s="74" t="str">
        <f t="shared" si="9"/>
        <v>02</v>
      </c>
      <c r="C180" s="84">
        <f t="shared" si="10"/>
        <v>45323</v>
      </c>
      <c r="D180" s="74">
        <v>202402</v>
      </c>
      <c r="E180" s="74">
        <v>3498748</v>
      </c>
      <c r="F180" s="74">
        <v>151367</v>
      </c>
      <c r="G180" s="83">
        <f t="shared" si="11"/>
        <v>4.3263190146875394E-2</v>
      </c>
      <c r="H180" s="74" t="s">
        <v>194</v>
      </c>
      <c r="I180" s="74">
        <v>731</v>
      </c>
      <c r="J180" s="74" t="s">
        <v>204</v>
      </c>
    </row>
    <row r="181" spans="1:10" x14ac:dyDescent="0.25">
      <c r="A181" s="74" t="str">
        <f t="shared" si="8"/>
        <v>2024</v>
      </c>
      <c r="B181" s="74" t="str">
        <f t="shared" si="9"/>
        <v>02</v>
      </c>
      <c r="C181" s="84">
        <f t="shared" si="10"/>
        <v>45323</v>
      </c>
      <c r="D181" s="74">
        <v>202402</v>
      </c>
      <c r="E181" s="74">
        <v>162008</v>
      </c>
      <c r="F181" s="74">
        <v>51</v>
      </c>
      <c r="G181" s="83">
        <f t="shared" si="11"/>
        <v>3.1479926917189272E-4</v>
      </c>
      <c r="H181" s="74" t="s">
        <v>194</v>
      </c>
      <c r="I181" s="74">
        <v>732</v>
      </c>
      <c r="J181" s="74" t="s">
        <v>205</v>
      </c>
    </row>
    <row r="182" spans="1:10" x14ac:dyDescent="0.25">
      <c r="A182" s="74" t="str">
        <f t="shared" si="8"/>
        <v>2024</v>
      </c>
      <c r="B182" s="74" t="str">
        <f t="shared" si="9"/>
        <v>02</v>
      </c>
      <c r="C182" s="84">
        <f t="shared" si="10"/>
        <v>45323</v>
      </c>
      <c r="D182" s="74">
        <v>202402</v>
      </c>
      <c r="E182" s="74">
        <v>1125814</v>
      </c>
      <c r="F182" s="74">
        <v>24058</v>
      </c>
      <c r="G182" s="83">
        <f t="shared" si="11"/>
        <v>2.136942692132093E-2</v>
      </c>
      <c r="H182" s="74" t="s">
        <v>194</v>
      </c>
      <c r="I182" s="74">
        <v>741</v>
      </c>
      <c r="J182" s="74" t="s">
        <v>206</v>
      </c>
    </row>
    <row r="183" spans="1:10" x14ac:dyDescent="0.25">
      <c r="A183" s="74" t="str">
        <f t="shared" si="8"/>
        <v>2024</v>
      </c>
      <c r="B183" s="74" t="str">
        <f t="shared" si="9"/>
        <v>02</v>
      </c>
      <c r="C183" s="84">
        <f t="shared" si="10"/>
        <v>45323</v>
      </c>
      <c r="D183" s="74">
        <v>202402</v>
      </c>
      <c r="E183" s="74">
        <v>252318</v>
      </c>
      <c r="F183" s="74">
        <v>3384</v>
      </c>
      <c r="G183" s="83">
        <f t="shared" si="11"/>
        <v>1.3411647207095808E-2</v>
      </c>
      <c r="H183" s="74" t="s">
        <v>194</v>
      </c>
      <c r="I183" s="74">
        <v>742</v>
      </c>
      <c r="J183" s="74" t="s">
        <v>207</v>
      </c>
    </row>
    <row r="184" spans="1:10" x14ac:dyDescent="0.25">
      <c r="A184" s="74" t="str">
        <f t="shared" si="8"/>
        <v>2024</v>
      </c>
      <c r="B184" s="74" t="str">
        <f t="shared" si="9"/>
        <v>02</v>
      </c>
      <c r="C184" s="84">
        <f t="shared" si="10"/>
        <v>45323</v>
      </c>
      <c r="D184" s="74">
        <v>202402</v>
      </c>
      <c r="E184" s="74">
        <v>3922858</v>
      </c>
      <c r="F184" s="74">
        <v>66887</v>
      </c>
      <c r="G184" s="83">
        <f t="shared" si="11"/>
        <v>1.7050578940150267E-2</v>
      </c>
      <c r="H184" s="74" t="s">
        <v>194</v>
      </c>
      <c r="I184" s="74">
        <v>749</v>
      </c>
      <c r="J184" s="74" t="s">
        <v>208</v>
      </c>
    </row>
    <row r="185" spans="1:10" x14ac:dyDescent="0.25">
      <c r="A185" s="74" t="str">
        <f t="shared" si="8"/>
        <v>2024</v>
      </c>
      <c r="B185" s="74" t="str">
        <f t="shared" si="9"/>
        <v>02</v>
      </c>
      <c r="C185" s="84">
        <f t="shared" si="10"/>
        <v>45323</v>
      </c>
      <c r="D185" s="74">
        <v>202402</v>
      </c>
      <c r="E185" s="74">
        <v>3354504</v>
      </c>
      <c r="F185" s="74">
        <v>118284</v>
      </c>
      <c r="G185" s="83">
        <f t="shared" si="11"/>
        <v>3.5261248756895208E-2</v>
      </c>
      <c r="H185" s="74" t="s">
        <v>194</v>
      </c>
      <c r="I185" s="74">
        <v>750</v>
      </c>
      <c r="J185" s="74" t="s">
        <v>209</v>
      </c>
    </row>
    <row r="186" spans="1:10" x14ac:dyDescent="0.25">
      <c r="A186" s="74" t="str">
        <f t="shared" si="8"/>
        <v>2024</v>
      </c>
      <c r="B186" s="74" t="str">
        <f t="shared" si="9"/>
        <v>02</v>
      </c>
      <c r="C186" s="84">
        <f t="shared" si="10"/>
        <v>45323</v>
      </c>
      <c r="D186" s="74">
        <v>202402</v>
      </c>
      <c r="E186" s="74">
        <v>31298650</v>
      </c>
      <c r="F186" s="74">
        <v>1021710</v>
      </c>
      <c r="G186" s="83">
        <f t="shared" si="11"/>
        <v>3.2643899976516559E-2</v>
      </c>
      <c r="H186" s="74" t="s">
        <v>194</v>
      </c>
      <c r="I186" s="74">
        <v>771</v>
      </c>
      <c r="J186" s="74" t="s">
        <v>210</v>
      </c>
    </row>
    <row r="187" spans="1:10" x14ac:dyDescent="0.25">
      <c r="A187" s="74" t="str">
        <f t="shared" si="8"/>
        <v>2024</v>
      </c>
      <c r="B187" s="74" t="str">
        <f t="shared" si="9"/>
        <v>02</v>
      </c>
      <c r="C187" s="84">
        <f t="shared" si="10"/>
        <v>45323</v>
      </c>
      <c r="D187" s="74">
        <v>202402</v>
      </c>
      <c r="E187" s="74">
        <v>63244</v>
      </c>
      <c r="F187" s="74">
        <v>244</v>
      </c>
      <c r="G187" s="83">
        <f t="shared" si="11"/>
        <v>3.8580734931376892E-3</v>
      </c>
      <c r="H187" s="74" t="s">
        <v>194</v>
      </c>
      <c r="I187" s="74">
        <v>772</v>
      </c>
      <c r="J187" s="74" t="s">
        <v>211</v>
      </c>
    </row>
    <row r="188" spans="1:10" x14ac:dyDescent="0.25">
      <c r="A188" s="74" t="str">
        <f t="shared" si="8"/>
        <v>2024</v>
      </c>
      <c r="B188" s="74" t="str">
        <f t="shared" si="9"/>
        <v>02</v>
      </c>
      <c r="C188" s="84">
        <f t="shared" si="10"/>
        <v>45323</v>
      </c>
      <c r="D188" s="74">
        <v>202402</v>
      </c>
      <c r="E188" s="74">
        <v>5438434</v>
      </c>
      <c r="F188" s="74">
        <v>49779</v>
      </c>
      <c r="G188" s="83">
        <f t="shared" si="11"/>
        <v>9.1531863768136192E-3</v>
      </c>
      <c r="H188" s="74" t="s">
        <v>194</v>
      </c>
      <c r="I188" s="74">
        <v>773</v>
      </c>
      <c r="J188" s="74" t="s">
        <v>212</v>
      </c>
    </row>
    <row r="189" spans="1:10" x14ac:dyDescent="0.25">
      <c r="A189" s="74" t="str">
        <f t="shared" si="8"/>
        <v>2024</v>
      </c>
      <c r="B189" s="74" t="str">
        <f t="shared" si="9"/>
        <v>02</v>
      </c>
      <c r="C189" s="84">
        <f t="shared" si="10"/>
        <v>45323</v>
      </c>
      <c r="D189" s="74">
        <v>202402</v>
      </c>
      <c r="E189" s="74">
        <v>472840</v>
      </c>
      <c r="F189" s="74">
        <v>1442</v>
      </c>
      <c r="G189" s="83">
        <f t="shared" si="11"/>
        <v>3.0496573893917605E-3</v>
      </c>
      <c r="H189" s="74" t="s">
        <v>194</v>
      </c>
      <c r="I189" s="74">
        <v>774</v>
      </c>
      <c r="J189" s="74" t="s">
        <v>213</v>
      </c>
    </row>
    <row r="190" spans="1:10" x14ac:dyDescent="0.25">
      <c r="A190" s="74" t="str">
        <f t="shared" si="8"/>
        <v>2024</v>
      </c>
      <c r="B190" s="74" t="str">
        <f t="shared" si="9"/>
        <v>02</v>
      </c>
      <c r="C190" s="84">
        <f t="shared" si="10"/>
        <v>45323</v>
      </c>
      <c r="D190" s="74">
        <v>202402</v>
      </c>
      <c r="E190" s="74">
        <v>499884</v>
      </c>
      <c r="F190" s="74">
        <v>3583</v>
      </c>
      <c r="G190" s="83">
        <f t="shared" si="11"/>
        <v>7.1676628977922876E-3</v>
      </c>
      <c r="H190" s="74" t="s">
        <v>194</v>
      </c>
      <c r="I190" s="74">
        <v>780</v>
      </c>
      <c r="J190" s="74" t="s">
        <v>214</v>
      </c>
    </row>
    <row r="191" spans="1:10" x14ac:dyDescent="0.25">
      <c r="A191" s="74" t="str">
        <f t="shared" si="8"/>
        <v>2024</v>
      </c>
      <c r="B191" s="74" t="str">
        <f t="shared" si="9"/>
        <v>02</v>
      </c>
      <c r="C191" s="84">
        <f t="shared" si="10"/>
        <v>45323</v>
      </c>
      <c r="D191" s="74">
        <v>202402</v>
      </c>
      <c r="E191" s="74">
        <v>19038642</v>
      </c>
      <c r="F191" s="74">
        <v>103923</v>
      </c>
      <c r="G191" s="83">
        <f t="shared" si="11"/>
        <v>5.4585300779330798E-3</v>
      </c>
      <c r="H191" s="74" t="s">
        <v>194</v>
      </c>
      <c r="I191" s="74">
        <v>791</v>
      </c>
      <c r="J191" s="74" t="s">
        <v>215</v>
      </c>
    </row>
    <row r="192" spans="1:10" x14ac:dyDescent="0.25">
      <c r="A192" s="74" t="str">
        <f t="shared" si="8"/>
        <v>2024</v>
      </c>
      <c r="B192" s="74" t="str">
        <f t="shared" si="9"/>
        <v>02</v>
      </c>
      <c r="C192" s="84">
        <f t="shared" si="10"/>
        <v>45323</v>
      </c>
      <c r="D192" s="74">
        <v>202402</v>
      </c>
      <c r="E192" s="74">
        <v>7226748</v>
      </c>
      <c r="F192" s="74">
        <v>123799</v>
      </c>
      <c r="G192" s="83">
        <f t="shared" si="11"/>
        <v>1.713066513458059E-2</v>
      </c>
      <c r="H192" s="74" t="s">
        <v>194</v>
      </c>
      <c r="I192" s="74">
        <v>801</v>
      </c>
      <c r="J192" s="74" t="s">
        <v>216</v>
      </c>
    </row>
    <row r="193" spans="1:10" x14ac:dyDescent="0.25">
      <c r="A193" s="74" t="str">
        <f t="shared" si="8"/>
        <v>2024</v>
      </c>
      <c r="B193" s="74" t="str">
        <f t="shared" si="9"/>
        <v>02</v>
      </c>
      <c r="C193" s="84">
        <f t="shared" si="10"/>
        <v>45323</v>
      </c>
      <c r="D193" s="74">
        <v>202402</v>
      </c>
      <c r="E193" s="74">
        <v>118143</v>
      </c>
      <c r="F193" s="74">
        <v>2729</v>
      </c>
      <c r="G193" s="83">
        <f t="shared" si="11"/>
        <v>2.3099125635881939E-2</v>
      </c>
      <c r="H193" s="74" t="s">
        <v>194</v>
      </c>
      <c r="I193" s="74">
        <v>811</v>
      </c>
      <c r="J193" s="74" t="s">
        <v>217</v>
      </c>
    </row>
    <row r="194" spans="1:10" x14ac:dyDescent="0.25">
      <c r="A194" s="74" t="str">
        <f t="shared" si="8"/>
        <v>2024</v>
      </c>
      <c r="B194" s="74" t="str">
        <f t="shared" si="9"/>
        <v>02</v>
      </c>
      <c r="C194" s="84">
        <f t="shared" si="10"/>
        <v>45323</v>
      </c>
      <c r="D194" s="74">
        <v>202402</v>
      </c>
      <c r="E194" s="74">
        <v>6206332</v>
      </c>
      <c r="F194" s="74">
        <v>138109</v>
      </c>
      <c r="G194" s="83">
        <f t="shared" si="11"/>
        <v>2.2252918471006706E-2</v>
      </c>
      <c r="H194" s="74" t="s">
        <v>194</v>
      </c>
      <c r="I194" s="74">
        <v>812</v>
      </c>
      <c r="J194" s="74" t="s">
        <v>218</v>
      </c>
    </row>
    <row r="195" spans="1:10" x14ac:dyDescent="0.25">
      <c r="A195" s="74" t="str">
        <f t="shared" ref="A195:A258" si="12">LEFT(D195,4)</f>
        <v>2024</v>
      </c>
      <c r="B195" s="74" t="str">
        <f t="shared" ref="B195:B258" si="13">RIGHT(D195,2)</f>
        <v>02</v>
      </c>
      <c r="C195" s="84">
        <f t="shared" ref="C195:C258" si="14">DATE(A195,B195,1)</f>
        <v>45323</v>
      </c>
      <c r="D195" s="74">
        <v>202402</v>
      </c>
      <c r="E195" s="74">
        <v>644052</v>
      </c>
      <c r="F195" s="74">
        <v>18262</v>
      </c>
      <c r="G195" s="83">
        <f t="shared" ref="G195:G258" si="15">F195/E195</f>
        <v>2.8354853334823897E-2</v>
      </c>
      <c r="H195" s="74" t="s">
        <v>194</v>
      </c>
      <c r="I195" s="74">
        <v>813</v>
      </c>
      <c r="J195" s="74" t="s">
        <v>219</v>
      </c>
    </row>
    <row r="196" spans="1:10" x14ac:dyDescent="0.25">
      <c r="A196" s="74" t="str">
        <f t="shared" si="12"/>
        <v>2024</v>
      </c>
      <c r="B196" s="74" t="str">
        <f t="shared" si="13"/>
        <v>02</v>
      </c>
      <c r="C196" s="84">
        <f t="shared" si="14"/>
        <v>45323</v>
      </c>
      <c r="D196" s="74">
        <v>202402</v>
      </c>
      <c r="E196" s="74">
        <v>1425558</v>
      </c>
      <c r="F196" s="74">
        <v>11712</v>
      </c>
      <c r="G196" s="83">
        <f t="shared" si="15"/>
        <v>8.2157302614134248E-3</v>
      </c>
      <c r="H196" s="74" t="s">
        <v>194</v>
      </c>
      <c r="I196" s="74">
        <v>821</v>
      </c>
      <c r="J196" s="74" t="s">
        <v>220</v>
      </c>
    </row>
    <row r="197" spans="1:10" x14ac:dyDescent="0.25">
      <c r="A197" s="74" t="str">
        <f t="shared" si="12"/>
        <v>2024</v>
      </c>
      <c r="B197" s="74" t="str">
        <f t="shared" si="13"/>
        <v>02</v>
      </c>
      <c r="C197" s="84">
        <f t="shared" si="14"/>
        <v>45323</v>
      </c>
      <c r="D197" s="74">
        <v>202402</v>
      </c>
      <c r="E197" s="74">
        <v>449993</v>
      </c>
      <c r="F197" s="74">
        <v>41069</v>
      </c>
      <c r="G197" s="83">
        <f t="shared" si="15"/>
        <v>9.1265864135664329E-2</v>
      </c>
      <c r="H197" s="74" t="s">
        <v>194</v>
      </c>
      <c r="I197" s="74">
        <v>822</v>
      </c>
      <c r="J197" s="74" t="s">
        <v>221</v>
      </c>
    </row>
    <row r="198" spans="1:10" x14ac:dyDescent="0.25">
      <c r="A198" s="74" t="str">
        <f t="shared" si="12"/>
        <v>2024</v>
      </c>
      <c r="B198" s="74" t="str">
        <f t="shared" si="13"/>
        <v>02</v>
      </c>
      <c r="C198" s="84">
        <f t="shared" si="14"/>
        <v>45323</v>
      </c>
      <c r="D198" s="74">
        <v>202402</v>
      </c>
      <c r="E198" s="74">
        <v>216089</v>
      </c>
      <c r="F198" s="74">
        <v>667</v>
      </c>
      <c r="G198" s="83">
        <f t="shared" si="15"/>
        <v>3.0866911318947286E-3</v>
      </c>
      <c r="H198" s="74" t="s">
        <v>194</v>
      </c>
      <c r="I198" s="74">
        <v>823</v>
      </c>
      <c r="J198" s="74" t="s">
        <v>222</v>
      </c>
    </row>
    <row r="199" spans="1:10" x14ac:dyDescent="0.25">
      <c r="A199" s="74" t="str">
        <f t="shared" si="12"/>
        <v>2024</v>
      </c>
      <c r="B199" s="74" t="str">
        <f t="shared" si="13"/>
        <v>02</v>
      </c>
      <c r="C199" s="84">
        <f t="shared" si="14"/>
        <v>45323</v>
      </c>
      <c r="D199" s="74">
        <v>202402</v>
      </c>
      <c r="E199" s="74">
        <v>210123727</v>
      </c>
      <c r="F199" s="74">
        <v>2001539</v>
      </c>
      <c r="G199" s="83">
        <f t="shared" si="15"/>
        <v>9.525525882186546E-3</v>
      </c>
      <c r="H199" s="74" t="s">
        <v>194</v>
      </c>
      <c r="I199" s="74">
        <v>829</v>
      </c>
      <c r="J199" s="74" t="s">
        <v>223</v>
      </c>
    </row>
    <row r="200" spans="1:10" x14ac:dyDescent="0.25">
      <c r="A200" s="74" t="str">
        <f t="shared" si="12"/>
        <v>2024</v>
      </c>
      <c r="B200" s="74" t="str">
        <f t="shared" si="13"/>
        <v>02</v>
      </c>
      <c r="C200" s="84">
        <f t="shared" si="14"/>
        <v>45323</v>
      </c>
      <c r="D200" s="74">
        <v>202402</v>
      </c>
      <c r="E200" s="74">
        <v>481418758</v>
      </c>
      <c r="F200" s="74">
        <v>106022</v>
      </c>
      <c r="G200" s="83">
        <f t="shared" si="15"/>
        <v>2.2022822799937512E-4</v>
      </c>
      <c r="H200" s="74" t="s">
        <v>224</v>
      </c>
      <c r="I200" s="74">
        <v>841</v>
      </c>
      <c r="J200" s="74" t="s">
        <v>225</v>
      </c>
    </row>
    <row r="201" spans="1:10" x14ac:dyDescent="0.25">
      <c r="A201" s="74" t="str">
        <f t="shared" si="12"/>
        <v>2024</v>
      </c>
      <c r="B201" s="74" t="str">
        <f t="shared" si="13"/>
        <v>02</v>
      </c>
      <c r="C201" s="84">
        <f t="shared" si="14"/>
        <v>45323</v>
      </c>
      <c r="D201" s="74">
        <v>202402</v>
      </c>
      <c r="E201" s="74">
        <v>883372</v>
      </c>
      <c r="F201" s="74">
        <v>11770</v>
      </c>
      <c r="G201" s="83">
        <f t="shared" si="15"/>
        <v>1.332394506504621E-2</v>
      </c>
      <c r="H201" s="74" t="s">
        <v>224</v>
      </c>
      <c r="I201" s="74">
        <v>842</v>
      </c>
      <c r="J201" s="74" t="s">
        <v>226</v>
      </c>
    </row>
    <row r="202" spans="1:10" x14ac:dyDescent="0.25">
      <c r="A202" s="74" t="str">
        <f t="shared" si="12"/>
        <v>2024</v>
      </c>
      <c r="B202" s="74" t="str">
        <f t="shared" si="13"/>
        <v>02</v>
      </c>
      <c r="C202" s="84">
        <f t="shared" si="14"/>
        <v>45323</v>
      </c>
      <c r="D202" s="74">
        <v>202402</v>
      </c>
      <c r="E202" s="74">
        <v>1652614</v>
      </c>
      <c r="F202" s="74">
        <v>7312</v>
      </c>
      <c r="G202" s="83">
        <f t="shared" si="15"/>
        <v>4.424505661939207E-3</v>
      </c>
      <c r="H202" s="74" t="s">
        <v>224</v>
      </c>
      <c r="I202" s="74">
        <v>843</v>
      </c>
      <c r="J202" s="74" t="s">
        <v>227</v>
      </c>
    </row>
    <row r="203" spans="1:10" x14ac:dyDescent="0.25">
      <c r="A203" s="74" t="str">
        <f t="shared" si="12"/>
        <v>2024</v>
      </c>
      <c r="B203" s="74" t="str">
        <f t="shared" si="13"/>
        <v>02</v>
      </c>
      <c r="C203" s="84">
        <f t="shared" si="14"/>
        <v>45323</v>
      </c>
      <c r="D203" s="74">
        <v>202402</v>
      </c>
      <c r="E203" s="74">
        <v>4265305</v>
      </c>
      <c r="F203" s="74">
        <v>18664</v>
      </c>
      <c r="G203" s="83">
        <f t="shared" si="15"/>
        <v>4.375771486447042E-3</v>
      </c>
      <c r="H203" s="74" t="s">
        <v>228</v>
      </c>
      <c r="I203" s="74">
        <v>851</v>
      </c>
      <c r="J203" s="74" t="s">
        <v>229</v>
      </c>
    </row>
    <row r="204" spans="1:10" x14ac:dyDescent="0.25">
      <c r="A204" s="74" t="str">
        <f t="shared" si="12"/>
        <v>2024</v>
      </c>
      <c r="B204" s="74" t="str">
        <f t="shared" si="13"/>
        <v>02</v>
      </c>
      <c r="C204" s="84">
        <f t="shared" si="14"/>
        <v>45323</v>
      </c>
      <c r="D204" s="74">
        <v>202402</v>
      </c>
      <c r="E204" s="74">
        <v>1032206</v>
      </c>
      <c r="F204" s="74">
        <v>17082</v>
      </c>
      <c r="G204" s="83">
        <f t="shared" si="15"/>
        <v>1.6549022191306773E-2</v>
      </c>
      <c r="H204" s="74" t="s">
        <v>228</v>
      </c>
      <c r="I204" s="74">
        <v>852</v>
      </c>
      <c r="J204" s="74" t="s">
        <v>230</v>
      </c>
    </row>
    <row r="205" spans="1:10" x14ac:dyDescent="0.25">
      <c r="A205" s="74" t="str">
        <f t="shared" si="12"/>
        <v>2024</v>
      </c>
      <c r="B205" s="74" t="str">
        <f t="shared" si="13"/>
        <v>02</v>
      </c>
      <c r="C205" s="84">
        <f t="shared" si="14"/>
        <v>45323</v>
      </c>
      <c r="D205" s="74">
        <v>202402</v>
      </c>
      <c r="E205" s="74">
        <v>3104252</v>
      </c>
      <c r="F205" s="74">
        <v>3336</v>
      </c>
      <c r="G205" s="83">
        <f t="shared" si="15"/>
        <v>1.074655021563971E-3</v>
      </c>
      <c r="H205" s="74" t="s">
        <v>228</v>
      </c>
      <c r="I205" s="74">
        <v>853</v>
      </c>
      <c r="J205" s="74" t="s">
        <v>231</v>
      </c>
    </row>
    <row r="206" spans="1:10" x14ac:dyDescent="0.25">
      <c r="A206" s="74" t="str">
        <f t="shared" si="12"/>
        <v>2024</v>
      </c>
      <c r="B206" s="74" t="str">
        <f t="shared" si="13"/>
        <v>02</v>
      </c>
      <c r="C206" s="84">
        <f t="shared" si="14"/>
        <v>45323</v>
      </c>
      <c r="D206" s="74">
        <v>202402</v>
      </c>
      <c r="E206" s="74">
        <v>25508413</v>
      </c>
      <c r="F206" s="74">
        <v>221126</v>
      </c>
      <c r="G206" s="83">
        <f t="shared" si="15"/>
        <v>8.6687478362530816E-3</v>
      </c>
      <c r="H206" s="74" t="s">
        <v>228</v>
      </c>
      <c r="I206" s="74">
        <v>854</v>
      </c>
      <c r="J206" s="74" t="s">
        <v>232</v>
      </c>
    </row>
    <row r="207" spans="1:10" x14ac:dyDescent="0.25">
      <c r="A207" s="74" t="str">
        <f t="shared" si="12"/>
        <v>2024</v>
      </c>
      <c r="B207" s="74" t="str">
        <f t="shared" si="13"/>
        <v>02</v>
      </c>
      <c r="C207" s="84">
        <f t="shared" si="14"/>
        <v>45323</v>
      </c>
      <c r="D207" s="74">
        <v>202402</v>
      </c>
      <c r="E207" s="74">
        <v>562092</v>
      </c>
      <c r="F207" s="74">
        <v>15126</v>
      </c>
      <c r="G207" s="83">
        <f t="shared" si="15"/>
        <v>2.6910185521231401E-2</v>
      </c>
      <c r="H207" s="74" t="s">
        <v>228</v>
      </c>
      <c r="I207" s="74">
        <v>855</v>
      </c>
      <c r="J207" s="74" t="s">
        <v>233</v>
      </c>
    </row>
    <row r="208" spans="1:10" x14ac:dyDescent="0.25">
      <c r="A208" s="74" t="str">
        <f t="shared" si="12"/>
        <v>2024</v>
      </c>
      <c r="B208" s="74" t="str">
        <f t="shared" si="13"/>
        <v>02</v>
      </c>
      <c r="C208" s="84">
        <f t="shared" si="14"/>
        <v>45323</v>
      </c>
      <c r="D208" s="74">
        <v>202402</v>
      </c>
      <c r="E208" s="74">
        <v>89782636</v>
      </c>
      <c r="F208" s="74">
        <v>1167270</v>
      </c>
      <c r="G208" s="83">
        <f t="shared" si="15"/>
        <v>1.3001066264082511E-2</v>
      </c>
      <c r="H208" s="74" t="s">
        <v>234</v>
      </c>
      <c r="I208" s="74">
        <v>861</v>
      </c>
      <c r="J208" s="74" t="s">
        <v>235</v>
      </c>
    </row>
    <row r="209" spans="1:10" x14ac:dyDescent="0.25">
      <c r="A209" s="74" t="str">
        <f t="shared" si="12"/>
        <v>2024</v>
      </c>
      <c r="B209" s="74" t="str">
        <f t="shared" si="13"/>
        <v>02</v>
      </c>
      <c r="C209" s="84">
        <f t="shared" si="14"/>
        <v>45323</v>
      </c>
      <c r="D209" s="74">
        <v>202402</v>
      </c>
      <c r="E209" s="74">
        <v>3670437</v>
      </c>
      <c r="F209" s="74">
        <v>14391</v>
      </c>
      <c r="G209" s="83">
        <f t="shared" si="15"/>
        <v>3.9207865439455846E-3</v>
      </c>
      <c r="H209" s="74" t="s">
        <v>234</v>
      </c>
      <c r="I209" s="74">
        <v>862</v>
      </c>
      <c r="J209" s="74" t="s">
        <v>236</v>
      </c>
    </row>
    <row r="210" spans="1:10" x14ac:dyDescent="0.25">
      <c r="A210" s="74" t="str">
        <f t="shared" si="12"/>
        <v>2024</v>
      </c>
      <c r="B210" s="74" t="str">
        <f t="shared" si="13"/>
        <v>02</v>
      </c>
      <c r="C210" s="84">
        <f t="shared" si="14"/>
        <v>45323</v>
      </c>
      <c r="D210" s="74">
        <v>202402</v>
      </c>
      <c r="E210" s="74">
        <v>6064405</v>
      </c>
      <c r="F210" s="74">
        <v>40137</v>
      </c>
      <c r="G210" s="83">
        <f t="shared" si="15"/>
        <v>6.6184563860757981E-3</v>
      </c>
      <c r="H210" s="74" t="s">
        <v>234</v>
      </c>
      <c r="I210" s="74">
        <v>863</v>
      </c>
      <c r="J210" s="74" t="s">
        <v>237</v>
      </c>
    </row>
    <row r="211" spans="1:10" x14ac:dyDescent="0.25">
      <c r="A211" s="74" t="str">
        <f t="shared" si="12"/>
        <v>2024</v>
      </c>
      <c r="B211" s="74" t="str">
        <f t="shared" si="13"/>
        <v>02</v>
      </c>
      <c r="C211" s="84">
        <f t="shared" si="14"/>
        <v>45323</v>
      </c>
      <c r="D211" s="74">
        <v>202402</v>
      </c>
      <c r="E211" s="74">
        <v>1019544</v>
      </c>
      <c r="F211" s="74">
        <v>14049</v>
      </c>
      <c r="G211" s="83">
        <f t="shared" si="15"/>
        <v>1.3779689743650103E-2</v>
      </c>
      <c r="H211" s="74" t="s">
        <v>234</v>
      </c>
      <c r="I211" s="74">
        <v>864</v>
      </c>
      <c r="J211" s="74" t="s">
        <v>238</v>
      </c>
    </row>
    <row r="212" spans="1:10" x14ac:dyDescent="0.25">
      <c r="A212" s="74" t="str">
        <f t="shared" si="12"/>
        <v>2024</v>
      </c>
      <c r="B212" s="74" t="str">
        <f t="shared" si="13"/>
        <v>02</v>
      </c>
      <c r="C212" s="84">
        <f t="shared" si="14"/>
        <v>45323</v>
      </c>
      <c r="D212" s="74">
        <v>202402</v>
      </c>
      <c r="E212" s="74">
        <v>64998585</v>
      </c>
      <c r="F212" s="74">
        <v>944031</v>
      </c>
      <c r="G212" s="83">
        <f t="shared" si="15"/>
        <v>1.4523870019631966E-2</v>
      </c>
      <c r="H212" s="74" t="s">
        <v>234</v>
      </c>
      <c r="I212" s="74">
        <v>869</v>
      </c>
      <c r="J212" s="74" t="s">
        <v>239</v>
      </c>
    </row>
    <row r="213" spans="1:10" x14ac:dyDescent="0.25">
      <c r="A213" s="74" t="str">
        <f t="shared" si="12"/>
        <v>2024</v>
      </c>
      <c r="B213" s="74" t="str">
        <f t="shared" si="13"/>
        <v>02</v>
      </c>
      <c r="C213" s="84">
        <f t="shared" si="14"/>
        <v>45323</v>
      </c>
      <c r="D213" s="74">
        <v>202402</v>
      </c>
      <c r="E213" s="74">
        <v>2067208</v>
      </c>
      <c r="F213" s="74">
        <v>10629</v>
      </c>
      <c r="G213" s="83">
        <f t="shared" si="15"/>
        <v>5.1417177178106899E-3</v>
      </c>
      <c r="H213" s="74" t="s">
        <v>234</v>
      </c>
      <c r="I213" s="74">
        <v>870</v>
      </c>
      <c r="J213" s="74" t="s">
        <v>240</v>
      </c>
    </row>
    <row r="214" spans="1:10" x14ac:dyDescent="0.25">
      <c r="A214" s="74" t="str">
        <f t="shared" si="12"/>
        <v>2024</v>
      </c>
      <c r="B214" s="74" t="str">
        <f t="shared" si="13"/>
        <v>02</v>
      </c>
      <c r="C214" s="84">
        <f t="shared" si="14"/>
        <v>45323</v>
      </c>
      <c r="D214" s="74">
        <v>202402</v>
      </c>
      <c r="E214" s="74">
        <v>252858</v>
      </c>
      <c r="F214" s="74">
        <v>9209</v>
      </c>
      <c r="G214" s="83">
        <f t="shared" si="15"/>
        <v>3.6419650554856874E-2</v>
      </c>
      <c r="H214" s="74" t="s">
        <v>234</v>
      </c>
      <c r="I214" s="74">
        <v>880</v>
      </c>
      <c r="J214" s="74" t="s">
        <v>241</v>
      </c>
    </row>
    <row r="215" spans="1:10" x14ac:dyDescent="0.25">
      <c r="A215" s="74" t="str">
        <f t="shared" si="12"/>
        <v>2024</v>
      </c>
      <c r="B215" s="74" t="str">
        <f t="shared" si="13"/>
        <v>02</v>
      </c>
      <c r="C215" s="84">
        <f t="shared" si="14"/>
        <v>45323</v>
      </c>
      <c r="D215" s="74">
        <v>202402</v>
      </c>
      <c r="E215" s="74">
        <v>4928990</v>
      </c>
      <c r="F215" s="74">
        <v>91218</v>
      </c>
      <c r="G215" s="83">
        <f t="shared" si="15"/>
        <v>1.8506428294640484E-2</v>
      </c>
      <c r="H215" s="74" t="s">
        <v>234</v>
      </c>
      <c r="I215" s="74">
        <v>900</v>
      </c>
      <c r="J215" s="74" t="s">
        <v>242</v>
      </c>
    </row>
    <row r="216" spans="1:10" x14ac:dyDescent="0.25">
      <c r="A216" s="74" t="str">
        <f t="shared" si="12"/>
        <v>2024</v>
      </c>
      <c r="B216" s="74" t="str">
        <f t="shared" si="13"/>
        <v>02</v>
      </c>
      <c r="C216" s="84">
        <f t="shared" si="14"/>
        <v>45323</v>
      </c>
      <c r="D216" s="74">
        <v>202402</v>
      </c>
      <c r="E216" s="74">
        <v>7030138</v>
      </c>
      <c r="F216" s="74">
        <v>3066</v>
      </c>
      <c r="G216" s="83">
        <f t="shared" si="15"/>
        <v>4.3612230656069626E-4</v>
      </c>
      <c r="H216" s="74" t="s">
        <v>234</v>
      </c>
      <c r="I216" s="74">
        <v>910</v>
      </c>
      <c r="J216" s="74" t="s">
        <v>243</v>
      </c>
    </row>
    <row r="217" spans="1:10" x14ac:dyDescent="0.25">
      <c r="A217" s="74" t="str">
        <f t="shared" si="12"/>
        <v>2024</v>
      </c>
      <c r="B217" s="74" t="str">
        <f t="shared" si="13"/>
        <v>02</v>
      </c>
      <c r="C217" s="84">
        <f t="shared" si="14"/>
        <v>45323</v>
      </c>
      <c r="D217" s="74">
        <v>202402</v>
      </c>
      <c r="E217" s="74">
        <v>3358757</v>
      </c>
      <c r="F217" s="74">
        <v>6966</v>
      </c>
      <c r="G217" s="83">
        <f t="shared" si="15"/>
        <v>2.0739815354311134E-3</v>
      </c>
      <c r="H217" s="74" t="s">
        <v>234</v>
      </c>
      <c r="I217" s="74">
        <v>920</v>
      </c>
      <c r="J217" s="74" t="s">
        <v>244</v>
      </c>
    </row>
    <row r="218" spans="1:10" x14ac:dyDescent="0.25">
      <c r="A218" s="74" t="str">
        <f t="shared" si="12"/>
        <v>2024</v>
      </c>
      <c r="B218" s="74" t="str">
        <f t="shared" si="13"/>
        <v>02</v>
      </c>
      <c r="C218" s="84">
        <f t="shared" si="14"/>
        <v>45323</v>
      </c>
      <c r="D218" s="74">
        <v>202402</v>
      </c>
      <c r="E218" s="74">
        <v>7597195</v>
      </c>
      <c r="F218" s="74">
        <v>289983</v>
      </c>
      <c r="G218" s="83">
        <f t="shared" si="15"/>
        <v>3.8169745544243634E-2</v>
      </c>
      <c r="H218" s="74" t="s">
        <v>234</v>
      </c>
      <c r="I218" s="74">
        <v>931</v>
      </c>
      <c r="J218" s="74" t="s">
        <v>245</v>
      </c>
    </row>
    <row r="219" spans="1:10" x14ac:dyDescent="0.25">
      <c r="A219" s="74" t="str">
        <f t="shared" si="12"/>
        <v>2024</v>
      </c>
      <c r="B219" s="74" t="str">
        <f t="shared" si="13"/>
        <v>02</v>
      </c>
      <c r="C219" s="84">
        <f t="shared" si="14"/>
        <v>45323</v>
      </c>
      <c r="D219" s="74">
        <v>202402</v>
      </c>
      <c r="E219" s="74">
        <v>2380631</v>
      </c>
      <c r="F219" s="74">
        <v>9455</v>
      </c>
      <c r="G219" s="83">
        <f t="shared" si="15"/>
        <v>3.9716360914396221E-3</v>
      </c>
      <c r="H219" s="74" t="s">
        <v>234</v>
      </c>
      <c r="I219" s="74">
        <v>939</v>
      </c>
      <c r="J219" s="74" t="s">
        <v>246</v>
      </c>
    </row>
    <row r="220" spans="1:10" x14ac:dyDescent="0.25">
      <c r="A220" s="74" t="str">
        <f t="shared" si="12"/>
        <v>2024</v>
      </c>
      <c r="B220" s="74" t="str">
        <f t="shared" si="13"/>
        <v>02</v>
      </c>
      <c r="C220" s="84">
        <f t="shared" si="14"/>
        <v>45323</v>
      </c>
      <c r="D220" s="74">
        <v>202402</v>
      </c>
      <c r="E220" s="74">
        <v>3464158</v>
      </c>
      <c r="F220" s="74">
        <v>17256</v>
      </c>
      <c r="G220" s="83">
        <f t="shared" si="15"/>
        <v>4.9812970424559155E-3</v>
      </c>
      <c r="H220" s="74" t="s">
        <v>234</v>
      </c>
      <c r="I220" s="74">
        <v>941</v>
      </c>
      <c r="J220" s="74" t="s">
        <v>247</v>
      </c>
    </row>
    <row r="221" spans="1:10" x14ac:dyDescent="0.25">
      <c r="A221" s="74" t="str">
        <f t="shared" si="12"/>
        <v>2024</v>
      </c>
      <c r="B221" s="74" t="str">
        <f t="shared" si="13"/>
        <v>02</v>
      </c>
      <c r="C221" s="84">
        <f t="shared" si="14"/>
        <v>45323</v>
      </c>
      <c r="D221" s="74">
        <v>202402</v>
      </c>
      <c r="E221" s="74">
        <v>1068416</v>
      </c>
      <c r="F221" s="74">
        <v>70215</v>
      </c>
      <c r="G221" s="83">
        <f t="shared" si="15"/>
        <v>6.5718783694740629E-2</v>
      </c>
      <c r="H221" s="74" t="s">
        <v>234</v>
      </c>
      <c r="I221" s="74">
        <v>942</v>
      </c>
      <c r="J221" s="74" t="s">
        <v>248</v>
      </c>
    </row>
    <row r="222" spans="1:10" x14ac:dyDescent="0.25">
      <c r="A222" s="74" t="str">
        <f t="shared" si="12"/>
        <v>2024</v>
      </c>
      <c r="B222" s="74" t="str">
        <f t="shared" si="13"/>
        <v>02</v>
      </c>
      <c r="C222" s="84">
        <f t="shared" si="14"/>
        <v>45323</v>
      </c>
      <c r="D222" s="74">
        <v>202402</v>
      </c>
      <c r="E222" s="74">
        <v>24511234</v>
      </c>
      <c r="F222" s="74">
        <v>519711</v>
      </c>
      <c r="G222" s="83">
        <f t="shared" si="15"/>
        <v>2.1202971665971612E-2</v>
      </c>
      <c r="H222" s="74" t="s">
        <v>234</v>
      </c>
      <c r="I222" s="74">
        <v>949</v>
      </c>
      <c r="J222" s="74" t="s">
        <v>249</v>
      </c>
    </row>
    <row r="223" spans="1:10" x14ac:dyDescent="0.25">
      <c r="A223" s="74" t="str">
        <f t="shared" si="12"/>
        <v>2024</v>
      </c>
      <c r="B223" s="74" t="str">
        <f t="shared" si="13"/>
        <v>02</v>
      </c>
      <c r="C223" s="84">
        <f t="shared" si="14"/>
        <v>45323</v>
      </c>
      <c r="D223" s="74">
        <v>202402</v>
      </c>
      <c r="E223" s="74">
        <v>1135877</v>
      </c>
      <c r="F223" s="74">
        <v>19246</v>
      </c>
      <c r="G223" s="83">
        <f t="shared" si="15"/>
        <v>1.6943735985498431E-2</v>
      </c>
      <c r="H223" s="74" t="s">
        <v>234</v>
      </c>
      <c r="I223" s="74">
        <v>951</v>
      </c>
      <c r="J223" s="74" t="s">
        <v>250</v>
      </c>
    </row>
    <row r="224" spans="1:10" x14ac:dyDescent="0.25">
      <c r="A224" s="74" t="str">
        <f t="shared" si="12"/>
        <v>2024</v>
      </c>
      <c r="B224" s="74" t="str">
        <f t="shared" si="13"/>
        <v>02</v>
      </c>
      <c r="C224" s="84">
        <f t="shared" si="14"/>
        <v>45323</v>
      </c>
      <c r="D224" s="74">
        <v>202402</v>
      </c>
      <c r="E224" s="74">
        <v>572777</v>
      </c>
      <c r="F224" s="74">
        <v>14825</v>
      </c>
      <c r="G224" s="83">
        <f t="shared" si="15"/>
        <v>2.5882673361535116E-2</v>
      </c>
      <c r="H224" s="74" t="s">
        <v>234</v>
      </c>
      <c r="I224" s="74">
        <v>952</v>
      </c>
      <c r="J224" s="74" t="s">
        <v>251</v>
      </c>
    </row>
    <row r="225" spans="1:10" x14ac:dyDescent="0.25">
      <c r="A225" s="74" t="str">
        <f t="shared" si="12"/>
        <v>2024</v>
      </c>
      <c r="B225" s="74" t="str">
        <f t="shared" si="13"/>
        <v>02</v>
      </c>
      <c r="C225" s="84">
        <f t="shared" si="14"/>
        <v>45323</v>
      </c>
      <c r="D225" s="74">
        <v>202402</v>
      </c>
      <c r="E225" s="74">
        <v>252503138</v>
      </c>
      <c r="F225" s="74">
        <v>5708476</v>
      </c>
      <c r="G225" s="83">
        <f t="shared" si="15"/>
        <v>2.2607544782275141E-2</v>
      </c>
      <c r="H225" s="74" t="s">
        <v>234</v>
      </c>
      <c r="I225" s="74">
        <v>960</v>
      </c>
      <c r="J225" s="74" t="s">
        <v>252</v>
      </c>
    </row>
    <row r="226" spans="1:10" x14ac:dyDescent="0.25">
      <c r="A226" s="74" t="str">
        <f t="shared" si="12"/>
        <v>2024</v>
      </c>
      <c r="B226" s="74" t="str">
        <f t="shared" si="13"/>
        <v>02</v>
      </c>
      <c r="C226" s="84">
        <f t="shared" si="14"/>
        <v>45323</v>
      </c>
      <c r="D226" s="74">
        <v>202402</v>
      </c>
      <c r="E226" s="74">
        <v>123225</v>
      </c>
      <c r="F226" s="74">
        <v>2432</v>
      </c>
      <c r="G226" s="83">
        <f t="shared" si="15"/>
        <v>1.9736254818421586E-2</v>
      </c>
      <c r="H226" s="74" t="s">
        <v>234</v>
      </c>
      <c r="I226" s="74">
        <v>970</v>
      </c>
      <c r="J226" s="74" t="s">
        <v>254</v>
      </c>
    </row>
    <row r="227" spans="1:10" x14ac:dyDescent="0.25">
      <c r="A227" s="74" t="str">
        <f t="shared" si="12"/>
        <v>2024</v>
      </c>
      <c r="B227" s="74" t="str">
        <f t="shared" si="13"/>
        <v>02</v>
      </c>
      <c r="C227" s="84">
        <f t="shared" si="14"/>
        <v>45323</v>
      </c>
      <c r="D227" s="74">
        <v>202402</v>
      </c>
      <c r="E227" s="74">
        <v>498422</v>
      </c>
      <c r="F227" s="74">
        <v>754</v>
      </c>
      <c r="G227" s="83">
        <f t="shared" si="15"/>
        <v>1.5127743157404769E-3</v>
      </c>
      <c r="H227" s="74" t="s">
        <v>234</v>
      </c>
      <c r="I227" s="74">
        <v>990</v>
      </c>
      <c r="J227" s="74" t="s">
        <v>254</v>
      </c>
    </row>
    <row r="228" spans="1:10" x14ac:dyDescent="0.25">
      <c r="A228" s="74" t="str">
        <f t="shared" si="12"/>
        <v>2024</v>
      </c>
      <c r="B228" s="74" t="str">
        <f t="shared" si="13"/>
        <v>02</v>
      </c>
      <c r="C228" s="84">
        <f t="shared" si="14"/>
        <v>45323</v>
      </c>
      <c r="D228" s="74">
        <v>202402</v>
      </c>
      <c r="E228" s="74">
        <v>54587921</v>
      </c>
      <c r="F228" s="74">
        <v>1518988</v>
      </c>
      <c r="G228" s="83">
        <f t="shared" si="15"/>
        <v>2.782644900508301E-2</v>
      </c>
      <c r="H228" s="74" t="s">
        <v>234</v>
      </c>
      <c r="I228" s="74">
        <v>999</v>
      </c>
      <c r="J228" s="74" t="s">
        <v>253</v>
      </c>
    </row>
    <row r="229" spans="1:10" x14ac:dyDescent="0.25">
      <c r="A229" s="74" t="str">
        <f t="shared" si="12"/>
        <v>2024</v>
      </c>
      <c r="B229" s="74" t="str">
        <f t="shared" si="13"/>
        <v>03</v>
      </c>
      <c r="C229" s="84">
        <f t="shared" si="14"/>
        <v>45352</v>
      </c>
      <c r="D229" s="74">
        <v>202403</v>
      </c>
      <c r="E229" s="74">
        <v>1559311630</v>
      </c>
      <c r="F229" s="74">
        <v>21455724</v>
      </c>
      <c r="G229" s="83">
        <f t="shared" si="15"/>
        <v>1.3759740892845132E-2</v>
      </c>
      <c r="H229" s="74" t="s">
        <v>4</v>
      </c>
      <c r="I229" s="74">
        <v>11</v>
      </c>
      <c r="J229" s="74" t="s">
        <v>5</v>
      </c>
    </row>
    <row r="230" spans="1:10" x14ac:dyDescent="0.25">
      <c r="A230" s="74" t="str">
        <f t="shared" si="12"/>
        <v>2024</v>
      </c>
      <c r="B230" s="74" t="str">
        <f t="shared" si="13"/>
        <v>03</v>
      </c>
      <c r="C230" s="84">
        <f t="shared" si="14"/>
        <v>45352</v>
      </c>
      <c r="D230" s="74">
        <v>202403</v>
      </c>
      <c r="E230" s="74">
        <v>169101137</v>
      </c>
      <c r="F230" s="74">
        <v>8081862</v>
      </c>
      <c r="G230" s="83">
        <f t="shared" si="15"/>
        <v>4.7793067174941584E-2</v>
      </c>
      <c r="H230" s="74" t="s">
        <v>4</v>
      </c>
      <c r="I230" s="74">
        <v>12</v>
      </c>
      <c r="J230" s="74" t="s">
        <v>6</v>
      </c>
    </row>
    <row r="231" spans="1:10" x14ac:dyDescent="0.25">
      <c r="A231" s="74" t="str">
        <f t="shared" si="12"/>
        <v>2024</v>
      </c>
      <c r="B231" s="74" t="str">
        <f t="shared" si="13"/>
        <v>03</v>
      </c>
      <c r="C231" s="84">
        <f t="shared" si="14"/>
        <v>45352</v>
      </c>
      <c r="D231" s="74">
        <v>202403</v>
      </c>
      <c r="E231" s="74">
        <v>74558821</v>
      </c>
      <c r="F231" s="74">
        <v>205984</v>
      </c>
      <c r="G231" s="83">
        <f t="shared" si="15"/>
        <v>2.7627046302140428E-3</v>
      </c>
      <c r="H231" s="74" t="s">
        <v>4</v>
      </c>
      <c r="I231" s="74">
        <v>13</v>
      </c>
      <c r="J231" s="74" t="s">
        <v>7</v>
      </c>
    </row>
    <row r="232" spans="1:10" x14ac:dyDescent="0.25">
      <c r="A232" s="74" t="str">
        <f t="shared" si="12"/>
        <v>2024</v>
      </c>
      <c r="B232" s="74" t="str">
        <f t="shared" si="13"/>
        <v>03</v>
      </c>
      <c r="C232" s="84">
        <f t="shared" si="14"/>
        <v>45352</v>
      </c>
      <c r="D232" s="74">
        <v>202403</v>
      </c>
      <c r="E232" s="74">
        <v>674514761</v>
      </c>
      <c r="F232" s="74">
        <v>6099029</v>
      </c>
      <c r="G232" s="83">
        <f t="shared" si="15"/>
        <v>9.042098635407031E-3</v>
      </c>
      <c r="H232" s="74" t="s">
        <v>4</v>
      </c>
      <c r="I232" s="74">
        <v>14</v>
      </c>
      <c r="J232" s="74" t="s">
        <v>8</v>
      </c>
    </row>
    <row r="233" spans="1:10" x14ac:dyDescent="0.25">
      <c r="A233" s="74" t="str">
        <f t="shared" si="12"/>
        <v>2024</v>
      </c>
      <c r="B233" s="74" t="str">
        <f t="shared" si="13"/>
        <v>03</v>
      </c>
      <c r="C233" s="84">
        <f t="shared" si="14"/>
        <v>45352</v>
      </c>
      <c r="D233" s="74">
        <v>202403</v>
      </c>
      <c r="E233" s="74">
        <v>188464690</v>
      </c>
      <c r="F233" s="74">
        <v>5881420</v>
      </c>
      <c r="G233" s="83">
        <f t="shared" si="15"/>
        <v>3.1207012836197593E-2</v>
      </c>
      <c r="H233" s="74" t="s">
        <v>4</v>
      </c>
      <c r="I233" s="74">
        <v>16</v>
      </c>
      <c r="J233" s="74" t="s">
        <v>9</v>
      </c>
    </row>
    <row r="234" spans="1:10" x14ac:dyDescent="0.25">
      <c r="A234" s="74" t="str">
        <f t="shared" si="12"/>
        <v>2024</v>
      </c>
      <c r="B234" s="74" t="str">
        <f t="shared" si="13"/>
        <v>03</v>
      </c>
      <c r="C234" s="84">
        <f t="shared" si="14"/>
        <v>45352</v>
      </c>
      <c r="D234" s="74">
        <v>202403</v>
      </c>
      <c r="E234" s="74">
        <v>63657</v>
      </c>
      <c r="F234" s="74">
        <v>0</v>
      </c>
      <c r="G234" s="83">
        <f t="shared" si="15"/>
        <v>0</v>
      </c>
      <c r="H234" s="74" t="s">
        <v>4</v>
      </c>
      <c r="I234" s="74">
        <v>17</v>
      </c>
      <c r="J234" s="74" t="s">
        <v>10</v>
      </c>
    </row>
    <row r="235" spans="1:10" x14ac:dyDescent="0.25">
      <c r="A235" s="74" t="str">
        <f t="shared" si="12"/>
        <v>2024</v>
      </c>
      <c r="B235" s="74" t="str">
        <f t="shared" si="13"/>
        <v>03</v>
      </c>
      <c r="C235" s="84">
        <f t="shared" si="14"/>
        <v>45352</v>
      </c>
      <c r="D235" s="74">
        <v>202403</v>
      </c>
      <c r="E235" s="74">
        <v>462407</v>
      </c>
      <c r="F235" s="74">
        <v>5614</v>
      </c>
      <c r="G235" s="83">
        <f t="shared" si="15"/>
        <v>1.2140819667522335E-2</v>
      </c>
      <c r="H235" s="74" t="s">
        <v>4</v>
      </c>
      <c r="I235" s="74">
        <v>21</v>
      </c>
      <c r="J235" s="74" t="s">
        <v>11</v>
      </c>
    </row>
    <row r="236" spans="1:10" x14ac:dyDescent="0.25">
      <c r="A236" s="74" t="str">
        <f t="shared" si="12"/>
        <v>2024</v>
      </c>
      <c r="B236" s="74" t="str">
        <f t="shared" si="13"/>
        <v>03</v>
      </c>
      <c r="C236" s="84">
        <f t="shared" si="14"/>
        <v>45352</v>
      </c>
      <c r="D236" s="74">
        <v>202403</v>
      </c>
      <c r="E236" s="74">
        <v>6954312</v>
      </c>
      <c r="F236" s="74">
        <v>37395</v>
      </c>
      <c r="G236" s="83">
        <f t="shared" si="15"/>
        <v>5.3772393300731977E-3</v>
      </c>
      <c r="H236" s="74" t="s">
        <v>4</v>
      </c>
      <c r="I236" s="74">
        <v>22</v>
      </c>
      <c r="J236" s="74" t="s">
        <v>12</v>
      </c>
    </row>
    <row r="237" spans="1:10" x14ac:dyDescent="0.25">
      <c r="A237" s="74" t="str">
        <f t="shared" si="12"/>
        <v>2024</v>
      </c>
      <c r="B237" s="74" t="str">
        <f t="shared" si="13"/>
        <v>03</v>
      </c>
      <c r="C237" s="84">
        <f t="shared" si="14"/>
        <v>45352</v>
      </c>
      <c r="D237" s="74">
        <v>202403</v>
      </c>
      <c r="E237" s="74">
        <v>916181</v>
      </c>
      <c r="F237" s="74">
        <v>10742</v>
      </c>
      <c r="G237" s="83">
        <f t="shared" si="15"/>
        <v>1.1724757444216808E-2</v>
      </c>
      <c r="H237" s="74" t="s">
        <v>4</v>
      </c>
      <c r="I237" s="74">
        <v>24</v>
      </c>
      <c r="J237" s="74" t="s">
        <v>13</v>
      </c>
    </row>
    <row r="238" spans="1:10" x14ac:dyDescent="0.25">
      <c r="A238" s="74" t="str">
        <f t="shared" si="12"/>
        <v>2024</v>
      </c>
      <c r="B238" s="74" t="str">
        <f t="shared" si="13"/>
        <v>03</v>
      </c>
      <c r="C238" s="84">
        <f t="shared" si="14"/>
        <v>45352</v>
      </c>
      <c r="D238" s="74">
        <v>202403</v>
      </c>
      <c r="E238" s="74">
        <v>19603563</v>
      </c>
      <c r="F238" s="74">
        <v>4301</v>
      </c>
      <c r="G238" s="83">
        <f t="shared" si="15"/>
        <v>2.1939889192592183E-4</v>
      </c>
      <c r="H238" s="74" t="s">
        <v>14</v>
      </c>
      <c r="I238" s="74">
        <v>31</v>
      </c>
      <c r="J238" s="74" t="s">
        <v>15</v>
      </c>
    </row>
    <row r="239" spans="1:10" x14ac:dyDescent="0.25">
      <c r="A239" s="74" t="str">
        <f t="shared" si="12"/>
        <v>2024</v>
      </c>
      <c r="B239" s="74" t="str">
        <f t="shared" si="13"/>
        <v>03</v>
      </c>
      <c r="C239" s="84">
        <f t="shared" si="14"/>
        <v>45352</v>
      </c>
      <c r="D239" s="74">
        <v>202403</v>
      </c>
      <c r="E239" s="74">
        <v>2478796</v>
      </c>
      <c r="F239" s="74">
        <v>302</v>
      </c>
      <c r="G239" s="83">
        <f t="shared" si="15"/>
        <v>1.2183334167071433E-4</v>
      </c>
      <c r="H239" s="74" t="s">
        <v>14</v>
      </c>
      <c r="I239" s="74">
        <v>32</v>
      </c>
      <c r="J239" s="74" t="s">
        <v>16</v>
      </c>
    </row>
    <row r="240" spans="1:10" x14ac:dyDescent="0.25">
      <c r="A240" s="74" t="str">
        <f t="shared" si="12"/>
        <v>2024</v>
      </c>
      <c r="B240" s="74" t="str">
        <f t="shared" si="13"/>
        <v>03</v>
      </c>
      <c r="C240" s="84">
        <f t="shared" si="14"/>
        <v>45352</v>
      </c>
      <c r="D240" s="74">
        <v>202403</v>
      </c>
      <c r="E240" s="74">
        <v>96901</v>
      </c>
      <c r="F240" s="74">
        <v>0</v>
      </c>
      <c r="G240" s="83">
        <f t="shared" si="15"/>
        <v>0</v>
      </c>
      <c r="H240" s="74" t="s">
        <v>17</v>
      </c>
      <c r="I240" s="74">
        <v>51</v>
      </c>
      <c r="J240" s="74" t="s">
        <v>18</v>
      </c>
    </row>
    <row r="241" spans="1:10" x14ac:dyDescent="0.25">
      <c r="A241" s="74" t="str">
        <f t="shared" si="12"/>
        <v>2024</v>
      </c>
      <c r="B241" s="74" t="str">
        <f t="shared" si="13"/>
        <v>03</v>
      </c>
      <c r="C241" s="84">
        <f t="shared" si="14"/>
        <v>45352</v>
      </c>
      <c r="D241" s="74">
        <v>202403</v>
      </c>
      <c r="E241" s="74">
        <v>1244</v>
      </c>
      <c r="F241" s="74">
        <v>697</v>
      </c>
      <c r="G241" s="83">
        <f t="shared" si="15"/>
        <v>0.56028938906752412</v>
      </c>
      <c r="H241" s="74" t="s">
        <v>17</v>
      </c>
      <c r="I241" s="74">
        <v>52</v>
      </c>
      <c r="J241" s="74" t="s">
        <v>19</v>
      </c>
    </row>
    <row r="242" spans="1:10" x14ac:dyDescent="0.25">
      <c r="A242" s="74" t="str">
        <f t="shared" si="12"/>
        <v>2024</v>
      </c>
      <c r="B242" s="74" t="str">
        <f t="shared" si="13"/>
        <v>03</v>
      </c>
      <c r="C242" s="84">
        <f t="shared" si="14"/>
        <v>45352</v>
      </c>
      <c r="D242" s="74">
        <v>202403</v>
      </c>
      <c r="E242" s="74">
        <v>2002433910</v>
      </c>
      <c r="F242" s="74">
        <v>18143696</v>
      </c>
      <c r="G242" s="83">
        <f t="shared" si="15"/>
        <v>9.0608213881076347E-3</v>
      </c>
      <c r="H242" s="74" t="s">
        <v>17</v>
      </c>
      <c r="I242" s="74">
        <v>61</v>
      </c>
      <c r="J242" s="74" t="s">
        <v>20</v>
      </c>
    </row>
    <row r="243" spans="1:10" x14ac:dyDescent="0.25">
      <c r="A243" s="74" t="str">
        <f t="shared" si="12"/>
        <v>2024</v>
      </c>
      <c r="B243" s="74" t="str">
        <f t="shared" si="13"/>
        <v>03</v>
      </c>
      <c r="C243" s="84">
        <f t="shared" si="14"/>
        <v>45352</v>
      </c>
      <c r="D243" s="74">
        <v>202403</v>
      </c>
      <c r="E243" s="74">
        <v>619777</v>
      </c>
      <c r="F243" s="74">
        <v>34518</v>
      </c>
      <c r="G243" s="83">
        <f t="shared" si="15"/>
        <v>5.5694225503689229E-2</v>
      </c>
      <c r="H243" s="74" t="s">
        <v>17</v>
      </c>
      <c r="I243" s="74">
        <v>62</v>
      </c>
      <c r="J243" s="74" t="s">
        <v>21</v>
      </c>
    </row>
    <row r="244" spans="1:10" x14ac:dyDescent="0.25">
      <c r="A244" s="74" t="str">
        <f t="shared" si="12"/>
        <v>2024</v>
      </c>
      <c r="B244" s="74" t="str">
        <f t="shared" si="13"/>
        <v>03</v>
      </c>
      <c r="C244" s="84">
        <f t="shared" si="14"/>
        <v>45352</v>
      </c>
      <c r="D244" s="74">
        <v>202403</v>
      </c>
      <c r="E244" s="74">
        <v>70355</v>
      </c>
      <c r="F244" s="74">
        <v>12514</v>
      </c>
      <c r="G244" s="83">
        <f t="shared" si="15"/>
        <v>0.17786937673228626</v>
      </c>
      <c r="H244" s="74" t="s">
        <v>17</v>
      </c>
      <c r="I244" s="74">
        <v>71</v>
      </c>
      <c r="J244" s="74" t="s">
        <v>22</v>
      </c>
    </row>
    <row r="245" spans="1:10" x14ac:dyDescent="0.25">
      <c r="A245" s="74" t="str">
        <f t="shared" si="12"/>
        <v>2024</v>
      </c>
      <c r="B245" s="74" t="str">
        <f t="shared" si="13"/>
        <v>03</v>
      </c>
      <c r="C245" s="84">
        <f t="shared" si="14"/>
        <v>45352</v>
      </c>
      <c r="D245" s="74">
        <v>202403</v>
      </c>
      <c r="E245" s="74">
        <v>42642854</v>
      </c>
      <c r="F245" s="74">
        <v>4096</v>
      </c>
      <c r="G245" s="83">
        <f t="shared" si="15"/>
        <v>9.6053608419361425E-5</v>
      </c>
      <c r="H245" s="74" t="s">
        <v>17</v>
      </c>
      <c r="I245" s="74">
        <v>72</v>
      </c>
      <c r="J245" s="74" t="s">
        <v>23</v>
      </c>
    </row>
    <row r="246" spans="1:10" x14ac:dyDescent="0.25">
      <c r="A246" s="74" t="str">
        <f t="shared" si="12"/>
        <v>2024</v>
      </c>
      <c r="B246" s="74" t="str">
        <f t="shared" si="13"/>
        <v>03</v>
      </c>
      <c r="C246" s="84">
        <f t="shared" si="14"/>
        <v>45352</v>
      </c>
      <c r="D246" s="74">
        <v>202403</v>
      </c>
      <c r="E246" s="74">
        <v>12580873</v>
      </c>
      <c r="F246" s="74">
        <v>32197</v>
      </c>
      <c r="G246" s="83">
        <f t="shared" si="15"/>
        <v>2.559202370137589E-3</v>
      </c>
      <c r="H246" s="74" t="s">
        <v>17</v>
      </c>
      <c r="I246" s="74">
        <v>81</v>
      </c>
      <c r="J246" s="74" t="s">
        <v>24</v>
      </c>
    </row>
    <row r="247" spans="1:10" x14ac:dyDescent="0.25">
      <c r="A247" s="74" t="str">
        <f t="shared" si="12"/>
        <v>2024</v>
      </c>
      <c r="B247" s="74" t="str">
        <f t="shared" si="13"/>
        <v>03</v>
      </c>
      <c r="C247" s="84">
        <f t="shared" si="14"/>
        <v>45352</v>
      </c>
      <c r="D247" s="74">
        <v>202403</v>
      </c>
      <c r="E247" s="74">
        <v>32458340</v>
      </c>
      <c r="F247" s="74">
        <v>103223</v>
      </c>
      <c r="G247" s="83">
        <f t="shared" si="15"/>
        <v>3.1801687948305427E-3</v>
      </c>
      <c r="H247" s="74" t="s">
        <v>17</v>
      </c>
      <c r="I247" s="74">
        <v>89</v>
      </c>
      <c r="J247" s="74" t="s">
        <v>25</v>
      </c>
    </row>
    <row r="248" spans="1:10" x14ac:dyDescent="0.25">
      <c r="A248" s="74" t="str">
        <f t="shared" si="12"/>
        <v>2024</v>
      </c>
      <c r="B248" s="74" t="str">
        <f t="shared" si="13"/>
        <v>03</v>
      </c>
      <c r="C248" s="84">
        <f t="shared" si="14"/>
        <v>45352</v>
      </c>
      <c r="D248" s="74">
        <v>202403</v>
      </c>
      <c r="E248" s="74">
        <v>24482869</v>
      </c>
      <c r="F248" s="74">
        <v>108753</v>
      </c>
      <c r="G248" s="83">
        <f t="shared" si="15"/>
        <v>4.4420039171062832E-3</v>
      </c>
      <c r="H248" s="74" t="s">
        <v>17</v>
      </c>
      <c r="I248" s="74">
        <v>91</v>
      </c>
      <c r="J248" s="74" t="s">
        <v>26</v>
      </c>
    </row>
    <row r="249" spans="1:10" x14ac:dyDescent="0.25">
      <c r="A249" s="74" t="str">
        <f t="shared" si="12"/>
        <v>2024</v>
      </c>
      <c r="B249" s="74" t="str">
        <f t="shared" si="13"/>
        <v>03</v>
      </c>
      <c r="C249" s="84">
        <f t="shared" si="14"/>
        <v>45352</v>
      </c>
      <c r="D249" s="74">
        <v>202403</v>
      </c>
      <c r="E249" s="74">
        <v>3370588</v>
      </c>
      <c r="F249" s="74">
        <v>21763</v>
      </c>
      <c r="G249" s="83">
        <f t="shared" si="15"/>
        <v>6.4567369254266618E-3</v>
      </c>
      <c r="H249" s="74" t="s">
        <v>17</v>
      </c>
      <c r="I249" s="74">
        <v>99</v>
      </c>
      <c r="J249" s="74" t="s">
        <v>27</v>
      </c>
    </row>
    <row r="250" spans="1:10" x14ac:dyDescent="0.25">
      <c r="A250" s="74" t="str">
        <f t="shared" si="12"/>
        <v>2024</v>
      </c>
      <c r="B250" s="74" t="str">
        <f t="shared" si="13"/>
        <v>03</v>
      </c>
      <c r="C250" s="84">
        <f t="shared" si="14"/>
        <v>45352</v>
      </c>
      <c r="D250" s="74">
        <v>202403</v>
      </c>
      <c r="E250" s="74">
        <v>518595028</v>
      </c>
      <c r="F250" s="74">
        <v>13585365</v>
      </c>
      <c r="G250" s="83">
        <f t="shared" si="15"/>
        <v>2.6196481390099252E-2</v>
      </c>
      <c r="H250" s="74" t="s">
        <v>28</v>
      </c>
      <c r="I250" s="74">
        <v>101</v>
      </c>
      <c r="J250" s="74" t="s">
        <v>29</v>
      </c>
    </row>
    <row r="251" spans="1:10" x14ac:dyDescent="0.25">
      <c r="A251" s="74" t="str">
        <f t="shared" si="12"/>
        <v>2024</v>
      </c>
      <c r="B251" s="74" t="str">
        <f t="shared" si="13"/>
        <v>03</v>
      </c>
      <c r="C251" s="84">
        <f t="shared" si="14"/>
        <v>45352</v>
      </c>
      <c r="D251" s="74">
        <v>202403</v>
      </c>
      <c r="E251" s="74">
        <v>22678404</v>
      </c>
      <c r="F251" s="74">
        <v>255531</v>
      </c>
      <c r="G251" s="83">
        <f t="shared" si="15"/>
        <v>1.1267591846410355E-2</v>
      </c>
      <c r="H251" s="74" t="s">
        <v>28</v>
      </c>
      <c r="I251" s="74">
        <v>102</v>
      </c>
      <c r="J251" s="74" t="s">
        <v>30</v>
      </c>
    </row>
    <row r="252" spans="1:10" x14ac:dyDescent="0.25">
      <c r="A252" s="74" t="str">
        <f t="shared" si="12"/>
        <v>2024</v>
      </c>
      <c r="B252" s="74" t="str">
        <f t="shared" si="13"/>
        <v>03</v>
      </c>
      <c r="C252" s="84">
        <f t="shared" si="14"/>
        <v>45352</v>
      </c>
      <c r="D252" s="74">
        <v>202403</v>
      </c>
      <c r="E252" s="74">
        <v>151387300</v>
      </c>
      <c r="F252" s="74">
        <v>73150</v>
      </c>
      <c r="G252" s="83">
        <f t="shared" si="15"/>
        <v>4.8319773191014039E-4</v>
      </c>
      <c r="H252" s="74" t="s">
        <v>28</v>
      </c>
      <c r="I252" s="74">
        <v>103</v>
      </c>
      <c r="J252" s="74" t="s">
        <v>31</v>
      </c>
    </row>
    <row r="253" spans="1:10" x14ac:dyDescent="0.25">
      <c r="A253" s="74" t="str">
        <f t="shared" si="12"/>
        <v>2024</v>
      </c>
      <c r="B253" s="74" t="str">
        <f t="shared" si="13"/>
        <v>03</v>
      </c>
      <c r="C253" s="84">
        <f t="shared" si="14"/>
        <v>45352</v>
      </c>
      <c r="D253" s="74">
        <v>202403</v>
      </c>
      <c r="E253" s="74">
        <v>128211986</v>
      </c>
      <c r="F253" s="74">
        <v>6161773</v>
      </c>
      <c r="G253" s="83">
        <f t="shared" si="15"/>
        <v>4.8059258671806236E-2</v>
      </c>
      <c r="H253" s="74" t="s">
        <v>28</v>
      </c>
      <c r="I253" s="74">
        <v>104</v>
      </c>
      <c r="J253" s="74" t="s">
        <v>32</v>
      </c>
    </row>
    <row r="254" spans="1:10" x14ac:dyDescent="0.25">
      <c r="A254" s="74" t="str">
        <f t="shared" si="12"/>
        <v>2024</v>
      </c>
      <c r="B254" s="74" t="str">
        <f t="shared" si="13"/>
        <v>03</v>
      </c>
      <c r="C254" s="84">
        <f t="shared" si="14"/>
        <v>45352</v>
      </c>
      <c r="D254" s="74">
        <v>202403</v>
      </c>
      <c r="E254" s="74">
        <v>134409833</v>
      </c>
      <c r="F254" s="74">
        <v>268610</v>
      </c>
      <c r="G254" s="83">
        <f t="shared" si="15"/>
        <v>1.9984400992448222E-3</v>
      </c>
      <c r="H254" s="74" t="s">
        <v>28</v>
      </c>
      <c r="I254" s="74">
        <v>105</v>
      </c>
      <c r="J254" s="74" t="s">
        <v>33</v>
      </c>
    </row>
    <row r="255" spans="1:10" x14ac:dyDescent="0.25">
      <c r="A255" s="74" t="str">
        <f t="shared" si="12"/>
        <v>2024</v>
      </c>
      <c r="B255" s="74" t="str">
        <f t="shared" si="13"/>
        <v>03</v>
      </c>
      <c r="C255" s="84">
        <f t="shared" si="14"/>
        <v>45352</v>
      </c>
      <c r="D255" s="74">
        <v>202403</v>
      </c>
      <c r="E255" s="74">
        <v>73939903</v>
      </c>
      <c r="F255" s="74">
        <v>1432035</v>
      </c>
      <c r="G255" s="83">
        <f t="shared" si="15"/>
        <v>1.9367553132981524E-2</v>
      </c>
      <c r="H255" s="74" t="s">
        <v>28</v>
      </c>
      <c r="I255" s="74">
        <v>106</v>
      </c>
      <c r="J255" s="74" t="s">
        <v>34</v>
      </c>
    </row>
    <row r="256" spans="1:10" x14ac:dyDescent="0.25">
      <c r="A256" s="74" t="str">
        <f t="shared" si="12"/>
        <v>2024</v>
      </c>
      <c r="B256" s="74" t="str">
        <f t="shared" si="13"/>
        <v>03</v>
      </c>
      <c r="C256" s="84">
        <f t="shared" si="14"/>
        <v>45352</v>
      </c>
      <c r="D256" s="74">
        <v>202403</v>
      </c>
      <c r="E256" s="74">
        <v>616853289</v>
      </c>
      <c r="F256" s="74">
        <v>1460007</v>
      </c>
      <c r="G256" s="83">
        <f t="shared" si="15"/>
        <v>2.366862633361107E-3</v>
      </c>
      <c r="H256" s="74" t="s">
        <v>28</v>
      </c>
      <c r="I256" s="74">
        <v>107</v>
      </c>
      <c r="J256" s="74" t="s">
        <v>35</v>
      </c>
    </row>
    <row r="257" spans="1:10" x14ac:dyDescent="0.25">
      <c r="A257" s="74" t="str">
        <f t="shared" si="12"/>
        <v>2024</v>
      </c>
      <c r="B257" s="74" t="str">
        <f t="shared" si="13"/>
        <v>03</v>
      </c>
      <c r="C257" s="84">
        <f t="shared" si="14"/>
        <v>45352</v>
      </c>
      <c r="D257" s="74">
        <v>202403</v>
      </c>
      <c r="E257" s="74">
        <v>13634659</v>
      </c>
      <c r="F257" s="74">
        <v>53332</v>
      </c>
      <c r="G257" s="83">
        <f t="shared" si="15"/>
        <v>3.9115022971971652E-3</v>
      </c>
      <c r="H257" s="74" t="s">
        <v>28</v>
      </c>
      <c r="I257" s="74">
        <v>108</v>
      </c>
      <c r="J257" s="74" t="s">
        <v>36</v>
      </c>
    </row>
    <row r="258" spans="1:10" x14ac:dyDescent="0.25">
      <c r="A258" s="74" t="str">
        <f t="shared" si="12"/>
        <v>2024</v>
      </c>
      <c r="B258" s="74" t="str">
        <f t="shared" si="13"/>
        <v>03</v>
      </c>
      <c r="C258" s="84">
        <f t="shared" si="14"/>
        <v>45352</v>
      </c>
      <c r="D258" s="74">
        <v>202403</v>
      </c>
      <c r="E258" s="74">
        <v>38333</v>
      </c>
      <c r="F258" s="74">
        <v>719</v>
      </c>
      <c r="G258" s="83">
        <f t="shared" si="15"/>
        <v>1.8756684840737746E-2</v>
      </c>
      <c r="H258" s="74" t="s">
        <v>28</v>
      </c>
      <c r="I258" s="74">
        <v>109</v>
      </c>
      <c r="J258" s="74" t="s">
        <v>37</v>
      </c>
    </row>
    <row r="259" spans="1:10" x14ac:dyDescent="0.25">
      <c r="A259" s="74" t="str">
        <f t="shared" ref="A259:A322" si="16">LEFT(D259,4)</f>
        <v>2024</v>
      </c>
      <c r="B259" s="74" t="str">
        <f t="shared" ref="B259:B322" si="17">RIGHT(D259,2)</f>
        <v>03</v>
      </c>
      <c r="C259" s="84">
        <f t="shared" ref="C259:C322" si="18">DATE(A259,B259,1)</f>
        <v>45352</v>
      </c>
      <c r="D259" s="74">
        <v>202403</v>
      </c>
      <c r="E259" s="74">
        <v>243586606</v>
      </c>
      <c r="F259" s="74">
        <v>584107</v>
      </c>
      <c r="G259" s="83">
        <f t="shared" ref="G259:G322" si="19">F259/E259</f>
        <v>2.3979438343994987E-3</v>
      </c>
      <c r="H259" s="74" t="s">
        <v>28</v>
      </c>
      <c r="I259" s="74">
        <v>110</v>
      </c>
      <c r="J259" s="74" t="s">
        <v>38</v>
      </c>
    </row>
    <row r="260" spans="1:10" x14ac:dyDescent="0.25">
      <c r="A260" s="74" t="str">
        <f t="shared" si="16"/>
        <v>2024</v>
      </c>
      <c r="B260" s="74" t="str">
        <f t="shared" si="17"/>
        <v>03</v>
      </c>
      <c r="C260" s="84">
        <f t="shared" si="18"/>
        <v>45352</v>
      </c>
      <c r="D260" s="74">
        <v>202403</v>
      </c>
      <c r="E260" s="74">
        <v>48201864</v>
      </c>
      <c r="F260" s="74">
        <v>1349</v>
      </c>
      <c r="G260" s="83">
        <f t="shared" si="19"/>
        <v>2.7986469568894679E-5</v>
      </c>
      <c r="H260" s="74" t="s">
        <v>39</v>
      </c>
      <c r="I260" s="74">
        <v>120</v>
      </c>
      <c r="J260" s="74" t="s">
        <v>40</v>
      </c>
    </row>
    <row r="261" spans="1:10" x14ac:dyDescent="0.25">
      <c r="A261" s="74" t="str">
        <f t="shared" si="16"/>
        <v>2024</v>
      </c>
      <c r="B261" s="74" t="str">
        <f t="shared" si="17"/>
        <v>03</v>
      </c>
      <c r="C261" s="84">
        <f t="shared" si="18"/>
        <v>45352</v>
      </c>
      <c r="D261" s="74">
        <v>202403</v>
      </c>
      <c r="E261" s="74">
        <v>79229311</v>
      </c>
      <c r="F261" s="74">
        <v>138469</v>
      </c>
      <c r="G261" s="83">
        <f t="shared" si="19"/>
        <v>1.7476991564397172E-3</v>
      </c>
      <c r="H261" s="74" t="s">
        <v>41</v>
      </c>
      <c r="I261" s="74">
        <v>131</v>
      </c>
      <c r="J261" s="74" t="s">
        <v>42</v>
      </c>
    </row>
    <row r="262" spans="1:10" x14ac:dyDescent="0.25">
      <c r="A262" s="74" t="str">
        <f t="shared" si="16"/>
        <v>2024</v>
      </c>
      <c r="B262" s="74" t="str">
        <f t="shared" si="17"/>
        <v>03</v>
      </c>
      <c r="C262" s="84">
        <f t="shared" si="18"/>
        <v>45352</v>
      </c>
      <c r="D262" s="74">
        <v>202403</v>
      </c>
      <c r="E262" s="74">
        <v>67838636</v>
      </c>
      <c r="F262" s="74">
        <v>1865392</v>
      </c>
      <c r="G262" s="83">
        <f t="shared" si="19"/>
        <v>2.7497486830366107E-2</v>
      </c>
      <c r="H262" s="74" t="s">
        <v>41</v>
      </c>
      <c r="I262" s="74">
        <v>139</v>
      </c>
      <c r="J262" s="74" t="s">
        <v>43</v>
      </c>
    </row>
    <row r="263" spans="1:10" x14ac:dyDescent="0.25">
      <c r="A263" s="74" t="str">
        <f t="shared" si="16"/>
        <v>2024</v>
      </c>
      <c r="B263" s="74" t="str">
        <f t="shared" si="17"/>
        <v>03</v>
      </c>
      <c r="C263" s="84">
        <f t="shared" si="18"/>
        <v>45352</v>
      </c>
      <c r="D263" s="74">
        <v>202403</v>
      </c>
      <c r="E263" s="74">
        <v>81779056</v>
      </c>
      <c r="F263" s="74">
        <v>1591938</v>
      </c>
      <c r="G263" s="83">
        <f t="shared" si="19"/>
        <v>1.9466328884989819E-2</v>
      </c>
      <c r="H263" s="74" t="s">
        <v>41</v>
      </c>
      <c r="I263" s="74">
        <v>141</v>
      </c>
      <c r="J263" s="74" t="s">
        <v>44</v>
      </c>
    </row>
    <row r="264" spans="1:10" x14ac:dyDescent="0.25">
      <c r="A264" s="74" t="str">
        <f t="shared" si="16"/>
        <v>2024</v>
      </c>
      <c r="B264" s="74" t="str">
        <f t="shared" si="17"/>
        <v>03</v>
      </c>
      <c r="C264" s="84">
        <f t="shared" si="18"/>
        <v>45352</v>
      </c>
      <c r="D264" s="74">
        <v>202403</v>
      </c>
      <c r="E264" s="74">
        <v>809</v>
      </c>
      <c r="F264" s="74">
        <v>195</v>
      </c>
      <c r="G264" s="83">
        <f t="shared" si="19"/>
        <v>0.24103831891223734</v>
      </c>
      <c r="H264" s="74" t="s">
        <v>41</v>
      </c>
      <c r="I264" s="74">
        <v>142</v>
      </c>
      <c r="J264" s="74" t="s">
        <v>45</v>
      </c>
    </row>
    <row r="265" spans="1:10" x14ac:dyDescent="0.25">
      <c r="A265" s="74" t="str">
        <f t="shared" si="16"/>
        <v>2024</v>
      </c>
      <c r="B265" s="74" t="str">
        <f t="shared" si="17"/>
        <v>03</v>
      </c>
      <c r="C265" s="84">
        <f t="shared" si="18"/>
        <v>45352</v>
      </c>
      <c r="D265" s="74">
        <v>202403</v>
      </c>
      <c r="E265" s="74">
        <v>2227512</v>
      </c>
      <c r="F265" s="74">
        <v>43282</v>
      </c>
      <c r="G265" s="83">
        <f t="shared" si="19"/>
        <v>1.9430647287197556E-2</v>
      </c>
      <c r="H265" s="74" t="s">
        <v>41</v>
      </c>
      <c r="I265" s="74">
        <v>143</v>
      </c>
      <c r="J265" s="74" t="s">
        <v>46</v>
      </c>
    </row>
    <row r="266" spans="1:10" x14ac:dyDescent="0.25">
      <c r="A266" s="74" t="str">
        <f t="shared" si="16"/>
        <v>2024</v>
      </c>
      <c r="B266" s="74" t="str">
        <f t="shared" si="17"/>
        <v>03</v>
      </c>
      <c r="C266" s="84">
        <f t="shared" si="18"/>
        <v>45352</v>
      </c>
      <c r="D266" s="74">
        <v>202403</v>
      </c>
      <c r="E266" s="74">
        <v>337774</v>
      </c>
      <c r="F266" s="74">
        <v>1472</v>
      </c>
      <c r="G266" s="83">
        <f t="shared" si="19"/>
        <v>4.3579434769994135E-3</v>
      </c>
      <c r="H266" s="74" t="s">
        <v>41</v>
      </c>
      <c r="I266" s="74">
        <v>149</v>
      </c>
      <c r="J266" s="74" t="s">
        <v>47</v>
      </c>
    </row>
    <row r="267" spans="1:10" x14ac:dyDescent="0.25">
      <c r="A267" s="74" t="str">
        <f t="shared" si="16"/>
        <v>2024</v>
      </c>
      <c r="B267" s="74" t="str">
        <f t="shared" si="17"/>
        <v>03</v>
      </c>
      <c r="C267" s="84">
        <f t="shared" si="18"/>
        <v>45352</v>
      </c>
      <c r="D267" s="74">
        <v>202403</v>
      </c>
      <c r="E267" s="74">
        <v>46318752</v>
      </c>
      <c r="F267" s="74">
        <v>21895398</v>
      </c>
      <c r="G267" s="83">
        <f t="shared" si="19"/>
        <v>0.47271131139284583</v>
      </c>
      <c r="H267" s="74" t="s">
        <v>41</v>
      </c>
      <c r="I267" s="74">
        <v>151</v>
      </c>
      <c r="J267" s="74" t="s">
        <v>48</v>
      </c>
    </row>
    <row r="268" spans="1:10" x14ac:dyDescent="0.25">
      <c r="A268" s="74" t="str">
        <f t="shared" si="16"/>
        <v>2024</v>
      </c>
      <c r="B268" s="74" t="str">
        <f t="shared" si="17"/>
        <v>03</v>
      </c>
      <c r="C268" s="84">
        <f t="shared" si="18"/>
        <v>45352</v>
      </c>
      <c r="D268" s="74">
        <v>202403</v>
      </c>
      <c r="E268" s="74">
        <v>47425699</v>
      </c>
      <c r="F268" s="74">
        <v>75746</v>
      </c>
      <c r="G268" s="83">
        <f t="shared" si="19"/>
        <v>1.597150945524282E-3</v>
      </c>
      <c r="H268" s="74" t="s">
        <v>41</v>
      </c>
      <c r="I268" s="74">
        <v>152</v>
      </c>
      <c r="J268" s="74" t="s">
        <v>49</v>
      </c>
    </row>
    <row r="269" spans="1:10" x14ac:dyDescent="0.25">
      <c r="A269" s="74" t="str">
        <f t="shared" si="16"/>
        <v>2024</v>
      </c>
      <c r="B269" s="74" t="str">
        <f t="shared" si="17"/>
        <v>03</v>
      </c>
      <c r="C269" s="84">
        <f t="shared" si="18"/>
        <v>45352</v>
      </c>
      <c r="D269" s="74">
        <v>202403</v>
      </c>
      <c r="E269" s="74">
        <v>5976972</v>
      </c>
      <c r="F269" s="74">
        <v>159227</v>
      </c>
      <c r="G269" s="83">
        <f t="shared" si="19"/>
        <v>2.6640077952515086E-2</v>
      </c>
      <c r="H269" s="74" t="s">
        <v>50</v>
      </c>
      <c r="I269" s="74">
        <v>161</v>
      </c>
      <c r="J269" s="74" t="s">
        <v>51</v>
      </c>
    </row>
    <row r="270" spans="1:10" x14ac:dyDescent="0.25">
      <c r="A270" s="74" t="str">
        <f t="shared" si="16"/>
        <v>2024</v>
      </c>
      <c r="B270" s="74" t="str">
        <f t="shared" si="17"/>
        <v>03</v>
      </c>
      <c r="C270" s="84">
        <f t="shared" si="18"/>
        <v>45352</v>
      </c>
      <c r="D270" s="74">
        <v>202403</v>
      </c>
      <c r="E270" s="74">
        <v>33088243</v>
      </c>
      <c r="F270" s="74">
        <v>244159</v>
      </c>
      <c r="G270" s="83">
        <f t="shared" si="19"/>
        <v>7.3790258370624272E-3</v>
      </c>
      <c r="H270" s="74" t="s">
        <v>50</v>
      </c>
      <c r="I270" s="74">
        <v>162</v>
      </c>
      <c r="J270" s="74" t="s">
        <v>52</v>
      </c>
    </row>
    <row r="271" spans="1:10" x14ac:dyDescent="0.25">
      <c r="A271" s="74" t="str">
        <f t="shared" si="16"/>
        <v>2024</v>
      </c>
      <c r="B271" s="74" t="str">
        <f t="shared" si="17"/>
        <v>03</v>
      </c>
      <c r="C271" s="84">
        <f t="shared" si="18"/>
        <v>45352</v>
      </c>
      <c r="D271" s="74">
        <v>202403</v>
      </c>
      <c r="E271" s="74">
        <v>113985149</v>
      </c>
      <c r="F271" s="74">
        <v>64362</v>
      </c>
      <c r="G271" s="83">
        <f t="shared" si="19"/>
        <v>5.6465250574002409E-4</v>
      </c>
      <c r="H271" s="74" t="s">
        <v>50</v>
      </c>
      <c r="I271" s="74">
        <v>170</v>
      </c>
      <c r="J271" s="74" t="s">
        <v>53</v>
      </c>
    </row>
    <row r="272" spans="1:10" x14ac:dyDescent="0.25">
      <c r="A272" s="74" t="str">
        <f t="shared" si="16"/>
        <v>2024</v>
      </c>
      <c r="B272" s="74" t="str">
        <f t="shared" si="17"/>
        <v>03</v>
      </c>
      <c r="C272" s="84">
        <f t="shared" si="18"/>
        <v>45352</v>
      </c>
      <c r="D272" s="74">
        <v>202403</v>
      </c>
      <c r="E272" s="74">
        <v>28581995</v>
      </c>
      <c r="F272" s="74">
        <v>721335</v>
      </c>
      <c r="G272" s="83">
        <f t="shared" si="19"/>
        <v>2.5237391581658313E-2</v>
      </c>
      <c r="H272" s="74" t="s">
        <v>54</v>
      </c>
      <c r="I272" s="74">
        <v>181</v>
      </c>
      <c r="J272" s="74" t="s">
        <v>55</v>
      </c>
    </row>
    <row r="273" spans="1:10" x14ac:dyDescent="0.25">
      <c r="A273" s="74" t="str">
        <f t="shared" si="16"/>
        <v>2024</v>
      </c>
      <c r="B273" s="74" t="str">
        <f t="shared" si="17"/>
        <v>03</v>
      </c>
      <c r="C273" s="84">
        <f t="shared" si="18"/>
        <v>45352</v>
      </c>
      <c r="D273" s="74">
        <v>202403</v>
      </c>
      <c r="E273" s="74">
        <v>6651552</v>
      </c>
      <c r="F273" s="74">
        <v>25748</v>
      </c>
      <c r="G273" s="83">
        <f t="shared" si="19"/>
        <v>3.8709762774161581E-3</v>
      </c>
      <c r="H273" s="74" t="s">
        <v>54</v>
      </c>
      <c r="I273" s="74">
        <v>182</v>
      </c>
      <c r="J273" s="74" t="s">
        <v>56</v>
      </c>
    </row>
    <row r="274" spans="1:10" x14ac:dyDescent="0.25">
      <c r="A274" s="74" t="str">
        <f t="shared" si="16"/>
        <v>2024</v>
      </c>
      <c r="B274" s="74" t="str">
        <f t="shared" si="17"/>
        <v>03</v>
      </c>
      <c r="C274" s="84">
        <f t="shared" si="18"/>
        <v>45352</v>
      </c>
      <c r="D274" s="74">
        <v>202403</v>
      </c>
      <c r="E274" s="74">
        <v>1464126</v>
      </c>
      <c r="F274" s="74">
        <v>6565</v>
      </c>
      <c r="G274" s="83">
        <f t="shared" si="19"/>
        <v>4.4839037077410004E-3</v>
      </c>
      <c r="H274" s="74" t="s">
        <v>57</v>
      </c>
      <c r="I274" s="74">
        <v>191</v>
      </c>
      <c r="J274" s="74" t="s">
        <v>58</v>
      </c>
    </row>
    <row r="275" spans="1:10" x14ac:dyDescent="0.25">
      <c r="A275" s="74" t="str">
        <f t="shared" si="16"/>
        <v>2024</v>
      </c>
      <c r="B275" s="74" t="str">
        <f t="shared" si="17"/>
        <v>03</v>
      </c>
      <c r="C275" s="84">
        <f t="shared" si="18"/>
        <v>45352</v>
      </c>
      <c r="D275" s="74">
        <v>202403</v>
      </c>
      <c r="E275" s="74">
        <v>103578731</v>
      </c>
      <c r="F275" s="74">
        <v>21455</v>
      </c>
      <c r="G275" s="83">
        <f t="shared" si="19"/>
        <v>2.0713711968531453E-4</v>
      </c>
      <c r="H275" s="74" t="s">
        <v>57</v>
      </c>
      <c r="I275" s="74">
        <v>192</v>
      </c>
      <c r="J275" s="74" t="s">
        <v>59</v>
      </c>
    </row>
    <row r="276" spans="1:10" x14ac:dyDescent="0.25">
      <c r="A276" s="74" t="str">
        <f t="shared" si="16"/>
        <v>2024</v>
      </c>
      <c r="B276" s="74" t="str">
        <f t="shared" si="17"/>
        <v>03</v>
      </c>
      <c r="C276" s="84">
        <f t="shared" si="18"/>
        <v>45352</v>
      </c>
      <c r="D276" s="74">
        <v>202403</v>
      </c>
      <c r="E276" s="74">
        <v>237147096</v>
      </c>
      <c r="F276" s="74">
        <v>6292783</v>
      </c>
      <c r="G276" s="83">
        <f t="shared" si="19"/>
        <v>2.6535357616186032E-2</v>
      </c>
      <c r="H276" s="74" t="s">
        <v>60</v>
      </c>
      <c r="I276" s="74">
        <v>201</v>
      </c>
      <c r="J276" s="74" t="s">
        <v>61</v>
      </c>
    </row>
    <row r="277" spans="1:10" x14ac:dyDescent="0.25">
      <c r="A277" s="74" t="str">
        <f t="shared" si="16"/>
        <v>2024</v>
      </c>
      <c r="B277" s="74" t="str">
        <f t="shared" si="17"/>
        <v>03</v>
      </c>
      <c r="C277" s="84">
        <f t="shared" si="18"/>
        <v>45352</v>
      </c>
      <c r="D277" s="74">
        <v>202403</v>
      </c>
      <c r="E277" s="74">
        <v>785054737</v>
      </c>
      <c r="F277" s="74">
        <v>555504</v>
      </c>
      <c r="G277" s="83">
        <f t="shared" si="19"/>
        <v>7.0759906770679097E-4</v>
      </c>
      <c r="H277" s="74" t="s">
        <v>60</v>
      </c>
      <c r="I277" s="74">
        <v>202</v>
      </c>
      <c r="J277" s="74" t="s">
        <v>62</v>
      </c>
    </row>
    <row r="278" spans="1:10" x14ac:dyDescent="0.25">
      <c r="A278" s="74" t="str">
        <f t="shared" si="16"/>
        <v>2024</v>
      </c>
      <c r="B278" s="74" t="str">
        <f t="shared" si="17"/>
        <v>03</v>
      </c>
      <c r="C278" s="84">
        <f t="shared" si="18"/>
        <v>45352</v>
      </c>
      <c r="D278" s="74">
        <v>202403</v>
      </c>
      <c r="E278" s="74">
        <v>1925502</v>
      </c>
      <c r="F278" s="74">
        <v>357</v>
      </c>
      <c r="G278" s="83">
        <f t="shared" si="19"/>
        <v>1.8540619537138887E-4</v>
      </c>
      <c r="H278" s="74" t="s">
        <v>60</v>
      </c>
      <c r="I278" s="74">
        <v>203</v>
      </c>
      <c r="J278" s="74" t="s">
        <v>63</v>
      </c>
    </row>
    <row r="279" spans="1:10" x14ac:dyDescent="0.25">
      <c r="A279" s="74" t="str">
        <f t="shared" si="16"/>
        <v>2024</v>
      </c>
      <c r="B279" s="74" t="str">
        <f t="shared" si="17"/>
        <v>03</v>
      </c>
      <c r="C279" s="84">
        <f t="shared" si="18"/>
        <v>45352</v>
      </c>
      <c r="D279" s="74">
        <v>202403</v>
      </c>
      <c r="E279" s="74">
        <v>138389</v>
      </c>
      <c r="F279" s="74">
        <v>1294</v>
      </c>
      <c r="G279" s="83">
        <f t="shared" si="19"/>
        <v>9.3504541545932126E-3</v>
      </c>
      <c r="H279" s="74" t="s">
        <v>60</v>
      </c>
      <c r="I279" s="74">
        <v>204</v>
      </c>
      <c r="J279" s="74" t="s">
        <v>64</v>
      </c>
    </row>
    <row r="280" spans="1:10" x14ac:dyDescent="0.25">
      <c r="A280" s="74" t="str">
        <f t="shared" si="16"/>
        <v>2024</v>
      </c>
      <c r="B280" s="74" t="str">
        <f t="shared" si="17"/>
        <v>03</v>
      </c>
      <c r="C280" s="84">
        <f t="shared" si="18"/>
        <v>45352</v>
      </c>
      <c r="D280" s="74">
        <v>202403</v>
      </c>
      <c r="E280" s="74">
        <v>356160484</v>
      </c>
      <c r="F280" s="74">
        <v>482047</v>
      </c>
      <c r="G280" s="83">
        <f t="shared" si="19"/>
        <v>1.3534544725068377E-3</v>
      </c>
      <c r="H280" s="74" t="s">
        <v>60</v>
      </c>
      <c r="I280" s="74">
        <v>210</v>
      </c>
      <c r="J280" s="74" t="s">
        <v>65</v>
      </c>
    </row>
    <row r="281" spans="1:10" x14ac:dyDescent="0.25">
      <c r="A281" s="74" t="str">
        <f t="shared" si="16"/>
        <v>2024</v>
      </c>
      <c r="B281" s="74" t="str">
        <f t="shared" si="17"/>
        <v>03</v>
      </c>
      <c r="C281" s="84">
        <f t="shared" si="18"/>
        <v>45352</v>
      </c>
      <c r="D281" s="74">
        <v>202403</v>
      </c>
      <c r="E281" s="74">
        <v>19403515</v>
      </c>
      <c r="F281" s="74">
        <v>579205</v>
      </c>
      <c r="G281" s="83">
        <f t="shared" si="19"/>
        <v>2.9850519351777242E-2</v>
      </c>
      <c r="H281" s="74" t="s">
        <v>66</v>
      </c>
      <c r="I281" s="74">
        <v>221</v>
      </c>
      <c r="J281" s="74" t="s">
        <v>67</v>
      </c>
    </row>
    <row r="282" spans="1:10" x14ac:dyDescent="0.25">
      <c r="A282" s="74" t="str">
        <f t="shared" si="16"/>
        <v>2024</v>
      </c>
      <c r="B282" s="74" t="str">
        <f t="shared" si="17"/>
        <v>03</v>
      </c>
      <c r="C282" s="84">
        <f t="shared" si="18"/>
        <v>45352</v>
      </c>
      <c r="D282" s="74">
        <v>202403</v>
      </c>
      <c r="E282" s="74">
        <v>132508897</v>
      </c>
      <c r="F282" s="74">
        <v>272324</v>
      </c>
      <c r="G282" s="83">
        <f t="shared" si="19"/>
        <v>2.0551374750330917E-3</v>
      </c>
      <c r="H282" s="74" t="s">
        <v>66</v>
      </c>
      <c r="I282" s="74">
        <v>222</v>
      </c>
      <c r="J282" s="74" t="s">
        <v>68</v>
      </c>
    </row>
    <row r="283" spans="1:10" x14ac:dyDescent="0.25">
      <c r="A283" s="74" t="str">
        <f t="shared" si="16"/>
        <v>2024</v>
      </c>
      <c r="B283" s="74" t="str">
        <f t="shared" si="17"/>
        <v>03</v>
      </c>
      <c r="C283" s="84">
        <f t="shared" si="18"/>
        <v>45352</v>
      </c>
      <c r="D283" s="74">
        <v>202403</v>
      </c>
      <c r="E283" s="74">
        <v>46280464</v>
      </c>
      <c r="F283" s="74">
        <v>19633</v>
      </c>
      <c r="G283" s="83">
        <f t="shared" si="19"/>
        <v>4.2421787301008909E-4</v>
      </c>
      <c r="H283" s="74" t="s">
        <v>69</v>
      </c>
      <c r="I283" s="74">
        <v>231</v>
      </c>
      <c r="J283" s="74" t="s">
        <v>70</v>
      </c>
    </row>
    <row r="284" spans="1:10" x14ac:dyDescent="0.25">
      <c r="A284" s="74" t="str">
        <f t="shared" si="16"/>
        <v>2024</v>
      </c>
      <c r="B284" s="74" t="str">
        <f t="shared" si="17"/>
        <v>03</v>
      </c>
      <c r="C284" s="84">
        <f t="shared" si="18"/>
        <v>45352</v>
      </c>
      <c r="D284" s="74">
        <v>202403</v>
      </c>
      <c r="E284" s="74">
        <v>140228954</v>
      </c>
      <c r="F284" s="74">
        <v>395319</v>
      </c>
      <c r="G284" s="83">
        <f t="shared" si="19"/>
        <v>2.8190968321706229E-3</v>
      </c>
      <c r="H284" s="74" t="s">
        <v>69</v>
      </c>
      <c r="I284" s="74">
        <v>239</v>
      </c>
      <c r="J284" s="74" t="s">
        <v>71</v>
      </c>
    </row>
    <row r="285" spans="1:10" x14ac:dyDescent="0.25">
      <c r="A285" s="74" t="str">
        <f t="shared" si="16"/>
        <v>2024</v>
      </c>
      <c r="B285" s="74" t="str">
        <f t="shared" si="17"/>
        <v>03</v>
      </c>
      <c r="C285" s="84">
        <f t="shared" si="18"/>
        <v>45352</v>
      </c>
      <c r="D285" s="74">
        <v>202403</v>
      </c>
      <c r="E285" s="74">
        <v>228755298</v>
      </c>
      <c r="F285" s="74">
        <v>1681099</v>
      </c>
      <c r="G285" s="83">
        <f t="shared" si="19"/>
        <v>7.3488964614056721E-3</v>
      </c>
      <c r="H285" s="74" t="s">
        <v>72</v>
      </c>
      <c r="I285" s="74">
        <v>241</v>
      </c>
      <c r="J285" s="74" t="s">
        <v>73</v>
      </c>
    </row>
    <row r="286" spans="1:10" x14ac:dyDescent="0.25">
      <c r="A286" s="74" t="str">
        <f t="shared" si="16"/>
        <v>2024</v>
      </c>
      <c r="B286" s="74" t="str">
        <f t="shared" si="17"/>
        <v>03</v>
      </c>
      <c r="C286" s="84">
        <f t="shared" si="18"/>
        <v>45352</v>
      </c>
      <c r="D286" s="74">
        <v>202403</v>
      </c>
      <c r="E286" s="74">
        <v>76338561</v>
      </c>
      <c r="F286" s="74">
        <v>27219</v>
      </c>
      <c r="G286" s="83">
        <f t="shared" si="19"/>
        <v>3.5655636736458787E-4</v>
      </c>
      <c r="H286" s="74" t="s">
        <v>72</v>
      </c>
      <c r="I286" s="74">
        <v>242</v>
      </c>
      <c r="J286" s="74" t="s">
        <v>74</v>
      </c>
    </row>
    <row r="287" spans="1:10" x14ac:dyDescent="0.25">
      <c r="A287" s="74" t="str">
        <f t="shared" si="16"/>
        <v>2024</v>
      </c>
      <c r="B287" s="74" t="str">
        <f t="shared" si="17"/>
        <v>03</v>
      </c>
      <c r="C287" s="84">
        <f t="shared" si="18"/>
        <v>45352</v>
      </c>
      <c r="D287" s="74">
        <v>202403</v>
      </c>
      <c r="E287" s="74">
        <v>15054339</v>
      </c>
      <c r="F287" s="74">
        <v>95112</v>
      </c>
      <c r="G287" s="83">
        <f t="shared" si="19"/>
        <v>6.3179127293466692E-3</v>
      </c>
      <c r="H287" s="74" t="s">
        <v>72</v>
      </c>
      <c r="I287" s="74">
        <v>243</v>
      </c>
      <c r="J287" s="74" t="s">
        <v>75</v>
      </c>
    </row>
    <row r="288" spans="1:10" x14ac:dyDescent="0.25">
      <c r="A288" s="74" t="str">
        <f t="shared" si="16"/>
        <v>2024</v>
      </c>
      <c r="B288" s="74" t="str">
        <f t="shared" si="17"/>
        <v>03</v>
      </c>
      <c r="C288" s="84">
        <f t="shared" si="18"/>
        <v>45352</v>
      </c>
      <c r="D288" s="74">
        <v>202403</v>
      </c>
      <c r="E288" s="74">
        <v>48161738</v>
      </c>
      <c r="F288" s="74">
        <v>371443</v>
      </c>
      <c r="G288" s="83">
        <f t="shared" si="19"/>
        <v>7.7124085513691383E-3</v>
      </c>
      <c r="H288" s="74" t="s">
        <v>76</v>
      </c>
      <c r="I288" s="74">
        <v>251</v>
      </c>
      <c r="J288" s="74" t="s">
        <v>77</v>
      </c>
    </row>
    <row r="289" spans="1:10" x14ac:dyDescent="0.25">
      <c r="A289" s="74" t="str">
        <f t="shared" si="16"/>
        <v>2024</v>
      </c>
      <c r="B289" s="74" t="str">
        <f t="shared" si="17"/>
        <v>03</v>
      </c>
      <c r="C289" s="84">
        <f t="shared" si="18"/>
        <v>45352</v>
      </c>
      <c r="D289" s="74">
        <v>202403</v>
      </c>
      <c r="E289" s="74">
        <v>3608</v>
      </c>
      <c r="F289" s="74">
        <v>0</v>
      </c>
      <c r="G289" s="83">
        <f t="shared" si="19"/>
        <v>0</v>
      </c>
      <c r="H289" s="74" t="s">
        <v>76</v>
      </c>
      <c r="I289" s="74">
        <v>252</v>
      </c>
      <c r="J289" s="74" t="s">
        <v>78</v>
      </c>
    </row>
    <row r="290" spans="1:10" x14ac:dyDescent="0.25">
      <c r="A290" s="74" t="str">
        <f t="shared" si="16"/>
        <v>2024</v>
      </c>
      <c r="B290" s="74" t="str">
        <f t="shared" si="17"/>
        <v>03</v>
      </c>
      <c r="C290" s="84">
        <f t="shared" si="18"/>
        <v>45352</v>
      </c>
      <c r="D290" s="74">
        <v>202403</v>
      </c>
      <c r="E290" s="74">
        <v>119648514</v>
      </c>
      <c r="F290" s="74">
        <v>397572</v>
      </c>
      <c r="G290" s="83">
        <f t="shared" si="19"/>
        <v>3.3228327432466066E-3</v>
      </c>
      <c r="H290" s="74" t="s">
        <v>76</v>
      </c>
      <c r="I290" s="74">
        <v>259</v>
      </c>
      <c r="J290" s="74" t="s">
        <v>79</v>
      </c>
    </row>
    <row r="291" spans="1:10" x14ac:dyDescent="0.25">
      <c r="A291" s="74" t="str">
        <f t="shared" si="16"/>
        <v>2024</v>
      </c>
      <c r="B291" s="74" t="str">
        <f t="shared" si="17"/>
        <v>03</v>
      </c>
      <c r="C291" s="84">
        <f t="shared" si="18"/>
        <v>45352</v>
      </c>
      <c r="D291" s="74">
        <v>202403</v>
      </c>
      <c r="E291" s="74">
        <v>596316</v>
      </c>
      <c r="F291" s="74">
        <v>4447</v>
      </c>
      <c r="G291" s="83">
        <f t="shared" si="19"/>
        <v>7.4574554430872223E-3</v>
      </c>
      <c r="H291" s="74" t="s">
        <v>76</v>
      </c>
      <c r="I291" s="74">
        <v>261</v>
      </c>
      <c r="J291" s="74" t="s">
        <v>80</v>
      </c>
    </row>
    <row r="292" spans="1:10" x14ac:dyDescent="0.25">
      <c r="A292" s="74" t="str">
        <f t="shared" si="16"/>
        <v>2024</v>
      </c>
      <c r="B292" s="74" t="str">
        <f t="shared" si="17"/>
        <v>03</v>
      </c>
      <c r="C292" s="84">
        <f t="shared" si="18"/>
        <v>45352</v>
      </c>
      <c r="D292" s="74">
        <v>202403</v>
      </c>
      <c r="E292" s="74">
        <v>24960936</v>
      </c>
      <c r="F292" s="74">
        <v>927323</v>
      </c>
      <c r="G292" s="83">
        <f t="shared" si="19"/>
        <v>3.7150970620653007E-2</v>
      </c>
      <c r="H292" s="74" t="s">
        <v>76</v>
      </c>
      <c r="I292" s="74">
        <v>262</v>
      </c>
      <c r="J292" s="74" t="s">
        <v>81</v>
      </c>
    </row>
    <row r="293" spans="1:10" x14ac:dyDescent="0.25">
      <c r="A293" s="74" t="str">
        <f t="shared" si="16"/>
        <v>2024</v>
      </c>
      <c r="B293" s="74" t="str">
        <f t="shared" si="17"/>
        <v>03</v>
      </c>
      <c r="C293" s="84">
        <f t="shared" si="18"/>
        <v>45352</v>
      </c>
      <c r="D293" s="74">
        <v>202403</v>
      </c>
      <c r="E293" s="74">
        <v>144921</v>
      </c>
      <c r="F293" s="74">
        <v>0</v>
      </c>
      <c r="G293" s="83">
        <f t="shared" si="19"/>
        <v>0</v>
      </c>
      <c r="H293" s="74" t="s">
        <v>76</v>
      </c>
      <c r="I293" s="74">
        <v>263</v>
      </c>
      <c r="J293" s="74" t="s">
        <v>82</v>
      </c>
    </row>
    <row r="294" spans="1:10" x14ac:dyDescent="0.25">
      <c r="A294" s="74" t="str">
        <f t="shared" si="16"/>
        <v>2024</v>
      </c>
      <c r="B294" s="74" t="str">
        <f t="shared" si="17"/>
        <v>03</v>
      </c>
      <c r="C294" s="84">
        <f t="shared" si="18"/>
        <v>45352</v>
      </c>
      <c r="D294" s="74">
        <v>202403</v>
      </c>
      <c r="E294" s="74">
        <v>228118981</v>
      </c>
      <c r="F294" s="74">
        <v>18857</v>
      </c>
      <c r="G294" s="83">
        <f t="shared" si="19"/>
        <v>8.2663002952831886E-5</v>
      </c>
      <c r="H294" s="74" t="s">
        <v>76</v>
      </c>
      <c r="I294" s="74">
        <v>264</v>
      </c>
      <c r="J294" s="74" t="s">
        <v>83</v>
      </c>
    </row>
    <row r="295" spans="1:10" x14ac:dyDescent="0.25">
      <c r="A295" s="74" t="str">
        <f t="shared" si="16"/>
        <v>2024</v>
      </c>
      <c r="B295" s="74" t="str">
        <f t="shared" si="17"/>
        <v>03</v>
      </c>
      <c r="C295" s="84">
        <f t="shared" si="18"/>
        <v>45352</v>
      </c>
      <c r="D295" s="74">
        <v>202403</v>
      </c>
      <c r="E295" s="74">
        <v>2662080</v>
      </c>
      <c r="F295" s="74">
        <v>1942</v>
      </c>
      <c r="G295" s="83">
        <f t="shared" si="19"/>
        <v>7.2950474816684701E-4</v>
      </c>
      <c r="H295" s="74" t="s">
        <v>76</v>
      </c>
      <c r="I295" s="74">
        <v>265</v>
      </c>
      <c r="J295" s="74" t="s">
        <v>84</v>
      </c>
    </row>
    <row r="296" spans="1:10" x14ac:dyDescent="0.25">
      <c r="A296" s="74" t="str">
        <f t="shared" si="16"/>
        <v>2024</v>
      </c>
      <c r="B296" s="74" t="str">
        <f t="shared" si="17"/>
        <v>03</v>
      </c>
      <c r="C296" s="84">
        <f t="shared" si="18"/>
        <v>45352</v>
      </c>
      <c r="D296" s="74">
        <v>202403</v>
      </c>
      <c r="E296" s="74">
        <v>13314104</v>
      </c>
      <c r="F296" s="74">
        <v>7718</v>
      </c>
      <c r="G296" s="83">
        <f t="shared" si="19"/>
        <v>5.7968602318263403E-4</v>
      </c>
      <c r="H296" s="74" t="s">
        <v>76</v>
      </c>
      <c r="I296" s="74">
        <v>266</v>
      </c>
      <c r="J296" s="74" t="s">
        <v>85</v>
      </c>
    </row>
    <row r="297" spans="1:10" x14ac:dyDescent="0.25">
      <c r="A297" s="74" t="str">
        <f t="shared" si="16"/>
        <v>2024</v>
      </c>
      <c r="B297" s="74" t="str">
        <f t="shared" si="17"/>
        <v>03</v>
      </c>
      <c r="C297" s="84">
        <f t="shared" si="18"/>
        <v>45352</v>
      </c>
      <c r="D297" s="74">
        <v>202403</v>
      </c>
      <c r="E297" s="74">
        <v>1011955</v>
      </c>
      <c r="F297" s="74">
        <v>3267</v>
      </c>
      <c r="G297" s="83">
        <f t="shared" si="19"/>
        <v>3.2284044250979541E-3</v>
      </c>
      <c r="H297" s="74" t="s">
        <v>76</v>
      </c>
      <c r="I297" s="74">
        <v>267</v>
      </c>
      <c r="J297" s="74" t="s">
        <v>86</v>
      </c>
    </row>
    <row r="298" spans="1:10" x14ac:dyDescent="0.25">
      <c r="A298" s="74" t="str">
        <f t="shared" si="16"/>
        <v>2024</v>
      </c>
      <c r="B298" s="74" t="str">
        <f t="shared" si="17"/>
        <v>03</v>
      </c>
      <c r="C298" s="84">
        <f t="shared" si="18"/>
        <v>45352</v>
      </c>
      <c r="D298" s="74">
        <v>202403</v>
      </c>
      <c r="E298" s="74">
        <v>3362350</v>
      </c>
      <c r="F298" s="74">
        <v>142393</v>
      </c>
      <c r="G298" s="83">
        <f t="shared" si="19"/>
        <v>4.2349249780659362E-2</v>
      </c>
      <c r="H298" s="74" t="s">
        <v>76</v>
      </c>
      <c r="I298" s="74">
        <v>268</v>
      </c>
      <c r="J298" s="74" t="s">
        <v>87</v>
      </c>
    </row>
    <row r="299" spans="1:10" x14ac:dyDescent="0.25">
      <c r="A299" s="74" t="str">
        <f t="shared" si="16"/>
        <v>2024</v>
      </c>
      <c r="B299" s="74" t="str">
        <f t="shared" si="17"/>
        <v>03</v>
      </c>
      <c r="C299" s="84">
        <f t="shared" si="18"/>
        <v>45352</v>
      </c>
      <c r="D299" s="74">
        <v>202403</v>
      </c>
      <c r="E299" s="74">
        <v>65296741</v>
      </c>
      <c r="F299" s="74">
        <v>7921214</v>
      </c>
      <c r="G299" s="83">
        <f t="shared" si="19"/>
        <v>0.12131101611947218</v>
      </c>
      <c r="H299" s="74" t="s">
        <v>76</v>
      </c>
      <c r="I299" s="74">
        <v>271</v>
      </c>
      <c r="J299" s="74" t="s">
        <v>88</v>
      </c>
    </row>
    <row r="300" spans="1:10" x14ac:dyDescent="0.25">
      <c r="A300" s="74" t="str">
        <f t="shared" si="16"/>
        <v>2024</v>
      </c>
      <c r="B300" s="74" t="str">
        <f t="shared" si="17"/>
        <v>03</v>
      </c>
      <c r="C300" s="84">
        <f t="shared" si="18"/>
        <v>45352</v>
      </c>
      <c r="D300" s="74">
        <v>202403</v>
      </c>
      <c r="E300" s="74">
        <v>1253838</v>
      </c>
      <c r="F300" s="74">
        <v>14</v>
      </c>
      <c r="G300" s="83">
        <f t="shared" si="19"/>
        <v>1.1165716783188897E-5</v>
      </c>
      <c r="H300" s="74" t="s">
        <v>76</v>
      </c>
      <c r="I300" s="74">
        <v>272</v>
      </c>
      <c r="J300" s="74" t="s">
        <v>89</v>
      </c>
    </row>
    <row r="301" spans="1:10" x14ac:dyDescent="0.25">
      <c r="A301" s="74" t="str">
        <f t="shared" si="16"/>
        <v>2024</v>
      </c>
      <c r="B301" s="74" t="str">
        <f t="shared" si="17"/>
        <v>03</v>
      </c>
      <c r="C301" s="84">
        <f t="shared" si="18"/>
        <v>45352</v>
      </c>
      <c r="D301" s="74">
        <v>202403</v>
      </c>
      <c r="E301" s="74">
        <v>2675189</v>
      </c>
      <c r="F301" s="74">
        <v>1134</v>
      </c>
      <c r="G301" s="83">
        <f t="shared" si="19"/>
        <v>4.2389528366033202E-4</v>
      </c>
      <c r="H301" s="74" t="s">
        <v>76</v>
      </c>
      <c r="I301" s="74">
        <v>273</v>
      </c>
      <c r="J301" s="74" t="s">
        <v>90</v>
      </c>
    </row>
    <row r="302" spans="1:10" x14ac:dyDescent="0.25">
      <c r="A302" s="74" t="str">
        <f t="shared" si="16"/>
        <v>2024</v>
      </c>
      <c r="B302" s="74" t="str">
        <f t="shared" si="17"/>
        <v>03</v>
      </c>
      <c r="C302" s="84">
        <f t="shared" si="18"/>
        <v>45352</v>
      </c>
      <c r="D302" s="74">
        <v>202403</v>
      </c>
      <c r="E302" s="74">
        <v>2341815</v>
      </c>
      <c r="F302" s="74">
        <v>87483</v>
      </c>
      <c r="G302" s="83">
        <f t="shared" si="19"/>
        <v>3.7356921874699751E-2</v>
      </c>
      <c r="H302" s="74" t="s">
        <v>76</v>
      </c>
      <c r="I302" s="74">
        <v>274</v>
      </c>
      <c r="J302" s="74" t="s">
        <v>91</v>
      </c>
    </row>
    <row r="303" spans="1:10" x14ac:dyDescent="0.25">
      <c r="A303" s="74" t="str">
        <f t="shared" si="16"/>
        <v>2024</v>
      </c>
      <c r="B303" s="74" t="str">
        <f t="shared" si="17"/>
        <v>03</v>
      </c>
      <c r="C303" s="84">
        <f t="shared" si="18"/>
        <v>45352</v>
      </c>
      <c r="D303" s="74">
        <v>202403</v>
      </c>
      <c r="E303" s="74">
        <v>123089990</v>
      </c>
      <c r="F303" s="74">
        <v>30961</v>
      </c>
      <c r="G303" s="83">
        <f t="shared" si="19"/>
        <v>2.5153142022352914E-4</v>
      </c>
      <c r="H303" s="74" t="s">
        <v>76</v>
      </c>
      <c r="I303" s="74">
        <v>275</v>
      </c>
      <c r="J303" s="74" t="s">
        <v>92</v>
      </c>
    </row>
    <row r="304" spans="1:10" x14ac:dyDescent="0.25">
      <c r="A304" s="74" t="str">
        <f t="shared" si="16"/>
        <v>2024</v>
      </c>
      <c r="B304" s="74" t="str">
        <f t="shared" si="17"/>
        <v>03</v>
      </c>
      <c r="C304" s="84">
        <f t="shared" si="18"/>
        <v>45352</v>
      </c>
      <c r="D304" s="74">
        <v>202403</v>
      </c>
      <c r="E304" s="74">
        <v>8507534</v>
      </c>
      <c r="F304" s="74">
        <v>88669</v>
      </c>
      <c r="G304" s="83">
        <f t="shared" si="19"/>
        <v>1.0422409125840696E-2</v>
      </c>
      <c r="H304" s="74" t="s">
        <v>76</v>
      </c>
      <c r="I304" s="74">
        <v>279</v>
      </c>
      <c r="J304" s="74" t="s">
        <v>93</v>
      </c>
    </row>
    <row r="305" spans="1:10" x14ac:dyDescent="0.25">
      <c r="A305" s="74" t="str">
        <f t="shared" si="16"/>
        <v>2024</v>
      </c>
      <c r="B305" s="74" t="str">
        <f t="shared" si="17"/>
        <v>03</v>
      </c>
      <c r="C305" s="84">
        <f t="shared" si="18"/>
        <v>45352</v>
      </c>
      <c r="D305" s="74">
        <v>202403</v>
      </c>
      <c r="E305" s="74">
        <v>202215110</v>
      </c>
      <c r="F305" s="74">
        <v>497023</v>
      </c>
      <c r="G305" s="83">
        <f t="shared" si="19"/>
        <v>2.4578924888451707E-3</v>
      </c>
      <c r="H305" s="74" t="s">
        <v>76</v>
      </c>
      <c r="I305" s="74">
        <v>281</v>
      </c>
      <c r="J305" s="74" t="s">
        <v>94</v>
      </c>
    </row>
    <row r="306" spans="1:10" x14ac:dyDescent="0.25">
      <c r="A306" s="74" t="str">
        <f t="shared" si="16"/>
        <v>2024</v>
      </c>
      <c r="B306" s="74" t="str">
        <f t="shared" si="17"/>
        <v>03</v>
      </c>
      <c r="C306" s="84">
        <f t="shared" si="18"/>
        <v>45352</v>
      </c>
      <c r="D306" s="74">
        <v>202403</v>
      </c>
      <c r="E306" s="74">
        <v>128849405</v>
      </c>
      <c r="F306" s="74">
        <v>892150</v>
      </c>
      <c r="G306" s="83">
        <f t="shared" si="19"/>
        <v>6.9239745422184917E-3</v>
      </c>
      <c r="H306" s="74" t="s">
        <v>76</v>
      </c>
      <c r="I306" s="74">
        <v>282</v>
      </c>
      <c r="J306" s="74" t="s">
        <v>95</v>
      </c>
    </row>
    <row r="307" spans="1:10" x14ac:dyDescent="0.25">
      <c r="A307" s="74" t="str">
        <f t="shared" si="16"/>
        <v>2024</v>
      </c>
      <c r="B307" s="74" t="str">
        <f t="shared" si="17"/>
        <v>03</v>
      </c>
      <c r="C307" s="84">
        <f t="shared" si="18"/>
        <v>45352</v>
      </c>
      <c r="D307" s="74">
        <v>202403</v>
      </c>
      <c r="E307" s="74">
        <v>32343687</v>
      </c>
      <c r="F307" s="74">
        <v>346660</v>
      </c>
      <c r="G307" s="83">
        <f t="shared" si="19"/>
        <v>1.0718011214986096E-2</v>
      </c>
      <c r="H307" s="74" t="s">
        <v>96</v>
      </c>
      <c r="I307" s="74">
        <v>291</v>
      </c>
      <c r="J307" s="74" t="s">
        <v>97</v>
      </c>
    </row>
    <row r="308" spans="1:10" x14ac:dyDescent="0.25">
      <c r="A308" s="74" t="str">
        <f t="shared" si="16"/>
        <v>2024</v>
      </c>
      <c r="B308" s="74" t="str">
        <f t="shared" si="17"/>
        <v>03</v>
      </c>
      <c r="C308" s="84">
        <f t="shared" si="18"/>
        <v>45352</v>
      </c>
      <c r="D308" s="74">
        <v>202403</v>
      </c>
      <c r="E308" s="74">
        <v>23727004</v>
      </c>
      <c r="F308" s="74">
        <v>241888</v>
      </c>
      <c r="G308" s="83">
        <f t="shared" si="19"/>
        <v>1.0194628870969129E-2</v>
      </c>
      <c r="H308" s="74" t="s">
        <v>96</v>
      </c>
      <c r="I308" s="74">
        <v>292</v>
      </c>
      <c r="J308" s="74" t="s">
        <v>98</v>
      </c>
    </row>
    <row r="309" spans="1:10" x14ac:dyDescent="0.25">
      <c r="A309" s="74" t="str">
        <f t="shared" si="16"/>
        <v>2024</v>
      </c>
      <c r="B309" s="74" t="str">
        <f t="shared" si="17"/>
        <v>03</v>
      </c>
      <c r="C309" s="84">
        <f t="shared" si="18"/>
        <v>45352</v>
      </c>
      <c r="D309" s="74">
        <v>202403</v>
      </c>
      <c r="E309" s="74">
        <v>105213152</v>
      </c>
      <c r="F309" s="74">
        <v>52289</v>
      </c>
      <c r="G309" s="83">
        <f t="shared" si="19"/>
        <v>4.9698159408816112E-4</v>
      </c>
      <c r="H309" s="74" t="s">
        <v>96</v>
      </c>
      <c r="I309" s="74">
        <v>293</v>
      </c>
      <c r="J309" s="74" t="s">
        <v>99</v>
      </c>
    </row>
    <row r="310" spans="1:10" x14ac:dyDescent="0.25">
      <c r="A310" s="74" t="str">
        <f t="shared" si="16"/>
        <v>2024</v>
      </c>
      <c r="B310" s="74" t="str">
        <f t="shared" si="17"/>
        <v>03</v>
      </c>
      <c r="C310" s="84">
        <f t="shared" si="18"/>
        <v>45352</v>
      </c>
      <c r="D310" s="74">
        <v>202403</v>
      </c>
      <c r="E310" s="74">
        <v>1942920</v>
      </c>
      <c r="F310" s="74">
        <v>11057</v>
      </c>
      <c r="G310" s="83">
        <f t="shared" si="19"/>
        <v>5.6909188232145431E-3</v>
      </c>
      <c r="H310" s="74" t="s">
        <v>96</v>
      </c>
      <c r="I310" s="74">
        <v>301</v>
      </c>
      <c r="J310" s="74" t="s">
        <v>100</v>
      </c>
    </row>
    <row r="311" spans="1:10" x14ac:dyDescent="0.25">
      <c r="A311" s="74" t="str">
        <f t="shared" si="16"/>
        <v>2024</v>
      </c>
      <c r="B311" s="74" t="str">
        <f t="shared" si="17"/>
        <v>03</v>
      </c>
      <c r="C311" s="84">
        <f t="shared" si="18"/>
        <v>45352</v>
      </c>
      <c r="D311" s="74">
        <v>202403</v>
      </c>
      <c r="E311" s="74">
        <v>534392</v>
      </c>
      <c r="F311" s="74">
        <v>824</v>
      </c>
      <c r="G311" s="83">
        <f t="shared" si="19"/>
        <v>1.5419392505875837E-3</v>
      </c>
      <c r="H311" s="74" t="s">
        <v>96</v>
      </c>
      <c r="I311" s="74">
        <v>302</v>
      </c>
      <c r="J311" s="74" t="s">
        <v>101</v>
      </c>
    </row>
    <row r="312" spans="1:10" x14ac:dyDescent="0.25">
      <c r="A312" s="74" t="str">
        <f t="shared" si="16"/>
        <v>2024</v>
      </c>
      <c r="B312" s="74" t="str">
        <f t="shared" si="17"/>
        <v>03</v>
      </c>
      <c r="C312" s="84">
        <f t="shared" si="18"/>
        <v>45352</v>
      </c>
      <c r="D312" s="74">
        <v>202403</v>
      </c>
      <c r="E312" s="74">
        <v>201771</v>
      </c>
      <c r="F312" s="74">
        <v>2801</v>
      </c>
      <c r="G312" s="83">
        <f t="shared" si="19"/>
        <v>1.3882074232669709E-2</v>
      </c>
      <c r="H312" s="74" t="s">
        <v>96</v>
      </c>
      <c r="I312" s="74">
        <v>303</v>
      </c>
      <c r="J312" s="74" t="s">
        <v>102</v>
      </c>
    </row>
    <row r="313" spans="1:10" x14ac:dyDescent="0.25">
      <c r="A313" s="74" t="str">
        <f t="shared" si="16"/>
        <v>2024</v>
      </c>
      <c r="B313" s="74" t="str">
        <f t="shared" si="17"/>
        <v>03</v>
      </c>
      <c r="C313" s="84">
        <f t="shared" si="18"/>
        <v>45352</v>
      </c>
      <c r="D313" s="74">
        <v>202403</v>
      </c>
      <c r="E313" s="74">
        <v>141564955</v>
      </c>
      <c r="F313" s="74">
        <v>22126</v>
      </c>
      <c r="G313" s="83">
        <f t="shared" si="19"/>
        <v>1.5629574423980851E-4</v>
      </c>
      <c r="H313" s="74" t="s">
        <v>96</v>
      </c>
      <c r="I313" s="74">
        <v>309</v>
      </c>
      <c r="J313" s="74" t="s">
        <v>103</v>
      </c>
    </row>
    <row r="314" spans="1:10" x14ac:dyDescent="0.25">
      <c r="A314" s="74" t="str">
        <f t="shared" si="16"/>
        <v>2024</v>
      </c>
      <c r="B314" s="74" t="str">
        <f t="shared" si="17"/>
        <v>03</v>
      </c>
      <c r="C314" s="84">
        <f t="shared" si="18"/>
        <v>45352</v>
      </c>
      <c r="D314" s="74">
        <v>202403</v>
      </c>
      <c r="E314" s="74">
        <v>30562560</v>
      </c>
      <c r="F314" s="74">
        <v>267899</v>
      </c>
      <c r="G314" s="83">
        <f t="shared" si="19"/>
        <v>8.7655942434141636E-3</v>
      </c>
      <c r="H314" s="74" t="s">
        <v>104</v>
      </c>
      <c r="I314" s="74">
        <v>310</v>
      </c>
      <c r="J314" s="74" t="s">
        <v>105</v>
      </c>
    </row>
    <row r="315" spans="1:10" x14ac:dyDescent="0.25">
      <c r="A315" s="74" t="str">
        <f t="shared" si="16"/>
        <v>2024</v>
      </c>
      <c r="B315" s="74" t="str">
        <f t="shared" si="17"/>
        <v>03</v>
      </c>
      <c r="C315" s="84">
        <f t="shared" si="18"/>
        <v>45352</v>
      </c>
      <c r="D315" s="74">
        <v>202403</v>
      </c>
      <c r="E315" s="74">
        <v>291810</v>
      </c>
      <c r="F315" s="74">
        <v>757</v>
      </c>
      <c r="G315" s="83">
        <f t="shared" si="19"/>
        <v>2.5941537301668893E-3</v>
      </c>
      <c r="H315" s="74" t="s">
        <v>104</v>
      </c>
      <c r="I315" s="74">
        <v>321</v>
      </c>
      <c r="J315" s="74" t="s">
        <v>106</v>
      </c>
    </row>
    <row r="316" spans="1:10" x14ac:dyDescent="0.25">
      <c r="A316" s="74" t="str">
        <f t="shared" si="16"/>
        <v>2024</v>
      </c>
      <c r="B316" s="74" t="str">
        <f t="shared" si="17"/>
        <v>03</v>
      </c>
      <c r="C316" s="84">
        <f t="shared" si="18"/>
        <v>45352</v>
      </c>
      <c r="D316" s="74">
        <v>202403</v>
      </c>
      <c r="E316" s="74">
        <v>216647</v>
      </c>
      <c r="F316" s="74">
        <v>2150</v>
      </c>
      <c r="G316" s="83">
        <f t="shared" si="19"/>
        <v>9.9239777149002749E-3</v>
      </c>
      <c r="H316" s="74" t="s">
        <v>104</v>
      </c>
      <c r="I316" s="74">
        <v>322</v>
      </c>
      <c r="J316" s="74" t="s">
        <v>107</v>
      </c>
    </row>
    <row r="317" spans="1:10" x14ac:dyDescent="0.25">
      <c r="A317" s="74" t="str">
        <f t="shared" si="16"/>
        <v>2024</v>
      </c>
      <c r="B317" s="74" t="str">
        <f t="shared" si="17"/>
        <v>03</v>
      </c>
      <c r="C317" s="84">
        <f t="shared" si="18"/>
        <v>45352</v>
      </c>
      <c r="D317" s="74">
        <v>202403</v>
      </c>
      <c r="E317" s="74">
        <v>155672</v>
      </c>
      <c r="F317" s="74">
        <v>401</v>
      </c>
      <c r="G317" s="83">
        <f t="shared" si="19"/>
        <v>2.5759288760984636E-3</v>
      </c>
      <c r="H317" s="74" t="s">
        <v>104</v>
      </c>
      <c r="I317" s="74">
        <v>323</v>
      </c>
      <c r="J317" s="74" t="s">
        <v>108</v>
      </c>
    </row>
    <row r="318" spans="1:10" x14ac:dyDescent="0.25">
      <c r="A318" s="74" t="str">
        <f t="shared" si="16"/>
        <v>2024</v>
      </c>
      <c r="B318" s="74" t="str">
        <f t="shared" si="17"/>
        <v>03</v>
      </c>
      <c r="C318" s="84">
        <f t="shared" si="18"/>
        <v>45352</v>
      </c>
      <c r="D318" s="74">
        <v>202403</v>
      </c>
      <c r="E318" s="74">
        <v>533329</v>
      </c>
      <c r="F318" s="74">
        <v>607</v>
      </c>
      <c r="G318" s="83">
        <f t="shared" si="19"/>
        <v>1.1381342473407597E-3</v>
      </c>
      <c r="H318" s="74" t="s">
        <v>104</v>
      </c>
      <c r="I318" s="74">
        <v>324</v>
      </c>
      <c r="J318" s="74" t="s">
        <v>109</v>
      </c>
    </row>
    <row r="319" spans="1:10" x14ac:dyDescent="0.25">
      <c r="A319" s="74" t="str">
        <f t="shared" si="16"/>
        <v>2024</v>
      </c>
      <c r="B319" s="74" t="str">
        <f t="shared" si="17"/>
        <v>03</v>
      </c>
      <c r="C319" s="84">
        <f t="shared" si="18"/>
        <v>45352</v>
      </c>
      <c r="D319" s="74">
        <v>202403</v>
      </c>
      <c r="E319" s="74">
        <v>87333199</v>
      </c>
      <c r="F319" s="74">
        <v>116654</v>
      </c>
      <c r="G319" s="83">
        <f t="shared" si="19"/>
        <v>1.3357348790120466E-3</v>
      </c>
      <c r="H319" s="74" t="s">
        <v>104</v>
      </c>
      <c r="I319" s="74">
        <v>329</v>
      </c>
      <c r="J319" s="74" t="s">
        <v>110</v>
      </c>
    </row>
    <row r="320" spans="1:10" x14ac:dyDescent="0.25">
      <c r="A320" s="74" t="str">
        <f t="shared" si="16"/>
        <v>2024</v>
      </c>
      <c r="B320" s="74" t="str">
        <f t="shared" si="17"/>
        <v>03</v>
      </c>
      <c r="C320" s="84">
        <f t="shared" si="18"/>
        <v>45352</v>
      </c>
      <c r="D320" s="74">
        <v>202403</v>
      </c>
      <c r="E320" s="74">
        <v>5899451</v>
      </c>
      <c r="F320" s="74">
        <v>66903</v>
      </c>
      <c r="G320" s="83">
        <f t="shared" si="19"/>
        <v>1.1340546772911582E-2</v>
      </c>
      <c r="H320" s="74" t="s">
        <v>104</v>
      </c>
      <c r="I320" s="74">
        <v>331</v>
      </c>
      <c r="J320" s="74" t="s">
        <v>111</v>
      </c>
    </row>
    <row r="321" spans="1:10" x14ac:dyDescent="0.25">
      <c r="A321" s="74" t="str">
        <f t="shared" si="16"/>
        <v>2024</v>
      </c>
      <c r="B321" s="74" t="str">
        <f t="shared" si="17"/>
        <v>03</v>
      </c>
      <c r="C321" s="84">
        <f t="shared" si="18"/>
        <v>45352</v>
      </c>
      <c r="D321" s="74">
        <v>202403</v>
      </c>
      <c r="E321" s="74">
        <v>873384</v>
      </c>
      <c r="F321" s="74">
        <v>11538</v>
      </c>
      <c r="G321" s="83">
        <f t="shared" si="19"/>
        <v>1.3210683960319859E-2</v>
      </c>
      <c r="H321" s="74" t="s">
        <v>104</v>
      </c>
      <c r="I321" s="74">
        <v>332</v>
      </c>
      <c r="J321" s="74" t="s">
        <v>112</v>
      </c>
    </row>
    <row r="322" spans="1:10" x14ac:dyDescent="0.25">
      <c r="A322" s="74" t="str">
        <f t="shared" si="16"/>
        <v>2024</v>
      </c>
      <c r="B322" s="74" t="str">
        <f t="shared" si="17"/>
        <v>03</v>
      </c>
      <c r="C322" s="84">
        <f t="shared" si="18"/>
        <v>45352</v>
      </c>
      <c r="D322" s="74">
        <v>202403</v>
      </c>
      <c r="E322" s="74">
        <v>754646952</v>
      </c>
      <c r="F322" s="74">
        <v>11166055</v>
      </c>
      <c r="G322" s="83">
        <f t="shared" si="19"/>
        <v>1.4796395811852428E-2</v>
      </c>
      <c r="H322" s="74" t="s">
        <v>113</v>
      </c>
      <c r="I322" s="74">
        <v>351</v>
      </c>
      <c r="J322" s="74" t="s">
        <v>114</v>
      </c>
    </row>
    <row r="323" spans="1:10" x14ac:dyDescent="0.25">
      <c r="A323" s="74" t="str">
        <f t="shared" ref="A323:A386" si="20">LEFT(D323,4)</f>
        <v>2024</v>
      </c>
      <c r="B323" s="74" t="str">
        <f t="shared" ref="B323:B386" si="21">RIGHT(D323,2)</f>
        <v>03</v>
      </c>
      <c r="C323" s="84">
        <f t="shared" ref="C323:C386" si="22">DATE(A323,B323,1)</f>
        <v>45352</v>
      </c>
      <c r="D323" s="74">
        <v>202403</v>
      </c>
      <c r="E323" s="74">
        <v>27968453</v>
      </c>
      <c r="F323" s="74">
        <v>590</v>
      </c>
      <c r="G323" s="83">
        <f t="shared" ref="G323:G386" si="23">F323/E323</f>
        <v>2.1095196076808395E-5</v>
      </c>
      <c r="H323" s="74" t="s">
        <v>113</v>
      </c>
      <c r="I323" s="74">
        <v>352</v>
      </c>
      <c r="J323" s="74" t="s">
        <v>115</v>
      </c>
    </row>
    <row r="324" spans="1:10" x14ac:dyDescent="0.25">
      <c r="A324" s="74" t="str">
        <f t="shared" si="20"/>
        <v>2024</v>
      </c>
      <c r="B324" s="74" t="str">
        <f t="shared" si="21"/>
        <v>03</v>
      </c>
      <c r="C324" s="84">
        <f t="shared" si="22"/>
        <v>45352</v>
      </c>
      <c r="D324" s="74">
        <v>202403</v>
      </c>
      <c r="E324" s="74">
        <v>134319</v>
      </c>
      <c r="F324" s="74">
        <v>2081</v>
      </c>
      <c r="G324" s="83">
        <f t="shared" si="23"/>
        <v>1.5492968232342409E-2</v>
      </c>
      <c r="H324" s="74" t="s">
        <v>113</v>
      </c>
      <c r="I324" s="74">
        <v>353</v>
      </c>
      <c r="J324" s="74" t="s">
        <v>116</v>
      </c>
    </row>
    <row r="325" spans="1:10" x14ac:dyDescent="0.25">
      <c r="A325" s="74" t="str">
        <f t="shared" si="20"/>
        <v>2024</v>
      </c>
      <c r="B325" s="74" t="str">
        <f t="shared" si="21"/>
        <v>03</v>
      </c>
      <c r="C325" s="84">
        <f t="shared" si="22"/>
        <v>45352</v>
      </c>
      <c r="D325" s="74">
        <v>202403</v>
      </c>
      <c r="E325" s="74">
        <v>3594085</v>
      </c>
      <c r="F325" s="74">
        <v>1639</v>
      </c>
      <c r="G325" s="83">
        <f t="shared" si="23"/>
        <v>4.5602705556490735E-4</v>
      </c>
      <c r="H325" s="74" t="s">
        <v>113</v>
      </c>
      <c r="I325" s="74">
        <v>360</v>
      </c>
      <c r="J325" s="74" t="s">
        <v>117</v>
      </c>
    </row>
    <row r="326" spans="1:10" x14ac:dyDescent="0.25">
      <c r="A326" s="74" t="str">
        <f t="shared" si="20"/>
        <v>2024</v>
      </c>
      <c r="B326" s="74" t="str">
        <f t="shared" si="21"/>
        <v>03</v>
      </c>
      <c r="C326" s="84">
        <f t="shared" si="22"/>
        <v>45352</v>
      </c>
      <c r="D326" s="74">
        <v>202403</v>
      </c>
      <c r="E326" s="74">
        <v>1459239</v>
      </c>
      <c r="F326" s="74">
        <v>11407</v>
      </c>
      <c r="G326" s="83">
        <f t="shared" si="23"/>
        <v>7.8170882220116103E-3</v>
      </c>
      <c r="H326" s="74" t="s">
        <v>113</v>
      </c>
      <c r="I326" s="74">
        <v>370</v>
      </c>
      <c r="J326" s="74" t="s">
        <v>118</v>
      </c>
    </row>
    <row r="327" spans="1:10" x14ac:dyDescent="0.25">
      <c r="A327" s="74" t="str">
        <f t="shared" si="20"/>
        <v>2024</v>
      </c>
      <c r="B327" s="74" t="str">
        <f t="shared" si="21"/>
        <v>03</v>
      </c>
      <c r="C327" s="84">
        <f t="shared" si="22"/>
        <v>45352</v>
      </c>
      <c r="D327" s="74">
        <v>202403</v>
      </c>
      <c r="E327" s="74">
        <v>73212266</v>
      </c>
      <c r="F327" s="74">
        <v>113250</v>
      </c>
      <c r="G327" s="83">
        <f t="shared" si="23"/>
        <v>1.5468719408302429E-3</v>
      </c>
      <c r="H327" s="74" t="s">
        <v>113</v>
      </c>
      <c r="I327" s="74">
        <v>381</v>
      </c>
      <c r="J327" s="74" t="s">
        <v>119</v>
      </c>
    </row>
    <row r="328" spans="1:10" x14ac:dyDescent="0.25">
      <c r="A328" s="74" t="str">
        <f t="shared" si="20"/>
        <v>2024</v>
      </c>
      <c r="B328" s="74" t="str">
        <f t="shared" si="21"/>
        <v>03</v>
      </c>
      <c r="C328" s="84">
        <f t="shared" si="22"/>
        <v>45352</v>
      </c>
      <c r="D328" s="74">
        <v>202403</v>
      </c>
      <c r="E328" s="74">
        <v>5327495</v>
      </c>
      <c r="F328" s="74">
        <v>6652</v>
      </c>
      <c r="G328" s="83">
        <f t="shared" si="23"/>
        <v>1.2486168452527876E-3</v>
      </c>
      <c r="H328" s="74" t="s">
        <v>113</v>
      </c>
      <c r="I328" s="74">
        <v>382</v>
      </c>
      <c r="J328" s="74" t="s">
        <v>120</v>
      </c>
    </row>
    <row r="329" spans="1:10" x14ac:dyDescent="0.25">
      <c r="A329" s="74" t="str">
        <f t="shared" si="20"/>
        <v>2024</v>
      </c>
      <c r="B329" s="74" t="str">
        <f t="shared" si="21"/>
        <v>03</v>
      </c>
      <c r="C329" s="84">
        <f t="shared" si="22"/>
        <v>45352</v>
      </c>
      <c r="D329" s="74">
        <v>202403</v>
      </c>
      <c r="E329" s="74">
        <v>1514786</v>
      </c>
      <c r="F329" s="74">
        <v>3459</v>
      </c>
      <c r="G329" s="83">
        <f t="shared" si="23"/>
        <v>2.2834908693373191E-3</v>
      </c>
      <c r="H329" s="74" t="s">
        <v>113</v>
      </c>
      <c r="I329" s="74">
        <v>390</v>
      </c>
      <c r="J329" s="74" t="s">
        <v>121</v>
      </c>
    </row>
    <row r="330" spans="1:10" x14ac:dyDescent="0.25">
      <c r="A330" s="74" t="str">
        <f t="shared" si="20"/>
        <v>2024</v>
      </c>
      <c r="B330" s="74" t="str">
        <f t="shared" si="21"/>
        <v>03</v>
      </c>
      <c r="C330" s="84">
        <f t="shared" si="22"/>
        <v>45352</v>
      </c>
      <c r="D330" s="74">
        <v>202403</v>
      </c>
      <c r="E330" s="74">
        <v>61291755</v>
      </c>
      <c r="F330" s="74">
        <v>1662159</v>
      </c>
      <c r="G330" s="83">
        <f t="shared" si="23"/>
        <v>2.7118802520828454E-2</v>
      </c>
      <c r="H330" s="74" t="s">
        <v>122</v>
      </c>
      <c r="I330" s="74">
        <v>410</v>
      </c>
      <c r="J330" s="74" t="s">
        <v>123</v>
      </c>
    </row>
    <row r="331" spans="1:10" x14ac:dyDescent="0.25">
      <c r="A331" s="74" t="str">
        <f t="shared" si="20"/>
        <v>2024</v>
      </c>
      <c r="B331" s="74" t="str">
        <f t="shared" si="21"/>
        <v>03</v>
      </c>
      <c r="C331" s="84">
        <f t="shared" si="22"/>
        <v>45352</v>
      </c>
      <c r="D331" s="74">
        <v>202403</v>
      </c>
      <c r="E331" s="74">
        <v>94339817</v>
      </c>
      <c r="F331" s="74">
        <v>647637</v>
      </c>
      <c r="G331" s="83">
        <f t="shared" si="23"/>
        <v>6.8649380568546149E-3</v>
      </c>
      <c r="H331" s="74" t="s">
        <v>122</v>
      </c>
      <c r="I331" s="74">
        <v>421</v>
      </c>
      <c r="J331" s="74" t="s">
        <v>124</v>
      </c>
    </row>
    <row r="332" spans="1:10" x14ac:dyDescent="0.25">
      <c r="A332" s="74" t="str">
        <f t="shared" si="20"/>
        <v>2024</v>
      </c>
      <c r="B332" s="74" t="str">
        <f t="shared" si="21"/>
        <v>03</v>
      </c>
      <c r="C332" s="84">
        <f t="shared" si="22"/>
        <v>45352</v>
      </c>
      <c r="D332" s="74">
        <v>202403</v>
      </c>
      <c r="E332" s="74">
        <v>36455396</v>
      </c>
      <c r="F332" s="74">
        <v>11614423</v>
      </c>
      <c r="G332" s="83">
        <f t="shared" si="23"/>
        <v>0.31859269886959946</v>
      </c>
      <c r="H332" s="74" t="s">
        <v>122</v>
      </c>
      <c r="I332" s="74">
        <v>422</v>
      </c>
      <c r="J332" s="74" t="s">
        <v>125</v>
      </c>
    </row>
    <row r="333" spans="1:10" x14ac:dyDescent="0.25">
      <c r="A333" s="74" t="str">
        <f t="shared" si="20"/>
        <v>2024</v>
      </c>
      <c r="B333" s="74" t="str">
        <f t="shared" si="21"/>
        <v>03</v>
      </c>
      <c r="C333" s="84">
        <f t="shared" si="22"/>
        <v>45352</v>
      </c>
      <c r="D333" s="74">
        <v>202403</v>
      </c>
      <c r="E333" s="74">
        <v>238931791</v>
      </c>
      <c r="F333" s="74">
        <v>6297323</v>
      </c>
      <c r="G333" s="83">
        <f t="shared" si="23"/>
        <v>2.6356153668977436E-2</v>
      </c>
      <c r="H333" s="74" t="s">
        <v>122</v>
      </c>
      <c r="I333" s="74">
        <v>429</v>
      </c>
      <c r="J333" s="74" t="s">
        <v>126</v>
      </c>
    </row>
    <row r="334" spans="1:10" x14ac:dyDescent="0.25">
      <c r="A334" s="74" t="str">
        <f t="shared" si="20"/>
        <v>2024</v>
      </c>
      <c r="B334" s="74" t="str">
        <f t="shared" si="21"/>
        <v>03</v>
      </c>
      <c r="C334" s="84">
        <f t="shared" si="22"/>
        <v>45352</v>
      </c>
      <c r="D334" s="74">
        <v>202403</v>
      </c>
      <c r="E334" s="74">
        <v>42987963</v>
      </c>
      <c r="F334" s="74">
        <v>273772</v>
      </c>
      <c r="G334" s="83">
        <f t="shared" si="23"/>
        <v>6.3685734539224385E-3</v>
      </c>
      <c r="H334" s="74" t="s">
        <v>122</v>
      </c>
      <c r="I334" s="74">
        <v>431</v>
      </c>
      <c r="J334" s="74" t="s">
        <v>127</v>
      </c>
    </row>
    <row r="335" spans="1:10" x14ac:dyDescent="0.25">
      <c r="A335" s="74" t="str">
        <f t="shared" si="20"/>
        <v>2024</v>
      </c>
      <c r="B335" s="74" t="str">
        <f t="shared" si="21"/>
        <v>03</v>
      </c>
      <c r="C335" s="84">
        <f t="shared" si="22"/>
        <v>45352</v>
      </c>
      <c r="D335" s="74">
        <v>202403</v>
      </c>
      <c r="E335" s="74">
        <v>78136431</v>
      </c>
      <c r="F335" s="74">
        <v>1916281</v>
      </c>
      <c r="G335" s="83">
        <f t="shared" si="23"/>
        <v>2.4524808408513052E-2</v>
      </c>
      <c r="H335" s="74" t="s">
        <v>122</v>
      </c>
      <c r="I335" s="74">
        <v>432</v>
      </c>
      <c r="J335" s="74" t="s">
        <v>128</v>
      </c>
    </row>
    <row r="336" spans="1:10" x14ac:dyDescent="0.25">
      <c r="A336" s="74" t="str">
        <f t="shared" si="20"/>
        <v>2024</v>
      </c>
      <c r="B336" s="74" t="str">
        <f t="shared" si="21"/>
        <v>03</v>
      </c>
      <c r="C336" s="84">
        <f t="shared" si="22"/>
        <v>45352</v>
      </c>
      <c r="D336" s="74">
        <v>202403</v>
      </c>
      <c r="E336" s="74">
        <v>1115907</v>
      </c>
      <c r="F336" s="74">
        <v>48758</v>
      </c>
      <c r="G336" s="83">
        <f t="shared" si="23"/>
        <v>4.3693605291480385E-2</v>
      </c>
      <c r="H336" s="74" t="s">
        <v>122</v>
      </c>
      <c r="I336" s="74">
        <v>433</v>
      </c>
      <c r="J336" s="74" t="s">
        <v>129</v>
      </c>
    </row>
    <row r="337" spans="1:10" x14ac:dyDescent="0.25">
      <c r="A337" s="74" t="str">
        <f t="shared" si="20"/>
        <v>2024</v>
      </c>
      <c r="B337" s="74" t="str">
        <f t="shared" si="21"/>
        <v>03</v>
      </c>
      <c r="C337" s="84">
        <f t="shared" si="22"/>
        <v>45352</v>
      </c>
      <c r="D337" s="74">
        <v>202403</v>
      </c>
      <c r="E337" s="74">
        <v>4920313</v>
      </c>
      <c r="F337" s="74">
        <v>57700</v>
      </c>
      <c r="G337" s="83">
        <f t="shared" si="23"/>
        <v>1.1726896236072787E-2</v>
      </c>
      <c r="H337" s="74" t="s">
        <v>122</v>
      </c>
      <c r="I337" s="74">
        <v>439</v>
      </c>
      <c r="J337" s="74" t="s">
        <v>130</v>
      </c>
    </row>
    <row r="338" spans="1:10" x14ac:dyDescent="0.25">
      <c r="A338" s="74" t="str">
        <f t="shared" si="20"/>
        <v>2024</v>
      </c>
      <c r="B338" s="74" t="str">
        <f t="shared" si="21"/>
        <v>03</v>
      </c>
      <c r="C338" s="84">
        <f t="shared" si="22"/>
        <v>45352</v>
      </c>
      <c r="D338" s="74">
        <v>202403</v>
      </c>
      <c r="E338" s="74">
        <v>468623612</v>
      </c>
      <c r="F338" s="74">
        <v>214506</v>
      </c>
      <c r="G338" s="83">
        <f t="shared" si="23"/>
        <v>4.5773621837902611E-4</v>
      </c>
      <c r="H338" s="74" t="s">
        <v>131</v>
      </c>
      <c r="I338" s="74">
        <v>451</v>
      </c>
      <c r="J338" s="74" t="s">
        <v>132</v>
      </c>
    </row>
    <row r="339" spans="1:10" x14ac:dyDescent="0.25">
      <c r="A339" s="74" t="str">
        <f t="shared" si="20"/>
        <v>2024</v>
      </c>
      <c r="B339" s="74" t="str">
        <f t="shared" si="21"/>
        <v>03</v>
      </c>
      <c r="C339" s="84">
        <f t="shared" si="22"/>
        <v>45352</v>
      </c>
      <c r="D339" s="74">
        <v>202403</v>
      </c>
      <c r="E339" s="74">
        <v>25693538</v>
      </c>
      <c r="F339" s="74">
        <v>300615</v>
      </c>
      <c r="G339" s="83">
        <f t="shared" si="23"/>
        <v>1.1700023562344742E-2</v>
      </c>
      <c r="H339" s="74" t="s">
        <v>131</v>
      </c>
      <c r="I339" s="74">
        <v>452</v>
      </c>
      <c r="J339" s="74" t="s">
        <v>133</v>
      </c>
    </row>
    <row r="340" spans="1:10" x14ac:dyDescent="0.25">
      <c r="A340" s="74" t="str">
        <f t="shared" si="20"/>
        <v>2024</v>
      </c>
      <c r="B340" s="74" t="str">
        <f t="shared" si="21"/>
        <v>03</v>
      </c>
      <c r="C340" s="84">
        <f t="shared" si="22"/>
        <v>45352</v>
      </c>
      <c r="D340" s="74">
        <v>202403</v>
      </c>
      <c r="E340" s="74">
        <v>97696323</v>
      </c>
      <c r="F340" s="74">
        <v>366912</v>
      </c>
      <c r="G340" s="83">
        <f t="shared" si="23"/>
        <v>3.7556377633577876E-3</v>
      </c>
      <c r="H340" s="74" t="s">
        <v>131</v>
      </c>
      <c r="I340" s="74">
        <v>453</v>
      </c>
      <c r="J340" s="74" t="s">
        <v>134</v>
      </c>
    </row>
    <row r="341" spans="1:10" x14ac:dyDescent="0.25">
      <c r="A341" s="74" t="str">
        <f t="shared" si="20"/>
        <v>2024</v>
      </c>
      <c r="B341" s="74" t="str">
        <f t="shared" si="21"/>
        <v>03</v>
      </c>
      <c r="C341" s="84">
        <f t="shared" si="22"/>
        <v>45352</v>
      </c>
      <c r="D341" s="74">
        <v>202403</v>
      </c>
      <c r="E341" s="74">
        <v>15476638</v>
      </c>
      <c r="F341" s="74">
        <v>35119</v>
      </c>
      <c r="G341" s="83">
        <f t="shared" si="23"/>
        <v>2.2691620751225171E-3</v>
      </c>
      <c r="H341" s="74" t="s">
        <v>131</v>
      </c>
      <c r="I341" s="74">
        <v>454</v>
      </c>
      <c r="J341" s="74" t="s">
        <v>135</v>
      </c>
    </row>
    <row r="342" spans="1:10" x14ac:dyDescent="0.25">
      <c r="A342" s="74" t="str">
        <f t="shared" si="20"/>
        <v>2024</v>
      </c>
      <c r="B342" s="74" t="str">
        <f t="shared" si="21"/>
        <v>03</v>
      </c>
      <c r="C342" s="84">
        <f t="shared" si="22"/>
        <v>45352</v>
      </c>
      <c r="D342" s="74">
        <v>202403</v>
      </c>
      <c r="E342" s="74">
        <v>599829290</v>
      </c>
      <c r="F342" s="74">
        <v>2435767</v>
      </c>
      <c r="G342" s="83">
        <f t="shared" si="23"/>
        <v>4.0607670225640364E-3</v>
      </c>
      <c r="H342" s="74" t="s">
        <v>131</v>
      </c>
      <c r="I342" s="74">
        <v>461</v>
      </c>
      <c r="J342" s="74" t="s">
        <v>136</v>
      </c>
    </row>
    <row r="343" spans="1:10" x14ac:dyDescent="0.25">
      <c r="A343" s="74" t="str">
        <f t="shared" si="20"/>
        <v>2024</v>
      </c>
      <c r="B343" s="74" t="str">
        <f t="shared" si="21"/>
        <v>03</v>
      </c>
      <c r="C343" s="84">
        <f t="shared" si="22"/>
        <v>45352</v>
      </c>
      <c r="D343" s="74">
        <v>202403</v>
      </c>
      <c r="E343" s="74">
        <v>64516751</v>
      </c>
      <c r="F343" s="74">
        <v>1371900</v>
      </c>
      <c r="G343" s="83">
        <f t="shared" si="23"/>
        <v>2.1264245002046059E-2</v>
      </c>
      <c r="H343" s="74" t="s">
        <v>131</v>
      </c>
      <c r="I343" s="74">
        <v>462</v>
      </c>
      <c r="J343" s="74" t="s">
        <v>137</v>
      </c>
    </row>
    <row r="344" spans="1:10" x14ac:dyDescent="0.25">
      <c r="A344" s="74" t="str">
        <f t="shared" si="20"/>
        <v>2024</v>
      </c>
      <c r="B344" s="74" t="str">
        <f t="shared" si="21"/>
        <v>03</v>
      </c>
      <c r="C344" s="84">
        <f t="shared" si="22"/>
        <v>45352</v>
      </c>
      <c r="D344" s="74">
        <v>202403</v>
      </c>
      <c r="E344" s="74">
        <v>205438894</v>
      </c>
      <c r="F344" s="74">
        <v>6803047</v>
      </c>
      <c r="G344" s="83">
        <f t="shared" si="23"/>
        <v>3.3114698329713553E-2</v>
      </c>
      <c r="H344" s="74" t="s">
        <v>131</v>
      </c>
      <c r="I344" s="74">
        <v>463</v>
      </c>
      <c r="J344" s="74" t="s">
        <v>138</v>
      </c>
    </row>
    <row r="345" spans="1:10" x14ac:dyDescent="0.25">
      <c r="A345" s="74" t="str">
        <f t="shared" si="20"/>
        <v>2024</v>
      </c>
      <c r="B345" s="74" t="str">
        <f t="shared" si="21"/>
        <v>03</v>
      </c>
      <c r="C345" s="84">
        <f t="shared" si="22"/>
        <v>45352</v>
      </c>
      <c r="D345" s="74">
        <v>202403</v>
      </c>
      <c r="E345" s="74">
        <v>312151797</v>
      </c>
      <c r="F345" s="74">
        <v>1860452</v>
      </c>
      <c r="G345" s="83">
        <f t="shared" si="23"/>
        <v>5.9600874250293036E-3</v>
      </c>
      <c r="H345" s="74" t="s">
        <v>131</v>
      </c>
      <c r="I345" s="74">
        <v>464</v>
      </c>
      <c r="J345" s="74" t="s">
        <v>139</v>
      </c>
    </row>
    <row r="346" spans="1:10" x14ac:dyDescent="0.25">
      <c r="A346" s="74" t="str">
        <f t="shared" si="20"/>
        <v>2024</v>
      </c>
      <c r="B346" s="74" t="str">
        <f t="shared" si="21"/>
        <v>03</v>
      </c>
      <c r="C346" s="84">
        <f t="shared" si="22"/>
        <v>45352</v>
      </c>
      <c r="D346" s="74">
        <v>202403</v>
      </c>
      <c r="E346" s="74">
        <v>217764948</v>
      </c>
      <c r="F346" s="74">
        <v>755707</v>
      </c>
      <c r="G346" s="83">
        <f t="shared" si="23"/>
        <v>3.4702876056985992E-3</v>
      </c>
      <c r="H346" s="74" t="s">
        <v>131</v>
      </c>
      <c r="I346" s="74">
        <v>465</v>
      </c>
      <c r="J346" s="74" t="s">
        <v>140</v>
      </c>
    </row>
    <row r="347" spans="1:10" x14ac:dyDescent="0.25">
      <c r="A347" s="74" t="str">
        <f t="shared" si="20"/>
        <v>2024</v>
      </c>
      <c r="B347" s="74" t="str">
        <f t="shared" si="21"/>
        <v>03</v>
      </c>
      <c r="C347" s="84">
        <f t="shared" si="22"/>
        <v>45352</v>
      </c>
      <c r="D347" s="74">
        <v>202403</v>
      </c>
      <c r="E347" s="74">
        <v>595417161</v>
      </c>
      <c r="F347" s="74">
        <v>5957236</v>
      </c>
      <c r="G347" s="83">
        <f t="shared" si="23"/>
        <v>1.0005146626937748E-2</v>
      </c>
      <c r="H347" s="74" t="s">
        <v>131</v>
      </c>
      <c r="I347" s="74">
        <v>466</v>
      </c>
      <c r="J347" s="74" t="s">
        <v>141</v>
      </c>
    </row>
    <row r="348" spans="1:10" x14ac:dyDescent="0.25">
      <c r="A348" s="74" t="str">
        <f t="shared" si="20"/>
        <v>2024</v>
      </c>
      <c r="B348" s="74" t="str">
        <f t="shared" si="21"/>
        <v>03</v>
      </c>
      <c r="C348" s="84">
        <f t="shared" si="22"/>
        <v>45352</v>
      </c>
      <c r="D348" s="74">
        <v>202403</v>
      </c>
      <c r="E348" s="74">
        <v>107229094</v>
      </c>
      <c r="F348" s="74">
        <v>461656</v>
      </c>
      <c r="G348" s="83">
        <f t="shared" si="23"/>
        <v>4.3053240755722508E-3</v>
      </c>
      <c r="H348" s="74" t="s">
        <v>131</v>
      </c>
      <c r="I348" s="74">
        <v>469</v>
      </c>
      <c r="J348" s="74" t="s">
        <v>142</v>
      </c>
    </row>
    <row r="349" spans="1:10" x14ac:dyDescent="0.25">
      <c r="A349" s="74" t="str">
        <f t="shared" si="20"/>
        <v>2024</v>
      </c>
      <c r="B349" s="74" t="str">
        <f t="shared" si="21"/>
        <v>03</v>
      </c>
      <c r="C349" s="84">
        <f t="shared" si="22"/>
        <v>45352</v>
      </c>
      <c r="D349" s="74">
        <v>202403</v>
      </c>
      <c r="E349" s="74">
        <v>176643304</v>
      </c>
      <c r="F349" s="74">
        <v>1573336</v>
      </c>
      <c r="G349" s="83">
        <f t="shared" si="23"/>
        <v>8.9068533274264394E-3</v>
      </c>
      <c r="H349" s="74" t="s">
        <v>131</v>
      </c>
      <c r="I349" s="74">
        <v>471</v>
      </c>
      <c r="J349" s="74" t="s">
        <v>143</v>
      </c>
    </row>
    <row r="350" spans="1:10" x14ac:dyDescent="0.25">
      <c r="A350" s="74" t="str">
        <f t="shared" si="20"/>
        <v>2024</v>
      </c>
      <c r="B350" s="74" t="str">
        <f t="shared" si="21"/>
        <v>03</v>
      </c>
      <c r="C350" s="84">
        <f t="shared" si="22"/>
        <v>45352</v>
      </c>
      <c r="D350" s="74">
        <v>202403</v>
      </c>
      <c r="E350" s="74">
        <v>89513159</v>
      </c>
      <c r="F350" s="74">
        <v>1727660</v>
      </c>
      <c r="G350" s="83">
        <f t="shared" si="23"/>
        <v>1.9300625956011674E-2</v>
      </c>
      <c r="H350" s="74" t="s">
        <v>131</v>
      </c>
      <c r="I350" s="74">
        <v>472</v>
      </c>
      <c r="J350" s="74" t="s">
        <v>144</v>
      </c>
    </row>
    <row r="351" spans="1:10" x14ac:dyDescent="0.25">
      <c r="A351" s="74" t="str">
        <f t="shared" si="20"/>
        <v>2024</v>
      </c>
      <c r="B351" s="74" t="str">
        <f t="shared" si="21"/>
        <v>03</v>
      </c>
      <c r="C351" s="84">
        <f t="shared" si="22"/>
        <v>45352</v>
      </c>
      <c r="D351" s="74">
        <v>202403</v>
      </c>
      <c r="E351" s="74">
        <v>87363477</v>
      </c>
      <c r="F351" s="74">
        <v>404351</v>
      </c>
      <c r="G351" s="83">
        <f t="shared" si="23"/>
        <v>4.6283757685147992E-3</v>
      </c>
      <c r="H351" s="74" t="s">
        <v>131</v>
      </c>
      <c r="I351" s="74">
        <v>473</v>
      </c>
      <c r="J351" s="74" t="s">
        <v>145</v>
      </c>
    </row>
    <row r="352" spans="1:10" x14ac:dyDescent="0.25">
      <c r="A352" s="74" t="str">
        <f t="shared" si="20"/>
        <v>2024</v>
      </c>
      <c r="B352" s="74" t="str">
        <f t="shared" si="21"/>
        <v>03</v>
      </c>
      <c r="C352" s="84">
        <f t="shared" si="22"/>
        <v>45352</v>
      </c>
      <c r="D352" s="74">
        <v>202403</v>
      </c>
      <c r="E352" s="74">
        <v>4887557</v>
      </c>
      <c r="F352" s="74">
        <v>71878</v>
      </c>
      <c r="G352" s="83">
        <f t="shared" si="23"/>
        <v>1.4706324652582058E-2</v>
      </c>
      <c r="H352" s="74" t="s">
        <v>131</v>
      </c>
      <c r="I352" s="74">
        <v>474</v>
      </c>
      <c r="J352" s="74" t="s">
        <v>146</v>
      </c>
    </row>
    <row r="353" spans="1:10" x14ac:dyDescent="0.25">
      <c r="A353" s="74" t="str">
        <f t="shared" si="20"/>
        <v>2024</v>
      </c>
      <c r="B353" s="74" t="str">
        <f t="shared" si="21"/>
        <v>03</v>
      </c>
      <c r="C353" s="84">
        <f t="shared" si="22"/>
        <v>45352</v>
      </c>
      <c r="D353" s="74">
        <v>202403</v>
      </c>
      <c r="E353" s="74">
        <v>203450944</v>
      </c>
      <c r="F353" s="74">
        <v>3203627</v>
      </c>
      <c r="G353" s="83">
        <f t="shared" si="23"/>
        <v>1.5746434678622086E-2</v>
      </c>
      <c r="H353" s="74" t="s">
        <v>131</v>
      </c>
      <c r="I353" s="74">
        <v>475</v>
      </c>
      <c r="J353" s="74" t="s">
        <v>147</v>
      </c>
    </row>
    <row r="354" spans="1:10" x14ac:dyDescent="0.25">
      <c r="A354" s="74" t="str">
        <f t="shared" si="20"/>
        <v>2024</v>
      </c>
      <c r="B354" s="74" t="str">
        <f t="shared" si="21"/>
        <v>03</v>
      </c>
      <c r="C354" s="84">
        <f t="shared" si="22"/>
        <v>45352</v>
      </c>
      <c r="D354" s="74">
        <v>202403</v>
      </c>
      <c r="E354" s="74">
        <v>7370697</v>
      </c>
      <c r="F354" s="74">
        <v>97895</v>
      </c>
      <c r="G354" s="83">
        <f t="shared" si="23"/>
        <v>1.3281647583668139E-2</v>
      </c>
      <c r="H354" s="74" t="s">
        <v>131</v>
      </c>
      <c r="I354" s="74">
        <v>476</v>
      </c>
      <c r="J354" s="74" t="s">
        <v>148</v>
      </c>
    </row>
    <row r="355" spans="1:10" x14ac:dyDescent="0.25">
      <c r="A355" s="74" t="str">
        <f t="shared" si="20"/>
        <v>2024</v>
      </c>
      <c r="B355" s="74" t="str">
        <f t="shared" si="21"/>
        <v>03</v>
      </c>
      <c r="C355" s="84">
        <f t="shared" si="22"/>
        <v>45352</v>
      </c>
      <c r="D355" s="74">
        <v>202403</v>
      </c>
      <c r="E355" s="74">
        <v>222899760</v>
      </c>
      <c r="F355" s="74">
        <v>2290918</v>
      </c>
      <c r="G355" s="83">
        <f t="shared" si="23"/>
        <v>1.0277794825799724E-2</v>
      </c>
      <c r="H355" s="74" t="s">
        <v>131</v>
      </c>
      <c r="I355" s="74">
        <v>477</v>
      </c>
      <c r="J355" s="74" t="s">
        <v>149</v>
      </c>
    </row>
    <row r="356" spans="1:10" x14ac:dyDescent="0.25">
      <c r="A356" s="74" t="str">
        <f t="shared" si="20"/>
        <v>2024</v>
      </c>
      <c r="B356" s="74" t="str">
        <f t="shared" si="21"/>
        <v>03</v>
      </c>
      <c r="C356" s="84">
        <f t="shared" si="22"/>
        <v>45352</v>
      </c>
      <c r="D356" s="74">
        <v>202403</v>
      </c>
      <c r="E356" s="74">
        <v>1133472</v>
      </c>
      <c r="F356" s="74">
        <v>46870</v>
      </c>
      <c r="G356" s="83">
        <f t="shared" si="23"/>
        <v>4.135082295813218E-2</v>
      </c>
      <c r="H356" s="74" t="s">
        <v>131</v>
      </c>
      <c r="I356" s="74">
        <v>478</v>
      </c>
      <c r="J356" s="74" t="s">
        <v>150</v>
      </c>
    </row>
    <row r="357" spans="1:10" x14ac:dyDescent="0.25">
      <c r="A357" s="74" t="str">
        <f t="shared" si="20"/>
        <v>2024</v>
      </c>
      <c r="B357" s="74" t="str">
        <f t="shared" si="21"/>
        <v>03</v>
      </c>
      <c r="C357" s="84">
        <f t="shared" si="22"/>
        <v>45352</v>
      </c>
      <c r="D357" s="74">
        <v>202403</v>
      </c>
      <c r="E357" s="74">
        <v>11745280</v>
      </c>
      <c r="F357" s="74">
        <v>97598</v>
      </c>
      <c r="G357" s="83">
        <f t="shared" si="23"/>
        <v>8.309550730165649E-3</v>
      </c>
      <c r="H357" s="74" t="s">
        <v>131</v>
      </c>
      <c r="I357" s="74">
        <v>479</v>
      </c>
      <c r="J357" s="74" t="s">
        <v>151</v>
      </c>
    </row>
    <row r="358" spans="1:10" x14ac:dyDescent="0.25">
      <c r="A358" s="74" t="str">
        <f t="shared" si="20"/>
        <v>2024</v>
      </c>
      <c r="B358" s="74" t="str">
        <f t="shared" si="21"/>
        <v>03</v>
      </c>
      <c r="C358" s="84">
        <f t="shared" si="22"/>
        <v>45352</v>
      </c>
      <c r="D358" s="74">
        <v>202403</v>
      </c>
      <c r="E358" s="74">
        <v>8371347</v>
      </c>
      <c r="F358" s="74">
        <v>44918</v>
      </c>
      <c r="G358" s="83">
        <f t="shared" si="23"/>
        <v>5.3656836826857139E-3</v>
      </c>
      <c r="H358" s="74" t="s">
        <v>152</v>
      </c>
      <c r="I358" s="74">
        <v>491</v>
      </c>
      <c r="J358" s="74" t="s">
        <v>153</v>
      </c>
    </row>
    <row r="359" spans="1:10" x14ac:dyDescent="0.25">
      <c r="A359" s="74" t="str">
        <f t="shared" si="20"/>
        <v>2024</v>
      </c>
      <c r="B359" s="74" t="str">
        <f t="shared" si="21"/>
        <v>03</v>
      </c>
      <c r="C359" s="84">
        <f t="shared" si="22"/>
        <v>45352</v>
      </c>
      <c r="D359" s="74">
        <v>202403</v>
      </c>
      <c r="E359" s="74">
        <v>518445327</v>
      </c>
      <c r="F359" s="74">
        <v>3093722</v>
      </c>
      <c r="G359" s="83">
        <f t="shared" si="23"/>
        <v>5.9673061726718971E-3</v>
      </c>
      <c r="H359" s="74" t="s">
        <v>152</v>
      </c>
      <c r="I359" s="74">
        <v>492</v>
      </c>
      <c r="J359" s="74" t="s">
        <v>154</v>
      </c>
    </row>
    <row r="360" spans="1:10" x14ac:dyDescent="0.25">
      <c r="A360" s="74" t="str">
        <f t="shared" si="20"/>
        <v>2024</v>
      </c>
      <c r="B360" s="74" t="str">
        <f t="shared" si="21"/>
        <v>03</v>
      </c>
      <c r="C360" s="84">
        <f t="shared" si="22"/>
        <v>45352</v>
      </c>
      <c r="D360" s="74">
        <v>202403</v>
      </c>
      <c r="E360" s="74">
        <v>77771560</v>
      </c>
      <c r="F360" s="74">
        <v>373</v>
      </c>
      <c r="G360" s="83">
        <f t="shared" si="23"/>
        <v>4.7960976994675172E-6</v>
      </c>
      <c r="H360" s="74" t="s">
        <v>152</v>
      </c>
      <c r="I360" s="74">
        <v>493</v>
      </c>
      <c r="J360" s="74" t="s">
        <v>155</v>
      </c>
    </row>
    <row r="361" spans="1:10" x14ac:dyDescent="0.25">
      <c r="A361" s="74" t="str">
        <f t="shared" si="20"/>
        <v>2024</v>
      </c>
      <c r="B361" s="74" t="str">
        <f t="shared" si="21"/>
        <v>03</v>
      </c>
      <c r="C361" s="84">
        <f t="shared" si="22"/>
        <v>45352</v>
      </c>
      <c r="D361" s="74">
        <v>202403</v>
      </c>
      <c r="E361" s="74">
        <v>4790985</v>
      </c>
      <c r="F361" s="74">
        <v>7935</v>
      </c>
      <c r="G361" s="83">
        <f t="shared" si="23"/>
        <v>1.6562356175191533E-3</v>
      </c>
      <c r="H361" s="74" t="s">
        <v>152</v>
      </c>
      <c r="I361" s="74">
        <v>501</v>
      </c>
      <c r="J361" s="74" t="s">
        <v>156</v>
      </c>
    </row>
    <row r="362" spans="1:10" x14ac:dyDescent="0.25">
      <c r="A362" s="74" t="str">
        <f t="shared" si="20"/>
        <v>2024</v>
      </c>
      <c r="B362" s="74" t="str">
        <f t="shared" si="21"/>
        <v>03</v>
      </c>
      <c r="C362" s="84">
        <f t="shared" si="22"/>
        <v>45352</v>
      </c>
      <c r="D362" s="74">
        <v>202403</v>
      </c>
      <c r="E362" s="74">
        <v>1636236</v>
      </c>
      <c r="F362" s="74">
        <v>47077</v>
      </c>
      <c r="G362" s="83">
        <f t="shared" si="23"/>
        <v>2.8771521956490385E-2</v>
      </c>
      <c r="H362" s="74" t="s">
        <v>152</v>
      </c>
      <c r="I362" s="74">
        <v>502</v>
      </c>
      <c r="J362" s="74" t="s">
        <v>157</v>
      </c>
    </row>
    <row r="363" spans="1:10" x14ac:dyDescent="0.25">
      <c r="A363" s="74" t="str">
        <f t="shared" si="20"/>
        <v>2024</v>
      </c>
      <c r="B363" s="74" t="str">
        <f t="shared" si="21"/>
        <v>03</v>
      </c>
      <c r="C363" s="84">
        <f t="shared" si="22"/>
        <v>45352</v>
      </c>
      <c r="D363" s="74">
        <v>202403</v>
      </c>
      <c r="E363" s="74">
        <v>152366649</v>
      </c>
      <c r="F363" s="74">
        <v>10979</v>
      </c>
      <c r="G363" s="83">
        <f t="shared" si="23"/>
        <v>7.2056451146339771E-5</v>
      </c>
      <c r="H363" s="74" t="s">
        <v>152</v>
      </c>
      <c r="I363" s="74">
        <v>511</v>
      </c>
      <c r="J363" s="74" t="s">
        <v>158</v>
      </c>
    </row>
    <row r="364" spans="1:10" x14ac:dyDescent="0.25">
      <c r="A364" s="74" t="str">
        <f t="shared" si="20"/>
        <v>2024</v>
      </c>
      <c r="B364" s="74" t="str">
        <f t="shared" si="21"/>
        <v>03</v>
      </c>
      <c r="C364" s="84">
        <f t="shared" si="22"/>
        <v>45352</v>
      </c>
      <c r="D364" s="74">
        <v>202403</v>
      </c>
      <c r="E364" s="74">
        <v>295330</v>
      </c>
      <c r="F364" s="74">
        <v>794</v>
      </c>
      <c r="G364" s="83">
        <f t="shared" si="23"/>
        <v>2.6885179290962653E-3</v>
      </c>
      <c r="H364" s="74" t="s">
        <v>152</v>
      </c>
      <c r="I364" s="74">
        <v>512</v>
      </c>
      <c r="J364" s="74" t="s">
        <v>159</v>
      </c>
    </row>
    <row r="365" spans="1:10" x14ac:dyDescent="0.25">
      <c r="A365" s="74" t="str">
        <f t="shared" si="20"/>
        <v>2024</v>
      </c>
      <c r="B365" s="74" t="str">
        <f t="shared" si="21"/>
        <v>03</v>
      </c>
      <c r="C365" s="84">
        <f t="shared" si="22"/>
        <v>45352</v>
      </c>
      <c r="D365" s="74">
        <v>202403</v>
      </c>
      <c r="E365" s="74">
        <v>8827415</v>
      </c>
      <c r="F365" s="74">
        <v>6628</v>
      </c>
      <c r="G365" s="83">
        <f t="shared" si="23"/>
        <v>7.5084268724196152E-4</v>
      </c>
      <c r="H365" s="74" t="s">
        <v>152</v>
      </c>
      <c r="I365" s="74">
        <v>521</v>
      </c>
      <c r="J365" s="74" t="s">
        <v>160</v>
      </c>
    </row>
    <row r="366" spans="1:10" x14ac:dyDescent="0.25">
      <c r="A366" s="74" t="str">
        <f t="shared" si="20"/>
        <v>2024</v>
      </c>
      <c r="B366" s="74" t="str">
        <f t="shared" si="21"/>
        <v>03</v>
      </c>
      <c r="C366" s="84">
        <f t="shared" si="22"/>
        <v>45352</v>
      </c>
      <c r="D366" s="74">
        <v>202403</v>
      </c>
      <c r="E366" s="74">
        <v>13344073</v>
      </c>
      <c r="F366" s="74">
        <v>8341</v>
      </c>
      <c r="G366" s="83">
        <f t="shared" si="23"/>
        <v>6.2507152051701159E-4</v>
      </c>
      <c r="H366" s="74" t="s">
        <v>152</v>
      </c>
      <c r="I366" s="74">
        <v>522</v>
      </c>
      <c r="J366" s="74" t="s">
        <v>161</v>
      </c>
    </row>
    <row r="367" spans="1:10" x14ac:dyDescent="0.25">
      <c r="A367" s="74" t="str">
        <f t="shared" si="20"/>
        <v>2024</v>
      </c>
      <c r="B367" s="74" t="str">
        <f t="shared" si="21"/>
        <v>03</v>
      </c>
      <c r="C367" s="84">
        <f t="shared" si="22"/>
        <v>45352</v>
      </c>
      <c r="D367" s="74">
        <v>202403</v>
      </c>
      <c r="E367" s="74">
        <v>64792140</v>
      </c>
      <c r="F367" s="74">
        <v>4984687</v>
      </c>
      <c r="G367" s="83">
        <f t="shared" si="23"/>
        <v>7.6933513849056376E-2</v>
      </c>
      <c r="H367" s="74" t="s">
        <v>152</v>
      </c>
      <c r="I367" s="74">
        <v>523</v>
      </c>
      <c r="J367" s="74" t="s">
        <v>162</v>
      </c>
    </row>
    <row r="368" spans="1:10" x14ac:dyDescent="0.25">
      <c r="A368" s="74" t="str">
        <f t="shared" si="20"/>
        <v>2024</v>
      </c>
      <c r="B368" s="74" t="str">
        <f t="shared" si="21"/>
        <v>03</v>
      </c>
      <c r="C368" s="84">
        <f t="shared" si="22"/>
        <v>45352</v>
      </c>
      <c r="D368" s="74">
        <v>202403</v>
      </c>
      <c r="E368" s="74">
        <v>34074429</v>
      </c>
      <c r="F368" s="74">
        <v>85503</v>
      </c>
      <c r="G368" s="83">
        <f t="shared" si="23"/>
        <v>2.5093010362697492E-3</v>
      </c>
      <c r="H368" s="74" t="s">
        <v>152</v>
      </c>
      <c r="I368" s="74">
        <v>524</v>
      </c>
      <c r="J368" s="74" t="s">
        <v>163</v>
      </c>
    </row>
    <row r="369" spans="1:10" x14ac:dyDescent="0.25">
      <c r="A369" s="74" t="str">
        <f t="shared" si="20"/>
        <v>2024</v>
      </c>
      <c r="B369" s="74" t="str">
        <f t="shared" si="21"/>
        <v>03</v>
      </c>
      <c r="C369" s="84">
        <f t="shared" si="22"/>
        <v>45352</v>
      </c>
      <c r="D369" s="74">
        <v>202403</v>
      </c>
      <c r="E369" s="74">
        <v>8634094</v>
      </c>
      <c r="F369" s="74">
        <v>79565</v>
      </c>
      <c r="G369" s="83">
        <f t="shared" si="23"/>
        <v>9.2152112311957683E-3</v>
      </c>
      <c r="H369" s="74" t="s">
        <v>152</v>
      </c>
      <c r="I369" s="74">
        <v>530</v>
      </c>
      <c r="J369" s="74" t="s">
        <v>164</v>
      </c>
    </row>
    <row r="370" spans="1:10" x14ac:dyDescent="0.25">
      <c r="A370" s="74" t="str">
        <f t="shared" si="20"/>
        <v>2024</v>
      </c>
      <c r="B370" s="74" t="str">
        <f t="shared" si="21"/>
        <v>03</v>
      </c>
      <c r="C370" s="84">
        <f t="shared" si="22"/>
        <v>45352</v>
      </c>
      <c r="D370" s="74">
        <v>202403</v>
      </c>
      <c r="E370" s="74">
        <v>29737931</v>
      </c>
      <c r="F370" s="74">
        <v>235234</v>
      </c>
      <c r="G370" s="83">
        <f t="shared" si="23"/>
        <v>7.9102342392280076E-3</v>
      </c>
      <c r="H370" s="74" t="s">
        <v>165</v>
      </c>
      <c r="I370" s="74">
        <v>551</v>
      </c>
      <c r="J370" s="74" t="s">
        <v>166</v>
      </c>
    </row>
    <row r="371" spans="1:10" x14ac:dyDescent="0.25">
      <c r="A371" s="74" t="str">
        <f t="shared" si="20"/>
        <v>2024</v>
      </c>
      <c r="B371" s="74" t="str">
        <f t="shared" si="21"/>
        <v>03</v>
      </c>
      <c r="C371" s="84">
        <f t="shared" si="22"/>
        <v>45352</v>
      </c>
      <c r="D371" s="74">
        <v>202403</v>
      </c>
      <c r="E371" s="74">
        <v>494238</v>
      </c>
      <c r="F371" s="74">
        <v>8291</v>
      </c>
      <c r="G371" s="83">
        <f t="shared" si="23"/>
        <v>1.6775318773546349E-2</v>
      </c>
      <c r="H371" s="74" t="s">
        <v>165</v>
      </c>
      <c r="I371" s="74">
        <v>552</v>
      </c>
      <c r="J371" s="74" t="s">
        <v>167</v>
      </c>
    </row>
    <row r="372" spans="1:10" x14ac:dyDescent="0.25">
      <c r="A372" s="74" t="str">
        <f t="shared" si="20"/>
        <v>2024</v>
      </c>
      <c r="B372" s="74" t="str">
        <f t="shared" si="21"/>
        <v>03</v>
      </c>
      <c r="C372" s="84">
        <f t="shared" si="22"/>
        <v>45352</v>
      </c>
      <c r="D372" s="74">
        <v>202403</v>
      </c>
      <c r="E372" s="74">
        <v>72020902</v>
      </c>
      <c r="F372" s="74">
        <v>716720</v>
      </c>
      <c r="G372" s="83">
        <f t="shared" si="23"/>
        <v>9.9515554526101325E-3</v>
      </c>
      <c r="H372" s="74" t="s">
        <v>165</v>
      </c>
      <c r="I372" s="74">
        <v>561</v>
      </c>
      <c r="J372" s="74" t="s">
        <v>168</v>
      </c>
    </row>
    <row r="373" spans="1:10" x14ac:dyDescent="0.25">
      <c r="A373" s="74" t="str">
        <f t="shared" si="20"/>
        <v>2024</v>
      </c>
      <c r="B373" s="74" t="str">
        <f t="shared" si="21"/>
        <v>03</v>
      </c>
      <c r="C373" s="84">
        <f t="shared" si="22"/>
        <v>45352</v>
      </c>
      <c r="D373" s="74">
        <v>202403</v>
      </c>
      <c r="E373" s="74">
        <v>5685474</v>
      </c>
      <c r="F373" s="74">
        <v>90431</v>
      </c>
      <c r="G373" s="83">
        <f t="shared" si="23"/>
        <v>1.5905621941108165E-2</v>
      </c>
      <c r="H373" s="74" t="s">
        <v>165</v>
      </c>
      <c r="I373" s="74">
        <v>562</v>
      </c>
      <c r="J373" s="74" t="s">
        <v>169</v>
      </c>
    </row>
    <row r="374" spans="1:10" x14ac:dyDescent="0.25">
      <c r="A374" s="74" t="str">
        <f t="shared" si="20"/>
        <v>2024</v>
      </c>
      <c r="B374" s="74" t="str">
        <f t="shared" si="21"/>
        <v>03</v>
      </c>
      <c r="C374" s="84">
        <f t="shared" si="22"/>
        <v>45352</v>
      </c>
      <c r="D374" s="74">
        <v>202403</v>
      </c>
      <c r="E374" s="74">
        <v>1490893</v>
      </c>
      <c r="F374" s="74">
        <v>23217</v>
      </c>
      <c r="G374" s="83">
        <f t="shared" si="23"/>
        <v>1.5572546118333107E-2</v>
      </c>
      <c r="H374" s="74" t="s">
        <v>152</v>
      </c>
      <c r="I374" s="74">
        <v>581</v>
      </c>
      <c r="J374" s="74" t="s">
        <v>170</v>
      </c>
    </row>
    <row r="375" spans="1:10" x14ac:dyDescent="0.25">
      <c r="A375" s="74" t="str">
        <f t="shared" si="20"/>
        <v>2024</v>
      </c>
      <c r="B375" s="74" t="str">
        <f t="shared" si="21"/>
        <v>03</v>
      </c>
      <c r="C375" s="84">
        <f t="shared" si="22"/>
        <v>45352</v>
      </c>
      <c r="D375" s="74">
        <v>202403</v>
      </c>
      <c r="E375" s="74">
        <v>6085378</v>
      </c>
      <c r="F375" s="74">
        <v>13744</v>
      </c>
      <c r="G375" s="83">
        <f t="shared" si="23"/>
        <v>2.2585285581273669E-3</v>
      </c>
      <c r="H375" s="74" t="s">
        <v>152</v>
      </c>
      <c r="I375" s="74">
        <v>591</v>
      </c>
      <c r="J375" s="74" t="s">
        <v>171</v>
      </c>
    </row>
    <row r="376" spans="1:10" x14ac:dyDescent="0.25">
      <c r="A376" s="74" t="str">
        <f t="shared" si="20"/>
        <v>2024</v>
      </c>
      <c r="B376" s="74" t="str">
        <f t="shared" si="21"/>
        <v>03</v>
      </c>
      <c r="C376" s="84">
        <f t="shared" si="22"/>
        <v>45352</v>
      </c>
      <c r="D376" s="74">
        <v>202403</v>
      </c>
      <c r="E376" s="74">
        <v>316490</v>
      </c>
      <c r="F376" s="74">
        <v>3324</v>
      </c>
      <c r="G376" s="83">
        <f t="shared" si="23"/>
        <v>1.0502701507156624E-2</v>
      </c>
      <c r="H376" s="74" t="s">
        <v>152</v>
      </c>
      <c r="I376" s="74">
        <v>592</v>
      </c>
      <c r="J376" s="74" t="s">
        <v>172</v>
      </c>
    </row>
    <row r="377" spans="1:10" x14ac:dyDescent="0.25">
      <c r="A377" s="74" t="str">
        <f t="shared" si="20"/>
        <v>2024</v>
      </c>
      <c r="B377" s="74" t="str">
        <f t="shared" si="21"/>
        <v>03</v>
      </c>
      <c r="C377" s="84">
        <f t="shared" si="22"/>
        <v>45352</v>
      </c>
      <c r="D377" s="74">
        <v>202403</v>
      </c>
      <c r="E377" s="74">
        <v>4884495</v>
      </c>
      <c r="F377" s="74">
        <v>15210</v>
      </c>
      <c r="G377" s="83">
        <f t="shared" si="23"/>
        <v>3.1139350127290539E-3</v>
      </c>
      <c r="H377" s="74" t="s">
        <v>152</v>
      </c>
      <c r="I377" s="74">
        <v>601</v>
      </c>
      <c r="J377" s="74" t="s">
        <v>173</v>
      </c>
    </row>
    <row r="378" spans="1:10" x14ac:dyDescent="0.25">
      <c r="A378" s="74" t="str">
        <f t="shared" si="20"/>
        <v>2024</v>
      </c>
      <c r="B378" s="74" t="str">
        <f t="shared" si="21"/>
        <v>03</v>
      </c>
      <c r="C378" s="84">
        <f t="shared" si="22"/>
        <v>45352</v>
      </c>
      <c r="D378" s="74">
        <v>202403</v>
      </c>
      <c r="E378" s="74">
        <v>34108130</v>
      </c>
      <c r="F378" s="74">
        <v>47186</v>
      </c>
      <c r="G378" s="83">
        <f t="shared" si="23"/>
        <v>1.3834238347279666E-3</v>
      </c>
      <c r="H378" s="74" t="s">
        <v>152</v>
      </c>
      <c r="I378" s="74">
        <v>602</v>
      </c>
      <c r="J378" s="74" t="s">
        <v>174</v>
      </c>
    </row>
    <row r="379" spans="1:10" x14ac:dyDescent="0.25">
      <c r="A379" s="74" t="str">
        <f t="shared" si="20"/>
        <v>2024</v>
      </c>
      <c r="B379" s="74" t="str">
        <f t="shared" si="21"/>
        <v>03</v>
      </c>
      <c r="C379" s="84">
        <f t="shared" si="22"/>
        <v>45352</v>
      </c>
      <c r="D379" s="74">
        <v>202403</v>
      </c>
      <c r="E379" s="74">
        <v>325176</v>
      </c>
      <c r="F379" s="74">
        <v>64</v>
      </c>
      <c r="G379" s="83">
        <f t="shared" si="23"/>
        <v>1.9681649322213202E-4</v>
      </c>
      <c r="H379" s="74" t="s">
        <v>152</v>
      </c>
      <c r="I379" s="74">
        <v>611</v>
      </c>
      <c r="J379" s="74" t="s">
        <v>175</v>
      </c>
    </row>
    <row r="380" spans="1:10" x14ac:dyDescent="0.25">
      <c r="A380" s="74" t="str">
        <f t="shared" si="20"/>
        <v>2024</v>
      </c>
      <c r="B380" s="74" t="str">
        <f t="shared" si="21"/>
        <v>03</v>
      </c>
      <c r="C380" s="84">
        <f t="shared" si="22"/>
        <v>45352</v>
      </c>
      <c r="D380" s="74">
        <v>202403</v>
      </c>
      <c r="E380" s="74">
        <v>296276576</v>
      </c>
      <c r="F380" s="74">
        <v>58642</v>
      </c>
      <c r="G380" s="83">
        <f t="shared" si="23"/>
        <v>1.9792992342398342E-4</v>
      </c>
      <c r="H380" s="74" t="s">
        <v>152</v>
      </c>
      <c r="I380" s="74">
        <v>612</v>
      </c>
      <c r="J380" s="74" t="s">
        <v>176</v>
      </c>
    </row>
    <row r="381" spans="1:10" x14ac:dyDescent="0.25">
      <c r="A381" s="74" t="str">
        <f t="shared" si="20"/>
        <v>2024</v>
      </c>
      <c r="B381" s="74" t="str">
        <f t="shared" si="21"/>
        <v>03</v>
      </c>
      <c r="C381" s="84">
        <f t="shared" si="22"/>
        <v>45352</v>
      </c>
      <c r="D381" s="74">
        <v>202403</v>
      </c>
      <c r="E381" s="74">
        <v>340236</v>
      </c>
      <c r="F381" s="74">
        <v>6845</v>
      </c>
      <c r="G381" s="83">
        <f t="shared" si="23"/>
        <v>2.0118388412748798E-2</v>
      </c>
      <c r="H381" s="74" t="s">
        <v>152</v>
      </c>
      <c r="I381" s="74">
        <v>613</v>
      </c>
      <c r="J381" s="74" t="s">
        <v>177</v>
      </c>
    </row>
    <row r="382" spans="1:10" x14ac:dyDescent="0.25">
      <c r="A382" s="74" t="str">
        <f t="shared" si="20"/>
        <v>2024</v>
      </c>
      <c r="B382" s="74" t="str">
        <f t="shared" si="21"/>
        <v>03</v>
      </c>
      <c r="C382" s="84">
        <f t="shared" si="22"/>
        <v>45352</v>
      </c>
      <c r="D382" s="74">
        <v>202403</v>
      </c>
      <c r="E382" s="74">
        <v>1606183</v>
      </c>
      <c r="F382" s="74">
        <v>19159</v>
      </c>
      <c r="G382" s="83">
        <f t="shared" si="23"/>
        <v>1.1928279654310873E-2</v>
      </c>
      <c r="H382" s="74" t="s">
        <v>152</v>
      </c>
      <c r="I382" s="74">
        <v>614</v>
      </c>
      <c r="J382" s="74" t="s">
        <v>178</v>
      </c>
    </row>
    <row r="383" spans="1:10" x14ac:dyDescent="0.25">
      <c r="A383" s="74" t="str">
        <f t="shared" si="20"/>
        <v>2024</v>
      </c>
      <c r="B383" s="74" t="str">
        <f t="shared" si="21"/>
        <v>03</v>
      </c>
      <c r="C383" s="84">
        <f t="shared" si="22"/>
        <v>45352</v>
      </c>
      <c r="D383" s="74">
        <v>202403</v>
      </c>
      <c r="E383" s="74">
        <v>7155681</v>
      </c>
      <c r="F383" s="74">
        <v>156249</v>
      </c>
      <c r="G383" s="83">
        <f t="shared" si="23"/>
        <v>2.1835657570537313E-2</v>
      </c>
      <c r="H383" s="74" t="s">
        <v>152</v>
      </c>
      <c r="I383" s="74">
        <v>619</v>
      </c>
      <c r="J383" s="74" t="s">
        <v>179</v>
      </c>
    </row>
    <row r="384" spans="1:10" x14ac:dyDescent="0.25">
      <c r="A384" s="74" t="str">
        <f t="shared" si="20"/>
        <v>2024</v>
      </c>
      <c r="B384" s="74" t="str">
        <f t="shared" si="21"/>
        <v>03</v>
      </c>
      <c r="C384" s="84">
        <f t="shared" si="22"/>
        <v>45352</v>
      </c>
      <c r="D384" s="74">
        <v>202403</v>
      </c>
      <c r="E384" s="74">
        <v>362228182</v>
      </c>
      <c r="F384" s="74">
        <v>957103</v>
      </c>
      <c r="G384" s="83">
        <f t="shared" si="23"/>
        <v>2.6422654215237178E-3</v>
      </c>
      <c r="H384" s="74" t="s">
        <v>152</v>
      </c>
      <c r="I384" s="74">
        <v>620</v>
      </c>
      <c r="J384" s="74" t="s">
        <v>180</v>
      </c>
    </row>
    <row r="385" spans="1:10" x14ac:dyDescent="0.25">
      <c r="A385" s="74" t="str">
        <f t="shared" si="20"/>
        <v>2024</v>
      </c>
      <c r="B385" s="74" t="str">
        <f t="shared" si="21"/>
        <v>03</v>
      </c>
      <c r="C385" s="84">
        <f t="shared" si="22"/>
        <v>45352</v>
      </c>
      <c r="D385" s="74">
        <v>202403</v>
      </c>
      <c r="E385" s="74">
        <v>3405138</v>
      </c>
      <c r="F385" s="74">
        <v>125726</v>
      </c>
      <c r="G385" s="83">
        <f t="shared" si="23"/>
        <v>3.6922438973104758E-2</v>
      </c>
      <c r="H385" s="74" t="s">
        <v>152</v>
      </c>
      <c r="I385" s="74">
        <v>631</v>
      </c>
      <c r="J385" s="74" t="s">
        <v>181</v>
      </c>
    </row>
    <row r="386" spans="1:10" x14ac:dyDescent="0.25">
      <c r="A386" s="74" t="str">
        <f t="shared" si="20"/>
        <v>2024</v>
      </c>
      <c r="B386" s="74" t="str">
        <f t="shared" si="21"/>
        <v>03</v>
      </c>
      <c r="C386" s="84">
        <f t="shared" si="22"/>
        <v>45352</v>
      </c>
      <c r="D386" s="74">
        <v>202403</v>
      </c>
      <c r="E386" s="74">
        <v>473760</v>
      </c>
      <c r="F386" s="74">
        <v>17831</v>
      </c>
      <c r="G386" s="83">
        <f t="shared" si="23"/>
        <v>3.7637200270178993E-2</v>
      </c>
      <c r="H386" s="74" t="s">
        <v>152</v>
      </c>
      <c r="I386" s="74">
        <v>639</v>
      </c>
      <c r="J386" s="74" t="s">
        <v>182</v>
      </c>
    </row>
    <row r="387" spans="1:10" x14ac:dyDescent="0.25">
      <c r="A387" s="74" t="str">
        <f t="shared" ref="A387:A450" si="24">LEFT(D387,4)</f>
        <v>2024</v>
      </c>
      <c r="B387" s="74" t="str">
        <f t="shared" ref="B387:B450" si="25">RIGHT(D387,2)</f>
        <v>03</v>
      </c>
      <c r="C387" s="84">
        <f t="shared" ref="C387:C450" si="26">DATE(A387,B387,1)</f>
        <v>45352</v>
      </c>
      <c r="D387" s="74">
        <v>202403</v>
      </c>
      <c r="E387" s="74">
        <v>459130097</v>
      </c>
      <c r="F387" s="74">
        <v>3258203</v>
      </c>
      <c r="G387" s="83">
        <f t="shared" ref="G387:G450" si="27">F387/E387</f>
        <v>7.0964700883026626E-3</v>
      </c>
      <c r="H387" s="74" t="s">
        <v>183</v>
      </c>
      <c r="I387" s="74">
        <v>641</v>
      </c>
      <c r="J387" s="74" t="s">
        <v>184</v>
      </c>
    </row>
    <row r="388" spans="1:10" x14ac:dyDescent="0.25">
      <c r="A388" s="74" t="str">
        <f t="shared" si="24"/>
        <v>2024</v>
      </c>
      <c r="B388" s="74" t="str">
        <f t="shared" si="25"/>
        <v>03</v>
      </c>
      <c r="C388" s="84">
        <f t="shared" si="26"/>
        <v>45352</v>
      </c>
      <c r="D388" s="74">
        <v>202403</v>
      </c>
      <c r="E388" s="74">
        <v>113930</v>
      </c>
      <c r="F388" s="74">
        <v>6926</v>
      </c>
      <c r="G388" s="83">
        <f t="shared" si="27"/>
        <v>6.0791714210480116E-2</v>
      </c>
      <c r="H388" s="74" t="s">
        <v>183</v>
      </c>
      <c r="I388" s="74">
        <v>642</v>
      </c>
      <c r="J388" s="74" t="s">
        <v>185</v>
      </c>
    </row>
    <row r="389" spans="1:10" x14ac:dyDescent="0.25">
      <c r="A389" s="74" t="str">
        <f t="shared" si="24"/>
        <v>2024</v>
      </c>
      <c r="B389" s="74" t="str">
        <f t="shared" si="25"/>
        <v>03</v>
      </c>
      <c r="C389" s="84">
        <f t="shared" si="26"/>
        <v>45352</v>
      </c>
      <c r="D389" s="74">
        <v>202403</v>
      </c>
      <c r="E389" s="74">
        <v>4383239</v>
      </c>
      <c r="F389" s="74">
        <v>3314734</v>
      </c>
      <c r="G389" s="83">
        <f t="shared" si="27"/>
        <v>0.75622935459371488</v>
      </c>
      <c r="H389" s="74" t="s">
        <v>183</v>
      </c>
      <c r="I389" s="74">
        <v>643</v>
      </c>
      <c r="J389" s="74" t="s">
        <v>186</v>
      </c>
    </row>
    <row r="390" spans="1:10" x14ac:dyDescent="0.25">
      <c r="A390" s="74" t="str">
        <f t="shared" si="24"/>
        <v>2024</v>
      </c>
      <c r="B390" s="74" t="str">
        <f t="shared" si="25"/>
        <v>03</v>
      </c>
      <c r="C390" s="84">
        <f t="shared" si="26"/>
        <v>45352</v>
      </c>
      <c r="D390" s="74">
        <v>202403</v>
      </c>
      <c r="E390" s="74">
        <v>431523613</v>
      </c>
      <c r="F390" s="74">
        <v>7462408</v>
      </c>
      <c r="G390" s="83">
        <f t="shared" si="27"/>
        <v>1.7293162587605607E-2</v>
      </c>
      <c r="H390" s="74" t="s">
        <v>183</v>
      </c>
      <c r="I390" s="74">
        <v>649</v>
      </c>
      <c r="J390" s="74" t="s">
        <v>187</v>
      </c>
    </row>
    <row r="391" spans="1:10" x14ac:dyDescent="0.25">
      <c r="A391" s="74" t="str">
        <f t="shared" si="24"/>
        <v>2024</v>
      </c>
      <c r="B391" s="74" t="str">
        <f t="shared" si="25"/>
        <v>03</v>
      </c>
      <c r="C391" s="84">
        <f t="shared" si="26"/>
        <v>45352</v>
      </c>
      <c r="D391" s="74">
        <v>202403</v>
      </c>
      <c r="E391" s="74">
        <v>11574637</v>
      </c>
      <c r="F391" s="74">
        <v>55492</v>
      </c>
      <c r="G391" s="83">
        <f t="shared" si="27"/>
        <v>4.794275621775439E-3</v>
      </c>
      <c r="H391" s="74" t="s">
        <v>183</v>
      </c>
      <c r="I391" s="74">
        <v>651</v>
      </c>
      <c r="J391" s="74" t="s">
        <v>188</v>
      </c>
    </row>
    <row r="392" spans="1:10" x14ac:dyDescent="0.25">
      <c r="A392" s="74" t="str">
        <f t="shared" si="24"/>
        <v>2024</v>
      </c>
      <c r="B392" s="74" t="str">
        <f t="shared" si="25"/>
        <v>03</v>
      </c>
      <c r="C392" s="84">
        <f t="shared" si="26"/>
        <v>45352</v>
      </c>
      <c r="D392" s="74">
        <v>202403</v>
      </c>
      <c r="E392" s="74">
        <v>47573</v>
      </c>
      <c r="F392" s="74">
        <v>0</v>
      </c>
      <c r="G392" s="83">
        <f t="shared" si="27"/>
        <v>0</v>
      </c>
      <c r="H392" s="74" t="s">
        <v>183</v>
      </c>
      <c r="I392" s="74">
        <v>652</v>
      </c>
      <c r="J392" s="74" t="s">
        <v>189</v>
      </c>
    </row>
    <row r="393" spans="1:10" x14ac:dyDescent="0.25">
      <c r="A393" s="74" t="str">
        <f t="shared" si="24"/>
        <v>2024</v>
      </c>
      <c r="B393" s="74" t="str">
        <f t="shared" si="25"/>
        <v>03</v>
      </c>
      <c r="C393" s="84">
        <f t="shared" si="26"/>
        <v>45352</v>
      </c>
      <c r="D393" s="74">
        <v>202403</v>
      </c>
      <c r="E393" s="74">
        <v>247898</v>
      </c>
      <c r="F393" s="74">
        <v>501</v>
      </c>
      <c r="G393" s="83">
        <f t="shared" si="27"/>
        <v>2.0209925049818876E-3</v>
      </c>
      <c r="H393" s="74" t="s">
        <v>183</v>
      </c>
      <c r="I393" s="74">
        <v>653</v>
      </c>
      <c r="J393" s="74" t="s">
        <v>190</v>
      </c>
    </row>
    <row r="394" spans="1:10" x14ac:dyDescent="0.25">
      <c r="A394" s="74" t="str">
        <f t="shared" si="24"/>
        <v>2024</v>
      </c>
      <c r="B394" s="74" t="str">
        <f t="shared" si="25"/>
        <v>03</v>
      </c>
      <c r="C394" s="84">
        <f t="shared" si="26"/>
        <v>45352</v>
      </c>
      <c r="D394" s="74">
        <v>202403</v>
      </c>
      <c r="E394" s="74">
        <v>68836718</v>
      </c>
      <c r="F394" s="74">
        <v>142604</v>
      </c>
      <c r="G394" s="83">
        <f t="shared" si="27"/>
        <v>2.0716269476996276E-3</v>
      </c>
      <c r="H394" s="74" t="s">
        <v>183</v>
      </c>
      <c r="I394" s="74">
        <v>661</v>
      </c>
      <c r="J394" s="74" t="s">
        <v>191</v>
      </c>
    </row>
    <row r="395" spans="1:10" x14ac:dyDescent="0.25">
      <c r="A395" s="74" t="str">
        <f t="shared" si="24"/>
        <v>2024</v>
      </c>
      <c r="B395" s="74" t="str">
        <f t="shared" si="25"/>
        <v>03</v>
      </c>
      <c r="C395" s="84">
        <f t="shared" si="26"/>
        <v>45352</v>
      </c>
      <c r="D395" s="74">
        <v>202403</v>
      </c>
      <c r="E395" s="74">
        <v>1226298</v>
      </c>
      <c r="F395" s="74">
        <v>27449</v>
      </c>
      <c r="G395" s="83">
        <f t="shared" si="27"/>
        <v>2.2383629427757363E-2</v>
      </c>
      <c r="H395" s="74" t="s">
        <v>183</v>
      </c>
      <c r="I395" s="74">
        <v>662</v>
      </c>
      <c r="J395" s="74" t="s">
        <v>192</v>
      </c>
    </row>
    <row r="396" spans="1:10" x14ac:dyDescent="0.25">
      <c r="A396" s="74" t="str">
        <f t="shared" si="24"/>
        <v>2024</v>
      </c>
      <c r="B396" s="74" t="str">
        <f t="shared" si="25"/>
        <v>03</v>
      </c>
      <c r="C396" s="84">
        <f t="shared" si="26"/>
        <v>45352</v>
      </c>
      <c r="D396" s="74">
        <v>202403</v>
      </c>
      <c r="E396" s="74">
        <v>838309</v>
      </c>
      <c r="F396" s="74">
        <v>14498</v>
      </c>
      <c r="G396" s="83">
        <f t="shared" si="27"/>
        <v>1.7294338960932066E-2</v>
      </c>
      <c r="H396" s="74" t="s">
        <v>183</v>
      </c>
      <c r="I396" s="74">
        <v>663</v>
      </c>
      <c r="J396" s="74" t="s">
        <v>193</v>
      </c>
    </row>
    <row r="397" spans="1:10" x14ac:dyDescent="0.25">
      <c r="A397" s="74" t="str">
        <f t="shared" si="24"/>
        <v>2024</v>
      </c>
      <c r="B397" s="74" t="str">
        <f t="shared" si="25"/>
        <v>03</v>
      </c>
      <c r="C397" s="84">
        <f t="shared" si="26"/>
        <v>45352</v>
      </c>
      <c r="D397" s="74">
        <v>202403</v>
      </c>
      <c r="E397" s="74">
        <v>18242848</v>
      </c>
      <c r="F397" s="74">
        <v>396083</v>
      </c>
      <c r="G397" s="83">
        <f t="shared" si="27"/>
        <v>2.1711686684008989E-2</v>
      </c>
      <c r="H397" s="74" t="s">
        <v>194</v>
      </c>
      <c r="I397" s="74">
        <v>681</v>
      </c>
      <c r="J397" s="74" t="s">
        <v>195</v>
      </c>
    </row>
    <row r="398" spans="1:10" x14ac:dyDescent="0.25">
      <c r="A398" s="74" t="str">
        <f t="shared" si="24"/>
        <v>2024</v>
      </c>
      <c r="B398" s="74" t="str">
        <f t="shared" si="25"/>
        <v>03</v>
      </c>
      <c r="C398" s="84">
        <f t="shared" si="26"/>
        <v>45352</v>
      </c>
      <c r="D398" s="74">
        <v>202403</v>
      </c>
      <c r="E398" s="74">
        <v>29569818</v>
      </c>
      <c r="F398" s="74">
        <v>628252</v>
      </c>
      <c r="G398" s="83">
        <f t="shared" si="27"/>
        <v>2.1246393873645079E-2</v>
      </c>
      <c r="H398" s="74" t="s">
        <v>194</v>
      </c>
      <c r="I398" s="74">
        <v>682</v>
      </c>
      <c r="J398" s="74" t="s">
        <v>196</v>
      </c>
    </row>
    <row r="399" spans="1:10" x14ac:dyDescent="0.25">
      <c r="A399" s="74" t="str">
        <f t="shared" si="24"/>
        <v>2024</v>
      </c>
      <c r="B399" s="74" t="str">
        <f t="shared" si="25"/>
        <v>03</v>
      </c>
      <c r="C399" s="84">
        <f t="shared" si="26"/>
        <v>45352</v>
      </c>
      <c r="D399" s="74">
        <v>202403</v>
      </c>
      <c r="E399" s="74">
        <v>14247669</v>
      </c>
      <c r="F399" s="74">
        <v>132203</v>
      </c>
      <c r="G399" s="83">
        <f t="shared" si="27"/>
        <v>9.2789213449582519E-3</v>
      </c>
      <c r="H399" s="74" t="s">
        <v>194</v>
      </c>
      <c r="I399" s="74">
        <v>691</v>
      </c>
      <c r="J399" s="74" t="s">
        <v>197</v>
      </c>
    </row>
    <row r="400" spans="1:10" x14ac:dyDescent="0.25">
      <c r="A400" s="74" t="str">
        <f t="shared" si="24"/>
        <v>2024</v>
      </c>
      <c r="B400" s="74" t="str">
        <f t="shared" si="25"/>
        <v>03</v>
      </c>
      <c r="C400" s="84">
        <f t="shared" si="26"/>
        <v>45352</v>
      </c>
      <c r="D400" s="74">
        <v>202403</v>
      </c>
      <c r="E400" s="74">
        <v>13882262</v>
      </c>
      <c r="F400" s="74">
        <v>208285</v>
      </c>
      <c r="G400" s="83">
        <f t="shared" si="27"/>
        <v>1.5003678795285667E-2</v>
      </c>
      <c r="H400" s="74" t="s">
        <v>194</v>
      </c>
      <c r="I400" s="74">
        <v>692</v>
      </c>
      <c r="J400" s="74" t="s">
        <v>198</v>
      </c>
    </row>
    <row r="401" spans="1:10" x14ac:dyDescent="0.25">
      <c r="A401" s="74" t="str">
        <f t="shared" si="24"/>
        <v>2024</v>
      </c>
      <c r="B401" s="74" t="str">
        <f t="shared" si="25"/>
        <v>03</v>
      </c>
      <c r="C401" s="84">
        <f t="shared" si="26"/>
        <v>45352</v>
      </c>
      <c r="D401" s="74">
        <v>202403</v>
      </c>
      <c r="E401" s="74">
        <v>13870</v>
      </c>
      <c r="F401" s="74">
        <v>50</v>
      </c>
      <c r="G401" s="83">
        <f t="shared" si="27"/>
        <v>3.6049026676279738E-3</v>
      </c>
      <c r="H401" s="74" t="s">
        <v>194</v>
      </c>
      <c r="I401" s="74">
        <v>701</v>
      </c>
      <c r="J401" s="74" t="s">
        <v>254</v>
      </c>
    </row>
    <row r="402" spans="1:10" x14ac:dyDescent="0.25">
      <c r="A402" s="74" t="str">
        <f t="shared" si="24"/>
        <v>2024</v>
      </c>
      <c r="B402" s="74" t="str">
        <f t="shared" si="25"/>
        <v>03</v>
      </c>
      <c r="C402" s="84">
        <f t="shared" si="26"/>
        <v>45352</v>
      </c>
      <c r="D402" s="74">
        <v>202403</v>
      </c>
      <c r="E402" s="74">
        <v>89906939</v>
      </c>
      <c r="F402" s="74">
        <v>2049890</v>
      </c>
      <c r="G402" s="83">
        <f t="shared" si="27"/>
        <v>2.2800131144493752E-2</v>
      </c>
      <c r="H402" s="74" t="s">
        <v>194</v>
      </c>
      <c r="I402" s="74">
        <v>702</v>
      </c>
      <c r="J402" s="74" t="s">
        <v>199</v>
      </c>
    </row>
    <row r="403" spans="1:10" x14ac:dyDescent="0.25">
      <c r="A403" s="74" t="str">
        <f t="shared" si="24"/>
        <v>2024</v>
      </c>
      <c r="B403" s="74" t="str">
        <f t="shared" si="25"/>
        <v>03</v>
      </c>
      <c r="C403" s="84">
        <f t="shared" si="26"/>
        <v>45352</v>
      </c>
      <c r="D403" s="74">
        <v>202403</v>
      </c>
      <c r="E403" s="74">
        <v>11232758</v>
      </c>
      <c r="F403" s="74">
        <v>282472</v>
      </c>
      <c r="G403" s="83">
        <f t="shared" si="27"/>
        <v>2.5147163323557757E-2</v>
      </c>
      <c r="H403" s="74" t="s">
        <v>194</v>
      </c>
      <c r="I403" s="74">
        <v>711</v>
      </c>
      <c r="J403" s="74" t="s">
        <v>200</v>
      </c>
    </row>
    <row r="404" spans="1:10" x14ac:dyDescent="0.25">
      <c r="A404" s="74" t="str">
        <f t="shared" si="24"/>
        <v>2024</v>
      </c>
      <c r="B404" s="74" t="str">
        <f t="shared" si="25"/>
        <v>03</v>
      </c>
      <c r="C404" s="84">
        <f t="shared" si="26"/>
        <v>45352</v>
      </c>
      <c r="D404" s="74">
        <v>202403</v>
      </c>
      <c r="E404" s="74">
        <v>677550</v>
      </c>
      <c r="F404" s="74">
        <v>783</v>
      </c>
      <c r="G404" s="83">
        <f t="shared" si="27"/>
        <v>1.15563427053354E-3</v>
      </c>
      <c r="H404" s="74" t="s">
        <v>194</v>
      </c>
      <c r="I404" s="74">
        <v>712</v>
      </c>
      <c r="J404" s="74" t="s">
        <v>201</v>
      </c>
    </row>
    <row r="405" spans="1:10" x14ac:dyDescent="0.25">
      <c r="A405" s="74" t="str">
        <f t="shared" si="24"/>
        <v>2024</v>
      </c>
      <c r="B405" s="74" t="str">
        <f t="shared" si="25"/>
        <v>03</v>
      </c>
      <c r="C405" s="84">
        <f t="shared" si="26"/>
        <v>45352</v>
      </c>
      <c r="D405" s="74">
        <v>202403</v>
      </c>
      <c r="E405" s="74">
        <v>10740556</v>
      </c>
      <c r="F405" s="74">
        <v>15046</v>
      </c>
      <c r="G405" s="83">
        <f t="shared" si="27"/>
        <v>1.4008585775261541E-3</v>
      </c>
      <c r="H405" s="74" t="s">
        <v>194</v>
      </c>
      <c r="I405" s="74">
        <v>721</v>
      </c>
      <c r="J405" s="74" t="s">
        <v>202</v>
      </c>
    </row>
    <row r="406" spans="1:10" x14ac:dyDescent="0.25">
      <c r="A406" s="74" t="str">
        <f t="shared" si="24"/>
        <v>2024</v>
      </c>
      <c r="B406" s="74" t="str">
        <f t="shared" si="25"/>
        <v>03</v>
      </c>
      <c r="C406" s="84">
        <f t="shared" si="26"/>
        <v>45352</v>
      </c>
      <c r="D406" s="74">
        <v>202403</v>
      </c>
      <c r="E406" s="74">
        <v>2786566</v>
      </c>
      <c r="F406" s="74">
        <v>885</v>
      </c>
      <c r="G406" s="83">
        <f t="shared" si="27"/>
        <v>3.1759520499424738E-4</v>
      </c>
      <c r="H406" s="74" t="s">
        <v>194</v>
      </c>
      <c r="I406" s="74">
        <v>722</v>
      </c>
      <c r="J406" s="74" t="s">
        <v>203</v>
      </c>
    </row>
    <row r="407" spans="1:10" x14ac:dyDescent="0.25">
      <c r="A407" s="74" t="str">
        <f t="shared" si="24"/>
        <v>2024</v>
      </c>
      <c r="B407" s="74" t="str">
        <f t="shared" si="25"/>
        <v>03</v>
      </c>
      <c r="C407" s="84">
        <f t="shared" si="26"/>
        <v>45352</v>
      </c>
      <c r="D407" s="74">
        <v>202403</v>
      </c>
      <c r="E407" s="74">
        <v>3982213</v>
      </c>
      <c r="F407" s="74">
        <v>143219</v>
      </c>
      <c r="G407" s="83">
        <f t="shared" si="27"/>
        <v>3.5964675922659083E-2</v>
      </c>
      <c r="H407" s="74" t="s">
        <v>194</v>
      </c>
      <c r="I407" s="74">
        <v>731</v>
      </c>
      <c r="J407" s="74" t="s">
        <v>204</v>
      </c>
    </row>
    <row r="408" spans="1:10" x14ac:dyDescent="0.25">
      <c r="A408" s="74" t="str">
        <f t="shared" si="24"/>
        <v>2024</v>
      </c>
      <c r="B408" s="74" t="str">
        <f t="shared" si="25"/>
        <v>03</v>
      </c>
      <c r="C408" s="84">
        <f t="shared" si="26"/>
        <v>45352</v>
      </c>
      <c r="D408" s="74">
        <v>202403</v>
      </c>
      <c r="E408" s="74">
        <v>121747</v>
      </c>
      <c r="F408" s="74">
        <v>51</v>
      </c>
      <c r="G408" s="83">
        <f t="shared" si="27"/>
        <v>4.1890149243923875E-4</v>
      </c>
      <c r="H408" s="74" t="s">
        <v>194</v>
      </c>
      <c r="I408" s="74">
        <v>732</v>
      </c>
      <c r="J408" s="74" t="s">
        <v>205</v>
      </c>
    </row>
    <row r="409" spans="1:10" x14ac:dyDescent="0.25">
      <c r="A409" s="74" t="str">
        <f t="shared" si="24"/>
        <v>2024</v>
      </c>
      <c r="B409" s="74" t="str">
        <f t="shared" si="25"/>
        <v>03</v>
      </c>
      <c r="C409" s="84">
        <f t="shared" si="26"/>
        <v>45352</v>
      </c>
      <c r="D409" s="74">
        <v>202403</v>
      </c>
      <c r="E409" s="74">
        <v>1157587</v>
      </c>
      <c r="F409" s="74">
        <v>25378</v>
      </c>
      <c r="G409" s="83">
        <f t="shared" si="27"/>
        <v>2.1923190222419568E-2</v>
      </c>
      <c r="H409" s="74" t="s">
        <v>194</v>
      </c>
      <c r="I409" s="74">
        <v>741</v>
      </c>
      <c r="J409" s="74" t="s">
        <v>206</v>
      </c>
    </row>
    <row r="410" spans="1:10" x14ac:dyDescent="0.25">
      <c r="A410" s="74" t="str">
        <f t="shared" si="24"/>
        <v>2024</v>
      </c>
      <c r="B410" s="74" t="str">
        <f t="shared" si="25"/>
        <v>03</v>
      </c>
      <c r="C410" s="84">
        <f t="shared" si="26"/>
        <v>45352</v>
      </c>
      <c r="D410" s="74">
        <v>202403</v>
      </c>
      <c r="E410" s="74">
        <v>277165</v>
      </c>
      <c r="F410" s="74">
        <v>4599</v>
      </c>
      <c r="G410" s="83">
        <f t="shared" si="27"/>
        <v>1.6593004167192827E-2</v>
      </c>
      <c r="H410" s="74" t="s">
        <v>194</v>
      </c>
      <c r="I410" s="74">
        <v>742</v>
      </c>
      <c r="J410" s="74" t="s">
        <v>207</v>
      </c>
    </row>
    <row r="411" spans="1:10" x14ac:dyDescent="0.25">
      <c r="A411" s="74" t="str">
        <f t="shared" si="24"/>
        <v>2024</v>
      </c>
      <c r="B411" s="74" t="str">
        <f t="shared" si="25"/>
        <v>03</v>
      </c>
      <c r="C411" s="84">
        <f t="shared" si="26"/>
        <v>45352</v>
      </c>
      <c r="D411" s="74">
        <v>202403</v>
      </c>
      <c r="E411" s="74">
        <v>4319817</v>
      </c>
      <c r="F411" s="74">
        <v>64746</v>
      </c>
      <c r="G411" s="83">
        <f t="shared" si="27"/>
        <v>1.4988134914048443E-2</v>
      </c>
      <c r="H411" s="74" t="s">
        <v>194</v>
      </c>
      <c r="I411" s="74">
        <v>749</v>
      </c>
      <c r="J411" s="74" t="s">
        <v>208</v>
      </c>
    </row>
    <row r="412" spans="1:10" x14ac:dyDescent="0.25">
      <c r="A412" s="74" t="str">
        <f t="shared" si="24"/>
        <v>2024</v>
      </c>
      <c r="B412" s="74" t="str">
        <f t="shared" si="25"/>
        <v>03</v>
      </c>
      <c r="C412" s="84">
        <f t="shared" si="26"/>
        <v>45352</v>
      </c>
      <c r="D412" s="74">
        <v>202403</v>
      </c>
      <c r="E412" s="74">
        <v>3653532</v>
      </c>
      <c r="F412" s="74">
        <v>121202</v>
      </c>
      <c r="G412" s="83">
        <f t="shared" si="27"/>
        <v>3.3173925943443219E-2</v>
      </c>
      <c r="H412" s="74" t="s">
        <v>194</v>
      </c>
      <c r="I412" s="74">
        <v>750</v>
      </c>
      <c r="J412" s="74" t="s">
        <v>209</v>
      </c>
    </row>
    <row r="413" spans="1:10" x14ac:dyDescent="0.25">
      <c r="A413" s="74" t="str">
        <f t="shared" si="24"/>
        <v>2024</v>
      </c>
      <c r="B413" s="74" t="str">
        <f t="shared" si="25"/>
        <v>03</v>
      </c>
      <c r="C413" s="84">
        <f t="shared" si="26"/>
        <v>45352</v>
      </c>
      <c r="D413" s="74">
        <v>202403</v>
      </c>
      <c r="E413" s="74">
        <v>33349330</v>
      </c>
      <c r="F413" s="74">
        <v>1043754</v>
      </c>
      <c r="G413" s="83">
        <f t="shared" si="27"/>
        <v>3.129760028162485E-2</v>
      </c>
      <c r="H413" s="74" t="s">
        <v>194</v>
      </c>
      <c r="I413" s="74">
        <v>771</v>
      </c>
      <c r="J413" s="74" t="s">
        <v>210</v>
      </c>
    </row>
    <row r="414" spans="1:10" x14ac:dyDescent="0.25">
      <c r="A414" s="74" t="str">
        <f t="shared" si="24"/>
        <v>2024</v>
      </c>
      <c r="B414" s="74" t="str">
        <f t="shared" si="25"/>
        <v>03</v>
      </c>
      <c r="C414" s="84">
        <f t="shared" si="26"/>
        <v>45352</v>
      </c>
      <c r="D414" s="74">
        <v>202403</v>
      </c>
      <c r="E414" s="74">
        <v>67677</v>
      </c>
      <c r="F414" s="74">
        <v>278</v>
      </c>
      <c r="G414" s="83">
        <f t="shared" si="27"/>
        <v>4.1077470928084876E-3</v>
      </c>
      <c r="H414" s="74" t="s">
        <v>194</v>
      </c>
      <c r="I414" s="74">
        <v>772</v>
      </c>
      <c r="J414" s="74" t="s">
        <v>211</v>
      </c>
    </row>
    <row r="415" spans="1:10" x14ac:dyDescent="0.25">
      <c r="A415" s="74" t="str">
        <f t="shared" si="24"/>
        <v>2024</v>
      </c>
      <c r="B415" s="74" t="str">
        <f t="shared" si="25"/>
        <v>03</v>
      </c>
      <c r="C415" s="84">
        <f t="shared" si="26"/>
        <v>45352</v>
      </c>
      <c r="D415" s="74">
        <v>202403</v>
      </c>
      <c r="E415" s="74">
        <v>5794508</v>
      </c>
      <c r="F415" s="74">
        <v>65708</v>
      </c>
      <c r="G415" s="83">
        <f t="shared" si="27"/>
        <v>1.1339703042950325E-2</v>
      </c>
      <c r="H415" s="74" t="s">
        <v>194</v>
      </c>
      <c r="I415" s="74">
        <v>773</v>
      </c>
      <c r="J415" s="74" t="s">
        <v>212</v>
      </c>
    </row>
    <row r="416" spans="1:10" x14ac:dyDescent="0.25">
      <c r="A416" s="74" t="str">
        <f t="shared" si="24"/>
        <v>2024</v>
      </c>
      <c r="B416" s="74" t="str">
        <f t="shared" si="25"/>
        <v>03</v>
      </c>
      <c r="C416" s="84">
        <f t="shared" si="26"/>
        <v>45352</v>
      </c>
      <c r="D416" s="74">
        <v>202403</v>
      </c>
      <c r="E416" s="74">
        <v>488033</v>
      </c>
      <c r="F416" s="74">
        <v>2339</v>
      </c>
      <c r="G416" s="83">
        <f t="shared" si="27"/>
        <v>4.792708689781224E-3</v>
      </c>
      <c r="H416" s="74" t="s">
        <v>194</v>
      </c>
      <c r="I416" s="74">
        <v>774</v>
      </c>
      <c r="J416" s="74" t="s">
        <v>213</v>
      </c>
    </row>
    <row r="417" spans="1:10" x14ac:dyDescent="0.25">
      <c r="A417" s="74" t="str">
        <f t="shared" si="24"/>
        <v>2024</v>
      </c>
      <c r="B417" s="74" t="str">
        <f t="shared" si="25"/>
        <v>03</v>
      </c>
      <c r="C417" s="84">
        <f t="shared" si="26"/>
        <v>45352</v>
      </c>
      <c r="D417" s="74">
        <v>202403</v>
      </c>
      <c r="E417" s="74">
        <v>1268473</v>
      </c>
      <c r="F417" s="74">
        <v>3632</v>
      </c>
      <c r="G417" s="83">
        <f t="shared" si="27"/>
        <v>2.8632852256216725E-3</v>
      </c>
      <c r="H417" s="74" t="s">
        <v>194</v>
      </c>
      <c r="I417" s="74">
        <v>780</v>
      </c>
      <c r="J417" s="74" t="s">
        <v>214</v>
      </c>
    </row>
    <row r="418" spans="1:10" x14ac:dyDescent="0.25">
      <c r="A418" s="74" t="str">
        <f t="shared" si="24"/>
        <v>2024</v>
      </c>
      <c r="B418" s="74" t="str">
        <f t="shared" si="25"/>
        <v>03</v>
      </c>
      <c r="C418" s="84">
        <f t="shared" si="26"/>
        <v>45352</v>
      </c>
      <c r="D418" s="74">
        <v>202403</v>
      </c>
      <c r="E418" s="74">
        <v>20661394</v>
      </c>
      <c r="F418" s="74">
        <v>114331</v>
      </c>
      <c r="G418" s="83">
        <f t="shared" si="27"/>
        <v>5.5335569323154091E-3</v>
      </c>
      <c r="H418" s="74" t="s">
        <v>194</v>
      </c>
      <c r="I418" s="74">
        <v>791</v>
      </c>
      <c r="J418" s="74" t="s">
        <v>215</v>
      </c>
    </row>
    <row r="419" spans="1:10" x14ac:dyDescent="0.25">
      <c r="A419" s="74" t="str">
        <f t="shared" si="24"/>
        <v>2024</v>
      </c>
      <c r="B419" s="74" t="str">
        <f t="shared" si="25"/>
        <v>03</v>
      </c>
      <c r="C419" s="84">
        <f t="shared" si="26"/>
        <v>45352</v>
      </c>
      <c r="D419" s="74">
        <v>202403</v>
      </c>
      <c r="E419" s="74">
        <v>7527506</v>
      </c>
      <c r="F419" s="74">
        <v>128291</v>
      </c>
      <c r="G419" s="83">
        <f t="shared" si="27"/>
        <v>1.7042962171003252E-2</v>
      </c>
      <c r="H419" s="74" t="s">
        <v>194</v>
      </c>
      <c r="I419" s="74">
        <v>801</v>
      </c>
      <c r="J419" s="74" t="s">
        <v>216</v>
      </c>
    </row>
    <row r="420" spans="1:10" x14ac:dyDescent="0.25">
      <c r="A420" s="74" t="str">
        <f t="shared" si="24"/>
        <v>2024</v>
      </c>
      <c r="B420" s="74" t="str">
        <f t="shared" si="25"/>
        <v>03</v>
      </c>
      <c r="C420" s="84">
        <f t="shared" si="26"/>
        <v>45352</v>
      </c>
      <c r="D420" s="74">
        <v>202403</v>
      </c>
      <c r="E420" s="74">
        <v>143133</v>
      </c>
      <c r="F420" s="74">
        <v>2758</v>
      </c>
      <c r="G420" s="83">
        <f t="shared" si="27"/>
        <v>1.9268791962719987E-2</v>
      </c>
      <c r="H420" s="74" t="s">
        <v>194</v>
      </c>
      <c r="I420" s="74">
        <v>811</v>
      </c>
      <c r="J420" s="74" t="s">
        <v>217</v>
      </c>
    </row>
    <row r="421" spans="1:10" x14ac:dyDescent="0.25">
      <c r="A421" s="74" t="str">
        <f t="shared" si="24"/>
        <v>2024</v>
      </c>
      <c r="B421" s="74" t="str">
        <f t="shared" si="25"/>
        <v>03</v>
      </c>
      <c r="C421" s="84">
        <f t="shared" si="26"/>
        <v>45352</v>
      </c>
      <c r="D421" s="74">
        <v>202403</v>
      </c>
      <c r="E421" s="74">
        <v>6951262</v>
      </c>
      <c r="F421" s="74">
        <v>151312</v>
      </c>
      <c r="G421" s="83">
        <f t="shared" si="27"/>
        <v>2.1767558178644397E-2</v>
      </c>
      <c r="H421" s="74" t="s">
        <v>194</v>
      </c>
      <c r="I421" s="74">
        <v>812</v>
      </c>
      <c r="J421" s="74" t="s">
        <v>218</v>
      </c>
    </row>
    <row r="422" spans="1:10" x14ac:dyDescent="0.25">
      <c r="A422" s="74" t="str">
        <f t="shared" si="24"/>
        <v>2024</v>
      </c>
      <c r="B422" s="74" t="str">
        <f t="shared" si="25"/>
        <v>03</v>
      </c>
      <c r="C422" s="84">
        <f t="shared" si="26"/>
        <v>45352</v>
      </c>
      <c r="D422" s="74">
        <v>202403</v>
      </c>
      <c r="E422" s="74">
        <v>634947</v>
      </c>
      <c r="F422" s="74">
        <v>19671</v>
      </c>
      <c r="G422" s="83">
        <f t="shared" si="27"/>
        <v>3.0980538533137411E-2</v>
      </c>
      <c r="H422" s="74" t="s">
        <v>194</v>
      </c>
      <c r="I422" s="74">
        <v>813</v>
      </c>
      <c r="J422" s="74" t="s">
        <v>219</v>
      </c>
    </row>
    <row r="423" spans="1:10" x14ac:dyDescent="0.25">
      <c r="A423" s="74" t="str">
        <f t="shared" si="24"/>
        <v>2024</v>
      </c>
      <c r="B423" s="74" t="str">
        <f t="shared" si="25"/>
        <v>03</v>
      </c>
      <c r="C423" s="84">
        <f t="shared" si="26"/>
        <v>45352</v>
      </c>
      <c r="D423" s="74">
        <v>202403</v>
      </c>
      <c r="E423" s="74">
        <v>1450736</v>
      </c>
      <c r="F423" s="74">
        <v>17690</v>
      </c>
      <c r="G423" s="83">
        <f t="shared" si="27"/>
        <v>1.2193810589935039E-2</v>
      </c>
      <c r="H423" s="74" t="s">
        <v>194</v>
      </c>
      <c r="I423" s="74">
        <v>821</v>
      </c>
      <c r="J423" s="74" t="s">
        <v>220</v>
      </c>
    </row>
    <row r="424" spans="1:10" x14ac:dyDescent="0.25">
      <c r="A424" s="74" t="str">
        <f t="shared" si="24"/>
        <v>2024</v>
      </c>
      <c r="B424" s="74" t="str">
        <f t="shared" si="25"/>
        <v>03</v>
      </c>
      <c r="C424" s="84">
        <f t="shared" si="26"/>
        <v>45352</v>
      </c>
      <c r="D424" s="74">
        <v>202403</v>
      </c>
      <c r="E424" s="74">
        <v>585053</v>
      </c>
      <c r="F424" s="74">
        <v>42398</v>
      </c>
      <c r="G424" s="83">
        <f t="shared" si="27"/>
        <v>7.2468648139570255E-2</v>
      </c>
      <c r="H424" s="74" t="s">
        <v>194</v>
      </c>
      <c r="I424" s="74">
        <v>822</v>
      </c>
      <c r="J424" s="74" t="s">
        <v>221</v>
      </c>
    </row>
    <row r="425" spans="1:10" x14ac:dyDescent="0.25">
      <c r="A425" s="74" t="str">
        <f t="shared" si="24"/>
        <v>2024</v>
      </c>
      <c r="B425" s="74" t="str">
        <f t="shared" si="25"/>
        <v>03</v>
      </c>
      <c r="C425" s="84">
        <f t="shared" si="26"/>
        <v>45352</v>
      </c>
      <c r="D425" s="74">
        <v>202403</v>
      </c>
      <c r="E425" s="74">
        <v>194149</v>
      </c>
      <c r="F425" s="74">
        <v>704</v>
      </c>
      <c r="G425" s="83">
        <f t="shared" si="27"/>
        <v>3.626080999644603E-3</v>
      </c>
      <c r="H425" s="74" t="s">
        <v>194</v>
      </c>
      <c r="I425" s="74">
        <v>823</v>
      </c>
      <c r="J425" s="74" t="s">
        <v>222</v>
      </c>
    </row>
    <row r="426" spans="1:10" x14ac:dyDescent="0.25">
      <c r="A426" s="74" t="str">
        <f t="shared" si="24"/>
        <v>2024</v>
      </c>
      <c r="B426" s="74" t="str">
        <f t="shared" si="25"/>
        <v>03</v>
      </c>
      <c r="C426" s="84">
        <f t="shared" si="26"/>
        <v>45352</v>
      </c>
      <c r="D426" s="74">
        <v>202403</v>
      </c>
      <c r="E426" s="74">
        <v>221604704</v>
      </c>
      <c r="F426" s="74">
        <v>2086831</v>
      </c>
      <c r="G426" s="83">
        <f t="shared" si="27"/>
        <v>9.4169075039129135E-3</v>
      </c>
      <c r="H426" s="74" t="s">
        <v>194</v>
      </c>
      <c r="I426" s="74">
        <v>829</v>
      </c>
      <c r="J426" s="74" t="s">
        <v>223</v>
      </c>
    </row>
    <row r="427" spans="1:10" x14ac:dyDescent="0.25">
      <c r="A427" s="74" t="str">
        <f t="shared" si="24"/>
        <v>2024</v>
      </c>
      <c r="B427" s="74" t="str">
        <f t="shared" si="25"/>
        <v>03</v>
      </c>
      <c r="C427" s="84">
        <f t="shared" si="26"/>
        <v>45352</v>
      </c>
      <c r="D427" s="74">
        <v>202403</v>
      </c>
      <c r="E427" s="74">
        <v>561380696</v>
      </c>
      <c r="F427" s="74">
        <v>107584</v>
      </c>
      <c r="G427" s="83">
        <f t="shared" si="27"/>
        <v>1.9164178741194193E-4</v>
      </c>
      <c r="H427" s="74" t="s">
        <v>224</v>
      </c>
      <c r="I427" s="74">
        <v>841</v>
      </c>
      <c r="J427" s="74" t="s">
        <v>225</v>
      </c>
    </row>
    <row r="428" spans="1:10" x14ac:dyDescent="0.25">
      <c r="A428" s="74" t="str">
        <f t="shared" si="24"/>
        <v>2024</v>
      </c>
      <c r="B428" s="74" t="str">
        <f t="shared" si="25"/>
        <v>03</v>
      </c>
      <c r="C428" s="84">
        <f t="shared" si="26"/>
        <v>45352</v>
      </c>
      <c r="D428" s="74">
        <v>202403</v>
      </c>
      <c r="E428" s="74">
        <v>1004692</v>
      </c>
      <c r="F428" s="74">
        <v>12091</v>
      </c>
      <c r="G428" s="83">
        <f t="shared" si="27"/>
        <v>1.2034533966628579E-2</v>
      </c>
      <c r="H428" s="74" t="s">
        <v>224</v>
      </c>
      <c r="I428" s="74">
        <v>842</v>
      </c>
      <c r="J428" s="74" t="s">
        <v>226</v>
      </c>
    </row>
    <row r="429" spans="1:10" x14ac:dyDescent="0.25">
      <c r="A429" s="74" t="str">
        <f t="shared" si="24"/>
        <v>2024</v>
      </c>
      <c r="B429" s="74" t="str">
        <f t="shared" si="25"/>
        <v>03</v>
      </c>
      <c r="C429" s="84">
        <f t="shared" si="26"/>
        <v>45352</v>
      </c>
      <c r="D429" s="74">
        <v>202403</v>
      </c>
      <c r="E429" s="74">
        <v>1794131</v>
      </c>
      <c r="F429" s="74">
        <v>4967</v>
      </c>
      <c r="G429" s="83">
        <f t="shared" si="27"/>
        <v>2.7684711985914074E-3</v>
      </c>
      <c r="H429" s="74" t="s">
        <v>224</v>
      </c>
      <c r="I429" s="74">
        <v>843</v>
      </c>
      <c r="J429" s="74" t="s">
        <v>227</v>
      </c>
    </row>
    <row r="430" spans="1:10" x14ac:dyDescent="0.25">
      <c r="A430" s="74" t="str">
        <f t="shared" si="24"/>
        <v>2024</v>
      </c>
      <c r="B430" s="74" t="str">
        <f t="shared" si="25"/>
        <v>03</v>
      </c>
      <c r="C430" s="84">
        <f t="shared" si="26"/>
        <v>45352</v>
      </c>
      <c r="D430" s="74">
        <v>202403</v>
      </c>
      <c r="E430" s="74">
        <v>4317344</v>
      </c>
      <c r="F430" s="74">
        <v>21140</v>
      </c>
      <c r="G430" s="83">
        <f t="shared" si="27"/>
        <v>4.8965289770747942E-3</v>
      </c>
      <c r="H430" s="74" t="s">
        <v>228</v>
      </c>
      <c r="I430" s="74">
        <v>851</v>
      </c>
      <c r="J430" s="74" t="s">
        <v>229</v>
      </c>
    </row>
    <row r="431" spans="1:10" x14ac:dyDescent="0.25">
      <c r="A431" s="74" t="str">
        <f t="shared" si="24"/>
        <v>2024</v>
      </c>
      <c r="B431" s="74" t="str">
        <f t="shared" si="25"/>
        <v>03</v>
      </c>
      <c r="C431" s="84">
        <f t="shared" si="26"/>
        <v>45352</v>
      </c>
      <c r="D431" s="74">
        <v>202403</v>
      </c>
      <c r="E431" s="74">
        <v>1091310</v>
      </c>
      <c r="F431" s="74">
        <v>19175</v>
      </c>
      <c r="G431" s="83">
        <f t="shared" si="27"/>
        <v>1.7570626128231209E-2</v>
      </c>
      <c r="H431" s="74" t="s">
        <v>228</v>
      </c>
      <c r="I431" s="74">
        <v>852</v>
      </c>
      <c r="J431" s="74" t="s">
        <v>230</v>
      </c>
    </row>
    <row r="432" spans="1:10" x14ac:dyDescent="0.25">
      <c r="A432" s="74" t="str">
        <f t="shared" si="24"/>
        <v>2024</v>
      </c>
      <c r="B432" s="74" t="str">
        <f t="shared" si="25"/>
        <v>03</v>
      </c>
      <c r="C432" s="84">
        <f t="shared" si="26"/>
        <v>45352</v>
      </c>
      <c r="D432" s="74">
        <v>202403</v>
      </c>
      <c r="E432" s="74">
        <v>4638782</v>
      </c>
      <c r="F432" s="74">
        <v>4042</v>
      </c>
      <c r="G432" s="83">
        <f t="shared" si="27"/>
        <v>8.7134941887762778E-4</v>
      </c>
      <c r="H432" s="74" t="s">
        <v>228</v>
      </c>
      <c r="I432" s="74">
        <v>853</v>
      </c>
      <c r="J432" s="74" t="s">
        <v>231</v>
      </c>
    </row>
    <row r="433" spans="1:10" x14ac:dyDescent="0.25">
      <c r="A433" s="74" t="str">
        <f t="shared" si="24"/>
        <v>2024</v>
      </c>
      <c r="B433" s="74" t="str">
        <f t="shared" si="25"/>
        <v>03</v>
      </c>
      <c r="C433" s="84">
        <f t="shared" si="26"/>
        <v>45352</v>
      </c>
      <c r="D433" s="74">
        <v>202403</v>
      </c>
      <c r="E433" s="74">
        <v>27620921</v>
      </c>
      <c r="F433" s="74">
        <v>242620</v>
      </c>
      <c r="G433" s="83">
        <f t="shared" si="27"/>
        <v>8.7839214340463163E-3</v>
      </c>
      <c r="H433" s="74" t="s">
        <v>228</v>
      </c>
      <c r="I433" s="74">
        <v>854</v>
      </c>
      <c r="J433" s="74" t="s">
        <v>232</v>
      </c>
    </row>
    <row r="434" spans="1:10" x14ac:dyDescent="0.25">
      <c r="A434" s="74" t="str">
        <f t="shared" si="24"/>
        <v>2024</v>
      </c>
      <c r="B434" s="74" t="str">
        <f t="shared" si="25"/>
        <v>03</v>
      </c>
      <c r="C434" s="84">
        <f t="shared" si="26"/>
        <v>45352</v>
      </c>
      <c r="D434" s="74">
        <v>202403</v>
      </c>
      <c r="E434" s="74">
        <v>588272</v>
      </c>
      <c r="F434" s="74">
        <v>14558</v>
      </c>
      <c r="G434" s="83">
        <f t="shared" si="27"/>
        <v>2.4747055783719097E-2</v>
      </c>
      <c r="H434" s="74" t="s">
        <v>228</v>
      </c>
      <c r="I434" s="74">
        <v>855</v>
      </c>
      <c r="J434" s="74" t="s">
        <v>233</v>
      </c>
    </row>
    <row r="435" spans="1:10" x14ac:dyDescent="0.25">
      <c r="A435" s="74" t="str">
        <f t="shared" si="24"/>
        <v>2024</v>
      </c>
      <c r="B435" s="74" t="str">
        <f t="shared" si="25"/>
        <v>03</v>
      </c>
      <c r="C435" s="84">
        <f t="shared" si="26"/>
        <v>45352</v>
      </c>
      <c r="D435" s="74">
        <v>202403</v>
      </c>
      <c r="E435" s="74">
        <v>104388364</v>
      </c>
      <c r="F435" s="74">
        <v>1185565</v>
      </c>
      <c r="G435" s="83">
        <f t="shared" si="27"/>
        <v>1.1357252423268172E-2</v>
      </c>
      <c r="H435" s="74" t="s">
        <v>234</v>
      </c>
      <c r="I435" s="74">
        <v>861</v>
      </c>
      <c r="J435" s="74" t="s">
        <v>235</v>
      </c>
    </row>
    <row r="436" spans="1:10" x14ac:dyDescent="0.25">
      <c r="A436" s="74" t="str">
        <f t="shared" si="24"/>
        <v>2024</v>
      </c>
      <c r="B436" s="74" t="str">
        <f t="shared" si="25"/>
        <v>03</v>
      </c>
      <c r="C436" s="84">
        <f t="shared" si="26"/>
        <v>45352</v>
      </c>
      <c r="D436" s="74">
        <v>202403</v>
      </c>
      <c r="E436" s="74">
        <v>3979227</v>
      </c>
      <c r="F436" s="74">
        <v>17464</v>
      </c>
      <c r="G436" s="83">
        <f t="shared" si="27"/>
        <v>4.3887920945449958E-3</v>
      </c>
      <c r="H436" s="74" t="s">
        <v>234</v>
      </c>
      <c r="I436" s="74">
        <v>862</v>
      </c>
      <c r="J436" s="74" t="s">
        <v>236</v>
      </c>
    </row>
    <row r="437" spans="1:10" x14ac:dyDescent="0.25">
      <c r="A437" s="74" t="str">
        <f t="shared" si="24"/>
        <v>2024</v>
      </c>
      <c r="B437" s="74" t="str">
        <f t="shared" si="25"/>
        <v>03</v>
      </c>
      <c r="C437" s="84">
        <f t="shared" si="26"/>
        <v>45352</v>
      </c>
      <c r="D437" s="74">
        <v>202403</v>
      </c>
      <c r="E437" s="74">
        <v>6362638</v>
      </c>
      <c r="F437" s="74">
        <v>41165</v>
      </c>
      <c r="G437" s="83">
        <f t="shared" si="27"/>
        <v>6.4698007335950904E-3</v>
      </c>
      <c r="H437" s="74" t="s">
        <v>234</v>
      </c>
      <c r="I437" s="74">
        <v>863</v>
      </c>
      <c r="J437" s="74" t="s">
        <v>237</v>
      </c>
    </row>
    <row r="438" spans="1:10" x14ac:dyDescent="0.25">
      <c r="A438" s="74" t="str">
        <f t="shared" si="24"/>
        <v>2024</v>
      </c>
      <c r="B438" s="74" t="str">
        <f t="shared" si="25"/>
        <v>03</v>
      </c>
      <c r="C438" s="84">
        <f t="shared" si="26"/>
        <v>45352</v>
      </c>
      <c r="D438" s="74">
        <v>202403</v>
      </c>
      <c r="E438" s="74">
        <v>1171516</v>
      </c>
      <c r="F438" s="74">
        <v>12737</v>
      </c>
      <c r="G438" s="83">
        <f t="shared" si="27"/>
        <v>1.0872237340335086E-2</v>
      </c>
      <c r="H438" s="74" t="s">
        <v>234</v>
      </c>
      <c r="I438" s="74">
        <v>864</v>
      </c>
      <c r="J438" s="74" t="s">
        <v>238</v>
      </c>
    </row>
    <row r="439" spans="1:10" x14ac:dyDescent="0.25">
      <c r="A439" s="74" t="str">
        <f t="shared" si="24"/>
        <v>2024</v>
      </c>
      <c r="B439" s="74" t="str">
        <f t="shared" si="25"/>
        <v>03</v>
      </c>
      <c r="C439" s="84">
        <f t="shared" si="26"/>
        <v>45352</v>
      </c>
      <c r="D439" s="74">
        <v>202403</v>
      </c>
      <c r="E439" s="74">
        <v>69938718</v>
      </c>
      <c r="F439" s="74">
        <v>932814</v>
      </c>
      <c r="G439" s="83">
        <f t="shared" si="27"/>
        <v>1.3337590774826612E-2</v>
      </c>
      <c r="H439" s="74" t="s">
        <v>234</v>
      </c>
      <c r="I439" s="74">
        <v>869</v>
      </c>
      <c r="J439" s="74" t="s">
        <v>239</v>
      </c>
    </row>
    <row r="440" spans="1:10" x14ac:dyDescent="0.25">
      <c r="A440" s="74" t="str">
        <f t="shared" si="24"/>
        <v>2024</v>
      </c>
      <c r="B440" s="74" t="str">
        <f t="shared" si="25"/>
        <v>03</v>
      </c>
      <c r="C440" s="84">
        <f t="shared" si="26"/>
        <v>45352</v>
      </c>
      <c r="D440" s="74">
        <v>202403</v>
      </c>
      <c r="E440" s="74">
        <v>2200883</v>
      </c>
      <c r="F440" s="74">
        <v>12173</v>
      </c>
      <c r="G440" s="83">
        <f t="shared" si="27"/>
        <v>5.5309618912045755E-3</v>
      </c>
      <c r="H440" s="74" t="s">
        <v>234</v>
      </c>
      <c r="I440" s="74">
        <v>870</v>
      </c>
      <c r="J440" s="74" t="s">
        <v>240</v>
      </c>
    </row>
    <row r="441" spans="1:10" x14ac:dyDescent="0.25">
      <c r="A441" s="74" t="str">
        <f t="shared" si="24"/>
        <v>2024</v>
      </c>
      <c r="B441" s="74" t="str">
        <f t="shared" si="25"/>
        <v>03</v>
      </c>
      <c r="C441" s="84">
        <f t="shared" si="26"/>
        <v>45352</v>
      </c>
      <c r="D441" s="74">
        <v>202403</v>
      </c>
      <c r="E441" s="74">
        <v>280101</v>
      </c>
      <c r="F441" s="74">
        <v>9385</v>
      </c>
      <c r="G441" s="83">
        <f t="shared" si="27"/>
        <v>3.3505771132555755E-2</v>
      </c>
      <c r="H441" s="74" t="s">
        <v>234</v>
      </c>
      <c r="I441" s="74">
        <v>880</v>
      </c>
      <c r="J441" s="74" t="s">
        <v>241</v>
      </c>
    </row>
    <row r="442" spans="1:10" x14ac:dyDescent="0.25">
      <c r="A442" s="74" t="str">
        <f t="shared" si="24"/>
        <v>2024</v>
      </c>
      <c r="B442" s="74" t="str">
        <f t="shared" si="25"/>
        <v>03</v>
      </c>
      <c r="C442" s="84">
        <f t="shared" si="26"/>
        <v>45352</v>
      </c>
      <c r="D442" s="74">
        <v>202403</v>
      </c>
      <c r="E442" s="74">
        <v>5370705</v>
      </c>
      <c r="F442" s="74">
        <v>105835</v>
      </c>
      <c r="G442" s="83">
        <f t="shared" si="27"/>
        <v>1.9705979010204433E-2</v>
      </c>
      <c r="H442" s="74" t="s">
        <v>234</v>
      </c>
      <c r="I442" s="74">
        <v>900</v>
      </c>
      <c r="J442" s="74" t="s">
        <v>242</v>
      </c>
    </row>
    <row r="443" spans="1:10" x14ac:dyDescent="0.25">
      <c r="A443" s="74" t="str">
        <f t="shared" si="24"/>
        <v>2024</v>
      </c>
      <c r="B443" s="74" t="str">
        <f t="shared" si="25"/>
        <v>03</v>
      </c>
      <c r="C443" s="84">
        <f t="shared" si="26"/>
        <v>45352</v>
      </c>
      <c r="D443" s="74">
        <v>202403</v>
      </c>
      <c r="E443" s="74">
        <v>8134153</v>
      </c>
      <c r="F443" s="74">
        <v>3602</v>
      </c>
      <c r="G443" s="83">
        <f t="shared" si="27"/>
        <v>4.4282422521435235E-4</v>
      </c>
      <c r="H443" s="74" t="s">
        <v>234</v>
      </c>
      <c r="I443" s="74">
        <v>910</v>
      </c>
      <c r="J443" s="74" t="s">
        <v>243</v>
      </c>
    </row>
    <row r="444" spans="1:10" x14ac:dyDescent="0.25">
      <c r="A444" s="74" t="str">
        <f t="shared" si="24"/>
        <v>2024</v>
      </c>
      <c r="B444" s="74" t="str">
        <f t="shared" si="25"/>
        <v>03</v>
      </c>
      <c r="C444" s="84">
        <f t="shared" si="26"/>
        <v>45352</v>
      </c>
      <c r="D444" s="74">
        <v>202403</v>
      </c>
      <c r="E444" s="74">
        <v>4333794</v>
      </c>
      <c r="F444" s="74">
        <v>7111</v>
      </c>
      <c r="G444" s="83">
        <f t="shared" si="27"/>
        <v>1.6408255676204268E-3</v>
      </c>
      <c r="H444" s="74" t="s">
        <v>234</v>
      </c>
      <c r="I444" s="74">
        <v>920</v>
      </c>
      <c r="J444" s="74" t="s">
        <v>244</v>
      </c>
    </row>
    <row r="445" spans="1:10" x14ac:dyDescent="0.25">
      <c r="A445" s="74" t="str">
        <f t="shared" si="24"/>
        <v>2024</v>
      </c>
      <c r="B445" s="74" t="str">
        <f t="shared" si="25"/>
        <v>03</v>
      </c>
      <c r="C445" s="84">
        <f t="shared" si="26"/>
        <v>45352</v>
      </c>
      <c r="D445" s="74">
        <v>202403</v>
      </c>
      <c r="E445" s="74">
        <v>12289021</v>
      </c>
      <c r="F445" s="74">
        <v>298922</v>
      </c>
      <c r="G445" s="83">
        <f t="shared" si="27"/>
        <v>2.4324313547840794E-2</v>
      </c>
      <c r="H445" s="74" t="s">
        <v>234</v>
      </c>
      <c r="I445" s="74">
        <v>931</v>
      </c>
      <c r="J445" s="74" t="s">
        <v>245</v>
      </c>
    </row>
    <row r="446" spans="1:10" x14ac:dyDescent="0.25">
      <c r="A446" s="74" t="str">
        <f t="shared" si="24"/>
        <v>2024</v>
      </c>
      <c r="B446" s="74" t="str">
        <f t="shared" si="25"/>
        <v>03</v>
      </c>
      <c r="C446" s="84">
        <f t="shared" si="26"/>
        <v>45352</v>
      </c>
      <c r="D446" s="74">
        <v>202403</v>
      </c>
      <c r="E446" s="74">
        <v>2448648</v>
      </c>
      <c r="F446" s="74">
        <v>10070</v>
      </c>
      <c r="G446" s="83">
        <f t="shared" si="27"/>
        <v>4.1124734955779677E-3</v>
      </c>
      <c r="H446" s="74" t="s">
        <v>234</v>
      </c>
      <c r="I446" s="74">
        <v>939</v>
      </c>
      <c r="J446" s="74" t="s">
        <v>246</v>
      </c>
    </row>
    <row r="447" spans="1:10" x14ac:dyDescent="0.25">
      <c r="A447" s="74" t="str">
        <f t="shared" si="24"/>
        <v>2024</v>
      </c>
      <c r="B447" s="74" t="str">
        <f t="shared" si="25"/>
        <v>03</v>
      </c>
      <c r="C447" s="84">
        <f t="shared" si="26"/>
        <v>45352</v>
      </c>
      <c r="D447" s="74">
        <v>202403</v>
      </c>
      <c r="E447" s="74">
        <v>4349758</v>
      </c>
      <c r="F447" s="74">
        <v>17222</v>
      </c>
      <c r="G447" s="83">
        <f t="shared" si="27"/>
        <v>3.9593007243161572E-3</v>
      </c>
      <c r="H447" s="74" t="s">
        <v>234</v>
      </c>
      <c r="I447" s="74">
        <v>941</v>
      </c>
      <c r="J447" s="74" t="s">
        <v>247</v>
      </c>
    </row>
    <row r="448" spans="1:10" x14ac:dyDescent="0.25">
      <c r="A448" s="74" t="str">
        <f t="shared" si="24"/>
        <v>2024</v>
      </c>
      <c r="B448" s="74" t="str">
        <f t="shared" si="25"/>
        <v>03</v>
      </c>
      <c r="C448" s="84">
        <f t="shared" si="26"/>
        <v>45352</v>
      </c>
      <c r="D448" s="74">
        <v>202403</v>
      </c>
      <c r="E448" s="74">
        <v>1021888</v>
      </c>
      <c r="F448" s="74">
        <v>69826</v>
      </c>
      <c r="G448" s="83">
        <f t="shared" si="27"/>
        <v>6.8330384543120182E-2</v>
      </c>
      <c r="H448" s="74" t="s">
        <v>234</v>
      </c>
      <c r="I448" s="74">
        <v>942</v>
      </c>
      <c r="J448" s="74" t="s">
        <v>248</v>
      </c>
    </row>
    <row r="449" spans="1:10" x14ac:dyDescent="0.25">
      <c r="A449" s="74" t="str">
        <f t="shared" si="24"/>
        <v>2024</v>
      </c>
      <c r="B449" s="74" t="str">
        <f t="shared" si="25"/>
        <v>03</v>
      </c>
      <c r="C449" s="84">
        <f t="shared" si="26"/>
        <v>45352</v>
      </c>
      <c r="D449" s="74">
        <v>202403</v>
      </c>
      <c r="E449" s="74">
        <v>29412183</v>
      </c>
      <c r="F449" s="74">
        <v>521877</v>
      </c>
      <c r="G449" s="83">
        <f t="shared" si="27"/>
        <v>1.7743565651009312E-2</v>
      </c>
      <c r="H449" s="74" t="s">
        <v>234</v>
      </c>
      <c r="I449" s="74">
        <v>949</v>
      </c>
      <c r="J449" s="74" t="s">
        <v>249</v>
      </c>
    </row>
    <row r="450" spans="1:10" x14ac:dyDescent="0.25">
      <c r="A450" s="74" t="str">
        <f t="shared" si="24"/>
        <v>2024</v>
      </c>
      <c r="B450" s="74" t="str">
        <f t="shared" si="25"/>
        <v>03</v>
      </c>
      <c r="C450" s="84">
        <f t="shared" si="26"/>
        <v>45352</v>
      </c>
      <c r="D450" s="74">
        <v>202403</v>
      </c>
      <c r="E450" s="74">
        <v>1194007</v>
      </c>
      <c r="F450" s="74">
        <v>19058</v>
      </c>
      <c r="G450" s="83">
        <f t="shared" si="27"/>
        <v>1.5961380460918571E-2</v>
      </c>
      <c r="H450" s="74" t="s">
        <v>234</v>
      </c>
      <c r="I450" s="74">
        <v>951</v>
      </c>
      <c r="J450" s="74" t="s">
        <v>250</v>
      </c>
    </row>
    <row r="451" spans="1:10" x14ac:dyDescent="0.25">
      <c r="A451" s="74" t="str">
        <f t="shared" ref="A451:A514" si="28">LEFT(D451,4)</f>
        <v>2024</v>
      </c>
      <c r="B451" s="74" t="str">
        <f t="shared" ref="B451:B514" si="29">RIGHT(D451,2)</f>
        <v>03</v>
      </c>
      <c r="C451" s="84">
        <f t="shared" ref="C451:C514" si="30">DATE(A451,B451,1)</f>
        <v>45352</v>
      </c>
      <c r="D451" s="74">
        <v>202403</v>
      </c>
      <c r="E451" s="74">
        <v>580272</v>
      </c>
      <c r="F451" s="74">
        <v>21025</v>
      </c>
      <c r="G451" s="83">
        <f t="shared" ref="G451:G514" si="31">F451/E451</f>
        <v>3.6233007968676761E-2</v>
      </c>
      <c r="H451" s="74" t="s">
        <v>234</v>
      </c>
      <c r="I451" s="74">
        <v>952</v>
      </c>
      <c r="J451" s="74" t="s">
        <v>251</v>
      </c>
    </row>
    <row r="452" spans="1:10" x14ac:dyDescent="0.25">
      <c r="A452" s="74" t="str">
        <f t="shared" si="28"/>
        <v>2024</v>
      </c>
      <c r="B452" s="74" t="str">
        <f t="shared" si="29"/>
        <v>03</v>
      </c>
      <c r="C452" s="84">
        <f t="shared" si="30"/>
        <v>45352</v>
      </c>
      <c r="D452" s="74">
        <v>202403</v>
      </c>
      <c r="E452" s="74">
        <v>273407247</v>
      </c>
      <c r="F452" s="74">
        <v>6358429</v>
      </c>
      <c r="G452" s="83">
        <f t="shared" si="31"/>
        <v>2.3256256261561348E-2</v>
      </c>
      <c r="H452" s="74" t="s">
        <v>234</v>
      </c>
      <c r="I452" s="74">
        <v>960</v>
      </c>
      <c r="J452" s="74" t="s">
        <v>252</v>
      </c>
    </row>
    <row r="453" spans="1:10" x14ac:dyDescent="0.25">
      <c r="A453" s="74" t="str">
        <f t="shared" si="28"/>
        <v>2024</v>
      </c>
      <c r="B453" s="74" t="str">
        <f t="shared" si="29"/>
        <v>03</v>
      </c>
      <c r="C453" s="84">
        <f t="shared" si="30"/>
        <v>45352</v>
      </c>
      <c r="D453" s="74">
        <v>202403</v>
      </c>
      <c r="E453" s="74">
        <v>135844</v>
      </c>
      <c r="F453" s="74">
        <v>2892</v>
      </c>
      <c r="G453" s="83">
        <f t="shared" si="31"/>
        <v>2.1289125761903359E-2</v>
      </c>
      <c r="H453" s="74" t="s">
        <v>234</v>
      </c>
      <c r="I453" s="74">
        <v>970</v>
      </c>
      <c r="J453" s="74" t="s">
        <v>254</v>
      </c>
    </row>
    <row r="454" spans="1:10" x14ac:dyDescent="0.25">
      <c r="A454" s="74" t="str">
        <f t="shared" si="28"/>
        <v>2024</v>
      </c>
      <c r="B454" s="74" t="str">
        <f t="shared" si="29"/>
        <v>03</v>
      </c>
      <c r="C454" s="84">
        <f t="shared" si="30"/>
        <v>45352</v>
      </c>
      <c r="D454" s="74">
        <v>202403</v>
      </c>
      <c r="E454" s="74">
        <v>582678</v>
      </c>
      <c r="F454" s="74">
        <v>950</v>
      </c>
      <c r="G454" s="83">
        <f t="shared" si="31"/>
        <v>1.6304030699631701E-3</v>
      </c>
      <c r="H454" s="74" t="s">
        <v>234</v>
      </c>
      <c r="I454" s="74">
        <v>990</v>
      </c>
      <c r="J454" s="74" t="s">
        <v>254</v>
      </c>
    </row>
    <row r="455" spans="1:10" x14ac:dyDescent="0.25">
      <c r="A455" s="74" t="str">
        <f t="shared" si="28"/>
        <v>2024</v>
      </c>
      <c r="B455" s="74" t="str">
        <f t="shared" si="29"/>
        <v>03</v>
      </c>
      <c r="C455" s="84">
        <f t="shared" si="30"/>
        <v>45352</v>
      </c>
      <c r="D455" s="74">
        <v>202403</v>
      </c>
      <c r="E455" s="74">
        <v>60553684</v>
      </c>
      <c r="F455" s="74">
        <v>1727311</v>
      </c>
      <c r="G455" s="83">
        <f t="shared" si="31"/>
        <v>2.8525283449310861E-2</v>
      </c>
      <c r="H455" s="74" t="s">
        <v>234</v>
      </c>
      <c r="I455" s="74">
        <v>999</v>
      </c>
      <c r="J455" s="74" t="s">
        <v>253</v>
      </c>
    </row>
    <row r="456" spans="1:10" x14ac:dyDescent="0.25">
      <c r="A456" s="74" t="str">
        <f t="shared" si="28"/>
        <v>2024</v>
      </c>
      <c r="B456" s="74" t="str">
        <f t="shared" si="29"/>
        <v>04</v>
      </c>
      <c r="C456" s="84">
        <f t="shared" si="30"/>
        <v>45383</v>
      </c>
      <c r="D456" s="74">
        <v>202404</v>
      </c>
      <c r="E456" s="82">
        <v>1603723382</v>
      </c>
      <c r="F456" s="82">
        <v>28879052</v>
      </c>
      <c r="G456" s="83">
        <f t="shared" si="31"/>
        <v>1.8007501994505435E-2</v>
      </c>
      <c r="H456" s="74" t="s">
        <v>4</v>
      </c>
      <c r="I456" s="74">
        <v>11</v>
      </c>
      <c r="J456" s="74" t="s">
        <v>5</v>
      </c>
    </row>
    <row r="457" spans="1:10" x14ac:dyDescent="0.25">
      <c r="A457" s="74" t="str">
        <f t="shared" si="28"/>
        <v>2024</v>
      </c>
      <c r="B457" s="74" t="str">
        <f t="shared" si="29"/>
        <v>04</v>
      </c>
      <c r="C457" s="84">
        <f t="shared" si="30"/>
        <v>45383</v>
      </c>
      <c r="D457" s="74">
        <v>202404</v>
      </c>
      <c r="E457" s="82">
        <v>167427736</v>
      </c>
      <c r="F457" s="82">
        <v>8228388</v>
      </c>
      <c r="G457" s="83">
        <f t="shared" si="31"/>
        <v>4.9145907342377254E-2</v>
      </c>
      <c r="H457" s="74" t="s">
        <v>4</v>
      </c>
      <c r="I457" s="74">
        <v>12</v>
      </c>
      <c r="J457" s="74" t="s">
        <v>6</v>
      </c>
    </row>
    <row r="458" spans="1:10" x14ac:dyDescent="0.25">
      <c r="A458" s="74" t="str">
        <f t="shared" si="28"/>
        <v>2024</v>
      </c>
      <c r="B458" s="74" t="str">
        <f t="shared" si="29"/>
        <v>04</v>
      </c>
      <c r="C458" s="84">
        <f t="shared" si="30"/>
        <v>45383</v>
      </c>
      <c r="D458" s="74">
        <v>202404</v>
      </c>
      <c r="E458" s="82">
        <v>92579005</v>
      </c>
      <c r="F458" s="82">
        <v>263408</v>
      </c>
      <c r="G458" s="83">
        <f t="shared" si="31"/>
        <v>2.8452239252301317E-3</v>
      </c>
      <c r="H458" s="74" t="s">
        <v>4</v>
      </c>
      <c r="I458" s="74">
        <v>13</v>
      </c>
      <c r="J458" s="74" t="s">
        <v>7</v>
      </c>
    </row>
    <row r="459" spans="1:10" x14ac:dyDescent="0.25">
      <c r="A459" s="74" t="str">
        <f t="shared" si="28"/>
        <v>2024</v>
      </c>
      <c r="B459" s="74" t="str">
        <f t="shared" si="29"/>
        <v>04</v>
      </c>
      <c r="C459" s="84">
        <f t="shared" si="30"/>
        <v>45383</v>
      </c>
      <c r="D459" s="74">
        <v>202404</v>
      </c>
      <c r="E459" s="82">
        <v>712800684</v>
      </c>
      <c r="F459" s="82">
        <v>5908685</v>
      </c>
      <c r="G459" s="83">
        <f t="shared" si="31"/>
        <v>8.2893929995162575E-3</v>
      </c>
      <c r="H459" s="74" t="s">
        <v>4</v>
      </c>
      <c r="I459" s="74">
        <v>14</v>
      </c>
      <c r="J459" s="74" t="s">
        <v>8</v>
      </c>
    </row>
    <row r="460" spans="1:10" x14ac:dyDescent="0.25">
      <c r="A460" s="74" t="str">
        <f t="shared" si="28"/>
        <v>2024</v>
      </c>
      <c r="B460" s="74" t="str">
        <f t="shared" si="29"/>
        <v>04</v>
      </c>
      <c r="C460" s="84">
        <f t="shared" si="30"/>
        <v>45383</v>
      </c>
      <c r="D460" s="74">
        <v>202404</v>
      </c>
      <c r="E460" s="82">
        <v>208757565</v>
      </c>
      <c r="F460" s="82">
        <v>6412536</v>
      </c>
      <c r="G460" s="83">
        <f t="shared" si="31"/>
        <v>3.0717622137430085E-2</v>
      </c>
      <c r="H460" s="74" t="s">
        <v>4</v>
      </c>
      <c r="I460" s="74">
        <v>16</v>
      </c>
      <c r="J460" s="74" t="s">
        <v>9</v>
      </c>
    </row>
    <row r="461" spans="1:10" x14ac:dyDescent="0.25">
      <c r="A461" s="74" t="str">
        <f t="shared" si="28"/>
        <v>2024</v>
      </c>
      <c r="B461" s="74" t="str">
        <f t="shared" si="29"/>
        <v>04</v>
      </c>
      <c r="C461" s="84">
        <f t="shared" si="30"/>
        <v>45383</v>
      </c>
      <c r="D461" s="74">
        <v>202404</v>
      </c>
      <c r="E461" s="82">
        <v>77021</v>
      </c>
      <c r="F461" s="82">
        <v>0</v>
      </c>
      <c r="G461" s="83">
        <f t="shared" si="31"/>
        <v>0</v>
      </c>
      <c r="H461" s="74" t="s">
        <v>4</v>
      </c>
      <c r="I461" s="74">
        <v>17</v>
      </c>
      <c r="J461" s="74" t="s">
        <v>10</v>
      </c>
    </row>
    <row r="462" spans="1:10" x14ac:dyDescent="0.25">
      <c r="A462" s="74" t="str">
        <f t="shared" si="28"/>
        <v>2024</v>
      </c>
      <c r="B462" s="74" t="str">
        <f t="shared" si="29"/>
        <v>04</v>
      </c>
      <c r="C462" s="84">
        <f t="shared" si="30"/>
        <v>45383</v>
      </c>
      <c r="D462" s="74">
        <v>202404</v>
      </c>
      <c r="E462" s="82">
        <v>509483</v>
      </c>
      <c r="F462" s="82">
        <v>6728</v>
      </c>
      <c r="G462" s="83">
        <f t="shared" si="31"/>
        <v>1.3205543658964087E-2</v>
      </c>
      <c r="H462" s="74" t="s">
        <v>4</v>
      </c>
      <c r="I462" s="74">
        <v>21</v>
      </c>
      <c r="J462" s="74" t="s">
        <v>11</v>
      </c>
    </row>
    <row r="463" spans="1:10" x14ac:dyDescent="0.25">
      <c r="A463" s="74" t="str">
        <f t="shared" si="28"/>
        <v>2024</v>
      </c>
      <c r="B463" s="74" t="str">
        <f t="shared" si="29"/>
        <v>04</v>
      </c>
      <c r="C463" s="84">
        <f t="shared" si="30"/>
        <v>45383</v>
      </c>
      <c r="D463" s="74">
        <v>202404</v>
      </c>
      <c r="E463" s="82">
        <v>6750328</v>
      </c>
      <c r="F463" s="82">
        <v>34460</v>
      </c>
      <c r="G463" s="83">
        <f t="shared" si="31"/>
        <v>5.1049371230553536E-3</v>
      </c>
      <c r="H463" s="74" t="s">
        <v>4</v>
      </c>
      <c r="I463" s="74">
        <v>22</v>
      </c>
      <c r="J463" s="74" t="s">
        <v>12</v>
      </c>
    </row>
    <row r="464" spans="1:10" x14ac:dyDescent="0.25">
      <c r="A464" s="74" t="str">
        <f t="shared" si="28"/>
        <v>2024</v>
      </c>
      <c r="B464" s="74" t="str">
        <f t="shared" si="29"/>
        <v>04</v>
      </c>
      <c r="C464" s="84">
        <f t="shared" si="30"/>
        <v>45383</v>
      </c>
      <c r="D464" s="74">
        <v>202404</v>
      </c>
      <c r="E464" s="82">
        <v>1218690</v>
      </c>
      <c r="F464" s="82">
        <v>8155</v>
      </c>
      <c r="G464" s="83">
        <f t="shared" si="31"/>
        <v>6.691611484462825E-3</v>
      </c>
      <c r="H464" s="74" t="s">
        <v>4</v>
      </c>
      <c r="I464" s="74">
        <v>24</v>
      </c>
      <c r="J464" s="74" t="s">
        <v>13</v>
      </c>
    </row>
    <row r="465" spans="1:10" x14ac:dyDescent="0.25">
      <c r="A465" s="74" t="str">
        <f t="shared" si="28"/>
        <v>2024</v>
      </c>
      <c r="B465" s="74" t="str">
        <f t="shared" si="29"/>
        <v>04</v>
      </c>
      <c r="C465" s="84">
        <f t="shared" si="30"/>
        <v>45383</v>
      </c>
      <c r="D465" s="74">
        <v>202404</v>
      </c>
      <c r="E465" s="82">
        <v>22542262</v>
      </c>
      <c r="F465" s="82">
        <v>4809</v>
      </c>
      <c r="G465" s="83">
        <f t="shared" si="31"/>
        <v>2.1333262828725883E-4</v>
      </c>
      <c r="H465" s="74" t="s">
        <v>14</v>
      </c>
      <c r="I465" s="74">
        <v>31</v>
      </c>
      <c r="J465" s="74" t="s">
        <v>15</v>
      </c>
    </row>
    <row r="466" spans="1:10" x14ac:dyDescent="0.25">
      <c r="A466" s="74" t="str">
        <f t="shared" si="28"/>
        <v>2024</v>
      </c>
      <c r="B466" s="74" t="str">
        <f t="shared" si="29"/>
        <v>04</v>
      </c>
      <c r="C466" s="84">
        <f t="shared" si="30"/>
        <v>45383</v>
      </c>
      <c r="D466" s="74">
        <v>202404</v>
      </c>
      <c r="E466" s="82">
        <v>3217761</v>
      </c>
      <c r="F466" s="82">
        <v>302</v>
      </c>
      <c r="G466" s="83">
        <f t="shared" si="31"/>
        <v>9.3854080523693344E-5</v>
      </c>
      <c r="H466" s="74" t="s">
        <v>14</v>
      </c>
      <c r="I466" s="74">
        <v>32</v>
      </c>
      <c r="J466" s="74" t="s">
        <v>16</v>
      </c>
    </row>
    <row r="467" spans="1:10" x14ac:dyDescent="0.25">
      <c r="A467" s="74" t="str">
        <f t="shared" si="28"/>
        <v>2024</v>
      </c>
      <c r="B467" s="74" t="str">
        <f t="shared" si="29"/>
        <v>04</v>
      </c>
      <c r="C467" s="84">
        <f t="shared" si="30"/>
        <v>45383</v>
      </c>
      <c r="D467" s="74">
        <v>202404</v>
      </c>
      <c r="E467" s="82">
        <v>83038</v>
      </c>
      <c r="F467" s="82">
        <v>32</v>
      </c>
      <c r="G467" s="83">
        <f t="shared" si="31"/>
        <v>3.8536573616898285E-4</v>
      </c>
      <c r="H467" s="74" t="s">
        <v>17</v>
      </c>
      <c r="I467" s="74">
        <v>51</v>
      </c>
      <c r="J467" s="74" t="s">
        <v>18</v>
      </c>
    </row>
    <row r="468" spans="1:10" x14ac:dyDescent="0.25">
      <c r="A468" s="74" t="str">
        <f t="shared" si="28"/>
        <v>2024</v>
      </c>
      <c r="B468" s="74" t="str">
        <f t="shared" si="29"/>
        <v>04</v>
      </c>
      <c r="C468" s="84">
        <f t="shared" si="30"/>
        <v>45383</v>
      </c>
      <c r="D468" s="74">
        <v>202404</v>
      </c>
      <c r="E468" s="82">
        <v>1079</v>
      </c>
      <c r="F468" s="82">
        <v>591</v>
      </c>
      <c r="G468" s="83">
        <f t="shared" si="31"/>
        <v>0.54772937905468022</v>
      </c>
      <c r="H468" s="74" t="s">
        <v>17</v>
      </c>
      <c r="I468" s="74">
        <v>52</v>
      </c>
      <c r="J468" s="74" t="s">
        <v>19</v>
      </c>
    </row>
    <row r="469" spans="1:10" x14ac:dyDescent="0.25">
      <c r="A469" s="74" t="str">
        <f t="shared" si="28"/>
        <v>2024</v>
      </c>
      <c r="B469" s="74" t="str">
        <f t="shared" si="29"/>
        <v>04</v>
      </c>
      <c r="C469" s="84">
        <f t="shared" si="30"/>
        <v>45383</v>
      </c>
      <c r="D469" s="74">
        <v>202404</v>
      </c>
      <c r="E469" s="82">
        <v>2017200444</v>
      </c>
      <c r="F469" s="82">
        <v>18102062</v>
      </c>
      <c r="G469" s="83">
        <f t="shared" si="31"/>
        <v>8.9738538645691476E-3</v>
      </c>
      <c r="H469" s="74" t="s">
        <v>17</v>
      </c>
      <c r="I469" s="74">
        <v>61</v>
      </c>
      <c r="J469" s="74" t="s">
        <v>20</v>
      </c>
    </row>
    <row r="470" spans="1:10" x14ac:dyDescent="0.25">
      <c r="A470" s="74" t="str">
        <f t="shared" si="28"/>
        <v>2024</v>
      </c>
      <c r="B470" s="74" t="str">
        <f t="shared" si="29"/>
        <v>04</v>
      </c>
      <c r="C470" s="84">
        <f t="shared" si="30"/>
        <v>45383</v>
      </c>
      <c r="D470" s="74">
        <v>202404</v>
      </c>
      <c r="E470" s="82">
        <v>376899</v>
      </c>
      <c r="F470" s="82">
        <v>16644</v>
      </c>
      <c r="G470" s="83">
        <f t="shared" si="31"/>
        <v>4.4160371876815804E-2</v>
      </c>
      <c r="H470" s="74" t="s">
        <v>17</v>
      </c>
      <c r="I470" s="74">
        <v>62</v>
      </c>
      <c r="J470" s="74" t="s">
        <v>21</v>
      </c>
    </row>
    <row r="471" spans="1:10" x14ac:dyDescent="0.25">
      <c r="A471" s="74" t="str">
        <f t="shared" si="28"/>
        <v>2024</v>
      </c>
      <c r="B471" s="74" t="str">
        <f t="shared" si="29"/>
        <v>04</v>
      </c>
      <c r="C471" s="84">
        <f t="shared" si="30"/>
        <v>45383</v>
      </c>
      <c r="D471" s="74">
        <v>202404</v>
      </c>
      <c r="E471" s="82">
        <v>68426</v>
      </c>
      <c r="F471" s="82">
        <v>24452</v>
      </c>
      <c r="G471" s="83">
        <f t="shared" si="31"/>
        <v>0.35734954549440273</v>
      </c>
      <c r="H471" s="74" t="s">
        <v>17</v>
      </c>
      <c r="I471" s="74">
        <v>71</v>
      </c>
      <c r="J471" s="74" t="s">
        <v>22</v>
      </c>
    </row>
    <row r="472" spans="1:10" x14ac:dyDescent="0.25">
      <c r="A472" s="74" t="str">
        <f t="shared" si="28"/>
        <v>2024</v>
      </c>
      <c r="B472" s="74" t="str">
        <f t="shared" si="29"/>
        <v>04</v>
      </c>
      <c r="C472" s="84">
        <f t="shared" si="30"/>
        <v>45383</v>
      </c>
      <c r="D472" s="74">
        <v>202404</v>
      </c>
      <c r="E472" s="82">
        <v>38132427</v>
      </c>
      <c r="F472" s="82">
        <v>4142</v>
      </c>
      <c r="G472" s="83">
        <f t="shared" si="31"/>
        <v>1.0862146277759872E-4</v>
      </c>
      <c r="H472" s="74" t="s">
        <v>17</v>
      </c>
      <c r="I472" s="74">
        <v>72</v>
      </c>
      <c r="J472" s="74" t="s">
        <v>23</v>
      </c>
    </row>
    <row r="473" spans="1:10" x14ac:dyDescent="0.25">
      <c r="A473" s="74" t="str">
        <f t="shared" si="28"/>
        <v>2024</v>
      </c>
      <c r="B473" s="74" t="str">
        <f t="shared" si="29"/>
        <v>04</v>
      </c>
      <c r="C473" s="84">
        <f t="shared" si="30"/>
        <v>45383</v>
      </c>
      <c r="D473" s="74">
        <v>202404</v>
      </c>
      <c r="E473" s="82">
        <v>14277119</v>
      </c>
      <c r="F473" s="82">
        <v>31945</v>
      </c>
      <c r="G473" s="83">
        <f t="shared" si="31"/>
        <v>2.2374962343593269E-3</v>
      </c>
      <c r="H473" s="74" t="s">
        <v>17</v>
      </c>
      <c r="I473" s="74">
        <v>81</v>
      </c>
      <c r="J473" s="74" t="s">
        <v>24</v>
      </c>
    </row>
    <row r="474" spans="1:10" x14ac:dyDescent="0.25">
      <c r="A474" s="74" t="str">
        <f t="shared" si="28"/>
        <v>2024</v>
      </c>
      <c r="B474" s="74" t="str">
        <f t="shared" si="29"/>
        <v>04</v>
      </c>
      <c r="C474" s="84">
        <f t="shared" si="30"/>
        <v>45383</v>
      </c>
      <c r="D474" s="74">
        <v>202404</v>
      </c>
      <c r="E474" s="82">
        <v>30144622</v>
      </c>
      <c r="F474" s="82">
        <v>116025</v>
      </c>
      <c r="G474" s="83">
        <f t="shared" si="31"/>
        <v>3.8489452612807686E-3</v>
      </c>
      <c r="H474" s="74" t="s">
        <v>17</v>
      </c>
      <c r="I474" s="74">
        <v>89</v>
      </c>
      <c r="J474" s="74" t="s">
        <v>25</v>
      </c>
    </row>
    <row r="475" spans="1:10" x14ac:dyDescent="0.25">
      <c r="A475" s="74" t="str">
        <f t="shared" si="28"/>
        <v>2024</v>
      </c>
      <c r="B475" s="74" t="str">
        <f t="shared" si="29"/>
        <v>04</v>
      </c>
      <c r="C475" s="84">
        <f t="shared" si="30"/>
        <v>45383</v>
      </c>
      <c r="D475" s="74">
        <v>202404</v>
      </c>
      <c r="E475" s="82">
        <v>32823284</v>
      </c>
      <c r="F475" s="82">
        <v>118770</v>
      </c>
      <c r="G475" s="83">
        <f t="shared" si="31"/>
        <v>3.618467914423188E-3</v>
      </c>
      <c r="H475" s="74" t="s">
        <v>17</v>
      </c>
      <c r="I475" s="74">
        <v>91</v>
      </c>
      <c r="J475" s="74" t="s">
        <v>26</v>
      </c>
    </row>
    <row r="476" spans="1:10" x14ac:dyDescent="0.25">
      <c r="A476" s="74" t="str">
        <f t="shared" si="28"/>
        <v>2024</v>
      </c>
      <c r="B476" s="74" t="str">
        <f t="shared" si="29"/>
        <v>04</v>
      </c>
      <c r="C476" s="84">
        <f t="shared" si="30"/>
        <v>45383</v>
      </c>
      <c r="D476" s="74">
        <v>202404</v>
      </c>
      <c r="E476" s="82">
        <v>4502542</v>
      </c>
      <c r="F476" s="82">
        <v>10948</v>
      </c>
      <c r="G476" s="83">
        <f t="shared" si="31"/>
        <v>2.4315153528828826E-3</v>
      </c>
      <c r="H476" s="74" t="s">
        <v>17</v>
      </c>
      <c r="I476" s="74">
        <v>99</v>
      </c>
      <c r="J476" s="74" t="s">
        <v>27</v>
      </c>
    </row>
    <row r="477" spans="1:10" x14ac:dyDescent="0.25">
      <c r="A477" s="74" t="str">
        <f t="shared" si="28"/>
        <v>2024</v>
      </c>
      <c r="B477" s="74" t="str">
        <f t="shared" si="29"/>
        <v>04</v>
      </c>
      <c r="C477" s="84">
        <f t="shared" si="30"/>
        <v>45383</v>
      </c>
      <c r="D477" s="74">
        <v>202404</v>
      </c>
      <c r="E477" s="82">
        <v>597058188</v>
      </c>
      <c r="F477" s="82">
        <v>14095960</v>
      </c>
      <c r="G477" s="83">
        <f t="shared" si="31"/>
        <v>2.3609022174569023E-2</v>
      </c>
      <c r="H477" s="74" t="s">
        <v>28</v>
      </c>
      <c r="I477" s="74">
        <v>101</v>
      </c>
      <c r="J477" s="74" t="s">
        <v>29</v>
      </c>
    </row>
    <row r="478" spans="1:10" x14ac:dyDescent="0.25">
      <c r="A478" s="74" t="str">
        <f t="shared" si="28"/>
        <v>2024</v>
      </c>
      <c r="B478" s="74" t="str">
        <f t="shared" si="29"/>
        <v>04</v>
      </c>
      <c r="C478" s="84">
        <f t="shared" si="30"/>
        <v>45383</v>
      </c>
      <c r="D478" s="74">
        <v>202404</v>
      </c>
      <c r="E478" s="82">
        <v>23970925</v>
      </c>
      <c r="F478" s="82">
        <v>256581</v>
      </c>
      <c r="G478" s="83">
        <f t="shared" si="31"/>
        <v>1.0703842258903234E-2</v>
      </c>
      <c r="H478" s="74" t="s">
        <v>28</v>
      </c>
      <c r="I478" s="74">
        <v>102</v>
      </c>
      <c r="J478" s="74" t="s">
        <v>30</v>
      </c>
    </row>
    <row r="479" spans="1:10" x14ac:dyDescent="0.25">
      <c r="A479" s="74" t="str">
        <f t="shared" si="28"/>
        <v>2024</v>
      </c>
      <c r="B479" s="74" t="str">
        <f t="shared" si="29"/>
        <v>04</v>
      </c>
      <c r="C479" s="84">
        <f t="shared" si="30"/>
        <v>45383</v>
      </c>
      <c r="D479" s="74">
        <v>202404</v>
      </c>
      <c r="E479" s="82">
        <v>169405473</v>
      </c>
      <c r="F479" s="82">
        <v>73788</v>
      </c>
      <c r="G479" s="83">
        <f t="shared" si="31"/>
        <v>4.3557034311400317E-4</v>
      </c>
      <c r="H479" s="74" t="s">
        <v>28</v>
      </c>
      <c r="I479" s="74">
        <v>103</v>
      </c>
      <c r="J479" s="74" t="s">
        <v>31</v>
      </c>
    </row>
    <row r="480" spans="1:10" x14ac:dyDescent="0.25">
      <c r="A480" s="74" t="str">
        <f t="shared" si="28"/>
        <v>2024</v>
      </c>
      <c r="B480" s="74" t="str">
        <f t="shared" si="29"/>
        <v>04</v>
      </c>
      <c r="C480" s="84">
        <f t="shared" si="30"/>
        <v>45383</v>
      </c>
      <c r="D480" s="74">
        <v>202404</v>
      </c>
      <c r="E480" s="82">
        <v>110592780</v>
      </c>
      <c r="F480" s="82">
        <v>6285442</v>
      </c>
      <c r="G480" s="83">
        <f t="shared" si="31"/>
        <v>5.6834107977030687E-2</v>
      </c>
      <c r="H480" s="74" t="s">
        <v>28</v>
      </c>
      <c r="I480" s="74">
        <v>104</v>
      </c>
      <c r="J480" s="74" t="s">
        <v>32</v>
      </c>
    </row>
    <row r="481" spans="1:10" x14ac:dyDescent="0.25">
      <c r="A481" s="74" t="str">
        <f t="shared" si="28"/>
        <v>2024</v>
      </c>
      <c r="B481" s="74" t="str">
        <f t="shared" si="29"/>
        <v>04</v>
      </c>
      <c r="C481" s="84">
        <f t="shared" si="30"/>
        <v>45383</v>
      </c>
      <c r="D481" s="74">
        <v>202404</v>
      </c>
      <c r="E481" s="82">
        <v>136847407</v>
      </c>
      <c r="F481" s="82">
        <v>330022</v>
      </c>
      <c r="G481" s="83">
        <f t="shared" si="31"/>
        <v>2.4116057968127961E-3</v>
      </c>
      <c r="H481" s="74" t="s">
        <v>28</v>
      </c>
      <c r="I481" s="74">
        <v>105</v>
      </c>
      <c r="J481" s="74" t="s">
        <v>33</v>
      </c>
    </row>
    <row r="482" spans="1:10" x14ac:dyDescent="0.25">
      <c r="A482" s="74" t="str">
        <f t="shared" si="28"/>
        <v>2024</v>
      </c>
      <c r="B482" s="74" t="str">
        <f t="shared" si="29"/>
        <v>04</v>
      </c>
      <c r="C482" s="84">
        <f t="shared" si="30"/>
        <v>45383</v>
      </c>
      <c r="D482" s="74">
        <v>202404</v>
      </c>
      <c r="E482" s="82">
        <v>76618327</v>
      </c>
      <c r="F482" s="82">
        <v>1454046</v>
      </c>
      <c r="G482" s="83">
        <f t="shared" si="31"/>
        <v>1.8977783213668969E-2</v>
      </c>
      <c r="H482" s="74" t="s">
        <v>28</v>
      </c>
      <c r="I482" s="74">
        <v>106</v>
      </c>
      <c r="J482" s="74" t="s">
        <v>34</v>
      </c>
    </row>
    <row r="483" spans="1:10" x14ac:dyDescent="0.25">
      <c r="A483" s="74" t="str">
        <f t="shared" si="28"/>
        <v>2024</v>
      </c>
      <c r="B483" s="74" t="str">
        <f t="shared" si="29"/>
        <v>04</v>
      </c>
      <c r="C483" s="84">
        <f t="shared" si="30"/>
        <v>45383</v>
      </c>
      <c r="D483" s="74">
        <v>202404</v>
      </c>
      <c r="E483" s="82">
        <v>653070083</v>
      </c>
      <c r="F483" s="82">
        <v>1517627</v>
      </c>
      <c r="G483" s="83">
        <f t="shared" si="31"/>
        <v>2.3238348218746993E-3</v>
      </c>
      <c r="H483" s="74" t="s">
        <v>28</v>
      </c>
      <c r="I483" s="74">
        <v>107</v>
      </c>
      <c r="J483" s="74" t="s">
        <v>35</v>
      </c>
    </row>
    <row r="484" spans="1:10" x14ac:dyDescent="0.25">
      <c r="A484" s="74" t="str">
        <f t="shared" si="28"/>
        <v>2024</v>
      </c>
      <c r="B484" s="74" t="str">
        <f t="shared" si="29"/>
        <v>04</v>
      </c>
      <c r="C484" s="84">
        <f t="shared" si="30"/>
        <v>45383</v>
      </c>
      <c r="D484" s="74">
        <v>202404</v>
      </c>
      <c r="E484" s="82">
        <v>15236729</v>
      </c>
      <c r="F484" s="82">
        <v>37630</v>
      </c>
      <c r="G484" s="83">
        <f t="shared" si="31"/>
        <v>2.4696901808780613E-3</v>
      </c>
      <c r="H484" s="74" t="s">
        <v>28</v>
      </c>
      <c r="I484" s="74">
        <v>108</v>
      </c>
      <c r="J484" s="74" t="s">
        <v>36</v>
      </c>
    </row>
    <row r="485" spans="1:10" x14ac:dyDescent="0.25">
      <c r="A485" s="74" t="str">
        <f t="shared" si="28"/>
        <v>2024</v>
      </c>
      <c r="B485" s="74" t="str">
        <f t="shared" si="29"/>
        <v>04</v>
      </c>
      <c r="C485" s="84">
        <f t="shared" si="30"/>
        <v>45383</v>
      </c>
      <c r="D485" s="74">
        <v>202404</v>
      </c>
      <c r="E485" s="82">
        <v>49584</v>
      </c>
      <c r="F485" s="82">
        <v>781</v>
      </c>
      <c r="G485" s="83">
        <f t="shared" si="31"/>
        <v>1.5751048725395289E-2</v>
      </c>
      <c r="H485" s="74" t="s">
        <v>28</v>
      </c>
      <c r="I485" s="74">
        <v>109</v>
      </c>
      <c r="J485" s="74" t="s">
        <v>37</v>
      </c>
    </row>
    <row r="486" spans="1:10" x14ac:dyDescent="0.25">
      <c r="A486" s="74" t="str">
        <f t="shared" si="28"/>
        <v>2024</v>
      </c>
      <c r="B486" s="74" t="str">
        <f t="shared" si="29"/>
        <v>04</v>
      </c>
      <c r="C486" s="84">
        <f t="shared" si="30"/>
        <v>45383</v>
      </c>
      <c r="D486" s="74">
        <v>202404</v>
      </c>
      <c r="E486" s="82">
        <v>301709360</v>
      </c>
      <c r="F486" s="82">
        <v>604017</v>
      </c>
      <c r="G486" s="83">
        <f t="shared" si="31"/>
        <v>2.0019829679795149E-3</v>
      </c>
      <c r="H486" s="74" t="s">
        <v>28</v>
      </c>
      <c r="I486" s="74">
        <v>110</v>
      </c>
      <c r="J486" s="74" t="s">
        <v>38</v>
      </c>
    </row>
    <row r="487" spans="1:10" x14ac:dyDescent="0.25">
      <c r="A487" s="74" t="str">
        <f t="shared" si="28"/>
        <v>2024</v>
      </c>
      <c r="B487" s="74" t="str">
        <f t="shared" si="29"/>
        <v>04</v>
      </c>
      <c r="C487" s="84">
        <f t="shared" si="30"/>
        <v>45383</v>
      </c>
      <c r="D487" s="74">
        <v>202404</v>
      </c>
      <c r="E487" s="82">
        <v>56657701</v>
      </c>
      <c r="F487" s="82">
        <v>3194</v>
      </c>
      <c r="G487" s="83">
        <f t="shared" si="31"/>
        <v>5.6373625184685837E-5</v>
      </c>
      <c r="H487" s="74" t="s">
        <v>39</v>
      </c>
      <c r="I487" s="74">
        <v>120</v>
      </c>
      <c r="J487" s="74" t="s">
        <v>40</v>
      </c>
    </row>
    <row r="488" spans="1:10" x14ac:dyDescent="0.25">
      <c r="A488" s="74" t="str">
        <f t="shared" si="28"/>
        <v>2024</v>
      </c>
      <c r="B488" s="74" t="str">
        <f t="shared" si="29"/>
        <v>04</v>
      </c>
      <c r="C488" s="84">
        <f t="shared" si="30"/>
        <v>45383</v>
      </c>
      <c r="D488" s="74">
        <v>202404</v>
      </c>
      <c r="E488" s="82">
        <v>88238524</v>
      </c>
      <c r="F488" s="82">
        <v>157272</v>
      </c>
      <c r="G488" s="83">
        <f t="shared" si="31"/>
        <v>1.7823507564564431E-3</v>
      </c>
      <c r="H488" s="74" t="s">
        <v>41</v>
      </c>
      <c r="I488" s="74">
        <v>131</v>
      </c>
      <c r="J488" s="74" t="s">
        <v>42</v>
      </c>
    </row>
    <row r="489" spans="1:10" x14ac:dyDescent="0.25">
      <c r="A489" s="74" t="str">
        <f t="shared" si="28"/>
        <v>2024</v>
      </c>
      <c r="B489" s="74" t="str">
        <f t="shared" si="29"/>
        <v>04</v>
      </c>
      <c r="C489" s="84">
        <f t="shared" si="30"/>
        <v>45383</v>
      </c>
      <c r="D489" s="74">
        <v>202404</v>
      </c>
      <c r="E489" s="82">
        <v>71871115</v>
      </c>
      <c r="F489" s="82">
        <v>1845660</v>
      </c>
      <c r="G489" s="83">
        <f t="shared" si="31"/>
        <v>2.568013589325837E-2</v>
      </c>
      <c r="H489" s="74" t="s">
        <v>41</v>
      </c>
      <c r="I489" s="74">
        <v>139</v>
      </c>
      <c r="J489" s="74" t="s">
        <v>43</v>
      </c>
    </row>
    <row r="490" spans="1:10" x14ac:dyDescent="0.25">
      <c r="A490" s="74" t="str">
        <f t="shared" si="28"/>
        <v>2024</v>
      </c>
      <c r="B490" s="74" t="str">
        <f t="shared" si="29"/>
        <v>04</v>
      </c>
      <c r="C490" s="84">
        <f t="shared" si="30"/>
        <v>45383</v>
      </c>
      <c r="D490" s="74">
        <v>202404</v>
      </c>
      <c r="E490" s="82">
        <v>89014817</v>
      </c>
      <c r="F490" s="82">
        <v>1817557</v>
      </c>
      <c r="G490" s="83">
        <f t="shared" si="31"/>
        <v>2.0418589413041203E-2</v>
      </c>
      <c r="H490" s="74" t="s">
        <v>41</v>
      </c>
      <c r="I490" s="74">
        <v>141</v>
      </c>
      <c r="J490" s="74" t="s">
        <v>44</v>
      </c>
    </row>
    <row r="491" spans="1:10" x14ac:dyDescent="0.25">
      <c r="A491" s="74" t="str">
        <f t="shared" si="28"/>
        <v>2024</v>
      </c>
      <c r="B491" s="74" t="str">
        <f t="shared" si="29"/>
        <v>04</v>
      </c>
      <c r="C491" s="84">
        <f t="shared" si="30"/>
        <v>45383</v>
      </c>
      <c r="D491" s="74">
        <v>202404</v>
      </c>
      <c r="E491" s="82">
        <v>1317</v>
      </c>
      <c r="F491" s="82">
        <v>195</v>
      </c>
      <c r="G491" s="83">
        <f t="shared" si="31"/>
        <v>0.1480637813211845</v>
      </c>
      <c r="H491" s="74" t="s">
        <v>41</v>
      </c>
      <c r="I491" s="74">
        <v>142</v>
      </c>
      <c r="J491" s="74" t="s">
        <v>45</v>
      </c>
    </row>
    <row r="492" spans="1:10" x14ac:dyDescent="0.25">
      <c r="A492" s="74" t="str">
        <f t="shared" si="28"/>
        <v>2024</v>
      </c>
      <c r="B492" s="74" t="str">
        <f t="shared" si="29"/>
        <v>04</v>
      </c>
      <c r="C492" s="84">
        <f t="shared" si="30"/>
        <v>45383</v>
      </c>
      <c r="D492" s="74">
        <v>202404</v>
      </c>
      <c r="E492" s="82">
        <v>2446136</v>
      </c>
      <c r="F492" s="82">
        <v>43452</v>
      </c>
      <c r="G492" s="83">
        <f t="shared" si="31"/>
        <v>1.7763525821949393E-2</v>
      </c>
      <c r="H492" s="74" t="s">
        <v>41</v>
      </c>
      <c r="I492" s="74">
        <v>143</v>
      </c>
      <c r="J492" s="74" t="s">
        <v>46</v>
      </c>
    </row>
    <row r="493" spans="1:10" x14ac:dyDescent="0.25">
      <c r="A493" s="74" t="str">
        <f t="shared" si="28"/>
        <v>2024</v>
      </c>
      <c r="B493" s="74" t="str">
        <f t="shared" si="29"/>
        <v>04</v>
      </c>
      <c r="C493" s="84">
        <f t="shared" si="30"/>
        <v>45383</v>
      </c>
      <c r="D493" s="74">
        <v>202404</v>
      </c>
      <c r="E493" s="82">
        <v>345421</v>
      </c>
      <c r="F493" s="82">
        <v>1364</v>
      </c>
      <c r="G493" s="83">
        <f t="shared" si="31"/>
        <v>3.9488045023319367E-3</v>
      </c>
      <c r="H493" s="74" t="s">
        <v>41</v>
      </c>
      <c r="I493" s="74">
        <v>149</v>
      </c>
      <c r="J493" s="74" t="s">
        <v>47</v>
      </c>
    </row>
    <row r="494" spans="1:10" x14ac:dyDescent="0.25">
      <c r="A494" s="74" t="str">
        <f t="shared" si="28"/>
        <v>2024</v>
      </c>
      <c r="B494" s="74" t="str">
        <f t="shared" si="29"/>
        <v>04</v>
      </c>
      <c r="C494" s="84">
        <f t="shared" si="30"/>
        <v>45383</v>
      </c>
      <c r="D494" s="74">
        <v>202404</v>
      </c>
      <c r="E494" s="82">
        <v>46609611</v>
      </c>
      <c r="F494" s="82">
        <v>22301922</v>
      </c>
      <c r="G494" s="83">
        <f t="shared" si="31"/>
        <v>0.47848333254701481</v>
      </c>
      <c r="H494" s="74" t="s">
        <v>41</v>
      </c>
      <c r="I494" s="74">
        <v>151</v>
      </c>
      <c r="J494" s="74" t="s">
        <v>48</v>
      </c>
    </row>
    <row r="495" spans="1:10" x14ac:dyDescent="0.25">
      <c r="A495" s="74" t="str">
        <f t="shared" si="28"/>
        <v>2024</v>
      </c>
      <c r="B495" s="74" t="str">
        <f t="shared" si="29"/>
        <v>04</v>
      </c>
      <c r="C495" s="84">
        <f t="shared" si="30"/>
        <v>45383</v>
      </c>
      <c r="D495" s="74">
        <v>202404</v>
      </c>
      <c r="E495" s="82">
        <v>52520146</v>
      </c>
      <c r="F495" s="82">
        <v>73055</v>
      </c>
      <c r="G495" s="83">
        <f t="shared" si="31"/>
        <v>1.3909900402790199E-3</v>
      </c>
      <c r="H495" s="74" t="s">
        <v>41</v>
      </c>
      <c r="I495" s="74">
        <v>152</v>
      </c>
      <c r="J495" s="74" t="s">
        <v>49</v>
      </c>
    </row>
    <row r="496" spans="1:10" x14ac:dyDescent="0.25">
      <c r="A496" s="74" t="str">
        <f t="shared" si="28"/>
        <v>2024</v>
      </c>
      <c r="B496" s="74" t="str">
        <f t="shared" si="29"/>
        <v>04</v>
      </c>
      <c r="C496" s="84">
        <f t="shared" si="30"/>
        <v>45383</v>
      </c>
      <c r="D496" s="74">
        <v>202404</v>
      </c>
      <c r="E496" s="82">
        <v>6623974</v>
      </c>
      <c r="F496" s="82">
        <v>160330</v>
      </c>
      <c r="G496" s="83">
        <f t="shared" si="31"/>
        <v>2.4204503218158768E-2</v>
      </c>
      <c r="H496" s="74" t="s">
        <v>50</v>
      </c>
      <c r="I496" s="74">
        <v>161</v>
      </c>
      <c r="J496" s="74" t="s">
        <v>51</v>
      </c>
    </row>
    <row r="497" spans="1:10" x14ac:dyDescent="0.25">
      <c r="A497" s="74" t="str">
        <f t="shared" si="28"/>
        <v>2024</v>
      </c>
      <c r="B497" s="74" t="str">
        <f t="shared" si="29"/>
        <v>04</v>
      </c>
      <c r="C497" s="84">
        <f t="shared" si="30"/>
        <v>45383</v>
      </c>
      <c r="D497" s="74">
        <v>202404</v>
      </c>
      <c r="E497" s="82">
        <v>35074093</v>
      </c>
      <c r="F497" s="82">
        <v>191945</v>
      </c>
      <c r="G497" s="83">
        <f t="shared" si="31"/>
        <v>5.4725577650717866E-3</v>
      </c>
      <c r="H497" s="74" t="s">
        <v>50</v>
      </c>
      <c r="I497" s="74">
        <v>162</v>
      </c>
      <c r="J497" s="74" t="s">
        <v>52</v>
      </c>
    </row>
    <row r="498" spans="1:10" x14ac:dyDescent="0.25">
      <c r="A498" s="74" t="str">
        <f t="shared" si="28"/>
        <v>2024</v>
      </c>
      <c r="B498" s="74" t="str">
        <f t="shared" si="29"/>
        <v>04</v>
      </c>
      <c r="C498" s="84">
        <f t="shared" si="30"/>
        <v>45383</v>
      </c>
      <c r="D498" s="74">
        <v>202404</v>
      </c>
      <c r="E498" s="82">
        <v>123336860</v>
      </c>
      <c r="F498" s="82">
        <v>61709</v>
      </c>
      <c r="G498" s="83">
        <f t="shared" si="31"/>
        <v>5.0032893654013892E-4</v>
      </c>
      <c r="H498" s="74" t="s">
        <v>50</v>
      </c>
      <c r="I498" s="74">
        <v>170</v>
      </c>
      <c r="J498" s="74" t="s">
        <v>53</v>
      </c>
    </row>
    <row r="499" spans="1:10" x14ac:dyDescent="0.25">
      <c r="A499" s="74" t="str">
        <f t="shared" si="28"/>
        <v>2024</v>
      </c>
      <c r="B499" s="74" t="str">
        <f t="shared" si="29"/>
        <v>04</v>
      </c>
      <c r="C499" s="84">
        <f t="shared" si="30"/>
        <v>45383</v>
      </c>
      <c r="D499" s="74">
        <v>202404</v>
      </c>
      <c r="E499" s="82">
        <v>31317701</v>
      </c>
      <c r="F499" s="82">
        <v>325664</v>
      </c>
      <c r="G499" s="83">
        <f t="shared" si="31"/>
        <v>1.0398719880491866E-2</v>
      </c>
      <c r="H499" s="74" t="s">
        <v>54</v>
      </c>
      <c r="I499" s="74">
        <v>181</v>
      </c>
      <c r="J499" s="74" t="s">
        <v>55</v>
      </c>
    </row>
    <row r="500" spans="1:10" x14ac:dyDescent="0.25">
      <c r="A500" s="74" t="str">
        <f t="shared" si="28"/>
        <v>2024</v>
      </c>
      <c r="B500" s="74" t="str">
        <f t="shared" si="29"/>
        <v>04</v>
      </c>
      <c r="C500" s="84">
        <f t="shared" si="30"/>
        <v>45383</v>
      </c>
      <c r="D500" s="74">
        <v>202404</v>
      </c>
      <c r="E500" s="82">
        <v>7496891</v>
      </c>
      <c r="F500" s="82">
        <v>28811</v>
      </c>
      <c r="G500" s="83">
        <f t="shared" si="31"/>
        <v>3.8430597430321447E-3</v>
      </c>
      <c r="H500" s="74" t="s">
        <v>54</v>
      </c>
      <c r="I500" s="74">
        <v>182</v>
      </c>
      <c r="J500" s="74" t="s">
        <v>56</v>
      </c>
    </row>
    <row r="501" spans="1:10" x14ac:dyDescent="0.25">
      <c r="A501" s="74" t="str">
        <f t="shared" si="28"/>
        <v>2024</v>
      </c>
      <c r="B501" s="74" t="str">
        <f t="shared" si="29"/>
        <v>04</v>
      </c>
      <c r="C501" s="84">
        <f t="shared" si="30"/>
        <v>45383</v>
      </c>
      <c r="D501" s="74">
        <v>202404</v>
      </c>
      <c r="E501" s="82">
        <v>1482225</v>
      </c>
      <c r="F501" s="82">
        <v>6031</v>
      </c>
      <c r="G501" s="83">
        <f t="shared" si="31"/>
        <v>4.0688829293798173E-3</v>
      </c>
      <c r="H501" s="74" t="s">
        <v>57</v>
      </c>
      <c r="I501" s="74">
        <v>191</v>
      </c>
      <c r="J501" s="74" t="s">
        <v>58</v>
      </c>
    </row>
    <row r="502" spans="1:10" x14ac:dyDescent="0.25">
      <c r="A502" s="74" t="str">
        <f t="shared" si="28"/>
        <v>2024</v>
      </c>
      <c r="B502" s="74" t="str">
        <f t="shared" si="29"/>
        <v>04</v>
      </c>
      <c r="C502" s="84">
        <f t="shared" si="30"/>
        <v>45383</v>
      </c>
      <c r="D502" s="74">
        <v>202404</v>
      </c>
      <c r="E502" s="82">
        <v>125397835</v>
      </c>
      <c r="F502" s="82">
        <v>21540</v>
      </c>
      <c r="G502" s="83">
        <f t="shared" si="31"/>
        <v>1.7177330055179979E-4</v>
      </c>
      <c r="H502" s="74" t="s">
        <v>57</v>
      </c>
      <c r="I502" s="74">
        <v>192</v>
      </c>
      <c r="J502" s="74" t="s">
        <v>59</v>
      </c>
    </row>
    <row r="503" spans="1:10" x14ac:dyDescent="0.25">
      <c r="A503" s="74" t="str">
        <f t="shared" si="28"/>
        <v>2024</v>
      </c>
      <c r="B503" s="74" t="str">
        <f t="shared" si="29"/>
        <v>04</v>
      </c>
      <c r="C503" s="84">
        <f t="shared" si="30"/>
        <v>45383</v>
      </c>
      <c r="D503" s="74">
        <v>202404</v>
      </c>
      <c r="E503" s="82">
        <v>312698693</v>
      </c>
      <c r="F503" s="82">
        <v>6406914</v>
      </c>
      <c r="G503" s="83">
        <f t="shared" si="31"/>
        <v>2.0489097471219683E-2</v>
      </c>
      <c r="H503" s="74" t="s">
        <v>60</v>
      </c>
      <c r="I503" s="74">
        <v>201</v>
      </c>
      <c r="J503" s="74" t="s">
        <v>61</v>
      </c>
    </row>
    <row r="504" spans="1:10" x14ac:dyDescent="0.25">
      <c r="A504" s="74" t="str">
        <f t="shared" si="28"/>
        <v>2024</v>
      </c>
      <c r="B504" s="74" t="str">
        <f t="shared" si="29"/>
        <v>04</v>
      </c>
      <c r="C504" s="84">
        <f t="shared" si="30"/>
        <v>45383</v>
      </c>
      <c r="D504" s="74">
        <v>202404</v>
      </c>
      <c r="E504" s="82">
        <v>876971383</v>
      </c>
      <c r="F504" s="82">
        <v>561734</v>
      </c>
      <c r="G504" s="83">
        <f t="shared" si="31"/>
        <v>6.4053857501984192E-4</v>
      </c>
      <c r="H504" s="74" t="s">
        <v>60</v>
      </c>
      <c r="I504" s="74">
        <v>202</v>
      </c>
      <c r="J504" s="74" t="s">
        <v>62</v>
      </c>
    </row>
    <row r="505" spans="1:10" x14ac:dyDescent="0.25">
      <c r="A505" s="74" t="str">
        <f t="shared" si="28"/>
        <v>2024</v>
      </c>
      <c r="B505" s="74" t="str">
        <f t="shared" si="29"/>
        <v>04</v>
      </c>
      <c r="C505" s="84">
        <f t="shared" si="30"/>
        <v>45383</v>
      </c>
      <c r="D505" s="74">
        <v>202404</v>
      </c>
      <c r="E505" s="82">
        <v>1956627</v>
      </c>
      <c r="F505" s="82">
        <v>363</v>
      </c>
      <c r="G505" s="83">
        <f t="shared" si="31"/>
        <v>1.8552335217698621E-4</v>
      </c>
      <c r="H505" s="74" t="s">
        <v>60</v>
      </c>
      <c r="I505" s="74">
        <v>203</v>
      </c>
      <c r="J505" s="74" t="s">
        <v>63</v>
      </c>
    </row>
    <row r="506" spans="1:10" x14ac:dyDescent="0.25">
      <c r="A506" s="74" t="str">
        <f t="shared" si="28"/>
        <v>2024</v>
      </c>
      <c r="B506" s="74" t="str">
        <f t="shared" si="29"/>
        <v>04</v>
      </c>
      <c r="C506" s="84">
        <f t="shared" si="30"/>
        <v>45383</v>
      </c>
      <c r="D506" s="74">
        <v>202404</v>
      </c>
      <c r="E506" s="82">
        <v>182577</v>
      </c>
      <c r="F506" s="82">
        <v>1294</v>
      </c>
      <c r="G506" s="83">
        <f t="shared" si="31"/>
        <v>7.0874206499175691E-3</v>
      </c>
      <c r="H506" s="74" t="s">
        <v>60</v>
      </c>
      <c r="I506" s="74">
        <v>204</v>
      </c>
      <c r="J506" s="74" t="s">
        <v>64</v>
      </c>
    </row>
    <row r="507" spans="1:10" x14ac:dyDescent="0.25">
      <c r="A507" s="74" t="str">
        <f t="shared" si="28"/>
        <v>2024</v>
      </c>
      <c r="B507" s="74" t="str">
        <f t="shared" si="29"/>
        <v>04</v>
      </c>
      <c r="C507" s="84">
        <f t="shared" si="30"/>
        <v>45383</v>
      </c>
      <c r="D507" s="74">
        <v>202404</v>
      </c>
      <c r="E507" s="82">
        <v>418955038</v>
      </c>
      <c r="F507" s="82">
        <v>531750</v>
      </c>
      <c r="G507" s="83">
        <f t="shared" si="31"/>
        <v>1.2692292770566946E-3</v>
      </c>
      <c r="H507" s="74" t="s">
        <v>60</v>
      </c>
      <c r="I507" s="74">
        <v>210</v>
      </c>
      <c r="J507" s="74" t="s">
        <v>65</v>
      </c>
    </row>
    <row r="508" spans="1:10" x14ac:dyDescent="0.25">
      <c r="A508" s="74" t="str">
        <f t="shared" si="28"/>
        <v>2024</v>
      </c>
      <c r="B508" s="74" t="str">
        <f t="shared" si="29"/>
        <v>04</v>
      </c>
      <c r="C508" s="84">
        <f t="shared" si="30"/>
        <v>45383</v>
      </c>
      <c r="D508" s="74">
        <v>202404</v>
      </c>
      <c r="E508" s="82">
        <v>13261738</v>
      </c>
      <c r="F508" s="82">
        <v>594705</v>
      </c>
      <c r="G508" s="83">
        <f t="shared" si="31"/>
        <v>4.4843669811603877E-2</v>
      </c>
      <c r="H508" s="74" t="s">
        <v>66</v>
      </c>
      <c r="I508" s="74">
        <v>221</v>
      </c>
      <c r="J508" s="74" t="s">
        <v>67</v>
      </c>
    </row>
    <row r="509" spans="1:10" x14ac:dyDescent="0.25">
      <c r="A509" s="74" t="str">
        <f t="shared" si="28"/>
        <v>2024</v>
      </c>
      <c r="B509" s="74" t="str">
        <f t="shared" si="29"/>
        <v>04</v>
      </c>
      <c r="C509" s="84">
        <f t="shared" si="30"/>
        <v>45383</v>
      </c>
      <c r="D509" s="74">
        <v>202404</v>
      </c>
      <c r="E509" s="82">
        <v>127642364</v>
      </c>
      <c r="F509" s="82">
        <v>193738</v>
      </c>
      <c r="G509" s="83">
        <f t="shared" si="31"/>
        <v>1.517818958602177E-3</v>
      </c>
      <c r="H509" s="74" t="s">
        <v>66</v>
      </c>
      <c r="I509" s="74">
        <v>222</v>
      </c>
      <c r="J509" s="74" t="s">
        <v>68</v>
      </c>
    </row>
    <row r="510" spans="1:10" x14ac:dyDescent="0.25">
      <c r="A510" s="74" t="str">
        <f t="shared" si="28"/>
        <v>2024</v>
      </c>
      <c r="B510" s="74" t="str">
        <f t="shared" si="29"/>
        <v>04</v>
      </c>
      <c r="C510" s="84">
        <f t="shared" si="30"/>
        <v>45383</v>
      </c>
      <c r="D510" s="74">
        <v>202404</v>
      </c>
      <c r="E510" s="82">
        <v>37556977</v>
      </c>
      <c r="F510" s="82">
        <v>21201</v>
      </c>
      <c r="G510" s="83">
        <f t="shared" si="31"/>
        <v>5.645023027279326E-4</v>
      </c>
      <c r="H510" s="74" t="s">
        <v>69</v>
      </c>
      <c r="I510" s="74">
        <v>231</v>
      </c>
      <c r="J510" s="74" t="s">
        <v>70</v>
      </c>
    </row>
    <row r="511" spans="1:10" x14ac:dyDescent="0.25">
      <c r="A511" s="74" t="str">
        <f t="shared" si="28"/>
        <v>2024</v>
      </c>
      <c r="B511" s="74" t="str">
        <f t="shared" si="29"/>
        <v>04</v>
      </c>
      <c r="C511" s="84">
        <f t="shared" si="30"/>
        <v>45383</v>
      </c>
      <c r="D511" s="74">
        <v>202404</v>
      </c>
      <c r="E511" s="82">
        <v>167242615</v>
      </c>
      <c r="F511" s="82">
        <v>414691</v>
      </c>
      <c r="G511" s="83">
        <f t="shared" si="31"/>
        <v>2.4795773493496258E-3</v>
      </c>
      <c r="H511" s="74" t="s">
        <v>69</v>
      </c>
      <c r="I511" s="74">
        <v>239</v>
      </c>
      <c r="J511" s="74" t="s">
        <v>71</v>
      </c>
    </row>
    <row r="512" spans="1:10" x14ac:dyDescent="0.25">
      <c r="A512" s="74" t="str">
        <f t="shared" si="28"/>
        <v>2024</v>
      </c>
      <c r="B512" s="74" t="str">
        <f t="shared" si="29"/>
        <v>04</v>
      </c>
      <c r="C512" s="84">
        <f t="shared" si="30"/>
        <v>45383</v>
      </c>
      <c r="D512" s="74">
        <v>202404</v>
      </c>
      <c r="E512" s="82">
        <v>144897109</v>
      </c>
      <c r="F512" s="82">
        <v>1718419</v>
      </c>
      <c r="G512" s="83">
        <f t="shared" si="31"/>
        <v>1.1859580994124597E-2</v>
      </c>
      <c r="H512" s="74" t="s">
        <v>72</v>
      </c>
      <c r="I512" s="74">
        <v>241</v>
      </c>
      <c r="J512" s="74" t="s">
        <v>73</v>
      </c>
    </row>
    <row r="513" spans="1:10" x14ac:dyDescent="0.25">
      <c r="A513" s="74" t="str">
        <f t="shared" si="28"/>
        <v>2024</v>
      </c>
      <c r="B513" s="74" t="str">
        <f t="shared" si="29"/>
        <v>04</v>
      </c>
      <c r="C513" s="84">
        <f t="shared" si="30"/>
        <v>45383</v>
      </c>
      <c r="D513" s="74">
        <v>202404</v>
      </c>
      <c r="E513" s="82">
        <v>74587385</v>
      </c>
      <c r="F513" s="82">
        <v>43960</v>
      </c>
      <c r="G513" s="83">
        <f t="shared" si="31"/>
        <v>5.893758039647053E-4</v>
      </c>
      <c r="H513" s="74" t="s">
        <v>72</v>
      </c>
      <c r="I513" s="74">
        <v>242</v>
      </c>
      <c r="J513" s="74" t="s">
        <v>74</v>
      </c>
    </row>
    <row r="514" spans="1:10" x14ac:dyDescent="0.25">
      <c r="A514" s="74" t="str">
        <f t="shared" si="28"/>
        <v>2024</v>
      </c>
      <c r="B514" s="74" t="str">
        <f t="shared" si="29"/>
        <v>04</v>
      </c>
      <c r="C514" s="84">
        <f t="shared" si="30"/>
        <v>45383</v>
      </c>
      <c r="D514" s="74">
        <v>202404</v>
      </c>
      <c r="E514" s="82">
        <v>15721351</v>
      </c>
      <c r="F514" s="82">
        <v>96311</v>
      </c>
      <c r="G514" s="83">
        <f t="shared" si="31"/>
        <v>6.1261274555857188E-3</v>
      </c>
      <c r="H514" s="74" t="s">
        <v>72</v>
      </c>
      <c r="I514" s="74">
        <v>243</v>
      </c>
      <c r="J514" s="74" t="s">
        <v>75</v>
      </c>
    </row>
    <row r="515" spans="1:10" x14ac:dyDescent="0.25">
      <c r="A515" s="74" t="str">
        <f t="shared" ref="A515:A578" si="32">LEFT(D515,4)</f>
        <v>2024</v>
      </c>
      <c r="B515" s="74" t="str">
        <f t="shared" ref="B515:B578" si="33">RIGHT(D515,2)</f>
        <v>04</v>
      </c>
      <c r="C515" s="84">
        <f t="shared" ref="C515:C578" si="34">DATE(A515,B515,1)</f>
        <v>45383</v>
      </c>
      <c r="D515" s="74">
        <v>202404</v>
      </c>
      <c r="E515" s="82">
        <v>49072578</v>
      </c>
      <c r="F515" s="82">
        <v>300843</v>
      </c>
      <c r="G515" s="83">
        <f t="shared" ref="G515:G578" si="35">F515/E515</f>
        <v>6.1305725572436808E-3</v>
      </c>
      <c r="H515" s="74" t="s">
        <v>76</v>
      </c>
      <c r="I515" s="74">
        <v>251</v>
      </c>
      <c r="J515" s="74" t="s">
        <v>77</v>
      </c>
    </row>
    <row r="516" spans="1:10" x14ac:dyDescent="0.25">
      <c r="A516" s="74" t="str">
        <f t="shared" si="32"/>
        <v>2024</v>
      </c>
      <c r="B516" s="74" t="str">
        <f t="shared" si="33"/>
        <v>04</v>
      </c>
      <c r="C516" s="84">
        <f t="shared" si="34"/>
        <v>45383</v>
      </c>
      <c r="D516" s="74">
        <v>202404</v>
      </c>
      <c r="E516" s="82">
        <v>3167</v>
      </c>
      <c r="F516" s="82">
        <v>0</v>
      </c>
      <c r="G516" s="83">
        <f t="shared" si="35"/>
        <v>0</v>
      </c>
      <c r="H516" s="74" t="s">
        <v>76</v>
      </c>
      <c r="I516" s="74">
        <v>252</v>
      </c>
      <c r="J516" s="74" t="s">
        <v>78</v>
      </c>
    </row>
    <row r="517" spans="1:10" x14ac:dyDescent="0.25">
      <c r="A517" s="74" t="str">
        <f t="shared" si="32"/>
        <v>2024</v>
      </c>
      <c r="B517" s="74" t="str">
        <f t="shared" si="33"/>
        <v>04</v>
      </c>
      <c r="C517" s="84">
        <f t="shared" si="34"/>
        <v>45383</v>
      </c>
      <c r="D517" s="74">
        <v>202404</v>
      </c>
      <c r="E517" s="82">
        <v>126328568</v>
      </c>
      <c r="F517" s="82">
        <v>513382</v>
      </c>
      <c r="G517" s="83">
        <f t="shared" si="35"/>
        <v>4.063863052734042E-3</v>
      </c>
      <c r="H517" s="74" t="s">
        <v>76</v>
      </c>
      <c r="I517" s="74">
        <v>259</v>
      </c>
      <c r="J517" s="74" t="s">
        <v>79</v>
      </c>
    </row>
    <row r="518" spans="1:10" x14ac:dyDescent="0.25">
      <c r="A518" s="74" t="str">
        <f t="shared" si="32"/>
        <v>2024</v>
      </c>
      <c r="B518" s="74" t="str">
        <f t="shared" si="33"/>
        <v>04</v>
      </c>
      <c r="C518" s="84">
        <f t="shared" si="34"/>
        <v>45383</v>
      </c>
      <c r="D518" s="74">
        <v>202404</v>
      </c>
      <c r="E518" s="82">
        <v>880943</v>
      </c>
      <c r="F518" s="82">
        <v>4394</v>
      </c>
      <c r="G518" s="83">
        <f t="shared" si="35"/>
        <v>4.9878368975064223E-3</v>
      </c>
      <c r="H518" s="74" t="s">
        <v>76</v>
      </c>
      <c r="I518" s="74">
        <v>261</v>
      </c>
      <c r="J518" s="74" t="s">
        <v>80</v>
      </c>
    </row>
    <row r="519" spans="1:10" x14ac:dyDescent="0.25">
      <c r="A519" s="74" t="str">
        <f t="shared" si="32"/>
        <v>2024</v>
      </c>
      <c r="B519" s="74" t="str">
        <f t="shared" si="33"/>
        <v>04</v>
      </c>
      <c r="C519" s="84">
        <f t="shared" si="34"/>
        <v>45383</v>
      </c>
      <c r="D519" s="74">
        <v>202404</v>
      </c>
      <c r="E519" s="82">
        <v>25200714</v>
      </c>
      <c r="F519" s="82">
        <v>981673</v>
      </c>
      <c r="G519" s="83">
        <f t="shared" si="35"/>
        <v>3.8954174076178953E-2</v>
      </c>
      <c r="H519" s="74" t="s">
        <v>76</v>
      </c>
      <c r="I519" s="74">
        <v>262</v>
      </c>
      <c r="J519" s="74" t="s">
        <v>81</v>
      </c>
    </row>
    <row r="520" spans="1:10" x14ac:dyDescent="0.25">
      <c r="A520" s="74" t="str">
        <f t="shared" si="32"/>
        <v>2024</v>
      </c>
      <c r="B520" s="74" t="str">
        <f t="shared" si="33"/>
        <v>04</v>
      </c>
      <c r="C520" s="84">
        <f t="shared" si="34"/>
        <v>45383</v>
      </c>
      <c r="D520" s="74">
        <v>202404</v>
      </c>
      <c r="E520" s="82">
        <v>139133</v>
      </c>
      <c r="F520" s="82">
        <v>0</v>
      </c>
      <c r="G520" s="83">
        <f t="shared" si="35"/>
        <v>0</v>
      </c>
      <c r="H520" s="74" t="s">
        <v>76</v>
      </c>
      <c r="I520" s="74">
        <v>263</v>
      </c>
      <c r="J520" s="74" t="s">
        <v>82</v>
      </c>
    </row>
    <row r="521" spans="1:10" x14ac:dyDescent="0.25">
      <c r="A521" s="74" t="str">
        <f t="shared" si="32"/>
        <v>2024</v>
      </c>
      <c r="B521" s="74" t="str">
        <f t="shared" si="33"/>
        <v>04</v>
      </c>
      <c r="C521" s="84">
        <f t="shared" si="34"/>
        <v>45383</v>
      </c>
      <c r="D521" s="74">
        <v>202404</v>
      </c>
      <c r="E521" s="82">
        <v>258615952</v>
      </c>
      <c r="F521" s="82">
        <v>18857</v>
      </c>
      <c r="G521" s="83">
        <f t="shared" si="35"/>
        <v>7.291506905962243E-5</v>
      </c>
      <c r="H521" s="74" t="s">
        <v>76</v>
      </c>
      <c r="I521" s="74">
        <v>264</v>
      </c>
      <c r="J521" s="74" t="s">
        <v>83</v>
      </c>
    </row>
    <row r="522" spans="1:10" x14ac:dyDescent="0.25">
      <c r="A522" s="74" t="str">
        <f t="shared" si="32"/>
        <v>2024</v>
      </c>
      <c r="B522" s="74" t="str">
        <f t="shared" si="33"/>
        <v>04</v>
      </c>
      <c r="C522" s="84">
        <f t="shared" si="34"/>
        <v>45383</v>
      </c>
      <c r="D522" s="74">
        <v>202404</v>
      </c>
      <c r="E522" s="82">
        <v>2721711</v>
      </c>
      <c r="F522" s="82">
        <v>1652</v>
      </c>
      <c r="G522" s="83">
        <f t="shared" si="35"/>
        <v>6.0697112955784068E-4</v>
      </c>
      <c r="H522" s="74" t="s">
        <v>76</v>
      </c>
      <c r="I522" s="74">
        <v>265</v>
      </c>
      <c r="J522" s="74" t="s">
        <v>84</v>
      </c>
    </row>
    <row r="523" spans="1:10" x14ac:dyDescent="0.25">
      <c r="A523" s="74" t="str">
        <f t="shared" si="32"/>
        <v>2024</v>
      </c>
      <c r="B523" s="74" t="str">
        <f t="shared" si="33"/>
        <v>04</v>
      </c>
      <c r="C523" s="84">
        <f t="shared" si="34"/>
        <v>45383</v>
      </c>
      <c r="D523" s="74">
        <v>202404</v>
      </c>
      <c r="E523" s="82">
        <v>16674939</v>
      </c>
      <c r="F523" s="82">
        <v>7852</v>
      </c>
      <c r="G523" s="83">
        <f t="shared" si="35"/>
        <v>4.7088628030363409E-4</v>
      </c>
      <c r="H523" s="74" t="s">
        <v>76</v>
      </c>
      <c r="I523" s="74">
        <v>266</v>
      </c>
      <c r="J523" s="74" t="s">
        <v>85</v>
      </c>
    </row>
    <row r="524" spans="1:10" x14ac:dyDescent="0.25">
      <c r="A524" s="74" t="str">
        <f t="shared" si="32"/>
        <v>2024</v>
      </c>
      <c r="B524" s="74" t="str">
        <f t="shared" si="33"/>
        <v>04</v>
      </c>
      <c r="C524" s="84">
        <f t="shared" si="34"/>
        <v>45383</v>
      </c>
      <c r="D524" s="74">
        <v>202404</v>
      </c>
      <c r="E524" s="82">
        <v>1114533</v>
      </c>
      <c r="F524" s="82">
        <v>2121</v>
      </c>
      <c r="G524" s="83">
        <f t="shared" si="35"/>
        <v>1.9030392101445179E-3</v>
      </c>
      <c r="H524" s="74" t="s">
        <v>76</v>
      </c>
      <c r="I524" s="74">
        <v>267</v>
      </c>
      <c r="J524" s="74" t="s">
        <v>86</v>
      </c>
    </row>
    <row r="525" spans="1:10" x14ac:dyDescent="0.25">
      <c r="A525" s="74" t="str">
        <f t="shared" si="32"/>
        <v>2024</v>
      </c>
      <c r="B525" s="74" t="str">
        <f t="shared" si="33"/>
        <v>04</v>
      </c>
      <c r="C525" s="84">
        <f t="shared" si="34"/>
        <v>45383</v>
      </c>
      <c r="D525" s="74">
        <v>202404</v>
      </c>
      <c r="E525" s="82">
        <v>3328205</v>
      </c>
      <c r="F525" s="82">
        <v>24236</v>
      </c>
      <c r="G525" s="83">
        <f t="shared" si="35"/>
        <v>7.2820033621727029E-3</v>
      </c>
      <c r="H525" s="74" t="s">
        <v>76</v>
      </c>
      <c r="I525" s="74">
        <v>268</v>
      </c>
      <c r="J525" s="74" t="s">
        <v>87</v>
      </c>
    </row>
    <row r="526" spans="1:10" x14ac:dyDescent="0.25">
      <c r="A526" s="74" t="str">
        <f t="shared" si="32"/>
        <v>2024</v>
      </c>
      <c r="B526" s="74" t="str">
        <f t="shared" si="33"/>
        <v>04</v>
      </c>
      <c r="C526" s="84">
        <f t="shared" si="34"/>
        <v>45383</v>
      </c>
      <c r="D526" s="74">
        <v>202404</v>
      </c>
      <c r="E526" s="82">
        <v>66247241</v>
      </c>
      <c r="F526" s="82">
        <v>8105694</v>
      </c>
      <c r="G526" s="83">
        <f t="shared" si="35"/>
        <v>0.1223551936298751</v>
      </c>
      <c r="H526" s="74" t="s">
        <v>76</v>
      </c>
      <c r="I526" s="74">
        <v>271</v>
      </c>
      <c r="J526" s="74" t="s">
        <v>88</v>
      </c>
    </row>
    <row r="527" spans="1:10" x14ac:dyDescent="0.25">
      <c r="A527" s="74" t="str">
        <f t="shared" si="32"/>
        <v>2024</v>
      </c>
      <c r="B527" s="74" t="str">
        <f t="shared" si="33"/>
        <v>04</v>
      </c>
      <c r="C527" s="84">
        <f t="shared" si="34"/>
        <v>45383</v>
      </c>
      <c r="D527" s="74">
        <v>202404</v>
      </c>
      <c r="E527" s="82">
        <v>1565731</v>
      </c>
      <c r="F527" s="82">
        <v>14</v>
      </c>
      <c r="G527" s="83">
        <f t="shared" si="35"/>
        <v>8.9415103871610129E-6</v>
      </c>
      <c r="H527" s="74" t="s">
        <v>76</v>
      </c>
      <c r="I527" s="74">
        <v>272</v>
      </c>
      <c r="J527" s="74" t="s">
        <v>89</v>
      </c>
    </row>
    <row r="528" spans="1:10" x14ac:dyDescent="0.25">
      <c r="A528" s="74" t="str">
        <f t="shared" si="32"/>
        <v>2024</v>
      </c>
      <c r="B528" s="74" t="str">
        <f t="shared" si="33"/>
        <v>04</v>
      </c>
      <c r="C528" s="84">
        <f t="shared" si="34"/>
        <v>45383</v>
      </c>
      <c r="D528" s="74">
        <v>202404</v>
      </c>
      <c r="E528" s="82">
        <v>3495443</v>
      </c>
      <c r="F528" s="82">
        <v>1096</v>
      </c>
      <c r="G528" s="83">
        <f t="shared" si="35"/>
        <v>3.1355110067593723E-4</v>
      </c>
      <c r="H528" s="74" t="s">
        <v>76</v>
      </c>
      <c r="I528" s="74">
        <v>273</v>
      </c>
      <c r="J528" s="74" t="s">
        <v>90</v>
      </c>
    </row>
    <row r="529" spans="1:10" x14ac:dyDescent="0.25">
      <c r="A529" s="74" t="str">
        <f t="shared" si="32"/>
        <v>2024</v>
      </c>
      <c r="B529" s="74" t="str">
        <f t="shared" si="33"/>
        <v>04</v>
      </c>
      <c r="C529" s="84">
        <f t="shared" si="34"/>
        <v>45383</v>
      </c>
      <c r="D529" s="74">
        <v>202404</v>
      </c>
      <c r="E529" s="82">
        <v>2113779</v>
      </c>
      <c r="F529" s="82">
        <v>84918</v>
      </c>
      <c r="G529" s="83">
        <f t="shared" si="35"/>
        <v>4.0173546998054199E-2</v>
      </c>
      <c r="H529" s="74" t="s">
        <v>76</v>
      </c>
      <c r="I529" s="74">
        <v>274</v>
      </c>
      <c r="J529" s="74" t="s">
        <v>91</v>
      </c>
    </row>
    <row r="530" spans="1:10" x14ac:dyDescent="0.25">
      <c r="A530" s="74" t="str">
        <f t="shared" si="32"/>
        <v>2024</v>
      </c>
      <c r="B530" s="74" t="str">
        <f t="shared" si="33"/>
        <v>04</v>
      </c>
      <c r="C530" s="84">
        <f t="shared" si="34"/>
        <v>45383</v>
      </c>
      <c r="D530" s="74">
        <v>202404</v>
      </c>
      <c r="E530" s="82">
        <v>143745202</v>
      </c>
      <c r="F530" s="82">
        <v>38561</v>
      </c>
      <c r="G530" s="83">
        <f t="shared" si="35"/>
        <v>2.6825938858119242E-4</v>
      </c>
      <c r="H530" s="74" t="s">
        <v>76</v>
      </c>
      <c r="I530" s="74">
        <v>275</v>
      </c>
      <c r="J530" s="74" t="s">
        <v>92</v>
      </c>
    </row>
    <row r="531" spans="1:10" x14ac:dyDescent="0.25">
      <c r="A531" s="74" t="str">
        <f t="shared" si="32"/>
        <v>2024</v>
      </c>
      <c r="B531" s="74" t="str">
        <f t="shared" si="33"/>
        <v>04</v>
      </c>
      <c r="C531" s="84">
        <f t="shared" si="34"/>
        <v>45383</v>
      </c>
      <c r="D531" s="74">
        <v>202404</v>
      </c>
      <c r="E531" s="82">
        <v>8226747</v>
      </c>
      <c r="F531" s="82">
        <v>95481</v>
      </c>
      <c r="G531" s="83">
        <f t="shared" si="35"/>
        <v>1.1606167054851693E-2</v>
      </c>
      <c r="H531" s="74" t="s">
        <v>76</v>
      </c>
      <c r="I531" s="74">
        <v>279</v>
      </c>
      <c r="J531" s="74" t="s">
        <v>93</v>
      </c>
    </row>
    <row r="532" spans="1:10" x14ac:dyDescent="0.25">
      <c r="A532" s="74" t="str">
        <f t="shared" si="32"/>
        <v>2024</v>
      </c>
      <c r="B532" s="74" t="str">
        <f t="shared" si="33"/>
        <v>04</v>
      </c>
      <c r="C532" s="84">
        <f t="shared" si="34"/>
        <v>45383</v>
      </c>
      <c r="D532" s="74">
        <v>202404</v>
      </c>
      <c r="E532" s="82">
        <v>210816291</v>
      </c>
      <c r="F532" s="82">
        <v>666389</v>
      </c>
      <c r="G532" s="83">
        <f t="shared" si="35"/>
        <v>3.1609938531742786E-3</v>
      </c>
      <c r="H532" s="74" t="s">
        <v>76</v>
      </c>
      <c r="I532" s="74">
        <v>281</v>
      </c>
      <c r="J532" s="74" t="s">
        <v>94</v>
      </c>
    </row>
    <row r="533" spans="1:10" x14ac:dyDescent="0.25">
      <c r="A533" s="74" t="str">
        <f t="shared" si="32"/>
        <v>2024</v>
      </c>
      <c r="B533" s="74" t="str">
        <f t="shared" si="33"/>
        <v>04</v>
      </c>
      <c r="C533" s="84">
        <f t="shared" si="34"/>
        <v>45383</v>
      </c>
      <c r="D533" s="74">
        <v>202404</v>
      </c>
      <c r="E533" s="82">
        <v>136567861</v>
      </c>
      <c r="F533" s="82">
        <v>909742</v>
      </c>
      <c r="G533" s="83">
        <f t="shared" si="35"/>
        <v>6.6614648083270483E-3</v>
      </c>
      <c r="H533" s="74" t="s">
        <v>76</v>
      </c>
      <c r="I533" s="74">
        <v>282</v>
      </c>
      <c r="J533" s="74" t="s">
        <v>95</v>
      </c>
    </row>
    <row r="534" spans="1:10" x14ac:dyDescent="0.25">
      <c r="A534" s="74" t="str">
        <f t="shared" si="32"/>
        <v>2024</v>
      </c>
      <c r="B534" s="74" t="str">
        <f t="shared" si="33"/>
        <v>04</v>
      </c>
      <c r="C534" s="84">
        <f t="shared" si="34"/>
        <v>45383</v>
      </c>
      <c r="D534" s="74">
        <v>202404</v>
      </c>
      <c r="E534" s="82">
        <v>88473754</v>
      </c>
      <c r="F534" s="82">
        <v>353659</v>
      </c>
      <c r="G534" s="83">
        <f t="shared" si="35"/>
        <v>3.9973323614142112E-3</v>
      </c>
      <c r="H534" s="74" t="s">
        <v>96</v>
      </c>
      <c r="I534" s="74">
        <v>291</v>
      </c>
      <c r="J534" s="74" t="s">
        <v>97</v>
      </c>
    </row>
    <row r="535" spans="1:10" x14ac:dyDescent="0.25">
      <c r="A535" s="74" t="str">
        <f t="shared" si="32"/>
        <v>2024</v>
      </c>
      <c r="B535" s="74" t="str">
        <f t="shared" si="33"/>
        <v>04</v>
      </c>
      <c r="C535" s="84">
        <f t="shared" si="34"/>
        <v>45383</v>
      </c>
      <c r="D535" s="74">
        <v>202404</v>
      </c>
      <c r="E535" s="82">
        <v>26151232</v>
      </c>
      <c r="F535" s="82">
        <v>368869</v>
      </c>
      <c r="G535" s="83">
        <f t="shared" si="35"/>
        <v>1.4105224564563536E-2</v>
      </c>
      <c r="H535" s="74" t="s">
        <v>96</v>
      </c>
      <c r="I535" s="74">
        <v>292</v>
      </c>
      <c r="J535" s="74" t="s">
        <v>98</v>
      </c>
    </row>
    <row r="536" spans="1:10" x14ac:dyDescent="0.25">
      <c r="A536" s="74" t="str">
        <f t="shared" si="32"/>
        <v>2024</v>
      </c>
      <c r="B536" s="74" t="str">
        <f t="shared" si="33"/>
        <v>04</v>
      </c>
      <c r="C536" s="84">
        <f t="shared" si="34"/>
        <v>45383</v>
      </c>
      <c r="D536" s="74">
        <v>202404</v>
      </c>
      <c r="E536" s="82">
        <v>111471024</v>
      </c>
      <c r="F536" s="82">
        <v>45694</v>
      </c>
      <c r="G536" s="83">
        <f t="shared" si="35"/>
        <v>4.0991818645175448E-4</v>
      </c>
      <c r="H536" s="74" t="s">
        <v>96</v>
      </c>
      <c r="I536" s="74">
        <v>293</v>
      </c>
      <c r="J536" s="74" t="s">
        <v>99</v>
      </c>
    </row>
    <row r="537" spans="1:10" x14ac:dyDescent="0.25">
      <c r="A537" s="74" t="str">
        <f t="shared" si="32"/>
        <v>2024</v>
      </c>
      <c r="B537" s="74" t="str">
        <f t="shared" si="33"/>
        <v>04</v>
      </c>
      <c r="C537" s="84">
        <f t="shared" si="34"/>
        <v>45383</v>
      </c>
      <c r="D537" s="74">
        <v>202404</v>
      </c>
      <c r="E537" s="82">
        <v>2032500</v>
      </c>
      <c r="F537" s="82">
        <v>17012</v>
      </c>
      <c r="G537" s="83">
        <f t="shared" si="35"/>
        <v>8.369987699876999E-3</v>
      </c>
      <c r="H537" s="74" t="s">
        <v>96</v>
      </c>
      <c r="I537" s="74">
        <v>301</v>
      </c>
      <c r="J537" s="74" t="s">
        <v>100</v>
      </c>
    </row>
    <row r="538" spans="1:10" x14ac:dyDescent="0.25">
      <c r="A538" s="74" t="str">
        <f t="shared" si="32"/>
        <v>2024</v>
      </c>
      <c r="B538" s="74" t="str">
        <f t="shared" si="33"/>
        <v>04</v>
      </c>
      <c r="C538" s="84">
        <f t="shared" si="34"/>
        <v>45383</v>
      </c>
      <c r="D538" s="74">
        <v>202404</v>
      </c>
      <c r="E538" s="82">
        <v>559837</v>
      </c>
      <c r="F538" s="82">
        <v>487</v>
      </c>
      <c r="G538" s="83">
        <f t="shared" si="35"/>
        <v>8.6989605903146808E-4</v>
      </c>
      <c r="H538" s="74" t="s">
        <v>96</v>
      </c>
      <c r="I538" s="74">
        <v>302</v>
      </c>
      <c r="J538" s="74" t="s">
        <v>101</v>
      </c>
    </row>
    <row r="539" spans="1:10" x14ac:dyDescent="0.25">
      <c r="A539" s="74" t="str">
        <f t="shared" si="32"/>
        <v>2024</v>
      </c>
      <c r="B539" s="74" t="str">
        <f t="shared" si="33"/>
        <v>04</v>
      </c>
      <c r="C539" s="84">
        <f t="shared" si="34"/>
        <v>45383</v>
      </c>
      <c r="D539" s="74">
        <v>202404</v>
      </c>
      <c r="E539" s="82">
        <v>205709</v>
      </c>
      <c r="F539" s="82">
        <v>3324</v>
      </c>
      <c r="G539" s="83">
        <f t="shared" si="35"/>
        <v>1.615874852339956E-2</v>
      </c>
      <c r="H539" s="74" t="s">
        <v>96</v>
      </c>
      <c r="I539" s="74">
        <v>303</v>
      </c>
      <c r="J539" s="74" t="s">
        <v>102</v>
      </c>
    </row>
    <row r="540" spans="1:10" x14ac:dyDescent="0.25">
      <c r="A540" s="74" t="str">
        <f t="shared" si="32"/>
        <v>2024</v>
      </c>
      <c r="B540" s="74" t="str">
        <f t="shared" si="33"/>
        <v>04</v>
      </c>
      <c r="C540" s="84">
        <f t="shared" si="34"/>
        <v>45383</v>
      </c>
      <c r="D540" s="74">
        <v>202404</v>
      </c>
      <c r="E540" s="82">
        <v>149520954</v>
      </c>
      <c r="F540" s="82">
        <v>22005</v>
      </c>
      <c r="G540" s="83">
        <f t="shared" si="35"/>
        <v>1.4717000802442714E-4</v>
      </c>
      <c r="H540" s="74" t="s">
        <v>96</v>
      </c>
      <c r="I540" s="74">
        <v>309</v>
      </c>
      <c r="J540" s="74" t="s">
        <v>103</v>
      </c>
    </row>
    <row r="541" spans="1:10" x14ac:dyDescent="0.25">
      <c r="A541" s="74" t="str">
        <f t="shared" si="32"/>
        <v>2024</v>
      </c>
      <c r="B541" s="74" t="str">
        <f t="shared" si="33"/>
        <v>04</v>
      </c>
      <c r="C541" s="84">
        <f t="shared" si="34"/>
        <v>45383</v>
      </c>
      <c r="D541" s="74">
        <v>202404</v>
      </c>
      <c r="E541" s="82">
        <v>31231805</v>
      </c>
      <c r="F541" s="82">
        <v>272543</v>
      </c>
      <c r="G541" s="83">
        <f t="shared" si="35"/>
        <v>8.7264568922609496E-3</v>
      </c>
      <c r="H541" s="74" t="s">
        <v>104</v>
      </c>
      <c r="I541" s="74">
        <v>310</v>
      </c>
      <c r="J541" s="74" t="s">
        <v>105</v>
      </c>
    </row>
    <row r="542" spans="1:10" x14ac:dyDescent="0.25">
      <c r="A542" s="74" t="str">
        <f t="shared" si="32"/>
        <v>2024</v>
      </c>
      <c r="B542" s="74" t="str">
        <f t="shared" si="33"/>
        <v>04</v>
      </c>
      <c r="C542" s="84">
        <f t="shared" si="34"/>
        <v>45383</v>
      </c>
      <c r="D542" s="74">
        <v>202404</v>
      </c>
      <c r="E542" s="82">
        <v>395142</v>
      </c>
      <c r="F542" s="82">
        <v>2262</v>
      </c>
      <c r="G542" s="83">
        <f t="shared" si="35"/>
        <v>5.724524348208998E-3</v>
      </c>
      <c r="H542" s="74" t="s">
        <v>104</v>
      </c>
      <c r="I542" s="74">
        <v>321</v>
      </c>
      <c r="J542" s="74" t="s">
        <v>106</v>
      </c>
    </row>
    <row r="543" spans="1:10" x14ac:dyDescent="0.25">
      <c r="A543" s="74" t="str">
        <f t="shared" si="32"/>
        <v>2024</v>
      </c>
      <c r="B543" s="74" t="str">
        <f t="shared" si="33"/>
        <v>04</v>
      </c>
      <c r="C543" s="84">
        <f t="shared" si="34"/>
        <v>45383</v>
      </c>
      <c r="D543" s="74">
        <v>202404</v>
      </c>
      <c r="E543" s="82">
        <v>188242</v>
      </c>
      <c r="F543" s="82">
        <v>1674</v>
      </c>
      <c r="G543" s="83">
        <f t="shared" si="35"/>
        <v>8.8928081937080985E-3</v>
      </c>
      <c r="H543" s="74" t="s">
        <v>104</v>
      </c>
      <c r="I543" s="74">
        <v>322</v>
      </c>
      <c r="J543" s="74" t="s">
        <v>107</v>
      </c>
    </row>
    <row r="544" spans="1:10" x14ac:dyDescent="0.25">
      <c r="A544" s="74" t="str">
        <f t="shared" si="32"/>
        <v>2024</v>
      </c>
      <c r="B544" s="74" t="str">
        <f t="shared" si="33"/>
        <v>04</v>
      </c>
      <c r="C544" s="84">
        <f t="shared" si="34"/>
        <v>45383</v>
      </c>
      <c r="D544" s="74">
        <v>202404</v>
      </c>
      <c r="E544" s="82">
        <v>203674</v>
      </c>
      <c r="F544" s="82">
        <v>370</v>
      </c>
      <c r="G544" s="83">
        <f t="shared" si="35"/>
        <v>1.816628533833479E-3</v>
      </c>
      <c r="H544" s="74" t="s">
        <v>104</v>
      </c>
      <c r="I544" s="74">
        <v>323</v>
      </c>
      <c r="J544" s="74" t="s">
        <v>108</v>
      </c>
    </row>
    <row r="545" spans="1:10" x14ac:dyDescent="0.25">
      <c r="A545" s="74" t="str">
        <f t="shared" si="32"/>
        <v>2024</v>
      </c>
      <c r="B545" s="74" t="str">
        <f t="shared" si="33"/>
        <v>04</v>
      </c>
      <c r="C545" s="84">
        <f t="shared" si="34"/>
        <v>45383</v>
      </c>
      <c r="D545" s="74">
        <v>202404</v>
      </c>
      <c r="E545" s="82">
        <v>656925</v>
      </c>
      <c r="F545" s="82">
        <v>672</v>
      </c>
      <c r="G545" s="83">
        <f t="shared" si="35"/>
        <v>1.0229478250941889E-3</v>
      </c>
      <c r="H545" s="74" t="s">
        <v>104</v>
      </c>
      <c r="I545" s="74">
        <v>324</v>
      </c>
      <c r="J545" s="74" t="s">
        <v>109</v>
      </c>
    </row>
    <row r="546" spans="1:10" x14ac:dyDescent="0.25">
      <c r="A546" s="74" t="str">
        <f t="shared" si="32"/>
        <v>2024</v>
      </c>
      <c r="B546" s="74" t="str">
        <f t="shared" si="33"/>
        <v>04</v>
      </c>
      <c r="C546" s="84">
        <f t="shared" si="34"/>
        <v>45383</v>
      </c>
      <c r="D546" s="74">
        <v>202404</v>
      </c>
      <c r="E546" s="82">
        <v>95039129</v>
      </c>
      <c r="F546" s="82">
        <v>183550</v>
      </c>
      <c r="G546" s="83">
        <f t="shared" si="35"/>
        <v>1.9313097871509323E-3</v>
      </c>
      <c r="H546" s="74" t="s">
        <v>104</v>
      </c>
      <c r="I546" s="74">
        <v>329</v>
      </c>
      <c r="J546" s="74" t="s">
        <v>110</v>
      </c>
    </row>
    <row r="547" spans="1:10" x14ac:dyDescent="0.25">
      <c r="A547" s="74" t="str">
        <f t="shared" si="32"/>
        <v>2024</v>
      </c>
      <c r="B547" s="74" t="str">
        <f t="shared" si="33"/>
        <v>04</v>
      </c>
      <c r="C547" s="84">
        <f t="shared" si="34"/>
        <v>45383</v>
      </c>
      <c r="D547" s="74">
        <v>202404</v>
      </c>
      <c r="E547" s="82">
        <v>5994673</v>
      </c>
      <c r="F547" s="82">
        <v>70161</v>
      </c>
      <c r="G547" s="83">
        <f t="shared" si="35"/>
        <v>1.1703891104652414E-2</v>
      </c>
      <c r="H547" s="74" t="s">
        <v>104</v>
      </c>
      <c r="I547" s="74">
        <v>331</v>
      </c>
      <c r="J547" s="74" t="s">
        <v>111</v>
      </c>
    </row>
    <row r="548" spans="1:10" x14ac:dyDescent="0.25">
      <c r="A548" s="74" t="str">
        <f t="shared" si="32"/>
        <v>2024</v>
      </c>
      <c r="B548" s="74" t="str">
        <f t="shared" si="33"/>
        <v>04</v>
      </c>
      <c r="C548" s="84">
        <f t="shared" si="34"/>
        <v>45383</v>
      </c>
      <c r="D548" s="74">
        <v>202404</v>
      </c>
      <c r="E548" s="82">
        <v>1149451</v>
      </c>
      <c r="F548" s="82">
        <v>13716</v>
      </c>
      <c r="G548" s="83">
        <f t="shared" si="35"/>
        <v>1.1932653066550902E-2</v>
      </c>
      <c r="H548" s="74" t="s">
        <v>104</v>
      </c>
      <c r="I548" s="74">
        <v>332</v>
      </c>
      <c r="J548" s="74" t="s">
        <v>112</v>
      </c>
    </row>
    <row r="549" spans="1:10" x14ac:dyDescent="0.25">
      <c r="A549" s="74" t="str">
        <f t="shared" si="32"/>
        <v>2024</v>
      </c>
      <c r="B549" s="74" t="str">
        <f t="shared" si="33"/>
        <v>04</v>
      </c>
      <c r="C549" s="84">
        <f t="shared" si="34"/>
        <v>45383</v>
      </c>
      <c r="D549" s="74">
        <v>202404</v>
      </c>
      <c r="E549" s="82">
        <v>783847887</v>
      </c>
      <c r="F549" s="82">
        <v>13062144</v>
      </c>
      <c r="G549" s="83">
        <f t="shared" si="35"/>
        <v>1.6664131161968673E-2</v>
      </c>
      <c r="H549" s="74" t="s">
        <v>113</v>
      </c>
      <c r="I549" s="74">
        <v>351</v>
      </c>
      <c r="J549" s="74" t="s">
        <v>114</v>
      </c>
    </row>
    <row r="550" spans="1:10" x14ac:dyDescent="0.25">
      <c r="A550" s="74" t="str">
        <f t="shared" si="32"/>
        <v>2024</v>
      </c>
      <c r="B550" s="74" t="str">
        <f t="shared" si="33"/>
        <v>04</v>
      </c>
      <c r="C550" s="84">
        <f t="shared" si="34"/>
        <v>45383</v>
      </c>
      <c r="D550" s="74">
        <v>202404</v>
      </c>
      <c r="E550" s="82">
        <v>40302910</v>
      </c>
      <c r="F550" s="82">
        <v>599</v>
      </c>
      <c r="G550" s="83">
        <f t="shared" si="35"/>
        <v>1.4862450378893237E-5</v>
      </c>
      <c r="H550" s="74" t="s">
        <v>113</v>
      </c>
      <c r="I550" s="74">
        <v>352</v>
      </c>
      <c r="J550" s="74" t="s">
        <v>115</v>
      </c>
    </row>
    <row r="551" spans="1:10" x14ac:dyDescent="0.25">
      <c r="A551" s="74" t="str">
        <f t="shared" si="32"/>
        <v>2024</v>
      </c>
      <c r="B551" s="74" t="str">
        <f t="shared" si="33"/>
        <v>04</v>
      </c>
      <c r="C551" s="84">
        <f t="shared" si="34"/>
        <v>45383</v>
      </c>
      <c r="D551" s="74">
        <v>202404</v>
      </c>
      <c r="E551" s="82">
        <v>154030</v>
      </c>
      <c r="F551" s="82">
        <v>2091</v>
      </c>
      <c r="G551" s="83">
        <f t="shared" si="35"/>
        <v>1.3575277543335713E-2</v>
      </c>
      <c r="H551" s="74" t="s">
        <v>113</v>
      </c>
      <c r="I551" s="74">
        <v>353</v>
      </c>
      <c r="J551" s="74" t="s">
        <v>116</v>
      </c>
    </row>
    <row r="552" spans="1:10" x14ac:dyDescent="0.25">
      <c r="A552" s="74" t="str">
        <f t="shared" si="32"/>
        <v>2024</v>
      </c>
      <c r="B552" s="74" t="str">
        <f t="shared" si="33"/>
        <v>04</v>
      </c>
      <c r="C552" s="84">
        <f t="shared" si="34"/>
        <v>45383</v>
      </c>
      <c r="D552" s="74">
        <v>202404</v>
      </c>
      <c r="E552" s="82">
        <v>3480049</v>
      </c>
      <c r="F552" s="82">
        <v>2415</v>
      </c>
      <c r="G552" s="83">
        <f t="shared" si="35"/>
        <v>6.9395574602541517E-4</v>
      </c>
      <c r="H552" s="74" t="s">
        <v>113</v>
      </c>
      <c r="I552" s="74">
        <v>360</v>
      </c>
      <c r="J552" s="74" t="s">
        <v>117</v>
      </c>
    </row>
    <row r="553" spans="1:10" x14ac:dyDescent="0.25">
      <c r="A553" s="74" t="str">
        <f t="shared" si="32"/>
        <v>2024</v>
      </c>
      <c r="B553" s="74" t="str">
        <f t="shared" si="33"/>
        <v>04</v>
      </c>
      <c r="C553" s="84">
        <f t="shared" si="34"/>
        <v>45383</v>
      </c>
      <c r="D553" s="74">
        <v>202404</v>
      </c>
      <c r="E553" s="82">
        <v>1452926</v>
      </c>
      <c r="F553" s="82">
        <v>6851</v>
      </c>
      <c r="G553" s="83">
        <f t="shared" si="35"/>
        <v>4.7153124109555475E-3</v>
      </c>
      <c r="H553" s="74" t="s">
        <v>113</v>
      </c>
      <c r="I553" s="74">
        <v>370</v>
      </c>
      <c r="J553" s="74" t="s">
        <v>118</v>
      </c>
    </row>
    <row r="554" spans="1:10" x14ac:dyDescent="0.25">
      <c r="A554" s="74" t="str">
        <f t="shared" si="32"/>
        <v>2024</v>
      </c>
      <c r="B554" s="74" t="str">
        <f t="shared" si="33"/>
        <v>04</v>
      </c>
      <c r="C554" s="84">
        <f t="shared" si="34"/>
        <v>45383</v>
      </c>
      <c r="D554" s="74">
        <v>202404</v>
      </c>
      <c r="E554" s="82">
        <v>92456971</v>
      </c>
      <c r="F554" s="82">
        <v>217233</v>
      </c>
      <c r="G554" s="83">
        <f t="shared" si="35"/>
        <v>2.3495578283653702E-3</v>
      </c>
      <c r="H554" s="74" t="s">
        <v>113</v>
      </c>
      <c r="I554" s="74">
        <v>381</v>
      </c>
      <c r="J554" s="74" t="s">
        <v>119</v>
      </c>
    </row>
    <row r="555" spans="1:10" x14ac:dyDescent="0.25">
      <c r="A555" s="74" t="str">
        <f t="shared" si="32"/>
        <v>2024</v>
      </c>
      <c r="B555" s="74" t="str">
        <f t="shared" si="33"/>
        <v>04</v>
      </c>
      <c r="C555" s="84">
        <f t="shared" si="34"/>
        <v>45383</v>
      </c>
      <c r="D555" s="74">
        <v>202404</v>
      </c>
      <c r="E555" s="82">
        <v>5416541</v>
      </c>
      <c r="F555" s="82">
        <v>7226</v>
      </c>
      <c r="G555" s="83">
        <f t="shared" si="35"/>
        <v>1.3340617194626608E-3</v>
      </c>
      <c r="H555" s="74" t="s">
        <v>113</v>
      </c>
      <c r="I555" s="74">
        <v>382</v>
      </c>
      <c r="J555" s="74" t="s">
        <v>120</v>
      </c>
    </row>
    <row r="556" spans="1:10" x14ac:dyDescent="0.25">
      <c r="A556" s="74" t="str">
        <f t="shared" si="32"/>
        <v>2024</v>
      </c>
      <c r="B556" s="74" t="str">
        <f t="shared" si="33"/>
        <v>04</v>
      </c>
      <c r="C556" s="84">
        <f t="shared" si="34"/>
        <v>45383</v>
      </c>
      <c r="D556" s="74">
        <v>202404</v>
      </c>
      <c r="E556" s="82">
        <v>1372393</v>
      </c>
      <c r="F556" s="82">
        <v>2614</v>
      </c>
      <c r="G556" s="83">
        <f t="shared" si="35"/>
        <v>1.9047022245085774E-3</v>
      </c>
      <c r="H556" s="74" t="s">
        <v>113</v>
      </c>
      <c r="I556" s="74">
        <v>390</v>
      </c>
      <c r="J556" s="74" t="s">
        <v>121</v>
      </c>
    </row>
    <row r="557" spans="1:10" x14ac:dyDescent="0.25">
      <c r="A557" s="74" t="str">
        <f t="shared" si="32"/>
        <v>2024</v>
      </c>
      <c r="B557" s="74" t="str">
        <f t="shared" si="33"/>
        <v>04</v>
      </c>
      <c r="C557" s="84">
        <f t="shared" si="34"/>
        <v>45383</v>
      </c>
      <c r="D557" s="74">
        <v>202404</v>
      </c>
      <c r="E557" s="82">
        <v>63447315</v>
      </c>
      <c r="F557" s="82">
        <v>2196072</v>
      </c>
      <c r="G557" s="83">
        <f t="shared" si="35"/>
        <v>3.461252852071045E-2</v>
      </c>
      <c r="H557" s="74" t="s">
        <v>122</v>
      </c>
      <c r="I557" s="74">
        <v>410</v>
      </c>
      <c r="J557" s="74" t="s">
        <v>123</v>
      </c>
    </row>
    <row r="558" spans="1:10" x14ac:dyDescent="0.25">
      <c r="A558" s="74" t="str">
        <f t="shared" si="32"/>
        <v>2024</v>
      </c>
      <c r="B558" s="74" t="str">
        <f t="shared" si="33"/>
        <v>04</v>
      </c>
      <c r="C558" s="84">
        <f t="shared" si="34"/>
        <v>45383</v>
      </c>
      <c r="D558" s="74">
        <v>202404</v>
      </c>
      <c r="E558" s="82">
        <v>109477394</v>
      </c>
      <c r="F558" s="82">
        <v>642395</v>
      </c>
      <c r="G558" s="83">
        <f t="shared" si="35"/>
        <v>5.8678324038294151E-3</v>
      </c>
      <c r="H558" s="74" t="s">
        <v>122</v>
      </c>
      <c r="I558" s="74">
        <v>421</v>
      </c>
      <c r="J558" s="74" t="s">
        <v>124</v>
      </c>
    </row>
    <row r="559" spans="1:10" x14ac:dyDescent="0.25">
      <c r="A559" s="74" t="str">
        <f t="shared" si="32"/>
        <v>2024</v>
      </c>
      <c r="B559" s="74" t="str">
        <f t="shared" si="33"/>
        <v>04</v>
      </c>
      <c r="C559" s="84">
        <f t="shared" si="34"/>
        <v>45383</v>
      </c>
      <c r="D559" s="74">
        <v>202404</v>
      </c>
      <c r="E559" s="82">
        <v>35724498</v>
      </c>
      <c r="F559" s="82">
        <v>11790524</v>
      </c>
      <c r="G559" s="83">
        <f t="shared" si="35"/>
        <v>0.33004029895675513</v>
      </c>
      <c r="H559" s="74" t="s">
        <v>122</v>
      </c>
      <c r="I559" s="74">
        <v>422</v>
      </c>
      <c r="J559" s="74" t="s">
        <v>125</v>
      </c>
    </row>
    <row r="560" spans="1:10" x14ac:dyDescent="0.25">
      <c r="A560" s="74" t="str">
        <f t="shared" si="32"/>
        <v>2024</v>
      </c>
      <c r="B560" s="74" t="str">
        <f t="shared" si="33"/>
        <v>04</v>
      </c>
      <c r="C560" s="84">
        <f t="shared" si="34"/>
        <v>45383</v>
      </c>
      <c r="D560" s="74">
        <v>202404</v>
      </c>
      <c r="E560" s="82">
        <v>265744766</v>
      </c>
      <c r="F560" s="82">
        <v>6265459</v>
      </c>
      <c r="G560" s="83">
        <f t="shared" si="35"/>
        <v>2.3576979875494519E-2</v>
      </c>
      <c r="H560" s="74" t="s">
        <v>122</v>
      </c>
      <c r="I560" s="74">
        <v>429</v>
      </c>
      <c r="J560" s="74" t="s">
        <v>126</v>
      </c>
    </row>
    <row r="561" spans="1:10" x14ac:dyDescent="0.25">
      <c r="A561" s="74" t="str">
        <f t="shared" si="32"/>
        <v>2024</v>
      </c>
      <c r="B561" s="74" t="str">
        <f t="shared" si="33"/>
        <v>04</v>
      </c>
      <c r="C561" s="84">
        <f t="shared" si="34"/>
        <v>45383</v>
      </c>
      <c r="D561" s="74">
        <v>202404</v>
      </c>
      <c r="E561" s="82">
        <v>48392695</v>
      </c>
      <c r="F561" s="82">
        <v>276090</v>
      </c>
      <c r="G561" s="83">
        <f t="shared" si="35"/>
        <v>5.7051999273857344E-3</v>
      </c>
      <c r="H561" s="74" t="s">
        <v>122</v>
      </c>
      <c r="I561" s="74">
        <v>431</v>
      </c>
      <c r="J561" s="74" t="s">
        <v>127</v>
      </c>
    </row>
    <row r="562" spans="1:10" x14ac:dyDescent="0.25">
      <c r="A562" s="74" t="str">
        <f t="shared" si="32"/>
        <v>2024</v>
      </c>
      <c r="B562" s="74" t="str">
        <f t="shared" si="33"/>
        <v>04</v>
      </c>
      <c r="C562" s="84">
        <f t="shared" si="34"/>
        <v>45383</v>
      </c>
      <c r="D562" s="74">
        <v>202404</v>
      </c>
      <c r="E562" s="82">
        <v>82617370</v>
      </c>
      <c r="F562" s="82">
        <v>1925343</v>
      </c>
      <c r="G562" s="83">
        <f t="shared" si="35"/>
        <v>2.3304336606212471E-2</v>
      </c>
      <c r="H562" s="74" t="s">
        <v>122</v>
      </c>
      <c r="I562" s="74">
        <v>432</v>
      </c>
      <c r="J562" s="74" t="s">
        <v>128</v>
      </c>
    </row>
    <row r="563" spans="1:10" x14ac:dyDescent="0.25">
      <c r="A563" s="74" t="str">
        <f t="shared" si="32"/>
        <v>2024</v>
      </c>
      <c r="B563" s="74" t="str">
        <f t="shared" si="33"/>
        <v>04</v>
      </c>
      <c r="C563" s="84">
        <f t="shared" si="34"/>
        <v>45383</v>
      </c>
      <c r="D563" s="74">
        <v>202404</v>
      </c>
      <c r="E563" s="82">
        <v>1271727</v>
      </c>
      <c r="F563" s="82">
        <v>48231</v>
      </c>
      <c r="G563" s="83">
        <f t="shared" si="35"/>
        <v>3.7925592521036354E-2</v>
      </c>
      <c r="H563" s="74" t="s">
        <v>122</v>
      </c>
      <c r="I563" s="74">
        <v>433</v>
      </c>
      <c r="J563" s="74" t="s">
        <v>129</v>
      </c>
    </row>
    <row r="564" spans="1:10" x14ac:dyDescent="0.25">
      <c r="A564" s="74" t="str">
        <f t="shared" si="32"/>
        <v>2024</v>
      </c>
      <c r="B564" s="74" t="str">
        <f t="shared" si="33"/>
        <v>04</v>
      </c>
      <c r="C564" s="84">
        <f t="shared" si="34"/>
        <v>45383</v>
      </c>
      <c r="D564" s="74">
        <v>202404</v>
      </c>
      <c r="E564" s="82">
        <v>4742882</v>
      </c>
      <c r="F564" s="82">
        <v>56436</v>
      </c>
      <c r="G564" s="83">
        <f t="shared" si="35"/>
        <v>1.1899094263783076E-2</v>
      </c>
      <c r="H564" s="74" t="s">
        <v>122</v>
      </c>
      <c r="I564" s="74">
        <v>439</v>
      </c>
      <c r="J564" s="74" t="s">
        <v>130</v>
      </c>
    </row>
    <row r="565" spans="1:10" x14ac:dyDescent="0.25">
      <c r="A565" s="74" t="str">
        <f t="shared" si="32"/>
        <v>2024</v>
      </c>
      <c r="B565" s="74" t="str">
        <f t="shared" si="33"/>
        <v>04</v>
      </c>
      <c r="C565" s="84">
        <f t="shared" si="34"/>
        <v>45383</v>
      </c>
      <c r="D565" s="74">
        <v>202404</v>
      </c>
      <c r="E565" s="82">
        <v>446533082</v>
      </c>
      <c r="F565" s="82">
        <v>207482</v>
      </c>
      <c r="G565" s="83">
        <f t="shared" si="35"/>
        <v>4.6465090351357216E-4</v>
      </c>
      <c r="H565" s="74" t="s">
        <v>131</v>
      </c>
      <c r="I565" s="74">
        <v>451</v>
      </c>
      <c r="J565" s="74" t="s">
        <v>132</v>
      </c>
    </row>
    <row r="566" spans="1:10" x14ac:dyDescent="0.25">
      <c r="A566" s="74" t="str">
        <f t="shared" si="32"/>
        <v>2024</v>
      </c>
      <c r="B566" s="74" t="str">
        <f t="shared" si="33"/>
        <v>04</v>
      </c>
      <c r="C566" s="84">
        <f t="shared" si="34"/>
        <v>45383</v>
      </c>
      <c r="D566" s="74">
        <v>202404</v>
      </c>
      <c r="E566" s="82">
        <v>26767686</v>
      </c>
      <c r="F566" s="82">
        <v>299997</v>
      </c>
      <c r="G566" s="83">
        <f t="shared" si="35"/>
        <v>1.1207431228833154E-2</v>
      </c>
      <c r="H566" s="74" t="s">
        <v>131</v>
      </c>
      <c r="I566" s="74">
        <v>452</v>
      </c>
      <c r="J566" s="74" t="s">
        <v>133</v>
      </c>
    </row>
    <row r="567" spans="1:10" x14ac:dyDescent="0.25">
      <c r="A567" s="74" t="str">
        <f t="shared" si="32"/>
        <v>2024</v>
      </c>
      <c r="B567" s="74" t="str">
        <f t="shared" si="33"/>
        <v>04</v>
      </c>
      <c r="C567" s="84">
        <f t="shared" si="34"/>
        <v>45383</v>
      </c>
      <c r="D567" s="74">
        <v>202404</v>
      </c>
      <c r="E567" s="82">
        <v>104480140</v>
      </c>
      <c r="F567" s="82">
        <v>393784</v>
      </c>
      <c r="G567" s="83">
        <f t="shared" si="35"/>
        <v>3.7689842299215908E-3</v>
      </c>
      <c r="H567" s="74" t="s">
        <v>131</v>
      </c>
      <c r="I567" s="74">
        <v>453</v>
      </c>
      <c r="J567" s="74" t="s">
        <v>134</v>
      </c>
    </row>
    <row r="568" spans="1:10" x14ac:dyDescent="0.25">
      <c r="A568" s="74" t="str">
        <f t="shared" si="32"/>
        <v>2024</v>
      </c>
      <c r="B568" s="74" t="str">
        <f t="shared" si="33"/>
        <v>04</v>
      </c>
      <c r="C568" s="84">
        <f t="shared" si="34"/>
        <v>45383</v>
      </c>
      <c r="D568" s="74">
        <v>202404</v>
      </c>
      <c r="E568" s="82">
        <v>16317301</v>
      </c>
      <c r="F568" s="82">
        <v>34360</v>
      </c>
      <c r="G568" s="83">
        <f t="shared" si="35"/>
        <v>2.105740404004314E-3</v>
      </c>
      <c r="H568" s="74" t="s">
        <v>131</v>
      </c>
      <c r="I568" s="74">
        <v>454</v>
      </c>
      <c r="J568" s="74" t="s">
        <v>135</v>
      </c>
    </row>
    <row r="569" spans="1:10" x14ac:dyDescent="0.25">
      <c r="A569" s="74" t="str">
        <f t="shared" si="32"/>
        <v>2024</v>
      </c>
      <c r="B569" s="74" t="str">
        <f t="shared" si="33"/>
        <v>04</v>
      </c>
      <c r="C569" s="84">
        <f t="shared" si="34"/>
        <v>45383</v>
      </c>
      <c r="D569" s="74">
        <v>202404</v>
      </c>
      <c r="E569" s="82">
        <v>636269048</v>
      </c>
      <c r="F569" s="82">
        <v>2198355</v>
      </c>
      <c r="G569" s="83">
        <f t="shared" si="35"/>
        <v>3.4550714150093313E-3</v>
      </c>
      <c r="H569" s="74" t="s">
        <v>131</v>
      </c>
      <c r="I569" s="74">
        <v>461</v>
      </c>
      <c r="J569" s="74" t="s">
        <v>136</v>
      </c>
    </row>
    <row r="570" spans="1:10" x14ac:dyDescent="0.25">
      <c r="A570" s="74" t="str">
        <f t="shared" si="32"/>
        <v>2024</v>
      </c>
      <c r="B570" s="74" t="str">
        <f t="shared" si="33"/>
        <v>04</v>
      </c>
      <c r="C570" s="84">
        <f t="shared" si="34"/>
        <v>45383</v>
      </c>
      <c r="D570" s="74">
        <v>202404</v>
      </c>
      <c r="E570" s="82">
        <v>67803742</v>
      </c>
      <c r="F570" s="82">
        <v>1388511</v>
      </c>
      <c r="G570" s="83">
        <f t="shared" si="35"/>
        <v>2.0478383036735642E-2</v>
      </c>
      <c r="H570" s="74" t="s">
        <v>131</v>
      </c>
      <c r="I570" s="74">
        <v>462</v>
      </c>
      <c r="J570" s="74" t="s">
        <v>137</v>
      </c>
    </row>
    <row r="571" spans="1:10" x14ac:dyDescent="0.25">
      <c r="A571" s="74" t="str">
        <f t="shared" si="32"/>
        <v>2024</v>
      </c>
      <c r="B571" s="74" t="str">
        <f t="shared" si="33"/>
        <v>04</v>
      </c>
      <c r="C571" s="84">
        <f t="shared" si="34"/>
        <v>45383</v>
      </c>
      <c r="D571" s="74">
        <v>202404</v>
      </c>
      <c r="E571" s="82">
        <v>223281034</v>
      </c>
      <c r="F571" s="82">
        <v>7206475</v>
      </c>
      <c r="G571" s="83">
        <f t="shared" si="35"/>
        <v>3.2275356625229533E-2</v>
      </c>
      <c r="H571" s="74" t="s">
        <v>131</v>
      </c>
      <c r="I571" s="74">
        <v>463</v>
      </c>
      <c r="J571" s="74" t="s">
        <v>138</v>
      </c>
    </row>
    <row r="572" spans="1:10" x14ac:dyDescent="0.25">
      <c r="A572" s="74" t="str">
        <f t="shared" si="32"/>
        <v>2024</v>
      </c>
      <c r="B572" s="74" t="str">
        <f t="shared" si="33"/>
        <v>04</v>
      </c>
      <c r="C572" s="84">
        <f t="shared" si="34"/>
        <v>45383</v>
      </c>
      <c r="D572" s="74">
        <v>202404</v>
      </c>
      <c r="E572" s="82">
        <v>316294396</v>
      </c>
      <c r="F572" s="82">
        <v>2064019</v>
      </c>
      <c r="G572" s="83">
        <f t="shared" si="35"/>
        <v>6.5256262080596586E-3</v>
      </c>
      <c r="H572" s="74" t="s">
        <v>131</v>
      </c>
      <c r="I572" s="74">
        <v>464</v>
      </c>
      <c r="J572" s="74" t="s">
        <v>139</v>
      </c>
    </row>
    <row r="573" spans="1:10" x14ac:dyDescent="0.25">
      <c r="A573" s="74" t="str">
        <f t="shared" si="32"/>
        <v>2024</v>
      </c>
      <c r="B573" s="74" t="str">
        <f t="shared" si="33"/>
        <v>04</v>
      </c>
      <c r="C573" s="84">
        <f t="shared" si="34"/>
        <v>45383</v>
      </c>
      <c r="D573" s="74">
        <v>202404</v>
      </c>
      <c r="E573" s="82">
        <v>236757070</v>
      </c>
      <c r="F573" s="82">
        <v>1074181</v>
      </c>
      <c r="G573" s="83">
        <f t="shared" si="35"/>
        <v>4.537059864780384E-3</v>
      </c>
      <c r="H573" s="74" t="s">
        <v>131</v>
      </c>
      <c r="I573" s="74">
        <v>465</v>
      </c>
      <c r="J573" s="74" t="s">
        <v>140</v>
      </c>
    </row>
    <row r="574" spans="1:10" x14ac:dyDescent="0.25">
      <c r="A574" s="74" t="str">
        <f t="shared" si="32"/>
        <v>2024</v>
      </c>
      <c r="B574" s="74" t="str">
        <f t="shared" si="33"/>
        <v>04</v>
      </c>
      <c r="C574" s="84">
        <f t="shared" si="34"/>
        <v>45383</v>
      </c>
      <c r="D574" s="74">
        <v>202404</v>
      </c>
      <c r="E574" s="82">
        <v>661204449</v>
      </c>
      <c r="F574" s="82">
        <v>5981844</v>
      </c>
      <c r="G574" s="83">
        <f t="shared" si="35"/>
        <v>9.0468901246004776E-3</v>
      </c>
      <c r="H574" s="74" t="s">
        <v>131</v>
      </c>
      <c r="I574" s="74">
        <v>466</v>
      </c>
      <c r="J574" s="74" t="s">
        <v>141</v>
      </c>
    </row>
    <row r="575" spans="1:10" x14ac:dyDescent="0.25">
      <c r="A575" s="74" t="str">
        <f t="shared" si="32"/>
        <v>2024</v>
      </c>
      <c r="B575" s="74" t="str">
        <f t="shared" si="33"/>
        <v>04</v>
      </c>
      <c r="C575" s="84">
        <f t="shared" si="34"/>
        <v>45383</v>
      </c>
      <c r="D575" s="74">
        <v>202404</v>
      </c>
      <c r="E575" s="82">
        <v>114941342</v>
      </c>
      <c r="F575" s="82">
        <v>703288</v>
      </c>
      <c r="G575" s="83">
        <f t="shared" si="35"/>
        <v>6.118668772807612E-3</v>
      </c>
      <c r="H575" s="74" t="s">
        <v>131</v>
      </c>
      <c r="I575" s="74">
        <v>469</v>
      </c>
      <c r="J575" s="74" t="s">
        <v>142</v>
      </c>
    </row>
    <row r="576" spans="1:10" x14ac:dyDescent="0.25">
      <c r="A576" s="74" t="str">
        <f t="shared" si="32"/>
        <v>2024</v>
      </c>
      <c r="B576" s="74" t="str">
        <f t="shared" si="33"/>
        <v>04</v>
      </c>
      <c r="C576" s="84">
        <f t="shared" si="34"/>
        <v>45383</v>
      </c>
      <c r="D576" s="74">
        <v>202404</v>
      </c>
      <c r="E576" s="82">
        <v>187916396</v>
      </c>
      <c r="F576" s="82">
        <v>1567585</v>
      </c>
      <c r="G576" s="83">
        <f t="shared" si="35"/>
        <v>8.341927758129206E-3</v>
      </c>
      <c r="H576" s="74" t="s">
        <v>131</v>
      </c>
      <c r="I576" s="74">
        <v>471</v>
      </c>
      <c r="J576" s="74" t="s">
        <v>143</v>
      </c>
    </row>
    <row r="577" spans="1:10" x14ac:dyDescent="0.25">
      <c r="A577" s="74" t="str">
        <f t="shared" si="32"/>
        <v>2024</v>
      </c>
      <c r="B577" s="74" t="str">
        <f t="shared" si="33"/>
        <v>04</v>
      </c>
      <c r="C577" s="84">
        <f t="shared" si="34"/>
        <v>45383</v>
      </c>
      <c r="D577" s="74">
        <v>202404</v>
      </c>
      <c r="E577" s="82">
        <v>99419493</v>
      </c>
      <c r="F577" s="82">
        <v>1820639</v>
      </c>
      <c r="G577" s="83">
        <f t="shared" si="35"/>
        <v>1.8312696484984087E-2</v>
      </c>
      <c r="H577" s="74" t="s">
        <v>131</v>
      </c>
      <c r="I577" s="74">
        <v>472</v>
      </c>
      <c r="J577" s="74" t="s">
        <v>144</v>
      </c>
    </row>
    <row r="578" spans="1:10" x14ac:dyDescent="0.25">
      <c r="A578" s="74" t="str">
        <f t="shared" si="32"/>
        <v>2024</v>
      </c>
      <c r="B578" s="74" t="str">
        <f t="shared" si="33"/>
        <v>04</v>
      </c>
      <c r="C578" s="84">
        <f t="shared" si="34"/>
        <v>45383</v>
      </c>
      <c r="D578" s="74">
        <v>202404</v>
      </c>
      <c r="E578" s="82">
        <v>94449001</v>
      </c>
      <c r="F578" s="82">
        <v>339880</v>
      </c>
      <c r="G578" s="83">
        <f t="shared" si="35"/>
        <v>3.5985557962651188E-3</v>
      </c>
      <c r="H578" s="74" t="s">
        <v>131</v>
      </c>
      <c r="I578" s="74">
        <v>473</v>
      </c>
      <c r="J578" s="74" t="s">
        <v>145</v>
      </c>
    </row>
    <row r="579" spans="1:10" x14ac:dyDescent="0.25">
      <c r="A579" s="74" t="str">
        <f t="shared" ref="A579:A642" si="36">LEFT(D579,4)</f>
        <v>2024</v>
      </c>
      <c r="B579" s="74" t="str">
        <f t="shared" ref="B579:B642" si="37">RIGHT(D579,2)</f>
        <v>04</v>
      </c>
      <c r="C579" s="84">
        <f t="shared" ref="C579:C642" si="38">DATE(A579,B579,1)</f>
        <v>45383</v>
      </c>
      <c r="D579" s="74">
        <v>202404</v>
      </c>
      <c r="E579" s="82">
        <v>4839323</v>
      </c>
      <c r="F579" s="82">
        <v>77064</v>
      </c>
      <c r="G579" s="83">
        <f t="shared" ref="G579:G642" si="39">F579/E579</f>
        <v>1.5924541511281639E-2</v>
      </c>
      <c r="H579" s="74" t="s">
        <v>131</v>
      </c>
      <c r="I579" s="74">
        <v>474</v>
      </c>
      <c r="J579" s="74" t="s">
        <v>146</v>
      </c>
    </row>
    <row r="580" spans="1:10" x14ac:dyDescent="0.25">
      <c r="A580" s="74" t="str">
        <f t="shared" si="36"/>
        <v>2024</v>
      </c>
      <c r="B580" s="74" t="str">
        <f t="shared" si="37"/>
        <v>04</v>
      </c>
      <c r="C580" s="84">
        <f t="shared" si="38"/>
        <v>45383</v>
      </c>
      <c r="D580" s="74">
        <v>202404</v>
      </c>
      <c r="E580" s="82">
        <v>212683019</v>
      </c>
      <c r="F580" s="82">
        <v>3320780</v>
      </c>
      <c r="G580" s="83">
        <f t="shared" si="39"/>
        <v>1.5613752407755694E-2</v>
      </c>
      <c r="H580" s="74" t="s">
        <v>131</v>
      </c>
      <c r="I580" s="74">
        <v>475</v>
      </c>
      <c r="J580" s="74" t="s">
        <v>147</v>
      </c>
    </row>
    <row r="581" spans="1:10" x14ac:dyDescent="0.25">
      <c r="A581" s="74" t="str">
        <f t="shared" si="36"/>
        <v>2024</v>
      </c>
      <c r="B581" s="74" t="str">
        <f t="shared" si="37"/>
        <v>04</v>
      </c>
      <c r="C581" s="84">
        <f t="shared" si="38"/>
        <v>45383</v>
      </c>
      <c r="D581" s="74">
        <v>202404</v>
      </c>
      <c r="E581" s="82">
        <v>8550827</v>
      </c>
      <c r="F581" s="82">
        <v>96508</v>
      </c>
      <c r="G581" s="83">
        <f t="shared" si="39"/>
        <v>1.1286393702036072E-2</v>
      </c>
      <c r="H581" s="74" t="s">
        <v>131</v>
      </c>
      <c r="I581" s="74">
        <v>476</v>
      </c>
      <c r="J581" s="74" t="s">
        <v>148</v>
      </c>
    </row>
    <row r="582" spans="1:10" x14ac:dyDescent="0.25">
      <c r="A582" s="74" t="str">
        <f t="shared" si="36"/>
        <v>2024</v>
      </c>
      <c r="B582" s="74" t="str">
        <f t="shared" si="37"/>
        <v>04</v>
      </c>
      <c r="C582" s="84">
        <f t="shared" si="38"/>
        <v>45383</v>
      </c>
      <c r="D582" s="74">
        <v>202404</v>
      </c>
      <c r="E582" s="82">
        <v>237126278</v>
      </c>
      <c r="F582" s="82">
        <v>2268042</v>
      </c>
      <c r="G582" s="83">
        <f t="shared" si="39"/>
        <v>9.5647012179729818E-3</v>
      </c>
      <c r="H582" s="74" t="s">
        <v>131</v>
      </c>
      <c r="I582" s="74">
        <v>477</v>
      </c>
      <c r="J582" s="74" t="s">
        <v>149</v>
      </c>
    </row>
    <row r="583" spans="1:10" x14ac:dyDescent="0.25">
      <c r="A583" s="74" t="str">
        <f t="shared" si="36"/>
        <v>2024</v>
      </c>
      <c r="B583" s="74" t="str">
        <f t="shared" si="37"/>
        <v>04</v>
      </c>
      <c r="C583" s="84">
        <f t="shared" si="38"/>
        <v>45383</v>
      </c>
      <c r="D583" s="74">
        <v>202404</v>
      </c>
      <c r="E583" s="82">
        <v>1291005</v>
      </c>
      <c r="F583" s="82">
        <v>49970</v>
      </c>
      <c r="G583" s="83">
        <f t="shared" si="39"/>
        <v>3.8706279216579334E-2</v>
      </c>
      <c r="H583" s="74" t="s">
        <v>131</v>
      </c>
      <c r="I583" s="74">
        <v>478</v>
      </c>
      <c r="J583" s="74" t="s">
        <v>150</v>
      </c>
    </row>
    <row r="584" spans="1:10" x14ac:dyDescent="0.25">
      <c r="A584" s="74" t="str">
        <f t="shared" si="36"/>
        <v>2024</v>
      </c>
      <c r="B584" s="74" t="str">
        <f t="shared" si="37"/>
        <v>04</v>
      </c>
      <c r="C584" s="84">
        <f t="shared" si="38"/>
        <v>45383</v>
      </c>
      <c r="D584" s="74">
        <v>202404</v>
      </c>
      <c r="E584" s="82">
        <v>13719606</v>
      </c>
      <c r="F584" s="82">
        <v>152741</v>
      </c>
      <c r="G584" s="83">
        <f t="shared" si="39"/>
        <v>1.1133045657433603E-2</v>
      </c>
      <c r="H584" s="74" t="s">
        <v>131</v>
      </c>
      <c r="I584" s="74">
        <v>479</v>
      </c>
      <c r="J584" s="74" t="s">
        <v>151</v>
      </c>
    </row>
    <row r="585" spans="1:10" x14ac:dyDescent="0.25">
      <c r="A585" s="74" t="str">
        <f t="shared" si="36"/>
        <v>2024</v>
      </c>
      <c r="B585" s="74" t="str">
        <f t="shared" si="37"/>
        <v>04</v>
      </c>
      <c r="C585" s="84">
        <f t="shared" si="38"/>
        <v>45383</v>
      </c>
      <c r="D585" s="74">
        <v>202404</v>
      </c>
      <c r="E585" s="82">
        <v>7677706</v>
      </c>
      <c r="F585" s="82">
        <v>44938</v>
      </c>
      <c r="G585" s="83">
        <f t="shared" si="39"/>
        <v>5.853050377287174E-3</v>
      </c>
      <c r="H585" s="74" t="s">
        <v>152</v>
      </c>
      <c r="I585" s="74">
        <v>491</v>
      </c>
      <c r="J585" s="74" t="s">
        <v>153</v>
      </c>
    </row>
    <row r="586" spans="1:10" x14ac:dyDescent="0.25">
      <c r="A586" s="74" t="str">
        <f t="shared" si="36"/>
        <v>2024</v>
      </c>
      <c r="B586" s="74" t="str">
        <f t="shared" si="37"/>
        <v>04</v>
      </c>
      <c r="C586" s="84">
        <f t="shared" si="38"/>
        <v>45383</v>
      </c>
      <c r="D586" s="74">
        <v>202404</v>
      </c>
      <c r="E586" s="82">
        <v>550225610</v>
      </c>
      <c r="F586" s="82">
        <v>3244812</v>
      </c>
      <c r="G586" s="83">
        <f t="shared" si="39"/>
        <v>5.8972391343252812E-3</v>
      </c>
      <c r="H586" s="74" t="s">
        <v>152</v>
      </c>
      <c r="I586" s="74">
        <v>492</v>
      </c>
      <c r="J586" s="74" t="s">
        <v>154</v>
      </c>
    </row>
    <row r="587" spans="1:10" x14ac:dyDescent="0.25">
      <c r="A587" s="74" t="str">
        <f t="shared" si="36"/>
        <v>2024</v>
      </c>
      <c r="B587" s="74" t="str">
        <f t="shared" si="37"/>
        <v>04</v>
      </c>
      <c r="C587" s="84">
        <f t="shared" si="38"/>
        <v>45383</v>
      </c>
      <c r="D587" s="74">
        <v>202404</v>
      </c>
      <c r="E587" s="82">
        <v>82163611</v>
      </c>
      <c r="F587" s="82">
        <v>547</v>
      </c>
      <c r="G587" s="83">
        <f t="shared" si="39"/>
        <v>6.6574483928171075E-6</v>
      </c>
      <c r="H587" s="74" t="s">
        <v>152</v>
      </c>
      <c r="I587" s="74">
        <v>493</v>
      </c>
      <c r="J587" s="74" t="s">
        <v>155</v>
      </c>
    </row>
    <row r="588" spans="1:10" x14ac:dyDescent="0.25">
      <c r="A588" s="74" t="str">
        <f t="shared" si="36"/>
        <v>2024</v>
      </c>
      <c r="B588" s="74" t="str">
        <f t="shared" si="37"/>
        <v>04</v>
      </c>
      <c r="C588" s="84">
        <f t="shared" si="38"/>
        <v>45383</v>
      </c>
      <c r="D588" s="74">
        <v>202404</v>
      </c>
      <c r="E588" s="82">
        <v>5147678</v>
      </c>
      <c r="F588" s="82">
        <v>8200</v>
      </c>
      <c r="G588" s="83">
        <f t="shared" si="39"/>
        <v>1.5929512296612182E-3</v>
      </c>
      <c r="H588" s="74" t="s">
        <v>152</v>
      </c>
      <c r="I588" s="74">
        <v>501</v>
      </c>
      <c r="J588" s="74" t="s">
        <v>156</v>
      </c>
    </row>
    <row r="589" spans="1:10" x14ac:dyDescent="0.25">
      <c r="A589" s="74" t="str">
        <f t="shared" si="36"/>
        <v>2024</v>
      </c>
      <c r="B589" s="74" t="str">
        <f t="shared" si="37"/>
        <v>04</v>
      </c>
      <c r="C589" s="84">
        <f t="shared" si="38"/>
        <v>45383</v>
      </c>
      <c r="D589" s="74">
        <v>202404</v>
      </c>
      <c r="E589" s="82">
        <v>3433812</v>
      </c>
      <c r="F589" s="82">
        <v>47804</v>
      </c>
      <c r="G589" s="83">
        <f t="shared" si="39"/>
        <v>1.3921554237681037E-2</v>
      </c>
      <c r="H589" s="74" t="s">
        <v>152</v>
      </c>
      <c r="I589" s="74">
        <v>502</v>
      </c>
      <c r="J589" s="74" t="s">
        <v>157</v>
      </c>
    </row>
    <row r="590" spans="1:10" x14ac:dyDescent="0.25">
      <c r="A590" s="74" t="str">
        <f t="shared" si="36"/>
        <v>2024</v>
      </c>
      <c r="B590" s="74" t="str">
        <f t="shared" si="37"/>
        <v>04</v>
      </c>
      <c r="C590" s="84">
        <f t="shared" si="38"/>
        <v>45383</v>
      </c>
      <c r="D590" s="74">
        <v>202404</v>
      </c>
      <c r="E590" s="82">
        <v>144207327</v>
      </c>
      <c r="F590" s="82">
        <v>267590</v>
      </c>
      <c r="G590" s="83">
        <f t="shared" si="39"/>
        <v>1.8555922612725497E-3</v>
      </c>
      <c r="H590" s="74" t="s">
        <v>152</v>
      </c>
      <c r="I590" s="74">
        <v>511</v>
      </c>
      <c r="J590" s="74" t="s">
        <v>158</v>
      </c>
    </row>
    <row r="591" spans="1:10" x14ac:dyDescent="0.25">
      <c r="A591" s="74" t="str">
        <f t="shared" si="36"/>
        <v>2024</v>
      </c>
      <c r="B591" s="74" t="str">
        <f t="shared" si="37"/>
        <v>04</v>
      </c>
      <c r="C591" s="84">
        <f t="shared" si="38"/>
        <v>45383</v>
      </c>
      <c r="D591" s="74">
        <v>202404</v>
      </c>
      <c r="E591" s="82">
        <v>404266</v>
      </c>
      <c r="F591" s="82">
        <v>673</v>
      </c>
      <c r="G591" s="83">
        <f t="shared" si="39"/>
        <v>1.664745489356018E-3</v>
      </c>
      <c r="H591" s="74" t="s">
        <v>152</v>
      </c>
      <c r="I591" s="74">
        <v>512</v>
      </c>
      <c r="J591" s="74" t="s">
        <v>159</v>
      </c>
    </row>
    <row r="592" spans="1:10" x14ac:dyDescent="0.25">
      <c r="A592" s="74" t="str">
        <f t="shared" si="36"/>
        <v>2024</v>
      </c>
      <c r="B592" s="74" t="str">
        <f t="shared" si="37"/>
        <v>04</v>
      </c>
      <c r="C592" s="84">
        <f t="shared" si="38"/>
        <v>45383</v>
      </c>
      <c r="D592" s="74">
        <v>202404</v>
      </c>
      <c r="E592" s="82">
        <v>10135024</v>
      </c>
      <c r="F592" s="82">
        <v>8590</v>
      </c>
      <c r="G592" s="83">
        <f t="shared" si="39"/>
        <v>8.4755596040029114E-4</v>
      </c>
      <c r="H592" s="74" t="s">
        <v>152</v>
      </c>
      <c r="I592" s="74">
        <v>521</v>
      </c>
      <c r="J592" s="74" t="s">
        <v>160</v>
      </c>
    </row>
    <row r="593" spans="1:10" x14ac:dyDescent="0.25">
      <c r="A593" s="74" t="str">
        <f t="shared" si="36"/>
        <v>2024</v>
      </c>
      <c r="B593" s="74" t="str">
        <f t="shared" si="37"/>
        <v>04</v>
      </c>
      <c r="C593" s="84">
        <f t="shared" si="38"/>
        <v>45383</v>
      </c>
      <c r="D593" s="74">
        <v>202404</v>
      </c>
      <c r="E593" s="82">
        <v>13889948</v>
      </c>
      <c r="F593" s="82">
        <v>10255</v>
      </c>
      <c r="G593" s="83">
        <f t="shared" si="39"/>
        <v>7.3830369991305942E-4</v>
      </c>
      <c r="H593" s="74" t="s">
        <v>152</v>
      </c>
      <c r="I593" s="74">
        <v>522</v>
      </c>
      <c r="J593" s="74" t="s">
        <v>161</v>
      </c>
    </row>
    <row r="594" spans="1:10" x14ac:dyDescent="0.25">
      <c r="A594" s="74" t="str">
        <f t="shared" si="36"/>
        <v>2024</v>
      </c>
      <c r="B594" s="74" t="str">
        <f t="shared" si="37"/>
        <v>04</v>
      </c>
      <c r="C594" s="84">
        <f t="shared" si="38"/>
        <v>45383</v>
      </c>
      <c r="D594" s="74">
        <v>202404</v>
      </c>
      <c r="E594" s="82">
        <v>70440505</v>
      </c>
      <c r="F594" s="82">
        <v>5311996</v>
      </c>
      <c r="G594" s="83">
        <f t="shared" si="39"/>
        <v>7.5411100474080922E-2</v>
      </c>
      <c r="H594" s="74" t="s">
        <v>152</v>
      </c>
      <c r="I594" s="74">
        <v>523</v>
      </c>
      <c r="J594" s="74" t="s">
        <v>162</v>
      </c>
    </row>
    <row r="595" spans="1:10" x14ac:dyDescent="0.25">
      <c r="A595" s="74" t="str">
        <f t="shared" si="36"/>
        <v>2024</v>
      </c>
      <c r="B595" s="74" t="str">
        <f t="shared" si="37"/>
        <v>04</v>
      </c>
      <c r="C595" s="84">
        <f t="shared" si="38"/>
        <v>45383</v>
      </c>
      <c r="D595" s="74">
        <v>202404</v>
      </c>
      <c r="E595" s="82">
        <v>33260851</v>
      </c>
      <c r="F595" s="82">
        <v>87405</v>
      </c>
      <c r="G595" s="83">
        <f t="shared" si="39"/>
        <v>2.6278642118928346E-3</v>
      </c>
      <c r="H595" s="74" t="s">
        <v>152</v>
      </c>
      <c r="I595" s="74">
        <v>524</v>
      </c>
      <c r="J595" s="74" t="s">
        <v>163</v>
      </c>
    </row>
    <row r="596" spans="1:10" x14ac:dyDescent="0.25">
      <c r="A596" s="74" t="str">
        <f t="shared" si="36"/>
        <v>2024</v>
      </c>
      <c r="B596" s="74" t="str">
        <f t="shared" si="37"/>
        <v>04</v>
      </c>
      <c r="C596" s="84">
        <f t="shared" si="38"/>
        <v>45383</v>
      </c>
      <c r="D596" s="74">
        <v>202404</v>
      </c>
      <c r="E596" s="82">
        <v>6743515</v>
      </c>
      <c r="F596" s="82">
        <v>93259</v>
      </c>
      <c r="G596" s="83">
        <f t="shared" si="39"/>
        <v>1.3829434649437275E-2</v>
      </c>
      <c r="H596" s="74" t="s">
        <v>152</v>
      </c>
      <c r="I596" s="74">
        <v>530</v>
      </c>
      <c r="J596" s="74" t="s">
        <v>164</v>
      </c>
    </row>
    <row r="597" spans="1:10" x14ac:dyDescent="0.25">
      <c r="A597" s="74" t="str">
        <f t="shared" si="36"/>
        <v>2024</v>
      </c>
      <c r="B597" s="74" t="str">
        <f t="shared" si="37"/>
        <v>04</v>
      </c>
      <c r="C597" s="84">
        <f t="shared" si="38"/>
        <v>45383</v>
      </c>
      <c r="D597" s="74">
        <v>202404</v>
      </c>
      <c r="E597" s="82">
        <v>30638176</v>
      </c>
      <c r="F597" s="82">
        <v>271328</v>
      </c>
      <c r="G597" s="83">
        <f t="shared" si="39"/>
        <v>8.8558796711658023E-3</v>
      </c>
      <c r="H597" s="74" t="s">
        <v>165</v>
      </c>
      <c r="I597" s="74">
        <v>551</v>
      </c>
      <c r="J597" s="74" t="s">
        <v>166</v>
      </c>
    </row>
    <row r="598" spans="1:10" x14ac:dyDescent="0.25">
      <c r="A598" s="74" t="str">
        <f t="shared" si="36"/>
        <v>2024</v>
      </c>
      <c r="B598" s="74" t="str">
        <f t="shared" si="37"/>
        <v>04</v>
      </c>
      <c r="C598" s="84">
        <f t="shared" si="38"/>
        <v>45383</v>
      </c>
      <c r="D598" s="74">
        <v>202404</v>
      </c>
      <c r="E598" s="82">
        <v>613620</v>
      </c>
      <c r="F598" s="82">
        <v>6701</v>
      </c>
      <c r="G598" s="83">
        <f t="shared" si="39"/>
        <v>1.0920439359864411E-2</v>
      </c>
      <c r="H598" s="74" t="s">
        <v>165</v>
      </c>
      <c r="I598" s="74">
        <v>552</v>
      </c>
      <c r="J598" s="74" t="s">
        <v>167</v>
      </c>
    </row>
    <row r="599" spans="1:10" x14ac:dyDescent="0.25">
      <c r="A599" s="74" t="str">
        <f t="shared" si="36"/>
        <v>2024</v>
      </c>
      <c r="B599" s="74" t="str">
        <f t="shared" si="37"/>
        <v>04</v>
      </c>
      <c r="C599" s="84">
        <f t="shared" si="38"/>
        <v>45383</v>
      </c>
      <c r="D599" s="74">
        <v>202404</v>
      </c>
      <c r="E599" s="82">
        <v>76435409</v>
      </c>
      <c r="F599" s="82">
        <v>781634</v>
      </c>
      <c r="G599" s="83">
        <f t="shared" si="39"/>
        <v>1.0226072055164903E-2</v>
      </c>
      <c r="H599" s="74" t="s">
        <v>165</v>
      </c>
      <c r="I599" s="74">
        <v>561</v>
      </c>
      <c r="J599" s="74" t="s">
        <v>168</v>
      </c>
    </row>
    <row r="600" spans="1:10" x14ac:dyDescent="0.25">
      <c r="A600" s="74" t="str">
        <f t="shared" si="36"/>
        <v>2024</v>
      </c>
      <c r="B600" s="74" t="str">
        <f t="shared" si="37"/>
        <v>04</v>
      </c>
      <c r="C600" s="84">
        <f t="shared" si="38"/>
        <v>45383</v>
      </c>
      <c r="D600" s="74">
        <v>202404</v>
      </c>
      <c r="E600" s="82">
        <v>6502653</v>
      </c>
      <c r="F600" s="82">
        <v>84494</v>
      </c>
      <c r="G600" s="83">
        <f t="shared" si="39"/>
        <v>1.2993773464461351E-2</v>
      </c>
      <c r="H600" s="74" t="s">
        <v>165</v>
      </c>
      <c r="I600" s="74">
        <v>562</v>
      </c>
      <c r="J600" s="74" t="s">
        <v>169</v>
      </c>
    </row>
    <row r="601" spans="1:10" x14ac:dyDescent="0.25">
      <c r="A601" s="74" t="str">
        <f t="shared" si="36"/>
        <v>2024</v>
      </c>
      <c r="B601" s="74" t="str">
        <f t="shared" si="37"/>
        <v>04</v>
      </c>
      <c r="C601" s="84">
        <f t="shared" si="38"/>
        <v>45383</v>
      </c>
      <c r="D601" s="74">
        <v>202404</v>
      </c>
      <c r="E601" s="82">
        <v>1565470</v>
      </c>
      <c r="F601" s="82">
        <v>23528</v>
      </c>
      <c r="G601" s="83">
        <f t="shared" si="39"/>
        <v>1.5029352207324318E-2</v>
      </c>
      <c r="H601" s="74" t="s">
        <v>152</v>
      </c>
      <c r="I601" s="74">
        <v>581</v>
      </c>
      <c r="J601" s="74" t="s">
        <v>170</v>
      </c>
    </row>
    <row r="602" spans="1:10" x14ac:dyDescent="0.25">
      <c r="A602" s="74" t="str">
        <f t="shared" si="36"/>
        <v>2024</v>
      </c>
      <c r="B602" s="74" t="str">
        <f t="shared" si="37"/>
        <v>04</v>
      </c>
      <c r="C602" s="84">
        <f t="shared" si="38"/>
        <v>45383</v>
      </c>
      <c r="D602" s="74">
        <v>202404</v>
      </c>
      <c r="E602" s="82">
        <v>6797845</v>
      </c>
      <c r="F602" s="82">
        <v>12350</v>
      </c>
      <c r="G602" s="83">
        <f t="shared" si="39"/>
        <v>1.8167522207405435E-3</v>
      </c>
      <c r="H602" s="74" t="s">
        <v>152</v>
      </c>
      <c r="I602" s="74">
        <v>591</v>
      </c>
      <c r="J602" s="74" t="s">
        <v>171</v>
      </c>
    </row>
    <row r="603" spans="1:10" x14ac:dyDescent="0.25">
      <c r="A603" s="74" t="str">
        <f t="shared" si="36"/>
        <v>2024</v>
      </c>
      <c r="B603" s="74" t="str">
        <f t="shared" si="37"/>
        <v>04</v>
      </c>
      <c r="C603" s="84">
        <f t="shared" si="38"/>
        <v>45383</v>
      </c>
      <c r="D603" s="74">
        <v>202404</v>
      </c>
      <c r="E603" s="82">
        <v>355972</v>
      </c>
      <c r="F603" s="82">
        <v>3324</v>
      </c>
      <c r="G603" s="83">
        <f t="shared" si="39"/>
        <v>9.3378130864225275E-3</v>
      </c>
      <c r="H603" s="74" t="s">
        <v>152</v>
      </c>
      <c r="I603" s="74">
        <v>592</v>
      </c>
      <c r="J603" s="74" t="s">
        <v>172</v>
      </c>
    </row>
    <row r="604" spans="1:10" x14ac:dyDescent="0.25">
      <c r="A604" s="74" t="str">
        <f t="shared" si="36"/>
        <v>2024</v>
      </c>
      <c r="B604" s="74" t="str">
        <f t="shared" si="37"/>
        <v>04</v>
      </c>
      <c r="C604" s="84">
        <f t="shared" si="38"/>
        <v>45383</v>
      </c>
      <c r="D604" s="74">
        <v>202404</v>
      </c>
      <c r="E604" s="82">
        <v>4046484</v>
      </c>
      <c r="F604" s="82">
        <v>12509</v>
      </c>
      <c r="G604" s="83">
        <f t="shared" si="39"/>
        <v>3.0913257039938869E-3</v>
      </c>
      <c r="H604" s="74" t="s">
        <v>152</v>
      </c>
      <c r="I604" s="74">
        <v>601</v>
      </c>
      <c r="J604" s="74" t="s">
        <v>173</v>
      </c>
    </row>
    <row r="605" spans="1:10" x14ac:dyDescent="0.25">
      <c r="A605" s="74" t="str">
        <f t="shared" si="36"/>
        <v>2024</v>
      </c>
      <c r="B605" s="74" t="str">
        <f t="shared" si="37"/>
        <v>04</v>
      </c>
      <c r="C605" s="84">
        <f t="shared" si="38"/>
        <v>45383</v>
      </c>
      <c r="D605" s="74">
        <v>202404</v>
      </c>
      <c r="E605" s="82">
        <v>35365990</v>
      </c>
      <c r="F605" s="82">
        <v>46136</v>
      </c>
      <c r="G605" s="83">
        <f t="shared" si="39"/>
        <v>1.3045301432251719E-3</v>
      </c>
      <c r="H605" s="74" t="s">
        <v>152</v>
      </c>
      <c r="I605" s="74">
        <v>602</v>
      </c>
      <c r="J605" s="74" t="s">
        <v>174</v>
      </c>
    </row>
    <row r="606" spans="1:10" x14ac:dyDescent="0.25">
      <c r="A606" s="74" t="str">
        <f t="shared" si="36"/>
        <v>2024</v>
      </c>
      <c r="B606" s="74" t="str">
        <f t="shared" si="37"/>
        <v>04</v>
      </c>
      <c r="C606" s="84">
        <f t="shared" si="38"/>
        <v>45383</v>
      </c>
      <c r="D606" s="74">
        <v>202404</v>
      </c>
      <c r="E606" s="82">
        <v>315157</v>
      </c>
      <c r="F606" s="82">
        <v>75</v>
      </c>
      <c r="G606" s="83">
        <f t="shared" si="39"/>
        <v>2.3797662752215562E-4</v>
      </c>
      <c r="H606" s="74" t="s">
        <v>152</v>
      </c>
      <c r="I606" s="74">
        <v>611</v>
      </c>
      <c r="J606" s="74" t="s">
        <v>175</v>
      </c>
    </row>
    <row r="607" spans="1:10" x14ac:dyDescent="0.25">
      <c r="A607" s="74" t="str">
        <f t="shared" si="36"/>
        <v>2024</v>
      </c>
      <c r="B607" s="74" t="str">
        <f t="shared" si="37"/>
        <v>04</v>
      </c>
      <c r="C607" s="84">
        <f t="shared" si="38"/>
        <v>45383</v>
      </c>
      <c r="D607" s="74">
        <v>202404</v>
      </c>
      <c r="E607" s="82">
        <v>277409841</v>
      </c>
      <c r="F607" s="82">
        <v>56380</v>
      </c>
      <c r="G607" s="83">
        <f t="shared" si="39"/>
        <v>2.0323720238893761E-4</v>
      </c>
      <c r="H607" s="74" t="s">
        <v>152</v>
      </c>
      <c r="I607" s="74">
        <v>612</v>
      </c>
      <c r="J607" s="74" t="s">
        <v>176</v>
      </c>
    </row>
    <row r="608" spans="1:10" x14ac:dyDescent="0.25">
      <c r="A608" s="74" t="str">
        <f t="shared" si="36"/>
        <v>2024</v>
      </c>
      <c r="B608" s="74" t="str">
        <f t="shared" si="37"/>
        <v>04</v>
      </c>
      <c r="C608" s="84">
        <f t="shared" si="38"/>
        <v>45383</v>
      </c>
      <c r="D608" s="74">
        <v>202404</v>
      </c>
      <c r="E608" s="82">
        <v>342185</v>
      </c>
      <c r="F608" s="82">
        <v>5587</v>
      </c>
      <c r="G608" s="83">
        <f t="shared" si="39"/>
        <v>1.6327425223197977E-2</v>
      </c>
      <c r="H608" s="74" t="s">
        <v>152</v>
      </c>
      <c r="I608" s="74">
        <v>613</v>
      </c>
      <c r="J608" s="74" t="s">
        <v>177</v>
      </c>
    </row>
    <row r="609" spans="1:10" x14ac:dyDescent="0.25">
      <c r="A609" s="74" t="str">
        <f t="shared" si="36"/>
        <v>2024</v>
      </c>
      <c r="B609" s="74" t="str">
        <f t="shared" si="37"/>
        <v>04</v>
      </c>
      <c r="C609" s="84">
        <f t="shared" si="38"/>
        <v>45383</v>
      </c>
      <c r="D609" s="74">
        <v>202404</v>
      </c>
      <c r="E609" s="82">
        <v>1433086</v>
      </c>
      <c r="F609" s="82">
        <v>18512</v>
      </c>
      <c r="G609" s="83">
        <f t="shared" si="39"/>
        <v>1.2917577870413918E-2</v>
      </c>
      <c r="H609" s="74" t="s">
        <v>152</v>
      </c>
      <c r="I609" s="74">
        <v>614</v>
      </c>
      <c r="J609" s="74" t="s">
        <v>178</v>
      </c>
    </row>
    <row r="610" spans="1:10" x14ac:dyDescent="0.25">
      <c r="A610" s="74" t="str">
        <f t="shared" si="36"/>
        <v>2024</v>
      </c>
      <c r="B610" s="74" t="str">
        <f t="shared" si="37"/>
        <v>04</v>
      </c>
      <c r="C610" s="84">
        <f t="shared" si="38"/>
        <v>45383</v>
      </c>
      <c r="D610" s="74">
        <v>202404</v>
      </c>
      <c r="E610" s="82">
        <v>7914001</v>
      </c>
      <c r="F610" s="82">
        <v>159824</v>
      </c>
      <c r="G610" s="83">
        <f t="shared" si="39"/>
        <v>2.0195094744112366E-2</v>
      </c>
      <c r="H610" s="74" t="s">
        <v>152</v>
      </c>
      <c r="I610" s="74">
        <v>619</v>
      </c>
      <c r="J610" s="74" t="s">
        <v>179</v>
      </c>
    </row>
    <row r="611" spans="1:10" x14ac:dyDescent="0.25">
      <c r="A611" s="74" t="str">
        <f t="shared" si="36"/>
        <v>2024</v>
      </c>
      <c r="B611" s="74" t="str">
        <f t="shared" si="37"/>
        <v>04</v>
      </c>
      <c r="C611" s="84">
        <f t="shared" si="38"/>
        <v>45383</v>
      </c>
      <c r="D611" s="74">
        <v>202404</v>
      </c>
      <c r="E611" s="82">
        <v>459188682</v>
      </c>
      <c r="F611" s="82">
        <v>961973</v>
      </c>
      <c r="G611" s="83">
        <f t="shared" si="39"/>
        <v>2.0949405717277676E-3</v>
      </c>
      <c r="H611" s="74" t="s">
        <v>152</v>
      </c>
      <c r="I611" s="74">
        <v>620</v>
      </c>
      <c r="J611" s="74" t="s">
        <v>180</v>
      </c>
    </row>
    <row r="612" spans="1:10" x14ac:dyDescent="0.25">
      <c r="A612" s="74" t="str">
        <f t="shared" si="36"/>
        <v>2024</v>
      </c>
      <c r="B612" s="74" t="str">
        <f t="shared" si="37"/>
        <v>04</v>
      </c>
      <c r="C612" s="84">
        <f t="shared" si="38"/>
        <v>45383</v>
      </c>
      <c r="D612" s="74">
        <v>202404</v>
      </c>
      <c r="E612" s="82">
        <v>3065131</v>
      </c>
      <c r="F612" s="82">
        <v>126854</v>
      </c>
      <c r="G612" s="83">
        <f t="shared" si="39"/>
        <v>4.1386159351753646E-2</v>
      </c>
      <c r="H612" s="74" t="s">
        <v>152</v>
      </c>
      <c r="I612" s="74">
        <v>631</v>
      </c>
      <c r="J612" s="74" t="s">
        <v>181</v>
      </c>
    </row>
    <row r="613" spans="1:10" x14ac:dyDescent="0.25">
      <c r="A613" s="74" t="str">
        <f t="shared" si="36"/>
        <v>2024</v>
      </c>
      <c r="B613" s="74" t="str">
        <f t="shared" si="37"/>
        <v>04</v>
      </c>
      <c r="C613" s="84">
        <f t="shared" si="38"/>
        <v>45383</v>
      </c>
      <c r="D613" s="74">
        <v>202404</v>
      </c>
      <c r="E613" s="82">
        <v>488913</v>
      </c>
      <c r="F613" s="82">
        <v>18535</v>
      </c>
      <c r="G613" s="83">
        <f t="shared" si="39"/>
        <v>3.79106303166412E-2</v>
      </c>
      <c r="H613" s="74" t="s">
        <v>152</v>
      </c>
      <c r="I613" s="74">
        <v>639</v>
      </c>
      <c r="J613" s="74" t="s">
        <v>182</v>
      </c>
    </row>
    <row r="614" spans="1:10" x14ac:dyDescent="0.25">
      <c r="A614" s="74" t="str">
        <f t="shared" si="36"/>
        <v>2024</v>
      </c>
      <c r="B614" s="74" t="str">
        <f t="shared" si="37"/>
        <v>04</v>
      </c>
      <c r="C614" s="84">
        <f t="shared" si="38"/>
        <v>45383</v>
      </c>
      <c r="D614" s="74">
        <v>202404</v>
      </c>
      <c r="E614" s="82">
        <v>542943215</v>
      </c>
      <c r="F614" s="82">
        <v>3331443</v>
      </c>
      <c r="G614" s="83">
        <f t="shared" si="39"/>
        <v>6.135895813708621E-3</v>
      </c>
      <c r="H614" s="74" t="s">
        <v>183</v>
      </c>
      <c r="I614" s="74">
        <v>641</v>
      </c>
      <c r="J614" s="74" t="s">
        <v>184</v>
      </c>
    </row>
    <row r="615" spans="1:10" x14ac:dyDescent="0.25">
      <c r="A615" s="74" t="str">
        <f t="shared" si="36"/>
        <v>2024</v>
      </c>
      <c r="B615" s="74" t="str">
        <f t="shared" si="37"/>
        <v>04</v>
      </c>
      <c r="C615" s="84">
        <f t="shared" si="38"/>
        <v>45383</v>
      </c>
      <c r="D615" s="74">
        <v>202404</v>
      </c>
      <c r="E615" s="82">
        <v>113918</v>
      </c>
      <c r="F615" s="82">
        <v>7997</v>
      </c>
      <c r="G615" s="83">
        <f t="shared" si="39"/>
        <v>7.0199617268561595E-2</v>
      </c>
      <c r="H615" s="74" t="s">
        <v>183</v>
      </c>
      <c r="I615" s="74">
        <v>642</v>
      </c>
      <c r="J615" s="74" t="s">
        <v>185</v>
      </c>
    </row>
    <row r="616" spans="1:10" x14ac:dyDescent="0.25">
      <c r="A616" s="74" t="str">
        <f t="shared" si="36"/>
        <v>2024</v>
      </c>
      <c r="B616" s="74" t="str">
        <f t="shared" si="37"/>
        <v>04</v>
      </c>
      <c r="C616" s="84">
        <f t="shared" si="38"/>
        <v>45383</v>
      </c>
      <c r="D616" s="74">
        <v>202404</v>
      </c>
      <c r="E616" s="82">
        <v>4332857</v>
      </c>
      <c r="F616" s="82">
        <v>3366647</v>
      </c>
      <c r="G616" s="83">
        <f t="shared" si="39"/>
        <v>0.7770039491264078</v>
      </c>
      <c r="H616" s="74" t="s">
        <v>183</v>
      </c>
      <c r="I616" s="74">
        <v>643</v>
      </c>
      <c r="J616" s="74" t="s">
        <v>186</v>
      </c>
    </row>
    <row r="617" spans="1:10" x14ac:dyDescent="0.25">
      <c r="A617" s="74" t="str">
        <f t="shared" si="36"/>
        <v>2024</v>
      </c>
      <c r="B617" s="74" t="str">
        <f t="shared" si="37"/>
        <v>04</v>
      </c>
      <c r="C617" s="84">
        <f t="shared" si="38"/>
        <v>45383</v>
      </c>
      <c r="D617" s="74">
        <v>202404</v>
      </c>
      <c r="E617" s="82">
        <v>494492713</v>
      </c>
      <c r="F617" s="82">
        <v>7485932</v>
      </c>
      <c r="G617" s="83">
        <f t="shared" si="39"/>
        <v>1.5138609332752696E-2</v>
      </c>
      <c r="H617" s="74" t="s">
        <v>183</v>
      </c>
      <c r="I617" s="74">
        <v>649</v>
      </c>
      <c r="J617" s="74" t="s">
        <v>187</v>
      </c>
    </row>
    <row r="618" spans="1:10" x14ac:dyDescent="0.25">
      <c r="A618" s="74" t="str">
        <f t="shared" si="36"/>
        <v>2024</v>
      </c>
      <c r="B618" s="74" t="str">
        <f t="shared" si="37"/>
        <v>04</v>
      </c>
      <c r="C618" s="84">
        <f t="shared" si="38"/>
        <v>45383</v>
      </c>
      <c r="D618" s="74">
        <v>202404</v>
      </c>
      <c r="E618" s="82">
        <v>10501489</v>
      </c>
      <c r="F618" s="82">
        <v>54209</v>
      </c>
      <c r="G618" s="83">
        <f t="shared" si="39"/>
        <v>5.1620298797627646E-3</v>
      </c>
      <c r="H618" s="74" t="s">
        <v>183</v>
      </c>
      <c r="I618" s="74">
        <v>651</v>
      </c>
      <c r="J618" s="74" t="s">
        <v>188</v>
      </c>
    </row>
    <row r="619" spans="1:10" x14ac:dyDescent="0.25">
      <c r="A619" s="74" t="str">
        <f t="shared" si="36"/>
        <v>2024</v>
      </c>
      <c r="B619" s="74" t="str">
        <f t="shared" si="37"/>
        <v>04</v>
      </c>
      <c r="C619" s="84">
        <f t="shared" si="38"/>
        <v>45383</v>
      </c>
      <c r="D619" s="74">
        <v>202404</v>
      </c>
      <c r="E619" s="82">
        <v>52152</v>
      </c>
      <c r="F619" s="82">
        <v>0</v>
      </c>
      <c r="G619" s="83">
        <f t="shared" si="39"/>
        <v>0</v>
      </c>
      <c r="H619" s="74" t="s">
        <v>183</v>
      </c>
      <c r="I619" s="74">
        <v>652</v>
      </c>
      <c r="J619" s="74" t="s">
        <v>189</v>
      </c>
    </row>
    <row r="620" spans="1:10" x14ac:dyDescent="0.25">
      <c r="A620" s="74" t="str">
        <f t="shared" si="36"/>
        <v>2024</v>
      </c>
      <c r="B620" s="74" t="str">
        <f t="shared" si="37"/>
        <v>04</v>
      </c>
      <c r="C620" s="84">
        <f t="shared" si="38"/>
        <v>45383</v>
      </c>
      <c r="D620" s="74">
        <v>202404</v>
      </c>
      <c r="E620" s="82">
        <v>307349</v>
      </c>
      <c r="F620" s="82">
        <v>501</v>
      </c>
      <c r="G620" s="83">
        <f t="shared" si="39"/>
        <v>1.6300687492069275E-3</v>
      </c>
      <c r="H620" s="74" t="s">
        <v>183</v>
      </c>
      <c r="I620" s="74">
        <v>653</v>
      </c>
      <c r="J620" s="74" t="s">
        <v>190</v>
      </c>
    </row>
    <row r="621" spans="1:10" x14ac:dyDescent="0.25">
      <c r="A621" s="74" t="str">
        <f t="shared" si="36"/>
        <v>2024</v>
      </c>
      <c r="B621" s="74" t="str">
        <f t="shared" si="37"/>
        <v>04</v>
      </c>
      <c r="C621" s="84">
        <f t="shared" si="38"/>
        <v>45383</v>
      </c>
      <c r="D621" s="74">
        <v>202404</v>
      </c>
      <c r="E621" s="82">
        <v>92183102</v>
      </c>
      <c r="F621" s="82">
        <v>131668</v>
      </c>
      <c r="G621" s="83">
        <f t="shared" si="39"/>
        <v>1.428331192413117E-3</v>
      </c>
      <c r="H621" s="74" t="s">
        <v>183</v>
      </c>
      <c r="I621" s="74">
        <v>661</v>
      </c>
      <c r="J621" s="74" t="s">
        <v>191</v>
      </c>
    </row>
    <row r="622" spans="1:10" x14ac:dyDescent="0.25">
      <c r="A622" s="74" t="str">
        <f t="shared" si="36"/>
        <v>2024</v>
      </c>
      <c r="B622" s="74" t="str">
        <f t="shared" si="37"/>
        <v>04</v>
      </c>
      <c r="C622" s="84">
        <f t="shared" si="38"/>
        <v>45383</v>
      </c>
      <c r="D622" s="74">
        <v>202404</v>
      </c>
      <c r="E622" s="82">
        <v>1379819</v>
      </c>
      <c r="F622" s="82">
        <v>29278</v>
      </c>
      <c r="G622" s="83">
        <f t="shared" si="39"/>
        <v>2.1218725064664278E-2</v>
      </c>
      <c r="H622" s="74" t="s">
        <v>183</v>
      </c>
      <c r="I622" s="74">
        <v>662</v>
      </c>
      <c r="J622" s="74" t="s">
        <v>192</v>
      </c>
    </row>
    <row r="623" spans="1:10" x14ac:dyDescent="0.25">
      <c r="A623" s="74" t="str">
        <f t="shared" si="36"/>
        <v>2024</v>
      </c>
      <c r="B623" s="74" t="str">
        <f t="shared" si="37"/>
        <v>04</v>
      </c>
      <c r="C623" s="84">
        <f t="shared" si="38"/>
        <v>45383</v>
      </c>
      <c r="D623" s="74">
        <v>202404</v>
      </c>
      <c r="E623" s="82">
        <v>798667</v>
      </c>
      <c r="F623" s="82">
        <v>14580</v>
      </c>
      <c r="G623" s="83">
        <f t="shared" si="39"/>
        <v>1.8255418090393119E-2</v>
      </c>
      <c r="H623" s="74" t="s">
        <v>183</v>
      </c>
      <c r="I623" s="74">
        <v>663</v>
      </c>
      <c r="J623" s="74" t="s">
        <v>193</v>
      </c>
    </row>
    <row r="624" spans="1:10" x14ac:dyDescent="0.25">
      <c r="A624" s="74" t="str">
        <f t="shared" si="36"/>
        <v>2024</v>
      </c>
      <c r="B624" s="74" t="str">
        <f t="shared" si="37"/>
        <v>04</v>
      </c>
      <c r="C624" s="84">
        <f t="shared" si="38"/>
        <v>45383</v>
      </c>
      <c r="D624" s="74">
        <v>202404</v>
      </c>
      <c r="E624" s="82">
        <v>19408456</v>
      </c>
      <c r="F624" s="82">
        <v>383290</v>
      </c>
      <c r="G624" s="83">
        <f t="shared" si="39"/>
        <v>1.9748608544646724E-2</v>
      </c>
      <c r="H624" s="74" t="s">
        <v>194</v>
      </c>
      <c r="I624" s="74">
        <v>681</v>
      </c>
      <c r="J624" s="74" t="s">
        <v>195</v>
      </c>
    </row>
    <row r="625" spans="1:10" x14ac:dyDescent="0.25">
      <c r="A625" s="74" t="str">
        <f t="shared" si="36"/>
        <v>2024</v>
      </c>
      <c r="B625" s="74" t="str">
        <f t="shared" si="37"/>
        <v>04</v>
      </c>
      <c r="C625" s="84">
        <f t="shared" si="38"/>
        <v>45383</v>
      </c>
      <c r="D625" s="74">
        <v>202404</v>
      </c>
      <c r="E625" s="82">
        <v>27839106</v>
      </c>
      <c r="F625" s="82">
        <v>641469</v>
      </c>
      <c r="G625" s="83">
        <f t="shared" si="39"/>
        <v>2.3042011478385836E-2</v>
      </c>
      <c r="H625" s="74" t="s">
        <v>194</v>
      </c>
      <c r="I625" s="74">
        <v>682</v>
      </c>
      <c r="J625" s="74" t="s">
        <v>196</v>
      </c>
    </row>
    <row r="626" spans="1:10" x14ac:dyDescent="0.25">
      <c r="A626" s="74" t="str">
        <f t="shared" si="36"/>
        <v>2024</v>
      </c>
      <c r="B626" s="74" t="str">
        <f t="shared" si="37"/>
        <v>04</v>
      </c>
      <c r="C626" s="84">
        <f t="shared" si="38"/>
        <v>45383</v>
      </c>
      <c r="D626" s="74">
        <v>202404</v>
      </c>
      <c r="E626" s="82">
        <v>15251323</v>
      </c>
      <c r="F626" s="82">
        <v>136591</v>
      </c>
      <c r="G626" s="83">
        <f t="shared" si="39"/>
        <v>8.9560099146808441E-3</v>
      </c>
      <c r="H626" s="74" t="s">
        <v>194</v>
      </c>
      <c r="I626" s="74">
        <v>691</v>
      </c>
      <c r="J626" s="74" t="s">
        <v>197</v>
      </c>
    </row>
    <row r="627" spans="1:10" x14ac:dyDescent="0.25">
      <c r="A627" s="74" t="str">
        <f t="shared" si="36"/>
        <v>2024</v>
      </c>
      <c r="B627" s="74" t="str">
        <f t="shared" si="37"/>
        <v>04</v>
      </c>
      <c r="C627" s="84">
        <f t="shared" si="38"/>
        <v>45383</v>
      </c>
      <c r="D627" s="74">
        <v>202404</v>
      </c>
      <c r="E627" s="82">
        <v>15845143</v>
      </c>
      <c r="F627" s="82">
        <v>137715</v>
      </c>
      <c r="G627" s="83">
        <f t="shared" si="39"/>
        <v>8.6913068566184595E-3</v>
      </c>
      <c r="H627" s="74" t="s">
        <v>194</v>
      </c>
      <c r="I627" s="74">
        <v>692</v>
      </c>
      <c r="J627" s="74" t="s">
        <v>198</v>
      </c>
    </row>
    <row r="628" spans="1:10" x14ac:dyDescent="0.25">
      <c r="A628" s="74" t="str">
        <f t="shared" si="36"/>
        <v>2024</v>
      </c>
      <c r="B628" s="74" t="str">
        <f t="shared" si="37"/>
        <v>04</v>
      </c>
      <c r="C628" s="84">
        <f t="shared" si="38"/>
        <v>45383</v>
      </c>
      <c r="D628" s="74">
        <v>202404</v>
      </c>
      <c r="E628" s="82">
        <v>20157</v>
      </c>
      <c r="F628" s="82">
        <v>50</v>
      </c>
      <c r="G628" s="83">
        <f t="shared" si="39"/>
        <v>2.4805278563278265E-3</v>
      </c>
      <c r="H628" s="74" t="s">
        <v>194</v>
      </c>
      <c r="I628" s="74">
        <v>701</v>
      </c>
      <c r="J628" s="74" t="s">
        <v>254</v>
      </c>
    </row>
    <row r="629" spans="1:10" x14ac:dyDescent="0.25">
      <c r="A629" s="74" t="str">
        <f t="shared" si="36"/>
        <v>2024</v>
      </c>
      <c r="B629" s="74" t="str">
        <f t="shared" si="37"/>
        <v>04</v>
      </c>
      <c r="C629" s="84">
        <f t="shared" si="38"/>
        <v>45383</v>
      </c>
      <c r="D629" s="74">
        <v>202404</v>
      </c>
      <c r="E629" s="82">
        <v>95672962</v>
      </c>
      <c r="F629" s="82">
        <v>2192495</v>
      </c>
      <c r="G629" s="83">
        <f t="shared" si="39"/>
        <v>2.2916558180774208E-2</v>
      </c>
      <c r="H629" s="74" t="s">
        <v>194</v>
      </c>
      <c r="I629" s="74">
        <v>702</v>
      </c>
      <c r="J629" s="74" t="s">
        <v>199</v>
      </c>
    </row>
    <row r="630" spans="1:10" x14ac:dyDescent="0.25">
      <c r="A630" s="74" t="str">
        <f t="shared" si="36"/>
        <v>2024</v>
      </c>
      <c r="B630" s="74" t="str">
        <f t="shared" si="37"/>
        <v>04</v>
      </c>
      <c r="C630" s="84">
        <f t="shared" si="38"/>
        <v>45383</v>
      </c>
      <c r="D630" s="74">
        <v>202404</v>
      </c>
      <c r="E630" s="82">
        <v>12102083</v>
      </c>
      <c r="F630" s="82">
        <v>306476</v>
      </c>
      <c r="G630" s="83">
        <f t="shared" si="39"/>
        <v>2.5324235505573708E-2</v>
      </c>
      <c r="H630" s="74" t="s">
        <v>194</v>
      </c>
      <c r="I630" s="74">
        <v>711</v>
      </c>
      <c r="J630" s="74" t="s">
        <v>200</v>
      </c>
    </row>
    <row r="631" spans="1:10" x14ac:dyDescent="0.25">
      <c r="A631" s="74" t="str">
        <f t="shared" si="36"/>
        <v>2024</v>
      </c>
      <c r="B631" s="74" t="str">
        <f t="shared" si="37"/>
        <v>04</v>
      </c>
      <c r="C631" s="84">
        <f t="shared" si="38"/>
        <v>45383</v>
      </c>
      <c r="D631" s="74">
        <v>202404</v>
      </c>
      <c r="E631" s="82">
        <v>757566</v>
      </c>
      <c r="F631" s="82">
        <v>956</v>
      </c>
      <c r="G631" s="83">
        <f t="shared" si="39"/>
        <v>1.2619362537389482E-3</v>
      </c>
      <c r="H631" s="74" t="s">
        <v>194</v>
      </c>
      <c r="I631" s="74">
        <v>712</v>
      </c>
      <c r="J631" s="74" t="s">
        <v>201</v>
      </c>
    </row>
    <row r="632" spans="1:10" x14ac:dyDescent="0.25">
      <c r="A632" s="74" t="str">
        <f t="shared" si="36"/>
        <v>2024</v>
      </c>
      <c r="B632" s="74" t="str">
        <f t="shared" si="37"/>
        <v>04</v>
      </c>
      <c r="C632" s="84">
        <f t="shared" si="38"/>
        <v>45383</v>
      </c>
      <c r="D632" s="74">
        <v>202404</v>
      </c>
      <c r="E632" s="82">
        <v>11552463</v>
      </c>
      <c r="F632" s="82">
        <v>14697</v>
      </c>
      <c r="G632" s="83">
        <f t="shared" si="39"/>
        <v>1.2721962407496999E-3</v>
      </c>
      <c r="H632" s="74" t="s">
        <v>194</v>
      </c>
      <c r="I632" s="74">
        <v>721</v>
      </c>
      <c r="J632" s="74" t="s">
        <v>202</v>
      </c>
    </row>
    <row r="633" spans="1:10" x14ac:dyDescent="0.25">
      <c r="A633" s="74" t="str">
        <f t="shared" si="36"/>
        <v>2024</v>
      </c>
      <c r="B633" s="74" t="str">
        <f t="shared" si="37"/>
        <v>04</v>
      </c>
      <c r="C633" s="84">
        <f t="shared" si="38"/>
        <v>45383</v>
      </c>
      <c r="D633" s="74">
        <v>202404</v>
      </c>
      <c r="E633" s="82">
        <v>1747450</v>
      </c>
      <c r="F633" s="82">
        <v>962</v>
      </c>
      <c r="G633" s="83">
        <f t="shared" si="39"/>
        <v>5.5051646685169817E-4</v>
      </c>
      <c r="H633" s="74" t="s">
        <v>194</v>
      </c>
      <c r="I633" s="74">
        <v>722</v>
      </c>
      <c r="J633" s="74" t="s">
        <v>203</v>
      </c>
    </row>
    <row r="634" spans="1:10" x14ac:dyDescent="0.25">
      <c r="A634" s="74" t="str">
        <f t="shared" si="36"/>
        <v>2024</v>
      </c>
      <c r="B634" s="74" t="str">
        <f t="shared" si="37"/>
        <v>04</v>
      </c>
      <c r="C634" s="84">
        <f t="shared" si="38"/>
        <v>45383</v>
      </c>
      <c r="D634" s="74">
        <v>202404</v>
      </c>
      <c r="E634" s="82">
        <v>4370330</v>
      </c>
      <c r="F634" s="82">
        <v>142842</v>
      </c>
      <c r="G634" s="83">
        <f t="shared" si="39"/>
        <v>3.2684488356714482E-2</v>
      </c>
      <c r="H634" s="74" t="s">
        <v>194</v>
      </c>
      <c r="I634" s="74">
        <v>731</v>
      </c>
      <c r="J634" s="74" t="s">
        <v>204</v>
      </c>
    </row>
    <row r="635" spans="1:10" x14ac:dyDescent="0.25">
      <c r="A635" s="74" t="str">
        <f t="shared" si="36"/>
        <v>2024</v>
      </c>
      <c r="B635" s="74" t="str">
        <f t="shared" si="37"/>
        <v>04</v>
      </c>
      <c r="C635" s="84">
        <f t="shared" si="38"/>
        <v>45383</v>
      </c>
      <c r="D635" s="74">
        <v>202404</v>
      </c>
      <c r="E635" s="82">
        <v>131350</v>
      </c>
      <c r="F635" s="82">
        <v>51</v>
      </c>
      <c r="G635" s="83">
        <f t="shared" si="39"/>
        <v>3.8827559954320517E-4</v>
      </c>
      <c r="H635" s="74" t="s">
        <v>194</v>
      </c>
      <c r="I635" s="74">
        <v>732</v>
      </c>
      <c r="J635" s="74" t="s">
        <v>205</v>
      </c>
    </row>
    <row r="636" spans="1:10" x14ac:dyDescent="0.25">
      <c r="A636" s="74" t="str">
        <f t="shared" si="36"/>
        <v>2024</v>
      </c>
      <c r="B636" s="74" t="str">
        <f t="shared" si="37"/>
        <v>04</v>
      </c>
      <c r="C636" s="84">
        <f t="shared" si="38"/>
        <v>45383</v>
      </c>
      <c r="D636" s="74">
        <v>202404</v>
      </c>
      <c r="E636" s="82">
        <v>1238485</v>
      </c>
      <c r="F636" s="82">
        <v>33312</v>
      </c>
      <c r="G636" s="83">
        <f t="shared" si="39"/>
        <v>2.6897378652143547E-2</v>
      </c>
      <c r="H636" s="74" t="s">
        <v>194</v>
      </c>
      <c r="I636" s="74">
        <v>741</v>
      </c>
      <c r="J636" s="74" t="s">
        <v>206</v>
      </c>
    </row>
    <row r="637" spans="1:10" x14ac:dyDescent="0.25">
      <c r="A637" s="74" t="str">
        <f t="shared" si="36"/>
        <v>2024</v>
      </c>
      <c r="B637" s="74" t="str">
        <f t="shared" si="37"/>
        <v>04</v>
      </c>
      <c r="C637" s="84">
        <f t="shared" si="38"/>
        <v>45383</v>
      </c>
      <c r="D637" s="74">
        <v>202404</v>
      </c>
      <c r="E637" s="82">
        <v>305219</v>
      </c>
      <c r="F637" s="82">
        <v>4164</v>
      </c>
      <c r="G637" s="83">
        <f t="shared" si="39"/>
        <v>1.3642663136960675E-2</v>
      </c>
      <c r="H637" s="74" t="s">
        <v>194</v>
      </c>
      <c r="I637" s="74">
        <v>742</v>
      </c>
      <c r="J637" s="74" t="s">
        <v>207</v>
      </c>
    </row>
    <row r="638" spans="1:10" x14ac:dyDescent="0.25">
      <c r="A638" s="74" t="str">
        <f t="shared" si="36"/>
        <v>2024</v>
      </c>
      <c r="B638" s="74" t="str">
        <f t="shared" si="37"/>
        <v>04</v>
      </c>
      <c r="C638" s="84">
        <f t="shared" si="38"/>
        <v>45383</v>
      </c>
      <c r="D638" s="74">
        <v>202404</v>
      </c>
      <c r="E638" s="82">
        <v>4508837</v>
      </c>
      <c r="F638" s="82">
        <v>65049</v>
      </c>
      <c r="G638" s="83">
        <f t="shared" si="39"/>
        <v>1.4427001907587255E-2</v>
      </c>
      <c r="H638" s="74" t="s">
        <v>194</v>
      </c>
      <c r="I638" s="74">
        <v>749</v>
      </c>
      <c r="J638" s="74" t="s">
        <v>208</v>
      </c>
    </row>
    <row r="639" spans="1:10" x14ac:dyDescent="0.25">
      <c r="A639" s="74" t="str">
        <f t="shared" si="36"/>
        <v>2024</v>
      </c>
      <c r="B639" s="74" t="str">
        <f t="shared" si="37"/>
        <v>04</v>
      </c>
      <c r="C639" s="84">
        <f t="shared" si="38"/>
        <v>45383</v>
      </c>
      <c r="D639" s="74">
        <v>202404</v>
      </c>
      <c r="E639" s="82">
        <v>3782952</v>
      </c>
      <c r="F639" s="82">
        <v>125096</v>
      </c>
      <c r="G639" s="83">
        <f t="shared" si="39"/>
        <v>3.3068355083543222E-2</v>
      </c>
      <c r="H639" s="74" t="s">
        <v>194</v>
      </c>
      <c r="I639" s="74">
        <v>750</v>
      </c>
      <c r="J639" s="74" t="s">
        <v>209</v>
      </c>
    </row>
    <row r="640" spans="1:10" x14ac:dyDescent="0.25">
      <c r="A640" s="74" t="str">
        <f t="shared" si="36"/>
        <v>2024</v>
      </c>
      <c r="B640" s="74" t="str">
        <f t="shared" si="37"/>
        <v>04</v>
      </c>
      <c r="C640" s="84">
        <f t="shared" si="38"/>
        <v>45383</v>
      </c>
      <c r="D640" s="74">
        <v>202404</v>
      </c>
      <c r="E640" s="82">
        <v>34329229</v>
      </c>
      <c r="F640" s="82">
        <v>1103161</v>
      </c>
      <c r="G640" s="83">
        <f t="shared" si="39"/>
        <v>3.213474441852452E-2</v>
      </c>
      <c r="H640" s="74" t="s">
        <v>194</v>
      </c>
      <c r="I640" s="74">
        <v>771</v>
      </c>
      <c r="J640" s="74" t="s">
        <v>210</v>
      </c>
    </row>
    <row r="641" spans="1:10" x14ac:dyDescent="0.25">
      <c r="A641" s="74" t="str">
        <f t="shared" si="36"/>
        <v>2024</v>
      </c>
      <c r="B641" s="74" t="str">
        <f t="shared" si="37"/>
        <v>04</v>
      </c>
      <c r="C641" s="84">
        <f t="shared" si="38"/>
        <v>45383</v>
      </c>
      <c r="D641" s="74">
        <v>202404</v>
      </c>
      <c r="E641" s="82">
        <v>78179</v>
      </c>
      <c r="F641" s="82">
        <v>319</v>
      </c>
      <c r="G641" s="83">
        <f t="shared" si="39"/>
        <v>4.0803796415917314E-3</v>
      </c>
      <c r="H641" s="74" t="s">
        <v>194</v>
      </c>
      <c r="I641" s="74">
        <v>772</v>
      </c>
      <c r="J641" s="74" t="s">
        <v>211</v>
      </c>
    </row>
    <row r="642" spans="1:10" x14ac:dyDescent="0.25">
      <c r="A642" s="74" t="str">
        <f t="shared" si="36"/>
        <v>2024</v>
      </c>
      <c r="B642" s="74" t="str">
        <f t="shared" si="37"/>
        <v>04</v>
      </c>
      <c r="C642" s="84">
        <f t="shared" si="38"/>
        <v>45383</v>
      </c>
      <c r="D642" s="74">
        <v>202404</v>
      </c>
      <c r="E642" s="82">
        <v>6494757</v>
      </c>
      <c r="F642" s="82">
        <v>114059</v>
      </c>
      <c r="G642" s="83">
        <f t="shared" si="39"/>
        <v>1.7561704002166671E-2</v>
      </c>
      <c r="H642" s="74" t="s">
        <v>194</v>
      </c>
      <c r="I642" s="74">
        <v>773</v>
      </c>
      <c r="J642" s="74" t="s">
        <v>212</v>
      </c>
    </row>
    <row r="643" spans="1:10" x14ac:dyDescent="0.25">
      <c r="A643" s="74" t="str">
        <f t="shared" ref="A643:A706" si="40">LEFT(D643,4)</f>
        <v>2024</v>
      </c>
      <c r="B643" s="74" t="str">
        <f t="shared" ref="B643:B706" si="41">RIGHT(D643,2)</f>
        <v>04</v>
      </c>
      <c r="C643" s="84">
        <f t="shared" ref="C643:C706" si="42">DATE(A643,B643,1)</f>
        <v>45383</v>
      </c>
      <c r="D643" s="74">
        <v>202404</v>
      </c>
      <c r="E643" s="82">
        <v>490278</v>
      </c>
      <c r="F643" s="82">
        <v>4850</v>
      </c>
      <c r="G643" s="83">
        <f t="shared" ref="G643:G706" si="43">F643/E643</f>
        <v>9.8923467910042879E-3</v>
      </c>
      <c r="H643" s="74" t="s">
        <v>194</v>
      </c>
      <c r="I643" s="74">
        <v>774</v>
      </c>
      <c r="J643" s="74" t="s">
        <v>213</v>
      </c>
    </row>
    <row r="644" spans="1:10" x14ac:dyDescent="0.25">
      <c r="A644" s="74" t="str">
        <f t="shared" si="40"/>
        <v>2024</v>
      </c>
      <c r="B644" s="74" t="str">
        <f t="shared" si="41"/>
        <v>04</v>
      </c>
      <c r="C644" s="84">
        <f t="shared" si="42"/>
        <v>45383</v>
      </c>
      <c r="D644" s="74">
        <v>202404</v>
      </c>
      <c r="E644" s="82">
        <v>654428</v>
      </c>
      <c r="F644" s="82">
        <v>3702</v>
      </c>
      <c r="G644" s="83">
        <f t="shared" si="43"/>
        <v>5.6568484233559691E-3</v>
      </c>
      <c r="H644" s="74" t="s">
        <v>194</v>
      </c>
      <c r="I644" s="74">
        <v>780</v>
      </c>
      <c r="J644" s="74" t="s">
        <v>214</v>
      </c>
    </row>
    <row r="645" spans="1:10" x14ac:dyDescent="0.25">
      <c r="A645" s="74" t="str">
        <f t="shared" si="40"/>
        <v>2024</v>
      </c>
      <c r="B645" s="74" t="str">
        <f t="shared" si="41"/>
        <v>04</v>
      </c>
      <c r="C645" s="84">
        <f t="shared" si="42"/>
        <v>45383</v>
      </c>
      <c r="D645" s="74">
        <v>202404</v>
      </c>
      <c r="E645" s="82">
        <v>21997767</v>
      </c>
      <c r="F645" s="82">
        <v>118558</v>
      </c>
      <c r="G645" s="83">
        <f t="shared" si="43"/>
        <v>5.3895470390244614E-3</v>
      </c>
      <c r="H645" s="74" t="s">
        <v>194</v>
      </c>
      <c r="I645" s="74">
        <v>791</v>
      </c>
      <c r="J645" s="74" t="s">
        <v>215</v>
      </c>
    </row>
    <row r="646" spans="1:10" x14ac:dyDescent="0.25">
      <c r="A646" s="74" t="str">
        <f t="shared" si="40"/>
        <v>2024</v>
      </c>
      <c r="B646" s="74" t="str">
        <f t="shared" si="41"/>
        <v>04</v>
      </c>
      <c r="C646" s="84">
        <f t="shared" si="42"/>
        <v>45383</v>
      </c>
      <c r="D646" s="74">
        <v>202404</v>
      </c>
      <c r="E646" s="82">
        <v>8095204</v>
      </c>
      <c r="F646" s="82">
        <v>146252</v>
      </c>
      <c r="G646" s="83">
        <f t="shared" si="43"/>
        <v>1.8066499621257229E-2</v>
      </c>
      <c r="H646" s="74" t="s">
        <v>194</v>
      </c>
      <c r="I646" s="74">
        <v>801</v>
      </c>
      <c r="J646" s="74" t="s">
        <v>216</v>
      </c>
    </row>
    <row r="647" spans="1:10" x14ac:dyDescent="0.25">
      <c r="A647" s="74" t="str">
        <f t="shared" si="40"/>
        <v>2024</v>
      </c>
      <c r="B647" s="74" t="str">
        <f t="shared" si="41"/>
        <v>04</v>
      </c>
      <c r="C647" s="84">
        <f t="shared" si="42"/>
        <v>45383</v>
      </c>
      <c r="D647" s="74">
        <v>202404</v>
      </c>
      <c r="E647" s="82">
        <v>146774</v>
      </c>
      <c r="F647" s="82">
        <v>2913</v>
      </c>
      <c r="G647" s="83">
        <f t="shared" si="43"/>
        <v>1.9846839358469485E-2</v>
      </c>
      <c r="H647" s="74" t="s">
        <v>194</v>
      </c>
      <c r="I647" s="74">
        <v>811</v>
      </c>
      <c r="J647" s="74" t="s">
        <v>217</v>
      </c>
    </row>
    <row r="648" spans="1:10" x14ac:dyDescent="0.25">
      <c r="A648" s="74" t="str">
        <f t="shared" si="40"/>
        <v>2024</v>
      </c>
      <c r="B648" s="74" t="str">
        <f t="shared" si="41"/>
        <v>04</v>
      </c>
      <c r="C648" s="84">
        <f t="shared" si="42"/>
        <v>45383</v>
      </c>
      <c r="D648" s="74">
        <v>202404</v>
      </c>
      <c r="E648" s="82">
        <v>7102826</v>
      </c>
      <c r="F648" s="82">
        <v>166357</v>
      </c>
      <c r="G648" s="83">
        <f t="shared" si="43"/>
        <v>2.3421241066583921E-2</v>
      </c>
      <c r="H648" s="74" t="s">
        <v>194</v>
      </c>
      <c r="I648" s="74">
        <v>812</v>
      </c>
      <c r="J648" s="74" t="s">
        <v>218</v>
      </c>
    </row>
    <row r="649" spans="1:10" x14ac:dyDescent="0.25">
      <c r="A649" s="74" t="str">
        <f t="shared" si="40"/>
        <v>2024</v>
      </c>
      <c r="B649" s="74" t="str">
        <f t="shared" si="41"/>
        <v>04</v>
      </c>
      <c r="C649" s="84">
        <f t="shared" si="42"/>
        <v>45383</v>
      </c>
      <c r="D649" s="74">
        <v>202404</v>
      </c>
      <c r="E649" s="82">
        <v>743368</v>
      </c>
      <c r="F649" s="82">
        <v>19827</v>
      </c>
      <c r="G649" s="83">
        <f t="shared" si="43"/>
        <v>2.6671850281421852E-2</v>
      </c>
      <c r="H649" s="74" t="s">
        <v>194</v>
      </c>
      <c r="I649" s="74">
        <v>813</v>
      </c>
      <c r="J649" s="74" t="s">
        <v>219</v>
      </c>
    </row>
    <row r="650" spans="1:10" x14ac:dyDescent="0.25">
      <c r="A650" s="74" t="str">
        <f t="shared" si="40"/>
        <v>2024</v>
      </c>
      <c r="B650" s="74" t="str">
        <f t="shared" si="41"/>
        <v>04</v>
      </c>
      <c r="C650" s="84">
        <f t="shared" si="42"/>
        <v>45383</v>
      </c>
      <c r="D650" s="74">
        <v>202404</v>
      </c>
      <c r="E650" s="82">
        <v>1615764</v>
      </c>
      <c r="F650" s="82">
        <v>16959</v>
      </c>
      <c r="G650" s="83">
        <f t="shared" si="43"/>
        <v>1.0495963519424866E-2</v>
      </c>
      <c r="H650" s="74" t="s">
        <v>194</v>
      </c>
      <c r="I650" s="74">
        <v>821</v>
      </c>
      <c r="J650" s="74" t="s">
        <v>220</v>
      </c>
    </row>
    <row r="651" spans="1:10" x14ac:dyDescent="0.25">
      <c r="A651" s="74" t="str">
        <f t="shared" si="40"/>
        <v>2024</v>
      </c>
      <c r="B651" s="74" t="str">
        <f t="shared" si="41"/>
        <v>04</v>
      </c>
      <c r="C651" s="84">
        <f t="shared" si="42"/>
        <v>45383</v>
      </c>
      <c r="D651" s="74">
        <v>202404</v>
      </c>
      <c r="E651" s="82">
        <v>525135</v>
      </c>
      <c r="F651" s="82">
        <v>39776</v>
      </c>
      <c r="G651" s="83">
        <f t="shared" si="43"/>
        <v>7.5744332409761306E-2</v>
      </c>
      <c r="H651" s="74" t="s">
        <v>194</v>
      </c>
      <c r="I651" s="74">
        <v>822</v>
      </c>
      <c r="J651" s="74" t="s">
        <v>221</v>
      </c>
    </row>
    <row r="652" spans="1:10" x14ac:dyDescent="0.25">
      <c r="A652" s="74" t="str">
        <f t="shared" si="40"/>
        <v>2024</v>
      </c>
      <c r="B652" s="74" t="str">
        <f t="shared" si="41"/>
        <v>04</v>
      </c>
      <c r="C652" s="84">
        <f t="shared" si="42"/>
        <v>45383</v>
      </c>
      <c r="D652" s="74">
        <v>202404</v>
      </c>
      <c r="E652" s="82">
        <v>173242</v>
      </c>
      <c r="F652" s="82">
        <v>715</v>
      </c>
      <c r="G652" s="83">
        <f t="shared" si="43"/>
        <v>4.1271747035938168E-3</v>
      </c>
      <c r="H652" s="74" t="s">
        <v>194</v>
      </c>
      <c r="I652" s="74">
        <v>823</v>
      </c>
      <c r="J652" s="74" t="s">
        <v>222</v>
      </c>
    </row>
    <row r="653" spans="1:10" x14ac:dyDescent="0.25">
      <c r="A653" s="74" t="str">
        <f t="shared" si="40"/>
        <v>2024</v>
      </c>
      <c r="B653" s="74" t="str">
        <f t="shared" si="41"/>
        <v>04</v>
      </c>
      <c r="C653" s="84">
        <f t="shared" si="42"/>
        <v>45383</v>
      </c>
      <c r="D653" s="74">
        <v>202404</v>
      </c>
      <c r="E653" s="82">
        <v>226403943</v>
      </c>
      <c r="F653" s="82">
        <v>2290326</v>
      </c>
      <c r="G653" s="83">
        <f t="shared" si="43"/>
        <v>1.0116104735861425E-2</v>
      </c>
      <c r="H653" s="74" t="s">
        <v>194</v>
      </c>
      <c r="I653" s="74">
        <v>829</v>
      </c>
      <c r="J653" s="74" t="s">
        <v>223</v>
      </c>
    </row>
    <row r="654" spans="1:10" x14ac:dyDescent="0.25">
      <c r="A654" s="74" t="str">
        <f t="shared" si="40"/>
        <v>2024</v>
      </c>
      <c r="B654" s="74" t="str">
        <f t="shared" si="41"/>
        <v>04</v>
      </c>
      <c r="C654" s="84">
        <f t="shared" si="42"/>
        <v>45383</v>
      </c>
      <c r="D654" s="74">
        <v>202404</v>
      </c>
      <c r="E654" s="82">
        <v>597535179</v>
      </c>
      <c r="F654" s="82">
        <v>114055</v>
      </c>
      <c r="G654" s="83">
        <f t="shared" si="43"/>
        <v>1.9087579109714644E-4</v>
      </c>
      <c r="H654" s="74" t="s">
        <v>224</v>
      </c>
      <c r="I654" s="74">
        <v>841</v>
      </c>
      <c r="J654" s="74" t="s">
        <v>225</v>
      </c>
    </row>
    <row r="655" spans="1:10" x14ac:dyDescent="0.25">
      <c r="A655" s="74" t="str">
        <f t="shared" si="40"/>
        <v>2024</v>
      </c>
      <c r="B655" s="74" t="str">
        <f t="shared" si="41"/>
        <v>04</v>
      </c>
      <c r="C655" s="84">
        <f t="shared" si="42"/>
        <v>45383</v>
      </c>
      <c r="D655" s="74">
        <v>202404</v>
      </c>
      <c r="E655" s="82">
        <v>1084574</v>
      </c>
      <c r="F655" s="82">
        <v>20085</v>
      </c>
      <c r="G655" s="83">
        <f t="shared" si="43"/>
        <v>1.851879170992482E-2</v>
      </c>
      <c r="H655" s="74" t="s">
        <v>224</v>
      </c>
      <c r="I655" s="74">
        <v>842</v>
      </c>
      <c r="J655" s="74" t="s">
        <v>226</v>
      </c>
    </row>
    <row r="656" spans="1:10" x14ac:dyDescent="0.25">
      <c r="A656" s="74" t="str">
        <f t="shared" si="40"/>
        <v>2024</v>
      </c>
      <c r="B656" s="74" t="str">
        <f t="shared" si="41"/>
        <v>04</v>
      </c>
      <c r="C656" s="84">
        <f t="shared" si="42"/>
        <v>45383</v>
      </c>
      <c r="D656" s="74">
        <v>202404</v>
      </c>
      <c r="E656" s="82">
        <v>1999118</v>
      </c>
      <c r="F656" s="82">
        <v>8681</v>
      </c>
      <c r="G656" s="83">
        <f t="shared" si="43"/>
        <v>4.3424150050172129E-3</v>
      </c>
      <c r="H656" s="74" t="s">
        <v>224</v>
      </c>
      <c r="I656" s="74">
        <v>843</v>
      </c>
      <c r="J656" s="74" t="s">
        <v>227</v>
      </c>
    </row>
    <row r="657" spans="1:10" x14ac:dyDescent="0.25">
      <c r="A657" s="74" t="str">
        <f t="shared" si="40"/>
        <v>2024</v>
      </c>
      <c r="B657" s="74" t="str">
        <f t="shared" si="41"/>
        <v>04</v>
      </c>
      <c r="C657" s="84">
        <f t="shared" si="42"/>
        <v>45383</v>
      </c>
      <c r="D657" s="74">
        <v>202404</v>
      </c>
      <c r="E657" s="82">
        <v>4491286</v>
      </c>
      <c r="F657" s="82">
        <v>38871</v>
      </c>
      <c r="G657" s="83">
        <f t="shared" si="43"/>
        <v>8.6547594608760159E-3</v>
      </c>
      <c r="H657" s="74" t="s">
        <v>228</v>
      </c>
      <c r="I657" s="74">
        <v>851</v>
      </c>
      <c r="J657" s="74" t="s">
        <v>229</v>
      </c>
    </row>
    <row r="658" spans="1:10" x14ac:dyDescent="0.25">
      <c r="A658" s="74" t="str">
        <f t="shared" si="40"/>
        <v>2024</v>
      </c>
      <c r="B658" s="74" t="str">
        <f t="shared" si="41"/>
        <v>04</v>
      </c>
      <c r="C658" s="84">
        <f t="shared" si="42"/>
        <v>45383</v>
      </c>
      <c r="D658" s="74">
        <v>202404</v>
      </c>
      <c r="E658" s="82">
        <v>1200248</v>
      </c>
      <c r="F658" s="82">
        <v>13349</v>
      </c>
      <c r="G658" s="83">
        <f t="shared" si="43"/>
        <v>1.1121868147249568E-2</v>
      </c>
      <c r="H658" s="74" t="s">
        <v>228</v>
      </c>
      <c r="I658" s="74">
        <v>852</v>
      </c>
      <c r="J658" s="74" t="s">
        <v>230</v>
      </c>
    </row>
    <row r="659" spans="1:10" x14ac:dyDescent="0.25">
      <c r="A659" s="74" t="str">
        <f t="shared" si="40"/>
        <v>2024</v>
      </c>
      <c r="B659" s="74" t="str">
        <f t="shared" si="41"/>
        <v>04</v>
      </c>
      <c r="C659" s="84">
        <f t="shared" si="42"/>
        <v>45383</v>
      </c>
      <c r="D659" s="74">
        <v>202404</v>
      </c>
      <c r="E659" s="82">
        <v>6422698</v>
      </c>
      <c r="F659" s="82">
        <v>3822</v>
      </c>
      <c r="G659" s="83">
        <f t="shared" si="43"/>
        <v>5.9507702214863596E-4</v>
      </c>
      <c r="H659" s="74" t="s">
        <v>228</v>
      </c>
      <c r="I659" s="74">
        <v>853</v>
      </c>
      <c r="J659" s="74" t="s">
        <v>231</v>
      </c>
    </row>
    <row r="660" spans="1:10" x14ac:dyDescent="0.25">
      <c r="A660" s="74" t="str">
        <f t="shared" si="40"/>
        <v>2024</v>
      </c>
      <c r="B660" s="74" t="str">
        <f t="shared" si="41"/>
        <v>04</v>
      </c>
      <c r="C660" s="84">
        <f t="shared" si="42"/>
        <v>45383</v>
      </c>
      <c r="D660" s="74">
        <v>202404</v>
      </c>
      <c r="E660" s="82">
        <v>27224544</v>
      </c>
      <c r="F660" s="82">
        <v>250276</v>
      </c>
      <c r="G660" s="83">
        <f t="shared" si="43"/>
        <v>9.1930281734011778E-3</v>
      </c>
      <c r="H660" s="74" t="s">
        <v>228</v>
      </c>
      <c r="I660" s="74">
        <v>854</v>
      </c>
      <c r="J660" s="74" t="s">
        <v>232</v>
      </c>
    </row>
    <row r="661" spans="1:10" x14ac:dyDescent="0.25">
      <c r="A661" s="74" t="str">
        <f t="shared" si="40"/>
        <v>2024</v>
      </c>
      <c r="B661" s="74" t="str">
        <f t="shared" si="41"/>
        <v>04</v>
      </c>
      <c r="C661" s="84">
        <f t="shared" si="42"/>
        <v>45383</v>
      </c>
      <c r="D661" s="74">
        <v>202404</v>
      </c>
      <c r="E661" s="82">
        <v>640586</v>
      </c>
      <c r="F661" s="82">
        <v>15459</v>
      </c>
      <c r="G661" s="83">
        <f t="shared" si="43"/>
        <v>2.413259109627747E-2</v>
      </c>
      <c r="H661" s="74" t="s">
        <v>228</v>
      </c>
      <c r="I661" s="74">
        <v>855</v>
      </c>
      <c r="J661" s="74" t="s">
        <v>233</v>
      </c>
    </row>
    <row r="662" spans="1:10" x14ac:dyDescent="0.25">
      <c r="A662" s="74" t="str">
        <f t="shared" si="40"/>
        <v>2024</v>
      </c>
      <c r="B662" s="74" t="str">
        <f t="shared" si="41"/>
        <v>04</v>
      </c>
      <c r="C662" s="84">
        <f t="shared" si="42"/>
        <v>45383</v>
      </c>
      <c r="D662" s="74">
        <v>202404</v>
      </c>
      <c r="E662" s="82">
        <v>109205542</v>
      </c>
      <c r="F662" s="82">
        <v>1217402</v>
      </c>
      <c r="G662" s="83">
        <f t="shared" si="43"/>
        <v>1.1147804202098094E-2</v>
      </c>
      <c r="H662" s="74" t="s">
        <v>234</v>
      </c>
      <c r="I662" s="74">
        <v>861</v>
      </c>
      <c r="J662" s="74" t="s">
        <v>235</v>
      </c>
    </row>
    <row r="663" spans="1:10" x14ac:dyDescent="0.25">
      <c r="A663" s="74" t="str">
        <f t="shared" si="40"/>
        <v>2024</v>
      </c>
      <c r="B663" s="74" t="str">
        <f t="shared" si="41"/>
        <v>04</v>
      </c>
      <c r="C663" s="84">
        <f t="shared" si="42"/>
        <v>45383</v>
      </c>
      <c r="D663" s="74">
        <v>202404</v>
      </c>
      <c r="E663" s="82">
        <v>4152407</v>
      </c>
      <c r="F663" s="82">
        <v>27636</v>
      </c>
      <c r="G663" s="83">
        <f t="shared" si="43"/>
        <v>6.655416966593111E-3</v>
      </c>
      <c r="H663" s="74" t="s">
        <v>234</v>
      </c>
      <c r="I663" s="74">
        <v>862</v>
      </c>
      <c r="J663" s="74" t="s">
        <v>236</v>
      </c>
    </row>
    <row r="664" spans="1:10" x14ac:dyDescent="0.25">
      <c r="A664" s="74" t="str">
        <f t="shared" si="40"/>
        <v>2024</v>
      </c>
      <c r="B664" s="74" t="str">
        <f t="shared" si="41"/>
        <v>04</v>
      </c>
      <c r="C664" s="84">
        <f t="shared" si="42"/>
        <v>45383</v>
      </c>
      <c r="D664" s="74">
        <v>202404</v>
      </c>
      <c r="E664" s="82">
        <v>6493860</v>
      </c>
      <c r="F664" s="82">
        <v>40578</v>
      </c>
      <c r="G664" s="83">
        <f t="shared" si="43"/>
        <v>6.248671822305994E-3</v>
      </c>
      <c r="H664" s="74" t="s">
        <v>234</v>
      </c>
      <c r="I664" s="74">
        <v>863</v>
      </c>
      <c r="J664" s="74" t="s">
        <v>237</v>
      </c>
    </row>
    <row r="665" spans="1:10" x14ac:dyDescent="0.25">
      <c r="A665" s="74" t="str">
        <f t="shared" si="40"/>
        <v>2024</v>
      </c>
      <c r="B665" s="74" t="str">
        <f t="shared" si="41"/>
        <v>04</v>
      </c>
      <c r="C665" s="84">
        <f t="shared" si="42"/>
        <v>45383</v>
      </c>
      <c r="D665" s="74">
        <v>202404</v>
      </c>
      <c r="E665" s="82">
        <v>1332136</v>
      </c>
      <c r="F665" s="82">
        <v>59676</v>
      </c>
      <c r="G665" s="83">
        <f t="shared" si="43"/>
        <v>4.4797227910663776E-2</v>
      </c>
      <c r="H665" s="74" t="s">
        <v>234</v>
      </c>
      <c r="I665" s="74">
        <v>864</v>
      </c>
      <c r="J665" s="74" t="s">
        <v>238</v>
      </c>
    </row>
    <row r="666" spans="1:10" x14ac:dyDescent="0.25">
      <c r="A666" s="74" t="str">
        <f t="shared" si="40"/>
        <v>2024</v>
      </c>
      <c r="B666" s="74" t="str">
        <f t="shared" si="41"/>
        <v>04</v>
      </c>
      <c r="C666" s="84">
        <f t="shared" si="42"/>
        <v>45383</v>
      </c>
      <c r="D666" s="74">
        <v>202404</v>
      </c>
      <c r="E666" s="82">
        <v>77750637</v>
      </c>
      <c r="F666" s="82">
        <v>1466083</v>
      </c>
      <c r="G666" s="83">
        <f t="shared" si="43"/>
        <v>1.8856218502750016E-2</v>
      </c>
      <c r="H666" s="74" t="s">
        <v>234</v>
      </c>
      <c r="I666" s="74">
        <v>869</v>
      </c>
      <c r="J666" s="74" t="s">
        <v>239</v>
      </c>
    </row>
    <row r="667" spans="1:10" x14ac:dyDescent="0.25">
      <c r="A667" s="74" t="str">
        <f t="shared" si="40"/>
        <v>2024</v>
      </c>
      <c r="B667" s="74" t="str">
        <f t="shared" si="41"/>
        <v>04</v>
      </c>
      <c r="C667" s="84">
        <f t="shared" si="42"/>
        <v>45383</v>
      </c>
      <c r="D667" s="74">
        <v>202404</v>
      </c>
      <c r="E667" s="82">
        <v>2329087</v>
      </c>
      <c r="F667" s="82">
        <v>13732</v>
      </c>
      <c r="G667" s="83">
        <f t="shared" si="43"/>
        <v>5.8958725028305081E-3</v>
      </c>
      <c r="H667" s="74" t="s">
        <v>234</v>
      </c>
      <c r="I667" s="74">
        <v>870</v>
      </c>
      <c r="J667" s="74" t="s">
        <v>240</v>
      </c>
    </row>
    <row r="668" spans="1:10" x14ac:dyDescent="0.25">
      <c r="A668" s="74" t="str">
        <f t="shared" si="40"/>
        <v>2024</v>
      </c>
      <c r="B668" s="74" t="str">
        <f t="shared" si="41"/>
        <v>04</v>
      </c>
      <c r="C668" s="84">
        <f t="shared" si="42"/>
        <v>45383</v>
      </c>
      <c r="D668" s="74">
        <v>202404</v>
      </c>
      <c r="E668" s="82">
        <v>302445</v>
      </c>
      <c r="F668" s="82">
        <v>12444</v>
      </c>
      <c r="G668" s="83">
        <f t="shared" si="43"/>
        <v>4.1144670931904971E-2</v>
      </c>
      <c r="H668" s="74" t="s">
        <v>234</v>
      </c>
      <c r="I668" s="74">
        <v>880</v>
      </c>
      <c r="J668" s="74" t="s">
        <v>241</v>
      </c>
    </row>
    <row r="669" spans="1:10" x14ac:dyDescent="0.25">
      <c r="A669" s="74" t="str">
        <f t="shared" si="40"/>
        <v>2024</v>
      </c>
      <c r="B669" s="74" t="str">
        <f t="shared" si="41"/>
        <v>04</v>
      </c>
      <c r="C669" s="84">
        <f t="shared" si="42"/>
        <v>45383</v>
      </c>
      <c r="D669" s="74">
        <v>202404</v>
      </c>
      <c r="E669" s="82">
        <v>5468571</v>
      </c>
      <c r="F669" s="82">
        <v>109975</v>
      </c>
      <c r="G669" s="83">
        <f t="shared" si="43"/>
        <v>2.0110372526936197E-2</v>
      </c>
      <c r="H669" s="74" t="s">
        <v>234</v>
      </c>
      <c r="I669" s="74">
        <v>900</v>
      </c>
      <c r="J669" s="74" t="s">
        <v>242</v>
      </c>
    </row>
    <row r="670" spans="1:10" x14ac:dyDescent="0.25">
      <c r="A670" s="74" t="str">
        <f t="shared" si="40"/>
        <v>2024</v>
      </c>
      <c r="B670" s="74" t="str">
        <f t="shared" si="41"/>
        <v>04</v>
      </c>
      <c r="C670" s="84">
        <f t="shared" si="42"/>
        <v>45383</v>
      </c>
      <c r="D670" s="74">
        <v>202404</v>
      </c>
      <c r="E670" s="82">
        <v>8975764</v>
      </c>
      <c r="F670" s="82">
        <v>4128</v>
      </c>
      <c r="G670" s="83">
        <f t="shared" si="43"/>
        <v>4.599051401084075E-4</v>
      </c>
      <c r="H670" s="74" t="s">
        <v>234</v>
      </c>
      <c r="I670" s="74">
        <v>910</v>
      </c>
      <c r="J670" s="74" t="s">
        <v>243</v>
      </c>
    </row>
    <row r="671" spans="1:10" x14ac:dyDescent="0.25">
      <c r="A671" s="74" t="str">
        <f t="shared" si="40"/>
        <v>2024</v>
      </c>
      <c r="B671" s="74" t="str">
        <f t="shared" si="41"/>
        <v>04</v>
      </c>
      <c r="C671" s="84">
        <f t="shared" si="42"/>
        <v>45383</v>
      </c>
      <c r="D671" s="74">
        <v>202404</v>
      </c>
      <c r="E671" s="82">
        <v>4150970</v>
      </c>
      <c r="F671" s="82">
        <v>9951</v>
      </c>
      <c r="G671" s="83">
        <f t="shared" si="43"/>
        <v>2.3972709993085955E-3</v>
      </c>
      <c r="H671" s="74" t="s">
        <v>234</v>
      </c>
      <c r="I671" s="74">
        <v>920</v>
      </c>
      <c r="J671" s="74" t="s">
        <v>244</v>
      </c>
    </row>
    <row r="672" spans="1:10" x14ac:dyDescent="0.25">
      <c r="A672" s="74" t="str">
        <f t="shared" si="40"/>
        <v>2024</v>
      </c>
      <c r="B672" s="74" t="str">
        <f t="shared" si="41"/>
        <v>04</v>
      </c>
      <c r="C672" s="84">
        <f t="shared" si="42"/>
        <v>45383</v>
      </c>
      <c r="D672" s="74">
        <v>202404</v>
      </c>
      <c r="E672" s="82">
        <v>20074245</v>
      </c>
      <c r="F672" s="82">
        <v>309508</v>
      </c>
      <c r="G672" s="83">
        <f t="shared" si="43"/>
        <v>1.5418163920984326E-2</v>
      </c>
      <c r="H672" s="74" t="s">
        <v>234</v>
      </c>
      <c r="I672" s="74">
        <v>931</v>
      </c>
      <c r="J672" s="74" t="s">
        <v>245</v>
      </c>
    </row>
    <row r="673" spans="1:10" x14ac:dyDescent="0.25">
      <c r="A673" s="74" t="str">
        <f t="shared" si="40"/>
        <v>2024</v>
      </c>
      <c r="B673" s="74" t="str">
        <f t="shared" si="41"/>
        <v>04</v>
      </c>
      <c r="C673" s="84">
        <f t="shared" si="42"/>
        <v>45383</v>
      </c>
      <c r="D673" s="74">
        <v>202404</v>
      </c>
      <c r="E673" s="82">
        <v>2765151</v>
      </c>
      <c r="F673" s="82">
        <v>11674</v>
      </c>
      <c r="G673" s="83">
        <f t="shared" si="43"/>
        <v>4.2218309235191858E-3</v>
      </c>
      <c r="H673" s="74" t="s">
        <v>234</v>
      </c>
      <c r="I673" s="74">
        <v>939</v>
      </c>
      <c r="J673" s="74" t="s">
        <v>246</v>
      </c>
    </row>
    <row r="674" spans="1:10" x14ac:dyDescent="0.25">
      <c r="A674" s="74" t="str">
        <f t="shared" si="40"/>
        <v>2024</v>
      </c>
      <c r="B674" s="74" t="str">
        <f t="shared" si="41"/>
        <v>04</v>
      </c>
      <c r="C674" s="84">
        <f t="shared" si="42"/>
        <v>45383</v>
      </c>
      <c r="D674" s="74">
        <v>202404</v>
      </c>
      <c r="E674" s="82">
        <v>4845013</v>
      </c>
      <c r="F674" s="82">
        <v>21710</v>
      </c>
      <c r="G674" s="83">
        <f t="shared" si="43"/>
        <v>4.4808961296904674E-3</v>
      </c>
      <c r="H674" s="74" t="s">
        <v>234</v>
      </c>
      <c r="I674" s="74">
        <v>941</v>
      </c>
      <c r="J674" s="74" t="s">
        <v>247</v>
      </c>
    </row>
    <row r="675" spans="1:10" x14ac:dyDescent="0.25">
      <c r="A675" s="74" t="str">
        <f t="shared" si="40"/>
        <v>2024</v>
      </c>
      <c r="B675" s="74" t="str">
        <f t="shared" si="41"/>
        <v>04</v>
      </c>
      <c r="C675" s="84">
        <f t="shared" si="42"/>
        <v>45383</v>
      </c>
      <c r="D675" s="74">
        <v>202404</v>
      </c>
      <c r="E675" s="82">
        <v>943344</v>
      </c>
      <c r="F675" s="82">
        <v>72303</v>
      </c>
      <c r="G675" s="83">
        <f t="shared" si="43"/>
        <v>7.6645423090622292E-2</v>
      </c>
      <c r="H675" s="74" t="s">
        <v>234</v>
      </c>
      <c r="I675" s="74">
        <v>942</v>
      </c>
      <c r="J675" s="74" t="s">
        <v>248</v>
      </c>
    </row>
    <row r="676" spans="1:10" x14ac:dyDescent="0.25">
      <c r="A676" s="74" t="str">
        <f t="shared" si="40"/>
        <v>2024</v>
      </c>
      <c r="B676" s="74" t="str">
        <f t="shared" si="41"/>
        <v>04</v>
      </c>
      <c r="C676" s="84">
        <f t="shared" si="42"/>
        <v>45383</v>
      </c>
      <c r="D676" s="74">
        <v>202404</v>
      </c>
      <c r="E676" s="82">
        <v>31393461</v>
      </c>
      <c r="F676" s="82">
        <v>255764</v>
      </c>
      <c r="G676" s="83">
        <f t="shared" si="43"/>
        <v>8.1470469280210938E-3</v>
      </c>
      <c r="H676" s="74" t="s">
        <v>234</v>
      </c>
      <c r="I676" s="74">
        <v>949</v>
      </c>
      <c r="J676" s="74" t="s">
        <v>249</v>
      </c>
    </row>
    <row r="677" spans="1:10" x14ac:dyDescent="0.25">
      <c r="A677" s="74" t="str">
        <f t="shared" si="40"/>
        <v>2024</v>
      </c>
      <c r="B677" s="74" t="str">
        <f t="shared" si="41"/>
        <v>04</v>
      </c>
      <c r="C677" s="84">
        <f t="shared" si="42"/>
        <v>45383</v>
      </c>
      <c r="D677" s="74">
        <v>202404</v>
      </c>
      <c r="E677" s="82">
        <v>1390318</v>
      </c>
      <c r="F677" s="82">
        <v>19707</v>
      </c>
      <c r="G677" s="83">
        <f t="shared" si="43"/>
        <v>1.4174455052728943E-2</v>
      </c>
      <c r="H677" s="74" t="s">
        <v>234</v>
      </c>
      <c r="I677" s="74">
        <v>951</v>
      </c>
      <c r="J677" s="74" t="s">
        <v>250</v>
      </c>
    </row>
    <row r="678" spans="1:10" x14ac:dyDescent="0.25">
      <c r="A678" s="74" t="str">
        <f t="shared" si="40"/>
        <v>2024</v>
      </c>
      <c r="B678" s="74" t="str">
        <f t="shared" si="41"/>
        <v>04</v>
      </c>
      <c r="C678" s="84">
        <f t="shared" si="42"/>
        <v>45383</v>
      </c>
      <c r="D678" s="74">
        <v>202404</v>
      </c>
      <c r="E678" s="82">
        <v>648482</v>
      </c>
      <c r="F678" s="82">
        <v>23566</v>
      </c>
      <c r="G678" s="83">
        <f t="shared" si="43"/>
        <v>3.6340253083354666E-2</v>
      </c>
      <c r="H678" s="74" t="s">
        <v>234</v>
      </c>
      <c r="I678" s="74">
        <v>952</v>
      </c>
      <c r="J678" s="74" t="s">
        <v>251</v>
      </c>
    </row>
    <row r="679" spans="1:10" x14ac:dyDescent="0.25">
      <c r="A679" s="74" t="str">
        <f t="shared" si="40"/>
        <v>2024</v>
      </c>
      <c r="B679" s="74" t="str">
        <f t="shared" si="41"/>
        <v>04</v>
      </c>
      <c r="C679" s="84">
        <f t="shared" si="42"/>
        <v>45383</v>
      </c>
      <c r="D679" s="74">
        <v>202404</v>
      </c>
      <c r="E679" s="82">
        <v>278371602</v>
      </c>
      <c r="F679" s="82">
        <v>7164870</v>
      </c>
      <c r="G679" s="83">
        <f t="shared" si="43"/>
        <v>2.5738509059555579E-2</v>
      </c>
      <c r="H679" s="74" t="s">
        <v>234</v>
      </c>
      <c r="I679" s="74">
        <v>960</v>
      </c>
      <c r="J679" s="74" t="s">
        <v>252</v>
      </c>
    </row>
    <row r="680" spans="1:10" x14ac:dyDescent="0.25">
      <c r="A680" s="74" t="str">
        <f t="shared" si="40"/>
        <v>2024</v>
      </c>
      <c r="B680" s="74" t="str">
        <f t="shared" si="41"/>
        <v>04</v>
      </c>
      <c r="C680" s="84">
        <f t="shared" si="42"/>
        <v>45383</v>
      </c>
      <c r="D680" s="74">
        <v>202404</v>
      </c>
      <c r="E680" s="82">
        <v>159934</v>
      </c>
      <c r="F680" s="82">
        <v>3100</v>
      </c>
      <c r="G680" s="83">
        <f t="shared" si="43"/>
        <v>1.9382995485637825E-2</v>
      </c>
      <c r="H680" s="74" t="s">
        <v>234</v>
      </c>
      <c r="I680" s="74">
        <v>970</v>
      </c>
      <c r="J680" s="74" t="s">
        <v>254</v>
      </c>
    </row>
    <row r="681" spans="1:10" x14ac:dyDescent="0.25">
      <c r="A681" s="74" t="str">
        <f t="shared" si="40"/>
        <v>2024</v>
      </c>
      <c r="B681" s="74" t="str">
        <f t="shared" si="41"/>
        <v>04</v>
      </c>
      <c r="C681" s="84">
        <f t="shared" si="42"/>
        <v>45383</v>
      </c>
      <c r="D681" s="74">
        <v>202404</v>
      </c>
      <c r="E681" s="82">
        <v>653927</v>
      </c>
      <c r="F681" s="82">
        <v>1154</v>
      </c>
      <c r="G681" s="83">
        <f t="shared" si="43"/>
        <v>1.7647229736652563E-3</v>
      </c>
      <c r="H681" s="74" t="s">
        <v>234</v>
      </c>
      <c r="I681" s="74">
        <v>990</v>
      </c>
      <c r="J681" s="74" t="s">
        <v>254</v>
      </c>
    </row>
    <row r="682" spans="1:10" x14ac:dyDescent="0.25">
      <c r="A682" s="74" t="str">
        <f t="shared" si="40"/>
        <v>2024</v>
      </c>
      <c r="B682" s="74" t="str">
        <f t="shared" si="41"/>
        <v>04</v>
      </c>
      <c r="C682" s="84">
        <f t="shared" si="42"/>
        <v>45383</v>
      </c>
      <c r="D682" s="74">
        <v>202404</v>
      </c>
      <c r="E682" s="82">
        <v>69714540</v>
      </c>
      <c r="F682" s="82">
        <v>2018224</v>
      </c>
      <c r="G682" s="83">
        <f t="shared" si="43"/>
        <v>2.8949828830542382E-2</v>
      </c>
      <c r="H682" s="74" t="s">
        <v>234</v>
      </c>
      <c r="I682" s="74">
        <v>999</v>
      </c>
      <c r="J682" s="74" t="s">
        <v>253</v>
      </c>
    </row>
    <row r="683" spans="1:10" x14ac:dyDescent="0.25">
      <c r="A683" s="74" t="str">
        <f t="shared" si="40"/>
        <v>2024</v>
      </c>
      <c r="B683" s="74" t="str">
        <f t="shared" si="41"/>
        <v>05</v>
      </c>
      <c r="C683" s="84">
        <f t="shared" si="42"/>
        <v>45413</v>
      </c>
      <c r="D683" s="74">
        <v>202405</v>
      </c>
      <c r="E683" s="82">
        <v>1716798464</v>
      </c>
      <c r="F683" s="82">
        <v>31543607</v>
      </c>
      <c r="G683" s="83">
        <f t="shared" si="43"/>
        <v>1.8373506070424817E-2</v>
      </c>
      <c r="H683" s="74" t="s">
        <v>4</v>
      </c>
      <c r="I683" s="74">
        <v>11</v>
      </c>
      <c r="J683" s="74" t="s">
        <v>5</v>
      </c>
    </row>
    <row r="684" spans="1:10" x14ac:dyDescent="0.25">
      <c r="A684" s="74" t="str">
        <f t="shared" si="40"/>
        <v>2024</v>
      </c>
      <c r="B684" s="74" t="str">
        <f t="shared" si="41"/>
        <v>05</v>
      </c>
      <c r="C684" s="84">
        <f t="shared" si="42"/>
        <v>45413</v>
      </c>
      <c r="D684" s="74">
        <v>202405</v>
      </c>
      <c r="E684" s="82">
        <v>182528996</v>
      </c>
      <c r="F684" s="82">
        <v>8385121</v>
      </c>
      <c r="G684" s="83">
        <f t="shared" si="43"/>
        <v>4.5938569672513842E-2</v>
      </c>
      <c r="H684" s="74" t="s">
        <v>4</v>
      </c>
      <c r="I684" s="74">
        <v>12</v>
      </c>
      <c r="J684" s="74" t="s">
        <v>6</v>
      </c>
    </row>
    <row r="685" spans="1:10" x14ac:dyDescent="0.25">
      <c r="A685" s="74" t="str">
        <f t="shared" si="40"/>
        <v>2024</v>
      </c>
      <c r="B685" s="74" t="str">
        <f t="shared" si="41"/>
        <v>05</v>
      </c>
      <c r="C685" s="84">
        <f t="shared" si="42"/>
        <v>45413</v>
      </c>
      <c r="D685" s="74">
        <v>202405</v>
      </c>
      <c r="E685" s="82">
        <v>118690875</v>
      </c>
      <c r="F685" s="82">
        <v>237107</v>
      </c>
      <c r="G685" s="83">
        <f t="shared" si="43"/>
        <v>1.9976851632444365E-3</v>
      </c>
      <c r="H685" s="74" t="s">
        <v>4</v>
      </c>
      <c r="I685" s="74">
        <v>13</v>
      </c>
      <c r="J685" s="74" t="s">
        <v>7</v>
      </c>
    </row>
    <row r="686" spans="1:10" x14ac:dyDescent="0.25">
      <c r="A686" s="74" t="str">
        <f t="shared" si="40"/>
        <v>2024</v>
      </c>
      <c r="B686" s="74" t="str">
        <f t="shared" si="41"/>
        <v>05</v>
      </c>
      <c r="C686" s="84">
        <f t="shared" si="42"/>
        <v>45413</v>
      </c>
      <c r="D686" s="74">
        <v>202405</v>
      </c>
      <c r="E686" s="82">
        <v>757357137</v>
      </c>
      <c r="F686" s="82">
        <v>6271019</v>
      </c>
      <c r="G686" s="83">
        <f t="shared" si="43"/>
        <v>8.2801345542743588E-3</v>
      </c>
      <c r="H686" s="74" t="s">
        <v>4</v>
      </c>
      <c r="I686" s="74">
        <v>14</v>
      </c>
      <c r="J686" s="74" t="s">
        <v>8</v>
      </c>
    </row>
    <row r="687" spans="1:10" x14ac:dyDescent="0.25">
      <c r="A687" s="74" t="str">
        <f t="shared" si="40"/>
        <v>2024</v>
      </c>
      <c r="B687" s="74" t="str">
        <f t="shared" si="41"/>
        <v>05</v>
      </c>
      <c r="C687" s="84">
        <f t="shared" si="42"/>
        <v>45413</v>
      </c>
      <c r="D687" s="74">
        <v>202405</v>
      </c>
      <c r="E687" s="82">
        <v>237683484</v>
      </c>
      <c r="F687" s="82">
        <v>6113877</v>
      </c>
      <c r="G687" s="83">
        <f t="shared" si="43"/>
        <v>2.5722767510425754E-2</v>
      </c>
      <c r="H687" s="74" t="s">
        <v>4</v>
      </c>
      <c r="I687" s="74">
        <v>16</v>
      </c>
      <c r="J687" s="74" t="s">
        <v>9</v>
      </c>
    </row>
    <row r="688" spans="1:10" x14ac:dyDescent="0.25">
      <c r="A688" s="74" t="str">
        <f t="shared" si="40"/>
        <v>2024</v>
      </c>
      <c r="B688" s="74" t="str">
        <f t="shared" si="41"/>
        <v>05</v>
      </c>
      <c r="C688" s="84">
        <f t="shared" si="42"/>
        <v>45413</v>
      </c>
      <c r="D688" s="74">
        <v>202405</v>
      </c>
      <c r="E688" s="82">
        <v>88277</v>
      </c>
      <c r="F688" s="82">
        <v>0</v>
      </c>
      <c r="G688" s="83">
        <f t="shared" si="43"/>
        <v>0</v>
      </c>
      <c r="H688" s="74" t="s">
        <v>4</v>
      </c>
      <c r="I688" s="74">
        <v>17</v>
      </c>
      <c r="J688" s="74" t="s">
        <v>10</v>
      </c>
    </row>
    <row r="689" spans="1:10" x14ac:dyDescent="0.25">
      <c r="A689" s="74" t="str">
        <f t="shared" si="40"/>
        <v>2024</v>
      </c>
      <c r="B689" s="74" t="str">
        <f t="shared" si="41"/>
        <v>05</v>
      </c>
      <c r="C689" s="84">
        <f t="shared" si="42"/>
        <v>45413</v>
      </c>
      <c r="D689" s="74">
        <v>202405</v>
      </c>
      <c r="E689" s="82">
        <v>621314</v>
      </c>
      <c r="F689" s="82">
        <v>3403</v>
      </c>
      <c r="G689" s="83">
        <f t="shared" si="43"/>
        <v>5.4771017553121287E-3</v>
      </c>
      <c r="H689" s="74" t="s">
        <v>4</v>
      </c>
      <c r="I689" s="74">
        <v>21</v>
      </c>
      <c r="J689" s="74" t="s">
        <v>11</v>
      </c>
    </row>
    <row r="690" spans="1:10" x14ac:dyDescent="0.25">
      <c r="A690" s="74" t="str">
        <f t="shared" si="40"/>
        <v>2024</v>
      </c>
      <c r="B690" s="74" t="str">
        <f t="shared" si="41"/>
        <v>05</v>
      </c>
      <c r="C690" s="84">
        <f t="shared" si="42"/>
        <v>45413</v>
      </c>
      <c r="D690" s="74">
        <v>202405</v>
      </c>
      <c r="E690" s="82">
        <v>8004625</v>
      </c>
      <c r="F690" s="82">
        <v>26549</v>
      </c>
      <c r="G690" s="83">
        <f t="shared" si="43"/>
        <v>3.3167075284601089E-3</v>
      </c>
      <c r="H690" s="74" t="s">
        <v>4</v>
      </c>
      <c r="I690" s="74">
        <v>22</v>
      </c>
      <c r="J690" s="74" t="s">
        <v>12</v>
      </c>
    </row>
    <row r="691" spans="1:10" x14ac:dyDescent="0.25">
      <c r="A691" s="74" t="str">
        <f t="shared" si="40"/>
        <v>2024</v>
      </c>
      <c r="B691" s="74" t="str">
        <f t="shared" si="41"/>
        <v>05</v>
      </c>
      <c r="C691" s="84">
        <f t="shared" si="42"/>
        <v>45413</v>
      </c>
      <c r="D691" s="74">
        <v>202405</v>
      </c>
      <c r="E691" s="82">
        <v>1603411</v>
      </c>
      <c r="F691" s="82">
        <v>6878</v>
      </c>
      <c r="G691" s="83">
        <f t="shared" si="43"/>
        <v>4.2896050981314207E-3</v>
      </c>
      <c r="H691" s="74" t="s">
        <v>4</v>
      </c>
      <c r="I691" s="74">
        <v>24</v>
      </c>
      <c r="J691" s="74" t="s">
        <v>13</v>
      </c>
    </row>
    <row r="692" spans="1:10" x14ac:dyDescent="0.25">
      <c r="A692" s="74" t="str">
        <f t="shared" si="40"/>
        <v>2024</v>
      </c>
      <c r="B692" s="74" t="str">
        <f t="shared" si="41"/>
        <v>05</v>
      </c>
      <c r="C692" s="84">
        <f t="shared" si="42"/>
        <v>45413</v>
      </c>
      <c r="D692" s="74">
        <v>202405</v>
      </c>
      <c r="E692" s="82">
        <v>27625009</v>
      </c>
      <c r="F692" s="82">
        <v>4986</v>
      </c>
      <c r="G692" s="83">
        <f t="shared" si="43"/>
        <v>1.8048862898108016E-4</v>
      </c>
      <c r="H692" s="74" t="s">
        <v>14</v>
      </c>
      <c r="I692" s="74">
        <v>31</v>
      </c>
      <c r="J692" s="74" t="s">
        <v>15</v>
      </c>
    </row>
    <row r="693" spans="1:10" x14ac:dyDescent="0.25">
      <c r="A693" s="74" t="str">
        <f t="shared" si="40"/>
        <v>2024</v>
      </c>
      <c r="B693" s="74" t="str">
        <f t="shared" si="41"/>
        <v>05</v>
      </c>
      <c r="C693" s="84">
        <f t="shared" si="42"/>
        <v>45413</v>
      </c>
      <c r="D693" s="74">
        <v>202405</v>
      </c>
      <c r="E693" s="82">
        <v>3506830</v>
      </c>
      <c r="F693" s="82">
        <v>302</v>
      </c>
      <c r="G693" s="83">
        <f t="shared" si="43"/>
        <v>8.6117661819934239E-5</v>
      </c>
      <c r="H693" s="74" t="s">
        <v>14</v>
      </c>
      <c r="I693" s="74">
        <v>32</v>
      </c>
      <c r="J693" s="74" t="s">
        <v>16</v>
      </c>
    </row>
    <row r="694" spans="1:10" x14ac:dyDescent="0.25">
      <c r="A694" s="74" t="str">
        <f t="shared" si="40"/>
        <v>2024</v>
      </c>
      <c r="B694" s="74" t="str">
        <f t="shared" si="41"/>
        <v>05</v>
      </c>
      <c r="C694" s="84">
        <f t="shared" si="42"/>
        <v>45413</v>
      </c>
      <c r="D694" s="74">
        <v>202405</v>
      </c>
      <c r="E694" s="82">
        <v>69444</v>
      </c>
      <c r="F694" s="82">
        <v>49</v>
      </c>
      <c r="G694" s="83">
        <f t="shared" si="43"/>
        <v>7.0560451586890161E-4</v>
      </c>
      <c r="H694" s="74" t="s">
        <v>17</v>
      </c>
      <c r="I694" s="74">
        <v>51</v>
      </c>
      <c r="J694" s="74" t="s">
        <v>18</v>
      </c>
    </row>
    <row r="695" spans="1:10" x14ac:dyDescent="0.25">
      <c r="A695" s="74" t="str">
        <f t="shared" si="40"/>
        <v>2024</v>
      </c>
      <c r="B695" s="74" t="str">
        <f t="shared" si="41"/>
        <v>05</v>
      </c>
      <c r="C695" s="84">
        <f t="shared" si="42"/>
        <v>45413</v>
      </c>
      <c r="D695" s="74">
        <v>202405</v>
      </c>
      <c r="E695" s="82">
        <v>455</v>
      </c>
      <c r="F695" s="82">
        <v>91</v>
      </c>
      <c r="G695" s="83">
        <f t="shared" si="43"/>
        <v>0.2</v>
      </c>
      <c r="H695" s="74" t="s">
        <v>17</v>
      </c>
      <c r="I695" s="74">
        <v>52</v>
      </c>
      <c r="J695" s="74" t="s">
        <v>19</v>
      </c>
    </row>
    <row r="696" spans="1:10" x14ac:dyDescent="0.25">
      <c r="A696" s="74" t="str">
        <f t="shared" si="40"/>
        <v>2024</v>
      </c>
      <c r="B696" s="74" t="str">
        <f t="shared" si="41"/>
        <v>05</v>
      </c>
      <c r="C696" s="84">
        <f t="shared" si="42"/>
        <v>45413</v>
      </c>
      <c r="D696" s="74">
        <v>202405</v>
      </c>
      <c r="E696" s="82">
        <v>2253004829</v>
      </c>
      <c r="F696" s="82">
        <v>17508420</v>
      </c>
      <c r="G696" s="83">
        <f t="shared" si="43"/>
        <v>7.7711417990041064E-3</v>
      </c>
      <c r="H696" s="74" t="s">
        <v>17</v>
      </c>
      <c r="I696" s="74">
        <v>61</v>
      </c>
      <c r="J696" s="74" t="s">
        <v>20</v>
      </c>
    </row>
    <row r="697" spans="1:10" x14ac:dyDescent="0.25">
      <c r="A697" s="74" t="str">
        <f t="shared" si="40"/>
        <v>2024</v>
      </c>
      <c r="B697" s="74" t="str">
        <f t="shared" si="41"/>
        <v>05</v>
      </c>
      <c r="C697" s="84">
        <f t="shared" si="42"/>
        <v>45413</v>
      </c>
      <c r="D697" s="74">
        <v>202405</v>
      </c>
      <c r="E697" s="82">
        <v>930954</v>
      </c>
      <c r="F697" s="82">
        <v>16664</v>
      </c>
      <c r="G697" s="83">
        <f t="shared" si="43"/>
        <v>1.7899917718813173E-2</v>
      </c>
      <c r="H697" s="74" t="s">
        <v>17</v>
      </c>
      <c r="I697" s="74">
        <v>62</v>
      </c>
      <c r="J697" s="74" t="s">
        <v>21</v>
      </c>
    </row>
    <row r="698" spans="1:10" x14ac:dyDescent="0.25">
      <c r="A698" s="74" t="str">
        <f t="shared" si="40"/>
        <v>2024</v>
      </c>
      <c r="B698" s="74" t="str">
        <f t="shared" si="41"/>
        <v>05</v>
      </c>
      <c r="C698" s="84">
        <f t="shared" si="42"/>
        <v>45413</v>
      </c>
      <c r="D698" s="74">
        <v>202405</v>
      </c>
      <c r="E698" s="82">
        <v>98858</v>
      </c>
      <c r="F698" s="82">
        <v>32549</v>
      </c>
      <c r="G698" s="83">
        <f t="shared" si="43"/>
        <v>0.3292500354043173</v>
      </c>
      <c r="H698" s="74" t="s">
        <v>17</v>
      </c>
      <c r="I698" s="74">
        <v>71</v>
      </c>
      <c r="J698" s="74" t="s">
        <v>22</v>
      </c>
    </row>
    <row r="699" spans="1:10" x14ac:dyDescent="0.25">
      <c r="A699" s="74" t="str">
        <f t="shared" si="40"/>
        <v>2024</v>
      </c>
      <c r="B699" s="74" t="str">
        <f t="shared" si="41"/>
        <v>05</v>
      </c>
      <c r="C699" s="84">
        <f t="shared" si="42"/>
        <v>45413</v>
      </c>
      <c r="D699" s="74">
        <v>202405</v>
      </c>
      <c r="E699" s="82">
        <v>47244583</v>
      </c>
      <c r="F699" s="82">
        <v>3316</v>
      </c>
      <c r="G699" s="83">
        <f t="shared" si="43"/>
        <v>7.0187940911659646E-5</v>
      </c>
      <c r="H699" s="74" t="s">
        <v>17</v>
      </c>
      <c r="I699" s="74">
        <v>72</v>
      </c>
      <c r="J699" s="74" t="s">
        <v>23</v>
      </c>
    </row>
    <row r="700" spans="1:10" x14ac:dyDescent="0.25">
      <c r="A700" s="74" t="str">
        <f t="shared" si="40"/>
        <v>2024</v>
      </c>
      <c r="B700" s="74" t="str">
        <f t="shared" si="41"/>
        <v>05</v>
      </c>
      <c r="C700" s="84">
        <f t="shared" si="42"/>
        <v>45413</v>
      </c>
      <c r="D700" s="74">
        <v>202405</v>
      </c>
      <c r="E700" s="82">
        <v>43195014</v>
      </c>
      <c r="F700" s="82">
        <v>31805</v>
      </c>
      <c r="G700" s="83">
        <f t="shared" si="43"/>
        <v>7.3631183450941818E-4</v>
      </c>
      <c r="H700" s="74" t="s">
        <v>17</v>
      </c>
      <c r="I700" s="74">
        <v>81</v>
      </c>
      <c r="J700" s="74" t="s">
        <v>24</v>
      </c>
    </row>
    <row r="701" spans="1:10" x14ac:dyDescent="0.25">
      <c r="A701" s="74" t="str">
        <f t="shared" si="40"/>
        <v>2024</v>
      </c>
      <c r="B701" s="74" t="str">
        <f t="shared" si="41"/>
        <v>05</v>
      </c>
      <c r="C701" s="84">
        <f t="shared" si="42"/>
        <v>45413</v>
      </c>
      <c r="D701" s="74">
        <v>202405</v>
      </c>
      <c r="E701" s="82">
        <v>34747991</v>
      </c>
      <c r="F701" s="82">
        <v>108436</v>
      </c>
      <c r="G701" s="83">
        <f t="shared" si="43"/>
        <v>3.1206408451066999E-3</v>
      </c>
      <c r="H701" s="74" t="s">
        <v>17</v>
      </c>
      <c r="I701" s="74">
        <v>89</v>
      </c>
      <c r="J701" s="74" t="s">
        <v>25</v>
      </c>
    </row>
    <row r="702" spans="1:10" x14ac:dyDescent="0.25">
      <c r="A702" s="74" t="str">
        <f t="shared" si="40"/>
        <v>2024</v>
      </c>
      <c r="B702" s="74" t="str">
        <f t="shared" si="41"/>
        <v>05</v>
      </c>
      <c r="C702" s="84">
        <f t="shared" si="42"/>
        <v>45413</v>
      </c>
      <c r="D702" s="74">
        <v>202405</v>
      </c>
      <c r="E702" s="82">
        <v>30020136</v>
      </c>
      <c r="F702" s="82">
        <v>101704</v>
      </c>
      <c r="G702" s="83">
        <f t="shared" si="43"/>
        <v>3.387859402102642E-3</v>
      </c>
      <c r="H702" s="74" t="s">
        <v>17</v>
      </c>
      <c r="I702" s="74">
        <v>91</v>
      </c>
      <c r="J702" s="74" t="s">
        <v>26</v>
      </c>
    </row>
    <row r="703" spans="1:10" x14ac:dyDescent="0.25">
      <c r="A703" s="74" t="str">
        <f t="shared" si="40"/>
        <v>2024</v>
      </c>
      <c r="B703" s="74" t="str">
        <f t="shared" si="41"/>
        <v>05</v>
      </c>
      <c r="C703" s="84">
        <f t="shared" si="42"/>
        <v>45413</v>
      </c>
      <c r="D703" s="74">
        <v>202405</v>
      </c>
      <c r="E703" s="82">
        <v>4819840</v>
      </c>
      <c r="F703" s="82">
        <v>18453</v>
      </c>
      <c r="G703" s="83">
        <f t="shared" si="43"/>
        <v>3.8285503253220024E-3</v>
      </c>
      <c r="H703" s="74" t="s">
        <v>17</v>
      </c>
      <c r="I703" s="74">
        <v>99</v>
      </c>
      <c r="J703" s="74" t="s">
        <v>27</v>
      </c>
    </row>
    <row r="704" spans="1:10" x14ac:dyDescent="0.25">
      <c r="A704" s="74" t="str">
        <f t="shared" si="40"/>
        <v>2024</v>
      </c>
      <c r="B704" s="74" t="str">
        <f t="shared" si="41"/>
        <v>05</v>
      </c>
      <c r="C704" s="84">
        <f t="shared" si="42"/>
        <v>45413</v>
      </c>
      <c r="D704" s="74">
        <v>202405</v>
      </c>
      <c r="E704" s="82">
        <v>659209009</v>
      </c>
      <c r="F704" s="82">
        <v>14332836</v>
      </c>
      <c r="G704" s="83">
        <f t="shared" si="43"/>
        <v>2.1742475913280487E-2</v>
      </c>
      <c r="H704" s="74" t="s">
        <v>28</v>
      </c>
      <c r="I704" s="74">
        <v>101</v>
      </c>
      <c r="J704" s="74" t="s">
        <v>29</v>
      </c>
    </row>
    <row r="705" spans="1:10" x14ac:dyDescent="0.25">
      <c r="A705" s="74" t="str">
        <f t="shared" si="40"/>
        <v>2024</v>
      </c>
      <c r="B705" s="74" t="str">
        <f t="shared" si="41"/>
        <v>05</v>
      </c>
      <c r="C705" s="84">
        <f t="shared" si="42"/>
        <v>45413</v>
      </c>
      <c r="D705" s="74">
        <v>202405</v>
      </c>
      <c r="E705" s="82">
        <v>26075186</v>
      </c>
      <c r="F705" s="82">
        <v>257438</v>
      </c>
      <c r="G705" s="83">
        <f t="shared" si="43"/>
        <v>9.872911357180731E-3</v>
      </c>
      <c r="H705" s="74" t="s">
        <v>28</v>
      </c>
      <c r="I705" s="74">
        <v>102</v>
      </c>
      <c r="J705" s="74" t="s">
        <v>30</v>
      </c>
    </row>
    <row r="706" spans="1:10" x14ac:dyDescent="0.25">
      <c r="A706" s="74" t="str">
        <f t="shared" si="40"/>
        <v>2024</v>
      </c>
      <c r="B706" s="74" t="str">
        <f t="shared" si="41"/>
        <v>05</v>
      </c>
      <c r="C706" s="84">
        <f t="shared" si="42"/>
        <v>45413</v>
      </c>
      <c r="D706" s="74">
        <v>202405</v>
      </c>
      <c r="E706" s="82">
        <v>192532519</v>
      </c>
      <c r="F706" s="82">
        <v>69206</v>
      </c>
      <c r="G706" s="83">
        <f t="shared" si="43"/>
        <v>3.5945096630663208E-4</v>
      </c>
      <c r="H706" s="74" t="s">
        <v>28</v>
      </c>
      <c r="I706" s="74">
        <v>103</v>
      </c>
      <c r="J706" s="74" t="s">
        <v>31</v>
      </c>
    </row>
    <row r="707" spans="1:10" x14ac:dyDescent="0.25">
      <c r="A707" s="74" t="str">
        <f t="shared" ref="A707:A770" si="44">LEFT(D707,4)</f>
        <v>2024</v>
      </c>
      <c r="B707" s="74" t="str">
        <f t="shared" ref="B707:B770" si="45">RIGHT(D707,2)</f>
        <v>05</v>
      </c>
      <c r="C707" s="84">
        <f t="shared" ref="C707:C770" si="46">DATE(A707,B707,1)</f>
        <v>45413</v>
      </c>
      <c r="D707" s="74">
        <v>202405</v>
      </c>
      <c r="E707" s="82">
        <v>191797136</v>
      </c>
      <c r="F707" s="82">
        <v>6402995</v>
      </c>
      <c r="G707" s="83">
        <f t="shared" ref="G707:G770" si="47">F707/E707</f>
        <v>3.3384205486780574E-2</v>
      </c>
      <c r="H707" s="74" t="s">
        <v>28</v>
      </c>
      <c r="I707" s="74">
        <v>104</v>
      </c>
      <c r="J707" s="74" t="s">
        <v>32</v>
      </c>
    </row>
    <row r="708" spans="1:10" x14ac:dyDescent="0.25">
      <c r="A708" s="74" t="str">
        <f t="shared" si="44"/>
        <v>2024</v>
      </c>
      <c r="B708" s="74" t="str">
        <f t="shared" si="45"/>
        <v>05</v>
      </c>
      <c r="C708" s="84">
        <f t="shared" si="46"/>
        <v>45413</v>
      </c>
      <c r="D708" s="74">
        <v>202405</v>
      </c>
      <c r="E708" s="82">
        <v>165129251</v>
      </c>
      <c r="F708" s="82">
        <v>284708</v>
      </c>
      <c r="G708" s="83">
        <f t="shared" si="47"/>
        <v>1.7241524337804936E-3</v>
      </c>
      <c r="H708" s="74" t="s">
        <v>28</v>
      </c>
      <c r="I708" s="74">
        <v>105</v>
      </c>
      <c r="J708" s="74" t="s">
        <v>33</v>
      </c>
    </row>
    <row r="709" spans="1:10" x14ac:dyDescent="0.25">
      <c r="A709" s="74" t="str">
        <f t="shared" si="44"/>
        <v>2024</v>
      </c>
      <c r="B709" s="74" t="str">
        <f t="shared" si="45"/>
        <v>05</v>
      </c>
      <c r="C709" s="84">
        <f t="shared" si="46"/>
        <v>45413</v>
      </c>
      <c r="D709" s="74">
        <v>202405</v>
      </c>
      <c r="E709" s="82">
        <v>79466171</v>
      </c>
      <c r="F709" s="82">
        <v>1250467</v>
      </c>
      <c r="G709" s="83">
        <f t="shared" si="47"/>
        <v>1.5735840600650055E-2</v>
      </c>
      <c r="H709" s="74" t="s">
        <v>28</v>
      </c>
      <c r="I709" s="74">
        <v>106</v>
      </c>
      <c r="J709" s="74" t="s">
        <v>34</v>
      </c>
    </row>
    <row r="710" spans="1:10" x14ac:dyDescent="0.25">
      <c r="A710" s="74" t="str">
        <f t="shared" si="44"/>
        <v>2024</v>
      </c>
      <c r="B710" s="74" t="str">
        <f t="shared" si="45"/>
        <v>05</v>
      </c>
      <c r="C710" s="84">
        <f t="shared" si="46"/>
        <v>45413</v>
      </c>
      <c r="D710" s="74">
        <v>202405</v>
      </c>
      <c r="E710" s="82">
        <v>764418138</v>
      </c>
      <c r="F710" s="82">
        <v>1678463</v>
      </c>
      <c r="G710" s="83">
        <f t="shared" si="47"/>
        <v>2.1957393690205714E-3</v>
      </c>
      <c r="H710" s="74" t="s">
        <v>28</v>
      </c>
      <c r="I710" s="74">
        <v>107</v>
      </c>
      <c r="J710" s="74" t="s">
        <v>35</v>
      </c>
    </row>
    <row r="711" spans="1:10" x14ac:dyDescent="0.25">
      <c r="A711" s="74" t="str">
        <f t="shared" si="44"/>
        <v>2024</v>
      </c>
      <c r="B711" s="74" t="str">
        <f t="shared" si="45"/>
        <v>05</v>
      </c>
      <c r="C711" s="84">
        <f t="shared" si="46"/>
        <v>45413</v>
      </c>
      <c r="D711" s="74">
        <v>202405</v>
      </c>
      <c r="E711" s="82">
        <v>15930675</v>
      </c>
      <c r="F711" s="82">
        <v>136948</v>
      </c>
      <c r="G711" s="83">
        <f t="shared" si="47"/>
        <v>8.5964970096998397E-3</v>
      </c>
      <c r="H711" s="74" t="s">
        <v>28</v>
      </c>
      <c r="I711" s="74">
        <v>108</v>
      </c>
      <c r="J711" s="74" t="s">
        <v>36</v>
      </c>
    </row>
    <row r="712" spans="1:10" x14ac:dyDescent="0.25">
      <c r="A712" s="74" t="str">
        <f t="shared" si="44"/>
        <v>2024</v>
      </c>
      <c r="B712" s="74" t="str">
        <f t="shared" si="45"/>
        <v>05</v>
      </c>
      <c r="C712" s="84">
        <f t="shared" si="46"/>
        <v>45413</v>
      </c>
      <c r="D712" s="74">
        <v>202405</v>
      </c>
      <c r="E712" s="82">
        <v>61103</v>
      </c>
      <c r="F712" s="82">
        <v>817</v>
      </c>
      <c r="G712" s="83">
        <f t="shared" si="47"/>
        <v>1.3370865587614356E-2</v>
      </c>
      <c r="H712" s="74" t="s">
        <v>28</v>
      </c>
      <c r="I712" s="74">
        <v>109</v>
      </c>
      <c r="J712" s="74" t="s">
        <v>37</v>
      </c>
    </row>
    <row r="713" spans="1:10" x14ac:dyDescent="0.25">
      <c r="A713" s="74" t="str">
        <f t="shared" si="44"/>
        <v>2024</v>
      </c>
      <c r="B713" s="74" t="str">
        <f t="shared" si="45"/>
        <v>05</v>
      </c>
      <c r="C713" s="84">
        <f t="shared" si="46"/>
        <v>45413</v>
      </c>
      <c r="D713" s="74">
        <v>202405</v>
      </c>
      <c r="E713" s="82">
        <v>386319353</v>
      </c>
      <c r="F713" s="82">
        <v>606438</v>
      </c>
      <c r="G713" s="83">
        <f t="shared" si="47"/>
        <v>1.5697841573057304E-3</v>
      </c>
      <c r="H713" s="74" t="s">
        <v>28</v>
      </c>
      <c r="I713" s="74">
        <v>110</v>
      </c>
      <c r="J713" s="74" t="s">
        <v>38</v>
      </c>
    </row>
    <row r="714" spans="1:10" x14ac:dyDescent="0.25">
      <c r="A714" s="74" t="str">
        <f t="shared" si="44"/>
        <v>2024</v>
      </c>
      <c r="B714" s="74" t="str">
        <f t="shared" si="45"/>
        <v>05</v>
      </c>
      <c r="C714" s="84">
        <f t="shared" si="46"/>
        <v>45413</v>
      </c>
      <c r="D714" s="74">
        <v>202405</v>
      </c>
      <c r="E714" s="82">
        <v>60887917</v>
      </c>
      <c r="F714" s="82">
        <v>2497</v>
      </c>
      <c r="G714" s="83">
        <f t="shared" si="47"/>
        <v>4.1009778672507387E-5</v>
      </c>
      <c r="H714" s="74" t="s">
        <v>39</v>
      </c>
      <c r="I714" s="74">
        <v>120</v>
      </c>
      <c r="J714" s="74" t="s">
        <v>40</v>
      </c>
    </row>
    <row r="715" spans="1:10" x14ac:dyDescent="0.25">
      <c r="A715" s="74" t="str">
        <f t="shared" si="44"/>
        <v>2024</v>
      </c>
      <c r="B715" s="74" t="str">
        <f t="shared" si="45"/>
        <v>05</v>
      </c>
      <c r="C715" s="84">
        <f t="shared" si="46"/>
        <v>45413</v>
      </c>
      <c r="D715" s="74">
        <v>202405</v>
      </c>
      <c r="E715" s="82">
        <v>96317630</v>
      </c>
      <c r="F715" s="82">
        <v>180619</v>
      </c>
      <c r="G715" s="83">
        <f t="shared" si="47"/>
        <v>1.8752434004034361E-3</v>
      </c>
      <c r="H715" s="74" t="s">
        <v>41</v>
      </c>
      <c r="I715" s="74">
        <v>131</v>
      </c>
      <c r="J715" s="74" t="s">
        <v>42</v>
      </c>
    </row>
    <row r="716" spans="1:10" x14ac:dyDescent="0.25">
      <c r="A716" s="74" t="str">
        <f t="shared" si="44"/>
        <v>2024</v>
      </c>
      <c r="B716" s="74" t="str">
        <f t="shared" si="45"/>
        <v>05</v>
      </c>
      <c r="C716" s="84">
        <f t="shared" si="46"/>
        <v>45413</v>
      </c>
      <c r="D716" s="74">
        <v>202405</v>
      </c>
      <c r="E716" s="82">
        <v>77900244</v>
      </c>
      <c r="F716" s="82">
        <v>1774406</v>
      </c>
      <c r="G716" s="83">
        <f t="shared" si="47"/>
        <v>2.2777926087112127E-2</v>
      </c>
      <c r="H716" s="74" t="s">
        <v>41</v>
      </c>
      <c r="I716" s="74">
        <v>139</v>
      </c>
      <c r="J716" s="74" t="s">
        <v>43</v>
      </c>
    </row>
    <row r="717" spans="1:10" x14ac:dyDescent="0.25">
      <c r="A717" s="74" t="str">
        <f t="shared" si="44"/>
        <v>2024</v>
      </c>
      <c r="B717" s="74" t="str">
        <f t="shared" si="45"/>
        <v>05</v>
      </c>
      <c r="C717" s="84">
        <f t="shared" si="46"/>
        <v>45413</v>
      </c>
      <c r="D717" s="74">
        <v>202405</v>
      </c>
      <c r="E717" s="82">
        <v>93448254</v>
      </c>
      <c r="F717" s="82">
        <v>1896866</v>
      </c>
      <c r="G717" s="83">
        <f t="shared" si="47"/>
        <v>2.029857080047745E-2</v>
      </c>
      <c r="H717" s="74" t="s">
        <v>41</v>
      </c>
      <c r="I717" s="74">
        <v>141</v>
      </c>
      <c r="J717" s="74" t="s">
        <v>44</v>
      </c>
    </row>
    <row r="718" spans="1:10" x14ac:dyDescent="0.25">
      <c r="A718" s="74" t="str">
        <f t="shared" si="44"/>
        <v>2024</v>
      </c>
      <c r="B718" s="74" t="str">
        <f t="shared" si="45"/>
        <v>05</v>
      </c>
      <c r="C718" s="84">
        <f t="shared" si="46"/>
        <v>45413</v>
      </c>
      <c r="D718" s="74">
        <v>202405</v>
      </c>
      <c r="E718" s="82">
        <v>749</v>
      </c>
      <c r="F718" s="82">
        <v>195</v>
      </c>
      <c r="G718" s="83">
        <f t="shared" si="47"/>
        <v>0.26034712950600802</v>
      </c>
      <c r="H718" s="74" t="s">
        <v>41</v>
      </c>
      <c r="I718" s="74">
        <v>142</v>
      </c>
      <c r="J718" s="74" t="s">
        <v>45</v>
      </c>
    </row>
    <row r="719" spans="1:10" x14ac:dyDescent="0.25">
      <c r="A719" s="74" t="str">
        <f t="shared" si="44"/>
        <v>2024</v>
      </c>
      <c r="B719" s="74" t="str">
        <f t="shared" si="45"/>
        <v>05</v>
      </c>
      <c r="C719" s="84">
        <f t="shared" si="46"/>
        <v>45413</v>
      </c>
      <c r="D719" s="74">
        <v>202405</v>
      </c>
      <c r="E719" s="82">
        <v>2744545</v>
      </c>
      <c r="F719" s="82">
        <v>53395</v>
      </c>
      <c r="G719" s="83">
        <f t="shared" si="47"/>
        <v>1.9454955192937263E-2</v>
      </c>
      <c r="H719" s="74" t="s">
        <v>41</v>
      </c>
      <c r="I719" s="74">
        <v>143</v>
      </c>
      <c r="J719" s="74" t="s">
        <v>46</v>
      </c>
    </row>
    <row r="720" spans="1:10" x14ac:dyDescent="0.25">
      <c r="A720" s="74" t="str">
        <f t="shared" si="44"/>
        <v>2024</v>
      </c>
      <c r="B720" s="74" t="str">
        <f t="shared" si="45"/>
        <v>05</v>
      </c>
      <c r="C720" s="84">
        <f t="shared" si="46"/>
        <v>45413</v>
      </c>
      <c r="D720" s="74">
        <v>202405</v>
      </c>
      <c r="E720" s="82">
        <v>380337</v>
      </c>
      <c r="F720" s="82">
        <v>1981</v>
      </c>
      <c r="G720" s="83">
        <f t="shared" si="47"/>
        <v>5.2085387432724136E-3</v>
      </c>
      <c r="H720" s="74" t="s">
        <v>41</v>
      </c>
      <c r="I720" s="74">
        <v>149</v>
      </c>
      <c r="J720" s="74" t="s">
        <v>47</v>
      </c>
    </row>
    <row r="721" spans="1:10" x14ac:dyDescent="0.25">
      <c r="A721" s="74" t="str">
        <f t="shared" si="44"/>
        <v>2024</v>
      </c>
      <c r="B721" s="74" t="str">
        <f t="shared" si="45"/>
        <v>05</v>
      </c>
      <c r="C721" s="84">
        <f t="shared" si="46"/>
        <v>45413</v>
      </c>
      <c r="D721" s="74">
        <v>202405</v>
      </c>
      <c r="E721" s="82">
        <v>49249096</v>
      </c>
      <c r="F721" s="82">
        <v>22766236</v>
      </c>
      <c r="G721" s="83">
        <f t="shared" si="47"/>
        <v>0.46226708404962397</v>
      </c>
      <c r="H721" s="74" t="s">
        <v>41</v>
      </c>
      <c r="I721" s="74">
        <v>151</v>
      </c>
      <c r="J721" s="74" t="s">
        <v>48</v>
      </c>
    </row>
    <row r="722" spans="1:10" x14ac:dyDescent="0.25">
      <c r="A722" s="74" t="str">
        <f t="shared" si="44"/>
        <v>2024</v>
      </c>
      <c r="B722" s="74" t="str">
        <f t="shared" si="45"/>
        <v>05</v>
      </c>
      <c r="C722" s="84">
        <f t="shared" si="46"/>
        <v>45413</v>
      </c>
      <c r="D722" s="74">
        <v>202405</v>
      </c>
      <c r="E722" s="82">
        <v>58752340</v>
      </c>
      <c r="F722" s="82">
        <v>80907</v>
      </c>
      <c r="G722" s="83">
        <f t="shared" si="47"/>
        <v>1.3770855765063996E-3</v>
      </c>
      <c r="H722" s="74" t="s">
        <v>41</v>
      </c>
      <c r="I722" s="74">
        <v>152</v>
      </c>
      <c r="J722" s="74" t="s">
        <v>49</v>
      </c>
    </row>
    <row r="723" spans="1:10" x14ac:dyDescent="0.25">
      <c r="A723" s="74" t="str">
        <f t="shared" si="44"/>
        <v>2024</v>
      </c>
      <c r="B723" s="74" t="str">
        <f t="shared" si="45"/>
        <v>05</v>
      </c>
      <c r="C723" s="84">
        <f t="shared" si="46"/>
        <v>45413</v>
      </c>
      <c r="D723" s="74">
        <v>202405</v>
      </c>
      <c r="E723" s="82">
        <v>7947026</v>
      </c>
      <c r="F723" s="82">
        <v>185651</v>
      </c>
      <c r="G723" s="83">
        <f t="shared" si="47"/>
        <v>2.3361066139710628E-2</v>
      </c>
      <c r="H723" s="74" t="s">
        <v>50</v>
      </c>
      <c r="I723" s="74">
        <v>161</v>
      </c>
      <c r="J723" s="74" t="s">
        <v>51</v>
      </c>
    </row>
    <row r="724" spans="1:10" x14ac:dyDescent="0.25">
      <c r="A724" s="74" t="str">
        <f t="shared" si="44"/>
        <v>2024</v>
      </c>
      <c r="B724" s="74" t="str">
        <f t="shared" si="45"/>
        <v>05</v>
      </c>
      <c r="C724" s="84">
        <f t="shared" si="46"/>
        <v>45413</v>
      </c>
      <c r="D724" s="74">
        <v>202405</v>
      </c>
      <c r="E724" s="82">
        <v>45117719</v>
      </c>
      <c r="F724" s="82">
        <v>196746</v>
      </c>
      <c r="G724" s="83">
        <f t="shared" si="47"/>
        <v>4.3607257716197934E-3</v>
      </c>
      <c r="H724" s="74" t="s">
        <v>50</v>
      </c>
      <c r="I724" s="74">
        <v>162</v>
      </c>
      <c r="J724" s="74" t="s">
        <v>52</v>
      </c>
    </row>
    <row r="725" spans="1:10" x14ac:dyDescent="0.25">
      <c r="A725" s="74" t="str">
        <f t="shared" si="44"/>
        <v>2024</v>
      </c>
      <c r="B725" s="74" t="str">
        <f t="shared" si="45"/>
        <v>05</v>
      </c>
      <c r="C725" s="84">
        <f t="shared" si="46"/>
        <v>45413</v>
      </c>
      <c r="D725" s="74">
        <v>202405</v>
      </c>
      <c r="E725" s="82">
        <v>159886444</v>
      </c>
      <c r="F725" s="82">
        <v>48623</v>
      </c>
      <c r="G725" s="83">
        <f t="shared" si="47"/>
        <v>3.0410958417462832E-4</v>
      </c>
      <c r="H725" s="74" t="s">
        <v>50</v>
      </c>
      <c r="I725" s="74">
        <v>170</v>
      </c>
      <c r="J725" s="74" t="s">
        <v>53</v>
      </c>
    </row>
    <row r="726" spans="1:10" x14ac:dyDescent="0.25">
      <c r="A726" s="74" t="str">
        <f t="shared" si="44"/>
        <v>2024</v>
      </c>
      <c r="B726" s="74" t="str">
        <f t="shared" si="45"/>
        <v>05</v>
      </c>
      <c r="C726" s="84">
        <f t="shared" si="46"/>
        <v>45413</v>
      </c>
      <c r="D726" s="74">
        <v>202405</v>
      </c>
      <c r="E726" s="82">
        <v>37832656</v>
      </c>
      <c r="F726" s="82">
        <v>331445</v>
      </c>
      <c r="G726" s="83">
        <f t="shared" si="47"/>
        <v>8.7608176386030096E-3</v>
      </c>
      <c r="H726" s="74" t="s">
        <v>54</v>
      </c>
      <c r="I726" s="74">
        <v>181</v>
      </c>
      <c r="J726" s="74" t="s">
        <v>55</v>
      </c>
    </row>
    <row r="727" spans="1:10" x14ac:dyDescent="0.25">
      <c r="A727" s="74" t="str">
        <f t="shared" si="44"/>
        <v>2024</v>
      </c>
      <c r="B727" s="74" t="str">
        <f t="shared" si="45"/>
        <v>05</v>
      </c>
      <c r="C727" s="84">
        <f t="shared" si="46"/>
        <v>45413</v>
      </c>
      <c r="D727" s="74">
        <v>202405</v>
      </c>
      <c r="E727" s="82">
        <v>7586506</v>
      </c>
      <c r="F727" s="82">
        <v>27697</v>
      </c>
      <c r="G727" s="83">
        <f t="shared" si="47"/>
        <v>3.650824239775201E-3</v>
      </c>
      <c r="H727" s="74" t="s">
        <v>54</v>
      </c>
      <c r="I727" s="74">
        <v>182</v>
      </c>
      <c r="J727" s="74" t="s">
        <v>56</v>
      </c>
    </row>
    <row r="728" spans="1:10" x14ac:dyDescent="0.25">
      <c r="A728" s="74" t="str">
        <f t="shared" si="44"/>
        <v>2024</v>
      </c>
      <c r="B728" s="74" t="str">
        <f t="shared" si="45"/>
        <v>05</v>
      </c>
      <c r="C728" s="84">
        <f t="shared" si="46"/>
        <v>45413</v>
      </c>
      <c r="D728" s="74">
        <v>202405</v>
      </c>
      <c r="E728" s="82">
        <v>1356203</v>
      </c>
      <c r="F728" s="82">
        <v>1836</v>
      </c>
      <c r="G728" s="83">
        <f t="shared" si="47"/>
        <v>1.3537796332849877E-3</v>
      </c>
      <c r="H728" s="74" t="s">
        <v>57</v>
      </c>
      <c r="I728" s="74">
        <v>191</v>
      </c>
      <c r="J728" s="74" t="s">
        <v>58</v>
      </c>
    </row>
    <row r="729" spans="1:10" x14ac:dyDescent="0.25">
      <c r="A729" s="74" t="str">
        <f t="shared" si="44"/>
        <v>2024</v>
      </c>
      <c r="B729" s="74" t="str">
        <f t="shared" si="45"/>
        <v>05</v>
      </c>
      <c r="C729" s="84">
        <f t="shared" si="46"/>
        <v>45413</v>
      </c>
      <c r="D729" s="74">
        <v>202405</v>
      </c>
      <c r="E729" s="82">
        <v>116319927</v>
      </c>
      <c r="F729" s="82">
        <v>20623</v>
      </c>
      <c r="G729" s="83">
        <f t="shared" si="47"/>
        <v>1.7729550328895926E-4</v>
      </c>
      <c r="H729" s="74" t="s">
        <v>57</v>
      </c>
      <c r="I729" s="74">
        <v>192</v>
      </c>
      <c r="J729" s="74" t="s">
        <v>59</v>
      </c>
    </row>
    <row r="730" spans="1:10" x14ac:dyDescent="0.25">
      <c r="A730" s="74" t="str">
        <f t="shared" si="44"/>
        <v>2024</v>
      </c>
      <c r="B730" s="74" t="str">
        <f t="shared" si="45"/>
        <v>05</v>
      </c>
      <c r="C730" s="84">
        <f t="shared" si="46"/>
        <v>45413</v>
      </c>
      <c r="D730" s="74">
        <v>202405</v>
      </c>
      <c r="E730" s="82">
        <v>411480749</v>
      </c>
      <c r="F730" s="82">
        <v>6603550</v>
      </c>
      <c r="G730" s="83">
        <f t="shared" si="47"/>
        <v>1.6048259890768305E-2</v>
      </c>
      <c r="H730" s="74" t="s">
        <v>60</v>
      </c>
      <c r="I730" s="74">
        <v>201</v>
      </c>
      <c r="J730" s="74" t="s">
        <v>61</v>
      </c>
    </row>
    <row r="731" spans="1:10" x14ac:dyDescent="0.25">
      <c r="A731" s="74" t="str">
        <f t="shared" si="44"/>
        <v>2024</v>
      </c>
      <c r="B731" s="74" t="str">
        <f t="shared" si="45"/>
        <v>05</v>
      </c>
      <c r="C731" s="84">
        <f t="shared" si="46"/>
        <v>45413</v>
      </c>
      <c r="D731" s="74">
        <v>202405</v>
      </c>
      <c r="E731" s="82">
        <v>882266497</v>
      </c>
      <c r="F731" s="82">
        <v>614563</v>
      </c>
      <c r="G731" s="83">
        <f t="shared" si="47"/>
        <v>6.9657297663429244E-4</v>
      </c>
      <c r="H731" s="74" t="s">
        <v>60</v>
      </c>
      <c r="I731" s="74">
        <v>202</v>
      </c>
      <c r="J731" s="74" t="s">
        <v>62</v>
      </c>
    </row>
    <row r="732" spans="1:10" x14ac:dyDescent="0.25">
      <c r="A732" s="74" t="str">
        <f t="shared" si="44"/>
        <v>2024</v>
      </c>
      <c r="B732" s="74" t="str">
        <f t="shared" si="45"/>
        <v>05</v>
      </c>
      <c r="C732" s="84">
        <f t="shared" si="46"/>
        <v>45413</v>
      </c>
      <c r="D732" s="74">
        <v>202405</v>
      </c>
      <c r="E732" s="82">
        <v>2457895</v>
      </c>
      <c r="F732" s="82">
        <v>363</v>
      </c>
      <c r="G732" s="83">
        <f t="shared" si="47"/>
        <v>1.4768735035467341E-4</v>
      </c>
      <c r="H732" s="74" t="s">
        <v>60</v>
      </c>
      <c r="I732" s="74">
        <v>203</v>
      </c>
      <c r="J732" s="74" t="s">
        <v>63</v>
      </c>
    </row>
    <row r="733" spans="1:10" x14ac:dyDescent="0.25">
      <c r="A733" s="74" t="str">
        <f t="shared" si="44"/>
        <v>2024</v>
      </c>
      <c r="B733" s="74" t="str">
        <f t="shared" si="45"/>
        <v>05</v>
      </c>
      <c r="C733" s="84">
        <f t="shared" si="46"/>
        <v>45413</v>
      </c>
      <c r="D733" s="74">
        <v>202405</v>
      </c>
      <c r="E733" s="82">
        <v>183369</v>
      </c>
      <c r="F733" s="82">
        <v>1346</v>
      </c>
      <c r="G733" s="83">
        <f t="shared" si="47"/>
        <v>7.3403901422814111E-3</v>
      </c>
      <c r="H733" s="74" t="s">
        <v>60</v>
      </c>
      <c r="I733" s="74">
        <v>204</v>
      </c>
      <c r="J733" s="74" t="s">
        <v>64</v>
      </c>
    </row>
    <row r="734" spans="1:10" x14ac:dyDescent="0.25">
      <c r="A734" s="74" t="str">
        <f t="shared" si="44"/>
        <v>2024</v>
      </c>
      <c r="B734" s="74" t="str">
        <f t="shared" si="45"/>
        <v>05</v>
      </c>
      <c r="C734" s="84">
        <f t="shared" si="46"/>
        <v>45413</v>
      </c>
      <c r="D734" s="74">
        <v>202405</v>
      </c>
      <c r="E734" s="82">
        <v>473591994</v>
      </c>
      <c r="F734" s="82">
        <v>647521</v>
      </c>
      <c r="G734" s="83">
        <f t="shared" si="47"/>
        <v>1.3672549540607311E-3</v>
      </c>
      <c r="H734" s="74" t="s">
        <v>60</v>
      </c>
      <c r="I734" s="74">
        <v>210</v>
      </c>
      <c r="J734" s="74" t="s">
        <v>65</v>
      </c>
    </row>
    <row r="735" spans="1:10" x14ac:dyDescent="0.25">
      <c r="A735" s="74" t="str">
        <f t="shared" si="44"/>
        <v>2024</v>
      </c>
      <c r="B735" s="74" t="str">
        <f t="shared" si="45"/>
        <v>05</v>
      </c>
      <c r="C735" s="84">
        <f t="shared" si="46"/>
        <v>45413</v>
      </c>
      <c r="D735" s="74">
        <v>202405</v>
      </c>
      <c r="E735" s="82">
        <v>16479609</v>
      </c>
      <c r="F735" s="82">
        <v>602482</v>
      </c>
      <c r="G735" s="83">
        <f t="shared" si="47"/>
        <v>3.6559241181025597E-2</v>
      </c>
      <c r="H735" s="74" t="s">
        <v>66</v>
      </c>
      <c r="I735" s="74">
        <v>221</v>
      </c>
      <c r="J735" s="74" t="s">
        <v>67</v>
      </c>
    </row>
    <row r="736" spans="1:10" x14ac:dyDescent="0.25">
      <c r="A736" s="74" t="str">
        <f t="shared" si="44"/>
        <v>2024</v>
      </c>
      <c r="B736" s="74" t="str">
        <f t="shared" si="45"/>
        <v>05</v>
      </c>
      <c r="C736" s="84">
        <f t="shared" si="46"/>
        <v>45413</v>
      </c>
      <c r="D736" s="74">
        <v>202405</v>
      </c>
      <c r="E736" s="82">
        <v>128500828</v>
      </c>
      <c r="F736" s="82">
        <v>221750</v>
      </c>
      <c r="G736" s="83">
        <f t="shared" si="47"/>
        <v>1.7256698143610406E-3</v>
      </c>
      <c r="H736" s="74" t="s">
        <v>66</v>
      </c>
      <c r="I736" s="74">
        <v>222</v>
      </c>
      <c r="J736" s="74" t="s">
        <v>68</v>
      </c>
    </row>
    <row r="737" spans="1:10" x14ac:dyDescent="0.25">
      <c r="A737" s="74" t="str">
        <f t="shared" si="44"/>
        <v>2024</v>
      </c>
      <c r="B737" s="74" t="str">
        <f t="shared" si="45"/>
        <v>05</v>
      </c>
      <c r="C737" s="84">
        <f t="shared" si="46"/>
        <v>45413</v>
      </c>
      <c r="D737" s="74">
        <v>202405</v>
      </c>
      <c r="E737" s="82">
        <v>47832215</v>
      </c>
      <c r="F737" s="82">
        <v>23050</v>
      </c>
      <c r="G737" s="83">
        <f t="shared" si="47"/>
        <v>4.8189279965395708E-4</v>
      </c>
      <c r="H737" s="74" t="s">
        <v>69</v>
      </c>
      <c r="I737" s="74">
        <v>231</v>
      </c>
      <c r="J737" s="74" t="s">
        <v>70</v>
      </c>
    </row>
    <row r="738" spans="1:10" x14ac:dyDescent="0.25">
      <c r="A738" s="74" t="str">
        <f t="shared" si="44"/>
        <v>2024</v>
      </c>
      <c r="B738" s="74" t="str">
        <f t="shared" si="45"/>
        <v>05</v>
      </c>
      <c r="C738" s="84">
        <f t="shared" si="46"/>
        <v>45413</v>
      </c>
      <c r="D738" s="74">
        <v>202405</v>
      </c>
      <c r="E738" s="82">
        <v>182011372</v>
      </c>
      <c r="F738" s="82">
        <v>587890</v>
      </c>
      <c r="G738" s="83">
        <f t="shared" si="47"/>
        <v>3.2299630157175013E-3</v>
      </c>
      <c r="H738" s="74" t="s">
        <v>69</v>
      </c>
      <c r="I738" s="74">
        <v>239</v>
      </c>
      <c r="J738" s="74" t="s">
        <v>71</v>
      </c>
    </row>
    <row r="739" spans="1:10" x14ac:dyDescent="0.25">
      <c r="A739" s="74" t="str">
        <f t="shared" si="44"/>
        <v>2024</v>
      </c>
      <c r="B739" s="74" t="str">
        <f t="shared" si="45"/>
        <v>05</v>
      </c>
      <c r="C739" s="84">
        <f t="shared" si="46"/>
        <v>45413</v>
      </c>
      <c r="D739" s="74">
        <v>202405</v>
      </c>
      <c r="E739" s="82">
        <v>182199627</v>
      </c>
      <c r="F739" s="82">
        <v>1757841</v>
      </c>
      <c r="G739" s="83">
        <f t="shared" si="47"/>
        <v>9.6478847346926789E-3</v>
      </c>
      <c r="H739" s="74" t="s">
        <v>72</v>
      </c>
      <c r="I739" s="74">
        <v>241</v>
      </c>
      <c r="J739" s="74" t="s">
        <v>73</v>
      </c>
    </row>
    <row r="740" spans="1:10" x14ac:dyDescent="0.25">
      <c r="A740" s="74" t="str">
        <f t="shared" si="44"/>
        <v>2024</v>
      </c>
      <c r="B740" s="74" t="str">
        <f t="shared" si="45"/>
        <v>05</v>
      </c>
      <c r="C740" s="84">
        <f t="shared" si="46"/>
        <v>45413</v>
      </c>
      <c r="D740" s="74">
        <v>202405</v>
      </c>
      <c r="E740" s="82">
        <v>86887979</v>
      </c>
      <c r="F740" s="82">
        <v>41197</v>
      </c>
      <c r="G740" s="83">
        <f t="shared" si="47"/>
        <v>4.741392362227691E-4</v>
      </c>
      <c r="H740" s="74" t="s">
        <v>72</v>
      </c>
      <c r="I740" s="74">
        <v>242</v>
      </c>
      <c r="J740" s="74" t="s">
        <v>74</v>
      </c>
    </row>
    <row r="741" spans="1:10" x14ac:dyDescent="0.25">
      <c r="A741" s="74" t="str">
        <f t="shared" si="44"/>
        <v>2024</v>
      </c>
      <c r="B741" s="74" t="str">
        <f t="shared" si="45"/>
        <v>05</v>
      </c>
      <c r="C741" s="84">
        <f t="shared" si="46"/>
        <v>45413</v>
      </c>
      <c r="D741" s="74">
        <v>202405</v>
      </c>
      <c r="E741" s="82">
        <v>16857611</v>
      </c>
      <c r="F741" s="82">
        <v>96414</v>
      </c>
      <c r="G741" s="83">
        <f t="shared" si="47"/>
        <v>5.7193157440873447E-3</v>
      </c>
      <c r="H741" s="74" t="s">
        <v>72</v>
      </c>
      <c r="I741" s="74">
        <v>243</v>
      </c>
      <c r="J741" s="74" t="s">
        <v>75</v>
      </c>
    </row>
    <row r="742" spans="1:10" x14ac:dyDescent="0.25">
      <c r="A742" s="74" t="str">
        <f t="shared" si="44"/>
        <v>2024</v>
      </c>
      <c r="B742" s="74" t="str">
        <f t="shared" si="45"/>
        <v>05</v>
      </c>
      <c r="C742" s="84">
        <f t="shared" si="46"/>
        <v>45413</v>
      </c>
      <c r="D742" s="74">
        <v>202405</v>
      </c>
      <c r="E742" s="82">
        <v>53383624</v>
      </c>
      <c r="F742" s="82">
        <v>370111</v>
      </c>
      <c r="G742" s="83">
        <f t="shared" si="47"/>
        <v>6.9330437364087533E-3</v>
      </c>
      <c r="H742" s="74" t="s">
        <v>76</v>
      </c>
      <c r="I742" s="74">
        <v>251</v>
      </c>
      <c r="J742" s="74" t="s">
        <v>77</v>
      </c>
    </row>
    <row r="743" spans="1:10" x14ac:dyDescent="0.25">
      <c r="A743" s="74" t="str">
        <f t="shared" si="44"/>
        <v>2024</v>
      </c>
      <c r="B743" s="74" t="str">
        <f t="shared" si="45"/>
        <v>05</v>
      </c>
      <c r="C743" s="84">
        <f t="shared" si="46"/>
        <v>45413</v>
      </c>
      <c r="D743" s="74">
        <v>202405</v>
      </c>
      <c r="E743" s="82">
        <v>5232</v>
      </c>
      <c r="F743" s="82">
        <v>0</v>
      </c>
      <c r="G743" s="83">
        <f t="shared" si="47"/>
        <v>0</v>
      </c>
      <c r="H743" s="74" t="s">
        <v>76</v>
      </c>
      <c r="I743" s="74">
        <v>252</v>
      </c>
      <c r="J743" s="74" t="s">
        <v>78</v>
      </c>
    </row>
    <row r="744" spans="1:10" x14ac:dyDescent="0.25">
      <c r="A744" s="74" t="str">
        <f t="shared" si="44"/>
        <v>2024</v>
      </c>
      <c r="B744" s="74" t="str">
        <f t="shared" si="45"/>
        <v>05</v>
      </c>
      <c r="C744" s="84">
        <f t="shared" si="46"/>
        <v>45413</v>
      </c>
      <c r="D744" s="74">
        <v>202405</v>
      </c>
      <c r="E744" s="82">
        <v>166133059</v>
      </c>
      <c r="F744" s="82">
        <v>595278</v>
      </c>
      <c r="G744" s="83">
        <f t="shared" si="47"/>
        <v>3.5831399456745091E-3</v>
      </c>
      <c r="H744" s="74" t="s">
        <v>76</v>
      </c>
      <c r="I744" s="74">
        <v>259</v>
      </c>
      <c r="J744" s="74" t="s">
        <v>79</v>
      </c>
    </row>
    <row r="745" spans="1:10" x14ac:dyDescent="0.25">
      <c r="A745" s="74" t="str">
        <f t="shared" si="44"/>
        <v>2024</v>
      </c>
      <c r="B745" s="74" t="str">
        <f t="shared" si="45"/>
        <v>05</v>
      </c>
      <c r="C745" s="84">
        <f t="shared" si="46"/>
        <v>45413</v>
      </c>
      <c r="D745" s="74">
        <v>202405</v>
      </c>
      <c r="E745" s="82">
        <v>988617</v>
      </c>
      <c r="F745" s="82">
        <v>199</v>
      </c>
      <c r="G745" s="83">
        <f t="shared" si="47"/>
        <v>2.0129129885486494E-4</v>
      </c>
      <c r="H745" s="74" t="s">
        <v>76</v>
      </c>
      <c r="I745" s="74">
        <v>261</v>
      </c>
      <c r="J745" s="74" t="s">
        <v>80</v>
      </c>
    </row>
    <row r="746" spans="1:10" x14ac:dyDescent="0.25">
      <c r="A746" s="74" t="str">
        <f t="shared" si="44"/>
        <v>2024</v>
      </c>
      <c r="B746" s="74" t="str">
        <f t="shared" si="45"/>
        <v>05</v>
      </c>
      <c r="C746" s="84">
        <f t="shared" si="46"/>
        <v>45413</v>
      </c>
      <c r="D746" s="74">
        <v>202405</v>
      </c>
      <c r="E746" s="82">
        <v>31110887</v>
      </c>
      <c r="F746" s="82">
        <v>982853</v>
      </c>
      <c r="G746" s="83">
        <f t="shared" si="47"/>
        <v>3.1591931146161149E-2</v>
      </c>
      <c r="H746" s="74" t="s">
        <v>76</v>
      </c>
      <c r="I746" s="74">
        <v>262</v>
      </c>
      <c r="J746" s="74" t="s">
        <v>81</v>
      </c>
    </row>
    <row r="747" spans="1:10" x14ac:dyDescent="0.25">
      <c r="A747" s="74" t="str">
        <f t="shared" si="44"/>
        <v>2024</v>
      </c>
      <c r="B747" s="74" t="str">
        <f t="shared" si="45"/>
        <v>05</v>
      </c>
      <c r="C747" s="84">
        <f t="shared" si="46"/>
        <v>45413</v>
      </c>
      <c r="D747" s="74">
        <v>202405</v>
      </c>
      <c r="E747" s="82">
        <v>286125</v>
      </c>
      <c r="F747" s="82">
        <v>32</v>
      </c>
      <c r="G747" s="83">
        <f t="shared" si="47"/>
        <v>1.1183923110528615E-4</v>
      </c>
      <c r="H747" s="74" t="s">
        <v>76</v>
      </c>
      <c r="I747" s="74">
        <v>263</v>
      </c>
      <c r="J747" s="74" t="s">
        <v>82</v>
      </c>
    </row>
    <row r="748" spans="1:10" x14ac:dyDescent="0.25">
      <c r="A748" s="74" t="str">
        <f t="shared" si="44"/>
        <v>2024</v>
      </c>
      <c r="B748" s="74" t="str">
        <f t="shared" si="45"/>
        <v>05</v>
      </c>
      <c r="C748" s="84">
        <f t="shared" si="46"/>
        <v>45413</v>
      </c>
      <c r="D748" s="74">
        <v>202405</v>
      </c>
      <c r="E748" s="82">
        <v>297875723</v>
      </c>
      <c r="F748" s="82">
        <v>18857</v>
      </c>
      <c r="G748" s="83">
        <f t="shared" si="47"/>
        <v>6.3304923979991479E-5</v>
      </c>
      <c r="H748" s="74" t="s">
        <v>76</v>
      </c>
      <c r="I748" s="74">
        <v>264</v>
      </c>
      <c r="J748" s="74" t="s">
        <v>83</v>
      </c>
    </row>
    <row r="749" spans="1:10" x14ac:dyDescent="0.25">
      <c r="A749" s="74" t="str">
        <f t="shared" si="44"/>
        <v>2024</v>
      </c>
      <c r="B749" s="74" t="str">
        <f t="shared" si="45"/>
        <v>05</v>
      </c>
      <c r="C749" s="84">
        <f t="shared" si="46"/>
        <v>45413</v>
      </c>
      <c r="D749" s="74">
        <v>202405</v>
      </c>
      <c r="E749" s="82">
        <v>2845708</v>
      </c>
      <c r="F749" s="82">
        <v>1872</v>
      </c>
      <c r="G749" s="83">
        <f t="shared" si="47"/>
        <v>6.578327783454943E-4</v>
      </c>
      <c r="H749" s="74" t="s">
        <v>76</v>
      </c>
      <c r="I749" s="74">
        <v>265</v>
      </c>
      <c r="J749" s="74" t="s">
        <v>84</v>
      </c>
    </row>
    <row r="750" spans="1:10" x14ac:dyDescent="0.25">
      <c r="A750" s="74" t="str">
        <f t="shared" si="44"/>
        <v>2024</v>
      </c>
      <c r="B750" s="74" t="str">
        <f t="shared" si="45"/>
        <v>05</v>
      </c>
      <c r="C750" s="84">
        <f t="shared" si="46"/>
        <v>45413</v>
      </c>
      <c r="D750" s="74">
        <v>202405</v>
      </c>
      <c r="E750" s="82">
        <v>16732116</v>
      </c>
      <c r="F750" s="82">
        <v>7739</v>
      </c>
      <c r="G750" s="83">
        <f t="shared" si="47"/>
        <v>4.6252368797825689E-4</v>
      </c>
      <c r="H750" s="74" t="s">
        <v>76</v>
      </c>
      <c r="I750" s="74">
        <v>266</v>
      </c>
      <c r="J750" s="74" t="s">
        <v>85</v>
      </c>
    </row>
    <row r="751" spans="1:10" x14ac:dyDescent="0.25">
      <c r="A751" s="74" t="str">
        <f t="shared" si="44"/>
        <v>2024</v>
      </c>
      <c r="B751" s="74" t="str">
        <f t="shared" si="45"/>
        <v>05</v>
      </c>
      <c r="C751" s="84">
        <f t="shared" si="46"/>
        <v>45413</v>
      </c>
      <c r="D751" s="74">
        <v>202405</v>
      </c>
      <c r="E751" s="82">
        <v>1228444</v>
      </c>
      <c r="F751" s="82">
        <v>2490</v>
      </c>
      <c r="G751" s="83">
        <f t="shared" si="47"/>
        <v>2.026954423644871E-3</v>
      </c>
      <c r="H751" s="74" t="s">
        <v>76</v>
      </c>
      <c r="I751" s="74">
        <v>267</v>
      </c>
      <c r="J751" s="74" t="s">
        <v>86</v>
      </c>
    </row>
    <row r="752" spans="1:10" x14ac:dyDescent="0.25">
      <c r="A752" s="74" t="str">
        <f t="shared" si="44"/>
        <v>2024</v>
      </c>
      <c r="B752" s="74" t="str">
        <f t="shared" si="45"/>
        <v>05</v>
      </c>
      <c r="C752" s="84">
        <f t="shared" si="46"/>
        <v>45413</v>
      </c>
      <c r="D752" s="74">
        <v>202405</v>
      </c>
      <c r="E752" s="82">
        <v>4260574</v>
      </c>
      <c r="F752" s="82">
        <v>99367</v>
      </c>
      <c r="G752" s="83">
        <f t="shared" si="47"/>
        <v>2.3322444346700704E-2</v>
      </c>
      <c r="H752" s="74" t="s">
        <v>76</v>
      </c>
      <c r="I752" s="74">
        <v>268</v>
      </c>
      <c r="J752" s="74" t="s">
        <v>87</v>
      </c>
    </row>
    <row r="753" spans="1:10" x14ac:dyDescent="0.25">
      <c r="A753" s="74" t="str">
        <f t="shared" si="44"/>
        <v>2024</v>
      </c>
      <c r="B753" s="74" t="str">
        <f t="shared" si="45"/>
        <v>05</v>
      </c>
      <c r="C753" s="84">
        <f t="shared" si="46"/>
        <v>45413</v>
      </c>
      <c r="D753" s="74">
        <v>202405</v>
      </c>
      <c r="E753" s="82">
        <v>68670932</v>
      </c>
      <c r="F753" s="82">
        <v>8225414</v>
      </c>
      <c r="G753" s="83">
        <f t="shared" si="47"/>
        <v>0.1197801422004874</v>
      </c>
      <c r="H753" s="74" t="s">
        <v>76</v>
      </c>
      <c r="I753" s="74">
        <v>271</v>
      </c>
      <c r="J753" s="74" t="s">
        <v>88</v>
      </c>
    </row>
    <row r="754" spans="1:10" x14ac:dyDescent="0.25">
      <c r="A754" s="74" t="str">
        <f t="shared" si="44"/>
        <v>2024</v>
      </c>
      <c r="B754" s="74" t="str">
        <f t="shared" si="45"/>
        <v>05</v>
      </c>
      <c r="C754" s="84">
        <f t="shared" si="46"/>
        <v>45413</v>
      </c>
      <c r="D754" s="74">
        <v>202405</v>
      </c>
      <c r="E754" s="82">
        <v>1777781</v>
      </c>
      <c r="F754" s="82">
        <v>431</v>
      </c>
      <c r="G754" s="83">
        <f t="shared" si="47"/>
        <v>2.424370605828277E-4</v>
      </c>
      <c r="H754" s="74" t="s">
        <v>76</v>
      </c>
      <c r="I754" s="74">
        <v>272</v>
      </c>
      <c r="J754" s="74" t="s">
        <v>89</v>
      </c>
    </row>
    <row r="755" spans="1:10" x14ac:dyDescent="0.25">
      <c r="A755" s="74" t="str">
        <f t="shared" si="44"/>
        <v>2024</v>
      </c>
      <c r="B755" s="74" t="str">
        <f t="shared" si="45"/>
        <v>05</v>
      </c>
      <c r="C755" s="84">
        <f t="shared" si="46"/>
        <v>45413</v>
      </c>
      <c r="D755" s="74">
        <v>202405</v>
      </c>
      <c r="E755" s="82">
        <v>3716295</v>
      </c>
      <c r="F755" s="82">
        <v>927</v>
      </c>
      <c r="G755" s="83">
        <f t="shared" si="47"/>
        <v>2.4944198455720013E-4</v>
      </c>
      <c r="H755" s="74" t="s">
        <v>76</v>
      </c>
      <c r="I755" s="74">
        <v>273</v>
      </c>
      <c r="J755" s="74" t="s">
        <v>90</v>
      </c>
    </row>
    <row r="756" spans="1:10" x14ac:dyDescent="0.25">
      <c r="A756" s="74" t="str">
        <f t="shared" si="44"/>
        <v>2024</v>
      </c>
      <c r="B756" s="74" t="str">
        <f t="shared" si="45"/>
        <v>05</v>
      </c>
      <c r="C756" s="84">
        <f t="shared" si="46"/>
        <v>45413</v>
      </c>
      <c r="D756" s="74">
        <v>202405</v>
      </c>
      <c r="E756" s="82">
        <v>2335798</v>
      </c>
      <c r="F756" s="82">
        <v>86085</v>
      </c>
      <c r="G756" s="83">
        <f t="shared" si="47"/>
        <v>3.6854642396303108E-2</v>
      </c>
      <c r="H756" s="74" t="s">
        <v>76</v>
      </c>
      <c r="I756" s="74">
        <v>274</v>
      </c>
      <c r="J756" s="74" t="s">
        <v>91</v>
      </c>
    </row>
    <row r="757" spans="1:10" x14ac:dyDescent="0.25">
      <c r="A757" s="74" t="str">
        <f t="shared" si="44"/>
        <v>2024</v>
      </c>
      <c r="B757" s="74" t="str">
        <f t="shared" si="45"/>
        <v>05</v>
      </c>
      <c r="C757" s="84">
        <f t="shared" si="46"/>
        <v>45413</v>
      </c>
      <c r="D757" s="74">
        <v>202405</v>
      </c>
      <c r="E757" s="82">
        <v>155482276</v>
      </c>
      <c r="F757" s="82">
        <v>30398</v>
      </c>
      <c r="G757" s="83">
        <f t="shared" si="47"/>
        <v>1.9550781466564073E-4</v>
      </c>
      <c r="H757" s="74" t="s">
        <v>76</v>
      </c>
      <c r="I757" s="74">
        <v>275</v>
      </c>
      <c r="J757" s="74" t="s">
        <v>92</v>
      </c>
    </row>
    <row r="758" spans="1:10" x14ac:dyDescent="0.25">
      <c r="A758" s="74" t="str">
        <f t="shared" si="44"/>
        <v>2024</v>
      </c>
      <c r="B758" s="74" t="str">
        <f t="shared" si="45"/>
        <v>05</v>
      </c>
      <c r="C758" s="84">
        <f t="shared" si="46"/>
        <v>45413</v>
      </c>
      <c r="D758" s="74">
        <v>202405</v>
      </c>
      <c r="E758" s="82">
        <v>9896752</v>
      </c>
      <c r="F758" s="82">
        <v>105350</v>
      </c>
      <c r="G758" s="83">
        <f t="shared" si="47"/>
        <v>1.064490653095076E-2</v>
      </c>
      <c r="H758" s="74" t="s">
        <v>76</v>
      </c>
      <c r="I758" s="74">
        <v>279</v>
      </c>
      <c r="J758" s="74" t="s">
        <v>93</v>
      </c>
    </row>
    <row r="759" spans="1:10" x14ac:dyDescent="0.25">
      <c r="A759" s="74" t="str">
        <f t="shared" si="44"/>
        <v>2024</v>
      </c>
      <c r="B759" s="74" t="str">
        <f t="shared" si="45"/>
        <v>05</v>
      </c>
      <c r="C759" s="84">
        <f t="shared" si="46"/>
        <v>45413</v>
      </c>
      <c r="D759" s="74">
        <v>202405</v>
      </c>
      <c r="E759" s="82">
        <v>213571713</v>
      </c>
      <c r="F759" s="82">
        <v>716944</v>
      </c>
      <c r="G759" s="83">
        <f t="shared" si="47"/>
        <v>3.3569239574343817E-3</v>
      </c>
      <c r="H759" s="74" t="s">
        <v>76</v>
      </c>
      <c r="I759" s="74">
        <v>281</v>
      </c>
      <c r="J759" s="74" t="s">
        <v>94</v>
      </c>
    </row>
    <row r="760" spans="1:10" x14ac:dyDescent="0.25">
      <c r="A760" s="74" t="str">
        <f t="shared" si="44"/>
        <v>2024</v>
      </c>
      <c r="B760" s="74" t="str">
        <f t="shared" si="45"/>
        <v>05</v>
      </c>
      <c r="C760" s="84">
        <f t="shared" si="46"/>
        <v>45413</v>
      </c>
      <c r="D760" s="74">
        <v>202405</v>
      </c>
      <c r="E760" s="82">
        <v>151026455</v>
      </c>
      <c r="F760" s="82">
        <v>912776</v>
      </c>
      <c r="G760" s="83">
        <f t="shared" si="47"/>
        <v>6.0438153037492672E-3</v>
      </c>
      <c r="H760" s="74" t="s">
        <v>76</v>
      </c>
      <c r="I760" s="74">
        <v>282</v>
      </c>
      <c r="J760" s="74" t="s">
        <v>95</v>
      </c>
    </row>
    <row r="761" spans="1:10" x14ac:dyDescent="0.25">
      <c r="A761" s="74" t="str">
        <f t="shared" si="44"/>
        <v>2024</v>
      </c>
      <c r="B761" s="74" t="str">
        <f t="shared" si="45"/>
        <v>05</v>
      </c>
      <c r="C761" s="84">
        <f t="shared" si="46"/>
        <v>45413</v>
      </c>
      <c r="D761" s="74">
        <v>202405</v>
      </c>
      <c r="E761" s="82">
        <v>101762939</v>
      </c>
      <c r="F761" s="82">
        <v>349029</v>
      </c>
      <c r="G761" s="83">
        <f t="shared" si="47"/>
        <v>3.4298242899608077E-3</v>
      </c>
      <c r="H761" s="74" t="s">
        <v>96</v>
      </c>
      <c r="I761" s="74">
        <v>291</v>
      </c>
      <c r="J761" s="74" t="s">
        <v>97</v>
      </c>
    </row>
    <row r="762" spans="1:10" x14ac:dyDescent="0.25">
      <c r="A762" s="74" t="str">
        <f t="shared" si="44"/>
        <v>2024</v>
      </c>
      <c r="B762" s="74" t="str">
        <f t="shared" si="45"/>
        <v>05</v>
      </c>
      <c r="C762" s="84">
        <f t="shared" si="46"/>
        <v>45413</v>
      </c>
      <c r="D762" s="74">
        <v>202405</v>
      </c>
      <c r="E762" s="82">
        <v>30268583</v>
      </c>
      <c r="F762" s="82">
        <v>259807</v>
      </c>
      <c r="G762" s="83">
        <f t="shared" si="47"/>
        <v>8.5833882610229888E-3</v>
      </c>
      <c r="H762" s="74" t="s">
        <v>96</v>
      </c>
      <c r="I762" s="74">
        <v>292</v>
      </c>
      <c r="J762" s="74" t="s">
        <v>98</v>
      </c>
    </row>
    <row r="763" spans="1:10" x14ac:dyDescent="0.25">
      <c r="A763" s="74" t="str">
        <f t="shared" si="44"/>
        <v>2024</v>
      </c>
      <c r="B763" s="74" t="str">
        <f t="shared" si="45"/>
        <v>05</v>
      </c>
      <c r="C763" s="84">
        <f t="shared" si="46"/>
        <v>45413</v>
      </c>
      <c r="D763" s="74">
        <v>202405</v>
      </c>
      <c r="E763" s="82">
        <v>107569380</v>
      </c>
      <c r="F763" s="82">
        <v>44723</v>
      </c>
      <c r="G763" s="83">
        <f t="shared" si="47"/>
        <v>4.1575957767907561E-4</v>
      </c>
      <c r="H763" s="74" t="s">
        <v>96</v>
      </c>
      <c r="I763" s="74">
        <v>293</v>
      </c>
      <c r="J763" s="74" t="s">
        <v>99</v>
      </c>
    </row>
    <row r="764" spans="1:10" x14ac:dyDescent="0.25">
      <c r="A764" s="74" t="str">
        <f t="shared" si="44"/>
        <v>2024</v>
      </c>
      <c r="B764" s="74" t="str">
        <f t="shared" si="45"/>
        <v>05</v>
      </c>
      <c r="C764" s="84">
        <f t="shared" si="46"/>
        <v>45413</v>
      </c>
      <c r="D764" s="74">
        <v>202405</v>
      </c>
      <c r="E764" s="82">
        <v>2154054</v>
      </c>
      <c r="F764" s="82">
        <v>13137</v>
      </c>
      <c r="G764" s="83">
        <f t="shared" si="47"/>
        <v>6.0987329008464972E-3</v>
      </c>
      <c r="H764" s="74" t="s">
        <v>96</v>
      </c>
      <c r="I764" s="74">
        <v>301</v>
      </c>
      <c r="J764" s="74" t="s">
        <v>100</v>
      </c>
    </row>
    <row r="765" spans="1:10" x14ac:dyDescent="0.25">
      <c r="A765" s="74" t="str">
        <f t="shared" si="44"/>
        <v>2024</v>
      </c>
      <c r="B765" s="74" t="str">
        <f t="shared" si="45"/>
        <v>05</v>
      </c>
      <c r="C765" s="84">
        <f t="shared" si="46"/>
        <v>45413</v>
      </c>
      <c r="D765" s="74">
        <v>202405</v>
      </c>
      <c r="E765" s="82">
        <v>663520</v>
      </c>
      <c r="F765" s="82">
        <v>466</v>
      </c>
      <c r="G765" s="83">
        <f t="shared" si="47"/>
        <v>7.0231492645285746E-4</v>
      </c>
      <c r="H765" s="74" t="s">
        <v>96</v>
      </c>
      <c r="I765" s="74">
        <v>302</v>
      </c>
      <c r="J765" s="74" t="s">
        <v>101</v>
      </c>
    </row>
    <row r="766" spans="1:10" x14ac:dyDescent="0.25">
      <c r="A766" s="74" t="str">
        <f t="shared" si="44"/>
        <v>2024</v>
      </c>
      <c r="B766" s="74" t="str">
        <f t="shared" si="45"/>
        <v>05</v>
      </c>
      <c r="C766" s="84">
        <f t="shared" si="46"/>
        <v>45413</v>
      </c>
      <c r="D766" s="74">
        <v>202405</v>
      </c>
      <c r="E766" s="82">
        <v>273598</v>
      </c>
      <c r="F766" s="82">
        <v>3793</v>
      </c>
      <c r="G766" s="83">
        <f t="shared" si="47"/>
        <v>1.3863405434250251E-2</v>
      </c>
      <c r="H766" s="74" t="s">
        <v>96</v>
      </c>
      <c r="I766" s="74">
        <v>303</v>
      </c>
      <c r="J766" s="74" t="s">
        <v>102</v>
      </c>
    </row>
    <row r="767" spans="1:10" x14ac:dyDescent="0.25">
      <c r="A767" s="74" t="str">
        <f t="shared" si="44"/>
        <v>2024</v>
      </c>
      <c r="B767" s="74" t="str">
        <f t="shared" si="45"/>
        <v>05</v>
      </c>
      <c r="C767" s="84">
        <f t="shared" si="46"/>
        <v>45413</v>
      </c>
      <c r="D767" s="74">
        <v>202405</v>
      </c>
      <c r="E767" s="82">
        <v>150234354</v>
      </c>
      <c r="F767" s="82">
        <v>22443</v>
      </c>
      <c r="G767" s="83">
        <f t="shared" si="47"/>
        <v>1.4938660434483581E-4</v>
      </c>
      <c r="H767" s="74" t="s">
        <v>96</v>
      </c>
      <c r="I767" s="74">
        <v>309</v>
      </c>
      <c r="J767" s="74" t="s">
        <v>103</v>
      </c>
    </row>
    <row r="768" spans="1:10" x14ac:dyDescent="0.25">
      <c r="A768" s="74" t="str">
        <f t="shared" si="44"/>
        <v>2024</v>
      </c>
      <c r="B768" s="74" t="str">
        <f t="shared" si="45"/>
        <v>05</v>
      </c>
      <c r="C768" s="84">
        <f t="shared" si="46"/>
        <v>45413</v>
      </c>
      <c r="D768" s="74">
        <v>202405</v>
      </c>
      <c r="E768" s="82">
        <v>36335901</v>
      </c>
      <c r="F768" s="82">
        <v>307671</v>
      </c>
      <c r="G768" s="83">
        <f t="shared" si="47"/>
        <v>8.4674107847222506E-3</v>
      </c>
      <c r="H768" s="74" t="s">
        <v>104</v>
      </c>
      <c r="I768" s="74">
        <v>310</v>
      </c>
      <c r="J768" s="74" t="s">
        <v>105</v>
      </c>
    </row>
    <row r="769" spans="1:10" x14ac:dyDescent="0.25">
      <c r="A769" s="74" t="str">
        <f t="shared" si="44"/>
        <v>2024</v>
      </c>
      <c r="B769" s="74" t="str">
        <f t="shared" si="45"/>
        <v>05</v>
      </c>
      <c r="C769" s="84">
        <f t="shared" si="46"/>
        <v>45413</v>
      </c>
      <c r="D769" s="74">
        <v>202405</v>
      </c>
      <c r="E769" s="82">
        <v>352703</v>
      </c>
      <c r="F769" s="82">
        <v>4256</v>
      </c>
      <c r="G769" s="83">
        <f t="shared" si="47"/>
        <v>1.2066809752114386E-2</v>
      </c>
      <c r="H769" s="74" t="s">
        <v>104</v>
      </c>
      <c r="I769" s="74">
        <v>321</v>
      </c>
      <c r="J769" s="74" t="s">
        <v>106</v>
      </c>
    </row>
    <row r="770" spans="1:10" x14ac:dyDescent="0.25">
      <c r="A770" s="74" t="str">
        <f t="shared" si="44"/>
        <v>2024</v>
      </c>
      <c r="B770" s="74" t="str">
        <f t="shared" si="45"/>
        <v>05</v>
      </c>
      <c r="C770" s="84">
        <f t="shared" si="46"/>
        <v>45413</v>
      </c>
      <c r="D770" s="74">
        <v>202405</v>
      </c>
      <c r="E770" s="82">
        <v>173632</v>
      </c>
      <c r="F770" s="82">
        <v>764</v>
      </c>
      <c r="G770" s="83">
        <f t="shared" si="47"/>
        <v>4.4001105786951713E-3</v>
      </c>
      <c r="H770" s="74" t="s">
        <v>104</v>
      </c>
      <c r="I770" s="74">
        <v>322</v>
      </c>
      <c r="J770" s="74" t="s">
        <v>107</v>
      </c>
    </row>
    <row r="771" spans="1:10" x14ac:dyDescent="0.25">
      <c r="A771" s="74" t="str">
        <f t="shared" ref="A771:A834" si="48">LEFT(D771,4)</f>
        <v>2024</v>
      </c>
      <c r="B771" s="74" t="str">
        <f t="shared" ref="B771:B834" si="49">RIGHT(D771,2)</f>
        <v>05</v>
      </c>
      <c r="C771" s="84">
        <f t="shared" ref="C771:C834" si="50">DATE(A771,B771,1)</f>
        <v>45413</v>
      </c>
      <c r="D771" s="74">
        <v>202405</v>
      </c>
      <c r="E771" s="82">
        <v>223893</v>
      </c>
      <c r="F771" s="82">
        <v>370</v>
      </c>
      <c r="G771" s="83">
        <f t="shared" ref="G771:G834" si="51">F771/E771</f>
        <v>1.6525751140053508E-3</v>
      </c>
      <c r="H771" s="74" t="s">
        <v>104</v>
      </c>
      <c r="I771" s="74">
        <v>323</v>
      </c>
      <c r="J771" s="74" t="s">
        <v>108</v>
      </c>
    </row>
    <row r="772" spans="1:10" x14ac:dyDescent="0.25">
      <c r="A772" s="74" t="str">
        <f t="shared" si="48"/>
        <v>2024</v>
      </c>
      <c r="B772" s="74" t="str">
        <f t="shared" si="49"/>
        <v>05</v>
      </c>
      <c r="C772" s="84">
        <f t="shared" si="50"/>
        <v>45413</v>
      </c>
      <c r="D772" s="74">
        <v>202405</v>
      </c>
      <c r="E772" s="82">
        <v>709320</v>
      </c>
      <c r="F772" s="82">
        <v>750</v>
      </c>
      <c r="G772" s="83">
        <f t="shared" si="51"/>
        <v>1.0573507020808662E-3</v>
      </c>
      <c r="H772" s="74" t="s">
        <v>104</v>
      </c>
      <c r="I772" s="74">
        <v>324</v>
      </c>
      <c r="J772" s="74" t="s">
        <v>109</v>
      </c>
    </row>
    <row r="773" spans="1:10" x14ac:dyDescent="0.25">
      <c r="A773" s="74" t="str">
        <f t="shared" si="48"/>
        <v>2024</v>
      </c>
      <c r="B773" s="74" t="str">
        <f t="shared" si="49"/>
        <v>05</v>
      </c>
      <c r="C773" s="84">
        <f t="shared" si="50"/>
        <v>45413</v>
      </c>
      <c r="D773" s="74">
        <v>202405</v>
      </c>
      <c r="E773" s="82">
        <v>103304682</v>
      </c>
      <c r="F773" s="82">
        <v>210322</v>
      </c>
      <c r="G773" s="83">
        <f t="shared" si="51"/>
        <v>2.0359387002420663E-3</v>
      </c>
      <c r="H773" s="74" t="s">
        <v>104</v>
      </c>
      <c r="I773" s="74">
        <v>329</v>
      </c>
      <c r="J773" s="74" t="s">
        <v>110</v>
      </c>
    </row>
    <row r="774" spans="1:10" x14ac:dyDescent="0.25">
      <c r="A774" s="74" t="str">
        <f t="shared" si="48"/>
        <v>2024</v>
      </c>
      <c r="B774" s="74" t="str">
        <f t="shared" si="49"/>
        <v>05</v>
      </c>
      <c r="C774" s="84">
        <f t="shared" si="50"/>
        <v>45413</v>
      </c>
      <c r="D774" s="74">
        <v>202405</v>
      </c>
      <c r="E774" s="82">
        <v>10779091</v>
      </c>
      <c r="F774" s="82">
        <v>84140</v>
      </c>
      <c r="G774" s="83">
        <f t="shared" si="51"/>
        <v>7.8058530167339716E-3</v>
      </c>
      <c r="H774" s="74" t="s">
        <v>104</v>
      </c>
      <c r="I774" s="74">
        <v>331</v>
      </c>
      <c r="J774" s="74" t="s">
        <v>111</v>
      </c>
    </row>
    <row r="775" spans="1:10" x14ac:dyDescent="0.25">
      <c r="A775" s="74" t="str">
        <f t="shared" si="48"/>
        <v>2024</v>
      </c>
      <c r="B775" s="74" t="str">
        <f t="shared" si="49"/>
        <v>05</v>
      </c>
      <c r="C775" s="84">
        <f t="shared" si="50"/>
        <v>45413</v>
      </c>
      <c r="D775" s="74">
        <v>202405</v>
      </c>
      <c r="E775" s="82">
        <v>1431757</v>
      </c>
      <c r="F775" s="82">
        <v>11439</v>
      </c>
      <c r="G775" s="83">
        <f t="shared" si="51"/>
        <v>7.989484249072993E-3</v>
      </c>
      <c r="H775" s="74" t="s">
        <v>104</v>
      </c>
      <c r="I775" s="74">
        <v>332</v>
      </c>
      <c r="J775" s="74" t="s">
        <v>112</v>
      </c>
    </row>
    <row r="776" spans="1:10" x14ac:dyDescent="0.25">
      <c r="A776" s="74" t="str">
        <f t="shared" si="48"/>
        <v>2024</v>
      </c>
      <c r="B776" s="74" t="str">
        <f t="shared" si="49"/>
        <v>05</v>
      </c>
      <c r="C776" s="84">
        <f t="shared" si="50"/>
        <v>45413</v>
      </c>
      <c r="D776" s="74">
        <v>202405</v>
      </c>
      <c r="E776" s="82">
        <v>789967731</v>
      </c>
      <c r="F776" s="82">
        <v>11986262</v>
      </c>
      <c r="G776" s="83">
        <f t="shared" si="51"/>
        <v>1.5173103317558169E-2</v>
      </c>
      <c r="H776" s="74" t="s">
        <v>113</v>
      </c>
      <c r="I776" s="74">
        <v>351</v>
      </c>
      <c r="J776" s="74" t="s">
        <v>114</v>
      </c>
    </row>
    <row r="777" spans="1:10" x14ac:dyDescent="0.25">
      <c r="A777" s="74" t="str">
        <f t="shared" si="48"/>
        <v>2024</v>
      </c>
      <c r="B777" s="74" t="str">
        <f t="shared" si="49"/>
        <v>05</v>
      </c>
      <c r="C777" s="84">
        <f t="shared" si="50"/>
        <v>45413</v>
      </c>
      <c r="D777" s="74">
        <v>202405</v>
      </c>
      <c r="E777" s="82">
        <v>35635307</v>
      </c>
      <c r="F777" s="82">
        <v>608</v>
      </c>
      <c r="G777" s="83">
        <f t="shared" si="51"/>
        <v>1.7061730378806614E-5</v>
      </c>
      <c r="H777" s="74" t="s">
        <v>113</v>
      </c>
      <c r="I777" s="74">
        <v>352</v>
      </c>
      <c r="J777" s="74" t="s">
        <v>115</v>
      </c>
    </row>
    <row r="778" spans="1:10" x14ac:dyDescent="0.25">
      <c r="A778" s="74" t="str">
        <f t="shared" si="48"/>
        <v>2024</v>
      </c>
      <c r="B778" s="74" t="str">
        <f t="shared" si="49"/>
        <v>05</v>
      </c>
      <c r="C778" s="84">
        <f t="shared" si="50"/>
        <v>45413</v>
      </c>
      <c r="D778" s="74">
        <v>202405</v>
      </c>
      <c r="E778" s="82">
        <v>170359</v>
      </c>
      <c r="F778" s="82">
        <v>2255</v>
      </c>
      <c r="G778" s="83">
        <f t="shared" si="51"/>
        <v>1.3236752974600696E-2</v>
      </c>
      <c r="H778" s="74" t="s">
        <v>113</v>
      </c>
      <c r="I778" s="74">
        <v>353</v>
      </c>
      <c r="J778" s="74" t="s">
        <v>116</v>
      </c>
    </row>
    <row r="779" spans="1:10" x14ac:dyDescent="0.25">
      <c r="A779" s="74" t="str">
        <f t="shared" si="48"/>
        <v>2024</v>
      </c>
      <c r="B779" s="74" t="str">
        <f t="shared" si="49"/>
        <v>05</v>
      </c>
      <c r="C779" s="84">
        <f t="shared" si="50"/>
        <v>45413</v>
      </c>
      <c r="D779" s="74">
        <v>202405</v>
      </c>
      <c r="E779" s="82">
        <v>3076243</v>
      </c>
      <c r="F779" s="82">
        <v>78887</v>
      </c>
      <c r="G779" s="83">
        <f t="shared" si="51"/>
        <v>2.5643942952491075E-2</v>
      </c>
      <c r="H779" s="74" t="s">
        <v>113</v>
      </c>
      <c r="I779" s="74">
        <v>360</v>
      </c>
      <c r="J779" s="74" t="s">
        <v>117</v>
      </c>
    </row>
    <row r="780" spans="1:10" x14ac:dyDescent="0.25">
      <c r="A780" s="74" t="str">
        <f t="shared" si="48"/>
        <v>2024</v>
      </c>
      <c r="B780" s="74" t="str">
        <f t="shared" si="49"/>
        <v>05</v>
      </c>
      <c r="C780" s="84">
        <f t="shared" si="50"/>
        <v>45413</v>
      </c>
      <c r="D780" s="74">
        <v>202405</v>
      </c>
      <c r="E780" s="82">
        <v>1797332</v>
      </c>
      <c r="F780" s="82">
        <v>10095</v>
      </c>
      <c r="G780" s="83">
        <f t="shared" si="51"/>
        <v>5.6166584693312085E-3</v>
      </c>
      <c r="H780" s="74" t="s">
        <v>113</v>
      </c>
      <c r="I780" s="74">
        <v>370</v>
      </c>
      <c r="J780" s="74" t="s">
        <v>118</v>
      </c>
    </row>
    <row r="781" spans="1:10" x14ac:dyDescent="0.25">
      <c r="A781" s="74" t="str">
        <f t="shared" si="48"/>
        <v>2024</v>
      </c>
      <c r="B781" s="74" t="str">
        <f t="shared" si="49"/>
        <v>05</v>
      </c>
      <c r="C781" s="84">
        <f t="shared" si="50"/>
        <v>45413</v>
      </c>
      <c r="D781" s="74">
        <v>202405</v>
      </c>
      <c r="E781" s="82">
        <v>100716948</v>
      </c>
      <c r="F781" s="82">
        <v>116181</v>
      </c>
      <c r="G781" s="83">
        <f t="shared" si="51"/>
        <v>1.1535397200479109E-3</v>
      </c>
      <c r="H781" s="74" t="s">
        <v>113</v>
      </c>
      <c r="I781" s="74">
        <v>381</v>
      </c>
      <c r="J781" s="74" t="s">
        <v>119</v>
      </c>
    </row>
    <row r="782" spans="1:10" x14ac:dyDescent="0.25">
      <c r="A782" s="74" t="str">
        <f t="shared" si="48"/>
        <v>2024</v>
      </c>
      <c r="B782" s="74" t="str">
        <f t="shared" si="49"/>
        <v>05</v>
      </c>
      <c r="C782" s="84">
        <f t="shared" si="50"/>
        <v>45413</v>
      </c>
      <c r="D782" s="74">
        <v>202405</v>
      </c>
      <c r="E782" s="82">
        <v>7365874</v>
      </c>
      <c r="F782" s="82">
        <v>7505</v>
      </c>
      <c r="G782" s="83">
        <f t="shared" si="51"/>
        <v>1.018887914726752E-3</v>
      </c>
      <c r="H782" s="74" t="s">
        <v>113</v>
      </c>
      <c r="I782" s="74">
        <v>382</v>
      </c>
      <c r="J782" s="74" t="s">
        <v>120</v>
      </c>
    </row>
    <row r="783" spans="1:10" x14ac:dyDescent="0.25">
      <c r="A783" s="74" t="str">
        <f t="shared" si="48"/>
        <v>2024</v>
      </c>
      <c r="B783" s="74" t="str">
        <f t="shared" si="49"/>
        <v>05</v>
      </c>
      <c r="C783" s="84">
        <f t="shared" si="50"/>
        <v>45413</v>
      </c>
      <c r="D783" s="74">
        <v>202405</v>
      </c>
      <c r="E783" s="82">
        <v>1325679</v>
      </c>
      <c r="F783" s="82">
        <v>704</v>
      </c>
      <c r="G783" s="83">
        <f t="shared" si="51"/>
        <v>5.3104861735005227E-4</v>
      </c>
      <c r="H783" s="74" t="s">
        <v>113</v>
      </c>
      <c r="I783" s="74">
        <v>390</v>
      </c>
      <c r="J783" s="74" t="s">
        <v>121</v>
      </c>
    </row>
    <row r="784" spans="1:10" x14ac:dyDescent="0.25">
      <c r="A784" s="74" t="str">
        <f t="shared" si="48"/>
        <v>2024</v>
      </c>
      <c r="B784" s="74" t="str">
        <f t="shared" si="49"/>
        <v>05</v>
      </c>
      <c r="C784" s="84">
        <f t="shared" si="50"/>
        <v>45413</v>
      </c>
      <c r="D784" s="74">
        <v>202405</v>
      </c>
      <c r="E784" s="82">
        <v>68032728</v>
      </c>
      <c r="F784" s="82">
        <v>2320024</v>
      </c>
      <c r="G784" s="83">
        <f t="shared" si="51"/>
        <v>3.4101587106723105E-2</v>
      </c>
      <c r="H784" s="74" t="s">
        <v>122</v>
      </c>
      <c r="I784" s="74">
        <v>410</v>
      </c>
      <c r="J784" s="74" t="s">
        <v>123</v>
      </c>
    </row>
    <row r="785" spans="1:10" x14ac:dyDescent="0.25">
      <c r="A785" s="74" t="str">
        <f t="shared" si="48"/>
        <v>2024</v>
      </c>
      <c r="B785" s="74" t="str">
        <f t="shared" si="49"/>
        <v>05</v>
      </c>
      <c r="C785" s="84">
        <f t="shared" si="50"/>
        <v>45413</v>
      </c>
      <c r="D785" s="74">
        <v>202405</v>
      </c>
      <c r="E785" s="82">
        <v>114806630</v>
      </c>
      <c r="F785" s="82">
        <v>649513</v>
      </c>
      <c r="G785" s="83">
        <f t="shared" si="51"/>
        <v>5.6574520130065658E-3</v>
      </c>
      <c r="H785" s="74" t="s">
        <v>122</v>
      </c>
      <c r="I785" s="74">
        <v>421</v>
      </c>
      <c r="J785" s="74" t="s">
        <v>124</v>
      </c>
    </row>
    <row r="786" spans="1:10" x14ac:dyDescent="0.25">
      <c r="A786" s="74" t="str">
        <f t="shared" si="48"/>
        <v>2024</v>
      </c>
      <c r="B786" s="74" t="str">
        <f t="shared" si="49"/>
        <v>05</v>
      </c>
      <c r="C786" s="84">
        <f t="shared" si="50"/>
        <v>45413</v>
      </c>
      <c r="D786" s="74">
        <v>202405</v>
      </c>
      <c r="E786" s="82">
        <v>37467788</v>
      </c>
      <c r="F786" s="82">
        <v>12149760</v>
      </c>
      <c r="G786" s="83">
        <f t="shared" si="51"/>
        <v>0.32427214544931238</v>
      </c>
      <c r="H786" s="74" t="s">
        <v>122</v>
      </c>
      <c r="I786" s="74">
        <v>422</v>
      </c>
      <c r="J786" s="74" t="s">
        <v>125</v>
      </c>
    </row>
    <row r="787" spans="1:10" x14ac:dyDescent="0.25">
      <c r="A787" s="74" t="str">
        <f t="shared" si="48"/>
        <v>2024</v>
      </c>
      <c r="B787" s="74" t="str">
        <f t="shared" si="49"/>
        <v>05</v>
      </c>
      <c r="C787" s="84">
        <f t="shared" si="50"/>
        <v>45413</v>
      </c>
      <c r="D787" s="74">
        <v>202405</v>
      </c>
      <c r="E787" s="82">
        <v>265978656</v>
      </c>
      <c r="F787" s="82">
        <v>7290985</v>
      </c>
      <c r="G787" s="83">
        <f t="shared" si="51"/>
        <v>2.7411917593868886E-2</v>
      </c>
      <c r="H787" s="74" t="s">
        <v>122</v>
      </c>
      <c r="I787" s="74">
        <v>429</v>
      </c>
      <c r="J787" s="74" t="s">
        <v>126</v>
      </c>
    </row>
    <row r="788" spans="1:10" x14ac:dyDescent="0.25">
      <c r="A788" s="74" t="str">
        <f t="shared" si="48"/>
        <v>2024</v>
      </c>
      <c r="B788" s="74" t="str">
        <f t="shared" si="49"/>
        <v>05</v>
      </c>
      <c r="C788" s="84">
        <f t="shared" si="50"/>
        <v>45413</v>
      </c>
      <c r="D788" s="74">
        <v>202405</v>
      </c>
      <c r="E788" s="82">
        <v>56976831</v>
      </c>
      <c r="F788" s="82">
        <v>248324</v>
      </c>
      <c r="G788" s="83">
        <f t="shared" si="51"/>
        <v>4.3583329511604459E-3</v>
      </c>
      <c r="H788" s="74" t="s">
        <v>122</v>
      </c>
      <c r="I788" s="74">
        <v>431</v>
      </c>
      <c r="J788" s="74" t="s">
        <v>127</v>
      </c>
    </row>
    <row r="789" spans="1:10" x14ac:dyDescent="0.25">
      <c r="A789" s="74" t="str">
        <f t="shared" si="48"/>
        <v>2024</v>
      </c>
      <c r="B789" s="74" t="str">
        <f t="shared" si="49"/>
        <v>05</v>
      </c>
      <c r="C789" s="84">
        <f t="shared" si="50"/>
        <v>45413</v>
      </c>
      <c r="D789" s="74">
        <v>202405</v>
      </c>
      <c r="E789" s="82">
        <v>90178999</v>
      </c>
      <c r="F789" s="82">
        <v>1973259</v>
      </c>
      <c r="G789" s="83">
        <f t="shared" si="51"/>
        <v>2.1881580211374936E-2</v>
      </c>
      <c r="H789" s="74" t="s">
        <v>122</v>
      </c>
      <c r="I789" s="74">
        <v>432</v>
      </c>
      <c r="J789" s="74" t="s">
        <v>128</v>
      </c>
    </row>
    <row r="790" spans="1:10" x14ac:dyDescent="0.25">
      <c r="A790" s="74" t="str">
        <f t="shared" si="48"/>
        <v>2024</v>
      </c>
      <c r="B790" s="74" t="str">
        <f t="shared" si="49"/>
        <v>05</v>
      </c>
      <c r="C790" s="84">
        <f t="shared" si="50"/>
        <v>45413</v>
      </c>
      <c r="D790" s="74">
        <v>202405</v>
      </c>
      <c r="E790" s="82">
        <v>1435543</v>
      </c>
      <c r="F790" s="82">
        <v>53824</v>
      </c>
      <c r="G790" s="83">
        <f t="shared" si="51"/>
        <v>3.7493826377893245E-2</v>
      </c>
      <c r="H790" s="74" t="s">
        <v>122</v>
      </c>
      <c r="I790" s="74">
        <v>433</v>
      </c>
      <c r="J790" s="74" t="s">
        <v>129</v>
      </c>
    </row>
    <row r="791" spans="1:10" x14ac:dyDescent="0.25">
      <c r="A791" s="74" t="str">
        <f t="shared" si="48"/>
        <v>2024</v>
      </c>
      <c r="B791" s="74" t="str">
        <f t="shared" si="49"/>
        <v>05</v>
      </c>
      <c r="C791" s="84">
        <f t="shared" si="50"/>
        <v>45413</v>
      </c>
      <c r="D791" s="74">
        <v>202405</v>
      </c>
      <c r="E791" s="82">
        <v>5152850</v>
      </c>
      <c r="F791" s="82">
        <v>54353</v>
      </c>
      <c r="G791" s="83">
        <f t="shared" si="51"/>
        <v>1.0548143260525729E-2</v>
      </c>
      <c r="H791" s="74" t="s">
        <v>122</v>
      </c>
      <c r="I791" s="74">
        <v>439</v>
      </c>
      <c r="J791" s="74" t="s">
        <v>130</v>
      </c>
    </row>
    <row r="792" spans="1:10" x14ac:dyDescent="0.25">
      <c r="A792" s="74" t="str">
        <f t="shared" si="48"/>
        <v>2024</v>
      </c>
      <c r="B792" s="74" t="str">
        <f t="shared" si="49"/>
        <v>05</v>
      </c>
      <c r="C792" s="84">
        <f t="shared" si="50"/>
        <v>45413</v>
      </c>
      <c r="D792" s="74">
        <v>202405</v>
      </c>
      <c r="E792" s="82">
        <v>524608156</v>
      </c>
      <c r="F792" s="82">
        <v>161266</v>
      </c>
      <c r="G792" s="83">
        <f t="shared" si="51"/>
        <v>3.0740276939194211E-4</v>
      </c>
      <c r="H792" s="74" t="s">
        <v>131</v>
      </c>
      <c r="I792" s="74">
        <v>451</v>
      </c>
      <c r="J792" s="74" t="s">
        <v>132</v>
      </c>
    </row>
    <row r="793" spans="1:10" x14ac:dyDescent="0.25">
      <c r="A793" s="74" t="str">
        <f t="shared" si="48"/>
        <v>2024</v>
      </c>
      <c r="B793" s="74" t="str">
        <f t="shared" si="49"/>
        <v>05</v>
      </c>
      <c r="C793" s="84">
        <f t="shared" si="50"/>
        <v>45413</v>
      </c>
      <c r="D793" s="74">
        <v>202405</v>
      </c>
      <c r="E793" s="82">
        <v>30404058</v>
      </c>
      <c r="F793" s="82">
        <v>343988</v>
      </c>
      <c r="G793" s="83">
        <f t="shared" si="51"/>
        <v>1.1313884482130642E-2</v>
      </c>
      <c r="H793" s="74" t="s">
        <v>131</v>
      </c>
      <c r="I793" s="74">
        <v>452</v>
      </c>
      <c r="J793" s="74" t="s">
        <v>133</v>
      </c>
    </row>
    <row r="794" spans="1:10" x14ac:dyDescent="0.25">
      <c r="A794" s="74" t="str">
        <f t="shared" si="48"/>
        <v>2024</v>
      </c>
      <c r="B794" s="74" t="str">
        <f t="shared" si="49"/>
        <v>05</v>
      </c>
      <c r="C794" s="84">
        <f t="shared" si="50"/>
        <v>45413</v>
      </c>
      <c r="D794" s="74">
        <v>202405</v>
      </c>
      <c r="E794" s="82">
        <v>122594586</v>
      </c>
      <c r="F794" s="82">
        <v>423502</v>
      </c>
      <c r="G794" s="83">
        <f t="shared" si="51"/>
        <v>3.4544918647549413E-3</v>
      </c>
      <c r="H794" s="74" t="s">
        <v>131</v>
      </c>
      <c r="I794" s="74">
        <v>453</v>
      </c>
      <c r="J794" s="74" t="s">
        <v>134</v>
      </c>
    </row>
    <row r="795" spans="1:10" x14ac:dyDescent="0.25">
      <c r="A795" s="74" t="str">
        <f t="shared" si="48"/>
        <v>2024</v>
      </c>
      <c r="B795" s="74" t="str">
        <f t="shared" si="49"/>
        <v>05</v>
      </c>
      <c r="C795" s="84">
        <f t="shared" si="50"/>
        <v>45413</v>
      </c>
      <c r="D795" s="74">
        <v>202405</v>
      </c>
      <c r="E795" s="82">
        <v>16738839</v>
      </c>
      <c r="F795" s="82">
        <v>35528</v>
      </c>
      <c r="G795" s="83">
        <f t="shared" si="51"/>
        <v>2.1224889014106654E-3</v>
      </c>
      <c r="H795" s="74" t="s">
        <v>131</v>
      </c>
      <c r="I795" s="74">
        <v>454</v>
      </c>
      <c r="J795" s="74" t="s">
        <v>135</v>
      </c>
    </row>
    <row r="796" spans="1:10" x14ac:dyDescent="0.25">
      <c r="A796" s="74" t="str">
        <f t="shared" si="48"/>
        <v>2024</v>
      </c>
      <c r="B796" s="74" t="str">
        <f t="shared" si="49"/>
        <v>05</v>
      </c>
      <c r="C796" s="84">
        <f t="shared" si="50"/>
        <v>45413</v>
      </c>
      <c r="D796" s="74">
        <v>202405</v>
      </c>
      <c r="E796" s="82">
        <v>762127750</v>
      </c>
      <c r="F796" s="82">
        <v>1951218</v>
      </c>
      <c r="G796" s="83">
        <f t="shared" si="51"/>
        <v>2.5602243193480357E-3</v>
      </c>
      <c r="H796" s="74" t="s">
        <v>131</v>
      </c>
      <c r="I796" s="74">
        <v>461</v>
      </c>
      <c r="J796" s="74" t="s">
        <v>136</v>
      </c>
    </row>
    <row r="797" spans="1:10" x14ac:dyDescent="0.25">
      <c r="A797" s="74" t="str">
        <f t="shared" si="48"/>
        <v>2024</v>
      </c>
      <c r="B797" s="74" t="str">
        <f t="shared" si="49"/>
        <v>05</v>
      </c>
      <c r="C797" s="84">
        <f t="shared" si="50"/>
        <v>45413</v>
      </c>
      <c r="D797" s="74">
        <v>202405</v>
      </c>
      <c r="E797" s="82">
        <v>69554689</v>
      </c>
      <c r="F797" s="82">
        <v>1519808</v>
      </c>
      <c r="G797" s="83">
        <f t="shared" si="51"/>
        <v>2.1850546984689991E-2</v>
      </c>
      <c r="H797" s="74" t="s">
        <v>131</v>
      </c>
      <c r="I797" s="74">
        <v>462</v>
      </c>
      <c r="J797" s="74" t="s">
        <v>137</v>
      </c>
    </row>
    <row r="798" spans="1:10" x14ac:dyDescent="0.25">
      <c r="A798" s="74" t="str">
        <f t="shared" si="48"/>
        <v>2024</v>
      </c>
      <c r="B798" s="74" t="str">
        <f t="shared" si="49"/>
        <v>05</v>
      </c>
      <c r="C798" s="84">
        <f t="shared" si="50"/>
        <v>45413</v>
      </c>
      <c r="D798" s="74">
        <v>202405</v>
      </c>
      <c r="E798" s="82">
        <v>250590065</v>
      </c>
      <c r="F798" s="82">
        <v>5959805</v>
      </c>
      <c r="G798" s="83">
        <f t="shared" si="51"/>
        <v>2.3783085734065314E-2</v>
      </c>
      <c r="H798" s="74" t="s">
        <v>131</v>
      </c>
      <c r="I798" s="74">
        <v>463</v>
      </c>
      <c r="J798" s="74" t="s">
        <v>138</v>
      </c>
    </row>
    <row r="799" spans="1:10" x14ac:dyDescent="0.25">
      <c r="A799" s="74" t="str">
        <f t="shared" si="48"/>
        <v>2024</v>
      </c>
      <c r="B799" s="74" t="str">
        <f t="shared" si="49"/>
        <v>05</v>
      </c>
      <c r="C799" s="84">
        <f t="shared" si="50"/>
        <v>45413</v>
      </c>
      <c r="D799" s="74">
        <v>202405</v>
      </c>
      <c r="E799" s="82">
        <v>341047995</v>
      </c>
      <c r="F799" s="82">
        <v>2304459</v>
      </c>
      <c r="G799" s="83">
        <f t="shared" si="51"/>
        <v>6.7569932495864697E-3</v>
      </c>
      <c r="H799" s="74" t="s">
        <v>131</v>
      </c>
      <c r="I799" s="74">
        <v>464</v>
      </c>
      <c r="J799" s="74" t="s">
        <v>139</v>
      </c>
    </row>
    <row r="800" spans="1:10" x14ac:dyDescent="0.25">
      <c r="A800" s="74" t="str">
        <f t="shared" si="48"/>
        <v>2024</v>
      </c>
      <c r="B800" s="74" t="str">
        <f t="shared" si="49"/>
        <v>05</v>
      </c>
      <c r="C800" s="84">
        <f t="shared" si="50"/>
        <v>45413</v>
      </c>
      <c r="D800" s="74">
        <v>202405</v>
      </c>
      <c r="E800" s="82">
        <v>267707808</v>
      </c>
      <c r="F800" s="82">
        <v>671593</v>
      </c>
      <c r="G800" s="83">
        <f t="shared" si="51"/>
        <v>2.5086791641131365E-3</v>
      </c>
      <c r="H800" s="74" t="s">
        <v>131</v>
      </c>
      <c r="I800" s="74">
        <v>465</v>
      </c>
      <c r="J800" s="74" t="s">
        <v>140</v>
      </c>
    </row>
    <row r="801" spans="1:10" x14ac:dyDescent="0.25">
      <c r="A801" s="74" t="str">
        <f t="shared" si="48"/>
        <v>2024</v>
      </c>
      <c r="B801" s="74" t="str">
        <f t="shared" si="49"/>
        <v>05</v>
      </c>
      <c r="C801" s="84">
        <f t="shared" si="50"/>
        <v>45413</v>
      </c>
      <c r="D801" s="74">
        <v>202405</v>
      </c>
      <c r="E801" s="82">
        <v>801256051</v>
      </c>
      <c r="F801" s="82">
        <v>6772499</v>
      </c>
      <c r="G801" s="83">
        <f t="shared" si="51"/>
        <v>8.4523530169259217E-3</v>
      </c>
      <c r="H801" s="74" t="s">
        <v>131</v>
      </c>
      <c r="I801" s="74">
        <v>466</v>
      </c>
      <c r="J801" s="74" t="s">
        <v>141</v>
      </c>
    </row>
    <row r="802" spans="1:10" x14ac:dyDescent="0.25">
      <c r="A802" s="74" t="str">
        <f t="shared" si="48"/>
        <v>2024</v>
      </c>
      <c r="B802" s="74" t="str">
        <f t="shared" si="49"/>
        <v>05</v>
      </c>
      <c r="C802" s="84">
        <f t="shared" si="50"/>
        <v>45413</v>
      </c>
      <c r="D802" s="74">
        <v>202405</v>
      </c>
      <c r="E802" s="82">
        <v>129904214</v>
      </c>
      <c r="F802" s="82">
        <v>684676</v>
      </c>
      <c r="G802" s="83">
        <f t="shared" si="51"/>
        <v>5.2706219368680376E-3</v>
      </c>
      <c r="H802" s="74" t="s">
        <v>131</v>
      </c>
      <c r="I802" s="74">
        <v>469</v>
      </c>
      <c r="J802" s="74" t="s">
        <v>142</v>
      </c>
    </row>
    <row r="803" spans="1:10" x14ac:dyDescent="0.25">
      <c r="A803" s="74" t="str">
        <f t="shared" si="48"/>
        <v>2024</v>
      </c>
      <c r="B803" s="74" t="str">
        <f t="shared" si="49"/>
        <v>05</v>
      </c>
      <c r="C803" s="84">
        <f t="shared" si="50"/>
        <v>45413</v>
      </c>
      <c r="D803" s="74">
        <v>202405</v>
      </c>
      <c r="E803" s="82">
        <v>249145009</v>
      </c>
      <c r="F803" s="82">
        <v>1671935</v>
      </c>
      <c r="G803" s="83">
        <f t="shared" si="51"/>
        <v>6.7106903193071788E-3</v>
      </c>
      <c r="H803" s="74" t="s">
        <v>131</v>
      </c>
      <c r="I803" s="74">
        <v>471</v>
      </c>
      <c r="J803" s="74" t="s">
        <v>143</v>
      </c>
    </row>
    <row r="804" spans="1:10" x14ac:dyDescent="0.25">
      <c r="A804" s="74" t="str">
        <f t="shared" si="48"/>
        <v>2024</v>
      </c>
      <c r="B804" s="74" t="str">
        <f t="shared" si="49"/>
        <v>05</v>
      </c>
      <c r="C804" s="84">
        <f t="shared" si="50"/>
        <v>45413</v>
      </c>
      <c r="D804" s="74">
        <v>202405</v>
      </c>
      <c r="E804" s="82">
        <v>118033440</v>
      </c>
      <c r="F804" s="82">
        <v>1988593</v>
      </c>
      <c r="G804" s="83">
        <f t="shared" si="51"/>
        <v>1.6847708581568071E-2</v>
      </c>
      <c r="H804" s="74" t="s">
        <v>131</v>
      </c>
      <c r="I804" s="74">
        <v>472</v>
      </c>
      <c r="J804" s="74" t="s">
        <v>144</v>
      </c>
    </row>
    <row r="805" spans="1:10" x14ac:dyDescent="0.25">
      <c r="A805" s="74" t="str">
        <f t="shared" si="48"/>
        <v>2024</v>
      </c>
      <c r="B805" s="74" t="str">
        <f t="shared" si="49"/>
        <v>05</v>
      </c>
      <c r="C805" s="84">
        <f t="shared" si="50"/>
        <v>45413</v>
      </c>
      <c r="D805" s="74">
        <v>202405</v>
      </c>
      <c r="E805" s="82">
        <v>107969465</v>
      </c>
      <c r="F805" s="82">
        <v>345709</v>
      </c>
      <c r="G805" s="83">
        <f t="shared" si="51"/>
        <v>3.2019145413010983E-3</v>
      </c>
      <c r="H805" s="74" t="s">
        <v>131</v>
      </c>
      <c r="I805" s="74">
        <v>473</v>
      </c>
      <c r="J805" s="74" t="s">
        <v>145</v>
      </c>
    </row>
    <row r="806" spans="1:10" x14ac:dyDescent="0.25">
      <c r="A806" s="74" t="str">
        <f t="shared" si="48"/>
        <v>2024</v>
      </c>
      <c r="B806" s="74" t="str">
        <f t="shared" si="49"/>
        <v>05</v>
      </c>
      <c r="C806" s="84">
        <f t="shared" si="50"/>
        <v>45413</v>
      </c>
      <c r="D806" s="74">
        <v>202405</v>
      </c>
      <c r="E806" s="82">
        <v>5455779</v>
      </c>
      <c r="F806" s="82">
        <v>78411</v>
      </c>
      <c r="G806" s="83">
        <f t="shared" si="51"/>
        <v>1.4372099749641619E-2</v>
      </c>
      <c r="H806" s="74" t="s">
        <v>131</v>
      </c>
      <c r="I806" s="74">
        <v>474</v>
      </c>
      <c r="J806" s="74" t="s">
        <v>146</v>
      </c>
    </row>
    <row r="807" spans="1:10" x14ac:dyDescent="0.25">
      <c r="A807" s="74" t="str">
        <f t="shared" si="48"/>
        <v>2024</v>
      </c>
      <c r="B807" s="74" t="str">
        <f t="shared" si="49"/>
        <v>05</v>
      </c>
      <c r="C807" s="84">
        <f t="shared" si="50"/>
        <v>45413</v>
      </c>
      <c r="D807" s="74">
        <v>202405</v>
      </c>
      <c r="E807" s="82">
        <v>246751992</v>
      </c>
      <c r="F807" s="82">
        <v>3549582</v>
      </c>
      <c r="G807" s="83">
        <f t="shared" si="51"/>
        <v>1.4385221254870356E-2</v>
      </c>
      <c r="H807" s="74" t="s">
        <v>131</v>
      </c>
      <c r="I807" s="74">
        <v>475</v>
      </c>
      <c r="J807" s="74" t="s">
        <v>147</v>
      </c>
    </row>
    <row r="808" spans="1:10" x14ac:dyDescent="0.25">
      <c r="A808" s="74" t="str">
        <f t="shared" si="48"/>
        <v>2024</v>
      </c>
      <c r="B808" s="74" t="str">
        <f t="shared" si="49"/>
        <v>05</v>
      </c>
      <c r="C808" s="84">
        <f t="shared" si="50"/>
        <v>45413</v>
      </c>
      <c r="D808" s="74">
        <v>202405</v>
      </c>
      <c r="E808" s="82">
        <v>9885748</v>
      </c>
      <c r="F808" s="82">
        <v>137340</v>
      </c>
      <c r="G808" s="83">
        <f t="shared" si="51"/>
        <v>1.3892727186652947E-2</v>
      </c>
      <c r="H808" s="74" t="s">
        <v>131</v>
      </c>
      <c r="I808" s="74">
        <v>476</v>
      </c>
      <c r="J808" s="74" t="s">
        <v>148</v>
      </c>
    </row>
    <row r="809" spans="1:10" x14ac:dyDescent="0.25">
      <c r="A809" s="74" t="str">
        <f t="shared" si="48"/>
        <v>2024</v>
      </c>
      <c r="B809" s="74" t="str">
        <f t="shared" si="49"/>
        <v>05</v>
      </c>
      <c r="C809" s="84">
        <f t="shared" si="50"/>
        <v>45413</v>
      </c>
      <c r="D809" s="74">
        <v>202405</v>
      </c>
      <c r="E809" s="82">
        <v>278963012</v>
      </c>
      <c r="F809" s="82">
        <v>2386107</v>
      </c>
      <c r="G809" s="83">
        <f t="shared" si="51"/>
        <v>8.5534888044584197E-3</v>
      </c>
      <c r="H809" s="74" t="s">
        <v>131</v>
      </c>
      <c r="I809" s="74">
        <v>477</v>
      </c>
      <c r="J809" s="74" t="s">
        <v>149</v>
      </c>
    </row>
    <row r="810" spans="1:10" x14ac:dyDescent="0.25">
      <c r="A810" s="74" t="str">
        <f t="shared" si="48"/>
        <v>2024</v>
      </c>
      <c r="B810" s="74" t="str">
        <f t="shared" si="49"/>
        <v>05</v>
      </c>
      <c r="C810" s="84">
        <f t="shared" si="50"/>
        <v>45413</v>
      </c>
      <c r="D810" s="74">
        <v>202405</v>
      </c>
      <c r="E810" s="82">
        <v>1346318</v>
      </c>
      <c r="F810" s="82">
        <v>55012</v>
      </c>
      <c r="G810" s="83">
        <f t="shared" si="51"/>
        <v>4.0861074426695627E-2</v>
      </c>
      <c r="H810" s="74" t="s">
        <v>131</v>
      </c>
      <c r="I810" s="74">
        <v>478</v>
      </c>
      <c r="J810" s="74" t="s">
        <v>150</v>
      </c>
    </row>
    <row r="811" spans="1:10" x14ac:dyDescent="0.25">
      <c r="A811" s="74" t="str">
        <f t="shared" si="48"/>
        <v>2024</v>
      </c>
      <c r="B811" s="74" t="str">
        <f t="shared" si="49"/>
        <v>05</v>
      </c>
      <c r="C811" s="84">
        <f t="shared" si="50"/>
        <v>45413</v>
      </c>
      <c r="D811" s="74">
        <v>202405</v>
      </c>
      <c r="E811" s="82">
        <v>14547817</v>
      </c>
      <c r="F811" s="82">
        <v>167002</v>
      </c>
      <c r="G811" s="83">
        <f t="shared" si="51"/>
        <v>1.1479523010222084E-2</v>
      </c>
      <c r="H811" s="74" t="s">
        <v>131</v>
      </c>
      <c r="I811" s="74">
        <v>479</v>
      </c>
      <c r="J811" s="74" t="s">
        <v>151</v>
      </c>
    </row>
    <row r="812" spans="1:10" x14ac:dyDescent="0.25">
      <c r="A812" s="74" t="str">
        <f t="shared" si="48"/>
        <v>2024</v>
      </c>
      <c r="B812" s="74" t="str">
        <f t="shared" si="49"/>
        <v>05</v>
      </c>
      <c r="C812" s="84">
        <f t="shared" si="50"/>
        <v>45413</v>
      </c>
      <c r="D812" s="74">
        <v>202405</v>
      </c>
      <c r="E812" s="82">
        <v>7881159</v>
      </c>
      <c r="F812" s="82">
        <v>45401</v>
      </c>
      <c r="G812" s="83">
        <f t="shared" si="51"/>
        <v>5.7607009324389981E-3</v>
      </c>
      <c r="H812" s="74" t="s">
        <v>152</v>
      </c>
      <c r="I812" s="74">
        <v>491</v>
      </c>
      <c r="J812" s="74" t="s">
        <v>153</v>
      </c>
    </row>
    <row r="813" spans="1:10" x14ac:dyDescent="0.25">
      <c r="A813" s="74" t="str">
        <f t="shared" si="48"/>
        <v>2024</v>
      </c>
      <c r="B813" s="74" t="str">
        <f t="shared" si="49"/>
        <v>05</v>
      </c>
      <c r="C813" s="84">
        <f t="shared" si="50"/>
        <v>45413</v>
      </c>
      <c r="D813" s="74">
        <v>202405</v>
      </c>
      <c r="E813" s="82">
        <v>634765794</v>
      </c>
      <c r="F813" s="82">
        <v>3576901</v>
      </c>
      <c r="G813" s="83">
        <f t="shared" si="51"/>
        <v>5.6349933058932287E-3</v>
      </c>
      <c r="H813" s="74" t="s">
        <v>152</v>
      </c>
      <c r="I813" s="74">
        <v>492</v>
      </c>
      <c r="J813" s="74" t="s">
        <v>154</v>
      </c>
    </row>
    <row r="814" spans="1:10" x14ac:dyDescent="0.25">
      <c r="A814" s="74" t="str">
        <f t="shared" si="48"/>
        <v>2024</v>
      </c>
      <c r="B814" s="74" t="str">
        <f t="shared" si="49"/>
        <v>05</v>
      </c>
      <c r="C814" s="84">
        <f t="shared" si="50"/>
        <v>45413</v>
      </c>
      <c r="D814" s="74">
        <v>202405</v>
      </c>
      <c r="E814" s="82">
        <v>77370905</v>
      </c>
      <c r="F814" s="82">
        <v>595</v>
      </c>
      <c r="G814" s="83">
        <f t="shared" si="51"/>
        <v>7.6902292922643213E-6</v>
      </c>
      <c r="H814" s="74" t="s">
        <v>152</v>
      </c>
      <c r="I814" s="74">
        <v>493</v>
      </c>
      <c r="J814" s="74" t="s">
        <v>155</v>
      </c>
    </row>
    <row r="815" spans="1:10" x14ac:dyDescent="0.25">
      <c r="A815" s="74" t="str">
        <f t="shared" si="48"/>
        <v>2024</v>
      </c>
      <c r="B815" s="74" t="str">
        <f t="shared" si="49"/>
        <v>05</v>
      </c>
      <c r="C815" s="84">
        <f t="shared" si="50"/>
        <v>45413</v>
      </c>
      <c r="D815" s="74">
        <v>202405</v>
      </c>
      <c r="E815" s="82">
        <v>5331622</v>
      </c>
      <c r="F815" s="82">
        <v>8496</v>
      </c>
      <c r="G815" s="83">
        <f t="shared" si="51"/>
        <v>1.5935113179441453E-3</v>
      </c>
      <c r="H815" s="74" t="s">
        <v>152</v>
      </c>
      <c r="I815" s="74">
        <v>501</v>
      </c>
      <c r="J815" s="74" t="s">
        <v>156</v>
      </c>
    </row>
    <row r="816" spans="1:10" x14ac:dyDescent="0.25">
      <c r="A816" s="74" t="str">
        <f t="shared" si="48"/>
        <v>2024</v>
      </c>
      <c r="B816" s="74" t="str">
        <f t="shared" si="49"/>
        <v>05</v>
      </c>
      <c r="C816" s="84">
        <f t="shared" si="50"/>
        <v>45413</v>
      </c>
      <c r="D816" s="74">
        <v>202405</v>
      </c>
      <c r="E816" s="82">
        <v>3220588</v>
      </c>
      <c r="F816" s="82">
        <v>48838</v>
      </c>
      <c r="G816" s="83">
        <f t="shared" si="51"/>
        <v>1.5164311610178017E-2</v>
      </c>
      <c r="H816" s="74" t="s">
        <v>152</v>
      </c>
      <c r="I816" s="74">
        <v>502</v>
      </c>
      <c r="J816" s="74" t="s">
        <v>157</v>
      </c>
    </row>
    <row r="817" spans="1:10" x14ac:dyDescent="0.25">
      <c r="A817" s="74" t="str">
        <f t="shared" si="48"/>
        <v>2024</v>
      </c>
      <c r="B817" s="74" t="str">
        <f t="shared" si="49"/>
        <v>05</v>
      </c>
      <c r="C817" s="84">
        <f t="shared" si="50"/>
        <v>45413</v>
      </c>
      <c r="D817" s="74">
        <v>202405</v>
      </c>
      <c r="E817" s="82">
        <v>150734564</v>
      </c>
      <c r="F817" s="82">
        <v>11117</v>
      </c>
      <c r="G817" s="83">
        <f t="shared" si="51"/>
        <v>7.3752162111936052E-5</v>
      </c>
      <c r="H817" s="74" t="s">
        <v>152</v>
      </c>
      <c r="I817" s="74">
        <v>511</v>
      </c>
      <c r="J817" s="74" t="s">
        <v>158</v>
      </c>
    </row>
    <row r="818" spans="1:10" x14ac:dyDescent="0.25">
      <c r="A818" s="74" t="str">
        <f t="shared" si="48"/>
        <v>2024</v>
      </c>
      <c r="B818" s="74" t="str">
        <f t="shared" si="49"/>
        <v>05</v>
      </c>
      <c r="C818" s="84">
        <f t="shared" si="50"/>
        <v>45413</v>
      </c>
      <c r="D818" s="74">
        <v>202405</v>
      </c>
      <c r="E818" s="82">
        <v>394639</v>
      </c>
      <c r="F818" s="82">
        <v>554</v>
      </c>
      <c r="G818" s="83">
        <f t="shared" si="51"/>
        <v>1.403814625518512E-3</v>
      </c>
      <c r="H818" s="74" t="s">
        <v>152</v>
      </c>
      <c r="I818" s="74">
        <v>512</v>
      </c>
      <c r="J818" s="74" t="s">
        <v>159</v>
      </c>
    </row>
    <row r="819" spans="1:10" x14ac:dyDescent="0.25">
      <c r="A819" s="74" t="str">
        <f t="shared" si="48"/>
        <v>2024</v>
      </c>
      <c r="B819" s="74" t="str">
        <f t="shared" si="49"/>
        <v>05</v>
      </c>
      <c r="C819" s="84">
        <f t="shared" si="50"/>
        <v>45413</v>
      </c>
      <c r="D819" s="74">
        <v>202405</v>
      </c>
      <c r="E819" s="82">
        <v>11660703</v>
      </c>
      <c r="F819" s="82">
        <v>22784</v>
      </c>
      <c r="G819" s="83">
        <f t="shared" si="51"/>
        <v>1.9539130702497095E-3</v>
      </c>
      <c r="H819" s="74" t="s">
        <v>152</v>
      </c>
      <c r="I819" s="74">
        <v>521</v>
      </c>
      <c r="J819" s="74" t="s">
        <v>160</v>
      </c>
    </row>
    <row r="820" spans="1:10" x14ac:dyDescent="0.25">
      <c r="A820" s="74" t="str">
        <f t="shared" si="48"/>
        <v>2024</v>
      </c>
      <c r="B820" s="74" t="str">
        <f t="shared" si="49"/>
        <v>05</v>
      </c>
      <c r="C820" s="84">
        <f t="shared" si="50"/>
        <v>45413</v>
      </c>
      <c r="D820" s="74">
        <v>202405</v>
      </c>
      <c r="E820" s="82">
        <v>16203109</v>
      </c>
      <c r="F820" s="82">
        <v>52239</v>
      </c>
      <c r="G820" s="83">
        <f t="shared" si="51"/>
        <v>3.2240108981554097E-3</v>
      </c>
      <c r="H820" s="74" t="s">
        <v>152</v>
      </c>
      <c r="I820" s="74">
        <v>522</v>
      </c>
      <c r="J820" s="74" t="s">
        <v>161</v>
      </c>
    </row>
    <row r="821" spans="1:10" x14ac:dyDescent="0.25">
      <c r="A821" s="74" t="str">
        <f t="shared" si="48"/>
        <v>2024</v>
      </c>
      <c r="B821" s="74" t="str">
        <f t="shared" si="49"/>
        <v>05</v>
      </c>
      <c r="C821" s="84">
        <f t="shared" si="50"/>
        <v>45413</v>
      </c>
      <c r="D821" s="74">
        <v>202405</v>
      </c>
      <c r="E821" s="82">
        <v>80392631</v>
      </c>
      <c r="F821" s="82">
        <v>5437902</v>
      </c>
      <c r="G821" s="83">
        <f t="shared" si="51"/>
        <v>6.7641796671637722E-2</v>
      </c>
      <c r="H821" s="74" t="s">
        <v>152</v>
      </c>
      <c r="I821" s="74">
        <v>523</v>
      </c>
      <c r="J821" s="74" t="s">
        <v>162</v>
      </c>
    </row>
    <row r="822" spans="1:10" x14ac:dyDescent="0.25">
      <c r="A822" s="74" t="str">
        <f t="shared" si="48"/>
        <v>2024</v>
      </c>
      <c r="B822" s="74" t="str">
        <f t="shared" si="49"/>
        <v>05</v>
      </c>
      <c r="C822" s="84">
        <f t="shared" si="50"/>
        <v>45413</v>
      </c>
      <c r="D822" s="74">
        <v>202405</v>
      </c>
      <c r="E822" s="82">
        <v>29842000</v>
      </c>
      <c r="F822" s="82">
        <v>86024</v>
      </c>
      <c r="G822" s="83">
        <f t="shared" si="51"/>
        <v>2.8826486160445012E-3</v>
      </c>
      <c r="H822" s="74" t="s">
        <v>152</v>
      </c>
      <c r="I822" s="74">
        <v>524</v>
      </c>
      <c r="J822" s="74" t="s">
        <v>163</v>
      </c>
    </row>
    <row r="823" spans="1:10" x14ac:dyDescent="0.25">
      <c r="A823" s="74" t="str">
        <f t="shared" si="48"/>
        <v>2024</v>
      </c>
      <c r="B823" s="74" t="str">
        <f t="shared" si="49"/>
        <v>05</v>
      </c>
      <c r="C823" s="84">
        <f t="shared" si="50"/>
        <v>45413</v>
      </c>
      <c r="D823" s="74">
        <v>202405</v>
      </c>
      <c r="E823" s="82">
        <v>6410654</v>
      </c>
      <c r="F823" s="82">
        <v>103221</v>
      </c>
      <c r="G823" s="83">
        <f t="shared" si="51"/>
        <v>1.6101477321970582E-2</v>
      </c>
      <c r="H823" s="74" t="s">
        <v>152</v>
      </c>
      <c r="I823" s="74">
        <v>530</v>
      </c>
      <c r="J823" s="74" t="s">
        <v>164</v>
      </c>
    </row>
    <row r="824" spans="1:10" x14ac:dyDescent="0.25">
      <c r="A824" s="74" t="str">
        <f t="shared" si="48"/>
        <v>2024</v>
      </c>
      <c r="B824" s="74" t="str">
        <f t="shared" si="49"/>
        <v>05</v>
      </c>
      <c r="C824" s="84">
        <f t="shared" si="50"/>
        <v>45413</v>
      </c>
      <c r="D824" s="74">
        <v>202405</v>
      </c>
      <c r="E824" s="82">
        <v>35995952</v>
      </c>
      <c r="F824" s="82">
        <v>315098</v>
      </c>
      <c r="G824" s="83">
        <f t="shared" si="51"/>
        <v>8.753706527889581E-3</v>
      </c>
      <c r="H824" s="74" t="s">
        <v>165</v>
      </c>
      <c r="I824" s="74">
        <v>551</v>
      </c>
      <c r="J824" s="74" t="s">
        <v>166</v>
      </c>
    </row>
    <row r="825" spans="1:10" x14ac:dyDescent="0.25">
      <c r="A825" s="74" t="str">
        <f t="shared" si="48"/>
        <v>2024</v>
      </c>
      <c r="B825" s="74" t="str">
        <f t="shared" si="49"/>
        <v>05</v>
      </c>
      <c r="C825" s="84">
        <f t="shared" si="50"/>
        <v>45413</v>
      </c>
      <c r="D825" s="74">
        <v>202405</v>
      </c>
      <c r="E825" s="82">
        <v>734016</v>
      </c>
      <c r="F825" s="82">
        <v>7676</v>
      </c>
      <c r="G825" s="83">
        <f t="shared" si="51"/>
        <v>1.0457537710349638E-2</v>
      </c>
      <c r="H825" s="74" t="s">
        <v>165</v>
      </c>
      <c r="I825" s="74">
        <v>552</v>
      </c>
      <c r="J825" s="74" t="s">
        <v>167</v>
      </c>
    </row>
    <row r="826" spans="1:10" x14ac:dyDescent="0.25">
      <c r="A826" s="74" t="str">
        <f t="shared" si="48"/>
        <v>2024</v>
      </c>
      <c r="B826" s="74" t="str">
        <f t="shared" si="49"/>
        <v>05</v>
      </c>
      <c r="C826" s="84">
        <f t="shared" si="50"/>
        <v>45413</v>
      </c>
      <c r="D826" s="74">
        <v>202405</v>
      </c>
      <c r="E826" s="82">
        <v>81036573</v>
      </c>
      <c r="F826" s="82">
        <v>859028</v>
      </c>
      <c r="G826" s="83">
        <f t="shared" si="51"/>
        <v>1.0600497629631993E-2</v>
      </c>
      <c r="H826" s="74" t="s">
        <v>165</v>
      </c>
      <c r="I826" s="74">
        <v>561</v>
      </c>
      <c r="J826" s="74" t="s">
        <v>168</v>
      </c>
    </row>
    <row r="827" spans="1:10" x14ac:dyDescent="0.25">
      <c r="A827" s="74" t="str">
        <f t="shared" si="48"/>
        <v>2024</v>
      </c>
      <c r="B827" s="74" t="str">
        <f t="shared" si="49"/>
        <v>05</v>
      </c>
      <c r="C827" s="84">
        <f t="shared" si="50"/>
        <v>45413</v>
      </c>
      <c r="D827" s="74">
        <v>202405</v>
      </c>
      <c r="E827" s="82">
        <v>7020222</v>
      </c>
      <c r="F827" s="82">
        <v>87013</v>
      </c>
      <c r="G827" s="83">
        <f t="shared" si="51"/>
        <v>1.239462227832681E-2</v>
      </c>
      <c r="H827" s="74" t="s">
        <v>165</v>
      </c>
      <c r="I827" s="74">
        <v>562</v>
      </c>
      <c r="J827" s="74" t="s">
        <v>169</v>
      </c>
    </row>
    <row r="828" spans="1:10" x14ac:dyDescent="0.25">
      <c r="A828" s="74" t="str">
        <f t="shared" si="48"/>
        <v>2024</v>
      </c>
      <c r="B828" s="74" t="str">
        <f t="shared" si="49"/>
        <v>05</v>
      </c>
      <c r="C828" s="84">
        <f t="shared" si="50"/>
        <v>45413</v>
      </c>
      <c r="D828" s="74">
        <v>202405</v>
      </c>
      <c r="E828" s="82">
        <v>1947028</v>
      </c>
      <c r="F828" s="82">
        <v>24390</v>
      </c>
      <c r="G828" s="83">
        <f t="shared" si="51"/>
        <v>1.2526784411934498E-2</v>
      </c>
      <c r="H828" s="74" t="s">
        <v>152</v>
      </c>
      <c r="I828" s="74">
        <v>581</v>
      </c>
      <c r="J828" s="74" t="s">
        <v>170</v>
      </c>
    </row>
    <row r="829" spans="1:10" x14ac:dyDescent="0.25">
      <c r="A829" s="74" t="str">
        <f t="shared" si="48"/>
        <v>2024</v>
      </c>
      <c r="B829" s="74" t="str">
        <f t="shared" si="49"/>
        <v>05</v>
      </c>
      <c r="C829" s="84">
        <f t="shared" si="50"/>
        <v>45413</v>
      </c>
      <c r="D829" s="74">
        <v>202405</v>
      </c>
      <c r="E829" s="82">
        <v>7852531</v>
      </c>
      <c r="F829" s="82">
        <v>21886</v>
      </c>
      <c r="G829" s="83">
        <f t="shared" si="51"/>
        <v>2.7871268512024978E-3</v>
      </c>
      <c r="H829" s="74" t="s">
        <v>152</v>
      </c>
      <c r="I829" s="74">
        <v>591</v>
      </c>
      <c r="J829" s="74" t="s">
        <v>171</v>
      </c>
    </row>
    <row r="830" spans="1:10" x14ac:dyDescent="0.25">
      <c r="A830" s="74" t="str">
        <f t="shared" si="48"/>
        <v>2024</v>
      </c>
      <c r="B830" s="74" t="str">
        <f t="shared" si="49"/>
        <v>05</v>
      </c>
      <c r="C830" s="84">
        <f t="shared" si="50"/>
        <v>45413</v>
      </c>
      <c r="D830" s="74">
        <v>202405</v>
      </c>
      <c r="E830" s="82">
        <v>443614</v>
      </c>
      <c r="F830" s="82">
        <v>3353</v>
      </c>
      <c r="G830" s="83">
        <f t="shared" si="51"/>
        <v>7.5583728196134481E-3</v>
      </c>
      <c r="H830" s="74" t="s">
        <v>152</v>
      </c>
      <c r="I830" s="74">
        <v>592</v>
      </c>
      <c r="J830" s="74" t="s">
        <v>172</v>
      </c>
    </row>
    <row r="831" spans="1:10" x14ac:dyDescent="0.25">
      <c r="A831" s="74" t="str">
        <f t="shared" si="48"/>
        <v>2024</v>
      </c>
      <c r="B831" s="74" t="str">
        <f t="shared" si="49"/>
        <v>05</v>
      </c>
      <c r="C831" s="84">
        <f t="shared" si="50"/>
        <v>45413</v>
      </c>
      <c r="D831" s="74">
        <v>202405</v>
      </c>
      <c r="E831" s="82">
        <v>3906238</v>
      </c>
      <c r="F831" s="82">
        <v>21897</v>
      </c>
      <c r="G831" s="83">
        <f t="shared" si="51"/>
        <v>5.6056492205544053E-3</v>
      </c>
      <c r="H831" s="74" t="s">
        <v>152</v>
      </c>
      <c r="I831" s="74">
        <v>601</v>
      </c>
      <c r="J831" s="74" t="s">
        <v>173</v>
      </c>
    </row>
    <row r="832" spans="1:10" x14ac:dyDescent="0.25">
      <c r="A832" s="74" t="str">
        <f t="shared" si="48"/>
        <v>2024</v>
      </c>
      <c r="B832" s="74" t="str">
        <f t="shared" si="49"/>
        <v>05</v>
      </c>
      <c r="C832" s="84">
        <f t="shared" si="50"/>
        <v>45413</v>
      </c>
      <c r="D832" s="74">
        <v>202405</v>
      </c>
      <c r="E832" s="82">
        <v>32696284</v>
      </c>
      <c r="F832" s="82">
        <v>43578</v>
      </c>
      <c r="G832" s="83">
        <f t="shared" si="51"/>
        <v>1.3328120100742948E-3</v>
      </c>
      <c r="H832" s="74" t="s">
        <v>152</v>
      </c>
      <c r="I832" s="74">
        <v>602</v>
      </c>
      <c r="J832" s="74" t="s">
        <v>174</v>
      </c>
    </row>
    <row r="833" spans="1:10" x14ac:dyDescent="0.25">
      <c r="A833" s="74" t="str">
        <f t="shared" si="48"/>
        <v>2024</v>
      </c>
      <c r="B833" s="74" t="str">
        <f t="shared" si="49"/>
        <v>05</v>
      </c>
      <c r="C833" s="84">
        <f t="shared" si="50"/>
        <v>45413</v>
      </c>
      <c r="D833" s="74">
        <v>202405</v>
      </c>
      <c r="E833" s="82">
        <v>353724</v>
      </c>
      <c r="F833" s="82">
        <v>0</v>
      </c>
      <c r="G833" s="83">
        <f t="shared" si="51"/>
        <v>0</v>
      </c>
      <c r="H833" s="74" t="s">
        <v>152</v>
      </c>
      <c r="I833" s="74">
        <v>611</v>
      </c>
      <c r="J833" s="74" t="s">
        <v>175</v>
      </c>
    </row>
    <row r="834" spans="1:10" x14ac:dyDescent="0.25">
      <c r="A834" s="74" t="str">
        <f t="shared" si="48"/>
        <v>2024</v>
      </c>
      <c r="B834" s="74" t="str">
        <f t="shared" si="49"/>
        <v>05</v>
      </c>
      <c r="C834" s="84">
        <f t="shared" si="50"/>
        <v>45413</v>
      </c>
      <c r="D834" s="74">
        <v>202405</v>
      </c>
      <c r="E834" s="82">
        <v>244956873</v>
      </c>
      <c r="F834" s="82">
        <v>64428</v>
      </c>
      <c r="G834" s="83">
        <f t="shared" si="51"/>
        <v>2.6301772720620909E-4</v>
      </c>
      <c r="H834" s="74" t="s">
        <v>152</v>
      </c>
      <c r="I834" s="74">
        <v>612</v>
      </c>
      <c r="J834" s="74" t="s">
        <v>176</v>
      </c>
    </row>
    <row r="835" spans="1:10" x14ac:dyDescent="0.25">
      <c r="A835" s="74" t="str">
        <f t="shared" ref="A835:A898" si="52">LEFT(D835,4)</f>
        <v>2024</v>
      </c>
      <c r="B835" s="74" t="str">
        <f t="shared" ref="B835:B898" si="53">RIGHT(D835,2)</f>
        <v>05</v>
      </c>
      <c r="C835" s="84">
        <f t="shared" ref="C835:C898" si="54">DATE(A835,B835,1)</f>
        <v>45413</v>
      </c>
      <c r="D835" s="74">
        <v>202405</v>
      </c>
      <c r="E835" s="82">
        <v>375859</v>
      </c>
      <c r="F835" s="82">
        <v>5592</v>
      </c>
      <c r="G835" s="83">
        <f t="shared" ref="G835:G898" si="55">F835/E835</f>
        <v>1.4877919645398939E-2</v>
      </c>
      <c r="H835" s="74" t="s">
        <v>152</v>
      </c>
      <c r="I835" s="74">
        <v>613</v>
      </c>
      <c r="J835" s="74" t="s">
        <v>177</v>
      </c>
    </row>
    <row r="836" spans="1:10" x14ac:dyDescent="0.25">
      <c r="A836" s="74" t="str">
        <f t="shared" si="52"/>
        <v>2024</v>
      </c>
      <c r="B836" s="74" t="str">
        <f t="shared" si="53"/>
        <v>05</v>
      </c>
      <c r="C836" s="84">
        <f t="shared" si="54"/>
        <v>45413</v>
      </c>
      <c r="D836" s="74">
        <v>202405</v>
      </c>
      <c r="E836" s="82">
        <v>1587292</v>
      </c>
      <c r="F836" s="82">
        <v>18298</v>
      </c>
      <c r="G836" s="83">
        <f t="shared" si="55"/>
        <v>1.1527809627970153E-2</v>
      </c>
      <c r="H836" s="74" t="s">
        <v>152</v>
      </c>
      <c r="I836" s="74">
        <v>614</v>
      </c>
      <c r="J836" s="74" t="s">
        <v>178</v>
      </c>
    </row>
    <row r="837" spans="1:10" x14ac:dyDescent="0.25">
      <c r="A837" s="74" t="str">
        <f t="shared" si="52"/>
        <v>2024</v>
      </c>
      <c r="B837" s="74" t="str">
        <f t="shared" si="53"/>
        <v>05</v>
      </c>
      <c r="C837" s="84">
        <f t="shared" si="54"/>
        <v>45413</v>
      </c>
      <c r="D837" s="74">
        <v>202405</v>
      </c>
      <c r="E837" s="82">
        <v>8043517</v>
      </c>
      <c r="F837" s="82">
        <v>156320</v>
      </c>
      <c r="G837" s="83">
        <f t="shared" si="55"/>
        <v>1.9434284778660878E-2</v>
      </c>
      <c r="H837" s="74" t="s">
        <v>152</v>
      </c>
      <c r="I837" s="74">
        <v>619</v>
      </c>
      <c r="J837" s="74" t="s">
        <v>179</v>
      </c>
    </row>
    <row r="838" spans="1:10" x14ac:dyDescent="0.25">
      <c r="A838" s="74" t="str">
        <f t="shared" si="52"/>
        <v>2024</v>
      </c>
      <c r="B838" s="74" t="str">
        <f t="shared" si="53"/>
        <v>05</v>
      </c>
      <c r="C838" s="84">
        <f t="shared" si="54"/>
        <v>45413</v>
      </c>
      <c r="D838" s="74">
        <v>202405</v>
      </c>
      <c r="E838" s="82">
        <v>660721782</v>
      </c>
      <c r="F838" s="82">
        <v>1042763</v>
      </c>
      <c r="G838" s="83">
        <f t="shared" si="55"/>
        <v>1.5782179858571698E-3</v>
      </c>
      <c r="H838" s="74" t="s">
        <v>152</v>
      </c>
      <c r="I838" s="74">
        <v>620</v>
      </c>
      <c r="J838" s="74" t="s">
        <v>180</v>
      </c>
    </row>
    <row r="839" spans="1:10" x14ac:dyDescent="0.25">
      <c r="A839" s="74" t="str">
        <f t="shared" si="52"/>
        <v>2024</v>
      </c>
      <c r="B839" s="74" t="str">
        <f t="shared" si="53"/>
        <v>05</v>
      </c>
      <c r="C839" s="84">
        <f t="shared" si="54"/>
        <v>45413</v>
      </c>
      <c r="D839" s="74">
        <v>202405</v>
      </c>
      <c r="E839" s="82">
        <v>3456601</v>
      </c>
      <c r="F839" s="82">
        <v>140200</v>
      </c>
      <c r="G839" s="83">
        <f t="shared" si="55"/>
        <v>4.0560076213598271E-2</v>
      </c>
      <c r="H839" s="74" t="s">
        <v>152</v>
      </c>
      <c r="I839" s="74">
        <v>631</v>
      </c>
      <c r="J839" s="74" t="s">
        <v>181</v>
      </c>
    </row>
    <row r="840" spans="1:10" x14ac:dyDescent="0.25">
      <c r="A840" s="74" t="str">
        <f t="shared" si="52"/>
        <v>2024</v>
      </c>
      <c r="B840" s="74" t="str">
        <f t="shared" si="53"/>
        <v>05</v>
      </c>
      <c r="C840" s="84">
        <f t="shared" si="54"/>
        <v>45413</v>
      </c>
      <c r="D840" s="74">
        <v>202405</v>
      </c>
      <c r="E840" s="82">
        <v>704261</v>
      </c>
      <c r="F840" s="82">
        <v>16728</v>
      </c>
      <c r="G840" s="83">
        <f t="shared" si="55"/>
        <v>2.3752557645531983E-2</v>
      </c>
      <c r="H840" s="74" t="s">
        <v>152</v>
      </c>
      <c r="I840" s="74">
        <v>639</v>
      </c>
      <c r="J840" s="74" t="s">
        <v>182</v>
      </c>
    </row>
    <row r="841" spans="1:10" x14ac:dyDescent="0.25">
      <c r="A841" s="74" t="str">
        <f t="shared" si="52"/>
        <v>2024</v>
      </c>
      <c r="B841" s="74" t="str">
        <f t="shared" si="53"/>
        <v>05</v>
      </c>
      <c r="C841" s="84">
        <f t="shared" si="54"/>
        <v>45413</v>
      </c>
      <c r="D841" s="74">
        <v>202405</v>
      </c>
      <c r="E841" s="82">
        <v>733387985</v>
      </c>
      <c r="F841" s="82">
        <v>3401653</v>
      </c>
      <c r="G841" s="83">
        <f t="shared" si="55"/>
        <v>4.638272060047452E-3</v>
      </c>
      <c r="H841" s="74" t="s">
        <v>183</v>
      </c>
      <c r="I841" s="74">
        <v>641</v>
      </c>
      <c r="J841" s="74" t="s">
        <v>184</v>
      </c>
    </row>
    <row r="842" spans="1:10" x14ac:dyDescent="0.25">
      <c r="A842" s="74" t="str">
        <f t="shared" si="52"/>
        <v>2024</v>
      </c>
      <c r="B842" s="74" t="str">
        <f t="shared" si="53"/>
        <v>05</v>
      </c>
      <c r="C842" s="84">
        <f t="shared" si="54"/>
        <v>45413</v>
      </c>
      <c r="D842" s="74">
        <v>202405</v>
      </c>
      <c r="E842" s="82">
        <v>127292</v>
      </c>
      <c r="F842" s="82">
        <v>46975</v>
      </c>
      <c r="G842" s="83">
        <f t="shared" si="55"/>
        <v>0.36903340351318231</v>
      </c>
      <c r="H842" s="74" t="s">
        <v>183</v>
      </c>
      <c r="I842" s="74">
        <v>642</v>
      </c>
      <c r="J842" s="74" t="s">
        <v>185</v>
      </c>
    </row>
    <row r="843" spans="1:10" x14ac:dyDescent="0.25">
      <c r="A843" s="74" t="str">
        <f t="shared" si="52"/>
        <v>2024</v>
      </c>
      <c r="B843" s="74" t="str">
        <f t="shared" si="53"/>
        <v>05</v>
      </c>
      <c r="C843" s="84">
        <f t="shared" si="54"/>
        <v>45413</v>
      </c>
      <c r="D843" s="74">
        <v>202405</v>
      </c>
      <c r="E843" s="82">
        <v>4399329</v>
      </c>
      <c r="F843" s="82">
        <v>3471362</v>
      </c>
      <c r="G843" s="83">
        <f t="shared" si="55"/>
        <v>0.78906624169276729</v>
      </c>
      <c r="H843" s="74" t="s">
        <v>183</v>
      </c>
      <c r="I843" s="74">
        <v>643</v>
      </c>
      <c r="J843" s="74" t="s">
        <v>186</v>
      </c>
    </row>
    <row r="844" spans="1:10" x14ac:dyDescent="0.25">
      <c r="A844" s="74" t="str">
        <f t="shared" si="52"/>
        <v>2024</v>
      </c>
      <c r="B844" s="74" t="str">
        <f t="shared" si="53"/>
        <v>05</v>
      </c>
      <c r="C844" s="84">
        <f t="shared" si="54"/>
        <v>45413</v>
      </c>
      <c r="D844" s="74">
        <v>202405</v>
      </c>
      <c r="E844" s="82">
        <v>605872747</v>
      </c>
      <c r="F844" s="82">
        <v>7490034</v>
      </c>
      <c r="G844" s="83">
        <f t="shared" si="55"/>
        <v>1.2362388037896016E-2</v>
      </c>
      <c r="H844" s="74" t="s">
        <v>183</v>
      </c>
      <c r="I844" s="74">
        <v>649</v>
      </c>
      <c r="J844" s="74" t="s">
        <v>187</v>
      </c>
    </row>
    <row r="845" spans="1:10" x14ac:dyDescent="0.25">
      <c r="A845" s="74" t="str">
        <f t="shared" si="52"/>
        <v>2024</v>
      </c>
      <c r="B845" s="74" t="str">
        <f t="shared" si="53"/>
        <v>05</v>
      </c>
      <c r="C845" s="84">
        <f t="shared" si="54"/>
        <v>45413</v>
      </c>
      <c r="D845" s="74">
        <v>202405</v>
      </c>
      <c r="E845" s="82">
        <v>11948674</v>
      </c>
      <c r="F845" s="82">
        <v>46504</v>
      </c>
      <c r="G845" s="83">
        <f t="shared" si="55"/>
        <v>3.8919799803727173E-3</v>
      </c>
      <c r="H845" s="74" t="s">
        <v>183</v>
      </c>
      <c r="I845" s="74">
        <v>651</v>
      </c>
      <c r="J845" s="74" t="s">
        <v>188</v>
      </c>
    </row>
    <row r="846" spans="1:10" x14ac:dyDescent="0.25">
      <c r="A846" s="74" t="str">
        <f t="shared" si="52"/>
        <v>2024</v>
      </c>
      <c r="B846" s="74" t="str">
        <f t="shared" si="53"/>
        <v>05</v>
      </c>
      <c r="C846" s="84">
        <f t="shared" si="54"/>
        <v>45413</v>
      </c>
      <c r="D846" s="74">
        <v>202405</v>
      </c>
      <c r="E846" s="82">
        <v>44940</v>
      </c>
      <c r="F846" s="82">
        <v>0</v>
      </c>
      <c r="G846" s="83">
        <f t="shared" si="55"/>
        <v>0</v>
      </c>
      <c r="H846" s="74" t="s">
        <v>183</v>
      </c>
      <c r="I846" s="74">
        <v>652</v>
      </c>
      <c r="J846" s="74" t="s">
        <v>189</v>
      </c>
    </row>
    <row r="847" spans="1:10" x14ac:dyDescent="0.25">
      <c r="A847" s="74" t="str">
        <f t="shared" si="52"/>
        <v>2024</v>
      </c>
      <c r="B847" s="74" t="str">
        <f t="shared" si="53"/>
        <v>05</v>
      </c>
      <c r="C847" s="84">
        <f t="shared" si="54"/>
        <v>45413</v>
      </c>
      <c r="D847" s="74">
        <v>202405</v>
      </c>
      <c r="E847" s="82">
        <v>285043</v>
      </c>
      <c r="F847" s="82">
        <v>0</v>
      </c>
      <c r="G847" s="83">
        <f t="shared" si="55"/>
        <v>0</v>
      </c>
      <c r="H847" s="74" t="s">
        <v>183</v>
      </c>
      <c r="I847" s="74">
        <v>653</v>
      </c>
      <c r="J847" s="74" t="s">
        <v>190</v>
      </c>
    </row>
    <row r="848" spans="1:10" x14ac:dyDescent="0.25">
      <c r="A848" s="74" t="str">
        <f t="shared" si="52"/>
        <v>2024</v>
      </c>
      <c r="B848" s="74" t="str">
        <f t="shared" si="53"/>
        <v>05</v>
      </c>
      <c r="C848" s="84">
        <f t="shared" si="54"/>
        <v>45413</v>
      </c>
      <c r="D848" s="74">
        <v>202405</v>
      </c>
      <c r="E848" s="82">
        <v>131829346</v>
      </c>
      <c r="F848" s="82">
        <v>207734</v>
      </c>
      <c r="G848" s="83">
        <f t="shared" si="55"/>
        <v>1.5757796446930715E-3</v>
      </c>
      <c r="H848" s="74" t="s">
        <v>183</v>
      </c>
      <c r="I848" s="74">
        <v>661</v>
      </c>
      <c r="J848" s="74" t="s">
        <v>191</v>
      </c>
    </row>
    <row r="849" spans="1:10" x14ac:dyDescent="0.25">
      <c r="A849" s="74" t="str">
        <f t="shared" si="52"/>
        <v>2024</v>
      </c>
      <c r="B849" s="74" t="str">
        <f t="shared" si="53"/>
        <v>05</v>
      </c>
      <c r="C849" s="84">
        <f t="shared" si="54"/>
        <v>45413</v>
      </c>
      <c r="D849" s="74">
        <v>202405</v>
      </c>
      <c r="E849" s="82">
        <v>1529443</v>
      </c>
      <c r="F849" s="82">
        <v>30279</v>
      </c>
      <c r="G849" s="83">
        <f t="shared" si="55"/>
        <v>1.979740336841582E-2</v>
      </c>
      <c r="H849" s="74" t="s">
        <v>183</v>
      </c>
      <c r="I849" s="74">
        <v>662</v>
      </c>
      <c r="J849" s="74" t="s">
        <v>192</v>
      </c>
    </row>
    <row r="850" spans="1:10" x14ac:dyDescent="0.25">
      <c r="A850" s="74" t="str">
        <f t="shared" si="52"/>
        <v>2024</v>
      </c>
      <c r="B850" s="74" t="str">
        <f t="shared" si="53"/>
        <v>05</v>
      </c>
      <c r="C850" s="84">
        <f t="shared" si="54"/>
        <v>45413</v>
      </c>
      <c r="D850" s="74">
        <v>202405</v>
      </c>
      <c r="E850" s="82">
        <v>700852</v>
      </c>
      <c r="F850" s="82">
        <v>31512</v>
      </c>
      <c r="G850" s="83">
        <f t="shared" si="55"/>
        <v>4.4962417172241788E-2</v>
      </c>
      <c r="H850" s="74" t="s">
        <v>183</v>
      </c>
      <c r="I850" s="74">
        <v>663</v>
      </c>
      <c r="J850" s="74" t="s">
        <v>193</v>
      </c>
    </row>
    <row r="851" spans="1:10" x14ac:dyDescent="0.25">
      <c r="A851" s="74" t="str">
        <f t="shared" si="52"/>
        <v>2024</v>
      </c>
      <c r="B851" s="74" t="str">
        <f t="shared" si="53"/>
        <v>05</v>
      </c>
      <c r="C851" s="84">
        <f t="shared" si="54"/>
        <v>45413</v>
      </c>
      <c r="D851" s="74">
        <v>202405</v>
      </c>
      <c r="E851" s="82">
        <v>20891890</v>
      </c>
      <c r="F851" s="82">
        <v>417894</v>
      </c>
      <c r="G851" s="83">
        <f t="shared" si="55"/>
        <v>2.0002690039053431E-2</v>
      </c>
      <c r="H851" s="74" t="s">
        <v>194</v>
      </c>
      <c r="I851" s="74">
        <v>681</v>
      </c>
      <c r="J851" s="74" t="s">
        <v>195</v>
      </c>
    </row>
    <row r="852" spans="1:10" x14ac:dyDescent="0.25">
      <c r="A852" s="74" t="str">
        <f t="shared" si="52"/>
        <v>2024</v>
      </c>
      <c r="B852" s="74" t="str">
        <f t="shared" si="53"/>
        <v>05</v>
      </c>
      <c r="C852" s="84">
        <f t="shared" si="54"/>
        <v>45413</v>
      </c>
      <c r="D852" s="74">
        <v>202405</v>
      </c>
      <c r="E852" s="82">
        <v>30035206</v>
      </c>
      <c r="F852" s="82">
        <v>673178</v>
      </c>
      <c r="G852" s="83">
        <f t="shared" si="55"/>
        <v>2.2412964305954818E-2</v>
      </c>
      <c r="H852" s="74" t="s">
        <v>194</v>
      </c>
      <c r="I852" s="74">
        <v>682</v>
      </c>
      <c r="J852" s="74" t="s">
        <v>196</v>
      </c>
    </row>
    <row r="853" spans="1:10" x14ac:dyDescent="0.25">
      <c r="A853" s="74" t="str">
        <f t="shared" si="52"/>
        <v>2024</v>
      </c>
      <c r="B853" s="74" t="str">
        <f t="shared" si="53"/>
        <v>05</v>
      </c>
      <c r="C853" s="84">
        <f t="shared" si="54"/>
        <v>45413</v>
      </c>
      <c r="D853" s="74">
        <v>202405</v>
      </c>
      <c r="E853" s="82">
        <v>17328353</v>
      </c>
      <c r="F853" s="82">
        <v>137954</v>
      </c>
      <c r="G853" s="83">
        <f t="shared" si="55"/>
        <v>7.9611720744608566E-3</v>
      </c>
      <c r="H853" s="74" t="s">
        <v>194</v>
      </c>
      <c r="I853" s="74">
        <v>691</v>
      </c>
      <c r="J853" s="74" t="s">
        <v>197</v>
      </c>
    </row>
    <row r="854" spans="1:10" x14ac:dyDescent="0.25">
      <c r="A854" s="74" t="str">
        <f t="shared" si="52"/>
        <v>2024</v>
      </c>
      <c r="B854" s="74" t="str">
        <f t="shared" si="53"/>
        <v>05</v>
      </c>
      <c r="C854" s="84">
        <f t="shared" si="54"/>
        <v>45413</v>
      </c>
      <c r="D854" s="74">
        <v>202405</v>
      </c>
      <c r="E854" s="82">
        <v>18345210</v>
      </c>
      <c r="F854" s="82">
        <v>237743</v>
      </c>
      <c r="G854" s="83">
        <f t="shared" si="55"/>
        <v>1.2959404662034395E-2</v>
      </c>
      <c r="H854" s="74" t="s">
        <v>194</v>
      </c>
      <c r="I854" s="74">
        <v>692</v>
      </c>
      <c r="J854" s="74" t="s">
        <v>198</v>
      </c>
    </row>
    <row r="855" spans="1:10" x14ac:dyDescent="0.25">
      <c r="A855" s="74" t="str">
        <f t="shared" si="52"/>
        <v>2024</v>
      </c>
      <c r="B855" s="74" t="str">
        <f t="shared" si="53"/>
        <v>05</v>
      </c>
      <c r="C855" s="84">
        <f t="shared" si="54"/>
        <v>45413</v>
      </c>
      <c r="D855" s="74">
        <v>202405</v>
      </c>
      <c r="E855" s="82">
        <v>24455</v>
      </c>
      <c r="F855" s="82">
        <v>86</v>
      </c>
      <c r="G855" s="83">
        <f t="shared" si="55"/>
        <v>3.5166632590472296E-3</v>
      </c>
      <c r="H855" s="74" t="s">
        <v>194</v>
      </c>
      <c r="I855" s="74">
        <v>701</v>
      </c>
      <c r="J855" s="74" t="s">
        <v>254</v>
      </c>
    </row>
    <row r="856" spans="1:10" x14ac:dyDescent="0.25">
      <c r="A856" s="74" t="str">
        <f t="shared" si="52"/>
        <v>2024</v>
      </c>
      <c r="B856" s="74" t="str">
        <f t="shared" si="53"/>
        <v>05</v>
      </c>
      <c r="C856" s="84">
        <f t="shared" si="54"/>
        <v>45413</v>
      </c>
      <c r="D856" s="74">
        <v>202405</v>
      </c>
      <c r="E856" s="82">
        <v>105965817</v>
      </c>
      <c r="F856" s="82">
        <v>2411206</v>
      </c>
      <c r="G856" s="83">
        <f t="shared" si="55"/>
        <v>2.2754564332760251E-2</v>
      </c>
      <c r="H856" s="74" t="s">
        <v>194</v>
      </c>
      <c r="I856" s="74">
        <v>702</v>
      </c>
      <c r="J856" s="74" t="s">
        <v>199</v>
      </c>
    </row>
    <row r="857" spans="1:10" x14ac:dyDescent="0.25">
      <c r="A857" s="74" t="str">
        <f t="shared" si="52"/>
        <v>2024</v>
      </c>
      <c r="B857" s="74" t="str">
        <f t="shared" si="53"/>
        <v>05</v>
      </c>
      <c r="C857" s="84">
        <f t="shared" si="54"/>
        <v>45413</v>
      </c>
      <c r="D857" s="74">
        <v>202405</v>
      </c>
      <c r="E857" s="82">
        <v>13890475</v>
      </c>
      <c r="F857" s="82">
        <v>313650</v>
      </c>
      <c r="G857" s="83">
        <f t="shared" si="55"/>
        <v>2.2580221338723117E-2</v>
      </c>
      <c r="H857" s="74" t="s">
        <v>194</v>
      </c>
      <c r="I857" s="74">
        <v>711</v>
      </c>
      <c r="J857" s="74" t="s">
        <v>200</v>
      </c>
    </row>
    <row r="858" spans="1:10" x14ac:dyDescent="0.25">
      <c r="A858" s="74" t="str">
        <f t="shared" si="52"/>
        <v>2024</v>
      </c>
      <c r="B858" s="74" t="str">
        <f t="shared" si="53"/>
        <v>05</v>
      </c>
      <c r="C858" s="84">
        <f t="shared" si="54"/>
        <v>45413</v>
      </c>
      <c r="D858" s="74">
        <v>202405</v>
      </c>
      <c r="E858" s="82">
        <v>871370</v>
      </c>
      <c r="F858" s="82">
        <v>1411</v>
      </c>
      <c r="G858" s="83">
        <f t="shared" si="55"/>
        <v>1.6192891653373424E-3</v>
      </c>
      <c r="H858" s="74" t="s">
        <v>194</v>
      </c>
      <c r="I858" s="74">
        <v>712</v>
      </c>
      <c r="J858" s="74" t="s">
        <v>201</v>
      </c>
    </row>
    <row r="859" spans="1:10" x14ac:dyDescent="0.25">
      <c r="A859" s="74" t="str">
        <f t="shared" si="52"/>
        <v>2024</v>
      </c>
      <c r="B859" s="74" t="str">
        <f t="shared" si="53"/>
        <v>05</v>
      </c>
      <c r="C859" s="84">
        <f t="shared" si="54"/>
        <v>45413</v>
      </c>
      <c r="D859" s="74">
        <v>202405</v>
      </c>
      <c r="E859" s="82">
        <v>12770592</v>
      </c>
      <c r="F859" s="82">
        <v>17613</v>
      </c>
      <c r="G859" s="83">
        <f t="shared" si="55"/>
        <v>1.3791843009313899E-3</v>
      </c>
      <c r="H859" s="74" t="s">
        <v>194</v>
      </c>
      <c r="I859" s="74">
        <v>721</v>
      </c>
      <c r="J859" s="74" t="s">
        <v>202</v>
      </c>
    </row>
    <row r="860" spans="1:10" x14ac:dyDescent="0.25">
      <c r="A860" s="74" t="str">
        <f t="shared" si="52"/>
        <v>2024</v>
      </c>
      <c r="B860" s="74" t="str">
        <f t="shared" si="53"/>
        <v>05</v>
      </c>
      <c r="C860" s="84">
        <f t="shared" si="54"/>
        <v>45413</v>
      </c>
      <c r="D860" s="74">
        <v>202405</v>
      </c>
      <c r="E860" s="82">
        <v>3222844</v>
      </c>
      <c r="F860" s="82">
        <v>1033</v>
      </c>
      <c r="G860" s="83">
        <f t="shared" si="55"/>
        <v>3.2052435674826335E-4</v>
      </c>
      <c r="H860" s="74" t="s">
        <v>194</v>
      </c>
      <c r="I860" s="74">
        <v>722</v>
      </c>
      <c r="J860" s="74" t="s">
        <v>203</v>
      </c>
    </row>
    <row r="861" spans="1:10" x14ac:dyDescent="0.25">
      <c r="A861" s="74" t="str">
        <f t="shared" si="52"/>
        <v>2024</v>
      </c>
      <c r="B861" s="74" t="str">
        <f t="shared" si="53"/>
        <v>05</v>
      </c>
      <c r="C861" s="84">
        <f t="shared" si="54"/>
        <v>45413</v>
      </c>
      <c r="D861" s="74">
        <v>202405</v>
      </c>
      <c r="E861" s="82">
        <v>5011874</v>
      </c>
      <c r="F861" s="82">
        <v>206253</v>
      </c>
      <c r="G861" s="83">
        <f t="shared" si="55"/>
        <v>4.1152870163934686E-2</v>
      </c>
      <c r="H861" s="74" t="s">
        <v>194</v>
      </c>
      <c r="I861" s="74">
        <v>731</v>
      </c>
      <c r="J861" s="74" t="s">
        <v>204</v>
      </c>
    </row>
    <row r="862" spans="1:10" x14ac:dyDescent="0.25">
      <c r="A862" s="74" t="str">
        <f t="shared" si="52"/>
        <v>2024</v>
      </c>
      <c r="B862" s="74" t="str">
        <f t="shared" si="53"/>
        <v>05</v>
      </c>
      <c r="C862" s="84">
        <f t="shared" si="54"/>
        <v>45413</v>
      </c>
      <c r="D862" s="74">
        <v>202405</v>
      </c>
      <c r="E862" s="82">
        <v>193072</v>
      </c>
      <c r="F862" s="82">
        <v>2259</v>
      </c>
      <c r="G862" s="83">
        <f t="shared" si="55"/>
        <v>1.1700298334300157E-2</v>
      </c>
      <c r="H862" s="74" t="s">
        <v>194</v>
      </c>
      <c r="I862" s="74">
        <v>732</v>
      </c>
      <c r="J862" s="74" t="s">
        <v>205</v>
      </c>
    </row>
    <row r="863" spans="1:10" x14ac:dyDescent="0.25">
      <c r="A863" s="74" t="str">
        <f t="shared" si="52"/>
        <v>2024</v>
      </c>
      <c r="B863" s="74" t="str">
        <f t="shared" si="53"/>
        <v>05</v>
      </c>
      <c r="C863" s="84">
        <f t="shared" si="54"/>
        <v>45413</v>
      </c>
      <c r="D863" s="74">
        <v>202405</v>
      </c>
      <c r="E863" s="82">
        <v>1374644</v>
      </c>
      <c r="F863" s="82">
        <v>42245</v>
      </c>
      <c r="G863" s="83">
        <f t="shared" si="55"/>
        <v>3.0731593052455763E-2</v>
      </c>
      <c r="H863" s="74" t="s">
        <v>194</v>
      </c>
      <c r="I863" s="74">
        <v>741</v>
      </c>
      <c r="J863" s="74" t="s">
        <v>206</v>
      </c>
    </row>
    <row r="864" spans="1:10" x14ac:dyDescent="0.25">
      <c r="A864" s="74" t="str">
        <f t="shared" si="52"/>
        <v>2024</v>
      </c>
      <c r="B864" s="74" t="str">
        <f t="shared" si="53"/>
        <v>05</v>
      </c>
      <c r="C864" s="84">
        <f t="shared" si="54"/>
        <v>45413</v>
      </c>
      <c r="D864" s="74">
        <v>202405</v>
      </c>
      <c r="E864" s="82">
        <v>342663</v>
      </c>
      <c r="F864" s="82">
        <v>12731</v>
      </c>
      <c r="G864" s="83">
        <f t="shared" si="55"/>
        <v>3.7153121288262814E-2</v>
      </c>
      <c r="H864" s="74" t="s">
        <v>194</v>
      </c>
      <c r="I864" s="74">
        <v>742</v>
      </c>
      <c r="J864" s="74" t="s">
        <v>207</v>
      </c>
    </row>
    <row r="865" spans="1:10" x14ac:dyDescent="0.25">
      <c r="A865" s="74" t="str">
        <f t="shared" si="52"/>
        <v>2024</v>
      </c>
      <c r="B865" s="74" t="str">
        <f t="shared" si="53"/>
        <v>05</v>
      </c>
      <c r="C865" s="84">
        <f t="shared" si="54"/>
        <v>45413</v>
      </c>
      <c r="D865" s="74">
        <v>202405</v>
      </c>
      <c r="E865" s="82">
        <v>5405115</v>
      </c>
      <c r="F865" s="82">
        <v>74482</v>
      </c>
      <c r="G865" s="83">
        <f t="shared" si="55"/>
        <v>1.3779910325682248E-2</v>
      </c>
      <c r="H865" s="74" t="s">
        <v>194</v>
      </c>
      <c r="I865" s="74">
        <v>749</v>
      </c>
      <c r="J865" s="74" t="s">
        <v>208</v>
      </c>
    </row>
    <row r="866" spans="1:10" x14ac:dyDescent="0.25">
      <c r="A866" s="74" t="str">
        <f t="shared" si="52"/>
        <v>2024</v>
      </c>
      <c r="B866" s="74" t="str">
        <f t="shared" si="53"/>
        <v>05</v>
      </c>
      <c r="C866" s="84">
        <f t="shared" si="54"/>
        <v>45413</v>
      </c>
      <c r="D866" s="74">
        <v>202405</v>
      </c>
      <c r="E866" s="82">
        <v>4112458</v>
      </c>
      <c r="F866" s="82">
        <v>116565</v>
      </c>
      <c r="G866" s="83">
        <f t="shared" si="55"/>
        <v>2.8344362422667902E-2</v>
      </c>
      <c r="H866" s="74" t="s">
        <v>194</v>
      </c>
      <c r="I866" s="74">
        <v>750</v>
      </c>
      <c r="J866" s="74" t="s">
        <v>209</v>
      </c>
    </row>
    <row r="867" spans="1:10" x14ac:dyDescent="0.25">
      <c r="A867" s="74" t="str">
        <f t="shared" si="52"/>
        <v>2024</v>
      </c>
      <c r="B867" s="74" t="str">
        <f t="shared" si="53"/>
        <v>05</v>
      </c>
      <c r="C867" s="84">
        <f t="shared" si="54"/>
        <v>45413</v>
      </c>
      <c r="D867" s="74">
        <v>202405</v>
      </c>
      <c r="E867" s="82">
        <v>41436822</v>
      </c>
      <c r="F867" s="82">
        <v>1199312</v>
      </c>
      <c r="G867" s="83">
        <f t="shared" si="55"/>
        <v>2.8943146267346467E-2</v>
      </c>
      <c r="H867" s="74" t="s">
        <v>194</v>
      </c>
      <c r="I867" s="74">
        <v>771</v>
      </c>
      <c r="J867" s="74" t="s">
        <v>210</v>
      </c>
    </row>
    <row r="868" spans="1:10" x14ac:dyDescent="0.25">
      <c r="A868" s="74" t="str">
        <f t="shared" si="52"/>
        <v>2024</v>
      </c>
      <c r="B868" s="74" t="str">
        <f t="shared" si="53"/>
        <v>05</v>
      </c>
      <c r="C868" s="84">
        <f t="shared" si="54"/>
        <v>45413</v>
      </c>
      <c r="D868" s="74">
        <v>202405</v>
      </c>
      <c r="E868" s="82">
        <v>92436</v>
      </c>
      <c r="F868" s="82">
        <v>857</v>
      </c>
      <c r="G868" s="83">
        <f t="shared" si="55"/>
        <v>9.2712795880392912E-3</v>
      </c>
      <c r="H868" s="74" t="s">
        <v>194</v>
      </c>
      <c r="I868" s="74">
        <v>772</v>
      </c>
      <c r="J868" s="74" t="s">
        <v>211</v>
      </c>
    </row>
    <row r="869" spans="1:10" x14ac:dyDescent="0.25">
      <c r="A869" s="74" t="str">
        <f t="shared" si="52"/>
        <v>2024</v>
      </c>
      <c r="B869" s="74" t="str">
        <f t="shared" si="53"/>
        <v>05</v>
      </c>
      <c r="C869" s="84">
        <f t="shared" si="54"/>
        <v>45413</v>
      </c>
      <c r="D869" s="74">
        <v>202405</v>
      </c>
      <c r="E869" s="82">
        <v>7618101</v>
      </c>
      <c r="F869" s="82">
        <v>136724</v>
      </c>
      <c r="G869" s="83">
        <f t="shared" si="55"/>
        <v>1.7947254834242813E-2</v>
      </c>
      <c r="H869" s="74" t="s">
        <v>194</v>
      </c>
      <c r="I869" s="74">
        <v>773</v>
      </c>
      <c r="J869" s="74" t="s">
        <v>212</v>
      </c>
    </row>
    <row r="870" spans="1:10" x14ac:dyDescent="0.25">
      <c r="A870" s="74" t="str">
        <f t="shared" si="52"/>
        <v>2024</v>
      </c>
      <c r="B870" s="74" t="str">
        <f t="shared" si="53"/>
        <v>05</v>
      </c>
      <c r="C870" s="84">
        <f t="shared" si="54"/>
        <v>45413</v>
      </c>
      <c r="D870" s="74">
        <v>202405</v>
      </c>
      <c r="E870" s="82">
        <v>613248</v>
      </c>
      <c r="F870" s="82">
        <v>3586</v>
      </c>
      <c r="G870" s="83">
        <f t="shared" si="55"/>
        <v>5.8475527029847631E-3</v>
      </c>
      <c r="H870" s="74" t="s">
        <v>194</v>
      </c>
      <c r="I870" s="74">
        <v>774</v>
      </c>
      <c r="J870" s="74" t="s">
        <v>213</v>
      </c>
    </row>
    <row r="871" spans="1:10" x14ac:dyDescent="0.25">
      <c r="A871" s="74" t="str">
        <f t="shared" si="52"/>
        <v>2024</v>
      </c>
      <c r="B871" s="74" t="str">
        <f t="shared" si="53"/>
        <v>05</v>
      </c>
      <c r="C871" s="84">
        <f t="shared" si="54"/>
        <v>45413</v>
      </c>
      <c r="D871" s="74">
        <v>202405</v>
      </c>
      <c r="E871" s="82">
        <v>940853</v>
      </c>
      <c r="F871" s="82">
        <v>3977</v>
      </c>
      <c r="G871" s="83">
        <f t="shared" si="55"/>
        <v>4.2270152723114024E-3</v>
      </c>
      <c r="H871" s="74" t="s">
        <v>194</v>
      </c>
      <c r="I871" s="74">
        <v>780</v>
      </c>
      <c r="J871" s="74" t="s">
        <v>214</v>
      </c>
    </row>
    <row r="872" spans="1:10" x14ac:dyDescent="0.25">
      <c r="A872" s="74" t="str">
        <f t="shared" si="52"/>
        <v>2024</v>
      </c>
      <c r="B872" s="74" t="str">
        <f t="shared" si="53"/>
        <v>05</v>
      </c>
      <c r="C872" s="84">
        <f t="shared" si="54"/>
        <v>45413</v>
      </c>
      <c r="D872" s="74">
        <v>202405</v>
      </c>
      <c r="E872" s="82">
        <v>25390424</v>
      </c>
      <c r="F872" s="82">
        <v>174693</v>
      </c>
      <c r="G872" s="83">
        <f t="shared" si="55"/>
        <v>6.8802710817275044E-3</v>
      </c>
      <c r="H872" s="74" t="s">
        <v>194</v>
      </c>
      <c r="I872" s="74">
        <v>791</v>
      </c>
      <c r="J872" s="74" t="s">
        <v>215</v>
      </c>
    </row>
    <row r="873" spans="1:10" x14ac:dyDescent="0.25">
      <c r="A873" s="74" t="str">
        <f t="shared" si="52"/>
        <v>2024</v>
      </c>
      <c r="B873" s="74" t="str">
        <f t="shared" si="53"/>
        <v>05</v>
      </c>
      <c r="C873" s="84">
        <f t="shared" si="54"/>
        <v>45413</v>
      </c>
      <c r="D873" s="74">
        <v>202405</v>
      </c>
      <c r="E873" s="82">
        <v>10106106</v>
      </c>
      <c r="F873" s="82">
        <v>201561</v>
      </c>
      <c r="G873" s="83">
        <f t="shared" si="55"/>
        <v>1.9944477130954295E-2</v>
      </c>
      <c r="H873" s="74" t="s">
        <v>194</v>
      </c>
      <c r="I873" s="74">
        <v>801</v>
      </c>
      <c r="J873" s="74" t="s">
        <v>216</v>
      </c>
    </row>
    <row r="874" spans="1:10" x14ac:dyDescent="0.25">
      <c r="A874" s="74" t="str">
        <f t="shared" si="52"/>
        <v>2024</v>
      </c>
      <c r="B874" s="74" t="str">
        <f t="shared" si="53"/>
        <v>05</v>
      </c>
      <c r="C874" s="84">
        <f t="shared" si="54"/>
        <v>45413</v>
      </c>
      <c r="D874" s="74">
        <v>202405</v>
      </c>
      <c r="E874" s="82">
        <v>144779</v>
      </c>
      <c r="F874" s="82">
        <v>2413</v>
      </c>
      <c r="G874" s="83">
        <f t="shared" si="55"/>
        <v>1.6666781784651089E-2</v>
      </c>
      <c r="H874" s="74" t="s">
        <v>194</v>
      </c>
      <c r="I874" s="74">
        <v>811</v>
      </c>
      <c r="J874" s="74" t="s">
        <v>217</v>
      </c>
    </row>
    <row r="875" spans="1:10" x14ac:dyDescent="0.25">
      <c r="A875" s="74" t="str">
        <f t="shared" si="52"/>
        <v>2024</v>
      </c>
      <c r="B875" s="74" t="str">
        <f t="shared" si="53"/>
        <v>05</v>
      </c>
      <c r="C875" s="84">
        <f t="shared" si="54"/>
        <v>45413</v>
      </c>
      <c r="D875" s="74">
        <v>202405</v>
      </c>
      <c r="E875" s="82">
        <v>8616292</v>
      </c>
      <c r="F875" s="82">
        <v>169342</v>
      </c>
      <c r="G875" s="83">
        <f t="shared" si="55"/>
        <v>1.9653697901603148E-2</v>
      </c>
      <c r="H875" s="74" t="s">
        <v>194</v>
      </c>
      <c r="I875" s="74">
        <v>812</v>
      </c>
      <c r="J875" s="74" t="s">
        <v>218</v>
      </c>
    </row>
    <row r="876" spans="1:10" x14ac:dyDescent="0.25">
      <c r="A876" s="74" t="str">
        <f t="shared" si="52"/>
        <v>2024</v>
      </c>
      <c r="B876" s="74" t="str">
        <f t="shared" si="53"/>
        <v>05</v>
      </c>
      <c r="C876" s="84">
        <f t="shared" si="54"/>
        <v>45413</v>
      </c>
      <c r="D876" s="74">
        <v>202405</v>
      </c>
      <c r="E876" s="82">
        <v>758048</v>
      </c>
      <c r="F876" s="82">
        <v>21678</v>
      </c>
      <c r="G876" s="83">
        <f t="shared" si="55"/>
        <v>2.859713369074254E-2</v>
      </c>
      <c r="H876" s="74" t="s">
        <v>194</v>
      </c>
      <c r="I876" s="74">
        <v>813</v>
      </c>
      <c r="J876" s="74" t="s">
        <v>219</v>
      </c>
    </row>
    <row r="877" spans="1:10" x14ac:dyDescent="0.25">
      <c r="A877" s="74" t="str">
        <f t="shared" si="52"/>
        <v>2024</v>
      </c>
      <c r="B877" s="74" t="str">
        <f t="shared" si="53"/>
        <v>05</v>
      </c>
      <c r="C877" s="84">
        <f t="shared" si="54"/>
        <v>45413</v>
      </c>
      <c r="D877" s="74">
        <v>202405</v>
      </c>
      <c r="E877" s="82">
        <v>1827429</v>
      </c>
      <c r="F877" s="82">
        <v>24542</v>
      </c>
      <c r="G877" s="83">
        <f t="shared" si="55"/>
        <v>1.3429796725344733E-2</v>
      </c>
      <c r="H877" s="74" t="s">
        <v>194</v>
      </c>
      <c r="I877" s="74">
        <v>821</v>
      </c>
      <c r="J877" s="74" t="s">
        <v>220</v>
      </c>
    </row>
    <row r="878" spans="1:10" x14ac:dyDescent="0.25">
      <c r="A878" s="74" t="str">
        <f t="shared" si="52"/>
        <v>2024</v>
      </c>
      <c r="B878" s="74" t="str">
        <f t="shared" si="53"/>
        <v>05</v>
      </c>
      <c r="C878" s="84">
        <f t="shared" si="54"/>
        <v>45413</v>
      </c>
      <c r="D878" s="74">
        <v>202405</v>
      </c>
      <c r="E878" s="82">
        <v>505814</v>
      </c>
      <c r="F878" s="82">
        <v>40252</v>
      </c>
      <c r="G878" s="83">
        <f t="shared" si="55"/>
        <v>7.9578659349088796E-2</v>
      </c>
      <c r="H878" s="74" t="s">
        <v>194</v>
      </c>
      <c r="I878" s="74">
        <v>822</v>
      </c>
      <c r="J878" s="74" t="s">
        <v>221</v>
      </c>
    </row>
    <row r="879" spans="1:10" x14ac:dyDescent="0.25">
      <c r="A879" s="74" t="str">
        <f t="shared" si="52"/>
        <v>2024</v>
      </c>
      <c r="B879" s="74" t="str">
        <f t="shared" si="53"/>
        <v>05</v>
      </c>
      <c r="C879" s="84">
        <f t="shared" si="54"/>
        <v>45413</v>
      </c>
      <c r="D879" s="74">
        <v>202405</v>
      </c>
      <c r="E879" s="82">
        <v>254070</v>
      </c>
      <c r="F879" s="82">
        <v>719</v>
      </c>
      <c r="G879" s="83">
        <f t="shared" si="55"/>
        <v>2.8299287597906087E-3</v>
      </c>
      <c r="H879" s="74" t="s">
        <v>194</v>
      </c>
      <c r="I879" s="74">
        <v>823</v>
      </c>
      <c r="J879" s="74" t="s">
        <v>222</v>
      </c>
    </row>
    <row r="880" spans="1:10" x14ac:dyDescent="0.25">
      <c r="A880" s="74" t="str">
        <f t="shared" si="52"/>
        <v>2024</v>
      </c>
      <c r="B880" s="74" t="str">
        <f t="shared" si="53"/>
        <v>05</v>
      </c>
      <c r="C880" s="84">
        <f t="shared" si="54"/>
        <v>45413</v>
      </c>
      <c r="D880" s="74">
        <v>202405</v>
      </c>
      <c r="E880" s="82">
        <v>246753464</v>
      </c>
      <c r="F880" s="82">
        <v>2526706</v>
      </c>
      <c r="G880" s="83">
        <f t="shared" si="55"/>
        <v>1.0239799510980726E-2</v>
      </c>
      <c r="H880" s="74" t="s">
        <v>194</v>
      </c>
      <c r="I880" s="74">
        <v>829</v>
      </c>
      <c r="J880" s="74" t="s">
        <v>223</v>
      </c>
    </row>
    <row r="881" spans="1:10" x14ac:dyDescent="0.25">
      <c r="A881" s="74" t="str">
        <f t="shared" si="52"/>
        <v>2024</v>
      </c>
      <c r="B881" s="74" t="str">
        <f t="shared" si="53"/>
        <v>05</v>
      </c>
      <c r="C881" s="84">
        <f t="shared" si="54"/>
        <v>45413</v>
      </c>
      <c r="D881" s="74">
        <v>202405</v>
      </c>
      <c r="E881" s="82">
        <v>705676720</v>
      </c>
      <c r="F881" s="82">
        <v>121311</v>
      </c>
      <c r="G881" s="83">
        <f t="shared" si="55"/>
        <v>1.7190732889700542E-4</v>
      </c>
      <c r="H881" s="74" t="s">
        <v>224</v>
      </c>
      <c r="I881" s="74">
        <v>841</v>
      </c>
      <c r="J881" s="74" t="s">
        <v>225</v>
      </c>
    </row>
    <row r="882" spans="1:10" x14ac:dyDescent="0.25">
      <c r="A882" s="74" t="str">
        <f t="shared" si="52"/>
        <v>2024</v>
      </c>
      <c r="B882" s="74" t="str">
        <f t="shared" si="53"/>
        <v>05</v>
      </c>
      <c r="C882" s="84">
        <f t="shared" si="54"/>
        <v>45413</v>
      </c>
      <c r="D882" s="74">
        <v>202405</v>
      </c>
      <c r="E882" s="82">
        <v>1306753</v>
      </c>
      <c r="F882" s="82">
        <v>25535</v>
      </c>
      <c r="G882" s="83">
        <f t="shared" si="55"/>
        <v>1.9540800748113835E-2</v>
      </c>
      <c r="H882" s="74" t="s">
        <v>224</v>
      </c>
      <c r="I882" s="74">
        <v>842</v>
      </c>
      <c r="J882" s="74" t="s">
        <v>226</v>
      </c>
    </row>
    <row r="883" spans="1:10" x14ac:dyDescent="0.25">
      <c r="A883" s="74" t="str">
        <f t="shared" si="52"/>
        <v>2024</v>
      </c>
      <c r="B883" s="74" t="str">
        <f t="shared" si="53"/>
        <v>05</v>
      </c>
      <c r="C883" s="84">
        <f t="shared" si="54"/>
        <v>45413</v>
      </c>
      <c r="D883" s="74">
        <v>202405</v>
      </c>
      <c r="E883" s="82">
        <v>2218240</v>
      </c>
      <c r="F883" s="82">
        <v>9456</v>
      </c>
      <c r="G883" s="83">
        <f t="shared" si="55"/>
        <v>4.2628390075014422E-3</v>
      </c>
      <c r="H883" s="74" t="s">
        <v>224</v>
      </c>
      <c r="I883" s="74">
        <v>843</v>
      </c>
      <c r="J883" s="74" t="s">
        <v>227</v>
      </c>
    </row>
    <row r="884" spans="1:10" x14ac:dyDescent="0.25">
      <c r="A884" s="74" t="str">
        <f t="shared" si="52"/>
        <v>2024</v>
      </c>
      <c r="B884" s="74" t="str">
        <f t="shared" si="53"/>
        <v>05</v>
      </c>
      <c r="C884" s="84">
        <f t="shared" si="54"/>
        <v>45413</v>
      </c>
      <c r="D884" s="74">
        <v>202405</v>
      </c>
      <c r="E884" s="82">
        <v>4776549</v>
      </c>
      <c r="F884" s="82">
        <v>60663</v>
      </c>
      <c r="G884" s="83">
        <f t="shared" si="55"/>
        <v>1.2700173284101137E-2</v>
      </c>
      <c r="H884" s="74" t="s">
        <v>228</v>
      </c>
      <c r="I884" s="74">
        <v>851</v>
      </c>
      <c r="J884" s="74" t="s">
        <v>229</v>
      </c>
    </row>
    <row r="885" spans="1:10" x14ac:dyDescent="0.25">
      <c r="A885" s="74" t="str">
        <f t="shared" si="52"/>
        <v>2024</v>
      </c>
      <c r="B885" s="74" t="str">
        <f t="shared" si="53"/>
        <v>05</v>
      </c>
      <c r="C885" s="84">
        <f t="shared" si="54"/>
        <v>45413</v>
      </c>
      <c r="D885" s="74">
        <v>202405</v>
      </c>
      <c r="E885" s="82">
        <v>1299390</v>
      </c>
      <c r="F885" s="82">
        <v>30833</v>
      </c>
      <c r="G885" s="83">
        <f t="shared" si="55"/>
        <v>2.3728826603252297E-2</v>
      </c>
      <c r="H885" s="74" t="s">
        <v>228</v>
      </c>
      <c r="I885" s="74">
        <v>852</v>
      </c>
      <c r="J885" s="74" t="s">
        <v>230</v>
      </c>
    </row>
    <row r="886" spans="1:10" x14ac:dyDescent="0.25">
      <c r="A886" s="74" t="str">
        <f t="shared" si="52"/>
        <v>2024</v>
      </c>
      <c r="B886" s="74" t="str">
        <f t="shared" si="53"/>
        <v>05</v>
      </c>
      <c r="C886" s="84">
        <f t="shared" si="54"/>
        <v>45413</v>
      </c>
      <c r="D886" s="74">
        <v>202405</v>
      </c>
      <c r="E886" s="82">
        <v>5293853</v>
      </c>
      <c r="F886" s="82">
        <v>3847</v>
      </c>
      <c r="G886" s="83">
        <f t="shared" si="55"/>
        <v>7.2669188207530506E-4</v>
      </c>
      <c r="H886" s="74" t="s">
        <v>228</v>
      </c>
      <c r="I886" s="74">
        <v>853</v>
      </c>
      <c r="J886" s="74" t="s">
        <v>231</v>
      </c>
    </row>
    <row r="887" spans="1:10" x14ac:dyDescent="0.25">
      <c r="A887" s="74" t="str">
        <f t="shared" si="52"/>
        <v>2024</v>
      </c>
      <c r="B887" s="74" t="str">
        <f t="shared" si="53"/>
        <v>05</v>
      </c>
      <c r="C887" s="84">
        <f t="shared" si="54"/>
        <v>45413</v>
      </c>
      <c r="D887" s="74">
        <v>202405</v>
      </c>
      <c r="E887" s="82">
        <v>31591384</v>
      </c>
      <c r="F887" s="82">
        <v>295489</v>
      </c>
      <c r="G887" s="83">
        <f t="shared" si="55"/>
        <v>9.3534680215339727E-3</v>
      </c>
      <c r="H887" s="74" t="s">
        <v>228</v>
      </c>
      <c r="I887" s="74">
        <v>854</v>
      </c>
      <c r="J887" s="74" t="s">
        <v>232</v>
      </c>
    </row>
    <row r="888" spans="1:10" x14ac:dyDescent="0.25">
      <c r="A888" s="74" t="str">
        <f t="shared" si="52"/>
        <v>2024</v>
      </c>
      <c r="B888" s="74" t="str">
        <f t="shared" si="53"/>
        <v>05</v>
      </c>
      <c r="C888" s="84">
        <f t="shared" si="54"/>
        <v>45413</v>
      </c>
      <c r="D888" s="74">
        <v>202405</v>
      </c>
      <c r="E888" s="82">
        <v>723984</v>
      </c>
      <c r="F888" s="82">
        <v>19711</v>
      </c>
      <c r="G888" s="83">
        <f t="shared" si="55"/>
        <v>2.7225739795354593E-2</v>
      </c>
      <c r="H888" s="74" t="s">
        <v>228</v>
      </c>
      <c r="I888" s="74">
        <v>855</v>
      </c>
      <c r="J888" s="74" t="s">
        <v>233</v>
      </c>
    </row>
    <row r="889" spans="1:10" x14ac:dyDescent="0.25">
      <c r="A889" s="74" t="str">
        <f t="shared" si="52"/>
        <v>2024</v>
      </c>
      <c r="B889" s="74" t="str">
        <f t="shared" si="53"/>
        <v>05</v>
      </c>
      <c r="C889" s="84">
        <f t="shared" si="54"/>
        <v>45413</v>
      </c>
      <c r="D889" s="74">
        <v>202405</v>
      </c>
      <c r="E889" s="82">
        <v>119768415</v>
      </c>
      <c r="F889" s="82">
        <v>1259837</v>
      </c>
      <c r="G889" s="83">
        <f t="shared" si="55"/>
        <v>1.051894190968462E-2</v>
      </c>
      <c r="H889" s="74" t="s">
        <v>234</v>
      </c>
      <c r="I889" s="74">
        <v>861</v>
      </c>
      <c r="J889" s="74" t="s">
        <v>235</v>
      </c>
    </row>
    <row r="890" spans="1:10" x14ac:dyDescent="0.25">
      <c r="A890" s="74" t="str">
        <f t="shared" si="52"/>
        <v>2024</v>
      </c>
      <c r="B890" s="74" t="str">
        <f t="shared" si="53"/>
        <v>05</v>
      </c>
      <c r="C890" s="84">
        <f t="shared" si="54"/>
        <v>45413</v>
      </c>
      <c r="D890" s="74">
        <v>202405</v>
      </c>
      <c r="E890" s="82">
        <v>4619907</v>
      </c>
      <c r="F890" s="82">
        <v>83299</v>
      </c>
      <c r="G890" s="83">
        <f t="shared" si="55"/>
        <v>1.8030449530694017E-2</v>
      </c>
      <c r="H890" s="74" t="s">
        <v>234</v>
      </c>
      <c r="I890" s="74">
        <v>862</v>
      </c>
      <c r="J890" s="74" t="s">
        <v>236</v>
      </c>
    </row>
    <row r="891" spans="1:10" x14ac:dyDescent="0.25">
      <c r="A891" s="74" t="str">
        <f t="shared" si="52"/>
        <v>2024</v>
      </c>
      <c r="B891" s="74" t="str">
        <f t="shared" si="53"/>
        <v>05</v>
      </c>
      <c r="C891" s="84">
        <f t="shared" si="54"/>
        <v>45413</v>
      </c>
      <c r="D891" s="74">
        <v>202405</v>
      </c>
      <c r="E891" s="82">
        <v>8092927</v>
      </c>
      <c r="F891" s="82">
        <v>44074</v>
      </c>
      <c r="G891" s="83">
        <f t="shared" si="55"/>
        <v>5.4459900602093657E-3</v>
      </c>
      <c r="H891" s="74" t="s">
        <v>234</v>
      </c>
      <c r="I891" s="74">
        <v>863</v>
      </c>
      <c r="J891" s="74" t="s">
        <v>237</v>
      </c>
    </row>
    <row r="892" spans="1:10" x14ac:dyDescent="0.25">
      <c r="A892" s="74" t="str">
        <f t="shared" si="52"/>
        <v>2024</v>
      </c>
      <c r="B892" s="74" t="str">
        <f t="shared" si="53"/>
        <v>05</v>
      </c>
      <c r="C892" s="84">
        <f t="shared" si="54"/>
        <v>45413</v>
      </c>
      <c r="D892" s="74">
        <v>202405</v>
      </c>
      <c r="E892" s="82">
        <v>1474793</v>
      </c>
      <c r="F892" s="82">
        <v>14606</v>
      </c>
      <c r="G892" s="83">
        <f t="shared" si="55"/>
        <v>9.9037627653507983E-3</v>
      </c>
      <c r="H892" s="74" t="s">
        <v>234</v>
      </c>
      <c r="I892" s="74">
        <v>864</v>
      </c>
      <c r="J892" s="74" t="s">
        <v>238</v>
      </c>
    </row>
    <row r="893" spans="1:10" x14ac:dyDescent="0.25">
      <c r="A893" s="74" t="str">
        <f t="shared" si="52"/>
        <v>2024</v>
      </c>
      <c r="B893" s="74" t="str">
        <f t="shared" si="53"/>
        <v>05</v>
      </c>
      <c r="C893" s="84">
        <f t="shared" si="54"/>
        <v>45413</v>
      </c>
      <c r="D893" s="74">
        <v>202405</v>
      </c>
      <c r="E893" s="82">
        <v>80791170</v>
      </c>
      <c r="F893" s="82">
        <v>1745517</v>
      </c>
      <c r="G893" s="83">
        <f t="shared" si="55"/>
        <v>2.1605294241932627E-2</v>
      </c>
      <c r="H893" s="74" t="s">
        <v>234</v>
      </c>
      <c r="I893" s="74">
        <v>869</v>
      </c>
      <c r="J893" s="74" t="s">
        <v>239</v>
      </c>
    </row>
    <row r="894" spans="1:10" x14ac:dyDescent="0.25">
      <c r="A894" s="74" t="str">
        <f t="shared" si="52"/>
        <v>2024</v>
      </c>
      <c r="B894" s="74" t="str">
        <f t="shared" si="53"/>
        <v>05</v>
      </c>
      <c r="C894" s="84">
        <f t="shared" si="54"/>
        <v>45413</v>
      </c>
      <c r="D894" s="74">
        <v>202405</v>
      </c>
      <c r="E894" s="82">
        <v>2869430</v>
      </c>
      <c r="F894" s="82">
        <v>17607</v>
      </c>
      <c r="G894" s="83">
        <f t="shared" si="55"/>
        <v>6.136061865945501E-3</v>
      </c>
      <c r="H894" s="74" t="s">
        <v>234</v>
      </c>
      <c r="I894" s="74">
        <v>870</v>
      </c>
      <c r="J894" s="74" t="s">
        <v>240</v>
      </c>
    </row>
    <row r="895" spans="1:10" x14ac:dyDescent="0.25">
      <c r="A895" s="74" t="str">
        <f t="shared" si="52"/>
        <v>2024</v>
      </c>
      <c r="B895" s="74" t="str">
        <f t="shared" si="53"/>
        <v>05</v>
      </c>
      <c r="C895" s="84">
        <f t="shared" si="54"/>
        <v>45413</v>
      </c>
      <c r="D895" s="74">
        <v>202405</v>
      </c>
      <c r="E895" s="82">
        <v>333641</v>
      </c>
      <c r="F895" s="82">
        <v>14021</v>
      </c>
      <c r="G895" s="83">
        <f t="shared" si="55"/>
        <v>4.2024211652644611E-2</v>
      </c>
      <c r="H895" s="74" t="s">
        <v>234</v>
      </c>
      <c r="I895" s="74">
        <v>880</v>
      </c>
      <c r="J895" s="74" t="s">
        <v>241</v>
      </c>
    </row>
    <row r="896" spans="1:10" x14ac:dyDescent="0.25">
      <c r="A896" s="74" t="str">
        <f t="shared" si="52"/>
        <v>2024</v>
      </c>
      <c r="B896" s="74" t="str">
        <f t="shared" si="53"/>
        <v>05</v>
      </c>
      <c r="C896" s="84">
        <f t="shared" si="54"/>
        <v>45413</v>
      </c>
      <c r="D896" s="74">
        <v>202405</v>
      </c>
      <c r="E896" s="82">
        <v>6138077</v>
      </c>
      <c r="F896" s="82">
        <v>123913</v>
      </c>
      <c r="G896" s="83">
        <f t="shared" si="55"/>
        <v>2.0187592954601253E-2</v>
      </c>
      <c r="H896" s="74" t="s">
        <v>234</v>
      </c>
      <c r="I896" s="74">
        <v>900</v>
      </c>
      <c r="J896" s="74" t="s">
        <v>242</v>
      </c>
    </row>
    <row r="897" spans="1:10" x14ac:dyDescent="0.25">
      <c r="A897" s="74" t="str">
        <f t="shared" si="52"/>
        <v>2024</v>
      </c>
      <c r="B897" s="74" t="str">
        <f t="shared" si="53"/>
        <v>05</v>
      </c>
      <c r="C897" s="84">
        <f t="shared" si="54"/>
        <v>45413</v>
      </c>
      <c r="D897" s="74">
        <v>202405</v>
      </c>
      <c r="E897" s="82">
        <v>9492972</v>
      </c>
      <c r="F897" s="82">
        <v>4606</v>
      </c>
      <c r="G897" s="83">
        <f t="shared" si="55"/>
        <v>4.8520105189396958E-4</v>
      </c>
      <c r="H897" s="74" t="s">
        <v>234</v>
      </c>
      <c r="I897" s="74">
        <v>910</v>
      </c>
      <c r="J897" s="74" t="s">
        <v>243</v>
      </c>
    </row>
    <row r="898" spans="1:10" x14ac:dyDescent="0.25">
      <c r="A898" s="74" t="str">
        <f t="shared" si="52"/>
        <v>2024</v>
      </c>
      <c r="B898" s="74" t="str">
        <f t="shared" si="53"/>
        <v>05</v>
      </c>
      <c r="C898" s="84">
        <f t="shared" si="54"/>
        <v>45413</v>
      </c>
      <c r="D898" s="74">
        <v>202405</v>
      </c>
      <c r="E898" s="82">
        <v>4850589</v>
      </c>
      <c r="F898" s="82">
        <v>13715</v>
      </c>
      <c r="G898" s="83">
        <f t="shared" si="55"/>
        <v>2.8274916716299813E-3</v>
      </c>
      <c r="H898" s="74" t="s">
        <v>234</v>
      </c>
      <c r="I898" s="74">
        <v>920</v>
      </c>
      <c r="J898" s="74" t="s">
        <v>244</v>
      </c>
    </row>
    <row r="899" spans="1:10" x14ac:dyDescent="0.25">
      <c r="A899" s="74" t="str">
        <f t="shared" ref="A899:A962" si="56">LEFT(D899,4)</f>
        <v>2024</v>
      </c>
      <c r="B899" s="74" t="str">
        <f t="shared" ref="B899:B962" si="57">RIGHT(D899,2)</f>
        <v>05</v>
      </c>
      <c r="C899" s="84">
        <f t="shared" ref="C899:C962" si="58">DATE(A899,B899,1)</f>
        <v>45413</v>
      </c>
      <c r="D899" s="74">
        <v>202405</v>
      </c>
      <c r="E899" s="82">
        <v>21124428</v>
      </c>
      <c r="F899" s="82">
        <v>322458</v>
      </c>
      <c r="G899" s="83">
        <f t="shared" ref="G899:G962" si="59">F899/E899</f>
        <v>1.5264697344704434E-2</v>
      </c>
      <c r="H899" s="74" t="s">
        <v>234</v>
      </c>
      <c r="I899" s="74">
        <v>931</v>
      </c>
      <c r="J899" s="74" t="s">
        <v>245</v>
      </c>
    </row>
    <row r="900" spans="1:10" x14ac:dyDescent="0.25">
      <c r="A900" s="74" t="str">
        <f t="shared" si="56"/>
        <v>2024</v>
      </c>
      <c r="B900" s="74" t="str">
        <f t="shared" si="57"/>
        <v>05</v>
      </c>
      <c r="C900" s="84">
        <f t="shared" si="58"/>
        <v>45413</v>
      </c>
      <c r="D900" s="74">
        <v>202405</v>
      </c>
      <c r="E900" s="82">
        <v>2840418</v>
      </c>
      <c r="F900" s="82">
        <v>12163</v>
      </c>
      <c r="G900" s="83">
        <f t="shared" si="59"/>
        <v>4.2821162237389005E-3</v>
      </c>
      <c r="H900" s="74" t="s">
        <v>234</v>
      </c>
      <c r="I900" s="74">
        <v>939</v>
      </c>
      <c r="J900" s="74" t="s">
        <v>246</v>
      </c>
    </row>
    <row r="901" spans="1:10" x14ac:dyDescent="0.25">
      <c r="A901" s="74" t="str">
        <f t="shared" si="56"/>
        <v>2024</v>
      </c>
      <c r="B901" s="74" t="str">
        <f t="shared" si="57"/>
        <v>05</v>
      </c>
      <c r="C901" s="84">
        <f t="shared" si="58"/>
        <v>45413</v>
      </c>
      <c r="D901" s="74">
        <v>202405</v>
      </c>
      <c r="E901" s="82">
        <v>6157262</v>
      </c>
      <c r="F901" s="82">
        <v>36172</v>
      </c>
      <c r="G901" s="83">
        <f t="shared" si="59"/>
        <v>5.874689106943963E-3</v>
      </c>
      <c r="H901" s="74" t="s">
        <v>234</v>
      </c>
      <c r="I901" s="74">
        <v>941</v>
      </c>
      <c r="J901" s="74" t="s">
        <v>247</v>
      </c>
    </row>
    <row r="902" spans="1:10" x14ac:dyDescent="0.25">
      <c r="A902" s="74" t="str">
        <f t="shared" si="56"/>
        <v>2024</v>
      </c>
      <c r="B902" s="74" t="str">
        <f t="shared" si="57"/>
        <v>05</v>
      </c>
      <c r="C902" s="84">
        <f t="shared" si="58"/>
        <v>45413</v>
      </c>
      <c r="D902" s="74">
        <v>202405</v>
      </c>
      <c r="E902" s="82">
        <v>1307835</v>
      </c>
      <c r="F902" s="82">
        <v>72436</v>
      </c>
      <c r="G902" s="83">
        <f t="shared" si="59"/>
        <v>5.5386191683201628E-2</v>
      </c>
      <c r="H902" s="74" t="s">
        <v>234</v>
      </c>
      <c r="I902" s="74">
        <v>942</v>
      </c>
      <c r="J902" s="74" t="s">
        <v>248</v>
      </c>
    </row>
    <row r="903" spans="1:10" x14ac:dyDescent="0.25">
      <c r="A903" s="74" t="str">
        <f t="shared" si="56"/>
        <v>2024</v>
      </c>
      <c r="B903" s="74" t="str">
        <f t="shared" si="57"/>
        <v>05</v>
      </c>
      <c r="C903" s="84">
        <f t="shared" si="58"/>
        <v>45413</v>
      </c>
      <c r="D903" s="74">
        <v>202405</v>
      </c>
      <c r="E903" s="82">
        <v>38122207</v>
      </c>
      <c r="F903" s="82">
        <v>211726</v>
      </c>
      <c r="G903" s="83">
        <f t="shared" si="59"/>
        <v>5.5538757239317234E-3</v>
      </c>
      <c r="H903" s="74" t="s">
        <v>234</v>
      </c>
      <c r="I903" s="74">
        <v>949</v>
      </c>
      <c r="J903" s="74" t="s">
        <v>249</v>
      </c>
    </row>
    <row r="904" spans="1:10" x14ac:dyDescent="0.25">
      <c r="A904" s="74" t="str">
        <f t="shared" si="56"/>
        <v>2024</v>
      </c>
      <c r="B904" s="74" t="str">
        <f t="shared" si="57"/>
        <v>05</v>
      </c>
      <c r="C904" s="84">
        <f t="shared" si="58"/>
        <v>45413</v>
      </c>
      <c r="D904" s="74">
        <v>202405</v>
      </c>
      <c r="E904" s="82">
        <v>1472085</v>
      </c>
      <c r="F904" s="82">
        <v>22949</v>
      </c>
      <c r="G904" s="83">
        <f t="shared" si="59"/>
        <v>1.5589453054680945E-2</v>
      </c>
      <c r="H904" s="74" t="s">
        <v>234</v>
      </c>
      <c r="I904" s="74">
        <v>951</v>
      </c>
      <c r="J904" s="74" t="s">
        <v>250</v>
      </c>
    </row>
    <row r="905" spans="1:10" x14ac:dyDescent="0.25">
      <c r="A905" s="74" t="str">
        <f t="shared" si="56"/>
        <v>2024</v>
      </c>
      <c r="B905" s="74" t="str">
        <f t="shared" si="57"/>
        <v>05</v>
      </c>
      <c r="C905" s="84">
        <f t="shared" si="58"/>
        <v>45413</v>
      </c>
      <c r="D905" s="74">
        <v>202405</v>
      </c>
      <c r="E905" s="82">
        <v>754419</v>
      </c>
      <c r="F905" s="82">
        <v>25800</v>
      </c>
      <c r="G905" s="83">
        <f t="shared" si="59"/>
        <v>3.4198502423719447E-2</v>
      </c>
      <c r="H905" s="74" t="s">
        <v>234</v>
      </c>
      <c r="I905" s="74">
        <v>952</v>
      </c>
      <c r="J905" s="74" t="s">
        <v>251</v>
      </c>
    </row>
    <row r="906" spans="1:10" x14ac:dyDescent="0.25">
      <c r="A906" s="74" t="str">
        <f t="shared" si="56"/>
        <v>2024</v>
      </c>
      <c r="B906" s="74" t="str">
        <f t="shared" si="57"/>
        <v>05</v>
      </c>
      <c r="C906" s="84">
        <f t="shared" si="58"/>
        <v>45413</v>
      </c>
      <c r="D906" s="74">
        <v>202405</v>
      </c>
      <c r="E906" s="82">
        <v>324870750</v>
      </c>
      <c r="F906" s="82">
        <v>8202489</v>
      </c>
      <c r="G906" s="83">
        <f t="shared" si="59"/>
        <v>2.5248468814136085E-2</v>
      </c>
      <c r="H906" s="74" t="s">
        <v>234</v>
      </c>
      <c r="I906" s="74">
        <v>960</v>
      </c>
      <c r="J906" s="74" t="s">
        <v>252</v>
      </c>
    </row>
    <row r="907" spans="1:10" x14ac:dyDescent="0.25">
      <c r="A907" s="74" t="str">
        <f t="shared" si="56"/>
        <v>2024</v>
      </c>
      <c r="B907" s="74" t="str">
        <f t="shared" si="57"/>
        <v>05</v>
      </c>
      <c r="C907" s="84">
        <f t="shared" si="58"/>
        <v>45413</v>
      </c>
      <c r="D907" s="74">
        <v>202405</v>
      </c>
      <c r="E907" s="82">
        <v>176356</v>
      </c>
      <c r="F907" s="82">
        <v>4510</v>
      </c>
      <c r="G907" s="83">
        <f t="shared" si="59"/>
        <v>2.5573272244777609E-2</v>
      </c>
      <c r="H907" s="74" t="s">
        <v>234</v>
      </c>
      <c r="I907" s="74">
        <v>970</v>
      </c>
      <c r="J907" s="74" t="s">
        <v>254</v>
      </c>
    </row>
    <row r="908" spans="1:10" x14ac:dyDescent="0.25">
      <c r="A908" s="74" t="str">
        <f t="shared" si="56"/>
        <v>2024</v>
      </c>
      <c r="B908" s="74" t="str">
        <f t="shared" si="57"/>
        <v>05</v>
      </c>
      <c r="C908" s="84">
        <f t="shared" si="58"/>
        <v>45413</v>
      </c>
      <c r="D908" s="74">
        <v>202405</v>
      </c>
      <c r="E908" s="82">
        <v>666971</v>
      </c>
      <c r="F908" s="82">
        <v>1658</v>
      </c>
      <c r="G908" s="83">
        <f t="shared" si="59"/>
        <v>2.4858652025350429E-3</v>
      </c>
      <c r="H908" s="74" t="s">
        <v>234</v>
      </c>
      <c r="I908" s="74">
        <v>990</v>
      </c>
      <c r="J908" s="74" t="s">
        <v>254</v>
      </c>
    </row>
    <row r="909" spans="1:10" x14ac:dyDescent="0.25">
      <c r="A909" s="74" t="str">
        <f t="shared" si="56"/>
        <v>2024</v>
      </c>
      <c r="B909" s="74" t="str">
        <f t="shared" si="57"/>
        <v>05</v>
      </c>
      <c r="C909" s="84">
        <f t="shared" si="58"/>
        <v>45413</v>
      </c>
      <c r="D909" s="74">
        <v>202405</v>
      </c>
      <c r="E909" s="82">
        <v>81101059</v>
      </c>
      <c r="F909" s="82">
        <v>2317212</v>
      </c>
      <c r="G909" s="83">
        <f t="shared" si="59"/>
        <v>2.8571908043765495E-2</v>
      </c>
      <c r="H909" s="74" t="s">
        <v>234</v>
      </c>
      <c r="I909" s="74">
        <v>999</v>
      </c>
      <c r="J909" s="74" t="s">
        <v>253</v>
      </c>
    </row>
    <row r="910" spans="1:10" x14ac:dyDescent="0.25">
      <c r="A910" s="74" t="str">
        <f t="shared" si="56"/>
        <v>2024</v>
      </c>
      <c r="B910" s="74" t="str">
        <f t="shared" si="57"/>
        <v>06</v>
      </c>
      <c r="C910" s="84">
        <f t="shared" si="58"/>
        <v>45444</v>
      </c>
      <c r="D910" s="74">
        <v>202406</v>
      </c>
      <c r="E910" s="82">
        <v>1964303593</v>
      </c>
      <c r="F910" s="82">
        <v>33975067</v>
      </c>
      <c r="G910" s="83">
        <f t="shared" si="59"/>
        <v>1.7296240316962044E-2</v>
      </c>
      <c r="H910" s="74" t="s">
        <v>4</v>
      </c>
      <c r="I910" s="74">
        <v>11</v>
      </c>
      <c r="J910" s="74" t="s">
        <v>5</v>
      </c>
    </row>
    <row r="911" spans="1:10" x14ac:dyDescent="0.25">
      <c r="A911" s="74" t="str">
        <f t="shared" si="56"/>
        <v>2024</v>
      </c>
      <c r="B911" s="74" t="str">
        <f t="shared" si="57"/>
        <v>06</v>
      </c>
      <c r="C911" s="84">
        <f t="shared" si="58"/>
        <v>45444</v>
      </c>
      <c r="D911" s="74">
        <v>202406</v>
      </c>
      <c r="E911" s="82">
        <v>242251854</v>
      </c>
      <c r="F911" s="82">
        <v>8659278</v>
      </c>
      <c r="G911" s="83">
        <f t="shared" si="59"/>
        <v>3.5744940057300861E-2</v>
      </c>
      <c r="H911" s="74" t="s">
        <v>4</v>
      </c>
      <c r="I911" s="74">
        <v>12</v>
      </c>
      <c r="J911" s="74" t="s">
        <v>6</v>
      </c>
    </row>
    <row r="912" spans="1:10" x14ac:dyDescent="0.25">
      <c r="A912" s="74" t="str">
        <f t="shared" si="56"/>
        <v>2024</v>
      </c>
      <c r="B912" s="74" t="str">
        <f t="shared" si="57"/>
        <v>06</v>
      </c>
      <c r="C912" s="84">
        <f t="shared" si="58"/>
        <v>45444</v>
      </c>
      <c r="D912" s="74">
        <v>202406</v>
      </c>
      <c r="E912" s="82">
        <v>118056886</v>
      </c>
      <c r="F912" s="82">
        <v>231113</v>
      </c>
      <c r="G912" s="83">
        <f t="shared" si="59"/>
        <v>1.9576409969004264E-3</v>
      </c>
      <c r="H912" s="74" t="s">
        <v>4</v>
      </c>
      <c r="I912" s="74">
        <v>13</v>
      </c>
      <c r="J912" s="74" t="s">
        <v>7</v>
      </c>
    </row>
    <row r="913" spans="1:10" x14ac:dyDescent="0.25">
      <c r="A913" s="74" t="str">
        <f t="shared" si="56"/>
        <v>2024</v>
      </c>
      <c r="B913" s="74" t="str">
        <f t="shared" si="57"/>
        <v>06</v>
      </c>
      <c r="C913" s="84">
        <f t="shared" si="58"/>
        <v>45444</v>
      </c>
      <c r="D913" s="74">
        <v>202406</v>
      </c>
      <c r="E913" s="82">
        <v>874907634</v>
      </c>
      <c r="F913" s="82">
        <v>5774783</v>
      </c>
      <c r="G913" s="83">
        <f t="shared" si="59"/>
        <v>6.6004487509135163E-3</v>
      </c>
      <c r="H913" s="74" t="s">
        <v>4</v>
      </c>
      <c r="I913" s="74">
        <v>14</v>
      </c>
      <c r="J913" s="74" t="s">
        <v>8</v>
      </c>
    </row>
    <row r="914" spans="1:10" x14ac:dyDescent="0.25">
      <c r="A914" s="74" t="str">
        <f t="shared" si="56"/>
        <v>2024</v>
      </c>
      <c r="B914" s="74" t="str">
        <f t="shared" si="57"/>
        <v>06</v>
      </c>
      <c r="C914" s="84">
        <f t="shared" si="58"/>
        <v>45444</v>
      </c>
      <c r="D914" s="74">
        <v>202406</v>
      </c>
      <c r="E914" s="82">
        <v>269019813</v>
      </c>
      <c r="F914" s="82">
        <v>6434449</v>
      </c>
      <c r="G914" s="83">
        <f t="shared" si="59"/>
        <v>2.3918123086346804E-2</v>
      </c>
      <c r="H914" s="74" t="s">
        <v>4</v>
      </c>
      <c r="I914" s="74">
        <v>16</v>
      </c>
      <c r="J914" s="74" t="s">
        <v>9</v>
      </c>
    </row>
    <row r="915" spans="1:10" x14ac:dyDescent="0.25">
      <c r="A915" s="74" t="str">
        <f t="shared" si="56"/>
        <v>2024</v>
      </c>
      <c r="B915" s="74" t="str">
        <f t="shared" si="57"/>
        <v>06</v>
      </c>
      <c r="C915" s="84">
        <f t="shared" si="58"/>
        <v>45444</v>
      </c>
      <c r="D915" s="74">
        <v>202406</v>
      </c>
      <c r="E915" s="82">
        <v>103616</v>
      </c>
      <c r="F915" s="82">
        <v>0</v>
      </c>
      <c r="G915" s="83">
        <f t="shared" si="59"/>
        <v>0</v>
      </c>
      <c r="H915" s="74" t="s">
        <v>4</v>
      </c>
      <c r="I915" s="74">
        <v>17</v>
      </c>
      <c r="J915" s="74" t="s">
        <v>10</v>
      </c>
    </row>
    <row r="916" spans="1:10" x14ac:dyDescent="0.25">
      <c r="A916" s="74" t="str">
        <f t="shared" si="56"/>
        <v>2024</v>
      </c>
      <c r="B916" s="74" t="str">
        <f t="shared" si="57"/>
        <v>06</v>
      </c>
      <c r="C916" s="84">
        <f t="shared" si="58"/>
        <v>45444</v>
      </c>
      <c r="D916" s="74">
        <v>202406</v>
      </c>
      <c r="E916" s="82">
        <v>715581</v>
      </c>
      <c r="F916" s="82">
        <v>4083</v>
      </c>
      <c r="G916" s="83">
        <f t="shared" si="59"/>
        <v>5.7058530061586321E-3</v>
      </c>
      <c r="H916" s="74" t="s">
        <v>4</v>
      </c>
      <c r="I916" s="74">
        <v>21</v>
      </c>
      <c r="J916" s="74" t="s">
        <v>11</v>
      </c>
    </row>
    <row r="917" spans="1:10" x14ac:dyDescent="0.25">
      <c r="A917" s="74" t="str">
        <f t="shared" si="56"/>
        <v>2024</v>
      </c>
      <c r="B917" s="74" t="str">
        <f t="shared" si="57"/>
        <v>06</v>
      </c>
      <c r="C917" s="84">
        <f t="shared" si="58"/>
        <v>45444</v>
      </c>
      <c r="D917" s="74">
        <v>202406</v>
      </c>
      <c r="E917" s="82">
        <v>9290564</v>
      </c>
      <c r="F917" s="82">
        <v>26968</v>
      </c>
      <c r="G917" s="83">
        <f t="shared" si="59"/>
        <v>2.9027301248880045E-3</v>
      </c>
      <c r="H917" s="74" t="s">
        <v>4</v>
      </c>
      <c r="I917" s="74">
        <v>22</v>
      </c>
      <c r="J917" s="74" t="s">
        <v>12</v>
      </c>
    </row>
    <row r="918" spans="1:10" x14ac:dyDescent="0.25">
      <c r="A918" s="74" t="str">
        <f t="shared" si="56"/>
        <v>2024</v>
      </c>
      <c r="B918" s="74" t="str">
        <f t="shared" si="57"/>
        <v>06</v>
      </c>
      <c r="C918" s="84">
        <f t="shared" si="58"/>
        <v>45444</v>
      </c>
      <c r="D918" s="74">
        <v>202406</v>
      </c>
      <c r="E918" s="82">
        <v>1718484</v>
      </c>
      <c r="F918" s="82">
        <v>8113</v>
      </c>
      <c r="G918" s="83">
        <f t="shared" si="59"/>
        <v>4.7210215515535786E-3</v>
      </c>
      <c r="H918" s="74" t="s">
        <v>4</v>
      </c>
      <c r="I918" s="74">
        <v>24</v>
      </c>
      <c r="J918" s="74" t="s">
        <v>13</v>
      </c>
    </row>
    <row r="919" spans="1:10" x14ac:dyDescent="0.25">
      <c r="A919" s="74" t="str">
        <f t="shared" si="56"/>
        <v>2024</v>
      </c>
      <c r="B919" s="74" t="str">
        <f t="shared" si="57"/>
        <v>06</v>
      </c>
      <c r="C919" s="84">
        <f t="shared" si="58"/>
        <v>45444</v>
      </c>
      <c r="D919" s="74">
        <v>202406</v>
      </c>
      <c r="E919" s="82">
        <v>33729399</v>
      </c>
      <c r="F919" s="82">
        <v>5154</v>
      </c>
      <c r="G919" s="83">
        <f t="shared" si="59"/>
        <v>1.528043829064372E-4</v>
      </c>
      <c r="H919" s="74" t="s">
        <v>14</v>
      </c>
      <c r="I919" s="74">
        <v>31</v>
      </c>
      <c r="J919" s="74" t="s">
        <v>15</v>
      </c>
    </row>
    <row r="920" spans="1:10" x14ac:dyDescent="0.25">
      <c r="A920" s="74" t="str">
        <f t="shared" si="56"/>
        <v>2024</v>
      </c>
      <c r="B920" s="74" t="str">
        <f t="shared" si="57"/>
        <v>06</v>
      </c>
      <c r="C920" s="84">
        <f t="shared" si="58"/>
        <v>45444</v>
      </c>
      <c r="D920" s="74">
        <v>202406</v>
      </c>
      <c r="E920" s="82">
        <v>3596649</v>
      </c>
      <c r="F920" s="82">
        <v>483</v>
      </c>
      <c r="G920" s="83">
        <f t="shared" si="59"/>
        <v>1.3429166982933279E-4</v>
      </c>
      <c r="H920" s="74" t="s">
        <v>14</v>
      </c>
      <c r="I920" s="74">
        <v>32</v>
      </c>
      <c r="J920" s="74" t="s">
        <v>16</v>
      </c>
    </row>
    <row r="921" spans="1:10" x14ac:dyDescent="0.25">
      <c r="A921" s="74" t="str">
        <f t="shared" si="56"/>
        <v>2024</v>
      </c>
      <c r="B921" s="74" t="str">
        <f t="shared" si="57"/>
        <v>06</v>
      </c>
      <c r="C921" s="84">
        <f t="shared" si="58"/>
        <v>45444</v>
      </c>
      <c r="D921" s="74">
        <v>202406</v>
      </c>
      <c r="E921" s="82">
        <v>92224</v>
      </c>
      <c r="F921" s="82">
        <v>61</v>
      </c>
      <c r="G921" s="83">
        <f t="shared" si="59"/>
        <v>6.6143303261623871E-4</v>
      </c>
      <c r="H921" s="74" t="s">
        <v>17</v>
      </c>
      <c r="I921" s="74">
        <v>51</v>
      </c>
      <c r="J921" s="74" t="s">
        <v>18</v>
      </c>
    </row>
    <row r="922" spans="1:10" x14ac:dyDescent="0.25">
      <c r="A922" s="74" t="str">
        <f t="shared" si="56"/>
        <v>2024</v>
      </c>
      <c r="B922" s="74" t="str">
        <f t="shared" si="57"/>
        <v>06</v>
      </c>
      <c r="C922" s="84">
        <f t="shared" si="58"/>
        <v>45444</v>
      </c>
      <c r="D922" s="74">
        <v>202406</v>
      </c>
      <c r="E922" s="82">
        <v>30968</v>
      </c>
      <c r="F922" s="82">
        <v>91</v>
      </c>
      <c r="G922" s="83">
        <f t="shared" si="59"/>
        <v>2.9385171790235081E-3</v>
      </c>
      <c r="H922" s="74" t="s">
        <v>17</v>
      </c>
      <c r="I922" s="74">
        <v>52</v>
      </c>
      <c r="J922" s="74" t="s">
        <v>19</v>
      </c>
    </row>
    <row r="923" spans="1:10" x14ac:dyDescent="0.25">
      <c r="A923" s="74" t="str">
        <f t="shared" si="56"/>
        <v>2024</v>
      </c>
      <c r="B923" s="74" t="str">
        <f t="shared" si="57"/>
        <v>06</v>
      </c>
      <c r="C923" s="84">
        <f t="shared" si="58"/>
        <v>45444</v>
      </c>
      <c r="D923" s="74">
        <v>202406</v>
      </c>
      <c r="E923" s="82">
        <v>2687506905</v>
      </c>
      <c r="F923" s="82">
        <v>17807362</v>
      </c>
      <c r="G923" s="83">
        <f t="shared" si="59"/>
        <v>6.6259781386496571E-3</v>
      </c>
      <c r="H923" s="74" t="s">
        <v>17</v>
      </c>
      <c r="I923" s="74">
        <v>61</v>
      </c>
      <c r="J923" s="74" t="s">
        <v>20</v>
      </c>
    </row>
    <row r="924" spans="1:10" x14ac:dyDescent="0.25">
      <c r="A924" s="74" t="str">
        <f t="shared" si="56"/>
        <v>2024</v>
      </c>
      <c r="B924" s="74" t="str">
        <f t="shared" si="57"/>
        <v>06</v>
      </c>
      <c r="C924" s="84">
        <f t="shared" si="58"/>
        <v>45444</v>
      </c>
      <c r="D924" s="74">
        <v>202406</v>
      </c>
      <c r="E924" s="82">
        <v>324779</v>
      </c>
      <c r="F924" s="82">
        <v>20243</v>
      </c>
      <c r="G924" s="83">
        <f t="shared" si="59"/>
        <v>6.2328537251484857E-2</v>
      </c>
      <c r="H924" s="74" t="s">
        <v>17</v>
      </c>
      <c r="I924" s="74">
        <v>62</v>
      </c>
      <c r="J924" s="74" t="s">
        <v>21</v>
      </c>
    </row>
    <row r="925" spans="1:10" x14ac:dyDescent="0.25">
      <c r="A925" s="74" t="str">
        <f t="shared" si="56"/>
        <v>2024</v>
      </c>
      <c r="B925" s="74" t="str">
        <f t="shared" si="57"/>
        <v>06</v>
      </c>
      <c r="C925" s="84">
        <f t="shared" si="58"/>
        <v>45444</v>
      </c>
      <c r="D925" s="74">
        <v>202406</v>
      </c>
      <c r="E925" s="82">
        <v>117823</v>
      </c>
      <c r="F925" s="82">
        <v>24203</v>
      </c>
      <c r="G925" s="83">
        <f t="shared" si="59"/>
        <v>0.20541829693693081</v>
      </c>
      <c r="H925" s="74" t="s">
        <v>17</v>
      </c>
      <c r="I925" s="74">
        <v>71</v>
      </c>
      <c r="J925" s="74" t="s">
        <v>22</v>
      </c>
    </row>
    <row r="926" spans="1:10" x14ac:dyDescent="0.25">
      <c r="A926" s="74" t="str">
        <f t="shared" si="56"/>
        <v>2024</v>
      </c>
      <c r="B926" s="74" t="str">
        <f t="shared" si="57"/>
        <v>06</v>
      </c>
      <c r="C926" s="84">
        <f t="shared" si="58"/>
        <v>45444</v>
      </c>
      <c r="D926" s="74">
        <v>202406</v>
      </c>
      <c r="E926" s="82">
        <v>61792439</v>
      </c>
      <c r="F926" s="82">
        <v>3416</v>
      </c>
      <c r="G926" s="83">
        <f t="shared" si="59"/>
        <v>5.5281844434073882E-5</v>
      </c>
      <c r="H926" s="74" t="s">
        <v>17</v>
      </c>
      <c r="I926" s="74">
        <v>72</v>
      </c>
      <c r="J926" s="74" t="s">
        <v>23</v>
      </c>
    </row>
    <row r="927" spans="1:10" x14ac:dyDescent="0.25">
      <c r="A927" s="74" t="str">
        <f t="shared" si="56"/>
        <v>2024</v>
      </c>
      <c r="B927" s="74" t="str">
        <f t="shared" si="57"/>
        <v>06</v>
      </c>
      <c r="C927" s="84">
        <f t="shared" si="58"/>
        <v>45444</v>
      </c>
      <c r="D927" s="74">
        <v>202406</v>
      </c>
      <c r="E927" s="82">
        <v>40134596</v>
      </c>
      <c r="F927" s="82">
        <v>190745</v>
      </c>
      <c r="G927" s="83">
        <f t="shared" si="59"/>
        <v>4.752632865670306E-3</v>
      </c>
      <c r="H927" s="74" t="s">
        <v>17</v>
      </c>
      <c r="I927" s="74">
        <v>81</v>
      </c>
      <c r="J927" s="74" t="s">
        <v>24</v>
      </c>
    </row>
    <row r="928" spans="1:10" x14ac:dyDescent="0.25">
      <c r="A928" s="74" t="str">
        <f t="shared" si="56"/>
        <v>2024</v>
      </c>
      <c r="B928" s="74" t="str">
        <f t="shared" si="57"/>
        <v>06</v>
      </c>
      <c r="C928" s="84">
        <f t="shared" si="58"/>
        <v>45444</v>
      </c>
      <c r="D928" s="74">
        <v>202406</v>
      </c>
      <c r="E928" s="82">
        <v>33929431</v>
      </c>
      <c r="F928" s="82">
        <v>120652</v>
      </c>
      <c r="G928" s="83">
        <f t="shared" si="59"/>
        <v>3.5559688578331891E-3</v>
      </c>
      <c r="H928" s="74" t="s">
        <v>17</v>
      </c>
      <c r="I928" s="74">
        <v>89</v>
      </c>
      <c r="J928" s="74" t="s">
        <v>25</v>
      </c>
    </row>
    <row r="929" spans="1:10" x14ac:dyDescent="0.25">
      <c r="A929" s="74" t="str">
        <f t="shared" si="56"/>
        <v>2024</v>
      </c>
      <c r="B929" s="74" t="str">
        <f t="shared" si="57"/>
        <v>06</v>
      </c>
      <c r="C929" s="84">
        <f t="shared" si="58"/>
        <v>45444</v>
      </c>
      <c r="D929" s="74">
        <v>202406</v>
      </c>
      <c r="E929" s="82">
        <v>32565698</v>
      </c>
      <c r="F929" s="82">
        <v>106677</v>
      </c>
      <c r="G929" s="83">
        <f t="shared" si="59"/>
        <v>3.2757473830286087E-3</v>
      </c>
      <c r="H929" s="74" t="s">
        <v>17</v>
      </c>
      <c r="I929" s="74">
        <v>91</v>
      </c>
      <c r="J929" s="74" t="s">
        <v>26</v>
      </c>
    </row>
    <row r="930" spans="1:10" x14ac:dyDescent="0.25">
      <c r="A930" s="74" t="str">
        <f t="shared" si="56"/>
        <v>2024</v>
      </c>
      <c r="B930" s="74" t="str">
        <f t="shared" si="57"/>
        <v>06</v>
      </c>
      <c r="C930" s="84">
        <f t="shared" si="58"/>
        <v>45444</v>
      </c>
      <c r="D930" s="74">
        <v>202406</v>
      </c>
      <c r="E930" s="82">
        <v>6299266</v>
      </c>
      <c r="F930" s="82">
        <v>18477</v>
      </c>
      <c r="G930" s="83">
        <f t="shared" si="59"/>
        <v>2.9331988838064626E-3</v>
      </c>
      <c r="H930" s="74" t="s">
        <v>17</v>
      </c>
      <c r="I930" s="74">
        <v>99</v>
      </c>
      <c r="J930" s="74" t="s">
        <v>27</v>
      </c>
    </row>
    <row r="931" spans="1:10" x14ac:dyDescent="0.25">
      <c r="A931" s="74" t="str">
        <f t="shared" si="56"/>
        <v>2024</v>
      </c>
      <c r="B931" s="74" t="str">
        <f t="shared" si="57"/>
        <v>06</v>
      </c>
      <c r="C931" s="84">
        <f t="shared" si="58"/>
        <v>45444</v>
      </c>
      <c r="D931" s="74">
        <v>202406</v>
      </c>
      <c r="E931" s="82">
        <v>732620639</v>
      </c>
      <c r="F931" s="82">
        <v>14411308</v>
      </c>
      <c r="G931" s="83">
        <f t="shared" si="59"/>
        <v>1.9670900917657604E-2</v>
      </c>
      <c r="H931" s="74" t="s">
        <v>28</v>
      </c>
      <c r="I931" s="74">
        <v>101</v>
      </c>
      <c r="J931" s="74" t="s">
        <v>29</v>
      </c>
    </row>
    <row r="932" spans="1:10" x14ac:dyDescent="0.25">
      <c r="A932" s="74" t="str">
        <f t="shared" si="56"/>
        <v>2024</v>
      </c>
      <c r="B932" s="74" t="str">
        <f t="shared" si="57"/>
        <v>06</v>
      </c>
      <c r="C932" s="84">
        <f t="shared" si="58"/>
        <v>45444</v>
      </c>
      <c r="D932" s="74">
        <v>202406</v>
      </c>
      <c r="E932" s="82">
        <v>31904837</v>
      </c>
      <c r="F932" s="82">
        <v>262236</v>
      </c>
      <c r="G932" s="83">
        <f t="shared" si="59"/>
        <v>8.2193179673665153E-3</v>
      </c>
      <c r="H932" s="74" t="s">
        <v>28</v>
      </c>
      <c r="I932" s="74">
        <v>102</v>
      </c>
      <c r="J932" s="74" t="s">
        <v>30</v>
      </c>
    </row>
    <row r="933" spans="1:10" x14ac:dyDescent="0.25">
      <c r="A933" s="74" t="str">
        <f t="shared" si="56"/>
        <v>2024</v>
      </c>
      <c r="B933" s="74" t="str">
        <f t="shared" si="57"/>
        <v>06</v>
      </c>
      <c r="C933" s="84">
        <f t="shared" si="58"/>
        <v>45444</v>
      </c>
      <c r="D933" s="74">
        <v>202406</v>
      </c>
      <c r="E933" s="82">
        <v>237308389</v>
      </c>
      <c r="F933" s="82">
        <v>69953</v>
      </c>
      <c r="G933" s="83">
        <f t="shared" si="59"/>
        <v>2.9477676830042449E-4</v>
      </c>
      <c r="H933" s="74" t="s">
        <v>28</v>
      </c>
      <c r="I933" s="74">
        <v>103</v>
      </c>
      <c r="J933" s="74" t="s">
        <v>31</v>
      </c>
    </row>
    <row r="934" spans="1:10" x14ac:dyDescent="0.25">
      <c r="A934" s="74" t="str">
        <f t="shared" si="56"/>
        <v>2024</v>
      </c>
      <c r="B934" s="74" t="str">
        <f t="shared" si="57"/>
        <v>06</v>
      </c>
      <c r="C934" s="84">
        <f t="shared" si="58"/>
        <v>45444</v>
      </c>
      <c r="D934" s="74">
        <v>202406</v>
      </c>
      <c r="E934" s="82">
        <v>266963540</v>
      </c>
      <c r="F934" s="82">
        <v>9931774</v>
      </c>
      <c r="G934" s="83">
        <f t="shared" si="59"/>
        <v>3.7202735624497635E-2</v>
      </c>
      <c r="H934" s="74" t="s">
        <v>28</v>
      </c>
      <c r="I934" s="74">
        <v>104</v>
      </c>
      <c r="J934" s="74" t="s">
        <v>32</v>
      </c>
    </row>
    <row r="935" spans="1:10" x14ac:dyDescent="0.25">
      <c r="A935" s="74" t="str">
        <f t="shared" si="56"/>
        <v>2024</v>
      </c>
      <c r="B935" s="74" t="str">
        <f t="shared" si="57"/>
        <v>06</v>
      </c>
      <c r="C935" s="84">
        <f t="shared" si="58"/>
        <v>45444</v>
      </c>
      <c r="D935" s="74">
        <v>202406</v>
      </c>
      <c r="E935" s="82">
        <v>215862859</v>
      </c>
      <c r="F935" s="82">
        <v>393571</v>
      </c>
      <c r="G935" s="83">
        <f t="shared" si="59"/>
        <v>1.8232455635177147E-3</v>
      </c>
      <c r="H935" s="74" t="s">
        <v>28</v>
      </c>
      <c r="I935" s="74">
        <v>105</v>
      </c>
      <c r="J935" s="74" t="s">
        <v>33</v>
      </c>
    </row>
    <row r="936" spans="1:10" x14ac:dyDescent="0.25">
      <c r="A936" s="74" t="str">
        <f t="shared" si="56"/>
        <v>2024</v>
      </c>
      <c r="B936" s="74" t="str">
        <f t="shared" si="57"/>
        <v>06</v>
      </c>
      <c r="C936" s="84">
        <f t="shared" si="58"/>
        <v>45444</v>
      </c>
      <c r="D936" s="74">
        <v>202406</v>
      </c>
      <c r="E936" s="82">
        <v>96403293</v>
      </c>
      <c r="F936" s="82">
        <v>1293382</v>
      </c>
      <c r="G936" s="83">
        <f t="shared" si="59"/>
        <v>1.3416367426369969E-2</v>
      </c>
      <c r="H936" s="74" t="s">
        <v>28</v>
      </c>
      <c r="I936" s="74">
        <v>106</v>
      </c>
      <c r="J936" s="74" t="s">
        <v>34</v>
      </c>
    </row>
    <row r="937" spans="1:10" x14ac:dyDescent="0.25">
      <c r="A937" s="74" t="str">
        <f t="shared" si="56"/>
        <v>2024</v>
      </c>
      <c r="B937" s="74" t="str">
        <f t="shared" si="57"/>
        <v>06</v>
      </c>
      <c r="C937" s="84">
        <f t="shared" si="58"/>
        <v>45444</v>
      </c>
      <c r="D937" s="74">
        <v>202406</v>
      </c>
      <c r="E937" s="82">
        <v>861442675</v>
      </c>
      <c r="F937" s="82">
        <v>2529337</v>
      </c>
      <c r="G937" s="83">
        <f t="shared" si="59"/>
        <v>2.9361640343624723E-3</v>
      </c>
      <c r="H937" s="74" t="s">
        <v>28</v>
      </c>
      <c r="I937" s="74">
        <v>107</v>
      </c>
      <c r="J937" s="74" t="s">
        <v>35</v>
      </c>
    </row>
    <row r="938" spans="1:10" x14ac:dyDescent="0.25">
      <c r="A938" s="74" t="str">
        <f t="shared" si="56"/>
        <v>2024</v>
      </c>
      <c r="B938" s="74" t="str">
        <f t="shared" si="57"/>
        <v>06</v>
      </c>
      <c r="C938" s="84">
        <f t="shared" si="58"/>
        <v>45444</v>
      </c>
      <c r="D938" s="74">
        <v>202406</v>
      </c>
      <c r="E938" s="82">
        <v>17927937</v>
      </c>
      <c r="F938" s="82">
        <v>40443</v>
      </c>
      <c r="G938" s="83">
        <f t="shared" si="59"/>
        <v>2.2558646876101808E-3</v>
      </c>
      <c r="H938" s="74" t="s">
        <v>28</v>
      </c>
      <c r="I938" s="74">
        <v>108</v>
      </c>
      <c r="J938" s="74" t="s">
        <v>36</v>
      </c>
    </row>
    <row r="939" spans="1:10" x14ac:dyDescent="0.25">
      <c r="A939" s="74" t="str">
        <f t="shared" si="56"/>
        <v>2024</v>
      </c>
      <c r="B939" s="74" t="str">
        <f t="shared" si="57"/>
        <v>06</v>
      </c>
      <c r="C939" s="84">
        <f t="shared" si="58"/>
        <v>45444</v>
      </c>
      <c r="D939" s="74">
        <v>202406</v>
      </c>
      <c r="E939" s="82">
        <v>67989</v>
      </c>
      <c r="F939" s="82">
        <v>853</v>
      </c>
      <c r="G939" s="83">
        <f t="shared" si="59"/>
        <v>1.2546147170865876E-2</v>
      </c>
      <c r="H939" s="74" t="s">
        <v>28</v>
      </c>
      <c r="I939" s="74">
        <v>109</v>
      </c>
      <c r="J939" s="74" t="s">
        <v>37</v>
      </c>
    </row>
    <row r="940" spans="1:10" x14ac:dyDescent="0.25">
      <c r="A940" s="74" t="str">
        <f t="shared" si="56"/>
        <v>2024</v>
      </c>
      <c r="B940" s="74" t="str">
        <f t="shared" si="57"/>
        <v>06</v>
      </c>
      <c r="C940" s="84">
        <f t="shared" si="58"/>
        <v>45444</v>
      </c>
      <c r="D940" s="74">
        <v>202406</v>
      </c>
      <c r="E940" s="82">
        <v>483906475</v>
      </c>
      <c r="F940" s="82">
        <v>629364</v>
      </c>
      <c r="G940" s="83">
        <f t="shared" si="59"/>
        <v>1.3005901605263703E-3</v>
      </c>
      <c r="H940" s="74" t="s">
        <v>28</v>
      </c>
      <c r="I940" s="74">
        <v>110</v>
      </c>
      <c r="J940" s="74" t="s">
        <v>38</v>
      </c>
    </row>
    <row r="941" spans="1:10" x14ac:dyDescent="0.25">
      <c r="A941" s="74" t="str">
        <f t="shared" si="56"/>
        <v>2024</v>
      </c>
      <c r="B941" s="74" t="str">
        <f t="shared" si="57"/>
        <v>06</v>
      </c>
      <c r="C941" s="84">
        <f t="shared" si="58"/>
        <v>45444</v>
      </c>
      <c r="D941" s="74">
        <v>202406</v>
      </c>
      <c r="E941" s="82">
        <v>63398270</v>
      </c>
      <c r="F941" s="82">
        <v>2784</v>
      </c>
      <c r="G941" s="83">
        <f t="shared" si="59"/>
        <v>4.3912870177687816E-5</v>
      </c>
      <c r="H941" s="74" t="s">
        <v>39</v>
      </c>
      <c r="I941" s="74">
        <v>120</v>
      </c>
      <c r="J941" s="74" t="s">
        <v>40</v>
      </c>
    </row>
    <row r="942" spans="1:10" x14ac:dyDescent="0.25">
      <c r="A942" s="74" t="str">
        <f t="shared" si="56"/>
        <v>2024</v>
      </c>
      <c r="B942" s="74" t="str">
        <f t="shared" si="57"/>
        <v>06</v>
      </c>
      <c r="C942" s="84">
        <f t="shared" si="58"/>
        <v>45444</v>
      </c>
      <c r="D942" s="74">
        <v>202406</v>
      </c>
      <c r="E942" s="82">
        <v>109481304</v>
      </c>
      <c r="F942" s="82">
        <v>199350</v>
      </c>
      <c r="G942" s="83">
        <f t="shared" si="59"/>
        <v>1.8208588381446388E-3</v>
      </c>
      <c r="H942" s="74" t="s">
        <v>41</v>
      </c>
      <c r="I942" s="74">
        <v>131</v>
      </c>
      <c r="J942" s="74" t="s">
        <v>42</v>
      </c>
    </row>
    <row r="943" spans="1:10" x14ac:dyDescent="0.25">
      <c r="A943" s="74" t="str">
        <f t="shared" si="56"/>
        <v>2024</v>
      </c>
      <c r="B943" s="74" t="str">
        <f t="shared" si="57"/>
        <v>06</v>
      </c>
      <c r="C943" s="84">
        <f t="shared" si="58"/>
        <v>45444</v>
      </c>
      <c r="D943" s="74">
        <v>202406</v>
      </c>
      <c r="E943" s="82">
        <v>89434890</v>
      </c>
      <c r="F943" s="82">
        <v>1787258</v>
      </c>
      <c r="G943" s="83">
        <f t="shared" si="59"/>
        <v>1.9983901137464361E-2</v>
      </c>
      <c r="H943" s="74" t="s">
        <v>41</v>
      </c>
      <c r="I943" s="74">
        <v>139</v>
      </c>
      <c r="J943" s="74" t="s">
        <v>43</v>
      </c>
    </row>
    <row r="944" spans="1:10" x14ac:dyDescent="0.25">
      <c r="A944" s="74" t="str">
        <f t="shared" si="56"/>
        <v>2024</v>
      </c>
      <c r="B944" s="74" t="str">
        <f t="shared" si="57"/>
        <v>06</v>
      </c>
      <c r="C944" s="84">
        <f t="shared" si="58"/>
        <v>45444</v>
      </c>
      <c r="D944" s="74">
        <v>202406</v>
      </c>
      <c r="E944" s="82">
        <v>95616202</v>
      </c>
      <c r="F944" s="82">
        <v>1740340</v>
      </c>
      <c r="G944" s="83">
        <f t="shared" si="59"/>
        <v>1.8201308602489776E-2</v>
      </c>
      <c r="H944" s="74" t="s">
        <v>41</v>
      </c>
      <c r="I944" s="74">
        <v>141</v>
      </c>
      <c r="J944" s="74" t="s">
        <v>44</v>
      </c>
    </row>
    <row r="945" spans="1:10" x14ac:dyDescent="0.25">
      <c r="A945" s="74" t="str">
        <f t="shared" si="56"/>
        <v>2024</v>
      </c>
      <c r="B945" s="74" t="str">
        <f t="shared" si="57"/>
        <v>06</v>
      </c>
      <c r="C945" s="84">
        <f t="shared" si="58"/>
        <v>45444</v>
      </c>
      <c r="D945" s="74">
        <v>202406</v>
      </c>
      <c r="E945" s="82">
        <v>904</v>
      </c>
      <c r="F945" s="82">
        <v>195</v>
      </c>
      <c r="G945" s="83">
        <f t="shared" si="59"/>
        <v>0.21570796460176991</v>
      </c>
      <c r="H945" s="74" t="s">
        <v>41</v>
      </c>
      <c r="I945" s="74">
        <v>142</v>
      </c>
      <c r="J945" s="74" t="s">
        <v>45</v>
      </c>
    </row>
    <row r="946" spans="1:10" x14ac:dyDescent="0.25">
      <c r="A946" s="74" t="str">
        <f t="shared" si="56"/>
        <v>2024</v>
      </c>
      <c r="B946" s="74" t="str">
        <f t="shared" si="57"/>
        <v>06</v>
      </c>
      <c r="C946" s="84">
        <f t="shared" si="58"/>
        <v>45444</v>
      </c>
      <c r="D946" s="74">
        <v>202406</v>
      </c>
      <c r="E946" s="82">
        <v>2601504</v>
      </c>
      <c r="F946" s="82">
        <v>56204</v>
      </c>
      <c r="G946" s="83">
        <f t="shared" si="59"/>
        <v>2.160442574756756E-2</v>
      </c>
      <c r="H946" s="74" t="s">
        <v>41</v>
      </c>
      <c r="I946" s="74">
        <v>143</v>
      </c>
      <c r="J946" s="74" t="s">
        <v>46</v>
      </c>
    </row>
    <row r="947" spans="1:10" x14ac:dyDescent="0.25">
      <c r="A947" s="74" t="str">
        <f t="shared" si="56"/>
        <v>2024</v>
      </c>
      <c r="B947" s="74" t="str">
        <f t="shared" si="57"/>
        <v>06</v>
      </c>
      <c r="C947" s="84">
        <f t="shared" si="58"/>
        <v>45444</v>
      </c>
      <c r="D947" s="74">
        <v>202406</v>
      </c>
      <c r="E947" s="82">
        <v>486777</v>
      </c>
      <c r="F947" s="82">
        <v>3185</v>
      </c>
      <c r="G947" s="83">
        <f t="shared" si="59"/>
        <v>6.5430371607532812E-3</v>
      </c>
      <c r="H947" s="74" t="s">
        <v>41</v>
      </c>
      <c r="I947" s="74">
        <v>149</v>
      </c>
      <c r="J947" s="74" t="s">
        <v>47</v>
      </c>
    </row>
    <row r="948" spans="1:10" x14ac:dyDescent="0.25">
      <c r="A948" s="74" t="str">
        <f t="shared" si="56"/>
        <v>2024</v>
      </c>
      <c r="B948" s="74" t="str">
        <f t="shared" si="57"/>
        <v>06</v>
      </c>
      <c r="C948" s="84">
        <f t="shared" si="58"/>
        <v>45444</v>
      </c>
      <c r="D948" s="74">
        <v>202406</v>
      </c>
      <c r="E948" s="82">
        <v>53001407</v>
      </c>
      <c r="F948" s="82">
        <v>23175744</v>
      </c>
      <c r="G948" s="83">
        <f t="shared" si="59"/>
        <v>0.43726658048908024</v>
      </c>
      <c r="H948" s="74" t="s">
        <v>41</v>
      </c>
      <c r="I948" s="74">
        <v>151</v>
      </c>
      <c r="J948" s="74" t="s">
        <v>48</v>
      </c>
    </row>
    <row r="949" spans="1:10" x14ac:dyDescent="0.25">
      <c r="A949" s="74" t="str">
        <f t="shared" si="56"/>
        <v>2024</v>
      </c>
      <c r="B949" s="74" t="str">
        <f t="shared" si="57"/>
        <v>06</v>
      </c>
      <c r="C949" s="84">
        <f t="shared" si="58"/>
        <v>45444</v>
      </c>
      <c r="D949" s="74">
        <v>202406</v>
      </c>
      <c r="E949" s="82">
        <v>60726369</v>
      </c>
      <c r="F949" s="82">
        <v>77447</v>
      </c>
      <c r="G949" s="83">
        <f t="shared" si="59"/>
        <v>1.2753438296302551E-3</v>
      </c>
      <c r="H949" s="74" t="s">
        <v>41</v>
      </c>
      <c r="I949" s="74">
        <v>152</v>
      </c>
      <c r="J949" s="74" t="s">
        <v>49</v>
      </c>
    </row>
    <row r="950" spans="1:10" x14ac:dyDescent="0.25">
      <c r="A950" s="74" t="str">
        <f t="shared" si="56"/>
        <v>2024</v>
      </c>
      <c r="B950" s="74" t="str">
        <f t="shared" si="57"/>
        <v>06</v>
      </c>
      <c r="C950" s="84">
        <f t="shared" si="58"/>
        <v>45444</v>
      </c>
      <c r="D950" s="74">
        <v>202406</v>
      </c>
      <c r="E950" s="82">
        <v>9588251</v>
      </c>
      <c r="F950" s="82">
        <v>183521</v>
      </c>
      <c r="G950" s="83">
        <f t="shared" si="59"/>
        <v>1.9140195641520023E-2</v>
      </c>
      <c r="H950" s="74" t="s">
        <v>50</v>
      </c>
      <c r="I950" s="74">
        <v>161</v>
      </c>
      <c r="J950" s="74" t="s">
        <v>51</v>
      </c>
    </row>
    <row r="951" spans="1:10" x14ac:dyDescent="0.25">
      <c r="A951" s="74" t="str">
        <f t="shared" si="56"/>
        <v>2024</v>
      </c>
      <c r="B951" s="74" t="str">
        <f t="shared" si="57"/>
        <v>06</v>
      </c>
      <c r="C951" s="84">
        <f t="shared" si="58"/>
        <v>45444</v>
      </c>
      <c r="D951" s="74">
        <v>202406</v>
      </c>
      <c r="E951" s="82">
        <v>51258174</v>
      </c>
      <c r="F951" s="82">
        <v>199475</v>
      </c>
      <c r="G951" s="83">
        <f t="shared" si="59"/>
        <v>3.8915744443022882E-3</v>
      </c>
      <c r="H951" s="74" t="s">
        <v>50</v>
      </c>
      <c r="I951" s="74">
        <v>162</v>
      </c>
      <c r="J951" s="74" t="s">
        <v>52</v>
      </c>
    </row>
    <row r="952" spans="1:10" x14ac:dyDescent="0.25">
      <c r="A952" s="74" t="str">
        <f t="shared" si="56"/>
        <v>2024</v>
      </c>
      <c r="B952" s="74" t="str">
        <f t="shared" si="57"/>
        <v>06</v>
      </c>
      <c r="C952" s="84">
        <f t="shared" si="58"/>
        <v>45444</v>
      </c>
      <c r="D952" s="74">
        <v>202406</v>
      </c>
      <c r="E952" s="82">
        <v>169030065</v>
      </c>
      <c r="F952" s="82">
        <v>49064</v>
      </c>
      <c r="G952" s="83">
        <f t="shared" si="59"/>
        <v>2.9026788814167466E-4</v>
      </c>
      <c r="H952" s="74" t="s">
        <v>50</v>
      </c>
      <c r="I952" s="74">
        <v>170</v>
      </c>
      <c r="J952" s="74" t="s">
        <v>53</v>
      </c>
    </row>
    <row r="953" spans="1:10" x14ac:dyDescent="0.25">
      <c r="A953" s="74" t="str">
        <f t="shared" si="56"/>
        <v>2024</v>
      </c>
      <c r="B953" s="74" t="str">
        <f t="shared" si="57"/>
        <v>06</v>
      </c>
      <c r="C953" s="84">
        <f t="shared" si="58"/>
        <v>45444</v>
      </c>
      <c r="D953" s="74">
        <v>202406</v>
      </c>
      <c r="E953" s="82">
        <v>41789837</v>
      </c>
      <c r="F953" s="82">
        <v>145305</v>
      </c>
      <c r="G953" s="83">
        <f t="shared" si="59"/>
        <v>3.477041559171432E-3</v>
      </c>
      <c r="H953" s="74" t="s">
        <v>54</v>
      </c>
      <c r="I953" s="74">
        <v>181</v>
      </c>
      <c r="J953" s="74" t="s">
        <v>55</v>
      </c>
    </row>
    <row r="954" spans="1:10" x14ac:dyDescent="0.25">
      <c r="A954" s="74" t="str">
        <f t="shared" si="56"/>
        <v>2024</v>
      </c>
      <c r="B954" s="74" t="str">
        <f t="shared" si="57"/>
        <v>06</v>
      </c>
      <c r="C954" s="84">
        <f t="shared" si="58"/>
        <v>45444</v>
      </c>
      <c r="D954" s="74">
        <v>202406</v>
      </c>
      <c r="E954" s="82">
        <v>9162275</v>
      </c>
      <c r="F954" s="82">
        <v>27456</v>
      </c>
      <c r="G954" s="83">
        <f t="shared" si="59"/>
        <v>2.9966356609029961E-3</v>
      </c>
      <c r="H954" s="74" t="s">
        <v>54</v>
      </c>
      <c r="I954" s="74">
        <v>182</v>
      </c>
      <c r="J954" s="74" t="s">
        <v>56</v>
      </c>
    </row>
    <row r="955" spans="1:10" x14ac:dyDescent="0.25">
      <c r="A955" s="74" t="str">
        <f t="shared" si="56"/>
        <v>2024</v>
      </c>
      <c r="B955" s="74" t="str">
        <f t="shared" si="57"/>
        <v>06</v>
      </c>
      <c r="C955" s="84">
        <f t="shared" si="58"/>
        <v>45444</v>
      </c>
      <c r="D955" s="74">
        <v>202406</v>
      </c>
      <c r="E955" s="82">
        <v>1371872</v>
      </c>
      <c r="F955" s="82">
        <v>2061</v>
      </c>
      <c r="G955" s="83">
        <f t="shared" si="59"/>
        <v>1.5023267476849153E-3</v>
      </c>
      <c r="H955" s="74" t="s">
        <v>57</v>
      </c>
      <c r="I955" s="74">
        <v>191</v>
      </c>
      <c r="J955" s="74" t="s">
        <v>58</v>
      </c>
    </row>
    <row r="956" spans="1:10" x14ac:dyDescent="0.25">
      <c r="A956" s="74" t="str">
        <f t="shared" si="56"/>
        <v>2024</v>
      </c>
      <c r="B956" s="74" t="str">
        <f t="shared" si="57"/>
        <v>06</v>
      </c>
      <c r="C956" s="84">
        <f t="shared" si="58"/>
        <v>45444</v>
      </c>
      <c r="D956" s="74">
        <v>202406</v>
      </c>
      <c r="E956" s="82">
        <v>70049021</v>
      </c>
      <c r="F956" s="82">
        <v>20342</v>
      </c>
      <c r="G956" s="83">
        <f t="shared" si="59"/>
        <v>2.90396635236344E-4</v>
      </c>
      <c r="H956" s="74" t="s">
        <v>57</v>
      </c>
      <c r="I956" s="74">
        <v>192</v>
      </c>
      <c r="J956" s="74" t="s">
        <v>59</v>
      </c>
    </row>
    <row r="957" spans="1:10" x14ac:dyDescent="0.25">
      <c r="A957" s="74" t="str">
        <f t="shared" si="56"/>
        <v>2024</v>
      </c>
      <c r="B957" s="74" t="str">
        <f t="shared" si="57"/>
        <v>06</v>
      </c>
      <c r="C957" s="84">
        <f t="shared" si="58"/>
        <v>45444</v>
      </c>
      <c r="D957" s="74">
        <v>202406</v>
      </c>
      <c r="E957" s="82">
        <v>434186573</v>
      </c>
      <c r="F957" s="82">
        <v>7109013</v>
      </c>
      <c r="G957" s="83">
        <f t="shared" si="59"/>
        <v>1.6373175593341067E-2</v>
      </c>
      <c r="H957" s="74" t="s">
        <v>60</v>
      </c>
      <c r="I957" s="74">
        <v>201</v>
      </c>
      <c r="J957" s="74" t="s">
        <v>61</v>
      </c>
    </row>
    <row r="958" spans="1:10" x14ac:dyDescent="0.25">
      <c r="A958" s="74" t="str">
        <f t="shared" si="56"/>
        <v>2024</v>
      </c>
      <c r="B958" s="74" t="str">
        <f t="shared" si="57"/>
        <v>06</v>
      </c>
      <c r="C958" s="84">
        <f t="shared" si="58"/>
        <v>45444</v>
      </c>
      <c r="D958" s="74">
        <v>202406</v>
      </c>
      <c r="E958" s="82">
        <v>935844022</v>
      </c>
      <c r="F958" s="82">
        <v>564606</v>
      </c>
      <c r="G958" s="83">
        <f t="shared" si="59"/>
        <v>6.0331207629384207E-4</v>
      </c>
      <c r="H958" s="74" t="s">
        <v>60</v>
      </c>
      <c r="I958" s="74">
        <v>202</v>
      </c>
      <c r="J958" s="74" t="s">
        <v>62</v>
      </c>
    </row>
    <row r="959" spans="1:10" x14ac:dyDescent="0.25">
      <c r="A959" s="74" t="str">
        <f t="shared" si="56"/>
        <v>2024</v>
      </c>
      <c r="B959" s="74" t="str">
        <f t="shared" si="57"/>
        <v>06</v>
      </c>
      <c r="C959" s="84">
        <f t="shared" si="58"/>
        <v>45444</v>
      </c>
      <c r="D959" s="74">
        <v>202406</v>
      </c>
      <c r="E959" s="82">
        <v>3069016</v>
      </c>
      <c r="F959" s="82">
        <v>363</v>
      </c>
      <c r="G959" s="83">
        <f t="shared" si="59"/>
        <v>1.1827895325407231E-4</v>
      </c>
      <c r="H959" s="74" t="s">
        <v>60</v>
      </c>
      <c r="I959" s="74">
        <v>203</v>
      </c>
      <c r="J959" s="74" t="s">
        <v>63</v>
      </c>
    </row>
    <row r="960" spans="1:10" x14ac:dyDescent="0.25">
      <c r="A960" s="74" t="str">
        <f t="shared" si="56"/>
        <v>2024</v>
      </c>
      <c r="B960" s="74" t="str">
        <f t="shared" si="57"/>
        <v>06</v>
      </c>
      <c r="C960" s="84">
        <f t="shared" si="58"/>
        <v>45444</v>
      </c>
      <c r="D960" s="74">
        <v>202406</v>
      </c>
      <c r="E960" s="82">
        <v>361423</v>
      </c>
      <c r="F960" s="82">
        <v>1848</v>
      </c>
      <c r="G960" s="83">
        <f t="shared" si="59"/>
        <v>5.1131222971421298E-3</v>
      </c>
      <c r="H960" s="74" t="s">
        <v>60</v>
      </c>
      <c r="I960" s="74">
        <v>204</v>
      </c>
      <c r="J960" s="74" t="s">
        <v>64</v>
      </c>
    </row>
    <row r="961" spans="1:10" x14ac:dyDescent="0.25">
      <c r="A961" s="74" t="str">
        <f t="shared" si="56"/>
        <v>2024</v>
      </c>
      <c r="B961" s="74" t="str">
        <f t="shared" si="57"/>
        <v>06</v>
      </c>
      <c r="C961" s="84">
        <f t="shared" si="58"/>
        <v>45444</v>
      </c>
      <c r="D961" s="74">
        <v>202406</v>
      </c>
      <c r="E961" s="82">
        <v>503617573</v>
      </c>
      <c r="F961" s="82">
        <v>667924</v>
      </c>
      <c r="G961" s="83">
        <f t="shared" si="59"/>
        <v>1.3262523704668265E-3</v>
      </c>
      <c r="H961" s="74" t="s">
        <v>60</v>
      </c>
      <c r="I961" s="74">
        <v>210</v>
      </c>
      <c r="J961" s="74" t="s">
        <v>65</v>
      </c>
    </row>
    <row r="962" spans="1:10" x14ac:dyDescent="0.25">
      <c r="A962" s="74" t="str">
        <f t="shared" si="56"/>
        <v>2024</v>
      </c>
      <c r="B962" s="74" t="str">
        <f t="shared" si="57"/>
        <v>06</v>
      </c>
      <c r="C962" s="84">
        <f t="shared" si="58"/>
        <v>45444</v>
      </c>
      <c r="D962" s="74">
        <v>202406</v>
      </c>
      <c r="E962" s="82">
        <v>18142602</v>
      </c>
      <c r="F962" s="82">
        <v>627411</v>
      </c>
      <c r="G962" s="83">
        <f t="shared" si="59"/>
        <v>3.4582194990553171E-2</v>
      </c>
      <c r="H962" s="74" t="s">
        <v>66</v>
      </c>
      <c r="I962" s="74">
        <v>221</v>
      </c>
      <c r="J962" s="74" t="s">
        <v>67</v>
      </c>
    </row>
    <row r="963" spans="1:10" x14ac:dyDescent="0.25">
      <c r="A963" s="74" t="str">
        <f t="shared" ref="A963:A1026" si="60">LEFT(D963,4)</f>
        <v>2024</v>
      </c>
      <c r="B963" s="74" t="str">
        <f t="shared" ref="B963:B1026" si="61">RIGHT(D963,2)</f>
        <v>06</v>
      </c>
      <c r="C963" s="84">
        <f t="shared" ref="C963:C1026" si="62">DATE(A963,B963,1)</f>
        <v>45444</v>
      </c>
      <c r="D963" s="74">
        <v>202406</v>
      </c>
      <c r="E963" s="82">
        <v>157030528</v>
      </c>
      <c r="F963" s="82">
        <v>819268</v>
      </c>
      <c r="G963" s="83">
        <f t="shared" ref="G963:G1026" si="63">F963/E963</f>
        <v>5.2172530426695118E-3</v>
      </c>
      <c r="H963" s="74" t="s">
        <v>66</v>
      </c>
      <c r="I963" s="74">
        <v>222</v>
      </c>
      <c r="J963" s="74" t="s">
        <v>68</v>
      </c>
    </row>
    <row r="964" spans="1:10" x14ac:dyDescent="0.25">
      <c r="A964" s="74" t="str">
        <f t="shared" si="60"/>
        <v>2024</v>
      </c>
      <c r="B964" s="74" t="str">
        <f t="shared" si="61"/>
        <v>06</v>
      </c>
      <c r="C964" s="84">
        <f t="shared" si="62"/>
        <v>45444</v>
      </c>
      <c r="D964" s="74">
        <v>202406</v>
      </c>
      <c r="E964" s="82">
        <v>61807568</v>
      </c>
      <c r="F964" s="82">
        <v>30263</v>
      </c>
      <c r="G964" s="83">
        <f t="shared" si="63"/>
        <v>4.8963259644838313E-4</v>
      </c>
      <c r="H964" s="74" t="s">
        <v>69</v>
      </c>
      <c r="I964" s="74">
        <v>231</v>
      </c>
      <c r="J964" s="74" t="s">
        <v>70</v>
      </c>
    </row>
    <row r="965" spans="1:10" x14ac:dyDescent="0.25">
      <c r="A965" s="74" t="str">
        <f t="shared" si="60"/>
        <v>2024</v>
      </c>
      <c r="B965" s="74" t="str">
        <f t="shared" si="61"/>
        <v>06</v>
      </c>
      <c r="C965" s="84">
        <f t="shared" si="62"/>
        <v>45444</v>
      </c>
      <c r="D965" s="74">
        <v>202406</v>
      </c>
      <c r="E965" s="82">
        <v>218007319</v>
      </c>
      <c r="F965" s="82">
        <v>687718</v>
      </c>
      <c r="G965" s="83">
        <f t="shared" si="63"/>
        <v>3.1545638153552082E-3</v>
      </c>
      <c r="H965" s="74" t="s">
        <v>69</v>
      </c>
      <c r="I965" s="74">
        <v>239</v>
      </c>
      <c r="J965" s="74" t="s">
        <v>71</v>
      </c>
    </row>
    <row r="966" spans="1:10" x14ac:dyDescent="0.25">
      <c r="A966" s="74" t="str">
        <f t="shared" si="60"/>
        <v>2024</v>
      </c>
      <c r="B966" s="74" t="str">
        <f t="shared" si="61"/>
        <v>06</v>
      </c>
      <c r="C966" s="84">
        <f t="shared" si="62"/>
        <v>45444</v>
      </c>
      <c r="D966" s="74">
        <v>202406</v>
      </c>
      <c r="E966" s="82">
        <v>236316521</v>
      </c>
      <c r="F966" s="82">
        <v>1775924</v>
      </c>
      <c r="G966" s="83">
        <f t="shared" si="63"/>
        <v>7.515022616637116E-3</v>
      </c>
      <c r="H966" s="74" t="s">
        <v>72</v>
      </c>
      <c r="I966" s="74">
        <v>241</v>
      </c>
      <c r="J966" s="74" t="s">
        <v>73</v>
      </c>
    </row>
    <row r="967" spans="1:10" x14ac:dyDescent="0.25">
      <c r="A967" s="74" t="str">
        <f t="shared" si="60"/>
        <v>2024</v>
      </c>
      <c r="B967" s="74" t="str">
        <f t="shared" si="61"/>
        <v>06</v>
      </c>
      <c r="C967" s="84">
        <f t="shared" si="62"/>
        <v>45444</v>
      </c>
      <c r="D967" s="74">
        <v>202406</v>
      </c>
      <c r="E967" s="82">
        <v>102410501</v>
      </c>
      <c r="F967" s="82">
        <v>40397</v>
      </c>
      <c r="G967" s="83">
        <f t="shared" si="63"/>
        <v>3.9446150156027457E-4</v>
      </c>
      <c r="H967" s="74" t="s">
        <v>72</v>
      </c>
      <c r="I967" s="74">
        <v>242</v>
      </c>
      <c r="J967" s="74" t="s">
        <v>74</v>
      </c>
    </row>
    <row r="968" spans="1:10" x14ac:dyDescent="0.25">
      <c r="A968" s="74" t="str">
        <f t="shared" si="60"/>
        <v>2024</v>
      </c>
      <c r="B968" s="74" t="str">
        <f t="shared" si="61"/>
        <v>06</v>
      </c>
      <c r="C968" s="84">
        <f t="shared" si="62"/>
        <v>45444</v>
      </c>
      <c r="D968" s="74">
        <v>202406</v>
      </c>
      <c r="E968" s="82">
        <v>18134799</v>
      </c>
      <c r="F968" s="82">
        <v>96659</v>
      </c>
      <c r="G968" s="83">
        <f t="shared" si="63"/>
        <v>5.330028747492597E-3</v>
      </c>
      <c r="H968" s="74" t="s">
        <v>72</v>
      </c>
      <c r="I968" s="74">
        <v>243</v>
      </c>
      <c r="J968" s="74" t="s">
        <v>75</v>
      </c>
    </row>
    <row r="969" spans="1:10" x14ac:dyDescent="0.25">
      <c r="A969" s="74" t="str">
        <f t="shared" si="60"/>
        <v>2024</v>
      </c>
      <c r="B969" s="74" t="str">
        <f t="shared" si="61"/>
        <v>06</v>
      </c>
      <c r="C969" s="84">
        <f t="shared" si="62"/>
        <v>45444</v>
      </c>
      <c r="D969" s="74">
        <v>202406</v>
      </c>
      <c r="E969" s="82">
        <v>64684602</v>
      </c>
      <c r="F969" s="82">
        <v>292989</v>
      </c>
      <c r="G969" s="83">
        <f t="shared" si="63"/>
        <v>4.5295014723906006E-3</v>
      </c>
      <c r="H969" s="74" t="s">
        <v>76</v>
      </c>
      <c r="I969" s="74">
        <v>251</v>
      </c>
      <c r="J969" s="74" t="s">
        <v>77</v>
      </c>
    </row>
    <row r="970" spans="1:10" x14ac:dyDescent="0.25">
      <c r="A970" s="74" t="str">
        <f t="shared" si="60"/>
        <v>2024</v>
      </c>
      <c r="B970" s="74" t="str">
        <f t="shared" si="61"/>
        <v>06</v>
      </c>
      <c r="C970" s="84">
        <f t="shared" si="62"/>
        <v>45444</v>
      </c>
      <c r="D970" s="74">
        <v>202406</v>
      </c>
      <c r="E970" s="82">
        <v>2672</v>
      </c>
      <c r="F970" s="82">
        <v>0</v>
      </c>
      <c r="G970" s="83">
        <f t="shared" si="63"/>
        <v>0</v>
      </c>
      <c r="H970" s="74" t="s">
        <v>76</v>
      </c>
      <c r="I970" s="74">
        <v>252</v>
      </c>
      <c r="J970" s="74" t="s">
        <v>78</v>
      </c>
    </row>
    <row r="971" spans="1:10" x14ac:dyDescent="0.25">
      <c r="A971" s="74" t="str">
        <f t="shared" si="60"/>
        <v>2024</v>
      </c>
      <c r="B971" s="74" t="str">
        <f t="shared" si="61"/>
        <v>06</v>
      </c>
      <c r="C971" s="84">
        <f t="shared" si="62"/>
        <v>45444</v>
      </c>
      <c r="D971" s="74">
        <v>202406</v>
      </c>
      <c r="E971" s="82">
        <v>192541285</v>
      </c>
      <c r="F971" s="82">
        <v>743808</v>
      </c>
      <c r="G971" s="83">
        <f t="shared" si="63"/>
        <v>3.8631091508504268E-3</v>
      </c>
      <c r="H971" s="74" t="s">
        <v>76</v>
      </c>
      <c r="I971" s="74">
        <v>259</v>
      </c>
      <c r="J971" s="74" t="s">
        <v>79</v>
      </c>
    </row>
    <row r="972" spans="1:10" x14ac:dyDescent="0.25">
      <c r="A972" s="74" t="str">
        <f t="shared" si="60"/>
        <v>2024</v>
      </c>
      <c r="B972" s="74" t="str">
        <f t="shared" si="61"/>
        <v>06</v>
      </c>
      <c r="C972" s="84">
        <f t="shared" si="62"/>
        <v>45444</v>
      </c>
      <c r="D972" s="74">
        <v>202406</v>
      </c>
      <c r="E972" s="82">
        <v>971695</v>
      </c>
      <c r="F972" s="82">
        <v>156</v>
      </c>
      <c r="G972" s="83">
        <f t="shared" si="63"/>
        <v>1.6054420368531277E-4</v>
      </c>
      <c r="H972" s="74" t="s">
        <v>76</v>
      </c>
      <c r="I972" s="74">
        <v>261</v>
      </c>
      <c r="J972" s="74" t="s">
        <v>80</v>
      </c>
    </row>
    <row r="973" spans="1:10" x14ac:dyDescent="0.25">
      <c r="A973" s="74" t="str">
        <f t="shared" si="60"/>
        <v>2024</v>
      </c>
      <c r="B973" s="74" t="str">
        <f t="shared" si="61"/>
        <v>06</v>
      </c>
      <c r="C973" s="84">
        <f t="shared" si="62"/>
        <v>45444</v>
      </c>
      <c r="D973" s="74">
        <v>202406</v>
      </c>
      <c r="E973" s="82">
        <v>33077443</v>
      </c>
      <c r="F973" s="82">
        <v>947262</v>
      </c>
      <c r="G973" s="83">
        <f t="shared" si="63"/>
        <v>2.8637703343635117E-2</v>
      </c>
      <c r="H973" s="74" t="s">
        <v>76</v>
      </c>
      <c r="I973" s="74">
        <v>262</v>
      </c>
      <c r="J973" s="74" t="s">
        <v>81</v>
      </c>
    </row>
    <row r="974" spans="1:10" x14ac:dyDescent="0.25">
      <c r="A974" s="74" t="str">
        <f t="shared" si="60"/>
        <v>2024</v>
      </c>
      <c r="B974" s="74" t="str">
        <f t="shared" si="61"/>
        <v>06</v>
      </c>
      <c r="C974" s="84">
        <f t="shared" si="62"/>
        <v>45444</v>
      </c>
      <c r="D974" s="74">
        <v>202406</v>
      </c>
      <c r="E974" s="82">
        <v>360501</v>
      </c>
      <c r="F974" s="82">
        <v>21</v>
      </c>
      <c r="G974" s="83">
        <f t="shared" si="63"/>
        <v>5.8252265597044111E-5</v>
      </c>
      <c r="H974" s="74" t="s">
        <v>76</v>
      </c>
      <c r="I974" s="74">
        <v>263</v>
      </c>
      <c r="J974" s="74" t="s">
        <v>82</v>
      </c>
    </row>
    <row r="975" spans="1:10" x14ac:dyDescent="0.25">
      <c r="A975" s="74" t="str">
        <f t="shared" si="60"/>
        <v>2024</v>
      </c>
      <c r="B975" s="74" t="str">
        <f t="shared" si="61"/>
        <v>06</v>
      </c>
      <c r="C975" s="84">
        <f t="shared" si="62"/>
        <v>45444</v>
      </c>
      <c r="D975" s="74">
        <v>202406</v>
      </c>
      <c r="E975" s="82">
        <v>330131078</v>
      </c>
      <c r="F975" s="82">
        <v>18857</v>
      </c>
      <c r="G975" s="83">
        <f t="shared" si="63"/>
        <v>5.7119735937129799E-5</v>
      </c>
      <c r="H975" s="74" t="s">
        <v>76</v>
      </c>
      <c r="I975" s="74">
        <v>264</v>
      </c>
      <c r="J975" s="74" t="s">
        <v>83</v>
      </c>
    </row>
    <row r="976" spans="1:10" x14ac:dyDescent="0.25">
      <c r="A976" s="74" t="str">
        <f t="shared" si="60"/>
        <v>2024</v>
      </c>
      <c r="B976" s="74" t="str">
        <f t="shared" si="61"/>
        <v>06</v>
      </c>
      <c r="C976" s="84">
        <f t="shared" si="62"/>
        <v>45444</v>
      </c>
      <c r="D976" s="74">
        <v>202406</v>
      </c>
      <c r="E976" s="82">
        <v>2939570</v>
      </c>
      <c r="F976" s="82">
        <v>5948</v>
      </c>
      <c r="G976" s="83">
        <f t="shared" si="63"/>
        <v>2.0234251948414222E-3</v>
      </c>
      <c r="H976" s="74" t="s">
        <v>76</v>
      </c>
      <c r="I976" s="74">
        <v>265</v>
      </c>
      <c r="J976" s="74" t="s">
        <v>84</v>
      </c>
    </row>
    <row r="977" spans="1:10" x14ac:dyDescent="0.25">
      <c r="A977" s="74" t="str">
        <f t="shared" si="60"/>
        <v>2024</v>
      </c>
      <c r="B977" s="74" t="str">
        <f t="shared" si="61"/>
        <v>06</v>
      </c>
      <c r="C977" s="84">
        <f t="shared" si="62"/>
        <v>45444</v>
      </c>
      <c r="D977" s="74">
        <v>202406</v>
      </c>
      <c r="E977" s="82">
        <v>19721252</v>
      </c>
      <c r="F977" s="82">
        <v>8133</v>
      </c>
      <c r="G977" s="83">
        <f t="shared" si="63"/>
        <v>4.1239775243478457E-4</v>
      </c>
      <c r="H977" s="74" t="s">
        <v>76</v>
      </c>
      <c r="I977" s="74">
        <v>266</v>
      </c>
      <c r="J977" s="74" t="s">
        <v>85</v>
      </c>
    </row>
    <row r="978" spans="1:10" x14ac:dyDescent="0.25">
      <c r="A978" s="74" t="str">
        <f t="shared" si="60"/>
        <v>2024</v>
      </c>
      <c r="B978" s="74" t="str">
        <f t="shared" si="61"/>
        <v>06</v>
      </c>
      <c r="C978" s="84">
        <f t="shared" si="62"/>
        <v>45444</v>
      </c>
      <c r="D978" s="74">
        <v>202406</v>
      </c>
      <c r="E978" s="82">
        <v>1428420</v>
      </c>
      <c r="F978" s="82">
        <v>2320</v>
      </c>
      <c r="G978" s="83">
        <f t="shared" si="63"/>
        <v>1.6241721622491984E-3</v>
      </c>
      <c r="H978" s="74" t="s">
        <v>76</v>
      </c>
      <c r="I978" s="74">
        <v>267</v>
      </c>
      <c r="J978" s="74" t="s">
        <v>86</v>
      </c>
    </row>
    <row r="979" spans="1:10" x14ac:dyDescent="0.25">
      <c r="A979" s="74" t="str">
        <f t="shared" si="60"/>
        <v>2024</v>
      </c>
      <c r="B979" s="74" t="str">
        <f t="shared" si="61"/>
        <v>06</v>
      </c>
      <c r="C979" s="84">
        <f t="shared" si="62"/>
        <v>45444</v>
      </c>
      <c r="D979" s="74">
        <v>202406</v>
      </c>
      <c r="E979" s="82">
        <v>5231090</v>
      </c>
      <c r="F979" s="82">
        <v>56752</v>
      </c>
      <c r="G979" s="83">
        <f t="shared" si="63"/>
        <v>1.0848981760971424E-2</v>
      </c>
      <c r="H979" s="74" t="s">
        <v>76</v>
      </c>
      <c r="I979" s="74">
        <v>268</v>
      </c>
      <c r="J979" s="74" t="s">
        <v>87</v>
      </c>
    </row>
    <row r="980" spans="1:10" x14ac:dyDescent="0.25">
      <c r="A980" s="74" t="str">
        <f t="shared" si="60"/>
        <v>2024</v>
      </c>
      <c r="B980" s="74" t="str">
        <f t="shared" si="61"/>
        <v>06</v>
      </c>
      <c r="C980" s="84">
        <f t="shared" si="62"/>
        <v>45444</v>
      </c>
      <c r="D980" s="74">
        <v>202406</v>
      </c>
      <c r="E980" s="82">
        <v>76348128</v>
      </c>
      <c r="F980" s="82">
        <v>8376586</v>
      </c>
      <c r="G980" s="83">
        <f t="shared" si="63"/>
        <v>0.10971566978040379</v>
      </c>
      <c r="H980" s="74" t="s">
        <v>76</v>
      </c>
      <c r="I980" s="74">
        <v>271</v>
      </c>
      <c r="J980" s="74" t="s">
        <v>88</v>
      </c>
    </row>
    <row r="981" spans="1:10" x14ac:dyDescent="0.25">
      <c r="A981" s="74" t="str">
        <f t="shared" si="60"/>
        <v>2024</v>
      </c>
      <c r="B981" s="74" t="str">
        <f t="shared" si="61"/>
        <v>06</v>
      </c>
      <c r="C981" s="84">
        <f t="shared" si="62"/>
        <v>45444</v>
      </c>
      <c r="D981" s="74">
        <v>202406</v>
      </c>
      <c r="E981" s="82">
        <v>1831880</v>
      </c>
      <c r="F981" s="82">
        <v>486</v>
      </c>
      <c r="G981" s="83">
        <f t="shared" si="63"/>
        <v>2.6530122060396968E-4</v>
      </c>
      <c r="H981" s="74" t="s">
        <v>76</v>
      </c>
      <c r="I981" s="74">
        <v>272</v>
      </c>
      <c r="J981" s="74" t="s">
        <v>89</v>
      </c>
    </row>
    <row r="982" spans="1:10" x14ac:dyDescent="0.25">
      <c r="A982" s="74" t="str">
        <f t="shared" si="60"/>
        <v>2024</v>
      </c>
      <c r="B982" s="74" t="str">
        <f t="shared" si="61"/>
        <v>06</v>
      </c>
      <c r="C982" s="84">
        <f t="shared" si="62"/>
        <v>45444</v>
      </c>
      <c r="D982" s="74">
        <v>202406</v>
      </c>
      <c r="E982" s="82">
        <v>3742028</v>
      </c>
      <c r="F982" s="82">
        <v>922</v>
      </c>
      <c r="G982" s="83">
        <f t="shared" si="63"/>
        <v>2.4639045993242166E-4</v>
      </c>
      <c r="H982" s="74" t="s">
        <v>76</v>
      </c>
      <c r="I982" s="74">
        <v>273</v>
      </c>
      <c r="J982" s="74" t="s">
        <v>90</v>
      </c>
    </row>
    <row r="983" spans="1:10" x14ac:dyDescent="0.25">
      <c r="A983" s="74" t="str">
        <f t="shared" si="60"/>
        <v>2024</v>
      </c>
      <c r="B983" s="74" t="str">
        <f t="shared" si="61"/>
        <v>06</v>
      </c>
      <c r="C983" s="84">
        <f t="shared" si="62"/>
        <v>45444</v>
      </c>
      <c r="D983" s="74">
        <v>202406</v>
      </c>
      <c r="E983" s="82">
        <v>2908584</v>
      </c>
      <c r="F983" s="82">
        <v>87138</v>
      </c>
      <c r="G983" s="83">
        <f t="shared" si="63"/>
        <v>2.9958907839691067E-2</v>
      </c>
      <c r="H983" s="74" t="s">
        <v>76</v>
      </c>
      <c r="I983" s="74">
        <v>274</v>
      </c>
      <c r="J983" s="74" t="s">
        <v>91</v>
      </c>
    </row>
    <row r="984" spans="1:10" x14ac:dyDescent="0.25">
      <c r="A984" s="74" t="str">
        <f t="shared" si="60"/>
        <v>2024</v>
      </c>
      <c r="B984" s="74" t="str">
        <f t="shared" si="61"/>
        <v>06</v>
      </c>
      <c r="C984" s="84">
        <f t="shared" si="62"/>
        <v>45444</v>
      </c>
      <c r="D984" s="74">
        <v>202406</v>
      </c>
      <c r="E984" s="82">
        <v>193413301</v>
      </c>
      <c r="F984" s="82">
        <v>30586</v>
      </c>
      <c r="G984" s="83">
        <f t="shared" si="63"/>
        <v>1.5813803829344705E-4</v>
      </c>
      <c r="H984" s="74" t="s">
        <v>76</v>
      </c>
      <c r="I984" s="74">
        <v>275</v>
      </c>
      <c r="J984" s="74" t="s">
        <v>92</v>
      </c>
    </row>
    <row r="985" spans="1:10" x14ac:dyDescent="0.25">
      <c r="A985" s="74" t="str">
        <f t="shared" si="60"/>
        <v>2024</v>
      </c>
      <c r="B985" s="74" t="str">
        <f t="shared" si="61"/>
        <v>06</v>
      </c>
      <c r="C985" s="84">
        <f t="shared" si="62"/>
        <v>45444</v>
      </c>
      <c r="D985" s="74">
        <v>202406</v>
      </c>
      <c r="E985" s="82">
        <v>11549524</v>
      </c>
      <c r="F985" s="82">
        <v>128328</v>
      </c>
      <c r="G985" s="83">
        <f t="shared" si="63"/>
        <v>1.1111107262948672E-2</v>
      </c>
      <c r="H985" s="74" t="s">
        <v>76</v>
      </c>
      <c r="I985" s="74">
        <v>279</v>
      </c>
      <c r="J985" s="74" t="s">
        <v>93</v>
      </c>
    </row>
    <row r="986" spans="1:10" x14ac:dyDescent="0.25">
      <c r="A986" s="74" t="str">
        <f t="shared" si="60"/>
        <v>2024</v>
      </c>
      <c r="B986" s="74" t="str">
        <f t="shared" si="61"/>
        <v>06</v>
      </c>
      <c r="C986" s="84">
        <f t="shared" si="62"/>
        <v>45444</v>
      </c>
      <c r="D986" s="74">
        <v>202406</v>
      </c>
      <c r="E986" s="82">
        <v>205591218</v>
      </c>
      <c r="F986" s="82">
        <v>656927</v>
      </c>
      <c r="G986" s="83">
        <f t="shared" si="63"/>
        <v>3.1953067178190461E-3</v>
      </c>
      <c r="H986" s="74" t="s">
        <v>76</v>
      </c>
      <c r="I986" s="74">
        <v>281</v>
      </c>
      <c r="J986" s="74" t="s">
        <v>94</v>
      </c>
    </row>
    <row r="987" spans="1:10" x14ac:dyDescent="0.25">
      <c r="A987" s="74" t="str">
        <f t="shared" si="60"/>
        <v>2024</v>
      </c>
      <c r="B987" s="74" t="str">
        <f t="shared" si="61"/>
        <v>06</v>
      </c>
      <c r="C987" s="84">
        <f t="shared" si="62"/>
        <v>45444</v>
      </c>
      <c r="D987" s="74">
        <v>202406</v>
      </c>
      <c r="E987" s="82">
        <v>166857160</v>
      </c>
      <c r="F987" s="82">
        <v>944207</v>
      </c>
      <c r="G987" s="83">
        <f t="shared" si="63"/>
        <v>5.6587742473862071E-3</v>
      </c>
      <c r="H987" s="74" t="s">
        <v>76</v>
      </c>
      <c r="I987" s="74">
        <v>282</v>
      </c>
      <c r="J987" s="74" t="s">
        <v>95</v>
      </c>
    </row>
    <row r="988" spans="1:10" x14ac:dyDescent="0.25">
      <c r="A988" s="74" t="str">
        <f t="shared" si="60"/>
        <v>2024</v>
      </c>
      <c r="B988" s="74" t="str">
        <f t="shared" si="61"/>
        <v>06</v>
      </c>
      <c r="C988" s="84">
        <f t="shared" si="62"/>
        <v>45444</v>
      </c>
      <c r="D988" s="74">
        <v>202406</v>
      </c>
      <c r="E988" s="82">
        <v>122093911</v>
      </c>
      <c r="F988" s="82">
        <v>346777</v>
      </c>
      <c r="G988" s="83">
        <f t="shared" si="63"/>
        <v>2.8402481103255019E-3</v>
      </c>
      <c r="H988" s="74" t="s">
        <v>96</v>
      </c>
      <c r="I988" s="74">
        <v>291</v>
      </c>
      <c r="J988" s="74" t="s">
        <v>97</v>
      </c>
    </row>
    <row r="989" spans="1:10" x14ac:dyDescent="0.25">
      <c r="A989" s="74" t="str">
        <f t="shared" si="60"/>
        <v>2024</v>
      </c>
      <c r="B989" s="74" t="str">
        <f t="shared" si="61"/>
        <v>06</v>
      </c>
      <c r="C989" s="84">
        <f t="shared" si="62"/>
        <v>45444</v>
      </c>
      <c r="D989" s="74">
        <v>202406</v>
      </c>
      <c r="E989" s="82">
        <v>35503204</v>
      </c>
      <c r="F989" s="82">
        <v>261532</v>
      </c>
      <c r="G989" s="83">
        <f t="shared" si="63"/>
        <v>7.3664337449656659E-3</v>
      </c>
      <c r="H989" s="74" t="s">
        <v>96</v>
      </c>
      <c r="I989" s="74">
        <v>292</v>
      </c>
      <c r="J989" s="74" t="s">
        <v>98</v>
      </c>
    </row>
    <row r="990" spans="1:10" x14ac:dyDescent="0.25">
      <c r="A990" s="74" t="str">
        <f t="shared" si="60"/>
        <v>2024</v>
      </c>
      <c r="B990" s="74" t="str">
        <f t="shared" si="61"/>
        <v>06</v>
      </c>
      <c r="C990" s="84">
        <f t="shared" si="62"/>
        <v>45444</v>
      </c>
      <c r="D990" s="74">
        <v>202406</v>
      </c>
      <c r="E990" s="82">
        <v>111446890</v>
      </c>
      <c r="F990" s="82">
        <v>42397</v>
      </c>
      <c r="G990" s="83">
        <f t="shared" si="63"/>
        <v>3.8042335681148212E-4</v>
      </c>
      <c r="H990" s="74" t="s">
        <v>96</v>
      </c>
      <c r="I990" s="74">
        <v>293</v>
      </c>
      <c r="J990" s="74" t="s">
        <v>99</v>
      </c>
    </row>
    <row r="991" spans="1:10" x14ac:dyDescent="0.25">
      <c r="A991" s="74" t="str">
        <f t="shared" si="60"/>
        <v>2024</v>
      </c>
      <c r="B991" s="74" t="str">
        <f t="shared" si="61"/>
        <v>06</v>
      </c>
      <c r="C991" s="84">
        <f t="shared" si="62"/>
        <v>45444</v>
      </c>
      <c r="D991" s="74">
        <v>202406</v>
      </c>
      <c r="E991" s="82">
        <v>2486028</v>
      </c>
      <c r="F991" s="82">
        <v>15108</v>
      </c>
      <c r="G991" s="83">
        <f t="shared" si="63"/>
        <v>6.0771640544676087E-3</v>
      </c>
      <c r="H991" s="74" t="s">
        <v>96</v>
      </c>
      <c r="I991" s="74">
        <v>301</v>
      </c>
      <c r="J991" s="74" t="s">
        <v>100</v>
      </c>
    </row>
    <row r="992" spans="1:10" x14ac:dyDescent="0.25">
      <c r="A992" s="74" t="str">
        <f t="shared" si="60"/>
        <v>2024</v>
      </c>
      <c r="B992" s="74" t="str">
        <f t="shared" si="61"/>
        <v>06</v>
      </c>
      <c r="C992" s="84">
        <f t="shared" si="62"/>
        <v>45444</v>
      </c>
      <c r="D992" s="74">
        <v>202406</v>
      </c>
      <c r="E992" s="82">
        <v>782064</v>
      </c>
      <c r="F992" s="82">
        <v>483</v>
      </c>
      <c r="G992" s="83">
        <f t="shared" si="63"/>
        <v>6.1759651384029951E-4</v>
      </c>
      <c r="H992" s="74" t="s">
        <v>96</v>
      </c>
      <c r="I992" s="74">
        <v>302</v>
      </c>
      <c r="J992" s="74" t="s">
        <v>101</v>
      </c>
    </row>
    <row r="993" spans="1:10" x14ac:dyDescent="0.25">
      <c r="A993" s="74" t="str">
        <f t="shared" si="60"/>
        <v>2024</v>
      </c>
      <c r="B993" s="74" t="str">
        <f t="shared" si="61"/>
        <v>06</v>
      </c>
      <c r="C993" s="84">
        <f t="shared" si="62"/>
        <v>45444</v>
      </c>
      <c r="D993" s="74">
        <v>202406</v>
      </c>
      <c r="E993" s="82">
        <v>322598</v>
      </c>
      <c r="F993" s="82">
        <v>4152</v>
      </c>
      <c r="G993" s="83">
        <f t="shared" si="63"/>
        <v>1.2870507566692911E-2</v>
      </c>
      <c r="H993" s="74" t="s">
        <v>96</v>
      </c>
      <c r="I993" s="74">
        <v>303</v>
      </c>
      <c r="J993" s="74" t="s">
        <v>102</v>
      </c>
    </row>
    <row r="994" spans="1:10" x14ac:dyDescent="0.25">
      <c r="A994" s="74" t="str">
        <f t="shared" si="60"/>
        <v>2024</v>
      </c>
      <c r="B994" s="74" t="str">
        <f t="shared" si="61"/>
        <v>06</v>
      </c>
      <c r="C994" s="84">
        <f t="shared" si="62"/>
        <v>45444</v>
      </c>
      <c r="D994" s="74">
        <v>202406</v>
      </c>
      <c r="E994" s="82">
        <v>169303840</v>
      </c>
      <c r="F994" s="82">
        <v>23541</v>
      </c>
      <c r="G994" s="83">
        <f t="shared" si="63"/>
        <v>1.3904587161165394E-4</v>
      </c>
      <c r="H994" s="74" t="s">
        <v>96</v>
      </c>
      <c r="I994" s="74">
        <v>309</v>
      </c>
      <c r="J994" s="74" t="s">
        <v>103</v>
      </c>
    </row>
    <row r="995" spans="1:10" x14ac:dyDescent="0.25">
      <c r="A995" s="74" t="str">
        <f t="shared" si="60"/>
        <v>2024</v>
      </c>
      <c r="B995" s="74" t="str">
        <f t="shared" si="61"/>
        <v>06</v>
      </c>
      <c r="C995" s="84">
        <f t="shared" si="62"/>
        <v>45444</v>
      </c>
      <c r="D995" s="74">
        <v>202406</v>
      </c>
      <c r="E995" s="82">
        <v>44489683</v>
      </c>
      <c r="F995" s="82">
        <v>307322</v>
      </c>
      <c r="G995" s="83">
        <f t="shared" si="63"/>
        <v>6.9077138625600011E-3</v>
      </c>
      <c r="H995" s="74" t="s">
        <v>104</v>
      </c>
      <c r="I995" s="74">
        <v>310</v>
      </c>
      <c r="J995" s="74" t="s">
        <v>105</v>
      </c>
    </row>
    <row r="996" spans="1:10" x14ac:dyDescent="0.25">
      <c r="A996" s="74" t="str">
        <f t="shared" si="60"/>
        <v>2024</v>
      </c>
      <c r="B996" s="74" t="str">
        <f t="shared" si="61"/>
        <v>06</v>
      </c>
      <c r="C996" s="84">
        <f t="shared" si="62"/>
        <v>45444</v>
      </c>
      <c r="D996" s="74">
        <v>202406</v>
      </c>
      <c r="E996" s="82">
        <v>360822</v>
      </c>
      <c r="F996" s="82">
        <v>4322</v>
      </c>
      <c r="G996" s="83">
        <f t="shared" si="63"/>
        <v>1.1978205320074719E-2</v>
      </c>
      <c r="H996" s="74" t="s">
        <v>104</v>
      </c>
      <c r="I996" s="74">
        <v>321</v>
      </c>
      <c r="J996" s="74" t="s">
        <v>106</v>
      </c>
    </row>
    <row r="997" spans="1:10" x14ac:dyDescent="0.25">
      <c r="A997" s="74" t="str">
        <f t="shared" si="60"/>
        <v>2024</v>
      </c>
      <c r="B997" s="74" t="str">
        <f t="shared" si="61"/>
        <v>06</v>
      </c>
      <c r="C997" s="84">
        <f t="shared" si="62"/>
        <v>45444</v>
      </c>
      <c r="D997" s="74">
        <v>202406</v>
      </c>
      <c r="E997" s="82">
        <v>156174</v>
      </c>
      <c r="F997" s="82">
        <v>743</v>
      </c>
      <c r="G997" s="83">
        <f t="shared" si="63"/>
        <v>4.7575140548362727E-3</v>
      </c>
      <c r="H997" s="74" t="s">
        <v>104</v>
      </c>
      <c r="I997" s="74">
        <v>322</v>
      </c>
      <c r="J997" s="74" t="s">
        <v>107</v>
      </c>
    </row>
    <row r="998" spans="1:10" x14ac:dyDescent="0.25">
      <c r="A998" s="74" t="str">
        <f t="shared" si="60"/>
        <v>2024</v>
      </c>
      <c r="B998" s="74" t="str">
        <f t="shared" si="61"/>
        <v>06</v>
      </c>
      <c r="C998" s="84">
        <f t="shared" si="62"/>
        <v>45444</v>
      </c>
      <c r="D998" s="74">
        <v>202406</v>
      </c>
      <c r="E998" s="82">
        <v>252858</v>
      </c>
      <c r="F998" s="82">
        <v>599</v>
      </c>
      <c r="G998" s="83">
        <f t="shared" si="63"/>
        <v>2.3689185234400337E-3</v>
      </c>
      <c r="H998" s="74" t="s">
        <v>104</v>
      </c>
      <c r="I998" s="74">
        <v>323</v>
      </c>
      <c r="J998" s="74" t="s">
        <v>108</v>
      </c>
    </row>
    <row r="999" spans="1:10" x14ac:dyDescent="0.25">
      <c r="A999" s="74" t="str">
        <f t="shared" si="60"/>
        <v>2024</v>
      </c>
      <c r="B999" s="74" t="str">
        <f t="shared" si="61"/>
        <v>06</v>
      </c>
      <c r="C999" s="84">
        <f t="shared" si="62"/>
        <v>45444</v>
      </c>
      <c r="D999" s="74">
        <v>202406</v>
      </c>
      <c r="E999" s="82">
        <v>1217895</v>
      </c>
      <c r="F999" s="82">
        <v>805</v>
      </c>
      <c r="G999" s="83">
        <f t="shared" si="63"/>
        <v>6.6097652096445091E-4</v>
      </c>
      <c r="H999" s="74" t="s">
        <v>104</v>
      </c>
      <c r="I999" s="74">
        <v>324</v>
      </c>
      <c r="J999" s="74" t="s">
        <v>109</v>
      </c>
    </row>
    <row r="1000" spans="1:10" x14ac:dyDescent="0.25">
      <c r="A1000" s="74" t="str">
        <f t="shared" si="60"/>
        <v>2024</v>
      </c>
      <c r="B1000" s="74" t="str">
        <f t="shared" si="61"/>
        <v>06</v>
      </c>
      <c r="C1000" s="84">
        <f t="shared" si="62"/>
        <v>45444</v>
      </c>
      <c r="D1000" s="74">
        <v>202406</v>
      </c>
      <c r="E1000" s="82">
        <v>116587948</v>
      </c>
      <c r="F1000" s="82">
        <v>211149</v>
      </c>
      <c r="G1000" s="83">
        <f t="shared" si="63"/>
        <v>1.8110705576531805E-3</v>
      </c>
      <c r="H1000" s="74" t="s">
        <v>104</v>
      </c>
      <c r="I1000" s="74">
        <v>329</v>
      </c>
      <c r="J1000" s="74" t="s">
        <v>110</v>
      </c>
    </row>
    <row r="1001" spans="1:10" x14ac:dyDescent="0.25">
      <c r="A1001" s="74" t="str">
        <f t="shared" si="60"/>
        <v>2024</v>
      </c>
      <c r="B1001" s="74" t="str">
        <f t="shared" si="61"/>
        <v>06</v>
      </c>
      <c r="C1001" s="84">
        <f t="shared" si="62"/>
        <v>45444</v>
      </c>
      <c r="D1001" s="74">
        <v>202406</v>
      </c>
      <c r="E1001" s="82">
        <v>8237788</v>
      </c>
      <c r="F1001" s="82">
        <v>85782</v>
      </c>
      <c r="G1001" s="83">
        <f t="shared" si="63"/>
        <v>1.0413232290027372E-2</v>
      </c>
      <c r="H1001" s="74" t="s">
        <v>104</v>
      </c>
      <c r="I1001" s="74">
        <v>331</v>
      </c>
      <c r="J1001" s="74" t="s">
        <v>111</v>
      </c>
    </row>
    <row r="1002" spans="1:10" x14ac:dyDescent="0.25">
      <c r="A1002" s="74" t="str">
        <f t="shared" si="60"/>
        <v>2024</v>
      </c>
      <c r="B1002" s="74" t="str">
        <f t="shared" si="61"/>
        <v>06</v>
      </c>
      <c r="C1002" s="84">
        <f t="shared" si="62"/>
        <v>45444</v>
      </c>
      <c r="D1002" s="74">
        <v>202406</v>
      </c>
      <c r="E1002" s="82">
        <v>2406928</v>
      </c>
      <c r="F1002" s="82">
        <v>9968</v>
      </c>
      <c r="G1002" s="83">
        <f t="shared" si="63"/>
        <v>4.1413785539077194E-3</v>
      </c>
      <c r="H1002" s="74" t="s">
        <v>104</v>
      </c>
      <c r="I1002" s="74">
        <v>332</v>
      </c>
      <c r="J1002" s="74" t="s">
        <v>112</v>
      </c>
    </row>
    <row r="1003" spans="1:10" x14ac:dyDescent="0.25">
      <c r="A1003" s="74" t="str">
        <f t="shared" si="60"/>
        <v>2024</v>
      </c>
      <c r="B1003" s="74" t="str">
        <f t="shared" si="61"/>
        <v>06</v>
      </c>
      <c r="C1003" s="84">
        <f t="shared" si="62"/>
        <v>45444</v>
      </c>
      <c r="D1003" s="74">
        <v>202406</v>
      </c>
      <c r="E1003" s="82">
        <v>796887007</v>
      </c>
      <c r="F1003" s="82">
        <v>12241577</v>
      </c>
      <c r="G1003" s="83">
        <f t="shared" si="63"/>
        <v>1.5361747515604806E-2</v>
      </c>
      <c r="H1003" s="74" t="s">
        <v>113</v>
      </c>
      <c r="I1003" s="74">
        <v>351</v>
      </c>
      <c r="J1003" s="74" t="s">
        <v>114</v>
      </c>
    </row>
    <row r="1004" spans="1:10" x14ac:dyDescent="0.25">
      <c r="A1004" s="74" t="str">
        <f t="shared" si="60"/>
        <v>2024</v>
      </c>
      <c r="B1004" s="74" t="str">
        <f t="shared" si="61"/>
        <v>06</v>
      </c>
      <c r="C1004" s="84">
        <f t="shared" si="62"/>
        <v>45444</v>
      </c>
      <c r="D1004" s="74">
        <v>202406</v>
      </c>
      <c r="E1004" s="82">
        <v>33254723</v>
      </c>
      <c r="F1004" s="82">
        <v>617</v>
      </c>
      <c r="G1004" s="83">
        <f t="shared" si="63"/>
        <v>1.8553755507150066E-5</v>
      </c>
      <c r="H1004" s="74" t="s">
        <v>113</v>
      </c>
      <c r="I1004" s="74">
        <v>352</v>
      </c>
      <c r="J1004" s="74" t="s">
        <v>115</v>
      </c>
    </row>
    <row r="1005" spans="1:10" x14ac:dyDescent="0.25">
      <c r="A1005" s="74" t="str">
        <f t="shared" si="60"/>
        <v>2024</v>
      </c>
      <c r="B1005" s="74" t="str">
        <f t="shared" si="61"/>
        <v>06</v>
      </c>
      <c r="C1005" s="84">
        <f t="shared" si="62"/>
        <v>45444</v>
      </c>
      <c r="D1005" s="74">
        <v>202406</v>
      </c>
      <c r="E1005" s="82">
        <v>175153</v>
      </c>
      <c r="F1005" s="82">
        <v>2298</v>
      </c>
      <c r="G1005" s="83">
        <f t="shared" si="63"/>
        <v>1.3119957979594983E-2</v>
      </c>
      <c r="H1005" s="74" t="s">
        <v>113</v>
      </c>
      <c r="I1005" s="74">
        <v>353</v>
      </c>
      <c r="J1005" s="74" t="s">
        <v>116</v>
      </c>
    </row>
    <row r="1006" spans="1:10" x14ac:dyDescent="0.25">
      <c r="A1006" s="74" t="str">
        <f t="shared" si="60"/>
        <v>2024</v>
      </c>
      <c r="B1006" s="74" t="str">
        <f t="shared" si="61"/>
        <v>06</v>
      </c>
      <c r="C1006" s="84">
        <f t="shared" si="62"/>
        <v>45444</v>
      </c>
      <c r="D1006" s="74">
        <v>202406</v>
      </c>
      <c r="E1006" s="82">
        <v>4233449</v>
      </c>
      <c r="F1006" s="82">
        <v>39232</v>
      </c>
      <c r="G1006" s="83">
        <f t="shared" si="63"/>
        <v>9.2671483700405982E-3</v>
      </c>
      <c r="H1006" s="74" t="s">
        <v>113</v>
      </c>
      <c r="I1006" s="74">
        <v>360</v>
      </c>
      <c r="J1006" s="74" t="s">
        <v>117</v>
      </c>
    </row>
    <row r="1007" spans="1:10" x14ac:dyDescent="0.25">
      <c r="A1007" s="74" t="str">
        <f t="shared" si="60"/>
        <v>2024</v>
      </c>
      <c r="B1007" s="74" t="str">
        <f t="shared" si="61"/>
        <v>06</v>
      </c>
      <c r="C1007" s="84">
        <f t="shared" si="62"/>
        <v>45444</v>
      </c>
      <c r="D1007" s="74">
        <v>202406</v>
      </c>
      <c r="E1007" s="82">
        <v>2391265</v>
      </c>
      <c r="F1007" s="82">
        <v>11225</v>
      </c>
      <c r="G1007" s="83">
        <f t="shared" si="63"/>
        <v>4.6941681494940962E-3</v>
      </c>
      <c r="H1007" s="74" t="s">
        <v>113</v>
      </c>
      <c r="I1007" s="74">
        <v>370</v>
      </c>
      <c r="J1007" s="74" t="s">
        <v>118</v>
      </c>
    </row>
    <row r="1008" spans="1:10" x14ac:dyDescent="0.25">
      <c r="A1008" s="74" t="str">
        <f t="shared" si="60"/>
        <v>2024</v>
      </c>
      <c r="B1008" s="74" t="str">
        <f t="shared" si="61"/>
        <v>06</v>
      </c>
      <c r="C1008" s="84">
        <f t="shared" si="62"/>
        <v>45444</v>
      </c>
      <c r="D1008" s="74">
        <v>202406</v>
      </c>
      <c r="E1008" s="82">
        <v>104960193</v>
      </c>
      <c r="F1008" s="82">
        <v>121261</v>
      </c>
      <c r="G1008" s="83">
        <f t="shared" si="63"/>
        <v>1.1553046591673093E-3</v>
      </c>
      <c r="H1008" s="74" t="s">
        <v>113</v>
      </c>
      <c r="I1008" s="74">
        <v>381</v>
      </c>
      <c r="J1008" s="74" t="s">
        <v>119</v>
      </c>
    </row>
    <row r="1009" spans="1:10" x14ac:dyDescent="0.25">
      <c r="A1009" s="74" t="str">
        <f t="shared" si="60"/>
        <v>2024</v>
      </c>
      <c r="B1009" s="74" t="str">
        <f t="shared" si="61"/>
        <v>06</v>
      </c>
      <c r="C1009" s="84">
        <f t="shared" si="62"/>
        <v>45444</v>
      </c>
      <c r="D1009" s="74">
        <v>202406</v>
      </c>
      <c r="E1009" s="82">
        <v>8073009</v>
      </c>
      <c r="F1009" s="82">
        <v>7677</v>
      </c>
      <c r="G1009" s="83">
        <f t="shared" si="63"/>
        <v>9.5094654298044266E-4</v>
      </c>
      <c r="H1009" s="74" t="s">
        <v>113</v>
      </c>
      <c r="I1009" s="74">
        <v>382</v>
      </c>
      <c r="J1009" s="74" t="s">
        <v>120</v>
      </c>
    </row>
    <row r="1010" spans="1:10" x14ac:dyDescent="0.25">
      <c r="A1010" s="74" t="str">
        <f t="shared" si="60"/>
        <v>2024</v>
      </c>
      <c r="B1010" s="74" t="str">
        <f t="shared" si="61"/>
        <v>06</v>
      </c>
      <c r="C1010" s="84">
        <f t="shared" si="62"/>
        <v>45444</v>
      </c>
      <c r="D1010" s="74">
        <v>202406</v>
      </c>
      <c r="E1010" s="82">
        <v>1299463</v>
      </c>
      <c r="F1010" s="82">
        <v>195</v>
      </c>
      <c r="G1010" s="83">
        <f t="shared" si="63"/>
        <v>1.5006198714392021E-4</v>
      </c>
      <c r="H1010" s="74" t="s">
        <v>113</v>
      </c>
      <c r="I1010" s="74">
        <v>390</v>
      </c>
      <c r="J1010" s="74" t="s">
        <v>121</v>
      </c>
    </row>
    <row r="1011" spans="1:10" x14ac:dyDescent="0.25">
      <c r="A1011" s="74" t="str">
        <f t="shared" si="60"/>
        <v>2024</v>
      </c>
      <c r="B1011" s="74" t="str">
        <f t="shared" si="61"/>
        <v>06</v>
      </c>
      <c r="C1011" s="84">
        <f t="shared" si="62"/>
        <v>45444</v>
      </c>
      <c r="D1011" s="74">
        <v>202406</v>
      </c>
      <c r="E1011" s="82">
        <v>75129124</v>
      </c>
      <c r="F1011" s="82">
        <v>2371989</v>
      </c>
      <c r="G1011" s="83">
        <f t="shared" si="63"/>
        <v>3.1572163679161228E-2</v>
      </c>
      <c r="H1011" s="74" t="s">
        <v>122</v>
      </c>
      <c r="I1011" s="74">
        <v>410</v>
      </c>
      <c r="J1011" s="74" t="s">
        <v>123</v>
      </c>
    </row>
    <row r="1012" spans="1:10" x14ac:dyDescent="0.25">
      <c r="A1012" s="74" t="str">
        <f t="shared" si="60"/>
        <v>2024</v>
      </c>
      <c r="B1012" s="74" t="str">
        <f t="shared" si="61"/>
        <v>06</v>
      </c>
      <c r="C1012" s="84">
        <f t="shared" si="62"/>
        <v>45444</v>
      </c>
      <c r="D1012" s="74">
        <v>202406</v>
      </c>
      <c r="E1012" s="82">
        <v>104396324</v>
      </c>
      <c r="F1012" s="82">
        <v>426225</v>
      </c>
      <c r="G1012" s="83">
        <f t="shared" si="63"/>
        <v>4.0827586994346661E-3</v>
      </c>
      <c r="H1012" s="74" t="s">
        <v>122</v>
      </c>
      <c r="I1012" s="74">
        <v>421</v>
      </c>
      <c r="J1012" s="74" t="s">
        <v>124</v>
      </c>
    </row>
    <row r="1013" spans="1:10" x14ac:dyDescent="0.25">
      <c r="A1013" s="74" t="str">
        <f t="shared" si="60"/>
        <v>2024</v>
      </c>
      <c r="B1013" s="74" t="str">
        <f t="shared" si="61"/>
        <v>06</v>
      </c>
      <c r="C1013" s="84">
        <f t="shared" si="62"/>
        <v>45444</v>
      </c>
      <c r="D1013" s="74">
        <v>202406</v>
      </c>
      <c r="E1013" s="82">
        <v>40345365</v>
      </c>
      <c r="F1013" s="82">
        <v>12401860</v>
      </c>
      <c r="G1013" s="83">
        <f t="shared" si="63"/>
        <v>0.30739243528965471</v>
      </c>
      <c r="H1013" s="74" t="s">
        <v>122</v>
      </c>
      <c r="I1013" s="74">
        <v>422</v>
      </c>
      <c r="J1013" s="74" t="s">
        <v>125</v>
      </c>
    </row>
    <row r="1014" spans="1:10" x14ac:dyDescent="0.25">
      <c r="A1014" s="74" t="str">
        <f t="shared" si="60"/>
        <v>2024</v>
      </c>
      <c r="B1014" s="74" t="str">
        <f t="shared" si="61"/>
        <v>06</v>
      </c>
      <c r="C1014" s="84">
        <f t="shared" si="62"/>
        <v>45444</v>
      </c>
      <c r="D1014" s="74">
        <v>202406</v>
      </c>
      <c r="E1014" s="82">
        <v>325883230</v>
      </c>
      <c r="F1014" s="82">
        <v>6984660</v>
      </c>
      <c r="G1014" s="83">
        <f t="shared" si="63"/>
        <v>2.1433014518728075E-2</v>
      </c>
      <c r="H1014" s="74" t="s">
        <v>122</v>
      </c>
      <c r="I1014" s="74">
        <v>429</v>
      </c>
      <c r="J1014" s="74" t="s">
        <v>126</v>
      </c>
    </row>
    <row r="1015" spans="1:10" x14ac:dyDescent="0.25">
      <c r="A1015" s="74" t="str">
        <f t="shared" si="60"/>
        <v>2024</v>
      </c>
      <c r="B1015" s="74" t="str">
        <f t="shared" si="61"/>
        <v>06</v>
      </c>
      <c r="C1015" s="84">
        <f t="shared" si="62"/>
        <v>45444</v>
      </c>
      <c r="D1015" s="74">
        <v>202406</v>
      </c>
      <c r="E1015" s="82">
        <v>70634345</v>
      </c>
      <c r="F1015" s="82">
        <v>164386</v>
      </c>
      <c r="G1015" s="83">
        <f t="shared" si="63"/>
        <v>2.3272814379463702E-3</v>
      </c>
      <c r="H1015" s="74" t="s">
        <v>122</v>
      </c>
      <c r="I1015" s="74">
        <v>431</v>
      </c>
      <c r="J1015" s="74" t="s">
        <v>127</v>
      </c>
    </row>
    <row r="1016" spans="1:10" x14ac:dyDescent="0.25">
      <c r="A1016" s="74" t="str">
        <f t="shared" si="60"/>
        <v>2024</v>
      </c>
      <c r="B1016" s="74" t="str">
        <f t="shared" si="61"/>
        <v>06</v>
      </c>
      <c r="C1016" s="84">
        <f t="shared" si="62"/>
        <v>45444</v>
      </c>
      <c r="D1016" s="74">
        <v>202406</v>
      </c>
      <c r="E1016" s="82">
        <v>101266267</v>
      </c>
      <c r="F1016" s="82">
        <v>2138214</v>
      </c>
      <c r="G1016" s="83">
        <f t="shared" si="63"/>
        <v>2.1114770627419295E-2</v>
      </c>
      <c r="H1016" s="74" t="s">
        <v>122</v>
      </c>
      <c r="I1016" s="74">
        <v>432</v>
      </c>
      <c r="J1016" s="74" t="s">
        <v>128</v>
      </c>
    </row>
    <row r="1017" spans="1:10" x14ac:dyDescent="0.25">
      <c r="A1017" s="74" t="str">
        <f t="shared" si="60"/>
        <v>2024</v>
      </c>
      <c r="B1017" s="74" t="str">
        <f t="shared" si="61"/>
        <v>06</v>
      </c>
      <c r="C1017" s="84">
        <f t="shared" si="62"/>
        <v>45444</v>
      </c>
      <c r="D1017" s="74">
        <v>202406</v>
      </c>
      <c r="E1017" s="82">
        <v>1537118</v>
      </c>
      <c r="F1017" s="82">
        <v>53327</v>
      </c>
      <c r="G1017" s="83">
        <f t="shared" si="63"/>
        <v>3.4692847263515229E-2</v>
      </c>
      <c r="H1017" s="74" t="s">
        <v>122</v>
      </c>
      <c r="I1017" s="74">
        <v>433</v>
      </c>
      <c r="J1017" s="74" t="s">
        <v>129</v>
      </c>
    </row>
    <row r="1018" spans="1:10" x14ac:dyDescent="0.25">
      <c r="A1018" s="74" t="str">
        <f t="shared" si="60"/>
        <v>2024</v>
      </c>
      <c r="B1018" s="74" t="str">
        <f t="shared" si="61"/>
        <v>06</v>
      </c>
      <c r="C1018" s="84">
        <f t="shared" si="62"/>
        <v>45444</v>
      </c>
      <c r="D1018" s="74">
        <v>202406</v>
      </c>
      <c r="E1018" s="82">
        <v>6650106</v>
      </c>
      <c r="F1018" s="82">
        <v>90273</v>
      </c>
      <c r="G1018" s="83">
        <f t="shared" si="63"/>
        <v>1.3574670839833229E-2</v>
      </c>
      <c r="H1018" s="74" t="s">
        <v>122</v>
      </c>
      <c r="I1018" s="74">
        <v>439</v>
      </c>
      <c r="J1018" s="74" t="s">
        <v>130</v>
      </c>
    </row>
    <row r="1019" spans="1:10" x14ac:dyDescent="0.25">
      <c r="A1019" s="74" t="str">
        <f t="shared" si="60"/>
        <v>2024</v>
      </c>
      <c r="B1019" s="74" t="str">
        <f t="shared" si="61"/>
        <v>06</v>
      </c>
      <c r="C1019" s="84">
        <f t="shared" si="62"/>
        <v>45444</v>
      </c>
      <c r="D1019" s="74">
        <v>202406</v>
      </c>
      <c r="E1019" s="82">
        <v>584873173</v>
      </c>
      <c r="F1019" s="82">
        <v>184603</v>
      </c>
      <c r="G1019" s="83">
        <f t="shared" si="63"/>
        <v>3.156291116125444E-4</v>
      </c>
      <c r="H1019" s="74" t="s">
        <v>131</v>
      </c>
      <c r="I1019" s="74">
        <v>451</v>
      </c>
      <c r="J1019" s="74" t="s">
        <v>132</v>
      </c>
    </row>
    <row r="1020" spans="1:10" x14ac:dyDescent="0.25">
      <c r="A1020" s="74" t="str">
        <f t="shared" si="60"/>
        <v>2024</v>
      </c>
      <c r="B1020" s="74" t="str">
        <f t="shared" si="61"/>
        <v>06</v>
      </c>
      <c r="C1020" s="84">
        <f t="shared" si="62"/>
        <v>45444</v>
      </c>
      <c r="D1020" s="74">
        <v>202406</v>
      </c>
      <c r="E1020" s="82">
        <v>35720298</v>
      </c>
      <c r="F1020" s="82">
        <v>453699</v>
      </c>
      <c r="G1020" s="83">
        <f t="shared" si="63"/>
        <v>1.2701433789830085E-2</v>
      </c>
      <c r="H1020" s="74" t="s">
        <v>131</v>
      </c>
      <c r="I1020" s="74">
        <v>452</v>
      </c>
      <c r="J1020" s="74" t="s">
        <v>133</v>
      </c>
    </row>
    <row r="1021" spans="1:10" x14ac:dyDescent="0.25">
      <c r="A1021" s="74" t="str">
        <f t="shared" si="60"/>
        <v>2024</v>
      </c>
      <c r="B1021" s="74" t="str">
        <f t="shared" si="61"/>
        <v>06</v>
      </c>
      <c r="C1021" s="84">
        <f t="shared" si="62"/>
        <v>45444</v>
      </c>
      <c r="D1021" s="74">
        <v>202406</v>
      </c>
      <c r="E1021" s="82">
        <v>134015899</v>
      </c>
      <c r="F1021" s="82">
        <v>461451</v>
      </c>
      <c r="G1021" s="83">
        <f t="shared" si="63"/>
        <v>3.4432556393924575E-3</v>
      </c>
      <c r="H1021" s="74" t="s">
        <v>131</v>
      </c>
      <c r="I1021" s="74">
        <v>453</v>
      </c>
      <c r="J1021" s="74" t="s">
        <v>134</v>
      </c>
    </row>
    <row r="1022" spans="1:10" x14ac:dyDescent="0.25">
      <c r="A1022" s="74" t="str">
        <f t="shared" si="60"/>
        <v>2024</v>
      </c>
      <c r="B1022" s="74" t="str">
        <f t="shared" si="61"/>
        <v>06</v>
      </c>
      <c r="C1022" s="84">
        <f t="shared" si="62"/>
        <v>45444</v>
      </c>
      <c r="D1022" s="74">
        <v>202406</v>
      </c>
      <c r="E1022" s="82">
        <v>18260726</v>
      </c>
      <c r="F1022" s="82">
        <v>41958</v>
      </c>
      <c r="G1022" s="83">
        <f t="shared" si="63"/>
        <v>2.2977180644405924E-3</v>
      </c>
      <c r="H1022" s="74" t="s">
        <v>131</v>
      </c>
      <c r="I1022" s="74">
        <v>454</v>
      </c>
      <c r="J1022" s="74" t="s">
        <v>135</v>
      </c>
    </row>
    <row r="1023" spans="1:10" x14ac:dyDescent="0.25">
      <c r="A1023" s="74" t="str">
        <f t="shared" si="60"/>
        <v>2024</v>
      </c>
      <c r="B1023" s="74" t="str">
        <f t="shared" si="61"/>
        <v>06</v>
      </c>
      <c r="C1023" s="84">
        <f t="shared" si="62"/>
        <v>45444</v>
      </c>
      <c r="D1023" s="74">
        <v>202406</v>
      </c>
      <c r="E1023" s="82">
        <v>956933036</v>
      </c>
      <c r="F1023" s="82">
        <v>2032704</v>
      </c>
      <c r="G1023" s="83">
        <f t="shared" si="63"/>
        <v>2.1241862528821715E-3</v>
      </c>
      <c r="H1023" s="74" t="s">
        <v>131</v>
      </c>
      <c r="I1023" s="74">
        <v>461</v>
      </c>
      <c r="J1023" s="74" t="s">
        <v>136</v>
      </c>
    </row>
    <row r="1024" spans="1:10" x14ac:dyDescent="0.25">
      <c r="A1024" s="74" t="str">
        <f t="shared" si="60"/>
        <v>2024</v>
      </c>
      <c r="B1024" s="74" t="str">
        <f t="shared" si="61"/>
        <v>06</v>
      </c>
      <c r="C1024" s="84">
        <f t="shared" si="62"/>
        <v>45444</v>
      </c>
      <c r="D1024" s="74">
        <v>202406</v>
      </c>
      <c r="E1024" s="82">
        <v>81027911</v>
      </c>
      <c r="F1024" s="82">
        <v>1608322</v>
      </c>
      <c r="G1024" s="83">
        <f t="shared" si="63"/>
        <v>1.984898759144858E-2</v>
      </c>
      <c r="H1024" s="74" t="s">
        <v>131</v>
      </c>
      <c r="I1024" s="74">
        <v>462</v>
      </c>
      <c r="J1024" s="74" t="s">
        <v>137</v>
      </c>
    </row>
    <row r="1025" spans="1:10" x14ac:dyDescent="0.25">
      <c r="A1025" s="74" t="str">
        <f t="shared" si="60"/>
        <v>2024</v>
      </c>
      <c r="B1025" s="74" t="str">
        <f t="shared" si="61"/>
        <v>06</v>
      </c>
      <c r="C1025" s="84">
        <f t="shared" si="62"/>
        <v>45444</v>
      </c>
      <c r="D1025" s="74">
        <v>202406</v>
      </c>
      <c r="E1025" s="82">
        <v>282030124</v>
      </c>
      <c r="F1025" s="82">
        <v>5578146</v>
      </c>
      <c r="G1025" s="83">
        <f t="shared" si="63"/>
        <v>1.9778546776797502E-2</v>
      </c>
      <c r="H1025" s="74" t="s">
        <v>131</v>
      </c>
      <c r="I1025" s="74">
        <v>463</v>
      </c>
      <c r="J1025" s="74" t="s">
        <v>138</v>
      </c>
    </row>
    <row r="1026" spans="1:10" x14ac:dyDescent="0.25">
      <c r="A1026" s="74" t="str">
        <f t="shared" si="60"/>
        <v>2024</v>
      </c>
      <c r="B1026" s="74" t="str">
        <f t="shared" si="61"/>
        <v>06</v>
      </c>
      <c r="C1026" s="84">
        <f t="shared" si="62"/>
        <v>45444</v>
      </c>
      <c r="D1026" s="74">
        <v>202406</v>
      </c>
      <c r="E1026" s="82">
        <v>399057466</v>
      </c>
      <c r="F1026" s="82">
        <v>2198820</v>
      </c>
      <c r="G1026" s="83">
        <f t="shared" si="63"/>
        <v>5.5100334847512913E-3</v>
      </c>
      <c r="H1026" s="74" t="s">
        <v>131</v>
      </c>
      <c r="I1026" s="74">
        <v>464</v>
      </c>
      <c r="J1026" s="74" t="s">
        <v>139</v>
      </c>
    </row>
    <row r="1027" spans="1:10" x14ac:dyDescent="0.25">
      <c r="A1027" s="74" t="str">
        <f t="shared" ref="A1027:A1090" si="64">LEFT(D1027,4)</f>
        <v>2024</v>
      </c>
      <c r="B1027" s="74" t="str">
        <f t="shared" ref="B1027:B1090" si="65">RIGHT(D1027,2)</f>
        <v>06</v>
      </c>
      <c r="C1027" s="84">
        <f t="shared" ref="C1027:C1090" si="66">DATE(A1027,B1027,1)</f>
        <v>45444</v>
      </c>
      <c r="D1027" s="74">
        <v>202406</v>
      </c>
      <c r="E1027" s="82">
        <v>315867060</v>
      </c>
      <c r="F1027" s="82">
        <v>694481</v>
      </c>
      <c r="G1027" s="83">
        <f t="shared" ref="G1027:G1090" si="67">F1027/E1027</f>
        <v>2.1986496471015369E-3</v>
      </c>
      <c r="H1027" s="74" t="s">
        <v>131</v>
      </c>
      <c r="I1027" s="74">
        <v>465</v>
      </c>
      <c r="J1027" s="74" t="s">
        <v>140</v>
      </c>
    </row>
    <row r="1028" spans="1:10" x14ac:dyDescent="0.25">
      <c r="A1028" s="74" t="str">
        <f t="shared" si="64"/>
        <v>2024</v>
      </c>
      <c r="B1028" s="74" t="str">
        <f t="shared" si="65"/>
        <v>06</v>
      </c>
      <c r="C1028" s="84">
        <f t="shared" si="66"/>
        <v>45444</v>
      </c>
      <c r="D1028" s="74">
        <v>202406</v>
      </c>
      <c r="E1028" s="82">
        <v>954425333</v>
      </c>
      <c r="F1028" s="82">
        <v>7190294</v>
      </c>
      <c r="G1028" s="83">
        <f t="shared" si="67"/>
        <v>7.5336369974580292E-3</v>
      </c>
      <c r="H1028" s="74" t="s">
        <v>131</v>
      </c>
      <c r="I1028" s="74">
        <v>466</v>
      </c>
      <c r="J1028" s="74" t="s">
        <v>141</v>
      </c>
    </row>
    <row r="1029" spans="1:10" x14ac:dyDescent="0.25">
      <c r="A1029" s="74" t="str">
        <f t="shared" si="64"/>
        <v>2024</v>
      </c>
      <c r="B1029" s="74" t="str">
        <f t="shared" si="65"/>
        <v>06</v>
      </c>
      <c r="C1029" s="84">
        <f t="shared" si="66"/>
        <v>45444</v>
      </c>
      <c r="D1029" s="74">
        <v>202406</v>
      </c>
      <c r="E1029" s="82">
        <v>150124661</v>
      </c>
      <c r="F1029" s="82">
        <v>802628</v>
      </c>
      <c r="G1029" s="83">
        <f t="shared" si="67"/>
        <v>5.3464100744913586E-3</v>
      </c>
      <c r="H1029" s="74" t="s">
        <v>131</v>
      </c>
      <c r="I1029" s="74">
        <v>469</v>
      </c>
      <c r="J1029" s="74" t="s">
        <v>142</v>
      </c>
    </row>
    <row r="1030" spans="1:10" x14ac:dyDescent="0.25">
      <c r="A1030" s="74" t="str">
        <f t="shared" si="64"/>
        <v>2024</v>
      </c>
      <c r="B1030" s="74" t="str">
        <f t="shared" si="65"/>
        <v>06</v>
      </c>
      <c r="C1030" s="84">
        <f t="shared" si="66"/>
        <v>45444</v>
      </c>
      <c r="D1030" s="74">
        <v>202406</v>
      </c>
      <c r="E1030" s="82">
        <v>264038805</v>
      </c>
      <c r="F1030" s="82">
        <v>1826690</v>
      </c>
      <c r="G1030" s="83">
        <f t="shared" si="67"/>
        <v>6.9182633969275846E-3</v>
      </c>
      <c r="H1030" s="74" t="s">
        <v>131</v>
      </c>
      <c r="I1030" s="74">
        <v>471</v>
      </c>
      <c r="J1030" s="74" t="s">
        <v>143</v>
      </c>
    </row>
    <row r="1031" spans="1:10" x14ac:dyDescent="0.25">
      <c r="A1031" s="74" t="str">
        <f t="shared" si="64"/>
        <v>2024</v>
      </c>
      <c r="B1031" s="74" t="str">
        <f t="shared" si="65"/>
        <v>06</v>
      </c>
      <c r="C1031" s="84">
        <f t="shared" si="66"/>
        <v>45444</v>
      </c>
      <c r="D1031" s="74">
        <v>202406</v>
      </c>
      <c r="E1031" s="82">
        <v>137216034</v>
      </c>
      <c r="F1031" s="82">
        <v>2162178</v>
      </c>
      <c r="G1031" s="83">
        <f t="shared" si="67"/>
        <v>1.5757473357668972E-2</v>
      </c>
      <c r="H1031" s="74" t="s">
        <v>131</v>
      </c>
      <c r="I1031" s="74">
        <v>472</v>
      </c>
      <c r="J1031" s="74" t="s">
        <v>144</v>
      </c>
    </row>
    <row r="1032" spans="1:10" x14ac:dyDescent="0.25">
      <c r="A1032" s="74" t="str">
        <f t="shared" si="64"/>
        <v>2024</v>
      </c>
      <c r="B1032" s="74" t="str">
        <f t="shared" si="65"/>
        <v>06</v>
      </c>
      <c r="C1032" s="84">
        <f t="shared" si="66"/>
        <v>45444</v>
      </c>
      <c r="D1032" s="74">
        <v>202406</v>
      </c>
      <c r="E1032" s="82">
        <v>124546200</v>
      </c>
      <c r="F1032" s="82">
        <v>382032</v>
      </c>
      <c r="G1032" s="83">
        <f t="shared" si="67"/>
        <v>3.067391859406389E-3</v>
      </c>
      <c r="H1032" s="74" t="s">
        <v>131</v>
      </c>
      <c r="I1032" s="74">
        <v>473</v>
      </c>
      <c r="J1032" s="74" t="s">
        <v>145</v>
      </c>
    </row>
    <row r="1033" spans="1:10" x14ac:dyDescent="0.25">
      <c r="A1033" s="74" t="str">
        <f t="shared" si="64"/>
        <v>2024</v>
      </c>
      <c r="B1033" s="74" t="str">
        <f t="shared" si="65"/>
        <v>06</v>
      </c>
      <c r="C1033" s="84">
        <f t="shared" si="66"/>
        <v>45444</v>
      </c>
      <c r="D1033" s="74">
        <v>202406</v>
      </c>
      <c r="E1033" s="82">
        <v>6422984</v>
      </c>
      <c r="F1033" s="82">
        <v>77822</v>
      </c>
      <c r="G1033" s="83">
        <f t="shared" si="67"/>
        <v>1.2116175285505926E-2</v>
      </c>
      <c r="H1033" s="74" t="s">
        <v>131</v>
      </c>
      <c r="I1033" s="74">
        <v>474</v>
      </c>
      <c r="J1033" s="74" t="s">
        <v>146</v>
      </c>
    </row>
    <row r="1034" spans="1:10" x14ac:dyDescent="0.25">
      <c r="A1034" s="74" t="str">
        <f t="shared" si="64"/>
        <v>2024</v>
      </c>
      <c r="B1034" s="74" t="str">
        <f t="shared" si="65"/>
        <v>06</v>
      </c>
      <c r="C1034" s="84">
        <f t="shared" si="66"/>
        <v>45444</v>
      </c>
      <c r="D1034" s="74">
        <v>202406</v>
      </c>
      <c r="E1034" s="82">
        <v>281362822</v>
      </c>
      <c r="F1034" s="82">
        <v>3393093</v>
      </c>
      <c r="G1034" s="83">
        <f t="shared" si="67"/>
        <v>1.2059493062661989E-2</v>
      </c>
      <c r="H1034" s="74" t="s">
        <v>131</v>
      </c>
      <c r="I1034" s="74">
        <v>475</v>
      </c>
      <c r="J1034" s="74" t="s">
        <v>147</v>
      </c>
    </row>
    <row r="1035" spans="1:10" x14ac:dyDescent="0.25">
      <c r="A1035" s="74" t="str">
        <f t="shared" si="64"/>
        <v>2024</v>
      </c>
      <c r="B1035" s="74" t="str">
        <f t="shared" si="65"/>
        <v>06</v>
      </c>
      <c r="C1035" s="84">
        <f t="shared" si="66"/>
        <v>45444</v>
      </c>
      <c r="D1035" s="74">
        <v>202406</v>
      </c>
      <c r="E1035" s="82">
        <v>11762017</v>
      </c>
      <c r="F1035" s="82">
        <v>172457</v>
      </c>
      <c r="G1035" s="83">
        <f t="shared" si="67"/>
        <v>1.4662196118233804E-2</v>
      </c>
      <c r="H1035" s="74" t="s">
        <v>131</v>
      </c>
      <c r="I1035" s="74">
        <v>476</v>
      </c>
      <c r="J1035" s="74" t="s">
        <v>148</v>
      </c>
    </row>
    <row r="1036" spans="1:10" x14ac:dyDescent="0.25">
      <c r="A1036" s="74" t="str">
        <f t="shared" si="64"/>
        <v>2024</v>
      </c>
      <c r="B1036" s="74" t="str">
        <f t="shared" si="65"/>
        <v>06</v>
      </c>
      <c r="C1036" s="84">
        <f t="shared" si="66"/>
        <v>45444</v>
      </c>
      <c r="D1036" s="74">
        <v>202406</v>
      </c>
      <c r="E1036" s="82">
        <v>322583074</v>
      </c>
      <c r="F1036" s="82">
        <v>2530913</v>
      </c>
      <c r="G1036" s="83">
        <f t="shared" si="67"/>
        <v>7.8457712260501314E-3</v>
      </c>
      <c r="H1036" s="74" t="s">
        <v>131</v>
      </c>
      <c r="I1036" s="74">
        <v>477</v>
      </c>
      <c r="J1036" s="74" t="s">
        <v>149</v>
      </c>
    </row>
    <row r="1037" spans="1:10" x14ac:dyDescent="0.25">
      <c r="A1037" s="74" t="str">
        <f t="shared" si="64"/>
        <v>2024</v>
      </c>
      <c r="B1037" s="74" t="str">
        <f t="shared" si="65"/>
        <v>06</v>
      </c>
      <c r="C1037" s="84">
        <f t="shared" si="66"/>
        <v>45444</v>
      </c>
      <c r="D1037" s="74">
        <v>202406</v>
      </c>
      <c r="E1037" s="82">
        <v>1543532</v>
      </c>
      <c r="F1037" s="82">
        <v>79561</v>
      </c>
      <c r="G1037" s="83">
        <f t="shared" si="67"/>
        <v>5.1544768751149959E-2</v>
      </c>
      <c r="H1037" s="74" t="s">
        <v>131</v>
      </c>
      <c r="I1037" s="74">
        <v>478</v>
      </c>
      <c r="J1037" s="74" t="s">
        <v>150</v>
      </c>
    </row>
    <row r="1038" spans="1:10" x14ac:dyDescent="0.25">
      <c r="A1038" s="74" t="str">
        <f t="shared" si="64"/>
        <v>2024</v>
      </c>
      <c r="B1038" s="74" t="str">
        <f t="shared" si="65"/>
        <v>06</v>
      </c>
      <c r="C1038" s="84">
        <f t="shared" si="66"/>
        <v>45444</v>
      </c>
      <c r="D1038" s="74">
        <v>202406</v>
      </c>
      <c r="E1038" s="82">
        <v>17333860</v>
      </c>
      <c r="F1038" s="82">
        <v>263565</v>
      </c>
      <c r="G1038" s="83">
        <f t="shared" si="67"/>
        <v>1.5205211072432799E-2</v>
      </c>
      <c r="H1038" s="74" t="s">
        <v>131</v>
      </c>
      <c r="I1038" s="74">
        <v>479</v>
      </c>
      <c r="J1038" s="74" t="s">
        <v>151</v>
      </c>
    </row>
    <row r="1039" spans="1:10" x14ac:dyDescent="0.25">
      <c r="A1039" s="74" t="str">
        <f t="shared" si="64"/>
        <v>2024</v>
      </c>
      <c r="B1039" s="74" t="str">
        <f t="shared" si="65"/>
        <v>06</v>
      </c>
      <c r="C1039" s="84">
        <f t="shared" si="66"/>
        <v>45444</v>
      </c>
      <c r="D1039" s="74">
        <v>202406</v>
      </c>
      <c r="E1039" s="82">
        <v>11809466</v>
      </c>
      <c r="F1039" s="82">
        <v>43888</v>
      </c>
      <c r="G1039" s="83">
        <f t="shared" si="67"/>
        <v>3.7163407727326537E-3</v>
      </c>
      <c r="H1039" s="74" t="s">
        <v>152</v>
      </c>
      <c r="I1039" s="74">
        <v>491</v>
      </c>
      <c r="J1039" s="74" t="s">
        <v>153</v>
      </c>
    </row>
    <row r="1040" spans="1:10" x14ac:dyDescent="0.25">
      <c r="A1040" s="74" t="str">
        <f t="shared" si="64"/>
        <v>2024</v>
      </c>
      <c r="B1040" s="74" t="str">
        <f t="shared" si="65"/>
        <v>06</v>
      </c>
      <c r="C1040" s="84">
        <f t="shared" si="66"/>
        <v>45444</v>
      </c>
      <c r="D1040" s="74">
        <v>202406</v>
      </c>
      <c r="E1040" s="82">
        <v>756551163</v>
      </c>
      <c r="F1040" s="82">
        <v>3361613</v>
      </c>
      <c r="G1040" s="83">
        <f t="shared" si="67"/>
        <v>4.4433386192547558E-3</v>
      </c>
      <c r="H1040" s="74" t="s">
        <v>152</v>
      </c>
      <c r="I1040" s="74">
        <v>492</v>
      </c>
      <c r="J1040" s="74" t="s">
        <v>154</v>
      </c>
    </row>
    <row r="1041" spans="1:10" x14ac:dyDescent="0.25">
      <c r="A1041" s="74" t="str">
        <f t="shared" si="64"/>
        <v>2024</v>
      </c>
      <c r="B1041" s="74" t="str">
        <f t="shared" si="65"/>
        <v>06</v>
      </c>
      <c r="C1041" s="84">
        <f t="shared" si="66"/>
        <v>45444</v>
      </c>
      <c r="D1041" s="74">
        <v>202406</v>
      </c>
      <c r="E1041" s="82">
        <v>52979228</v>
      </c>
      <c r="F1041" s="82">
        <v>15294</v>
      </c>
      <c r="G1041" s="83">
        <f t="shared" si="67"/>
        <v>2.8867917818659039E-4</v>
      </c>
      <c r="H1041" s="74" t="s">
        <v>152</v>
      </c>
      <c r="I1041" s="74">
        <v>493</v>
      </c>
      <c r="J1041" s="74" t="s">
        <v>155</v>
      </c>
    </row>
    <row r="1042" spans="1:10" x14ac:dyDescent="0.25">
      <c r="A1042" s="74" t="str">
        <f t="shared" si="64"/>
        <v>2024</v>
      </c>
      <c r="B1042" s="74" t="str">
        <f t="shared" si="65"/>
        <v>06</v>
      </c>
      <c r="C1042" s="84">
        <f t="shared" si="66"/>
        <v>45444</v>
      </c>
      <c r="D1042" s="74">
        <v>202406</v>
      </c>
      <c r="E1042" s="82">
        <v>5791502</v>
      </c>
      <c r="F1042" s="82">
        <v>8797</v>
      </c>
      <c r="G1042" s="83">
        <f t="shared" si="67"/>
        <v>1.5189496610723782E-3</v>
      </c>
      <c r="H1042" s="74" t="s">
        <v>152</v>
      </c>
      <c r="I1042" s="74">
        <v>501</v>
      </c>
      <c r="J1042" s="74" t="s">
        <v>156</v>
      </c>
    </row>
    <row r="1043" spans="1:10" x14ac:dyDescent="0.25">
      <c r="A1043" s="74" t="str">
        <f t="shared" si="64"/>
        <v>2024</v>
      </c>
      <c r="B1043" s="74" t="str">
        <f t="shared" si="65"/>
        <v>06</v>
      </c>
      <c r="C1043" s="84">
        <f t="shared" si="66"/>
        <v>45444</v>
      </c>
      <c r="D1043" s="74">
        <v>202406</v>
      </c>
      <c r="E1043" s="82">
        <v>2872525</v>
      </c>
      <c r="F1043" s="82">
        <v>49532</v>
      </c>
      <c r="G1043" s="83">
        <f t="shared" si="67"/>
        <v>1.7243366028145968E-2</v>
      </c>
      <c r="H1043" s="74" t="s">
        <v>152</v>
      </c>
      <c r="I1043" s="74">
        <v>502</v>
      </c>
      <c r="J1043" s="74" t="s">
        <v>157</v>
      </c>
    </row>
    <row r="1044" spans="1:10" x14ac:dyDescent="0.25">
      <c r="A1044" s="74" t="str">
        <f t="shared" si="64"/>
        <v>2024</v>
      </c>
      <c r="B1044" s="74" t="str">
        <f t="shared" si="65"/>
        <v>06</v>
      </c>
      <c r="C1044" s="84">
        <f t="shared" si="66"/>
        <v>45444</v>
      </c>
      <c r="D1044" s="74">
        <v>202406</v>
      </c>
      <c r="E1044" s="82">
        <v>153571674</v>
      </c>
      <c r="F1044" s="82">
        <v>11513</v>
      </c>
      <c r="G1044" s="83">
        <f t="shared" si="67"/>
        <v>7.4968252283295415E-5</v>
      </c>
      <c r="H1044" s="74" t="s">
        <v>152</v>
      </c>
      <c r="I1044" s="74">
        <v>511</v>
      </c>
      <c r="J1044" s="74" t="s">
        <v>158</v>
      </c>
    </row>
    <row r="1045" spans="1:10" x14ac:dyDescent="0.25">
      <c r="A1045" s="74" t="str">
        <f t="shared" si="64"/>
        <v>2024</v>
      </c>
      <c r="B1045" s="74" t="str">
        <f t="shared" si="65"/>
        <v>06</v>
      </c>
      <c r="C1045" s="84">
        <f t="shared" si="66"/>
        <v>45444</v>
      </c>
      <c r="D1045" s="74">
        <v>202406</v>
      </c>
      <c r="E1045" s="82">
        <v>467279</v>
      </c>
      <c r="F1045" s="82">
        <v>3005</v>
      </c>
      <c r="G1045" s="83">
        <f t="shared" si="67"/>
        <v>6.4308475236421921E-3</v>
      </c>
      <c r="H1045" s="74" t="s">
        <v>152</v>
      </c>
      <c r="I1045" s="74">
        <v>512</v>
      </c>
      <c r="J1045" s="74" t="s">
        <v>159</v>
      </c>
    </row>
    <row r="1046" spans="1:10" x14ac:dyDescent="0.25">
      <c r="A1046" s="74" t="str">
        <f t="shared" si="64"/>
        <v>2024</v>
      </c>
      <c r="B1046" s="74" t="str">
        <f t="shared" si="65"/>
        <v>06</v>
      </c>
      <c r="C1046" s="84">
        <f t="shared" si="66"/>
        <v>45444</v>
      </c>
      <c r="D1046" s="74">
        <v>202406</v>
      </c>
      <c r="E1046" s="82">
        <v>14408753</v>
      </c>
      <c r="F1046" s="82">
        <v>25441</v>
      </c>
      <c r="G1046" s="83">
        <f t="shared" si="67"/>
        <v>1.7656628578475875E-3</v>
      </c>
      <c r="H1046" s="74" t="s">
        <v>152</v>
      </c>
      <c r="I1046" s="74">
        <v>521</v>
      </c>
      <c r="J1046" s="74" t="s">
        <v>160</v>
      </c>
    </row>
    <row r="1047" spans="1:10" x14ac:dyDescent="0.25">
      <c r="A1047" s="74" t="str">
        <f t="shared" si="64"/>
        <v>2024</v>
      </c>
      <c r="B1047" s="74" t="str">
        <f t="shared" si="65"/>
        <v>06</v>
      </c>
      <c r="C1047" s="84">
        <f t="shared" si="66"/>
        <v>45444</v>
      </c>
      <c r="D1047" s="74">
        <v>202406</v>
      </c>
      <c r="E1047" s="82">
        <v>17414813</v>
      </c>
      <c r="F1047" s="82">
        <v>59499</v>
      </c>
      <c r="G1047" s="83">
        <f t="shared" si="67"/>
        <v>3.4165741544281872E-3</v>
      </c>
      <c r="H1047" s="74" t="s">
        <v>152</v>
      </c>
      <c r="I1047" s="74">
        <v>522</v>
      </c>
      <c r="J1047" s="74" t="s">
        <v>161</v>
      </c>
    </row>
    <row r="1048" spans="1:10" x14ac:dyDescent="0.25">
      <c r="A1048" s="74" t="str">
        <f t="shared" si="64"/>
        <v>2024</v>
      </c>
      <c r="B1048" s="74" t="str">
        <f t="shared" si="65"/>
        <v>06</v>
      </c>
      <c r="C1048" s="84">
        <f t="shared" si="66"/>
        <v>45444</v>
      </c>
      <c r="D1048" s="74">
        <v>202406</v>
      </c>
      <c r="E1048" s="82">
        <v>93168603</v>
      </c>
      <c r="F1048" s="82">
        <v>6479143</v>
      </c>
      <c r="G1048" s="83">
        <f t="shared" si="67"/>
        <v>6.9542128907954109E-2</v>
      </c>
      <c r="H1048" s="74" t="s">
        <v>152</v>
      </c>
      <c r="I1048" s="74">
        <v>523</v>
      </c>
      <c r="J1048" s="74" t="s">
        <v>162</v>
      </c>
    </row>
    <row r="1049" spans="1:10" x14ac:dyDescent="0.25">
      <c r="A1049" s="74" t="str">
        <f t="shared" si="64"/>
        <v>2024</v>
      </c>
      <c r="B1049" s="74" t="str">
        <f t="shared" si="65"/>
        <v>06</v>
      </c>
      <c r="C1049" s="84">
        <f t="shared" si="66"/>
        <v>45444</v>
      </c>
      <c r="D1049" s="74">
        <v>202406</v>
      </c>
      <c r="E1049" s="82">
        <v>31200424</v>
      </c>
      <c r="F1049" s="82">
        <v>96084</v>
      </c>
      <c r="G1049" s="83">
        <f t="shared" si="67"/>
        <v>3.0795735340006917E-3</v>
      </c>
      <c r="H1049" s="74" t="s">
        <v>152</v>
      </c>
      <c r="I1049" s="74">
        <v>524</v>
      </c>
      <c r="J1049" s="74" t="s">
        <v>163</v>
      </c>
    </row>
    <row r="1050" spans="1:10" x14ac:dyDescent="0.25">
      <c r="A1050" s="74" t="str">
        <f t="shared" si="64"/>
        <v>2024</v>
      </c>
      <c r="B1050" s="74" t="str">
        <f t="shared" si="65"/>
        <v>06</v>
      </c>
      <c r="C1050" s="84">
        <f t="shared" si="66"/>
        <v>45444</v>
      </c>
      <c r="D1050" s="74">
        <v>202406</v>
      </c>
      <c r="E1050" s="82">
        <v>8058815</v>
      </c>
      <c r="F1050" s="82">
        <v>117592</v>
      </c>
      <c r="G1050" s="83">
        <f t="shared" si="67"/>
        <v>1.4591723472991997E-2</v>
      </c>
      <c r="H1050" s="74" t="s">
        <v>152</v>
      </c>
      <c r="I1050" s="74">
        <v>530</v>
      </c>
      <c r="J1050" s="74" t="s">
        <v>164</v>
      </c>
    </row>
    <row r="1051" spans="1:10" x14ac:dyDescent="0.25">
      <c r="A1051" s="74" t="str">
        <f t="shared" si="64"/>
        <v>2024</v>
      </c>
      <c r="B1051" s="74" t="str">
        <f t="shared" si="65"/>
        <v>06</v>
      </c>
      <c r="C1051" s="84">
        <f t="shared" si="66"/>
        <v>45444</v>
      </c>
      <c r="D1051" s="74">
        <v>202406</v>
      </c>
      <c r="E1051" s="82">
        <v>43825496</v>
      </c>
      <c r="F1051" s="82">
        <v>356784</v>
      </c>
      <c r="G1051" s="83">
        <f t="shared" si="67"/>
        <v>8.1410145363785495E-3</v>
      </c>
      <c r="H1051" s="74" t="s">
        <v>165</v>
      </c>
      <c r="I1051" s="74">
        <v>551</v>
      </c>
      <c r="J1051" s="74" t="s">
        <v>166</v>
      </c>
    </row>
    <row r="1052" spans="1:10" x14ac:dyDescent="0.25">
      <c r="A1052" s="74" t="str">
        <f t="shared" si="64"/>
        <v>2024</v>
      </c>
      <c r="B1052" s="74" t="str">
        <f t="shared" si="65"/>
        <v>06</v>
      </c>
      <c r="C1052" s="84">
        <f t="shared" si="66"/>
        <v>45444</v>
      </c>
      <c r="D1052" s="74">
        <v>202406</v>
      </c>
      <c r="E1052" s="82">
        <v>919241</v>
      </c>
      <c r="F1052" s="82">
        <v>8653</v>
      </c>
      <c r="G1052" s="83">
        <f t="shared" si="67"/>
        <v>9.4132006731640558E-3</v>
      </c>
      <c r="H1052" s="74" t="s">
        <v>165</v>
      </c>
      <c r="I1052" s="74">
        <v>552</v>
      </c>
      <c r="J1052" s="74" t="s">
        <v>167</v>
      </c>
    </row>
    <row r="1053" spans="1:10" x14ac:dyDescent="0.25">
      <c r="A1053" s="74" t="str">
        <f t="shared" si="64"/>
        <v>2024</v>
      </c>
      <c r="B1053" s="74" t="str">
        <f t="shared" si="65"/>
        <v>06</v>
      </c>
      <c r="C1053" s="84">
        <f t="shared" si="66"/>
        <v>45444</v>
      </c>
      <c r="D1053" s="74">
        <v>202406</v>
      </c>
      <c r="E1053" s="82">
        <v>99136211</v>
      </c>
      <c r="F1053" s="82">
        <v>945097</v>
      </c>
      <c r="G1053" s="83">
        <f t="shared" si="67"/>
        <v>9.5333177500600656E-3</v>
      </c>
      <c r="H1053" s="74" t="s">
        <v>165</v>
      </c>
      <c r="I1053" s="74">
        <v>561</v>
      </c>
      <c r="J1053" s="74" t="s">
        <v>168</v>
      </c>
    </row>
    <row r="1054" spans="1:10" x14ac:dyDescent="0.25">
      <c r="A1054" s="74" t="str">
        <f t="shared" si="64"/>
        <v>2024</v>
      </c>
      <c r="B1054" s="74" t="str">
        <f t="shared" si="65"/>
        <v>06</v>
      </c>
      <c r="C1054" s="84">
        <f t="shared" si="66"/>
        <v>45444</v>
      </c>
      <c r="D1054" s="74">
        <v>202406</v>
      </c>
      <c r="E1054" s="82">
        <v>8601241</v>
      </c>
      <c r="F1054" s="82">
        <v>91810</v>
      </c>
      <c r="G1054" s="83">
        <f t="shared" si="67"/>
        <v>1.0674041106393833E-2</v>
      </c>
      <c r="H1054" s="74" t="s">
        <v>165</v>
      </c>
      <c r="I1054" s="74">
        <v>562</v>
      </c>
      <c r="J1054" s="74" t="s">
        <v>169</v>
      </c>
    </row>
    <row r="1055" spans="1:10" x14ac:dyDescent="0.25">
      <c r="A1055" s="74" t="str">
        <f t="shared" si="64"/>
        <v>2024</v>
      </c>
      <c r="B1055" s="74" t="str">
        <f t="shared" si="65"/>
        <v>06</v>
      </c>
      <c r="C1055" s="84">
        <f t="shared" si="66"/>
        <v>45444</v>
      </c>
      <c r="D1055" s="74">
        <v>202406</v>
      </c>
      <c r="E1055" s="82">
        <v>2366287</v>
      </c>
      <c r="F1055" s="82">
        <v>23095</v>
      </c>
      <c r="G1055" s="83">
        <f t="shared" si="67"/>
        <v>9.7600164308048847E-3</v>
      </c>
      <c r="H1055" s="74" t="s">
        <v>152</v>
      </c>
      <c r="I1055" s="74">
        <v>581</v>
      </c>
      <c r="J1055" s="74" t="s">
        <v>170</v>
      </c>
    </row>
    <row r="1056" spans="1:10" x14ac:dyDescent="0.25">
      <c r="A1056" s="74" t="str">
        <f t="shared" si="64"/>
        <v>2024</v>
      </c>
      <c r="B1056" s="74" t="str">
        <f t="shared" si="65"/>
        <v>06</v>
      </c>
      <c r="C1056" s="84">
        <f t="shared" si="66"/>
        <v>45444</v>
      </c>
      <c r="D1056" s="74">
        <v>202406</v>
      </c>
      <c r="E1056" s="82">
        <v>8386540</v>
      </c>
      <c r="F1056" s="82">
        <v>21312</v>
      </c>
      <c r="G1056" s="83">
        <f t="shared" si="67"/>
        <v>2.541214851416675E-3</v>
      </c>
      <c r="H1056" s="74" t="s">
        <v>152</v>
      </c>
      <c r="I1056" s="74">
        <v>591</v>
      </c>
      <c r="J1056" s="74" t="s">
        <v>171</v>
      </c>
    </row>
    <row r="1057" spans="1:10" x14ac:dyDescent="0.25">
      <c r="A1057" s="74" t="str">
        <f t="shared" si="64"/>
        <v>2024</v>
      </c>
      <c r="B1057" s="74" t="str">
        <f t="shared" si="65"/>
        <v>06</v>
      </c>
      <c r="C1057" s="84">
        <f t="shared" si="66"/>
        <v>45444</v>
      </c>
      <c r="D1057" s="74">
        <v>202406</v>
      </c>
      <c r="E1057" s="82">
        <v>419605</v>
      </c>
      <c r="F1057" s="82">
        <v>5942</v>
      </c>
      <c r="G1057" s="83">
        <f t="shared" si="67"/>
        <v>1.4160937071769878E-2</v>
      </c>
      <c r="H1057" s="74" t="s">
        <v>152</v>
      </c>
      <c r="I1057" s="74">
        <v>592</v>
      </c>
      <c r="J1057" s="74" t="s">
        <v>172</v>
      </c>
    </row>
    <row r="1058" spans="1:10" x14ac:dyDescent="0.25">
      <c r="A1058" s="74" t="str">
        <f t="shared" si="64"/>
        <v>2024</v>
      </c>
      <c r="B1058" s="74" t="str">
        <f t="shared" si="65"/>
        <v>06</v>
      </c>
      <c r="C1058" s="84">
        <f t="shared" si="66"/>
        <v>45444</v>
      </c>
      <c r="D1058" s="74">
        <v>202406</v>
      </c>
      <c r="E1058" s="82">
        <v>5569514</v>
      </c>
      <c r="F1058" s="82">
        <v>21792</v>
      </c>
      <c r="G1058" s="83">
        <f t="shared" si="67"/>
        <v>3.9127291896564045E-3</v>
      </c>
      <c r="H1058" s="74" t="s">
        <v>152</v>
      </c>
      <c r="I1058" s="74">
        <v>601</v>
      </c>
      <c r="J1058" s="74" t="s">
        <v>173</v>
      </c>
    </row>
    <row r="1059" spans="1:10" x14ac:dyDescent="0.25">
      <c r="A1059" s="74" t="str">
        <f t="shared" si="64"/>
        <v>2024</v>
      </c>
      <c r="B1059" s="74" t="str">
        <f t="shared" si="65"/>
        <v>06</v>
      </c>
      <c r="C1059" s="84">
        <f t="shared" si="66"/>
        <v>45444</v>
      </c>
      <c r="D1059" s="74">
        <v>202406</v>
      </c>
      <c r="E1059" s="82">
        <v>34106746</v>
      </c>
      <c r="F1059" s="82">
        <v>44793</v>
      </c>
      <c r="G1059" s="83">
        <f t="shared" si="67"/>
        <v>1.3133178990455436E-3</v>
      </c>
      <c r="H1059" s="74" t="s">
        <v>152</v>
      </c>
      <c r="I1059" s="74">
        <v>602</v>
      </c>
      <c r="J1059" s="74" t="s">
        <v>174</v>
      </c>
    </row>
    <row r="1060" spans="1:10" x14ac:dyDescent="0.25">
      <c r="A1060" s="74" t="str">
        <f t="shared" si="64"/>
        <v>2024</v>
      </c>
      <c r="B1060" s="74" t="str">
        <f t="shared" si="65"/>
        <v>06</v>
      </c>
      <c r="C1060" s="84">
        <f t="shared" si="66"/>
        <v>45444</v>
      </c>
      <c r="D1060" s="74">
        <v>202406</v>
      </c>
      <c r="E1060" s="82">
        <v>386667</v>
      </c>
      <c r="F1060" s="82">
        <v>90</v>
      </c>
      <c r="G1060" s="83">
        <f t="shared" si="67"/>
        <v>2.3275842003584479E-4</v>
      </c>
      <c r="H1060" s="74" t="s">
        <v>152</v>
      </c>
      <c r="I1060" s="74">
        <v>611</v>
      </c>
      <c r="J1060" s="74" t="s">
        <v>175</v>
      </c>
    </row>
    <row r="1061" spans="1:10" x14ac:dyDescent="0.25">
      <c r="A1061" s="74" t="str">
        <f t="shared" si="64"/>
        <v>2024</v>
      </c>
      <c r="B1061" s="74" t="str">
        <f t="shared" si="65"/>
        <v>06</v>
      </c>
      <c r="C1061" s="84">
        <f t="shared" si="66"/>
        <v>45444</v>
      </c>
      <c r="D1061" s="74">
        <v>202406</v>
      </c>
      <c r="E1061" s="82">
        <v>304322667</v>
      </c>
      <c r="F1061" s="82">
        <v>64194</v>
      </c>
      <c r="G1061" s="83">
        <f t="shared" si="67"/>
        <v>2.1094058038075751E-4</v>
      </c>
      <c r="H1061" s="74" t="s">
        <v>152</v>
      </c>
      <c r="I1061" s="74">
        <v>612</v>
      </c>
      <c r="J1061" s="74" t="s">
        <v>176</v>
      </c>
    </row>
    <row r="1062" spans="1:10" x14ac:dyDescent="0.25">
      <c r="A1062" s="74" t="str">
        <f t="shared" si="64"/>
        <v>2024</v>
      </c>
      <c r="B1062" s="74" t="str">
        <f t="shared" si="65"/>
        <v>06</v>
      </c>
      <c r="C1062" s="84">
        <f t="shared" si="66"/>
        <v>45444</v>
      </c>
      <c r="D1062" s="74">
        <v>202406</v>
      </c>
      <c r="E1062" s="82">
        <v>517724</v>
      </c>
      <c r="F1062" s="82">
        <v>5488</v>
      </c>
      <c r="G1062" s="83">
        <f t="shared" si="67"/>
        <v>1.060024260030441E-2</v>
      </c>
      <c r="H1062" s="74" t="s">
        <v>152</v>
      </c>
      <c r="I1062" s="74">
        <v>613</v>
      </c>
      <c r="J1062" s="74" t="s">
        <v>177</v>
      </c>
    </row>
    <row r="1063" spans="1:10" x14ac:dyDescent="0.25">
      <c r="A1063" s="74" t="str">
        <f t="shared" si="64"/>
        <v>2024</v>
      </c>
      <c r="B1063" s="74" t="str">
        <f t="shared" si="65"/>
        <v>06</v>
      </c>
      <c r="C1063" s="84">
        <f t="shared" si="66"/>
        <v>45444</v>
      </c>
      <c r="D1063" s="74">
        <v>202406</v>
      </c>
      <c r="E1063" s="82">
        <v>1602199</v>
      </c>
      <c r="F1063" s="82">
        <v>18090</v>
      </c>
      <c r="G1063" s="83">
        <f t="shared" si="67"/>
        <v>1.1290732299795469E-2</v>
      </c>
      <c r="H1063" s="74" t="s">
        <v>152</v>
      </c>
      <c r="I1063" s="74">
        <v>614</v>
      </c>
      <c r="J1063" s="74" t="s">
        <v>178</v>
      </c>
    </row>
    <row r="1064" spans="1:10" x14ac:dyDescent="0.25">
      <c r="A1064" s="74" t="str">
        <f t="shared" si="64"/>
        <v>2024</v>
      </c>
      <c r="B1064" s="74" t="str">
        <f t="shared" si="65"/>
        <v>06</v>
      </c>
      <c r="C1064" s="84">
        <f t="shared" si="66"/>
        <v>45444</v>
      </c>
      <c r="D1064" s="74">
        <v>202406</v>
      </c>
      <c r="E1064" s="82">
        <v>9525949</v>
      </c>
      <c r="F1064" s="82">
        <v>165579</v>
      </c>
      <c r="G1064" s="83">
        <f t="shared" si="67"/>
        <v>1.7381890245265853E-2</v>
      </c>
      <c r="H1064" s="74" t="s">
        <v>152</v>
      </c>
      <c r="I1064" s="74">
        <v>619</v>
      </c>
      <c r="J1064" s="74" t="s">
        <v>179</v>
      </c>
    </row>
    <row r="1065" spans="1:10" x14ac:dyDescent="0.25">
      <c r="A1065" s="74" t="str">
        <f t="shared" si="64"/>
        <v>2024</v>
      </c>
      <c r="B1065" s="74" t="str">
        <f t="shared" si="65"/>
        <v>06</v>
      </c>
      <c r="C1065" s="84">
        <f t="shared" si="66"/>
        <v>45444</v>
      </c>
      <c r="D1065" s="74">
        <v>202406</v>
      </c>
      <c r="E1065" s="82">
        <v>859493551</v>
      </c>
      <c r="F1065" s="82">
        <v>1162877</v>
      </c>
      <c r="G1065" s="83">
        <f t="shared" si="67"/>
        <v>1.3529793197948033E-3</v>
      </c>
      <c r="H1065" s="74" t="s">
        <v>152</v>
      </c>
      <c r="I1065" s="74">
        <v>620</v>
      </c>
      <c r="J1065" s="74" t="s">
        <v>180</v>
      </c>
    </row>
    <row r="1066" spans="1:10" x14ac:dyDescent="0.25">
      <c r="A1066" s="74" t="str">
        <f t="shared" si="64"/>
        <v>2024</v>
      </c>
      <c r="B1066" s="74" t="str">
        <f t="shared" si="65"/>
        <v>06</v>
      </c>
      <c r="C1066" s="84">
        <f t="shared" si="66"/>
        <v>45444</v>
      </c>
      <c r="D1066" s="74">
        <v>202406</v>
      </c>
      <c r="E1066" s="82">
        <v>3784745</v>
      </c>
      <c r="F1066" s="82">
        <v>140852</v>
      </c>
      <c r="G1066" s="83">
        <f t="shared" si="67"/>
        <v>3.7215717307242629E-2</v>
      </c>
      <c r="H1066" s="74" t="s">
        <v>152</v>
      </c>
      <c r="I1066" s="74">
        <v>631</v>
      </c>
      <c r="J1066" s="74" t="s">
        <v>181</v>
      </c>
    </row>
    <row r="1067" spans="1:10" x14ac:dyDescent="0.25">
      <c r="A1067" s="74" t="str">
        <f t="shared" si="64"/>
        <v>2024</v>
      </c>
      <c r="B1067" s="74" t="str">
        <f t="shared" si="65"/>
        <v>06</v>
      </c>
      <c r="C1067" s="84">
        <f t="shared" si="66"/>
        <v>45444</v>
      </c>
      <c r="D1067" s="74">
        <v>202406</v>
      </c>
      <c r="E1067" s="82">
        <v>966863</v>
      </c>
      <c r="F1067" s="82">
        <v>17529</v>
      </c>
      <c r="G1067" s="83">
        <f t="shared" si="67"/>
        <v>1.8129766057859282E-2</v>
      </c>
      <c r="H1067" s="74" t="s">
        <v>152</v>
      </c>
      <c r="I1067" s="74">
        <v>639</v>
      </c>
      <c r="J1067" s="74" t="s">
        <v>182</v>
      </c>
    </row>
    <row r="1068" spans="1:10" x14ac:dyDescent="0.25">
      <c r="A1068" s="74" t="str">
        <f t="shared" si="64"/>
        <v>2024</v>
      </c>
      <c r="B1068" s="74" t="str">
        <f t="shared" si="65"/>
        <v>06</v>
      </c>
      <c r="C1068" s="84">
        <f t="shared" si="66"/>
        <v>45444</v>
      </c>
      <c r="D1068" s="74">
        <v>202406</v>
      </c>
      <c r="E1068" s="82">
        <v>837048985</v>
      </c>
      <c r="F1068" s="82">
        <v>3463975</v>
      </c>
      <c r="G1068" s="83">
        <f t="shared" si="67"/>
        <v>4.1383181415601379E-3</v>
      </c>
      <c r="H1068" s="74" t="s">
        <v>183</v>
      </c>
      <c r="I1068" s="74">
        <v>641</v>
      </c>
      <c r="J1068" s="74" t="s">
        <v>184</v>
      </c>
    </row>
    <row r="1069" spans="1:10" x14ac:dyDescent="0.25">
      <c r="A1069" s="74" t="str">
        <f t="shared" si="64"/>
        <v>2024</v>
      </c>
      <c r="B1069" s="74" t="str">
        <f t="shared" si="65"/>
        <v>06</v>
      </c>
      <c r="C1069" s="84">
        <f t="shared" si="66"/>
        <v>45444</v>
      </c>
      <c r="D1069" s="74">
        <v>202406</v>
      </c>
      <c r="E1069" s="82">
        <v>84681</v>
      </c>
      <c r="F1069" s="82">
        <v>18693</v>
      </c>
      <c r="G1069" s="83">
        <f t="shared" si="67"/>
        <v>0.22074609416516103</v>
      </c>
      <c r="H1069" s="74" t="s">
        <v>183</v>
      </c>
      <c r="I1069" s="74">
        <v>642</v>
      </c>
      <c r="J1069" s="74" t="s">
        <v>185</v>
      </c>
    </row>
    <row r="1070" spans="1:10" x14ac:dyDescent="0.25">
      <c r="A1070" s="74" t="str">
        <f t="shared" si="64"/>
        <v>2024</v>
      </c>
      <c r="B1070" s="74" t="str">
        <f t="shared" si="65"/>
        <v>06</v>
      </c>
      <c r="C1070" s="84">
        <f t="shared" si="66"/>
        <v>45444</v>
      </c>
      <c r="D1070" s="74">
        <v>202406</v>
      </c>
      <c r="E1070" s="82">
        <v>4431133</v>
      </c>
      <c r="F1070" s="82">
        <v>3533059</v>
      </c>
      <c r="G1070" s="83">
        <f t="shared" si="67"/>
        <v>0.79732632714928664</v>
      </c>
      <c r="H1070" s="74" t="s">
        <v>183</v>
      </c>
      <c r="I1070" s="74">
        <v>643</v>
      </c>
      <c r="J1070" s="74" t="s">
        <v>186</v>
      </c>
    </row>
    <row r="1071" spans="1:10" x14ac:dyDescent="0.25">
      <c r="A1071" s="74" t="str">
        <f t="shared" si="64"/>
        <v>2024</v>
      </c>
      <c r="B1071" s="74" t="str">
        <f t="shared" si="65"/>
        <v>06</v>
      </c>
      <c r="C1071" s="84">
        <f t="shared" si="66"/>
        <v>45444</v>
      </c>
      <c r="D1071" s="74">
        <v>202406</v>
      </c>
      <c r="E1071" s="82">
        <v>867441433</v>
      </c>
      <c r="F1071" s="82">
        <v>7514346</v>
      </c>
      <c r="G1071" s="83">
        <f t="shared" si="67"/>
        <v>8.6626551535727708E-3</v>
      </c>
      <c r="H1071" s="74" t="s">
        <v>183</v>
      </c>
      <c r="I1071" s="74">
        <v>649</v>
      </c>
      <c r="J1071" s="74" t="s">
        <v>187</v>
      </c>
    </row>
    <row r="1072" spans="1:10" x14ac:dyDescent="0.25">
      <c r="A1072" s="74" t="str">
        <f t="shared" si="64"/>
        <v>2024</v>
      </c>
      <c r="B1072" s="74" t="str">
        <f t="shared" si="65"/>
        <v>06</v>
      </c>
      <c r="C1072" s="84">
        <f t="shared" si="66"/>
        <v>45444</v>
      </c>
      <c r="D1072" s="74">
        <v>202406</v>
      </c>
      <c r="E1072" s="82">
        <v>12258341</v>
      </c>
      <c r="F1072" s="82">
        <v>53821</v>
      </c>
      <c r="G1072" s="83">
        <f t="shared" si="67"/>
        <v>4.3905614960458349E-3</v>
      </c>
      <c r="H1072" s="74" t="s">
        <v>183</v>
      </c>
      <c r="I1072" s="74">
        <v>651</v>
      </c>
      <c r="J1072" s="74" t="s">
        <v>188</v>
      </c>
    </row>
    <row r="1073" spans="1:10" x14ac:dyDescent="0.25">
      <c r="A1073" s="74" t="str">
        <f t="shared" si="64"/>
        <v>2024</v>
      </c>
      <c r="B1073" s="74" t="str">
        <f t="shared" si="65"/>
        <v>06</v>
      </c>
      <c r="C1073" s="84">
        <f t="shared" si="66"/>
        <v>45444</v>
      </c>
      <c r="D1073" s="74">
        <v>202406</v>
      </c>
      <c r="E1073" s="82">
        <v>60284</v>
      </c>
      <c r="F1073" s="82">
        <v>23</v>
      </c>
      <c r="G1073" s="83">
        <f t="shared" si="67"/>
        <v>3.8152743679915066E-4</v>
      </c>
      <c r="H1073" s="74" t="s">
        <v>183</v>
      </c>
      <c r="I1073" s="74">
        <v>652</v>
      </c>
      <c r="J1073" s="74" t="s">
        <v>189</v>
      </c>
    </row>
    <row r="1074" spans="1:10" x14ac:dyDescent="0.25">
      <c r="A1074" s="74" t="str">
        <f t="shared" si="64"/>
        <v>2024</v>
      </c>
      <c r="B1074" s="74" t="str">
        <f t="shared" si="65"/>
        <v>06</v>
      </c>
      <c r="C1074" s="84">
        <f t="shared" si="66"/>
        <v>45444</v>
      </c>
      <c r="D1074" s="74">
        <v>202406</v>
      </c>
      <c r="E1074" s="82">
        <v>318263</v>
      </c>
      <c r="F1074" s="82">
        <v>0</v>
      </c>
      <c r="G1074" s="83">
        <f t="shared" si="67"/>
        <v>0</v>
      </c>
      <c r="H1074" s="74" t="s">
        <v>183</v>
      </c>
      <c r="I1074" s="74">
        <v>653</v>
      </c>
      <c r="J1074" s="74" t="s">
        <v>190</v>
      </c>
    </row>
    <row r="1075" spans="1:10" x14ac:dyDescent="0.25">
      <c r="A1075" s="74" t="str">
        <f t="shared" si="64"/>
        <v>2024</v>
      </c>
      <c r="B1075" s="74" t="str">
        <f t="shared" si="65"/>
        <v>06</v>
      </c>
      <c r="C1075" s="84">
        <f t="shared" si="66"/>
        <v>45444</v>
      </c>
      <c r="D1075" s="74">
        <v>202406</v>
      </c>
      <c r="E1075" s="82">
        <v>152303906</v>
      </c>
      <c r="F1075" s="82">
        <v>192511</v>
      </c>
      <c r="G1075" s="83">
        <f t="shared" si="67"/>
        <v>1.2639925334547888E-3</v>
      </c>
      <c r="H1075" s="74" t="s">
        <v>183</v>
      </c>
      <c r="I1075" s="74">
        <v>661</v>
      </c>
      <c r="J1075" s="74" t="s">
        <v>191</v>
      </c>
    </row>
    <row r="1076" spans="1:10" x14ac:dyDescent="0.25">
      <c r="A1076" s="74" t="str">
        <f t="shared" si="64"/>
        <v>2024</v>
      </c>
      <c r="B1076" s="74" t="str">
        <f t="shared" si="65"/>
        <v>06</v>
      </c>
      <c r="C1076" s="84">
        <f t="shared" si="66"/>
        <v>45444</v>
      </c>
      <c r="D1076" s="74">
        <v>202406</v>
      </c>
      <c r="E1076" s="82">
        <v>1729279</v>
      </c>
      <c r="F1076" s="82">
        <v>30625</v>
      </c>
      <c r="G1076" s="83">
        <f t="shared" si="67"/>
        <v>1.7709692883565924E-2</v>
      </c>
      <c r="H1076" s="74" t="s">
        <v>183</v>
      </c>
      <c r="I1076" s="74">
        <v>662</v>
      </c>
      <c r="J1076" s="74" t="s">
        <v>192</v>
      </c>
    </row>
    <row r="1077" spans="1:10" x14ac:dyDescent="0.25">
      <c r="A1077" s="74" t="str">
        <f t="shared" si="64"/>
        <v>2024</v>
      </c>
      <c r="B1077" s="74" t="str">
        <f t="shared" si="65"/>
        <v>06</v>
      </c>
      <c r="C1077" s="84">
        <f t="shared" si="66"/>
        <v>45444</v>
      </c>
      <c r="D1077" s="74">
        <v>202406</v>
      </c>
      <c r="E1077" s="82">
        <v>934960</v>
      </c>
      <c r="F1077" s="82">
        <v>32103</v>
      </c>
      <c r="G1077" s="83">
        <f t="shared" si="67"/>
        <v>3.4336228287841192E-2</v>
      </c>
      <c r="H1077" s="74" t="s">
        <v>183</v>
      </c>
      <c r="I1077" s="74">
        <v>663</v>
      </c>
      <c r="J1077" s="74" t="s">
        <v>193</v>
      </c>
    </row>
    <row r="1078" spans="1:10" x14ac:dyDescent="0.25">
      <c r="A1078" s="74" t="str">
        <f t="shared" si="64"/>
        <v>2024</v>
      </c>
      <c r="B1078" s="74" t="str">
        <f t="shared" si="65"/>
        <v>06</v>
      </c>
      <c r="C1078" s="84">
        <f t="shared" si="66"/>
        <v>45444</v>
      </c>
      <c r="D1078" s="74">
        <v>202406</v>
      </c>
      <c r="E1078" s="82">
        <v>23105216</v>
      </c>
      <c r="F1078" s="82">
        <v>411543</v>
      </c>
      <c r="G1078" s="83">
        <f t="shared" si="67"/>
        <v>1.781169239015121E-2</v>
      </c>
      <c r="H1078" s="74" t="s">
        <v>194</v>
      </c>
      <c r="I1078" s="74">
        <v>681</v>
      </c>
      <c r="J1078" s="74" t="s">
        <v>195</v>
      </c>
    </row>
    <row r="1079" spans="1:10" x14ac:dyDescent="0.25">
      <c r="A1079" s="74" t="str">
        <f t="shared" si="64"/>
        <v>2024</v>
      </c>
      <c r="B1079" s="74" t="str">
        <f t="shared" si="65"/>
        <v>06</v>
      </c>
      <c r="C1079" s="84">
        <f t="shared" si="66"/>
        <v>45444</v>
      </c>
      <c r="D1079" s="74">
        <v>202406</v>
      </c>
      <c r="E1079" s="82">
        <v>44400878</v>
      </c>
      <c r="F1079" s="82">
        <v>687216</v>
      </c>
      <c r="G1079" s="83">
        <f t="shared" si="67"/>
        <v>1.5477531773132954E-2</v>
      </c>
      <c r="H1079" s="74" t="s">
        <v>194</v>
      </c>
      <c r="I1079" s="74">
        <v>682</v>
      </c>
      <c r="J1079" s="74" t="s">
        <v>196</v>
      </c>
    </row>
    <row r="1080" spans="1:10" x14ac:dyDescent="0.25">
      <c r="A1080" s="74" t="str">
        <f t="shared" si="64"/>
        <v>2024</v>
      </c>
      <c r="B1080" s="74" t="str">
        <f t="shared" si="65"/>
        <v>06</v>
      </c>
      <c r="C1080" s="84">
        <f t="shared" si="66"/>
        <v>45444</v>
      </c>
      <c r="D1080" s="74">
        <v>202406</v>
      </c>
      <c r="E1080" s="82">
        <v>18800368</v>
      </c>
      <c r="F1080" s="82">
        <v>135010</v>
      </c>
      <c r="G1080" s="83">
        <f t="shared" si="67"/>
        <v>7.1812424097230437E-3</v>
      </c>
      <c r="H1080" s="74" t="s">
        <v>194</v>
      </c>
      <c r="I1080" s="74">
        <v>691</v>
      </c>
      <c r="J1080" s="74" t="s">
        <v>197</v>
      </c>
    </row>
    <row r="1081" spans="1:10" x14ac:dyDescent="0.25">
      <c r="A1081" s="74" t="str">
        <f t="shared" si="64"/>
        <v>2024</v>
      </c>
      <c r="B1081" s="74" t="str">
        <f t="shared" si="65"/>
        <v>06</v>
      </c>
      <c r="C1081" s="84">
        <f t="shared" si="66"/>
        <v>45444</v>
      </c>
      <c r="D1081" s="74">
        <v>202406</v>
      </c>
      <c r="E1081" s="82">
        <v>19472074</v>
      </c>
      <c r="F1081" s="82">
        <v>230818</v>
      </c>
      <c r="G1081" s="83">
        <f t="shared" si="67"/>
        <v>1.1853796364989164E-2</v>
      </c>
      <c r="H1081" s="74" t="s">
        <v>194</v>
      </c>
      <c r="I1081" s="74">
        <v>692</v>
      </c>
      <c r="J1081" s="74" t="s">
        <v>198</v>
      </c>
    </row>
    <row r="1082" spans="1:10" x14ac:dyDescent="0.25">
      <c r="A1082" s="74" t="str">
        <f t="shared" si="64"/>
        <v>2024</v>
      </c>
      <c r="B1082" s="74" t="str">
        <f t="shared" si="65"/>
        <v>06</v>
      </c>
      <c r="C1082" s="84">
        <f t="shared" si="66"/>
        <v>45444</v>
      </c>
      <c r="D1082" s="74">
        <v>202406</v>
      </c>
      <c r="E1082" s="82">
        <v>21480</v>
      </c>
      <c r="F1082" s="82">
        <v>135</v>
      </c>
      <c r="G1082" s="83">
        <f t="shared" si="67"/>
        <v>6.2849162011173187E-3</v>
      </c>
      <c r="H1082" s="74" t="s">
        <v>194</v>
      </c>
      <c r="I1082" s="74">
        <v>701</v>
      </c>
      <c r="J1082" s="74" t="s">
        <v>254</v>
      </c>
    </row>
    <row r="1083" spans="1:10" x14ac:dyDescent="0.25">
      <c r="A1083" s="74" t="str">
        <f t="shared" si="64"/>
        <v>2024</v>
      </c>
      <c r="B1083" s="74" t="str">
        <f t="shared" si="65"/>
        <v>06</v>
      </c>
      <c r="C1083" s="84">
        <f t="shared" si="66"/>
        <v>45444</v>
      </c>
      <c r="D1083" s="74">
        <v>202406</v>
      </c>
      <c r="E1083" s="82">
        <v>119936875</v>
      </c>
      <c r="F1083" s="82">
        <v>2681196</v>
      </c>
      <c r="G1083" s="83">
        <f t="shared" si="67"/>
        <v>2.2355059692859263E-2</v>
      </c>
      <c r="H1083" s="74" t="s">
        <v>194</v>
      </c>
      <c r="I1083" s="74">
        <v>702</v>
      </c>
      <c r="J1083" s="74" t="s">
        <v>199</v>
      </c>
    </row>
    <row r="1084" spans="1:10" x14ac:dyDescent="0.25">
      <c r="A1084" s="74" t="str">
        <f t="shared" si="64"/>
        <v>2024</v>
      </c>
      <c r="B1084" s="74" t="str">
        <f t="shared" si="65"/>
        <v>06</v>
      </c>
      <c r="C1084" s="84">
        <f t="shared" si="66"/>
        <v>45444</v>
      </c>
      <c r="D1084" s="74">
        <v>202406</v>
      </c>
      <c r="E1084" s="82">
        <v>14946718</v>
      </c>
      <c r="F1084" s="82">
        <v>340802</v>
      </c>
      <c r="G1084" s="83">
        <f t="shared" si="67"/>
        <v>2.2801125972939342E-2</v>
      </c>
      <c r="H1084" s="74" t="s">
        <v>194</v>
      </c>
      <c r="I1084" s="74">
        <v>711</v>
      </c>
      <c r="J1084" s="74" t="s">
        <v>200</v>
      </c>
    </row>
    <row r="1085" spans="1:10" x14ac:dyDescent="0.25">
      <c r="A1085" s="74" t="str">
        <f t="shared" si="64"/>
        <v>2024</v>
      </c>
      <c r="B1085" s="74" t="str">
        <f t="shared" si="65"/>
        <v>06</v>
      </c>
      <c r="C1085" s="84">
        <f t="shared" si="66"/>
        <v>45444</v>
      </c>
      <c r="D1085" s="74">
        <v>202406</v>
      </c>
      <c r="E1085" s="82">
        <v>972481</v>
      </c>
      <c r="F1085" s="82">
        <v>1594</v>
      </c>
      <c r="G1085" s="83">
        <f t="shared" si="67"/>
        <v>1.6391065738045269E-3</v>
      </c>
      <c r="H1085" s="74" t="s">
        <v>194</v>
      </c>
      <c r="I1085" s="74">
        <v>712</v>
      </c>
      <c r="J1085" s="74" t="s">
        <v>201</v>
      </c>
    </row>
    <row r="1086" spans="1:10" x14ac:dyDescent="0.25">
      <c r="A1086" s="74" t="str">
        <f t="shared" si="64"/>
        <v>2024</v>
      </c>
      <c r="B1086" s="74" t="str">
        <f t="shared" si="65"/>
        <v>06</v>
      </c>
      <c r="C1086" s="84">
        <f t="shared" si="66"/>
        <v>45444</v>
      </c>
      <c r="D1086" s="74">
        <v>202406</v>
      </c>
      <c r="E1086" s="82">
        <v>17204391</v>
      </c>
      <c r="F1086" s="82">
        <v>18596</v>
      </c>
      <c r="G1086" s="83">
        <f t="shared" si="67"/>
        <v>1.0808868503395441E-3</v>
      </c>
      <c r="H1086" s="74" t="s">
        <v>194</v>
      </c>
      <c r="I1086" s="74">
        <v>721</v>
      </c>
      <c r="J1086" s="74" t="s">
        <v>202</v>
      </c>
    </row>
    <row r="1087" spans="1:10" x14ac:dyDescent="0.25">
      <c r="A1087" s="74" t="str">
        <f t="shared" si="64"/>
        <v>2024</v>
      </c>
      <c r="B1087" s="74" t="str">
        <f t="shared" si="65"/>
        <v>06</v>
      </c>
      <c r="C1087" s="84">
        <f t="shared" si="66"/>
        <v>45444</v>
      </c>
      <c r="D1087" s="74">
        <v>202406</v>
      </c>
      <c r="E1087" s="82">
        <v>7320879</v>
      </c>
      <c r="F1087" s="82">
        <v>1111</v>
      </c>
      <c r="G1087" s="83">
        <f t="shared" si="67"/>
        <v>1.5175773291704452E-4</v>
      </c>
      <c r="H1087" s="74" t="s">
        <v>194</v>
      </c>
      <c r="I1087" s="74">
        <v>722</v>
      </c>
      <c r="J1087" s="74" t="s">
        <v>203</v>
      </c>
    </row>
    <row r="1088" spans="1:10" x14ac:dyDescent="0.25">
      <c r="A1088" s="74" t="str">
        <f t="shared" si="64"/>
        <v>2024</v>
      </c>
      <c r="B1088" s="74" t="str">
        <f t="shared" si="65"/>
        <v>06</v>
      </c>
      <c r="C1088" s="84">
        <f t="shared" si="66"/>
        <v>45444</v>
      </c>
      <c r="D1088" s="74">
        <v>202406</v>
      </c>
      <c r="E1088" s="82">
        <v>5900775</v>
      </c>
      <c r="F1088" s="82">
        <v>205114</v>
      </c>
      <c r="G1088" s="83">
        <f t="shared" si="67"/>
        <v>3.4760518745419036E-2</v>
      </c>
      <c r="H1088" s="74" t="s">
        <v>194</v>
      </c>
      <c r="I1088" s="74">
        <v>731</v>
      </c>
      <c r="J1088" s="74" t="s">
        <v>204</v>
      </c>
    </row>
    <row r="1089" spans="1:10" x14ac:dyDescent="0.25">
      <c r="A1089" s="74" t="str">
        <f t="shared" si="64"/>
        <v>2024</v>
      </c>
      <c r="B1089" s="74" t="str">
        <f t="shared" si="65"/>
        <v>06</v>
      </c>
      <c r="C1089" s="84">
        <f t="shared" si="66"/>
        <v>45444</v>
      </c>
      <c r="D1089" s="74">
        <v>202406</v>
      </c>
      <c r="E1089" s="82">
        <v>222105</v>
      </c>
      <c r="F1089" s="82">
        <v>2526</v>
      </c>
      <c r="G1089" s="83">
        <f t="shared" si="67"/>
        <v>1.1372999257108125E-2</v>
      </c>
      <c r="H1089" s="74" t="s">
        <v>194</v>
      </c>
      <c r="I1089" s="74">
        <v>732</v>
      </c>
      <c r="J1089" s="74" t="s">
        <v>205</v>
      </c>
    </row>
    <row r="1090" spans="1:10" x14ac:dyDescent="0.25">
      <c r="A1090" s="74" t="str">
        <f t="shared" si="64"/>
        <v>2024</v>
      </c>
      <c r="B1090" s="74" t="str">
        <f t="shared" si="65"/>
        <v>06</v>
      </c>
      <c r="C1090" s="84">
        <f t="shared" si="66"/>
        <v>45444</v>
      </c>
      <c r="D1090" s="74">
        <v>202406</v>
      </c>
      <c r="E1090" s="82">
        <v>1511680</v>
      </c>
      <c r="F1090" s="82">
        <v>45242</v>
      </c>
      <c r="G1090" s="83">
        <f t="shared" si="67"/>
        <v>2.9928291701947503E-2</v>
      </c>
      <c r="H1090" s="74" t="s">
        <v>194</v>
      </c>
      <c r="I1090" s="74">
        <v>741</v>
      </c>
      <c r="J1090" s="74" t="s">
        <v>206</v>
      </c>
    </row>
    <row r="1091" spans="1:10" x14ac:dyDescent="0.25">
      <c r="A1091" s="74" t="str">
        <f t="shared" ref="A1091:A1154" si="68">LEFT(D1091,4)</f>
        <v>2024</v>
      </c>
      <c r="B1091" s="74" t="str">
        <f t="shared" ref="B1091:B1154" si="69">RIGHT(D1091,2)</f>
        <v>06</v>
      </c>
      <c r="C1091" s="84">
        <f t="shared" ref="C1091:C1154" si="70">DATE(A1091,B1091,1)</f>
        <v>45444</v>
      </c>
      <c r="D1091" s="74">
        <v>202406</v>
      </c>
      <c r="E1091" s="82">
        <v>390340</v>
      </c>
      <c r="F1091" s="82">
        <v>20704</v>
      </c>
      <c r="G1091" s="83">
        <f t="shared" ref="G1091:G1154" si="71">F1091/E1091</f>
        <v>5.3040938668852795E-2</v>
      </c>
      <c r="H1091" s="74" t="s">
        <v>194</v>
      </c>
      <c r="I1091" s="74">
        <v>742</v>
      </c>
      <c r="J1091" s="74" t="s">
        <v>207</v>
      </c>
    </row>
    <row r="1092" spans="1:10" x14ac:dyDescent="0.25">
      <c r="A1092" s="74" t="str">
        <f t="shared" si="68"/>
        <v>2024</v>
      </c>
      <c r="B1092" s="74" t="str">
        <f t="shared" si="69"/>
        <v>06</v>
      </c>
      <c r="C1092" s="84">
        <f t="shared" si="70"/>
        <v>45444</v>
      </c>
      <c r="D1092" s="74">
        <v>202406</v>
      </c>
      <c r="E1092" s="82">
        <v>5989064</v>
      </c>
      <c r="F1092" s="82">
        <v>84190</v>
      </c>
      <c r="G1092" s="83">
        <f t="shared" si="71"/>
        <v>1.4057288417689308E-2</v>
      </c>
      <c r="H1092" s="74" t="s">
        <v>194</v>
      </c>
      <c r="I1092" s="74">
        <v>749</v>
      </c>
      <c r="J1092" s="74" t="s">
        <v>208</v>
      </c>
    </row>
    <row r="1093" spans="1:10" x14ac:dyDescent="0.25">
      <c r="A1093" s="74" t="str">
        <f t="shared" si="68"/>
        <v>2024</v>
      </c>
      <c r="B1093" s="74" t="str">
        <f t="shared" si="69"/>
        <v>06</v>
      </c>
      <c r="C1093" s="84">
        <f t="shared" si="70"/>
        <v>45444</v>
      </c>
      <c r="D1093" s="74">
        <v>202406</v>
      </c>
      <c r="E1093" s="82">
        <v>4545791</v>
      </c>
      <c r="F1093" s="82">
        <v>109194</v>
      </c>
      <c r="G1093" s="83">
        <f t="shared" si="71"/>
        <v>2.4020901972835972E-2</v>
      </c>
      <c r="H1093" s="74" t="s">
        <v>194</v>
      </c>
      <c r="I1093" s="74">
        <v>750</v>
      </c>
      <c r="J1093" s="74" t="s">
        <v>209</v>
      </c>
    </row>
    <row r="1094" spans="1:10" x14ac:dyDescent="0.25">
      <c r="A1094" s="74" t="str">
        <f t="shared" si="68"/>
        <v>2024</v>
      </c>
      <c r="B1094" s="74" t="str">
        <f t="shared" si="69"/>
        <v>06</v>
      </c>
      <c r="C1094" s="84">
        <f t="shared" si="70"/>
        <v>45444</v>
      </c>
      <c r="D1094" s="74">
        <v>202406</v>
      </c>
      <c r="E1094" s="82">
        <v>43654610</v>
      </c>
      <c r="F1094" s="82">
        <v>1164396</v>
      </c>
      <c r="G1094" s="83">
        <f t="shared" si="71"/>
        <v>2.667292182887443E-2</v>
      </c>
      <c r="H1094" s="74" t="s">
        <v>194</v>
      </c>
      <c r="I1094" s="74">
        <v>771</v>
      </c>
      <c r="J1094" s="74" t="s">
        <v>210</v>
      </c>
    </row>
    <row r="1095" spans="1:10" x14ac:dyDescent="0.25">
      <c r="A1095" s="74" t="str">
        <f t="shared" si="68"/>
        <v>2024</v>
      </c>
      <c r="B1095" s="74" t="str">
        <f t="shared" si="69"/>
        <v>06</v>
      </c>
      <c r="C1095" s="84">
        <f t="shared" si="70"/>
        <v>45444</v>
      </c>
      <c r="D1095" s="74">
        <v>202406</v>
      </c>
      <c r="E1095" s="82">
        <v>95825</v>
      </c>
      <c r="F1095" s="82">
        <v>885</v>
      </c>
      <c r="G1095" s="83">
        <f t="shared" si="71"/>
        <v>9.2355857031046172E-3</v>
      </c>
      <c r="H1095" s="74" t="s">
        <v>194</v>
      </c>
      <c r="I1095" s="74">
        <v>772</v>
      </c>
      <c r="J1095" s="74" t="s">
        <v>211</v>
      </c>
    </row>
    <row r="1096" spans="1:10" x14ac:dyDescent="0.25">
      <c r="A1096" s="74" t="str">
        <f t="shared" si="68"/>
        <v>2024</v>
      </c>
      <c r="B1096" s="74" t="str">
        <f t="shared" si="69"/>
        <v>06</v>
      </c>
      <c r="C1096" s="84">
        <f t="shared" si="70"/>
        <v>45444</v>
      </c>
      <c r="D1096" s="74">
        <v>202406</v>
      </c>
      <c r="E1096" s="82">
        <v>9762807</v>
      </c>
      <c r="F1096" s="82">
        <v>121026</v>
      </c>
      <c r="G1096" s="83">
        <f t="shared" si="71"/>
        <v>1.2396639613996261E-2</v>
      </c>
      <c r="H1096" s="74" t="s">
        <v>194</v>
      </c>
      <c r="I1096" s="74">
        <v>773</v>
      </c>
      <c r="J1096" s="74" t="s">
        <v>212</v>
      </c>
    </row>
    <row r="1097" spans="1:10" x14ac:dyDescent="0.25">
      <c r="A1097" s="74" t="str">
        <f t="shared" si="68"/>
        <v>2024</v>
      </c>
      <c r="B1097" s="74" t="str">
        <f t="shared" si="69"/>
        <v>06</v>
      </c>
      <c r="C1097" s="84">
        <f t="shared" si="70"/>
        <v>45444</v>
      </c>
      <c r="D1097" s="74">
        <v>202406</v>
      </c>
      <c r="E1097" s="82">
        <v>687618</v>
      </c>
      <c r="F1097" s="82">
        <v>3715</v>
      </c>
      <c r="G1097" s="83">
        <f t="shared" si="71"/>
        <v>5.4027090622991254E-3</v>
      </c>
      <c r="H1097" s="74" t="s">
        <v>194</v>
      </c>
      <c r="I1097" s="74">
        <v>774</v>
      </c>
      <c r="J1097" s="74" t="s">
        <v>213</v>
      </c>
    </row>
    <row r="1098" spans="1:10" x14ac:dyDescent="0.25">
      <c r="A1098" s="74" t="str">
        <f t="shared" si="68"/>
        <v>2024</v>
      </c>
      <c r="B1098" s="74" t="str">
        <f t="shared" si="69"/>
        <v>06</v>
      </c>
      <c r="C1098" s="84">
        <f t="shared" si="70"/>
        <v>45444</v>
      </c>
      <c r="D1098" s="74">
        <v>202406</v>
      </c>
      <c r="E1098" s="82">
        <v>1313908</v>
      </c>
      <c r="F1098" s="82">
        <v>3977</v>
      </c>
      <c r="G1098" s="83">
        <f t="shared" si="71"/>
        <v>3.0268481507076598E-3</v>
      </c>
      <c r="H1098" s="74" t="s">
        <v>194</v>
      </c>
      <c r="I1098" s="74">
        <v>780</v>
      </c>
      <c r="J1098" s="74" t="s">
        <v>214</v>
      </c>
    </row>
    <row r="1099" spans="1:10" x14ac:dyDescent="0.25">
      <c r="A1099" s="74" t="str">
        <f t="shared" si="68"/>
        <v>2024</v>
      </c>
      <c r="B1099" s="74" t="str">
        <f t="shared" si="69"/>
        <v>06</v>
      </c>
      <c r="C1099" s="84">
        <f t="shared" si="70"/>
        <v>45444</v>
      </c>
      <c r="D1099" s="74">
        <v>202406</v>
      </c>
      <c r="E1099" s="82">
        <v>28747829</v>
      </c>
      <c r="F1099" s="82">
        <v>194585</v>
      </c>
      <c r="G1099" s="83">
        <f t="shared" si="71"/>
        <v>6.7686850370509716E-3</v>
      </c>
      <c r="H1099" s="74" t="s">
        <v>194</v>
      </c>
      <c r="I1099" s="74">
        <v>791</v>
      </c>
      <c r="J1099" s="74" t="s">
        <v>215</v>
      </c>
    </row>
    <row r="1100" spans="1:10" x14ac:dyDescent="0.25">
      <c r="A1100" s="74" t="str">
        <f t="shared" si="68"/>
        <v>2024</v>
      </c>
      <c r="B1100" s="74" t="str">
        <f t="shared" si="69"/>
        <v>06</v>
      </c>
      <c r="C1100" s="84">
        <f t="shared" si="70"/>
        <v>45444</v>
      </c>
      <c r="D1100" s="74">
        <v>202406</v>
      </c>
      <c r="E1100" s="82">
        <v>25884478</v>
      </c>
      <c r="F1100" s="82">
        <v>251170</v>
      </c>
      <c r="G1100" s="83">
        <f t="shared" si="71"/>
        <v>9.7034987531910057E-3</v>
      </c>
      <c r="H1100" s="74" t="s">
        <v>194</v>
      </c>
      <c r="I1100" s="74">
        <v>801</v>
      </c>
      <c r="J1100" s="74" t="s">
        <v>216</v>
      </c>
    </row>
    <row r="1101" spans="1:10" x14ac:dyDescent="0.25">
      <c r="A1101" s="74" t="str">
        <f t="shared" si="68"/>
        <v>2024</v>
      </c>
      <c r="B1101" s="74" t="str">
        <f t="shared" si="69"/>
        <v>06</v>
      </c>
      <c r="C1101" s="84">
        <f t="shared" si="70"/>
        <v>45444</v>
      </c>
      <c r="D1101" s="74">
        <v>202406</v>
      </c>
      <c r="E1101" s="82">
        <v>153427</v>
      </c>
      <c r="F1101" s="82">
        <v>2618</v>
      </c>
      <c r="G1101" s="83">
        <f t="shared" si="71"/>
        <v>1.7063489477080307E-2</v>
      </c>
      <c r="H1101" s="74" t="s">
        <v>194</v>
      </c>
      <c r="I1101" s="74">
        <v>811</v>
      </c>
      <c r="J1101" s="74" t="s">
        <v>217</v>
      </c>
    </row>
    <row r="1102" spans="1:10" x14ac:dyDescent="0.25">
      <c r="A1102" s="74" t="str">
        <f t="shared" si="68"/>
        <v>2024</v>
      </c>
      <c r="B1102" s="74" t="str">
        <f t="shared" si="69"/>
        <v>06</v>
      </c>
      <c r="C1102" s="84">
        <f t="shared" si="70"/>
        <v>45444</v>
      </c>
      <c r="D1102" s="74">
        <v>202406</v>
      </c>
      <c r="E1102" s="82">
        <v>10166754</v>
      </c>
      <c r="F1102" s="82">
        <v>176334</v>
      </c>
      <c r="G1102" s="83">
        <f t="shared" si="71"/>
        <v>1.7344178879512576E-2</v>
      </c>
      <c r="H1102" s="74" t="s">
        <v>194</v>
      </c>
      <c r="I1102" s="74">
        <v>812</v>
      </c>
      <c r="J1102" s="74" t="s">
        <v>218</v>
      </c>
    </row>
    <row r="1103" spans="1:10" x14ac:dyDescent="0.25">
      <c r="A1103" s="74" t="str">
        <f t="shared" si="68"/>
        <v>2024</v>
      </c>
      <c r="B1103" s="74" t="str">
        <f t="shared" si="69"/>
        <v>06</v>
      </c>
      <c r="C1103" s="84">
        <f t="shared" si="70"/>
        <v>45444</v>
      </c>
      <c r="D1103" s="74">
        <v>202406</v>
      </c>
      <c r="E1103" s="82">
        <v>895168</v>
      </c>
      <c r="F1103" s="82">
        <v>31465</v>
      </c>
      <c r="G1103" s="83">
        <f t="shared" si="71"/>
        <v>3.5149826624722956E-2</v>
      </c>
      <c r="H1103" s="74" t="s">
        <v>194</v>
      </c>
      <c r="I1103" s="74">
        <v>813</v>
      </c>
      <c r="J1103" s="74" t="s">
        <v>219</v>
      </c>
    </row>
    <row r="1104" spans="1:10" x14ac:dyDescent="0.25">
      <c r="A1104" s="74" t="str">
        <f t="shared" si="68"/>
        <v>2024</v>
      </c>
      <c r="B1104" s="74" t="str">
        <f t="shared" si="69"/>
        <v>06</v>
      </c>
      <c r="C1104" s="84">
        <f t="shared" si="70"/>
        <v>45444</v>
      </c>
      <c r="D1104" s="74">
        <v>202406</v>
      </c>
      <c r="E1104" s="82">
        <v>2016197</v>
      </c>
      <c r="F1104" s="82">
        <v>21902</v>
      </c>
      <c r="G1104" s="83">
        <f t="shared" si="71"/>
        <v>1.0863025785674713E-2</v>
      </c>
      <c r="H1104" s="74" t="s">
        <v>194</v>
      </c>
      <c r="I1104" s="74">
        <v>821</v>
      </c>
      <c r="J1104" s="74" t="s">
        <v>220</v>
      </c>
    </row>
    <row r="1105" spans="1:10" x14ac:dyDescent="0.25">
      <c r="A1105" s="74" t="str">
        <f t="shared" si="68"/>
        <v>2024</v>
      </c>
      <c r="B1105" s="74" t="str">
        <f t="shared" si="69"/>
        <v>06</v>
      </c>
      <c r="C1105" s="84">
        <f t="shared" si="70"/>
        <v>45444</v>
      </c>
      <c r="D1105" s="74">
        <v>202406</v>
      </c>
      <c r="E1105" s="82">
        <v>545078</v>
      </c>
      <c r="F1105" s="82">
        <v>42323</v>
      </c>
      <c r="G1105" s="83">
        <f t="shared" si="71"/>
        <v>7.7645768128598108E-2</v>
      </c>
      <c r="H1105" s="74" t="s">
        <v>194</v>
      </c>
      <c r="I1105" s="74">
        <v>822</v>
      </c>
      <c r="J1105" s="74" t="s">
        <v>221</v>
      </c>
    </row>
    <row r="1106" spans="1:10" x14ac:dyDescent="0.25">
      <c r="A1106" s="74" t="str">
        <f t="shared" si="68"/>
        <v>2024</v>
      </c>
      <c r="B1106" s="74" t="str">
        <f t="shared" si="69"/>
        <v>06</v>
      </c>
      <c r="C1106" s="84">
        <f t="shared" si="70"/>
        <v>45444</v>
      </c>
      <c r="D1106" s="74">
        <v>202406</v>
      </c>
      <c r="E1106" s="82">
        <v>206188</v>
      </c>
      <c r="F1106" s="82">
        <v>719</v>
      </c>
      <c r="G1106" s="83">
        <f t="shared" si="71"/>
        <v>3.4871088521155448E-3</v>
      </c>
      <c r="H1106" s="74" t="s">
        <v>194</v>
      </c>
      <c r="I1106" s="74">
        <v>823</v>
      </c>
      <c r="J1106" s="74" t="s">
        <v>222</v>
      </c>
    </row>
    <row r="1107" spans="1:10" x14ac:dyDescent="0.25">
      <c r="A1107" s="74" t="str">
        <f t="shared" si="68"/>
        <v>2024</v>
      </c>
      <c r="B1107" s="74" t="str">
        <f t="shared" si="69"/>
        <v>06</v>
      </c>
      <c r="C1107" s="84">
        <f t="shared" si="70"/>
        <v>45444</v>
      </c>
      <c r="D1107" s="74">
        <v>202406</v>
      </c>
      <c r="E1107" s="82">
        <v>291784714</v>
      </c>
      <c r="F1107" s="82">
        <v>2372662</v>
      </c>
      <c r="G1107" s="83">
        <f t="shared" si="71"/>
        <v>8.1315500304104341E-3</v>
      </c>
      <c r="H1107" s="74" t="s">
        <v>194</v>
      </c>
      <c r="I1107" s="74">
        <v>829</v>
      </c>
      <c r="J1107" s="74" t="s">
        <v>223</v>
      </c>
    </row>
    <row r="1108" spans="1:10" x14ac:dyDescent="0.25">
      <c r="A1108" s="74" t="str">
        <f t="shared" si="68"/>
        <v>2024</v>
      </c>
      <c r="B1108" s="74" t="str">
        <f t="shared" si="69"/>
        <v>06</v>
      </c>
      <c r="C1108" s="84">
        <f t="shared" si="70"/>
        <v>45444</v>
      </c>
      <c r="D1108" s="74">
        <v>202406</v>
      </c>
      <c r="E1108" s="82">
        <v>790751121</v>
      </c>
      <c r="F1108" s="82">
        <v>139618</v>
      </c>
      <c r="G1108" s="83">
        <f t="shared" si="71"/>
        <v>1.7656377119445145E-4</v>
      </c>
      <c r="H1108" s="74" t="s">
        <v>224</v>
      </c>
      <c r="I1108" s="74">
        <v>841</v>
      </c>
      <c r="J1108" s="74" t="s">
        <v>225</v>
      </c>
    </row>
    <row r="1109" spans="1:10" x14ac:dyDescent="0.25">
      <c r="A1109" s="74" t="str">
        <f t="shared" si="68"/>
        <v>2024</v>
      </c>
      <c r="B1109" s="74" t="str">
        <f t="shared" si="69"/>
        <v>06</v>
      </c>
      <c r="C1109" s="84">
        <f t="shared" si="70"/>
        <v>45444</v>
      </c>
      <c r="D1109" s="74">
        <v>202406</v>
      </c>
      <c r="E1109" s="82">
        <v>1558063</v>
      </c>
      <c r="F1109" s="82">
        <v>28130</v>
      </c>
      <c r="G1109" s="83">
        <f t="shared" si="71"/>
        <v>1.8054468914286522E-2</v>
      </c>
      <c r="H1109" s="74" t="s">
        <v>224</v>
      </c>
      <c r="I1109" s="74">
        <v>842</v>
      </c>
      <c r="J1109" s="74" t="s">
        <v>226</v>
      </c>
    </row>
    <row r="1110" spans="1:10" x14ac:dyDescent="0.25">
      <c r="A1110" s="74" t="str">
        <f t="shared" si="68"/>
        <v>2024</v>
      </c>
      <c r="B1110" s="74" t="str">
        <f t="shared" si="69"/>
        <v>06</v>
      </c>
      <c r="C1110" s="84">
        <f t="shared" si="70"/>
        <v>45444</v>
      </c>
      <c r="D1110" s="74">
        <v>202406</v>
      </c>
      <c r="E1110" s="82">
        <v>2414494</v>
      </c>
      <c r="F1110" s="82">
        <v>14360</v>
      </c>
      <c r="G1110" s="83">
        <f t="shared" si="71"/>
        <v>5.9474158974923939E-3</v>
      </c>
      <c r="H1110" s="74" t="s">
        <v>224</v>
      </c>
      <c r="I1110" s="74">
        <v>843</v>
      </c>
      <c r="J1110" s="74" t="s">
        <v>227</v>
      </c>
    </row>
    <row r="1111" spans="1:10" x14ac:dyDescent="0.25">
      <c r="A1111" s="74" t="str">
        <f t="shared" si="68"/>
        <v>2024</v>
      </c>
      <c r="B1111" s="74" t="str">
        <f t="shared" si="69"/>
        <v>06</v>
      </c>
      <c r="C1111" s="84">
        <f t="shared" si="70"/>
        <v>45444</v>
      </c>
      <c r="D1111" s="74">
        <v>202406</v>
      </c>
      <c r="E1111" s="82">
        <v>6129206</v>
      </c>
      <c r="F1111" s="82">
        <v>63489</v>
      </c>
      <c r="G1111" s="83">
        <f t="shared" si="71"/>
        <v>1.0358437944490689E-2</v>
      </c>
      <c r="H1111" s="74" t="s">
        <v>228</v>
      </c>
      <c r="I1111" s="74">
        <v>851</v>
      </c>
      <c r="J1111" s="74" t="s">
        <v>229</v>
      </c>
    </row>
    <row r="1112" spans="1:10" x14ac:dyDescent="0.25">
      <c r="A1112" s="74" t="str">
        <f t="shared" si="68"/>
        <v>2024</v>
      </c>
      <c r="B1112" s="74" t="str">
        <f t="shared" si="69"/>
        <v>06</v>
      </c>
      <c r="C1112" s="84">
        <f t="shared" si="70"/>
        <v>45444</v>
      </c>
      <c r="D1112" s="74">
        <v>202406</v>
      </c>
      <c r="E1112" s="82">
        <v>1477445</v>
      </c>
      <c r="F1112" s="82">
        <v>28135</v>
      </c>
      <c r="G1112" s="83">
        <f t="shared" si="71"/>
        <v>1.9043010061288237E-2</v>
      </c>
      <c r="H1112" s="74" t="s">
        <v>228</v>
      </c>
      <c r="I1112" s="74">
        <v>852</v>
      </c>
      <c r="J1112" s="74" t="s">
        <v>230</v>
      </c>
    </row>
    <row r="1113" spans="1:10" x14ac:dyDescent="0.25">
      <c r="A1113" s="74" t="str">
        <f t="shared" si="68"/>
        <v>2024</v>
      </c>
      <c r="B1113" s="74" t="str">
        <f t="shared" si="69"/>
        <v>06</v>
      </c>
      <c r="C1113" s="84">
        <f t="shared" si="70"/>
        <v>45444</v>
      </c>
      <c r="D1113" s="74">
        <v>202406</v>
      </c>
      <c r="E1113" s="82">
        <v>27053843</v>
      </c>
      <c r="F1113" s="82">
        <v>4481</v>
      </c>
      <c r="G1113" s="83">
        <f t="shared" si="71"/>
        <v>1.6563266076468323E-4</v>
      </c>
      <c r="H1113" s="74" t="s">
        <v>228</v>
      </c>
      <c r="I1113" s="74">
        <v>853</v>
      </c>
      <c r="J1113" s="74" t="s">
        <v>231</v>
      </c>
    </row>
    <row r="1114" spans="1:10" x14ac:dyDescent="0.25">
      <c r="A1114" s="74" t="str">
        <f t="shared" si="68"/>
        <v>2024</v>
      </c>
      <c r="B1114" s="74" t="str">
        <f t="shared" si="69"/>
        <v>06</v>
      </c>
      <c r="C1114" s="84">
        <f t="shared" si="70"/>
        <v>45444</v>
      </c>
      <c r="D1114" s="74">
        <v>202406</v>
      </c>
      <c r="E1114" s="82">
        <v>54317785</v>
      </c>
      <c r="F1114" s="82">
        <v>338039</v>
      </c>
      <c r="G1114" s="83">
        <f t="shared" si="71"/>
        <v>6.22335759825258E-3</v>
      </c>
      <c r="H1114" s="74" t="s">
        <v>228</v>
      </c>
      <c r="I1114" s="74">
        <v>854</v>
      </c>
      <c r="J1114" s="74" t="s">
        <v>232</v>
      </c>
    </row>
    <row r="1115" spans="1:10" x14ac:dyDescent="0.25">
      <c r="A1115" s="74" t="str">
        <f t="shared" si="68"/>
        <v>2024</v>
      </c>
      <c r="B1115" s="74" t="str">
        <f t="shared" si="69"/>
        <v>06</v>
      </c>
      <c r="C1115" s="84">
        <f t="shared" si="70"/>
        <v>45444</v>
      </c>
      <c r="D1115" s="74">
        <v>202406</v>
      </c>
      <c r="E1115" s="82">
        <v>806712</v>
      </c>
      <c r="F1115" s="82">
        <v>25719</v>
      </c>
      <c r="G1115" s="83">
        <f t="shared" si="71"/>
        <v>3.1881266176776842E-2</v>
      </c>
      <c r="H1115" s="74" t="s">
        <v>228</v>
      </c>
      <c r="I1115" s="74">
        <v>855</v>
      </c>
      <c r="J1115" s="74" t="s">
        <v>233</v>
      </c>
    </row>
    <row r="1116" spans="1:10" x14ac:dyDescent="0.25">
      <c r="A1116" s="74" t="str">
        <f t="shared" si="68"/>
        <v>2024</v>
      </c>
      <c r="B1116" s="74" t="str">
        <f t="shared" si="69"/>
        <v>06</v>
      </c>
      <c r="C1116" s="84">
        <f t="shared" si="70"/>
        <v>45444</v>
      </c>
      <c r="D1116" s="74">
        <v>202406</v>
      </c>
      <c r="E1116" s="82">
        <v>149814307</v>
      </c>
      <c r="F1116" s="82">
        <v>1016839</v>
      </c>
      <c r="G1116" s="83">
        <f t="shared" si="71"/>
        <v>6.7873290633050157E-3</v>
      </c>
      <c r="H1116" s="74" t="s">
        <v>234</v>
      </c>
      <c r="I1116" s="74">
        <v>861</v>
      </c>
      <c r="J1116" s="74" t="s">
        <v>235</v>
      </c>
    </row>
    <row r="1117" spans="1:10" x14ac:dyDescent="0.25">
      <c r="A1117" s="74" t="str">
        <f t="shared" si="68"/>
        <v>2024</v>
      </c>
      <c r="B1117" s="74" t="str">
        <f t="shared" si="69"/>
        <v>06</v>
      </c>
      <c r="C1117" s="84">
        <f t="shared" si="70"/>
        <v>45444</v>
      </c>
      <c r="D1117" s="74">
        <v>202406</v>
      </c>
      <c r="E1117" s="82">
        <v>5494510</v>
      </c>
      <c r="F1117" s="82">
        <v>87021</v>
      </c>
      <c r="G1117" s="83">
        <f t="shared" si="71"/>
        <v>1.5837809012996609E-2</v>
      </c>
      <c r="H1117" s="74" t="s">
        <v>234</v>
      </c>
      <c r="I1117" s="74">
        <v>862</v>
      </c>
      <c r="J1117" s="74" t="s">
        <v>236</v>
      </c>
    </row>
    <row r="1118" spans="1:10" x14ac:dyDescent="0.25">
      <c r="A1118" s="74" t="str">
        <f t="shared" si="68"/>
        <v>2024</v>
      </c>
      <c r="B1118" s="74" t="str">
        <f t="shared" si="69"/>
        <v>06</v>
      </c>
      <c r="C1118" s="84">
        <f t="shared" si="70"/>
        <v>45444</v>
      </c>
      <c r="D1118" s="74">
        <v>202406</v>
      </c>
      <c r="E1118" s="82">
        <v>8998748</v>
      </c>
      <c r="F1118" s="82">
        <v>47523</v>
      </c>
      <c r="G1118" s="83">
        <f t="shared" si="71"/>
        <v>5.2810679885690768E-3</v>
      </c>
      <c r="H1118" s="74" t="s">
        <v>234</v>
      </c>
      <c r="I1118" s="74">
        <v>863</v>
      </c>
      <c r="J1118" s="74" t="s">
        <v>237</v>
      </c>
    </row>
    <row r="1119" spans="1:10" x14ac:dyDescent="0.25">
      <c r="A1119" s="74" t="str">
        <f t="shared" si="68"/>
        <v>2024</v>
      </c>
      <c r="B1119" s="74" t="str">
        <f t="shared" si="69"/>
        <v>06</v>
      </c>
      <c r="C1119" s="84">
        <f t="shared" si="70"/>
        <v>45444</v>
      </c>
      <c r="D1119" s="74">
        <v>202406</v>
      </c>
      <c r="E1119" s="82">
        <v>2129659</v>
      </c>
      <c r="F1119" s="82">
        <v>15313</v>
      </c>
      <c r="G1119" s="83">
        <f t="shared" si="71"/>
        <v>7.19035300956632E-3</v>
      </c>
      <c r="H1119" s="74" t="s">
        <v>234</v>
      </c>
      <c r="I1119" s="74">
        <v>864</v>
      </c>
      <c r="J1119" s="74" t="s">
        <v>238</v>
      </c>
    </row>
    <row r="1120" spans="1:10" x14ac:dyDescent="0.25">
      <c r="A1120" s="74" t="str">
        <f t="shared" si="68"/>
        <v>2024</v>
      </c>
      <c r="B1120" s="74" t="str">
        <f t="shared" si="69"/>
        <v>06</v>
      </c>
      <c r="C1120" s="84">
        <f t="shared" si="70"/>
        <v>45444</v>
      </c>
      <c r="D1120" s="74">
        <v>202406</v>
      </c>
      <c r="E1120" s="82">
        <v>103319629</v>
      </c>
      <c r="F1120" s="82">
        <v>1760898</v>
      </c>
      <c r="G1120" s="83">
        <f t="shared" si="71"/>
        <v>1.7043208701417231E-2</v>
      </c>
      <c r="H1120" s="74" t="s">
        <v>234</v>
      </c>
      <c r="I1120" s="74">
        <v>869</v>
      </c>
      <c r="J1120" s="74" t="s">
        <v>239</v>
      </c>
    </row>
    <row r="1121" spans="1:10" x14ac:dyDescent="0.25">
      <c r="A1121" s="74" t="str">
        <f t="shared" si="68"/>
        <v>2024</v>
      </c>
      <c r="B1121" s="74" t="str">
        <f t="shared" si="69"/>
        <v>06</v>
      </c>
      <c r="C1121" s="84">
        <f t="shared" si="70"/>
        <v>45444</v>
      </c>
      <c r="D1121" s="74">
        <v>202406</v>
      </c>
      <c r="E1121" s="82">
        <v>2680244</v>
      </c>
      <c r="F1121" s="82">
        <v>20397</v>
      </c>
      <c r="G1121" s="83">
        <f t="shared" si="71"/>
        <v>7.6101280331193726E-3</v>
      </c>
      <c r="H1121" s="74" t="s">
        <v>234</v>
      </c>
      <c r="I1121" s="74">
        <v>870</v>
      </c>
      <c r="J1121" s="74" t="s">
        <v>240</v>
      </c>
    </row>
    <row r="1122" spans="1:10" x14ac:dyDescent="0.25">
      <c r="A1122" s="74" t="str">
        <f t="shared" si="68"/>
        <v>2024</v>
      </c>
      <c r="B1122" s="74" t="str">
        <f t="shared" si="69"/>
        <v>06</v>
      </c>
      <c r="C1122" s="84">
        <f t="shared" si="70"/>
        <v>45444</v>
      </c>
      <c r="D1122" s="74">
        <v>202406</v>
      </c>
      <c r="E1122" s="82">
        <v>365977</v>
      </c>
      <c r="F1122" s="82">
        <v>13262</v>
      </c>
      <c r="G1122" s="83">
        <f t="shared" si="71"/>
        <v>3.6237249881823176E-2</v>
      </c>
      <c r="H1122" s="74" t="s">
        <v>234</v>
      </c>
      <c r="I1122" s="74">
        <v>880</v>
      </c>
      <c r="J1122" s="74" t="s">
        <v>241</v>
      </c>
    </row>
    <row r="1123" spans="1:10" x14ac:dyDescent="0.25">
      <c r="A1123" s="74" t="str">
        <f t="shared" si="68"/>
        <v>2024</v>
      </c>
      <c r="B1123" s="74" t="str">
        <f t="shared" si="69"/>
        <v>06</v>
      </c>
      <c r="C1123" s="84">
        <f t="shared" si="70"/>
        <v>45444</v>
      </c>
      <c r="D1123" s="74">
        <v>202406</v>
      </c>
      <c r="E1123" s="82">
        <v>8013987</v>
      </c>
      <c r="F1123" s="82">
        <v>127785</v>
      </c>
      <c r="G1123" s="83">
        <f t="shared" si="71"/>
        <v>1.5945246729249747E-2</v>
      </c>
      <c r="H1123" s="74" t="s">
        <v>234</v>
      </c>
      <c r="I1123" s="74">
        <v>900</v>
      </c>
      <c r="J1123" s="74" t="s">
        <v>242</v>
      </c>
    </row>
    <row r="1124" spans="1:10" x14ac:dyDescent="0.25">
      <c r="A1124" s="74" t="str">
        <f t="shared" si="68"/>
        <v>2024</v>
      </c>
      <c r="B1124" s="74" t="str">
        <f t="shared" si="69"/>
        <v>06</v>
      </c>
      <c r="C1124" s="84">
        <f t="shared" si="70"/>
        <v>45444</v>
      </c>
      <c r="D1124" s="74">
        <v>202406</v>
      </c>
      <c r="E1124" s="82">
        <v>11105059</v>
      </c>
      <c r="F1124" s="82">
        <v>4467</v>
      </c>
      <c r="G1124" s="83">
        <f t="shared" si="71"/>
        <v>4.0224910106285793E-4</v>
      </c>
      <c r="H1124" s="74" t="s">
        <v>234</v>
      </c>
      <c r="I1124" s="74">
        <v>910</v>
      </c>
      <c r="J1124" s="74" t="s">
        <v>243</v>
      </c>
    </row>
    <row r="1125" spans="1:10" x14ac:dyDescent="0.25">
      <c r="A1125" s="74" t="str">
        <f t="shared" si="68"/>
        <v>2024</v>
      </c>
      <c r="B1125" s="74" t="str">
        <f t="shared" si="69"/>
        <v>06</v>
      </c>
      <c r="C1125" s="84">
        <f t="shared" si="70"/>
        <v>45444</v>
      </c>
      <c r="D1125" s="74">
        <v>202406</v>
      </c>
      <c r="E1125" s="82">
        <v>9098334</v>
      </c>
      <c r="F1125" s="82">
        <v>15726</v>
      </c>
      <c r="G1125" s="83">
        <f t="shared" si="71"/>
        <v>1.7284483071296349E-3</v>
      </c>
      <c r="H1125" s="74" t="s">
        <v>234</v>
      </c>
      <c r="I1125" s="74">
        <v>920</v>
      </c>
      <c r="J1125" s="74" t="s">
        <v>244</v>
      </c>
    </row>
    <row r="1126" spans="1:10" x14ac:dyDescent="0.25">
      <c r="A1126" s="74" t="str">
        <f t="shared" si="68"/>
        <v>2024</v>
      </c>
      <c r="B1126" s="74" t="str">
        <f t="shared" si="69"/>
        <v>06</v>
      </c>
      <c r="C1126" s="84">
        <f t="shared" si="70"/>
        <v>45444</v>
      </c>
      <c r="D1126" s="74">
        <v>202406</v>
      </c>
      <c r="E1126" s="82">
        <v>28893516</v>
      </c>
      <c r="F1126" s="82">
        <v>406355</v>
      </c>
      <c r="G1126" s="83">
        <f t="shared" si="71"/>
        <v>1.4063882014220768E-2</v>
      </c>
      <c r="H1126" s="74" t="s">
        <v>234</v>
      </c>
      <c r="I1126" s="74">
        <v>931</v>
      </c>
      <c r="J1126" s="74" t="s">
        <v>245</v>
      </c>
    </row>
    <row r="1127" spans="1:10" x14ac:dyDescent="0.25">
      <c r="A1127" s="74" t="str">
        <f t="shared" si="68"/>
        <v>2024</v>
      </c>
      <c r="B1127" s="74" t="str">
        <f t="shared" si="69"/>
        <v>06</v>
      </c>
      <c r="C1127" s="84">
        <f t="shared" si="70"/>
        <v>45444</v>
      </c>
      <c r="D1127" s="74">
        <v>202406</v>
      </c>
      <c r="E1127" s="82">
        <v>3258415</v>
      </c>
      <c r="F1127" s="82">
        <v>15876</v>
      </c>
      <c r="G1127" s="83">
        <f t="shared" si="71"/>
        <v>4.8723075483018581E-3</v>
      </c>
      <c r="H1127" s="74" t="s">
        <v>234</v>
      </c>
      <c r="I1127" s="74">
        <v>939</v>
      </c>
      <c r="J1127" s="74" t="s">
        <v>246</v>
      </c>
    </row>
    <row r="1128" spans="1:10" x14ac:dyDescent="0.25">
      <c r="A1128" s="74" t="str">
        <f t="shared" si="68"/>
        <v>2024</v>
      </c>
      <c r="B1128" s="74" t="str">
        <f t="shared" si="69"/>
        <v>06</v>
      </c>
      <c r="C1128" s="84">
        <f t="shared" si="70"/>
        <v>45444</v>
      </c>
      <c r="D1128" s="74">
        <v>202406</v>
      </c>
      <c r="E1128" s="82">
        <v>7233535</v>
      </c>
      <c r="F1128" s="82">
        <v>299850</v>
      </c>
      <c r="G1128" s="83">
        <f t="shared" si="71"/>
        <v>4.1452761340064023E-2</v>
      </c>
      <c r="H1128" s="74" t="s">
        <v>234</v>
      </c>
      <c r="I1128" s="74">
        <v>941</v>
      </c>
      <c r="J1128" s="74" t="s">
        <v>247</v>
      </c>
    </row>
    <row r="1129" spans="1:10" x14ac:dyDescent="0.25">
      <c r="A1129" s="74" t="str">
        <f t="shared" si="68"/>
        <v>2024</v>
      </c>
      <c r="B1129" s="74" t="str">
        <f t="shared" si="69"/>
        <v>06</v>
      </c>
      <c r="C1129" s="84">
        <f t="shared" si="70"/>
        <v>45444</v>
      </c>
      <c r="D1129" s="74">
        <v>202406</v>
      </c>
      <c r="E1129" s="82">
        <v>1854282</v>
      </c>
      <c r="F1129" s="82">
        <v>73408</v>
      </c>
      <c r="G1129" s="83">
        <f t="shared" si="71"/>
        <v>3.9588368975161277E-2</v>
      </c>
      <c r="H1129" s="74" t="s">
        <v>234</v>
      </c>
      <c r="I1129" s="74">
        <v>942</v>
      </c>
      <c r="J1129" s="74" t="s">
        <v>248</v>
      </c>
    </row>
    <row r="1130" spans="1:10" x14ac:dyDescent="0.25">
      <c r="A1130" s="74" t="str">
        <f t="shared" si="68"/>
        <v>2024</v>
      </c>
      <c r="B1130" s="74" t="str">
        <f t="shared" si="69"/>
        <v>06</v>
      </c>
      <c r="C1130" s="84">
        <f t="shared" si="70"/>
        <v>45444</v>
      </c>
      <c r="D1130" s="74">
        <v>202406</v>
      </c>
      <c r="E1130" s="82">
        <v>43931171</v>
      </c>
      <c r="F1130" s="82">
        <v>221366</v>
      </c>
      <c r="G1130" s="83">
        <f t="shared" si="71"/>
        <v>5.0389278264401371E-3</v>
      </c>
      <c r="H1130" s="74" t="s">
        <v>234</v>
      </c>
      <c r="I1130" s="74">
        <v>949</v>
      </c>
      <c r="J1130" s="74" t="s">
        <v>249</v>
      </c>
    </row>
    <row r="1131" spans="1:10" x14ac:dyDescent="0.25">
      <c r="A1131" s="74" t="str">
        <f t="shared" si="68"/>
        <v>2024</v>
      </c>
      <c r="B1131" s="74" t="str">
        <f t="shared" si="69"/>
        <v>06</v>
      </c>
      <c r="C1131" s="84">
        <f t="shared" si="70"/>
        <v>45444</v>
      </c>
      <c r="D1131" s="74">
        <v>202406</v>
      </c>
      <c r="E1131" s="82">
        <v>1615381</v>
      </c>
      <c r="F1131" s="82">
        <v>20045</v>
      </c>
      <c r="G1131" s="83">
        <f t="shared" si="71"/>
        <v>1.2408837295969186E-2</v>
      </c>
      <c r="H1131" s="74" t="s">
        <v>234</v>
      </c>
      <c r="I1131" s="74">
        <v>951</v>
      </c>
      <c r="J1131" s="74" t="s">
        <v>250</v>
      </c>
    </row>
    <row r="1132" spans="1:10" x14ac:dyDescent="0.25">
      <c r="A1132" s="74" t="str">
        <f t="shared" si="68"/>
        <v>2024</v>
      </c>
      <c r="B1132" s="74" t="str">
        <f t="shared" si="69"/>
        <v>06</v>
      </c>
      <c r="C1132" s="84">
        <f t="shared" si="70"/>
        <v>45444</v>
      </c>
      <c r="D1132" s="74">
        <v>202406</v>
      </c>
      <c r="E1132" s="82">
        <v>949793</v>
      </c>
      <c r="F1132" s="82">
        <v>30686</v>
      </c>
      <c r="G1132" s="83">
        <f t="shared" si="71"/>
        <v>3.2308092394869196E-2</v>
      </c>
      <c r="H1132" s="74" t="s">
        <v>234</v>
      </c>
      <c r="I1132" s="74">
        <v>952</v>
      </c>
      <c r="J1132" s="74" t="s">
        <v>251</v>
      </c>
    </row>
    <row r="1133" spans="1:10" x14ac:dyDescent="0.25">
      <c r="A1133" s="74" t="str">
        <f t="shared" si="68"/>
        <v>2024</v>
      </c>
      <c r="B1133" s="74" t="str">
        <f t="shared" si="69"/>
        <v>06</v>
      </c>
      <c r="C1133" s="84">
        <f t="shared" si="70"/>
        <v>45444</v>
      </c>
      <c r="D1133" s="74">
        <v>202406</v>
      </c>
      <c r="E1133" s="82">
        <v>384285570</v>
      </c>
      <c r="F1133" s="82">
        <v>8865204</v>
      </c>
      <c r="G1133" s="83">
        <f t="shared" si="71"/>
        <v>2.3069312750931555E-2</v>
      </c>
      <c r="H1133" s="74" t="s">
        <v>234</v>
      </c>
      <c r="I1133" s="74">
        <v>960</v>
      </c>
      <c r="J1133" s="74" t="s">
        <v>252</v>
      </c>
    </row>
    <row r="1134" spans="1:10" x14ac:dyDescent="0.25">
      <c r="A1134" s="74" t="str">
        <f t="shared" si="68"/>
        <v>2024</v>
      </c>
      <c r="B1134" s="74" t="str">
        <f t="shared" si="69"/>
        <v>06</v>
      </c>
      <c r="C1134" s="84">
        <f t="shared" si="70"/>
        <v>45444</v>
      </c>
      <c r="D1134" s="74">
        <v>202406</v>
      </c>
      <c r="E1134" s="82">
        <v>204704</v>
      </c>
      <c r="F1134" s="82">
        <v>4457</v>
      </c>
      <c r="G1134" s="83">
        <f t="shared" si="71"/>
        <v>2.1772901360012507E-2</v>
      </c>
      <c r="H1134" s="74" t="s">
        <v>234</v>
      </c>
      <c r="I1134" s="74">
        <v>970</v>
      </c>
      <c r="J1134" s="74" t="s">
        <v>254</v>
      </c>
    </row>
    <row r="1135" spans="1:10" x14ac:dyDescent="0.25">
      <c r="A1135" s="74" t="str">
        <f t="shared" si="68"/>
        <v>2024</v>
      </c>
      <c r="B1135" s="74" t="str">
        <f t="shared" si="69"/>
        <v>06</v>
      </c>
      <c r="C1135" s="84">
        <f t="shared" si="70"/>
        <v>45444</v>
      </c>
      <c r="D1135" s="74">
        <v>202406</v>
      </c>
      <c r="E1135" s="82">
        <v>715427</v>
      </c>
      <c r="F1135" s="82">
        <v>1796</v>
      </c>
      <c r="G1135" s="83">
        <f t="shared" si="71"/>
        <v>2.5103889006145982E-3</v>
      </c>
      <c r="H1135" s="74" t="s">
        <v>234</v>
      </c>
      <c r="I1135" s="74">
        <v>990</v>
      </c>
      <c r="J1135" s="74" t="s">
        <v>254</v>
      </c>
    </row>
    <row r="1136" spans="1:10" x14ac:dyDescent="0.25">
      <c r="A1136" s="74" t="str">
        <f t="shared" si="68"/>
        <v>2024</v>
      </c>
      <c r="B1136" s="74" t="str">
        <f t="shared" si="69"/>
        <v>06</v>
      </c>
      <c r="C1136" s="84">
        <f t="shared" si="70"/>
        <v>45444</v>
      </c>
      <c r="D1136" s="74">
        <v>202406</v>
      </c>
      <c r="E1136" s="82">
        <v>92407826</v>
      </c>
      <c r="F1136" s="82">
        <v>2534416</v>
      </c>
      <c r="G1136" s="83">
        <f t="shared" si="71"/>
        <v>2.742642165394087E-2</v>
      </c>
      <c r="H1136" s="74" t="s">
        <v>234</v>
      </c>
      <c r="I1136" s="74">
        <v>999</v>
      </c>
      <c r="J1136" s="74" t="s">
        <v>253</v>
      </c>
    </row>
    <row r="1137" spans="1:10" x14ac:dyDescent="0.25">
      <c r="A1137" s="74" t="str">
        <f t="shared" si="68"/>
        <v>2024</v>
      </c>
      <c r="B1137" s="74" t="str">
        <f t="shared" si="69"/>
        <v>07</v>
      </c>
      <c r="C1137" s="84">
        <f t="shared" si="70"/>
        <v>45474</v>
      </c>
      <c r="D1137" s="74">
        <v>202407</v>
      </c>
      <c r="E1137" s="82">
        <v>2361705216</v>
      </c>
      <c r="F1137" s="82">
        <v>36665577</v>
      </c>
      <c r="G1137" s="83">
        <f t="shared" si="71"/>
        <v>1.552504383341295E-2</v>
      </c>
      <c r="H1137" s="74" t="s">
        <v>4</v>
      </c>
      <c r="I1137" s="74">
        <v>11</v>
      </c>
      <c r="J1137" s="74" t="s">
        <v>5</v>
      </c>
    </row>
    <row r="1138" spans="1:10" x14ac:dyDescent="0.25">
      <c r="A1138" s="74" t="str">
        <f t="shared" si="68"/>
        <v>2024</v>
      </c>
      <c r="B1138" s="74" t="str">
        <f t="shared" si="69"/>
        <v>07</v>
      </c>
      <c r="C1138" s="84">
        <f t="shared" si="70"/>
        <v>45474</v>
      </c>
      <c r="D1138" s="74">
        <v>202407</v>
      </c>
      <c r="E1138" s="82">
        <v>269658382</v>
      </c>
      <c r="F1138" s="82">
        <v>8963853</v>
      </c>
      <c r="G1138" s="83">
        <f t="shared" si="71"/>
        <v>3.3241514443263252E-2</v>
      </c>
      <c r="H1138" s="74" t="s">
        <v>4</v>
      </c>
      <c r="I1138" s="74">
        <v>12</v>
      </c>
      <c r="J1138" s="74" t="s">
        <v>6</v>
      </c>
    </row>
    <row r="1139" spans="1:10" x14ac:dyDescent="0.25">
      <c r="A1139" s="74" t="str">
        <f t="shared" si="68"/>
        <v>2024</v>
      </c>
      <c r="B1139" s="74" t="str">
        <f t="shared" si="69"/>
        <v>07</v>
      </c>
      <c r="C1139" s="84">
        <f t="shared" si="70"/>
        <v>45474</v>
      </c>
      <c r="D1139" s="74">
        <v>202407</v>
      </c>
      <c r="E1139" s="82">
        <v>131095002</v>
      </c>
      <c r="F1139" s="82">
        <v>224387</v>
      </c>
      <c r="G1139" s="83">
        <f t="shared" si="71"/>
        <v>1.7116365732997205E-3</v>
      </c>
      <c r="H1139" s="74" t="s">
        <v>4</v>
      </c>
      <c r="I1139" s="74">
        <v>13</v>
      </c>
      <c r="J1139" s="74" t="s">
        <v>7</v>
      </c>
    </row>
    <row r="1140" spans="1:10" x14ac:dyDescent="0.25">
      <c r="A1140" s="74" t="str">
        <f t="shared" si="68"/>
        <v>2024</v>
      </c>
      <c r="B1140" s="74" t="str">
        <f t="shared" si="69"/>
        <v>07</v>
      </c>
      <c r="C1140" s="84">
        <f t="shared" si="70"/>
        <v>45474</v>
      </c>
      <c r="D1140" s="74">
        <v>202407</v>
      </c>
      <c r="E1140" s="82">
        <v>1026295586</v>
      </c>
      <c r="F1140" s="82">
        <v>5975420</v>
      </c>
      <c r="G1140" s="83">
        <f t="shared" si="71"/>
        <v>5.8223187174459897E-3</v>
      </c>
      <c r="H1140" s="74" t="s">
        <v>4</v>
      </c>
      <c r="I1140" s="74">
        <v>14</v>
      </c>
      <c r="J1140" s="74" t="s">
        <v>8</v>
      </c>
    </row>
    <row r="1141" spans="1:10" x14ac:dyDescent="0.25">
      <c r="A1141" s="74" t="str">
        <f t="shared" si="68"/>
        <v>2024</v>
      </c>
      <c r="B1141" s="74" t="str">
        <f t="shared" si="69"/>
        <v>07</v>
      </c>
      <c r="C1141" s="84">
        <f t="shared" si="70"/>
        <v>45474</v>
      </c>
      <c r="D1141" s="74">
        <v>202407</v>
      </c>
      <c r="E1141" s="82">
        <v>320473299</v>
      </c>
      <c r="F1141" s="82">
        <v>5226770</v>
      </c>
      <c r="G1141" s="83">
        <f t="shared" si="71"/>
        <v>1.6309533481602159E-2</v>
      </c>
      <c r="H1141" s="74" t="s">
        <v>4</v>
      </c>
      <c r="I1141" s="74">
        <v>16</v>
      </c>
      <c r="J1141" s="74" t="s">
        <v>9</v>
      </c>
    </row>
    <row r="1142" spans="1:10" x14ac:dyDescent="0.25">
      <c r="A1142" s="74" t="str">
        <f t="shared" si="68"/>
        <v>2024</v>
      </c>
      <c r="B1142" s="74" t="str">
        <f t="shared" si="69"/>
        <v>07</v>
      </c>
      <c r="C1142" s="84">
        <f t="shared" si="70"/>
        <v>45474</v>
      </c>
      <c r="D1142" s="74">
        <v>202407</v>
      </c>
      <c r="E1142" s="82">
        <v>98459</v>
      </c>
      <c r="F1142" s="82">
        <v>0</v>
      </c>
      <c r="G1142" s="83">
        <f t="shared" si="71"/>
        <v>0</v>
      </c>
      <c r="H1142" s="74" t="s">
        <v>4</v>
      </c>
      <c r="I1142" s="74">
        <v>17</v>
      </c>
      <c r="J1142" s="74" t="s">
        <v>10</v>
      </c>
    </row>
    <row r="1143" spans="1:10" x14ac:dyDescent="0.25">
      <c r="A1143" s="74" t="str">
        <f t="shared" si="68"/>
        <v>2024</v>
      </c>
      <c r="B1143" s="74" t="str">
        <f t="shared" si="69"/>
        <v>07</v>
      </c>
      <c r="C1143" s="84">
        <f t="shared" si="70"/>
        <v>45474</v>
      </c>
      <c r="D1143" s="74">
        <v>202407</v>
      </c>
      <c r="E1143" s="82">
        <v>952468</v>
      </c>
      <c r="F1143" s="82">
        <v>3110</v>
      </c>
      <c r="G1143" s="83">
        <f t="shared" si="71"/>
        <v>3.2652015605773633E-3</v>
      </c>
      <c r="H1143" s="74" t="s">
        <v>4</v>
      </c>
      <c r="I1143" s="74">
        <v>21</v>
      </c>
      <c r="J1143" s="74" t="s">
        <v>11</v>
      </c>
    </row>
    <row r="1144" spans="1:10" x14ac:dyDescent="0.25">
      <c r="A1144" s="74" t="str">
        <f t="shared" si="68"/>
        <v>2024</v>
      </c>
      <c r="B1144" s="74" t="str">
        <f t="shared" si="69"/>
        <v>07</v>
      </c>
      <c r="C1144" s="84">
        <f t="shared" si="70"/>
        <v>45474</v>
      </c>
      <c r="D1144" s="74">
        <v>202407</v>
      </c>
      <c r="E1144" s="82">
        <v>10274633</v>
      </c>
      <c r="F1144" s="82">
        <v>27450</v>
      </c>
      <c r="G1144" s="83">
        <f t="shared" si="71"/>
        <v>2.6716282712968922E-3</v>
      </c>
      <c r="H1144" s="74" t="s">
        <v>4</v>
      </c>
      <c r="I1144" s="74">
        <v>22</v>
      </c>
      <c r="J1144" s="74" t="s">
        <v>12</v>
      </c>
    </row>
    <row r="1145" spans="1:10" x14ac:dyDescent="0.25">
      <c r="A1145" s="74" t="str">
        <f t="shared" si="68"/>
        <v>2024</v>
      </c>
      <c r="B1145" s="74" t="str">
        <f t="shared" si="69"/>
        <v>07</v>
      </c>
      <c r="C1145" s="84">
        <f t="shared" si="70"/>
        <v>45474</v>
      </c>
      <c r="D1145" s="74">
        <v>202407</v>
      </c>
      <c r="E1145" s="82">
        <v>2493819</v>
      </c>
      <c r="F1145" s="82">
        <v>7851</v>
      </c>
      <c r="G1145" s="83">
        <f t="shared" si="71"/>
        <v>3.1481835690561344E-3</v>
      </c>
      <c r="H1145" s="74" t="s">
        <v>4</v>
      </c>
      <c r="I1145" s="74">
        <v>24</v>
      </c>
      <c r="J1145" s="74" t="s">
        <v>13</v>
      </c>
    </row>
    <row r="1146" spans="1:10" x14ac:dyDescent="0.25">
      <c r="A1146" s="74" t="str">
        <f t="shared" si="68"/>
        <v>2024</v>
      </c>
      <c r="B1146" s="74" t="str">
        <f t="shared" si="69"/>
        <v>07</v>
      </c>
      <c r="C1146" s="84">
        <f t="shared" si="70"/>
        <v>45474</v>
      </c>
      <c r="D1146" s="74">
        <v>202407</v>
      </c>
      <c r="E1146" s="82">
        <v>35886128</v>
      </c>
      <c r="F1146" s="82">
        <v>8427</v>
      </c>
      <c r="G1146" s="83">
        <f t="shared" si="71"/>
        <v>2.3482611442505026E-4</v>
      </c>
      <c r="H1146" s="74" t="s">
        <v>14</v>
      </c>
      <c r="I1146" s="74">
        <v>31</v>
      </c>
      <c r="J1146" s="74" t="s">
        <v>15</v>
      </c>
    </row>
    <row r="1147" spans="1:10" x14ac:dyDescent="0.25">
      <c r="A1147" s="74" t="str">
        <f t="shared" si="68"/>
        <v>2024</v>
      </c>
      <c r="B1147" s="74" t="str">
        <f t="shared" si="69"/>
        <v>07</v>
      </c>
      <c r="C1147" s="84">
        <f t="shared" si="70"/>
        <v>45474</v>
      </c>
      <c r="D1147" s="74">
        <v>202407</v>
      </c>
      <c r="E1147" s="82">
        <v>4362880</v>
      </c>
      <c r="F1147" s="82">
        <v>482</v>
      </c>
      <c r="G1147" s="83">
        <f t="shared" si="71"/>
        <v>1.1047748276367904E-4</v>
      </c>
      <c r="H1147" s="74" t="s">
        <v>14</v>
      </c>
      <c r="I1147" s="74">
        <v>32</v>
      </c>
      <c r="J1147" s="74" t="s">
        <v>16</v>
      </c>
    </row>
    <row r="1148" spans="1:10" x14ac:dyDescent="0.25">
      <c r="A1148" s="74" t="str">
        <f t="shared" si="68"/>
        <v>2024</v>
      </c>
      <c r="B1148" s="74" t="str">
        <f t="shared" si="69"/>
        <v>07</v>
      </c>
      <c r="C1148" s="84">
        <f t="shared" si="70"/>
        <v>45474</v>
      </c>
      <c r="D1148" s="74">
        <v>202407</v>
      </c>
      <c r="E1148" s="82">
        <v>136551</v>
      </c>
      <c r="F1148" s="82">
        <v>0</v>
      </c>
      <c r="G1148" s="83">
        <f t="shared" si="71"/>
        <v>0</v>
      </c>
      <c r="H1148" s="74" t="s">
        <v>17</v>
      </c>
      <c r="I1148" s="74">
        <v>51</v>
      </c>
      <c r="J1148" s="74" t="s">
        <v>18</v>
      </c>
    </row>
    <row r="1149" spans="1:10" x14ac:dyDescent="0.25">
      <c r="A1149" s="74" t="str">
        <f t="shared" si="68"/>
        <v>2024</v>
      </c>
      <c r="B1149" s="74" t="str">
        <f t="shared" si="69"/>
        <v>07</v>
      </c>
      <c r="C1149" s="84">
        <f t="shared" si="70"/>
        <v>45474</v>
      </c>
      <c r="D1149" s="74">
        <v>202407</v>
      </c>
      <c r="E1149" s="82">
        <v>30992</v>
      </c>
      <c r="F1149" s="82">
        <v>91</v>
      </c>
      <c r="G1149" s="83">
        <f t="shared" si="71"/>
        <v>2.9362416107382551E-3</v>
      </c>
      <c r="H1149" s="74" t="s">
        <v>17</v>
      </c>
      <c r="I1149" s="74">
        <v>52</v>
      </c>
      <c r="J1149" s="74" t="s">
        <v>19</v>
      </c>
    </row>
    <row r="1150" spans="1:10" x14ac:dyDescent="0.25">
      <c r="A1150" s="74" t="str">
        <f t="shared" si="68"/>
        <v>2024</v>
      </c>
      <c r="B1150" s="74" t="str">
        <f t="shared" si="69"/>
        <v>07</v>
      </c>
      <c r="C1150" s="84">
        <f t="shared" si="70"/>
        <v>45474</v>
      </c>
      <c r="D1150" s="74">
        <v>202407</v>
      </c>
      <c r="E1150" s="82">
        <v>2727669915</v>
      </c>
      <c r="F1150" s="82">
        <v>5998796</v>
      </c>
      <c r="G1150" s="83">
        <f t="shared" si="71"/>
        <v>2.1992382461717328E-3</v>
      </c>
      <c r="H1150" s="74" t="s">
        <v>17</v>
      </c>
      <c r="I1150" s="74">
        <v>61</v>
      </c>
      <c r="J1150" s="74" t="s">
        <v>20</v>
      </c>
    </row>
    <row r="1151" spans="1:10" x14ac:dyDescent="0.25">
      <c r="A1151" s="74" t="str">
        <f t="shared" si="68"/>
        <v>2024</v>
      </c>
      <c r="B1151" s="74" t="str">
        <f t="shared" si="69"/>
        <v>07</v>
      </c>
      <c r="C1151" s="84">
        <f t="shared" si="70"/>
        <v>45474</v>
      </c>
      <c r="D1151" s="74">
        <v>202407</v>
      </c>
      <c r="E1151" s="82">
        <v>362042</v>
      </c>
      <c r="F1151" s="82">
        <v>19818</v>
      </c>
      <c r="G1151" s="83">
        <f t="shared" si="71"/>
        <v>5.4739505361256428E-2</v>
      </c>
      <c r="H1151" s="74" t="s">
        <v>17</v>
      </c>
      <c r="I1151" s="74">
        <v>62</v>
      </c>
      <c r="J1151" s="74" t="s">
        <v>21</v>
      </c>
    </row>
    <row r="1152" spans="1:10" x14ac:dyDescent="0.25">
      <c r="A1152" s="74" t="str">
        <f t="shared" si="68"/>
        <v>2024</v>
      </c>
      <c r="B1152" s="74" t="str">
        <f t="shared" si="69"/>
        <v>07</v>
      </c>
      <c r="C1152" s="84">
        <f t="shared" si="70"/>
        <v>45474</v>
      </c>
      <c r="D1152" s="74">
        <v>202407</v>
      </c>
      <c r="E1152" s="82">
        <v>188067</v>
      </c>
      <c r="F1152" s="82">
        <v>11812</v>
      </c>
      <c r="G1152" s="83">
        <f t="shared" si="71"/>
        <v>6.280740374441024E-2</v>
      </c>
      <c r="H1152" s="74" t="s">
        <v>17</v>
      </c>
      <c r="I1152" s="74">
        <v>71</v>
      </c>
      <c r="J1152" s="74" t="s">
        <v>22</v>
      </c>
    </row>
    <row r="1153" spans="1:10" x14ac:dyDescent="0.25">
      <c r="A1153" s="74" t="str">
        <f t="shared" si="68"/>
        <v>2024</v>
      </c>
      <c r="B1153" s="74" t="str">
        <f t="shared" si="69"/>
        <v>07</v>
      </c>
      <c r="C1153" s="84">
        <f t="shared" si="70"/>
        <v>45474</v>
      </c>
      <c r="D1153" s="74">
        <v>202407</v>
      </c>
      <c r="E1153" s="82">
        <v>81692922</v>
      </c>
      <c r="F1153" s="82">
        <v>3001</v>
      </c>
      <c r="G1153" s="83">
        <f t="shared" si="71"/>
        <v>3.6735128656556071E-5</v>
      </c>
      <c r="H1153" s="74" t="s">
        <v>17</v>
      </c>
      <c r="I1153" s="74">
        <v>72</v>
      </c>
      <c r="J1153" s="74" t="s">
        <v>23</v>
      </c>
    </row>
    <row r="1154" spans="1:10" x14ac:dyDescent="0.25">
      <c r="A1154" s="74" t="str">
        <f t="shared" si="68"/>
        <v>2024</v>
      </c>
      <c r="B1154" s="74" t="str">
        <f t="shared" si="69"/>
        <v>07</v>
      </c>
      <c r="C1154" s="84">
        <f t="shared" si="70"/>
        <v>45474</v>
      </c>
      <c r="D1154" s="74">
        <v>202407</v>
      </c>
      <c r="E1154" s="82">
        <v>37676827</v>
      </c>
      <c r="F1154" s="82">
        <v>163276</v>
      </c>
      <c r="G1154" s="83">
        <f t="shared" si="71"/>
        <v>4.3335921042395639E-3</v>
      </c>
      <c r="H1154" s="74" t="s">
        <v>17</v>
      </c>
      <c r="I1154" s="74">
        <v>81</v>
      </c>
      <c r="J1154" s="74" t="s">
        <v>24</v>
      </c>
    </row>
    <row r="1155" spans="1:10" x14ac:dyDescent="0.25">
      <c r="A1155" s="74" t="str">
        <f t="shared" ref="A1155:A1218" si="72">LEFT(D1155,4)</f>
        <v>2024</v>
      </c>
      <c r="B1155" s="74" t="str">
        <f t="shared" ref="B1155:B1218" si="73">RIGHT(D1155,2)</f>
        <v>07</v>
      </c>
      <c r="C1155" s="84">
        <f t="shared" ref="C1155:C1218" si="74">DATE(A1155,B1155,1)</f>
        <v>45474</v>
      </c>
      <c r="D1155" s="74">
        <v>202407</v>
      </c>
      <c r="E1155" s="82">
        <v>36983080</v>
      </c>
      <c r="F1155" s="82">
        <v>606040</v>
      </c>
      <c r="G1155" s="83">
        <f t="shared" ref="G1155:G1218" si="75">F1155/E1155</f>
        <v>1.6386953168854513E-2</v>
      </c>
      <c r="H1155" s="74" t="s">
        <v>17</v>
      </c>
      <c r="I1155" s="74">
        <v>89</v>
      </c>
      <c r="J1155" s="74" t="s">
        <v>25</v>
      </c>
    </row>
    <row r="1156" spans="1:10" x14ac:dyDescent="0.25">
      <c r="A1156" s="74" t="str">
        <f t="shared" si="72"/>
        <v>2024</v>
      </c>
      <c r="B1156" s="74" t="str">
        <f t="shared" si="73"/>
        <v>07</v>
      </c>
      <c r="C1156" s="84">
        <f t="shared" si="74"/>
        <v>45474</v>
      </c>
      <c r="D1156" s="74">
        <v>202407</v>
      </c>
      <c r="E1156" s="82">
        <v>34402275</v>
      </c>
      <c r="F1156" s="82">
        <v>101912</v>
      </c>
      <c r="G1156" s="83">
        <f t="shared" si="75"/>
        <v>2.9623622274980361E-3</v>
      </c>
      <c r="H1156" s="74" t="s">
        <v>17</v>
      </c>
      <c r="I1156" s="74">
        <v>91</v>
      </c>
      <c r="J1156" s="74" t="s">
        <v>26</v>
      </c>
    </row>
    <row r="1157" spans="1:10" x14ac:dyDescent="0.25">
      <c r="A1157" s="74" t="str">
        <f t="shared" si="72"/>
        <v>2024</v>
      </c>
      <c r="B1157" s="74" t="str">
        <f t="shared" si="73"/>
        <v>07</v>
      </c>
      <c r="C1157" s="84">
        <f t="shared" si="74"/>
        <v>45474</v>
      </c>
      <c r="D1157" s="74">
        <v>202407</v>
      </c>
      <c r="E1157" s="82">
        <v>7132929</v>
      </c>
      <c r="F1157" s="82">
        <v>110665</v>
      </c>
      <c r="G1157" s="83">
        <f t="shared" si="75"/>
        <v>1.5514664452709399E-2</v>
      </c>
      <c r="H1157" s="74" t="s">
        <v>17</v>
      </c>
      <c r="I1157" s="74">
        <v>99</v>
      </c>
      <c r="J1157" s="74" t="s">
        <v>27</v>
      </c>
    </row>
    <row r="1158" spans="1:10" x14ac:dyDescent="0.25">
      <c r="A1158" s="74" t="str">
        <f t="shared" si="72"/>
        <v>2024</v>
      </c>
      <c r="B1158" s="74" t="str">
        <f t="shared" si="73"/>
        <v>07</v>
      </c>
      <c r="C1158" s="84">
        <f t="shared" si="74"/>
        <v>45474</v>
      </c>
      <c r="D1158" s="74">
        <v>202407</v>
      </c>
      <c r="E1158" s="82">
        <v>846371267</v>
      </c>
      <c r="F1158" s="82">
        <v>14707097</v>
      </c>
      <c r="G1158" s="83">
        <f t="shared" si="75"/>
        <v>1.7376649673056542E-2</v>
      </c>
      <c r="H1158" s="74" t="s">
        <v>28</v>
      </c>
      <c r="I1158" s="74">
        <v>101</v>
      </c>
      <c r="J1158" s="74" t="s">
        <v>29</v>
      </c>
    </row>
    <row r="1159" spans="1:10" x14ac:dyDescent="0.25">
      <c r="A1159" s="74" t="str">
        <f t="shared" si="72"/>
        <v>2024</v>
      </c>
      <c r="B1159" s="74" t="str">
        <f t="shared" si="73"/>
        <v>07</v>
      </c>
      <c r="C1159" s="84">
        <f t="shared" si="74"/>
        <v>45474</v>
      </c>
      <c r="D1159" s="74">
        <v>202407</v>
      </c>
      <c r="E1159" s="82">
        <v>38726078</v>
      </c>
      <c r="F1159" s="82">
        <v>26684</v>
      </c>
      <c r="G1159" s="83">
        <f t="shared" si="75"/>
        <v>6.8904473104660898E-4</v>
      </c>
      <c r="H1159" s="74" t="s">
        <v>28</v>
      </c>
      <c r="I1159" s="74">
        <v>102</v>
      </c>
      <c r="J1159" s="74" t="s">
        <v>30</v>
      </c>
    </row>
    <row r="1160" spans="1:10" x14ac:dyDescent="0.25">
      <c r="A1160" s="74" t="str">
        <f t="shared" si="72"/>
        <v>2024</v>
      </c>
      <c r="B1160" s="74" t="str">
        <f t="shared" si="73"/>
        <v>07</v>
      </c>
      <c r="C1160" s="84">
        <f t="shared" si="74"/>
        <v>45474</v>
      </c>
      <c r="D1160" s="74">
        <v>202407</v>
      </c>
      <c r="E1160" s="82">
        <v>271452805</v>
      </c>
      <c r="F1160" s="82">
        <v>71632</v>
      </c>
      <c r="G1160" s="83">
        <f t="shared" si="75"/>
        <v>2.6388380845797485E-4</v>
      </c>
      <c r="H1160" s="74" t="s">
        <v>28</v>
      </c>
      <c r="I1160" s="74">
        <v>103</v>
      </c>
      <c r="J1160" s="74" t="s">
        <v>31</v>
      </c>
    </row>
    <row r="1161" spans="1:10" x14ac:dyDescent="0.25">
      <c r="A1161" s="74" t="str">
        <f t="shared" si="72"/>
        <v>2024</v>
      </c>
      <c r="B1161" s="74" t="str">
        <f t="shared" si="73"/>
        <v>07</v>
      </c>
      <c r="C1161" s="84">
        <f t="shared" si="74"/>
        <v>45474</v>
      </c>
      <c r="D1161" s="74">
        <v>202407</v>
      </c>
      <c r="E1161" s="82">
        <v>254856044</v>
      </c>
      <c r="F1161" s="82">
        <v>10152677</v>
      </c>
      <c r="G1161" s="83">
        <f t="shared" si="75"/>
        <v>3.9836908870797667E-2</v>
      </c>
      <c r="H1161" s="74" t="s">
        <v>28</v>
      </c>
      <c r="I1161" s="74">
        <v>104</v>
      </c>
      <c r="J1161" s="74" t="s">
        <v>32</v>
      </c>
    </row>
    <row r="1162" spans="1:10" x14ac:dyDescent="0.25">
      <c r="A1162" s="74" t="str">
        <f t="shared" si="72"/>
        <v>2024</v>
      </c>
      <c r="B1162" s="74" t="str">
        <f t="shared" si="73"/>
        <v>07</v>
      </c>
      <c r="C1162" s="84">
        <f t="shared" si="74"/>
        <v>45474</v>
      </c>
      <c r="D1162" s="74">
        <v>202407</v>
      </c>
      <c r="E1162" s="82">
        <v>279558210</v>
      </c>
      <c r="F1162" s="82">
        <v>336695</v>
      </c>
      <c r="G1162" s="83">
        <f t="shared" si="75"/>
        <v>1.2043824432843521E-3</v>
      </c>
      <c r="H1162" s="74" t="s">
        <v>28</v>
      </c>
      <c r="I1162" s="74">
        <v>105</v>
      </c>
      <c r="J1162" s="74" t="s">
        <v>33</v>
      </c>
    </row>
    <row r="1163" spans="1:10" x14ac:dyDescent="0.25">
      <c r="A1163" s="74" t="str">
        <f t="shared" si="72"/>
        <v>2024</v>
      </c>
      <c r="B1163" s="74" t="str">
        <f t="shared" si="73"/>
        <v>07</v>
      </c>
      <c r="C1163" s="84">
        <f t="shared" si="74"/>
        <v>45474</v>
      </c>
      <c r="D1163" s="74">
        <v>202407</v>
      </c>
      <c r="E1163" s="82">
        <v>120131648</v>
      </c>
      <c r="F1163" s="82">
        <v>1305508</v>
      </c>
      <c r="G1163" s="83">
        <f t="shared" si="75"/>
        <v>1.0867311168494084E-2</v>
      </c>
      <c r="H1163" s="74" t="s">
        <v>28</v>
      </c>
      <c r="I1163" s="74">
        <v>106</v>
      </c>
      <c r="J1163" s="74" t="s">
        <v>34</v>
      </c>
    </row>
    <row r="1164" spans="1:10" x14ac:dyDescent="0.25">
      <c r="A1164" s="74" t="str">
        <f t="shared" si="72"/>
        <v>2024</v>
      </c>
      <c r="B1164" s="74" t="str">
        <f t="shared" si="73"/>
        <v>07</v>
      </c>
      <c r="C1164" s="84">
        <f t="shared" si="74"/>
        <v>45474</v>
      </c>
      <c r="D1164" s="74">
        <v>202407</v>
      </c>
      <c r="E1164" s="82">
        <v>976659073</v>
      </c>
      <c r="F1164" s="82">
        <v>1756677</v>
      </c>
      <c r="G1164" s="83">
        <f t="shared" si="75"/>
        <v>1.7986593772215947E-3</v>
      </c>
      <c r="H1164" s="74" t="s">
        <v>28</v>
      </c>
      <c r="I1164" s="74">
        <v>107</v>
      </c>
      <c r="J1164" s="74" t="s">
        <v>35</v>
      </c>
    </row>
    <row r="1165" spans="1:10" x14ac:dyDescent="0.25">
      <c r="A1165" s="74" t="str">
        <f t="shared" si="72"/>
        <v>2024</v>
      </c>
      <c r="B1165" s="74" t="str">
        <f t="shared" si="73"/>
        <v>07</v>
      </c>
      <c r="C1165" s="84">
        <f t="shared" si="74"/>
        <v>45474</v>
      </c>
      <c r="D1165" s="74">
        <v>202407</v>
      </c>
      <c r="E1165" s="82">
        <v>19996074</v>
      </c>
      <c r="F1165" s="82">
        <v>39823</v>
      </c>
      <c r="G1165" s="83">
        <f t="shared" si="75"/>
        <v>1.9915409394864214E-3</v>
      </c>
      <c r="H1165" s="74" t="s">
        <v>28</v>
      </c>
      <c r="I1165" s="74">
        <v>108</v>
      </c>
      <c r="J1165" s="74" t="s">
        <v>36</v>
      </c>
    </row>
    <row r="1166" spans="1:10" x14ac:dyDescent="0.25">
      <c r="A1166" s="74" t="str">
        <f t="shared" si="72"/>
        <v>2024</v>
      </c>
      <c r="B1166" s="74" t="str">
        <f t="shared" si="73"/>
        <v>07</v>
      </c>
      <c r="C1166" s="84">
        <f t="shared" si="74"/>
        <v>45474</v>
      </c>
      <c r="D1166" s="74">
        <v>202407</v>
      </c>
      <c r="E1166" s="82">
        <v>99010</v>
      </c>
      <c r="F1166" s="82">
        <v>891</v>
      </c>
      <c r="G1166" s="83">
        <f t="shared" si="75"/>
        <v>8.9990910009089993E-3</v>
      </c>
      <c r="H1166" s="74" t="s">
        <v>28</v>
      </c>
      <c r="I1166" s="74">
        <v>109</v>
      </c>
      <c r="J1166" s="74" t="s">
        <v>37</v>
      </c>
    </row>
    <row r="1167" spans="1:10" x14ac:dyDescent="0.25">
      <c r="A1167" s="74" t="str">
        <f t="shared" si="72"/>
        <v>2024</v>
      </c>
      <c r="B1167" s="74" t="str">
        <f t="shared" si="73"/>
        <v>07</v>
      </c>
      <c r="C1167" s="84">
        <f t="shared" si="74"/>
        <v>45474</v>
      </c>
      <c r="D1167" s="74">
        <v>202407</v>
      </c>
      <c r="E1167" s="82">
        <v>541365941</v>
      </c>
      <c r="F1167" s="82">
        <v>596317</v>
      </c>
      <c r="G1167" s="83">
        <f t="shared" si="75"/>
        <v>1.1015044627641251E-3</v>
      </c>
      <c r="H1167" s="74" t="s">
        <v>28</v>
      </c>
      <c r="I1167" s="74">
        <v>110</v>
      </c>
      <c r="J1167" s="74" t="s">
        <v>38</v>
      </c>
    </row>
    <row r="1168" spans="1:10" x14ac:dyDescent="0.25">
      <c r="A1168" s="74" t="str">
        <f t="shared" si="72"/>
        <v>2024</v>
      </c>
      <c r="B1168" s="74" t="str">
        <f t="shared" si="73"/>
        <v>07</v>
      </c>
      <c r="C1168" s="84">
        <f t="shared" si="74"/>
        <v>45474</v>
      </c>
      <c r="D1168" s="74">
        <v>202407</v>
      </c>
      <c r="E1168" s="82">
        <v>70568148</v>
      </c>
      <c r="F1168" s="82">
        <v>2961</v>
      </c>
      <c r="G1168" s="83">
        <f t="shared" si="75"/>
        <v>4.1959440397954049E-5</v>
      </c>
      <c r="H1168" s="74" t="s">
        <v>39</v>
      </c>
      <c r="I1168" s="74">
        <v>120</v>
      </c>
      <c r="J1168" s="74" t="s">
        <v>40</v>
      </c>
    </row>
    <row r="1169" spans="1:10" x14ac:dyDescent="0.25">
      <c r="A1169" s="74" t="str">
        <f t="shared" si="72"/>
        <v>2024</v>
      </c>
      <c r="B1169" s="74" t="str">
        <f t="shared" si="73"/>
        <v>07</v>
      </c>
      <c r="C1169" s="84">
        <f t="shared" si="74"/>
        <v>45474</v>
      </c>
      <c r="D1169" s="74">
        <v>202407</v>
      </c>
      <c r="E1169" s="82">
        <v>123357966</v>
      </c>
      <c r="F1169" s="82">
        <v>190737</v>
      </c>
      <c r="G1169" s="83">
        <f t="shared" si="75"/>
        <v>1.5462074009877887E-3</v>
      </c>
      <c r="H1169" s="74" t="s">
        <v>41</v>
      </c>
      <c r="I1169" s="74">
        <v>131</v>
      </c>
      <c r="J1169" s="74" t="s">
        <v>42</v>
      </c>
    </row>
    <row r="1170" spans="1:10" x14ac:dyDescent="0.25">
      <c r="A1170" s="74" t="str">
        <f t="shared" si="72"/>
        <v>2024</v>
      </c>
      <c r="B1170" s="74" t="str">
        <f t="shared" si="73"/>
        <v>07</v>
      </c>
      <c r="C1170" s="84">
        <f t="shared" si="74"/>
        <v>45474</v>
      </c>
      <c r="D1170" s="74">
        <v>202407</v>
      </c>
      <c r="E1170" s="82">
        <v>100749754</v>
      </c>
      <c r="F1170" s="82">
        <v>1930005</v>
      </c>
      <c r="G1170" s="83">
        <f t="shared" si="75"/>
        <v>1.9156423945213802E-2</v>
      </c>
      <c r="H1170" s="74" t="s">
        <v>41</v>
      </c>
      <c r="I1170" s="74">
        <v>139</v>
      </c>
      <c r="J1170" s="74" t="s">
        <v>43</v>
      </c>
    </row>
    <row r="1171" spans="1:10" x14ac:dyDescent="0.25">
      <c r="A1171" s="74" t="str">
        <f t="shared" si="72"/>
        <v>2024</v>
      </c>
      <c r="B1171" s="74" t="str">
        <f t="shared" si="73"/>
        <v>07</v>
      </c>
      <c r="C1171" s="84">
        <f t="shared" si="74"/>
        <v>45474</v>
      </c>
      <c r="D1171" s="74">
        <v>202407</v>
      </c>
      <c r="E1171" s="82">
        <v>102530310</v>
      </c>
      <c r="F1171" s="82">
        <v>1667167</v>
      </c>
      <c r="G1171" s="83">
        <f t="shared" si="75"/>
        <v>1.6260235631785372E-2</v>
      </c>
      <c r="H1171" s="74" t="s">
        <v>41</v>
      </c>
      <c r="I1171" s="74">
        <v>141</v>
      </c>
      <c r="J1171" s="74" t="s">
        <v>44</v>
      </c>
    </row>
    <row r="1172" spans="1:10" x14ac:dyDescent="0.25">
      <c r="A1172" s="74" t="str">
        <f t="shared" si="72"/>
        <v>2024</v>
      </c>
      <c r="B1172" s="74" t="str">
        <f t="shared" si="73"/>
        <v>07</v>
      </c>
      <c r="C1172" s="84">
        <f t="shared" si="74"/>
        <v>45474</v>
      </c>
      <c r="D1172" s="74">
        <v>202407</v>
      </c>
      <c r="E1172" s="82">
        <v>5104</v>
      </c>
      <c r="F1172" s="82">
        <v>195</v>
      </c>
      <c r="G1172" s="83">
        <f t="shared" si="75"/>
        <v>3.8205329153605014E-2</v>
      </c>
      <c r="H1172" s="74" t="s">
        <v>41</v>
      </c>
      <c r="I1172" s="74">
        <v>142</v>
      </c>
      <c r="J1172" s="74" t="s">
        <v>45</v>
      </c>
    </row>
    <row r="1173" spans="1:10" x14ac:dyDescent="0.25">
      <c r="A1173" s="74" t="str">
        <f t="shared" si="72"/>
        <v>2024</v>
      </c>
      <c r="B1173" s="74" t="str">
        <f t="shared" si="73"/>
        <v>07</v>
      </c>
      <c r="C1173" s="84">
        <f t="shared" si="74"/>
        <v>45474</v>
      </c>
      <c r="D1173" s="74">
        <v>202407</v>
      </c>
      <c r="E1173" s="82">
        <v>2844290</v>
      </c>
      <c r="F1173" s="82">
        <v>59035</v>
      </c>
      <c r="G1173" s="83">
        <f t="shared" si="75"/>
        <v>2.0755619152758684E-2</v>
      </c>
      <c r="H1173" s="74" t="s">
        <v>41</v>
      </c>
      <c r="I1173" s="74">
        <v>143</v>
      </c>
      <c r="J1173" s="74" t="s">
        <v>46</v>
      </c>
    </row>
    <row r="1174" spans="1:10" x14ac:dyDescent="0.25">
      <c r="A1174" s="74" t="str">
        <f t="shared" si="72"/>
        <v>2024</v>
      </c>
      <c r="B1174" s="74" t="str">
        <f t="shared" si="73"/>
        <v>07</v>
      </c>
      <c r="C1174" s="84">
        <f t="shared" si="74"/>
        <v>45474</v>
      </c>
      <c r="D1174" s="74">
        <v>202407</v>
      </c>
      <c r="E1174" s="82">
        <v>596876</v>
      </c>
      <c r="F1174" s="82">
        <v>3035</v>
      </c>
      <c r="G1174" s="83">
        <f t="shared" si="75"/>
        <v>5.0848082348762553E-3</v>
      </c>
      <c r="H1174" s="74" t="s">
        <v>41</v>
      </c>
      <c r="I1174" s="74">
        <v>149</v>
      </c>
      <c r="J1174" s="74" t="s">
        <v>47</v>
      </c>
    </row>
    <row r="1175" spans="1:10" x14ac:dyDescent="0.25">
      <c r="A1175" s="74" t="str">
        <f t="shared" si="72"/>
        <v>2024</v>
      </c>
      <c r="B1175" s="74" t="str">
        <f t="shared" si="73"/>
        <v>07</v>
      </c>
      <c r="C1175" s="84">
        <f t="shared" si="74"/>
        <v>45474</v>
      </c>
      <c r="D1175" s="74">
        <v>202407</v>
      </c>
      <c r="E1175" s="82">
        <v>58988205</v>
      </c>
      <c r="F1175" s="82">
        <v>23115901</v>
      </c>
      <c r="G1175" s="83">
        <f t="shared" si="75"/>
        <v>0.39187327364852009</v>
      </c>
      <c r="H1175" s="74" t="s">
        <v>41</v>
      </c>
      <c r="I1175" s="74">
        <v>151</v>
      </c>
      <c r="J1175" s="74" t="s">
        <v>48</v>
      </c>
    </row>
    <row r="1176" spans="1:10" x14ac:dyDescent="0.25">
      <c r="A1176" s="74" t="str">
        <f t="shared" si="72"/>
        <v>2024</v>
      </c>
      <c r="B1176" s="74" t="str">
        <f t="shared" si="73"/>
        <v>07</v>
      </c>
      <c r="C1176" s="84">
        <f t="shared" si="74"/>
        <v>45474</v>
      </c>
      <c r="D1176" s="74">
        <v>202407</v>
      </c>
      <c r="E1176" s="82">
        <v>68240697</v>
      </c>
      <c r="F1176" s="82">
        <v>78095</v>
      </c>
      <c r="G1176" s="83">
        <f t="shared" si="75"/>
        <v>1.144405075463986E-3</v>
      </c>
      <c r="H1176" s="74" t="s">
        <v>41</v>
      </c>
      <c r="I1176" s="74">
        <v>152</v>
      </c>
      <c r="J1176" s="74" t="s">
        <v>49</v>
      </c>
    </row>
    <row r="1177" spans="1:10" x14ac:dyDescent="0.25">
      <c r="A1177" s="74" t="str">
        <f t="shared" si="72"/>
        <v>2024</v>
      </c>
      <c r="B1177" s="74" t="str">
        <f t="shared" si="73"/>
        <v>07</v>
      </c>
      <c r="C1177" s="84">
        <f t="shared" si="74"/>
        <v>45474</v>
      </c>
      <c r="D1177" s="74">
        <v>202407</v>
      </c>
      <c r="E1177" s="82">
        <v>10992440</v>
      </c>
      <c r="F1177" s="82">
        <v>169698</v>
      </c>
      <c r="G1177" s="83">
        <f t="shared" si="75"/>
        <v>1.5437700819836178E-2</v>
      </c>
      <c r="H1177" s="74" t="s">
        <v>50</v>
      </c>
      <c r="I1177" s="74">
        <v>161</v>
      </c>
      <c r="J1177" s="74" t="s">
        <v>51</v>
      </c>
    </row>
    <row r="1178" spans="1:10" x14ac:dyDescent="0.25">
      <c r="A1178" s="74" t="str">
        <f t="shared" si="72"/>
        <v>2024</v>
      </c>
      <c r="B1178" s="74" t="str">
        <f t="shared" si="73"/>
        <v>07</v>
      </c>
      <c r="C1178" s="84">
        <f t="shared" si="74"/>
        <v>45474</v>
      </c>
      <c r="D1178" s="74">
        <v>202407</v>
      </c>
      <c r="E1178" s="82">
        <v>60081212</v>
      </c>
      <c r="F1178" s="82">
        <v>192627</v>
      </c>
      <c r="G1178" s="83">
        <f t="shared" si="75"/>
        <v>3.2061104226725652E-3</v>
      </c>
      <c r="H1178" s="74" t="s">
        <v>50</v>
      </c>
      <c r="I1178" s="74">
        <v>162</v>
      </c>
      <c r="J1178" s="74" t="s">
        <v>52</v>
      </c>
    </row>
    <row r="1179" spans="1:10" x14ac:dyDescent="0.25">
      <c r="A1179" s="74" t="str">
        <f t="shared" si="72"/>
        <v>2024</v>
      </c>
      <c r="B1179" s="74" t="str">
        <f t="shared" si="73"/>
        <v>07</v>
      </c>
      <c r="C1179" s="84">
        <f t="shared" si="74"/>
        <v>45474</v>
      </c>
      <c r="D1179" s="74">
        <v>202407</v>
      </c>
      <c r="E1179" s="82">
        <v>179635028</v>
      </c>
      <c r="F1179" s="82">
        <v>81205</v>
      </c>
      <c r="G1179" s="83">
        <f t="shared" si="75"/>
        <v>4.5205548663927617E-4</v>
      </c>
      <c r="H1179" s="74" t="s">
        <v>50</v>
      </c>
      <c r="I1179" s="74">
        <v>170</v>
      </c>
      <c r="J1179" s="74" t="s">
        <v>53</v>
      </c>
    </row>
    <row r="1180" spans="1:10" x14ac:dyDescent="0.25">
      <c r="A1180" s="74" t="str">
        <f t="shared" si="72"/>
        <v>2024</v>
      </c>
      <c r="B1180" s="74" t="str">
        <f t="shared" si="73"/>
        <v>07</v>
      </c>
      <c r="C1180" s="84">
        <f t="shared" si="74"/>
        <v>45474</v>
      </c>
      <c r="D1180" s="74">
        <v>202407</v>
      </c>
      <c r="E1180" s="82">
        <v>45475939</v>
      </c>
      <c r="F1180" s="82">
        <v>143204</v>
      </c>
      <c r="G1180" s="83">
        <f t="shared" si="75"/>
        <v>3.1490058951833847E-3</v>
      </c>
      <c r="H1180" s="74" t="s">
        <v>54</v>
      </c>
      <c r="I1180" s="74">
        <v>181</v>
      </c>
      <c r="J1180" s="74" t="s">
        <v>55</v>
      </c>
    </row>
    <row r="1181" spans="1:10" x14ac:dyDescent="0.25">
      <c r="A1181" s="74" t="str">
        <f t="shared" si="72"/>
        <v>2024</v>
      </c>
      <c r="B1181" s="74" t="str">
        <f t="shared" si="73"/>
        <v>07</v>
      </c>
      <c r="C1181" s="84">
        <f t="shared" si="74"/>
        <v>45474</v>
      </c>
      <c r="D1181" s="74">
        <v>202407</v>
      </c>
      <c r="E1181" s="82">
        <v>6946115</v>
      </c>
      <c r="F1181" s="82">
        <v>28115</v>
      </c>
      <c r="G1181" s="83">
        <f t="shared" si="75"/>
        <v>4.0475863126366324E-3</v>
      </c>
      <c r="H1181" s="74" t="s">
        <v>54</v>
      </c>
      <c r="I1181" s="74">
        <v>182</v>
      </c>
      <c r="J1181" s="74" t="s">
        <v>56</v>
      </c>
    </row>
    <row r="1182" spans="1:10" x14ac:dyDescent="0.25">
      <c r="A1182" s="74" t="str">
        <f t="shared" si="72"/>
        <v>2024</v>
      </c>
      <c r="B1182" s="74" t="str">
        <f t="shared" si="73"/>
        <v>07</v>
      </c>
      <c r="C1182" s="84">
        <f t="shared" si="74"/>
        <v>45474</v>
      </c>
      <c r="D1182" s="74">
        <v>202407</v>
      </c>
      <c r="E1182" s="82">
        <v>2671841</v>
      </c>
      <c r="F1182" s="82">
        <v>1348</v>
      </c>
      <c r="G1182" s="83">
        <f t="shared" si="75"/>
        <v>5.0452103998703513E-4</v>
      </c>
      <c r="H1182" s="74" t="s">
        <v>57</v>
      </c>
      <c r="I1182" s="74">
        <v>191</v>
      </c>
      <c r="J1182" s="74" t="s">
        <v>58</v>
      </c>
    </row>
    <row r="1183" spans="1:10" x14ac:dyDescent="0.25">
      <c r="A1183" s="74" t="str">
        <f t="shared" si="72"/>
        <v>2024</v>
      </c>
      <c r="B1183" s="74" t="str">
        <f t="shared" si="73"/>
        <v>07</v>
      </c>
      <c r="C1183" s="84">
        <f t="shared" si="74"/>
        <v>45474</v>
      </c>
      <c r="D1183" s="74">
        <v>202407</v>
      </c>
      <c r="E1183" s="82">
        <v>152678590</v>
      </c>
      <c r="F1183" s="82">
        <v>20527</v>
      </c>
      <c r="G1183" s="83">
        <f t="shared" si="75"/>
        <v>1.3444583159957137E-4</v>
      </c>
      <c r="H1183" s="74" t="s">
        <v>57</v>
      </c>
      <c r="I1183" s="74">
        <v>192</v>
      </c>
      <c r="J1183" s="74" t="s">
        <v>59</v>
      </c>
    </row>
    <row r="1184" spans="1:10" x14ac:dyDescent="0.25">
      <c r="A1184" s="74" t="str">
        <f t="shared" si="72"/>
        <v>2024</v>
      </c>
      <c r="B1184" s="74" t="str">
        <f t="shared" si="73"/>
        <v>07</v>
      </c>
      <c r="C1184" s="84">
        <f t="shared" si="74"/>
        <v>45474</v>
      </c>
      <c r="D1184" s="74">
        <v>202407</v>
      </c>
      <c r="E1184" s="82">
        <v>459476564</v>
      </c>
      <c r="F1184" s="82">
        <v>7054412</v>
      </c>
      <c r="G1184" s="83">
        <f t="shared" si="75"/>
        <v>1.5353148675500238E-2</v>
      </c>
      <c r="H1184" s="74" t="s">
        <v>60</v>
      </c>
      <c r="I1184" s="74">
        <v>201</v>
      </c>
      <c r="J1184" s="74" t="s">
        <v>61</v>
      </c>
    </row>
    <row r="1185" spans="1:10" x14ac:dyDescent="0.25">
      <c r="A1185" s="74" t="str">
        <f t="shared" si="72"/>
        <v>2024</v>
      </c>
      <c r="B1185" s="74" t="str">
        <f t="shared" si="73"/>
        <v>07</v>
      </c>
      <c r="C1185" s="84">
        <f t="shared" si="74"/>
        <v>45474</v>
      </c>
      <c r="D1185" s="74">
        <v>202407</v>
      </c>
      <c r="E1185" s="82">
        <v>880225721</v>
      </c>
      <c r="F1185" s="82">
        <v>3894579</v>
      </c>
      <c r="G1185" s="83">
        <f t="shared" si="75"/>
        <v>4.4245230593528634E-3</v>
      </c>
      <c r="H1185" s="74" t="s">
        <v>60</v>
      </c>
      <c r="I1185" s="74">
        <v>202</v>
      </c>
      <c r="J1185" s="74" t="s">
        <v>62</v>
      </c>
    </row>
    <row r="1186" spans="1:10" x14ac:dyDescent="0.25">
      <c r="A1186" s="74" t="str">
        <f t="shared" si="72"/>
        <v>2024</v>
      </c>
      <c r="B1186" s="74" t="str">
        <f t="shared" si="73"/>
        <v>07</v>
      </c>
      <c r="C1186" s="84">
        <f t="shared" si="74"/>
        <v>45474</v>
      </c>
      <c r="D1186" s="74">
        <v>202407</v>
      </c>
      <c r="E1186" s="82">
        <v>3082354</v>
      </c>
      <c r="F1186" s="82">
        <v>363</v>
      </c>
      <c r="G1186" s="83">
        <f t="shared" si="75"/>
        <v>1.1776713511815969E-4</v>
      </c>
      <c r="H1186" s="74" t="s">
        <v>60</v>
      </c>
      <c r="I1186" s="74">
        <v>203</v>
      </c>
      <c r="J1186" s="74" t="s">
        <v>63</v>
      </c>
    </row>
    <row r="1187" spans="1:10" x14ac:dyDescent="0.25">
      <c r="A1187" s="74" t="str">
        <f t="shared" si="72"/>
        <v>2024</v>
      </c>
      <c r="B1187" s="74" t="str">
        <f t="shared" si="73"/>
        <v>07</v>
      </c>
      <c r="C1187" s="84">
        <f t="shared" si="74"/>
        <v>45474</v>
      </c>
      <c r="D1187" s="74">
        <v>202407</v>
      </c>
      <c r="E1187" s="82">
        <v>470751</v>
      </c>
      <c r="F1187" s="82">
        <v>1346</v>
      </c>
      <c r="G1187" s="83">
        <f t="shared" si="75"/>
        <v>2.8592610530832649E-3</v>
      </c>
      <c r="H1187" s="74" t="s">
        <v>60</v>
      </c>
      <c r="I1187" s="74">
        <v>204</v>
      </c>
      <c r="J1187" s="74" t="s">
        <v>64</v>
      </c>
    </row>
    <row r="1188" spans="1:10" x14ac:dyDescent="0.25">
      <c r="A1188" s="74" t="str">
        <f t="shared" si="72"/>
        <v>2024</v>
      </c>
      <c r="B1188" s="74" t="str">
        <f t="shared" si="73"/>
        <v>07</v>
      </c>
      <c r="C1188" s="84">
        <f t="shared" si="74"/>
        <v>45474</v>
      </c>
      <c r="D1188" s="74">
        <v>202407</v>
      </c>
      <c r="E1188" s="82">
        <v>542433181</v>
      </c>
      <c r="F1188" s="82">
        <v>590844</v>
      </c>
      <c r="G1188" s="83">
        <f t="shared" si="75"/>
        <v>1.0892475252173041E-3</v>
      </c>
      <c r="H1188" s="74" t="s">
        <v>60</v>
      </c>
      <c r="I1188" s="74">
        <v>210</v>
      </c>
      <c r="J1188" s="74" t="s">
        <v>65</v>
      </c>
    </row>
    <row r="1189" spans="1:10" x14ac:dyDescent="0.25">
      <c r="A1189" s="74" t="str">
        <f t="shared" si="72"/>
        <v>2024</v>
      </c>
      <c r="B1189" s="74" t="str">
        <f t="shared" si="73"/>
        <v>07</v>
      </c>
      <c r="C1189" s="84">
        <f t="shared" si="74"/>
        <v>45474</v>
      </c>
      <c r="D1189" s="74">
        <v>202407</v>
      </c>
      <c r="E1189" s="82">
        <v>20110985</v>
      </c>
      <c r="F1189" s="82">
        <v>637611</v>
      </c>
      <c r="G1189" s="83">
        <f t="shared" si="75"/>
        <v>3.1704613175336765E-2</v>
      </c>
      <c r="H1189" s="74" t="s">
        <v>66</v>
      </c>
      <c r="I1189" s="74">
        <v>221</v>
      </c>
      <c r="J1189" s="74" t="s">
        <v>67</v>
      </c>
    </row>
    <row r="1190" spans="1:10" x14ac:dyDescent="0.25">
      <c r="A1190" s="74" t="str">
        <f t="shared" si="72"/>
        <v>2024</v>
      </c>
      <c r="B1190" s="74" t="str">
        <f t="shared" si="73"/>
        <v>07</v>
      </c>
      <c r="C1190" s="84">
        <f t="shared" si="74"/>
        <v>45474</v>
      </c>
      <c r="D1190" s="74">
        <v>202407</v>
      </c>
      <c r="E1190" s="82">
        <v>171193859</v>
      </c>
      <c r="F1190" s="82">
        <v>372509</v>
      </c>
      <c r="G1190" s="83">
        <f t="shared" si="75"/>
        <v>2.1759483790829205E-3</v>
      </c>
      <c r="H1190" s="74" t="s">
        <v>66</v>
      </c>
      <c r="I1190" s="74">
        <v>222</v>
      </c>
      <c r="J1190" s="74" t="s">
        <v>68</v>
      </c>
    </row>
    <row r="1191" spans="1:10" x14ac:dyDescent="0.25">
      <c r="A1191" s="74" t="str">
        <f t="shared" si="72"/>
        <v>2024</v>
      </c>
      <c r="B1191" s="74" t="str">
        <f t="shared" si="73"/>
        <v>07</v>
      </c>
      <c r="C1191" s="84">
        <f t="shared" si="74"/>
        <v>45474</v>
      </c>
      <c r="D1191" s="74">
        <v>202407</v>
      </c>
      <c r="E1191" s="82">
        <v>67494886</v>
      </c>
      <c r="F1191" s="82">
        <v>27832</v>
      </c>
      <c r="G1191" s="83">
        <f t="shared" si="75"/>
        <v>4.1235716732672162E-4</v>
      </c>
      <c r="H1191" s="74" t="s">
        <v>69</v>
      </c>
      <c r="I1191" s="74">
        <v>231</v>
      </c>
      <c r="J1191" s="74" t="s">
        <v>70</v>
      </c>
    </row>
    <row r="1192" spans="1:10" x14ac:dyDescent="0.25">
      <c r="A1192" s="74" t="str">
        <f t="shared" si="72"/>
        <v>2024</v>
      </c>
      <c r="B1192" s="74" t="str">
        <f t="shared" si="73"/>
        <v>07</v>
      </c>
      <c r="C1192" s="84">
        <f t="shared" si="74"/>
        <v>45474</v>
      </c>
      <c r="D1192" s="74">
        <v>202407</v>
      </c>
      <c r="E1192" s="82">
        <v>234683287</v>
      </c>
      <c r="F1192" s="82">
        <v>632399</v>
      </c>
      <c r="G1192" s="83">
        <f t="shared" si="75"/>
        <v>2.6946912499994087E-3</v>
      </c>
      <c r="H1192" s="74" t="s">
        <v>69</v>
      </c>
      <c r="I1192" s="74">
        <v>239</v>
      </c>
      <c r="J1192" s="74" t="s">
        <v>71</v>
      </c>
    </row>
    <row r="1193" spans="1:10" x14ac:dyDescent="0.25">
      <c r="A1193" s="74" t="str">
        <f t="shared" si="72"/>
        <v>2024</v>
      </c>
      <c r="B1193" s="74" t="str">
        <f t="shared" si="73"/>
        <v>07</v>
      </c>
      <c r="C1193" s="84">
        <f t="shared" si="74"/>
        <v>45474</v>
      </c>
      <c r="D1193" s="74">
        <v>202407</v>
      </c>
      <c r="E1193" s="82">
        <v>269950451</v>
      </c>
      <c r="F1193" s="82">
        <v>1754337</v>
      </c>
      <c r="G1193" s="83">
        <f t="shared" si="75"/>
        <v>6.4987370589723523E-3</v>
      </c>
      <c r="H1193" s="74" t="s">
        <v>72</v>
      </c>
      <c r="I1193" s="74">
        <v>241</v>
      </c>
      <c r="J1193" s="74" t="s">
        <v>73</v>
      </c>
    </row>
    <row r="1194" spans="1:10" x14ac:dyDescent="0.25">
      <c r="A1194" s="74" t="str">
        <f t="shared" si="72"/>
        <v>2024</v>
      </c>
      <c r="B1194" s="74" t="str">
        <f t="shared" si="73"/>
        <v>07</v>
      </c>
      <c r="C1194" s="84">
        <f t="shared" si="74"/>
        <v>45474</v>
      </c>
      <c r="D1194" s="74">
        <v>202407</v>
      </c>
      <c r="E1194" s="82">
        <v>95450614</v>
      </c>
      <c r="F1194" s="82">
        <v>42662</v>
      </c>
      <c r="G1194" s="83">
        <f t="shared" si="75"/>
        <v>4.4695364662609711E-4</v>
      </c>
      <c r="H1194" s="74" t="s">
        <v>72</v>
      </c>
      <c r="I1194" s="74">
        <v>242</v>
      </c>
      <c r="J1194" s="74" t="s">
        <v>74</v>
      </c>
    </row>
    <row r="1195" spans="1:10" x14ac:dyDescent="0.25">
      <c r="A1195" s="74" t="str">
        <f t="shared" si="72"/>
        <v>2024</v>
      </c>
      <c r="B1195" s="74" t="str">
        <f t="shared" si="73"/>
        <v>07</v>
      </c>
      <c r="C1195" s="84">
        <f t="shared" si="74"/>
        <v>45474</v>
      </c>
      <c r="D1195" s="74">
        <v>202407</v>
      </c>
      <c r="E1195" s="82">
        <v>20257400</v>
      </c>
      <c r="F1195" s="82">
        <v>97948</v>
      </c>
      <c r="G1195" s="83">
        <f t="shared" si="75"/>
        <v>4.8351713447925201E-3</v>
      </c>
      <c r="H1195" s="74" t="s">
        <v>72</v>
      </c>
      <c r="I1195" s="74">
        <v>243</v>
      </c>
      <c r="J1195" s="74" t="s">
        <v>75</v>
      </c>
    </row>
    <row r="1196" spans="1:10" x14ac:dyDescent="0.25">
      <c r="A1196" s="74" t="str">
        <f t="shared" si="72"/>
        <v>2024</v>
      </c>
      <c r="B1196" s="74" t="str">
        <f t="shared" si="73"/>
        <v>07</v>
      </c>
      <c r="C1196" s="84">
        <f t="shared" si="74"/>
        <v>45474</v>
      </c>
      <c r="D1196" s="74">
        <v>202407</v>
      </c>
      <c r="E1196" s="82">
        <v>69612623</v>
      </c>
      <c r="F1196" s="82">
        <v>346731</v>
      </c>
      <c r="G1196" s="83">
        <f t="shared" si="75"/>
        <v>4.980863887286649E-3</v>
      </c>
      <c r="H1196" s="74" t="s">
        <v>76</v>
      </c>
      <c r="I1196" s="74">
        <v>251</v>
      </c>
      <c r="J1196" s="74" t="s">
        <v>77</v>
      </c>
    </row>
    <row r="1197" spans="1:10" x14ac:dyDescent="0.25">
      <c r="A1197" s="74" t="str">
        <f t="shared" si="72"/>
        <v>2024</v>
      </c>
      <c r="B1197" s="74" t="str">
        <f t="shared" si="73"/>
        <v>07</v>
      </c>
      <c r="C1197" s="84">
        <f t="shared" si="74"/>
        <v>45474</v>
      </c>
      <c r="D1197" s="74">
        <v>202407</v>
      </c>
      <c r="E1197" s="82">
        <v>6361</v>
      </c>
      <c r="F1197" s="82">
        <v>0</v>
      </c>
      <c r="G1197" s="83">
        <f t="shared" si="75"/>
        <v>0</v>
      </c>
      <c r="H1197" s="74" t="s">
        <v>76</v>
      </c>
      <c r="I1197" s="74">
        <v>252</v>
      </c>
      <c r="J1197" s="74" t="s">
        <v>78</v>
      </c>
    </row>
    <row r="1198" spans="1:10" x14ac:dyDescent="0.25">
      <c r="A1198" s="74" t="str">
        <f t="shared" si="72"/>
        <v>2024</v>
      </c>
      <c r="B1198" s="74" t="str">
        <f t="shared" si="73"/>
        <v>07</v>
      </c>
      <c r="C1198" s="84">
        <f t="shared" si="74"/>
        <v>45474</v>
      </c>
      <c r="D1198" s="74">
        <v>202407</v>
      </c>
      <c r="E1198" s="82">
        <v>210858737</v>
      </c>
      <c r="F1198" s="82">
        <v>717666</v>
      </c>
      <c r="G1198" s="83">
        <f t="shared" si="75"/>
        <v>3.4035393088786264E-3</v>
      </c>
      <c r="H1198" s="74" t="s">
        <v>76</v>
      </c>
      <c r="I1198" s="74">
        <v>259</v>
      </c>
      <c r="J1198" s="74" t="s">
        <v>79</v>
      </c>
    </row>
    <row r="1199" spans="1:10" x14ac:dyDescent="0.25">
      <c r="A1199" s="74" t="str">
        <f t="shared" si="72"/>
        <v>2024</v>
      </c>
      <c r="B1199" s="74" t="str">
        <f t="shared" si="73"/>
        <v>07</v>
      </c>
      <c r="C1199" s="84">
        <f t="shared" si="74"/>
        <v>45474</v>
      </c>
      <c r="D1199" s="74">
        <v>202407</v>
      </c>
      <c r="E1199" s="82">
        <v>1896747</v>
      </c>
      <c r="F1199" s="82">
        <v>156</v>
      </c>
      <c r="G1199" s="83">
        <f t="shared" si="75"/>
        <v>8.2246077099370655E-5</v>
      </c>
      <c r="H1199" s="74" t="s">
        <v>76</v>
      </c>
      <c r="I1199" s="74">
        <v>261</v>
      </c>
      <c r="J1199" s="74" t="s">
        <v>80</v>
      </c>
    </row>
    <row r="1200" spans="1:10" x14ac:dyDescent="0.25">
      <c r="A1200" s="74" t="str">
        <f t="shared" si="72"/>
        <v>2024</v>
      </c>
      <c r="B1200" s="74" t="str">
        <f t="shared" si="73"/>
        <v>07</v>
      </c>
      <c r="C1200" s="84">
        <f t="shared" si="74"/>
        <v>45474</v>
      </c>
      <c r="D1200" s="74">
        <v>202407</v>
      </c>
      <c r="E1200" s="82">
        <v>40947832</v>
      </c>
      <c r="F1200" s="82">
        <v>963015</v>
      </c>
      <c r="G1200" s="83">
        <f t="shared" si="75"/>
        <v>2.3518094926246645E-2</v>
      </c>
      <c r="H1200" s="74" t="s">
        <v>76</v>
      </c>
      <c r="I1200" s="74">
        <v>262</v>
      </c>
      <c r="J1200" s="74" t="s">
        <v>81</v>
      </c>
    </row>
    <row r="1201" spans="1:10" x14ac:dyDescent="0.25">
      <c r="A1201" s="74" t="str">
        <f t="shared" si="72"/>
        <v>2024</v>
      </c>
      <c r="B1201" s="74" t="str">
        <f t="shared" si="73"/>
        <v>07</v>
      </c>
      <c r="C1201" s="84">
        <f t="shared" si="74"/>
        <v>45474</v>
      </c>
      <c r="D1201" s="74">
        <v>202407</v>
      </c>
      <c r="E1201" s="82">
        <v>240425</v>
      </c>
      <c r="F1201" s="82">
        <v>0</v>
      </c>
      <c r="G1201" s="83">
        <f t="shared" si="75"/>
        <v>0</v>
      </c>
      <c r="H1201" s="74" t="s">
        <v>76</v>
      </c>
      <c r="I1201" s="74">
        <v>263</v>
      </c>
      <c r="J1201" s="74" t="s">
        <v>82</v>
      </c>
    </row>
    <row r="1202" spans="1:10" x14ac:dyDescent="0.25">
      <c r="A1202" s="74" t="str">
        <f t="shared" si="72"/>
        <v>2024</v>
      </c>
      <c r="B1202" s="74" t="str">
        <f t="shared" si="73"/>
        <v>07</v>
      </c>
      <c r="C1202" s="84">
        <f t="shared" si="74"/>
        <v>45474</v>
      </c>
      <c r="D1202" s="74">
        <v>202407</v>
      </c>
      <c r="E1202" s="82">
        <v>397513523</v>
      </c>
      <c r="F1202" s="82">
        <v>18857</v>
      </c>
      <c r="G1202" s="83">
        <f t="shared" si="75"/>
        <v>4.7437379885061166E-5</v>
      </c>
      <c r="H1202" s="74" t="s">
        <v>76</v>
      </c>
      <c r="I1202" s="74">
        <v>264</v>
      </c>
      <c r="J1202" s="74" t="s">
        <v>83</v>
      </c>
    </row>
    <row r="1203" spans="1:10" x14ac:dyDescent="0.25">
      <c r="A1203" s="74" t="str">
        <f t="shared" si="72"/>
        <v>2024</v>
      </c>
      <c r="B1203" s="74" t="str">
        <f t="shared" si="73"/>
        <v>07</v>
      </c>
      <c r="C1203" s="84">
        <f t="shared" si="74"/>
        <v>45474</v>
      </c>
      <c r="D1203" s="74">
        <v>202407</v>
      </c>
      <c r="E1203" s="82">
        <v>2959708</v>
      </c>
      <c r="F1203" s="82">
        <v>6303</v>
      </c>
      <c r="G1203" s="83">
        <f t="shared" si="75"/>
        <v>2.129601974248811E-3</v>
      </c>
      <c r="H1203" s="74" t="s">
        <v>76</v>
      </c>
      <c r="I1203" s="74">
        <v>265</v>
      </c>
      <c r="J1203" s="74" t="s">
        <v>84</v>
      </c>
    </row>
    <row r="1204" spans="1:10" x14ac:dyDescent="0.25">
      <c r="A1204" s="74" t="str">
        <f t="shared" si="72"/>
        <v>2024</v>
      </c>
      <c r="B1204" s="74" t="str">
        <f t="shared" si="73"/>
        <v>07</v>
      </c>
      <c r="C1204" s="84">
        <f t="shared" si="74"/>
        <v>45474</v>
      </c>
      <c r="D1204" s="74">
        <v>202407</v>
      </c>
      <c r="E1204" s="82">
        <v>23092976</v>
      </c>
      <c r="F1204" s="82">
        <v>7760</v>
      </c>
      <c r="G1204" s="83">
        <f t="shared" si="75"/>
        <v>3.3603291321135918E-4</v>
      </c>
      <c r="H1204" s="74" t="s">
        <v>76</v>
      </c>
      <c r="I1204" s="74">
        <v>266</v>
      </c>
      <c r="J1204" s="74" t="s">
        <v>85</v>
      </c>
    </row>
    <row r="1205" spans="1:10" x14ac:dyDescent="0.25">
      <c r="A1205" s="74" t="str">
        <f t="shared" si="72"/>
        <v>2024</v>
      </c>
      <c r="B1205" s="74" t="str">
        <f t="shared" si="73"/>
        <v>07</v>
      </c>
      <c r="C1205" s="84">
        <f t="shared" si="74"/>
        <v>45474</v>
      </c>
      <c r="D1205" s="74">
        <v>202407</v>
      </c>
      <c r="E1205" s="82">
        <v>1766629</v>
      </c>
      <c r="F1205" s="82">
        <v>2352</v>
      </c>
      <c r="G1205" s="83">
        <f t="shared" si="75"/>
        <v>1.3313491400854395E-3</v>
      </c>
      <c r="H1205" s="74" t="s">
        <v>76</v>
      </c>
      <c r="I1205" s="74">
        <v>267</v>
      </c>
      <c r="J1205" s="74" t="s">
        <v>86</v>
      </c>
    </row>
    <row r="1206" spans="1:10" x14ac:dyDescent="0.25">
      <c r="A1206" s="74" t="str">
        <f t="shared" si="72"/>
        <v>2024</v>
      </c>
      <c r="B1206" s="74" t="str">
        <f t="shared" si="73"/>
        <v>07</v>
      </c>
      <c r="C1206" s="84">
        <f t="shared" si="74"/>
        <v>45474</v>
      </c>
      <c r="D1206" s="74">
        <v>202407</v>
      </c>
      <c r="E1206" s="82">
        <v>6460453</v>
      </c>
      <c r="F1206" s="82">
        <v>34567</v>
      </c>
      <c r="G1206" s="83">
        <f t="shared" si="75"/>
        <v>5.3505535912110186E-3</v>
      </c>
      <c r="H1206" s="74" t="s">
        <v>76</v>
      </c>
      <c r="I1206" s="74">
        <v>268</v>
      </c>
      <c r="J1206" s="74" t="s">
        <v>87</v>
      </c>
    </row>
    <row r="1207" spans="1:10" x14ac:dyDescent="0.25">
      <c r="A1207" s="74" t="str">
        <f t="shared" si="72"/>
        <v>2024</v>
      </c>
      <c r="B1207" s="74" t="str">
        <f t="shared" si="73"/>
        <v>07</v>
      </c>
      <c r="C1207" s="84">
        <f t="shared" si="74"/>
        <v>45474</v>
      </c>
      <c r="D1207" s="74">
        <v>202407</v>
      </c>
      <c r="E1207" s="82">
        <v>79375986</v>
      </c>
      <c r="F1207" s="82">
        <v>8586895</v>
      </c>
      <c r="G1207" s="83">
        <f t="shared" si="75"/>
        <v>0.1081800105135072</v>
      </c>
      <c r="H1207" s="74" t="s">
        <v>76</v>
      </c>
      <c r="I1207" s="74">
        <v>271</v>
      </c>
      <c r="J1207" s="74" t="s">
        <v>88</v>
      </c>
    </row>
    <row r="1208" spans="1:10" x14ac:dyDescent="0.25">
      <c r="A1208" s="74" t="str">
        <f t="shared" si="72"/>
        <v>2024</v>
      </c>
      <c r="B1208" s="74" t="str">
        <f t="shared" si="73"/>
        <v>07</v>
      </c>
      <c r="C1208" s="84">
        <f t="shared" si="74"/>
        <v>45474</v>
      </c>
      <c r="D1208" s="74">
        <v>202407</v>
      </c>
      <c r="E1208" s="82">
        <v>1722171</v>
      </c>
      <c r="F1208" s="82">
        <v>492</v>
      </c>
      <c r="G1208" s="83">
        <f t="shared" si="75"/>
        <v>2.8568591620692721E-4</v>
      </c>
      <c r="H1208" s="74" t="s">
        <v>76</v>
      </c>
      <c r="I1208" s="74">
        <v>272</v>
      </c>
      <c r="J1208" s="74" t="s">
        <v>89</v>
      </c>
    </row>
    <row r="1209" spans="1:10" x14ac:dyDescent="0.25">
      <c r="A1209" s="74" t="str">
        <f t="shared" si="72"/>
        <v>2024</v>
      </c>
      <c r="B1209" s="74" t="str">
        <f t="shared" si="73"/>
        <v>07</v>
      </c>
      <c r="C1209" s="84">
        <f t="shared" si="74"/>
        <v>45474</v>
      </c>
      <c r="D1209" s="74">
        <v>202407</v>
      </c>
      <c r="E1209" s="82">
        <v>6524050</v>
      </c>
      <c r="F1209" s="82">
        <v>667</v>
      </c>
      <c r="G1209" s="83">
        <f t="shared" si="75"/>
        <v>1.0223710731830687E-4</v>
      </c>
      <c r="H1209" s="74" t="s">
        <v>76</v>
      </c>
      <c r="I1209" s="74">
        <v>273</v>
      </c>
      <c r="J1209" s="74" t="s">
        <v>90</v>
      </c>
    </row>
    <row r="1210" spans="1:10" x14ac:dyDescent="0.25">
      <c r="A1210" s="74" t="str">
        <f t="shared" si="72"/>
        <v>2024</v>
      </c>
      <c r="B1210" s="74" t="str">
        <f t="shared" si="73"/>
        <v>07</v>
      </c>
      <c r="C1210" s="84">
        <f t="shared" si="74"/>
        <v>45474</v>
      </c>
      <c r="D1210" s="74">
        <v>202407</v>
      </c>
      <c r="E1210" s="82">
        <v>3704847</v>
      </c>
      <c r="F1210" s="82">
        <v>94986</v>
      </c>
      <c r="G1210" s="83">
        <f t="shared" si="75"/>
        <v>2.5638305711409945E-2</v>
      </c>
      <c r="H1210" s="74" t="s">
        <v>76</v>
      </c>
      <c r="I1210" s="74">
        <v>274</v>
      </c>
      <c r="J1210" s="74" t="s">
        <v>91</v>
      </c>
    </row>
    <row r="1211" spans="1:10" x14ac:dyDescent="0.25">
      <c r="A1211" s="74" t="str">
        <f t="shared" si="72"/>
        <v>2024</v>
      </c>
      <c r="B1211" s="74" t="str">
        <f t="shared" si="73"/>
        <v>07</v>
      </c>
      <c r="C1211" s="84">
        <f t="shared" si="74"/>
        <v>45474</v>
      </c>
      <c r="D1211" s="74">
        <v>202407</v>
      </c>
      <c r="E1211" s="82">
        <v>228034979</v>
      </c>
      <c r="F1211" s="82">
        <v>1296031</v>
      </c>
      <c r="G1211" s="83">
        <f t="shared" si="75"/>
        <v>5.683474551507293E-3</v>
      </c>
      <c r="H1211" s="74" t="s">
        <v>76</v>
      </c>
      <c r="I1211" s="74">
        <v>275</v>
      </c>
      <c r="J1211" s="74" t="s">
        <v>92</v>
      </c>
    </row>
    <row r="1212" spans="1:10" x14ac:dyDescent="0.25">
      <c r="A1212" s="74" t="str">
        <f t="shared" si="72"/>
        <v>2024</v>
      </c>
      <c r="B1212" s="74" t="str">
        <f t="shared" si="73"/>
        <v>07</v>
      </c>
      <c r="C1212" s="84">
        <f t="shared" si="74"/>
        <v>45474</v>
      </c>
      <c r="D1212" s="74">
        <v>202407</v>
      </c>
      <c r="E1212" s="82">
        <v>14506789</v>
      </c>
      <c r="F1212" s="82">
        <v>99808</v>
      </c>
      <c r="G1212" s="83">
        <f t="shared" si="75"/>
        <v>6.8800890396903134E-3</v>
      </c>
      <c r="H1212" s="74" t="s">
        <v>76</v>
      </c>
      <c r="I1212" s="74">
        <v>279</v>
      </c>
      <c r="J1212" s="74" t="s">
        <v>93</v>
      </c>
    </row>
    <row r="1213" spans="1:10" x14ac:dyDescent="0.25">
      <c r="A1213" s="74" t="str">
        <f t="shared" si="72"/>
        <v>2024</v>
      </c>
      <c r="B1213" s="74" t="str">
        <f t="shared" si="73"/>
        <v>07</v>
      </c>
      <c r="C1213" s="84">
        <f t="shared" si="74"/>
        <v>45474</v>
      </c>
      <c r="D1213" s="74">
        <v>202407</v>
      </c>
      <c r="E1213" s="82">
        <v>189878879</v>
      </c>
      <c r="F1213" s="82">
        <v>648270</v>
      </c>
      <c r="G1213" s="83">
        <f t="shared" si="75"/>
        <v>3.4141238004675601E-3</v>
      </c>
      <c r="H1213" s="74" t="s">
        <v>76</v>
      </c>
      <c r="I1213" s="74">
        <v>281</v>
      </c>
      <c r="J1213" s="74" t="s">
        <v>94</v>
      </c>
    </row>
    <row r="1214" spans="1:10" x14ac:dyDescent="0.25">
      <c r="A1214" s="74" t="str">
        <f t="shared" si="72"/>
        <v>2024</v>
      </c>
      <c r="B1214" s="74" t="str">
        <f t="shared" si="73"/>
        <v>07</v>
      </c>
      <c r="C1214" s="84">
        <f t="shared" si="74"/>
        <v>45474</v>
      </c>
      <c r="D1214" s="74">
        <v>202407</v>
      </c>
      <c r="E1214" s="82">
        <v>189083090</v>
      </c>
      <c r="F1214" s="82">
        <v>964928</v>
      </c>
      <c r="G1214" s="83">
        <f t="shared" si="75"/>
        <v>5.1031956374311422E-3</v>
      </c>
      <c r="H1214" s="74" t="s">
        <v>76</v>
      </c>
      <c r="I1214" s="74">
        <v>282</v>
      </c>
      <c r="J1214" s="74" t="s">
        <v>95</v>
      </c>
    </row>
    <row r="1215" spans="1:10" x14ac:dyDescent="0.25">
      <c r="A1215" s="74" t="str">
        <f t="shared" si="72"/>
        <v>2024</v>
      </c>
      <c r="B1215" s="74" t="str">
        <f t="shared" si="73"/>
        <v>07</v>
      </c>
      <c r="C1215" s="84">
        <f t="shared" si="74"/>
        <v>45474</v>
      </c>
      <c r="D1215" s="74">
        <v>202407</v>
      </c>
      <c r="E1215" s="82">
        <v>145344273</v>
      </c>
      <c r="F1215" s="82">
        <v>353973</v>
      </c>
      <c r="G1215" s="83">
        <f t="shared" si="75"/>
        <v>2.4354107161828108E-3</v>
      </c>
      <c r="H1215" s="74" t="s">
        <v>96</v>
      </c>
      <c r="I1215" s="74">
        <v>291</v>
      </c>
      <c r="J1215" s="74" t="s">
        <v>97</v>
      </c>
    </row>
    <row r="1216" spans="1:10" x14ac:dyDescent="0.25">
      <c r="A1216" s="74" t="str">
        <f t="shared" si="72"/>
        <v>2024</v>
      </c>
      <c r="B1216" s="74" t="str">
        <f t="shared" si="73"/>
        <v>07</v>
      </c>
      <c r="C1216" s="84">
        <f t="shared" si="74"/>
        <v>45474</v>
      </c>
      <c r="D1216" s="74">
        <v>202407</v>
      </c>
      <c r="E1216" s="82">
        <v>41310958</v>
      </c>
      <c r="F1216" s="82">
        <v>273769</v>
      </c>
      <c r="G1216" s="83">
        <f t="shared" si="75"/>
        <v>6.6270310168067273E-3</v>
      </c>
      <c r="H1216" s="74" t="s">
        <v>96</v>
      </c>
      <c r="I1216" s="74">
        <v>292</v>
      </c>
      <c r="J1216" s="74" t="s">
        <v>98</v>
      </c>
    </row>
    <row r="1217" spans="1:10" x14ac:dyDescent="0.25">
      <c r="A1217" s="74" t="str">
        <f t="shared" si="72"/>
        <v>2024</v>
      </c>
      <c r="B1217" s="74" t="str">
        <f t="shared" si="73"/>
        <v>07</v>
      </c>
      <c r="C1217" s="84">
        <f t="shared" si="74"/>
        <v>45474</v>
      </c>
      <c r="D1217" s="74">
        <v>202407</v>
      </c>
      <c r="E1217" s="82">
        <v>112610468</v>
      </c>
      <c r="F1217" s="82">
        <v>43272</v>
      </c>
      <c r="G1217" s="83">
        <f t="shared" si="75"/>
        <v>3.8426267795992107E-4</v>
      </c>
      <c r="H1217" s="74" t="s">
        <v>96</v>
      </c>
      <c r="I1217" s="74">
        <v>293</v>
      </c>
      <c r="J1217" s="74" t="s">
        <v>99</v>
      </c>
    </row>
    <row r="1218" spans="1:10" x14ac:dyDescent="0.25">
      <c r="A1218" s="74" t="str">
        <f t="shared" si="72"/>
        <v>2024</v>
      </c>
      <c r="B1218" s="74" t="str">
        <f t="shared" si="73"/>
        <v>07</v>
      </c>
      <c r="C1218" s="84">
        <f t="shared" si="74"/>
        <v>45474</v>
      </c>
      <c r="D1218" s="74">
        <v>202407</v>
      </c>
      <c r="E1218" s="82">
        <v>2680975</v>
      </c>
      <c r="F1218" s="82">
        <v>33476</v>
      </c>
      <c r="G1218" s="83">
        <f t="shared" si="75"/>
        <v>1.2486502112104739E-2</v>
      </c>
      <c r="H1218" s="74" t="s">
        <v>96</v>
      </c>
      <c r="I1218" s="74">
        <v>301</v>
      </c>
      <c r="J1218" s="74" t="s">
        <v>100</v>
      </c>
    </row>
    <row r="1219" spans="1:10" x14ac:dyDescent="0.25">
      <c r="A1219" s="74" t="str">
        <f t="shared" ref="A1219:A1282" si="76">LEFT(D1219,4)</f>
        <v>2024</v>
      </c>
      <c r="B1219" s="74" t="str">
        <f t="shared" ref="B1219:B1282" si="77">RIGHT(D1219,2)</f>
        <v>07</v>
      </c>
      <c r="C1219" s="84">
        <f t="shared" ref="C1219:C1282" si="78">DATE(A1219,B1219,1)</f>
        <v>45474</v>
      </c>
      <c r="D1219" s="74">
        <v>202407</v>
      </c>
      <c r="E1219" s="82">
        <v>839451</v>
      </c>
      <c r="F1219" s="82">
        <v>502</v>
      </c>
      <c r="G1219" s="83">
        <f t="shared" ref="G1219:G1282" si="79">F1219/E1219</f>
        <v>5.9800988979702213E-4</v>
      </c>
      <c r="H1219" s="74" t="s">
        <v>96</v>
      </c>
      <c r="I1219" s="74">
        <v>302</v>
      </c>
      <c r="J1219" s="74" t="s">
        <v>101</v>
      </c>
    </row>
    <row r="1220" spans="1:10" x14ac:dyDescent="0.25">
      <c r="A1220" s="74" t="str">
        <f t="shared" si="76"/>
        <v>2024</v>
      </c>
      <c r="B1220" s="74" t="str">
        <f t="shared" si="77"/>
        <v>07</v>
      </c>
      <c r="C1220" s="84">
        <f t="shared" si="78"/>
        <v>45474</v>
      </c>
      <c r="D1220" s="74">
        <v>202407</v>
      </c>
      <c r="E1220" s="82">
        <v>357998</v>
      </c>
      <c r="F1220" s="82">
        <v>4527</v>
      </c>
      <c r="G1220" s="83">
        <f t="shared" si="79"/>
        <v>1.2645322040905257E-2</v>
      </c>
      <c r="H1220" s="74" t="s">
        <v>96</v>
      </c>
      <c r="I1220" s="74">
        <v>303</v>
      </c>
      <c r="J1220" s="74" t="s">
        <v>102</v>
      </c>
    </row>
    <row r="1221" spans="1:10" x14ac:dyDescent="0.25">
      <c r="A1221" s="74" t="str">
        <f t="shared" si="76"/>
        <v>2024</v>
      </c>
      <c r="B1221" s="74" t="str">
        <f t="shared" si="77"/>
        <v>07</v>
      </c>
      <c r="C1221" s="84">
        <f t="shared" si="78"/>
        <v>45474</v>
      </c>
      <c r="D1221" s="74">
        <v>202407</v>
      </c>
      <c r="E1221" s="82">
        <v>204142773</v>
      </c>
      <c r="F1221" s="82">
        <v>23422</v>
      </c>
      <c r="G1221" s="83">
        <f t="shared" si="79"/>
        <v>1.1473342727640915E-4</v>
      </c>
      <c r="H1221" s="74" t="s">
        <v>96</v>
      </c>
      <c r="I1221" s="74">
        <v>309</v>
      </c>
      <c r="J1221" s="74" t="s">
        <v>103</v>
      </c>
    </row>
    <row r="1222" spans="1:10" x14ac:dyDescent="0.25">
      <c r="A1222" s="74" t="str">
        <f t="shared" si="76"/>
        <v>2024</v>
      </c>
      <c r="B1222" s="74" t="str">
        <f t="shared" si="77"/>
        <v>07</v>
      </c>
      <c r="C1222" s="84">
        <f t="shared" si="78"/>
        <v>45474</v>
      </c>
      <c r="D1222" s="74">
        <v>202407</v>
      </c>
      <c r="E1222" s="82">
        <v>51667920</v>
      </c>
      <c r="F1222" s="82">
        <v>295098</v>
      </c>
      <c r="G1222" s="83">
        <f t="shared" si="79"/>
        <v>5.711435645174027E-3</v>
      </c>
      <c r="H1222" s="74" t="s">
        <v>104</v>
      </c>
      <c r="I1222" s="74">
        <v>310</v>
      </c>
      <c r="J1222" s="74" t="s">
        <v>105</v>
      </c>
    </row>
    <row r="1223" spans="1:10" x14ac:dyDescent="0.25">
      <c r="A1223" s="74" t="str">
        <f t="shared" si="76"/>
        <v>2024</v>
      </c>
      <c r="B1223" s="74" t="str">
        <f t="shared" si="77"/>
        <v>07</v>
      </c>
      <c r="C1223" s="84">
        <f t="shared" si="78"/>
        <v>45474</v>
      </c>
      <c r="D1223" s="74">
        <v>202407</v>
      </c>
      <c r="E1223" s="82">
        <v>432299</v>
      </c>
      <c r="F1223" s="82">
        <v>7332</v>
      </c>
      <c r="G1223" s="83">
        <f t="shared" si="79"/>
        <v>1.6960483369149595E-2</v>
      </c>
      <c r="H1223" s="74" t="s">
        <v>104</v>
      </c>
      <c r="I1223" s="74">
        <v>321</v>
      </c>
      <c r="J1223" s="74" t="s">
        <v>106</v>
      </c>
    </row>
    <row r="1224" spans="1:10" x14ac:dyDescent="0.25">
      <c r="A1224" s="74" t="str">
        <f t="shared" si="76"/>
        <v>2024</v>
      </c>
      <c r="B1224" s="74" t="str">
        <f t="shared" si="77"/>
        <v>07</v>
      </c>
      <c r="C1224" s="84">
        <f t="shared" si="78"/>
        <v>45474</v>
      </c>
      <c r="D1224" s="74">
        <v>202407</v>
      </c>
      <c r="E1224" s="82">
        <v>344042</v>
      </c>
      <c r="F1224" s="82">
        <v>720</v>
      </c>
      <c r="G1224" s="83">
        <f t="shared" si="79"/>
        <v>2.0927677434731807E-3</v>
      </c>
      <c r="H1224" s="74" t="s">
        <v>104</v>
      </c>
      <c r="I1224" s="74">
        <v>322</v>
      </c>
      <c r="J1224" s="74" t="s">
        <v>107</v>
      </c>
    </row>
    <row r="1225" spans="1:10" x14ac:dyDescent="0.25">
      <c r="A1225" s="74" t="str">
        <f t="shared" si="76"/>
        <v>2024</v>
      </c>
      <c r="B1225" s="74" t="str">
        <f t="shared" si="77"/>
        <v>07</v>
      </c>
      <c r="C1225" s="84">
        <f t="shared" si="78"/>
        <v>45474</v>
      </c>
      <c r="D1225" s="74">
        <v>202407</v>
      </c>
      <c r="E1225" s="82">
        <v>360364</v>
      </c>
      <c r="F1225" s="82">
        <v>630</v>
      </c>
      <c r="G1225" s="83">
        <f t="shared" si="79"/>
        <v>1.7482323428533373E-3</v>
      </c>
      <c r="H1225" s="74" t="s">
        <v>104</v>
      </c>
      <c r="I1225" s="74">
        <v>323</v>
      </c>
      <c r="J1225" s="74" t="s">
        <v>108</v>
      </c>
    </row>
    <row r="1226" spans="1:10" x14ac:dyDescent="0.25">
      <c r="A1226" s="74" t="str">
        <f t="shared" si="76"/>
        <v>2024</v>
      </c>
      <c r="B1226" s="74" t="str">
        <f t="shared" si="77"/>
        <v>07</v>
      </c>
      <c r="C1226" s="84">
        <f t="shared" si="78"/>
        <v>45474</v>
      </c>
      <c r="D1226" s="74">
        <v>202407</v>
      </c>
      <c r="E1226" s="82">
        <v>1773608</v>
      </c>
      <c r="F1226" s="82">
        <v>5021</v>
      </c>
      <c r="G1226" s="83">
        <f t="shared" si="79"/>
        <v>2.8309524990866078E-3</v>
      </c>
      <c r="H1226" s="74" t="s">
        <v>104</v>
      </c>
      <c r="I1226" s="74">
        <v>324</v>
      </c>
      <c r="J1226" s="74" t="s">
        <v>109</v>
      </c>
    </row>
    <row r="1227" spans="1:10" x14ac:dyDescent="0.25">
      <c r="A1227" s="74" t="str">
        <f t="shared" si="76"/>
        <v>2024</v>
      </c>
      <c r="B1227" s="74" t="str">
        <f t="shared" si="77"/>
        <v>07</v>
      </c>
      <c r="C1227" s="84">
        <f t="shared" si="78"/>
        <v>45474</v>
      </c>
      <c r="D1227" s="74">
        <v>202407</v>
      </c>
      <c r="E1227" s="82">
        <v>119942999</v>
      </c>
      <c r="F1227" s="82">
        <v>216279</v>
      </c>
      <c r="G1227" s="83">
        <f t="shared" si="79"/>
        <v>1.8031815262514821E-3</v>
      </c>
      <c r="H1227" s="74" t="s">
        <v>104</v>
      </c>
      <c r="I1227" s="74">
        <v>329</v>
      </c>
      <c r="J1227" s="74" t="s">
        <v>110</v>
      </c>
    </row>
    <row r="1228" spans="1:10" x14ac:dyDescent="0.25">
      <c r="A1228" s="74" t="str">
        <f t="shared" si="76"/>
        <v>2024</v>
      </c>
      <c r="B1228" s="74" t="str">
        <f t="shared" si="77"/>
        <v>07</v>
      </c>
      <c r="C1228" s="84">
        <f t="shared" si="78"/>
        <v>45474</v>
      </c>
      <c r="D1228" s="74">
        <v>202407</v>
      </c>
      <c r="E1228" s="82">
        <v>10852797</v>
      </c>
      <c r="F1228" s="82">
        <v>98371</v>
      </c>
      <c r="G1228" s="83">
        <f t="shared" si="79"/>
        <v>9.0641149926604173E-3</v>
      </c>
      <c r="H1228" s="74" t="s">
        <v>104</v>
      </c>
      <c r="I1228" s="74">
        <v>331</v>
      </c>
      <c r="J1228" s="74" t="s">
        <v>111</v>
      </c>
    </row>
    <row r="1229" spans="1:10" x14ac:dyDescent="0.25">
      <c r="A1229" s="74" t="str">
        <f t="shared" si="76"/>
        <v>2024</v>
      </c>
      <c r="B1229" s="74" t="str">
        <f t="shared" si="77"/>
        <v>07</v>
      </c>
      <c r="C1229" s="84">
        <f t="shared" si="78"/>
        <v>45474</v>
      </c>
      <c r="D1229" s="74">
        <v>202407</v>
      </c>
      <c r="E1229" s="82">
        <v>2871270</v>
      </c>
      <c r="F1229" s="82">
        <v>9759</v>
      </c>
      <c r="G1229" s="83">
        <f t="shared" si="79"/>
        <v>3.3988444137959856E-3</v>
      </c>
      <c r="H1229" s="74" t="s">
        <v>104</v>
      </c>
      <c r="I1229" s="74">
        <v>332</v>
      </c>
      <c r="J1229" s="74" t="s">
        <v>112</v>
      </c>
    </row>
    <row r="1230" spans="1:10" x14ac:dyDescent="0.25">
      <c r="A1230" s="74" t="str">
        <f t="shared" si="76"/>
        <v>2024</v>
      </c>
      <c r="B1230" s="74" t="str">
        <f t="shared" si="77"/>
        <v>07</v>
      </c>
      <c r="C1230" s="84">
        <f t="shared" si="78"/>
        <v>45474</v>
      </c>
      <c r="D1230" s="74">
        <v>202407</v>
      </c>
      <c r="E1230" s="82">
        <v>795877529</v>
      </c>
      <c r="F1230" s="82">
        <v>12463557</v>
      </c>
      <c r="G1230" s="83">
        <f t="shared" si="79"/>
        <v>1.5660144363744185E-2</v>
      </c>
      <c r="H1230" s="74" t="s">
        <v>113</v>
      </c>
      <c r="I1230" s="74">
        <v>351</v>
      </c>
      <c r="J1230" s="74" t="s">
        <v>114</v>
      </c>
    </row>
    <row r="1231" spans="1:10" x14ac:dyDescent="0.25">
      <c r="A1231" s="74" t="str">
        <f t="shared" si="76"/>
        <v>2024</v>
      </c>
      <c r="B1231" s="74" t="str">
        <f t="shared" si="77"/>
        <v>07</v>
      </c>
      <c r="C1231" s="84">
        <f t="shared" si="78"/>
        <v>45474</v>
      </c>
      <c r="D1231" s="74">
        <v>202407</v>
      </c>
      <c r="E1231" s="82">
        <v>32513243</v>
      </c>
      <c r="F1231" s="82">
        <v>626</v>
      </c>
      <c r="G1231" s="83">
        <f t="shared" si="79"/>
        <v>1.925369302594638E-5</v>
      </c>
      <c r="H1231" s="74" t="s">
        <v>113</v>
      </c>
      <c r="I1231" s="74">
        <v>352</v>
      </c>
      <c r="J1231" s="74" t="s">
        <v>115</v>
      </c>
    </row>
    <row r="1232" spans="1:10" x14ac:dyDescent="0.25">
      <c r="A1232" s="74" t="str">
        <f t="shared" si="76"/>
        <v>2024</v>
      </c>
      <c r="B1232" s="74" t="str">
        <f t="shared" si="77"/>
        <v>07</v>
      </c>
      <c r="C1232" s="84">
        <f t="shared" si="78"/>
        <v>45474</v>
      </c>
      <c r="D1232" s="74">
        <v>202407</v>
      </c>
      <c r="E1232" s="82">
        <v>200995</v>
      </c>
      <c r="F1232" s="82">
        <v>1740</v>
      </c>
      <c r="G1232" s="83">
        <f t="shared" si="79"/>
        <v>8.6569317644717529E-3</v>
      </c>
      <c r="H1232" s="74" t="s">
        <v>113</v>
      </c>
      <c r="I1232" s="74">
        <v>353</v>
      </c>
      <c r="J1232" s="74" t="s">
        <v>116</v>
      </c>
    </row>
    <row r="1233" spans="1:10" x14ac:dyDescent="0.25">
      <c r="A1233" s="74" t="str">
        <f t="shared" si="76"/>
        <v>2024</v>
      </c>
      <c r="B1233" s="74" t="str">
        <f t="shared" si="77"/>
        <v>07</v>
      </c>
      <c r="C1233" s="84">
        <f t="shared" si="78"/>
        <v>45474</v>
      </c>
      <c r="D1233" s="74">
        <v>202407</v>
      </c>
      <c r="E1233" s="82">
        <v>3382026</v>
      </c>
      <c r="F1233" s="82">
        <v>6303</v>
      </c>
      <c r="G1233" s="83">
        <f t="shared" si="79"/>
        <v>1.8636757966970093E-3</v>
      </c>
      <c r="H1233" s="74" t="s">
        <v>113</v>
      </c>
      <c r="I1233" s="74">
        <v>360</v>
      </c>
      <c r="J1233" s="74" t="s">
        <v>117</v>
      </c>
    </row>
    <row r="1234" spans="1:10" x14ac:dyDescent="0.25">
      <c r="A1234" s="74" t="str">
        <f t="shared" si="76"/>
        <v>2024</v>
      </c>
      <c r="B1234" s="74" t="str">
        <f t="shared" si="77"/>
        <v>07</v>
      </c>
      <c r="C1234" s="84">
        <f t="shared" si="78"/>
        <v>45474</v>
      </c>
      <c r="D1234" s="74">
        <v>202407</v>
      </c>
      <c r="E1234" s="82">
        <v>2455302</v>
      </c>
      <c r="F1234" s="82">
        <v>15172</v>
      </c>
      <c r="G1234" s="83">
        <f t="shared" si="79"/>
        <v>6.1792805935888947E-3</v>
      </c>
      <c r="H1234" s="74" t="s">
        <v>113</v>
      </c>
      <c r="I1234" s="74">
        <v>370</v>
      </c>
      <c r="J1234" s="74" t="s">
        <v>118</v>
      </c>
    </row>
    <row r="1235" spans="1:10" x14ac:dyDescent="0.25">
      <c r="A1235" s="74" t="str">
        <f t="shared" si="76"/>
        <v>2024</v>
      </c>
      <c r="B1235" s="74" t="str">
        <f t="shared" si="77"/>
        <v>07</v>
      </c>
      <c r="C1235" s="84">
        <f t="shared" si="78"/>
        <v>45474</v>
      </c>
      <c r="D1235" s="74">
        <v>202407</v>
      </c>
      <c r="E1235" s="82">
        <v>118902730</v>
      </c>
      <c r="F1235" s="82">
        <v>117571</v>
      </c>
      <c r="G1235" s="83">
        <f t="shared" si="79"/>
        <v>9.8879983663957929E-4</v>
      </c>
      <c r="H1235" s="74" t="s">
        <v>113</v>
      </c>
      <c r="I1235" s="74">
        <v>381</v>
      </c>
      <c r="J1235" s="74" t="s">
        <v>119</v>
      </c>
    </row>
    <row r="1236" spans="1:10" x14ac:dyDescent="0.25">
      <c r="A1236" s="74" t="str">
        <f t="shared" si="76"/>
        <v>2024</v>
      </c>
      <c r="B1236" s="74" t="str">
        <f t="shared" si="77"/>
        <v>07</v>
      </c>
      <c r="C1236" s="84">
        <f t="shared" si="78"/>
        <v>45474</v>
      </c>
      <c r="D1236" s="74">
        <v>202407</v>
      </c>
      <c r="E1236" s="82">
        <v>8895970</v>
      </c>
      <c r="F1236" s="82">
        <v>8347</v>
      </c>
      <c r="G1236" s="83">
        <f t="shared" si="79"/>
        <v>9.3829003470110618E-4</v>
      </c>
      <c r="H1236" s="74" t="s">
        <v>113</v>
      </c>
      <c r="I1236" s="74">
        <v>382</v>
      </c>
      <c r="J1236" s="74" t="s">
        <v>120</v>
      </c>
    </row>
    <row r="1237" spans="1:10" x14ac:dyDescent="0.25">
      <c r="A1237" s="74" t="str">
        <f t="shared" si="76"/>
        <v>2024</v>
      </c>
      <c r="B1237" s="74" t="str">
        <f t="shared" si="77"/>
        <v>07</v>
      </c>
      <c r="C1237" s="84">
        <f t="shared" si="78"/>
        <v>45474</v>
      </c>
      <c r="D1237" s="74">
        <v>202407</v>
      </c>
      <c r="E1237" s="82">
        <v>1267745</v>
      </c>
      <c r="F1237" s="82">
        <v>4238</v>
      </c>
      <c r="G1237" s="83">
        <f t="shared" si="79"/>
        <v>3.3429435730371643E-3</v>
      </c>
      <c r="H1237" s="74" t="s">
        <v>113</v>
      </c>
      <c r="I1237" s="74">
        <v>390</v>
      </c>
      <c r="J1237" s="74" t="s">
        <v>121</v>
      </c>
    </row>
    <row r="1238" spans="1:10" x14ac:dyDescent="0.25">
      <c r="A1238" s="74" t="str">
        <f t="shared" si="76"/>
        <v>2024</v>
      </c>
      <c r="B1238" s="74" t="str">
        <f t="shared" si="77"/>
        <v>07</v>
      </c>
      <c r="C1238" s="84">
        <f t="shared" si="78"/>
        <v>45474</v>
      </c>
      <c r="D1238" s="74">
        <v>202407</v>
      </c>
      <c r="E1238" s="82">
        <v>92416406</v>
      </c>
      <c r="F1238" s="82">
        <v>2575676</v>
      </c>
      <c r="G1238" s="83">
        <f t="shared" si="79"/>
        <v>2.7870332893057969E-2</v>
      </c>
      <c r="H1238" s="74" t="s">
        <v>122</v>
      </c>
      <c r="I1238" s="74">
        <v>410</v>
      </c>
      <c r="J1238" s="74" t="s">
        <v>123</v>
      </c>
    </row>
    <row r="1239" spans="1:10" x14ac:dyDescent="0.25">
      <c r="A1239" s="74" t="str">
        <f t="shared" si="76"/>
        <v>2024</v>
      </c>
      <c r="B1239" s="74" t="str">
        <f t="shared" si="77"/>
        <v>07</v>
      </c>
      <c r="C1239" s="84">
        <f t="shared" si="78"/>
        <v>45474</v>
      </c>
      <c r="D1239" s="74">
        <v>202407</v>
      </c>
      <c r="E1239" s="82">
        <v>122991096</v>
      </c>
      <c r="F1239" s="82">
        <v>330101</v>
      </c>
      <c r="G1239" s="83">
        <f t="shared" si="79"/>
        <v>2.6839422587144031E-3</v>
      </c>
      <c r="H1239" s="74" t="s">
        <v>122</v>
      </c>
      <c r="I1239" s="74">
        <v>421</v>
      </c>
      <c r="J1239" s="74" t="s">
        <v>124</v>
      </c>
    </row>
    <row r="1240" spans="1:10" x14ac:dyDescent="0.25">
      <c r="A1240" s="74" t="str">
        <f t="shared" si="76"/>
        <v>2024</v>
      </c>
      <c r="B1240" s="74" t="str">
        <f t="shared" si="77"/>
        <v>07</v>
      </c>
      <c r="C1240" s="84">
        <f t="shared" si="78"/>
        <v>45474</v>
      </c>
      <c r="D1240" s="74">
        <v>202407</v>
      </c>
      <c r="E1240" s="82">
        <v>42086705</v>
      </c>
      <c r="F1240" s="82">
        <v>12602177</v>
      </c>
      <c r="G1240" s="83">
        <f t="shared" si="79"/>
        <v>0.29943368101636847</v>
      </c>
      <c r="H1240" s="74" t="s">
        <v>122</v>
      </c>
      <c r="I1240" s="74">
        <v>422</v>
      </c>
      <c r="J1240" s="74" t="s">
        <v>125</v>
      </c>
    </row>
    <row r="1241" spans="1:10" x14ac:dyDescent="0.25">
      <c r="A1241" s="74" t="str">
        <f t="shared" si="76"/>
        <v>2024</v>
      </c>
      <c r="B1241" s="74" t="str">
        <f t="shared" si="77"/>
        <v>07</v>
      </c>
      <c r="C1241" s="84">
        <f t="shared" si="78"/>
        <v>45474</v>
      </c>
      <c r="D1241" s="74">
        <v>202407</v>
      </c>
      <c r="E1241" s="82">
        <v>351582183</v>
      </c>
      <c r="F1241" s="82">
        <v>7138108</v>
      </c>
      <c r="G1241" s="83">
        <f t="shared" si="79"/>
        <v>2.0302814946683463E-2</v>
      </c>
      <c r="H1241" s="74" t="s">
        <v>122</v>
      </c>
      <c r="I1241" s="74">
        <v>429</v>
      </c>
      <c r="J1241" s="74" t="s">
        <v>126</v>
      </c>
    </row>
    <row r="1242" spans="1:10" x14ac:dyDescent="0.25">
      <c r="A1242" s="74" t="str">
        <f t="shared" si="76"/>
        <v>2024</v>
      </c>
      <c r="B1242" s="74" t="str">
        <f t="shared" si="77"/>
        <v>07</v>
      </c>
      <c r="C1242" s="84">
        <f t="shared" si="78"/>
        <v>45474</v>
      </c>
      <c r="D1242" s="74">
        <v>202407</v>
      </c>
      <c r="E1242" s="82">
        <v>79000521</v>
      </c>
      <c r="F1242" s="82">
        <v>190712</v>
      </c>
      <c r="G1242" s="83">
        <f t="shared" si="79"/>
        <v>2.4140600287939872E-3</v>
      </c>
      <c r="H1242" s="74" t="s">
        <v>122</v>
      </c>
      <c r="I1242" s="74">
        <v>431</v>
      </c>
      <c r="J1242" s="74" t="s">
        <v>127</v>
      </c>
    </row>
    <row r="1243" spans="1:10" x14ac:dyDescent="0.25">
      <c r="A1243" s="74" t="str">
        <f t="shared" si="76"/>
        <v>2024</v>
      </c>
      <c r="B1243" s="74" t="str">
        <f t="shared" si="77"/>
        <v>07</v>
      </c>
      <c r="C1243" s="84">
        <f t="shared" si="78"/>
        <v>45474</v>
      </c>
      <c r="D1243" s="74">
        <v>202407</v>
      </c>
      <c r="E1243" s="82">
        <v>112297848</v>
      </c>
      <c r="F1243" s="82">
        <v>2831748</v>
      </c>
      <c r="G1243" s="83">
        <f t="shared" si="79"/>
        <v>2.5216404859334438E-2</v>
      </c>
      <c r="H1243" s="74" t="s">
        <v>122</v>
      </c>
      <c r="I1243" s="74">
        <v>432</v>
      </c>
      <c r="J1243" s="74" t="s">
        <v>128</v>
      </c>
    </row>
    <row r="1244" spans="1:10" x14ac:dyDescent="0.25">
      <c r="A1244" s="74" t="str">
        <f t="shared" si="76"/>
        <v>2024</v>
      </c>
      <c r="B1244" s="74" t="str">
        <f t="shared" si="77"/>
        <v>07</v>
      </c>
      <c r="C1244" s="84">
        <f t="shared" si="78"/>
        <v>45474</v>
      </c>
      <c r="D1244" s="74">
        <v>202407</v>
      </c>
      <c r="E1244" s="82">
        <v>2167142</v>
      </c>
      <c r="F1244" s="82">
        <v>59291</v>
      </c>
      <c r="G1244" s="83">
        <f t="shared" si="79"/>
        <v>2.7359074762982768E-2</v>
      </c>
      <c r="H1244" s="74" t="s">
        <v>122</v>
      </c>
      <c r="I1244" s="74">
        <v>433</v>
      </c>
      <c r="J1244" s="74" t="s">
        <v>129</v>
      </c>
    </row>
    <row r="1245" spans="1:10" x14ac:dyDescent="0.25">
      <c r="A1245" s="74" t="str">
        <f t="shared" si="76"/>
        <v>2024</v>
      </c>
      <c r="B1245" s="74" t="str">
        <f t="shared" si="77"/>
        <v>07</v>
      </c>
      <c r="C1245" s="84">
        <f t="shared" si="78"/>
        <v>45474</v>
      </c>
      <c r="D1245" s="74">
        <v>202407</v>
      </c>
      <c r="E1245" s="82">
        <v>8003372</v>
      </c>
      <c r="F1245" s="82">
        <v>73503</v>
      </c>
      <c r="G1245" s="83">
        <f t="shared" si="79"/>
        <v>9.1840039423383042E-3</v>
      </c>
      <c r="H1245" s="74" t="s">
        <v>122</v>
      </c>
      <c r="I1245" s="74">
        <v>439</v>
      </c>
      <c r="J1245" s="74" t="s">
        <v>130</v>
      </c>
    </row>
    <row r="1246" spans="1:10" x14ac:dyDescent="0.25">
      <c r="A1246" s="74" t="str">
        <f t="shared" si="76"/>
        <v>2024</v>
      </c>
      <c r="B1246" s="74" t="str">
        <f t="shared" si="77"/>
        <v>07</v>
      </c>
      <c r="C1246" s="84">
        <f t="shared" si="78"/>
        <v>45474</v>
      </c>
      <c r="D1246" s="74">
        <v>202407</v>
      </c>
      <c r="E1246" s="82">
        <v>575208128</v>
      </c>
      <c r="F1246" s="82">
        <v>169765</v>
      </c>
      <c r="G1246" s="83">
        <f t="shared" si="79"/>
        <v>2.9513665008572341E-4</v>
      </c>
      <c r="H1246" s="74" t="s">
        <v>131</v>
      </c>
      <c r="I1246" s="74">
        <v>451</v>
      </c>
      <c r="J1246" s="74" t="s">
        <v>132</v>
      </c>
    </row>
    <row r="1247" spans="1:10" x14ac:dyDescent="0.25">
      <c r="A1247" s="74" t="str">
        <f t="shared" si="76"/>
        <v>2024</v>
      </c>
      <c r="B1247" s="74" t="str">
        <f t="shared" si="77"/>
        <v>07</v>
      </c>
      <c r="C1247" s="84">
        <f t="shared" si="78"/>
        <v>45474</v>
      </c>
      <c r="D1247" s="74">
        <v>202407</v>
      </c>
      <c r="E1247" s="82">
        <v>41480254</v>
      </c>
      <c r="F1247" s="82">
        <v>707719</v>
      </c>
      <c r="G1247" s="83">
        <f t="shared" si="79"/>
        <v>1.706158790638071E-2</v>
      </c>
      <c r="H1247" s="74" t="s">
        <v>131</v>
      </c>
      <c r="I1247" s="74">
        <v>452</v>
      </c>
      <c r="J1247" s="74" t="s">
        <v>133</v>
      </c>
    </row>
    <row r="1248" spans="1:10" x14ac:dyDescent="0.25">
      <c r="A1248" s="74" t="str">
        <f t="shared" si="76"/>
        <v>2024</v>
      </c>
      <c r="B1248" s="74" t="str">
        <f t="shared" si="77"/>
        <v>07</v>
      </c>
      <c r="C1248" s="84">
        <f t="shared" si="78"/>
        <v>45474</v>
      </c>
      <c r="D1248" s="74">
        <v>202407</v>
      </c>
      <c r="E1248" s="82">
        <v>145141723</v>
      </c>
      <c r="F1248" s="82">
        <v>507831</v>
      </c>
      <c r="G1248" s="83">
        <f t="shared" si="79"/>
        <v>3.498862969953857E-3</v>
      </c>
      <c r="H1248" s="74" t="s">
        <v>131</v>
      </c>
      <c r="I1248" s="74">
        <v>453</v>
      </c>
      <c r="J1248" s="74" t="s">
        <v>134</v>
      </c>
    </row>
    <row r="1249" spans="1:10" x14ac:dyDescent="0.25">
      <c r="A1249" s="74" t="str">
        <f t="shared" si="76"/>
        <v>2024</v>
      </c>
      <c r="B1249" s="74" t="str">
        <f t="shared" si="77"/>
        <v>07</v>
      </c>
      <c r="C1249" s="84">
        <f t="shared" si="78"/>
        <v>45474</v>
      </c>
      <c r="D1249" s="74">
        <v>202407</v>
      </c>
      <c r="E1249" s="82">
        <v>19746235</v>
      </c>
      <c r="F1249" s="82">
        <v>84489</v>
      </c>
      <c r="G1249" s="83">
        <f t="shared" si="79"/>
        <v>4.2787397192426812E-3</v>
      </c>
      <c r="H1249" s="74" t="s">
        <v>131</v>
      </c>
      <c r="I1249" s="74">
        <v>454</v>
      </c>
      <c r="J1249" s="74" t="s">
        <v>135</v>
      </c>
    </row>
    <row r="1250" spans="1:10" x14ac:dyDescent="0.25">
      <c r="A1250" s="74" t="str">
        <f t="shared" si="76"/>
        <v>2024</v>
      </c>
      <c r="B1250" s="74" t="str">
        <f t="shared" si="77"/>
        <v>07</v>
      </c>
      <c r="C1250" s="84">
        <f t="shared" si="78"/>
        <v>45474</v>
      </c>
      <c r="D1250" s="74">
        <v>202407</v>
      </c>
      <c r="E1250" s="82">
        <v>1191198583</v>
      </c>
      <c r="F1250" s="82">
        <v>2079197</v>
      </c>
      <c r="G1250" s="83">
        <f t="shared" si="79"/>
        <v>1.7454663140746868E-3</v>
      </c>
      <c r="H1250" s="74" t="s">
        <v>131</v>
      </c>
      <c r="I1250" s="74">
        <v>461</v>
      </c>
      <c r="J1250" s="74" t="s">
        <v>136</v>
      </c>
    </row>
    <row r="1251" spans="1:10" x14ac:dyDescent="0.25">
      <c r="A1251" s="74" t="str">
        <f t="shared" si="76"/>
        <v>2024</v>
      </c>
      <c r="B1251" s="74" t="str">
        <f t="shared" si="77"/>
        <v>07</v>
      </c>
      <c r="C1251" s="84">
        <f t="shared" si="78"/>
        <v>45474</v>
      </c>
      <c r="D1251" s="74">
        <v>202407</v>
      </c>
      <c r="E1251" s="82">
        <v>93355268</v>
      </c>
      <c r="F1251" s="82">
        <v>1563026</v>
      </c>
      <c r="G1251" s="83">
        <f t="shared" si="79"/>
        <v>1.674277235217192E-2</v>
      </c>
      <c r="H1251" s="74" t="s">
        <v>131</v>
      </c>
      <c r="I1251" s="74">
        <v>462</v>
      </c>
      <c r="J1251" s="74" t="s">
        <v>137</v>
      </c>
    </row>
    <row r="1252" spans="1:10" x14ac:dyDescent="0.25">
      <c r="A1252" s="74" t="str">
        <f t="shared" si="76"/>
        <v>2024</v>
      </c>
      <c r="B1252" s="74" t="str">
        <f t="shared" si="77"/>
        <v>07</v>
      </c>
      <c r="C1252" s="84">
        <f t="shared" si="78"/>
        <v>45474</v>
      </c>
      <c r="D1252" s="74">
        <v>202407</v>
      </c>
      <c r="E1252" s="82">
        <v>310834031</v>
      </c>
      <c r="F1252" s="82">
        <v>5702589</v>
      </c>
      <c r="G1252" s="83">
        <f t="shared" si="79"/>
        <v>1.8346089653227191E-2</v>
      </c>
      <c r="H1252" s="74" t="s">
        <v>131</v>
      </c>
      <c r="I1252" s="74">
        <v>463</v>
      </c>
      <c r="J1252" s="74" t="s">
        <v>138</v>
      </c>
    </row>
    <row r="1253" spans="1:10" x14ac:dyDescent="0.25">
      <c r="A1253" s="74" t="str">
        <f t="shared" si="76"/>
        <v>2024</v>
      </c>
      <c r="B1253" s="74" t="str">
        <f t="shared" si="77"/>
        <v>07</v>
      </c>
      <c r="C1253" s="84">
        <f t="shared" si="78"/>
        <v>45474</v>
      </c>
      <c r="D1253" s="74">
        <v>202407</v>
      </c>
      <c r="E1253" s="82">
        <v>421211641</v>
      </c>
      <c r="F1253" s="82">
        <v>2283359</v>
      </c>
      <c r="G1253" s="83">
        <f t="shared" si="79"/>
        <v>5.4209304248549958E-3</v>
      </c>
      <c r="H1253" s="74" t="s">
        <v>131</v>
      </c>
      <c r="I1253" s="74">
        <v>464</v>
      </c>
      <c r="J1253" s="74" t="s">
        <v>139</v>
      </c>
    </row>
    <row r="1254" spans="1:10" x14ac:dyDescent="0.25">
      <c r="A1254" s="74" t="str">
        <f t="shared" si="76"/>
        <v>2024</v>
      </c>
      <c r="B1254" s="74" t="str">
        <f t="shared" si="77"/>
        <v>07</v>
      </c>
      <c r="C1254" s="84">
        <f t="shared" si="78"/>
        <v>45474</v>
      </c>
      <c r="D1254" s="74">
        <v>202407</v>
      </c>
      <c r="E1254" s="82">
        <v>364447871</v>
      </c>
      <c r="F1254" s="82">
        <v>756096</v>
      </c>
      <c r="G1254" s="83">
        <f t="shared" si="79"/>
        <v>2.0746341525479787E-3</v>
      </c>
      <c r="H1254" s="74" t="s">
        <v>131</v>
      </c>
      <c r="I1254" s="74">
        <v>465</v>
      </c>
      <c r="J1254" s="74" t="s">
        <v>140</v>
      </c>
    </row>
    <row r="1255" spans="1:10" x14ac:dyDescent="0.25">
      <c r="A1255" s="74" t="str">
        <f t="shared" si="76"/>
        <v>2024</v>
      </c>
      <c r="B1255" s="74" t="str">
        <f t="shared" si="77"/>
        <v>07</v>
      </c>
      <c r="C1255" s="84">
        <f t="shared" si="78"/>
        <v>45474</v>
      </c>
      <c r="D1255" s="74">
        <v>202407</v>
      </c>
      <c r="E1255" s="82">
        <v>947252060</v>
      </c>
      <c r="F1255" s="82">
        <v>7690763</v>
      </c>
      <c r="G1255" s="83">
        <f t="shared" si="79"/>
        <v>8.1190248348470204E-3</v>
      </c>
      <c r="H1255" s="74" t="s">
        <v>131</v>
      </c>
      <c r="I1255" s="74">
        <v>466</v>
      </c>
      <c r="J1255" s="74" t="s">
        <v>141</v>
      </c>
    </row>
    <row r="1256" spans="1:10" x14ac:dyDescent="0.25">
      <c r="A1256" s="74" t="str">
        <f t="shared" si="76"/>
        <v>2024</v>
      </c>
      <c r="B1256" s="74" t="str">
        <f t="shared" si="77"/>
        <v>07</v>
      </c>
      <c r="C1256" s="84">
        <f t="shared" si="78"/>
        <v>45474</v>
      </c>
      <c r="D1256" s="74">
        <v>202407</v>
      </c>
      <c r="E1256" s="82">
        <v>180925699</v>
      </c>
      <c r="F1256" s="82">
        <v>802626</v>
      </c>
      <c r="G1256" s="83">
        <f t="shared" si="79"/>
        <v>4.4362188701561958E-3</v>
      </c>
      <c r="H1256" s="74" t="s">
        <v>131</v>
      </c>
      <c r="I1256" s="74">
        <v>469</v>
      </c>
      <c r="J1256" s="74" t="s">
        <v>142</v>
      </c>
    </row>
    <row r="1257" spans="1:10" x14ac:dyDescent="0.25">
      <c r="A1257" s="74" t="str">
        <f t="shared" si="76"/>
        <v>2024</v>
      </c>
      <c r="B1257" s="74" t="str">
        <f t="shared" si="77"/>
        <v>07</v>
      </c>
      <c r="C1257" s="84">
        <f t="shared" si="78"/>
        <v>45474</v>
      </c>
      <c r="D1257" s="74">
        <v>202407</v>
      </c>
      <c r="E1257" s="82">
        <v>244448118</v>
      </c>
      <c r="F1257" s="82">
        <v>1639206</v>
      </c>
      <c r="G1257" s="83">
        <f t="shared" si="79"/>
        <v>6.7057419521634447E-3</v>
      </c>
      <c r="H1257" s="74" t="s">
        <v>131</v>
      </c>
      <c r="I1257" s="74">
        <v>471</v>
      </c>
      <c r="J1257" s="74" t="s">
        <v>143</v>
      </c>
    </row>
    <row r="1258" spans="1:10" x14ac:dyDescent="0.25">
      <c r="A1258" s="74" t="str">
        <f t="shared" si="76"/>
        <v>2024</v>
      </c>
      <c r="B1258" s="74" t="str">
        <f t="shared" si="77"/>
        <v>07</v>
      </c>
      <c r="C1258" s="84">
        <f t="shared" si="78"/>
        <v>45474</v>
      </c>
      <c r="D1258" s="74">
        <v>202407</v>
      </c>
      <c r="E1258" s="82">
        <v>162821682</v>
      </c>
      <c r="F1258" s="82">
        <v>2404417</v>
      </c>
      <c r="G1258" s="83">
        <f t="shared" si="79"/>
        <v>1.4767179471834715E-2</v>
      </c>
      <c r="H1258" s="74" t="s">
        <v>131</v>
      </c>
      <c r="I1258" s="74">
        <v>472</v>
      </c>
      <c r="J1258" s="74" t="s">
        <v>144</v>
      </c>
    </row>
    <row r="1259" spans="1:10" x14ac:dyDescent="0.25">
      <c r="A1259" s="74" t="str">
        <f t="shared" si="76"/>
        <v>2024</v>
      </c>
      <c r="B1259" s="74" t="str">
        <f t="shared" si="77"/>
        <v>07</v>
      </c>
      <c r="C1259" s="84">
        <f t="shared" si="78"/>
        <v>45474</v>
      </c>
      <c r="D1259" s="74">
        <v>202407</v>
      </c>
      <c r="E1259" s="82">
        <v>146920782</v>
      </c>
      <c r="F1259" s="82">
        <v>445304</v>
      </c>
      <c r="G1259" s="83">
        <f t="shared" si="79"/>
        <v>3.030912263998159E-3</v>
      </c>
      <c r="H1259" s="74" t="s">
        <v>131</v>
      </c>
      <c r="I1259" s="74">
        <v>473</v>
      </c>
      <c r="J1259" s="74" t="s">
        <v>145</v>
      </c>
    </row>
    <row r="1260" spans="1:10" x14ac:dyDescent="0.25">
      <c r="A1260" s="74" t="str">
        <f t="shared" si="76"/>
        <v>2024</v>
      </c>
      <c r="B1260" s="74" t="str">
        <f t="shared" si="77"/>
        <v>07</v>
      </c>
      <c r="C1260" s="84">
        <f t="shared" si="78"/>
        <v>45474</v>
      </c>
      <c r="D1260" s="74">
        <v>202407</v>
      </c>
      <c r="E1260" s="82">
        <v>7753495</v>
      </c>
      <c r="F1260" s="82">
        <v>103481</v>
      </c>
      <c r="G1260" s="83">
        <f t="shared" si="79"/>
        <v>1.3346368315192052E-2</v>
      </c>
      <c r="H1260" s="74" t="s">
        <v>131</v>
      </c>
      <c r="I1260" s="74">
        <v>474</v>
      </c>
      <c r="J1260" s="74" t="s">
        <v>146</v>
      </c>
    </row>
    <row r="1261" spans="1:10" x14ac:dyDescent="0.25">
      <c r="A1261" s="74" t="str">
        <f t="shared" si="76"/>
        <v>2024</v>
      </c>
      <c r="B1261" s="74" t="str">
        <f t="shared" si="77"/>
        <v>07</v>
      </c>
      <c r="C1261" s="84">
        <f t="shared" si="78"/>
        <v>45474</v>
      </c>
      <c r="D1261" s="74">
        <v>202407</v>
      </c>
      <c r="E1261" s="82">
        <v>337599929</v>
      </c>
      <c r="F1261" s="82">
        <v>3349954</v>
      </c>
      <c r="G1261" s="83">
        <f t="shared" si="79"/>
        <v>9.9228516129219926E-3</v>
      </c>
      <c r="H1261" s="74" t="s">
        <v>131</v>
      </c>
      <c r="I1261" s="74">
        <v>475</v>
      </c>
      <c r="J1261" s="74" t="s">
        <v>147</v>
      </c>
    </row>
    <row r="1262" spans="1:10" x14ac:dyDescent="0.25">
      <c r="A1262" s="74" t="str">
        <f t="shared" si="76"/>
        <v>2024</v>
      </c>
      <c r="B1262" s="74" t="str">
        <f t="shared" si="77"/>
        <v>07</v>
      </c>
      <c r="C1262" s="84">
        <f t="shared" si="78"/>
        <v>45474</v>
      </c>
      <c r="D1262" s="74">
        <v>202407</v>
      </c>
      <c r="E1262" s="82">
        <v>13056529</v>
      </c>
      <c r="F1262" s="82">
        <v>239249</v>
      </c>
      <c r="G1262" s="83">
        <f t="shared" si="79"/>
        <v>1.8324089043879884E-2</v>
      </c>
      <c r="H1262" s="74" t="s">
        <v>131</v>
      </c>
      <c r="I1262" s="74">
        <v>476</v>
      </c>
      <c r="J1262" s="74" t="s">
        <v>148</v>
      </c>
    </row>
    <row r="1263" spans="1:10" x14ac:dyDescent="0.25">
      <c r="A1263" s="74" t="str">
        <f t="shared" si="76"/>
        <v>2024</v>
      </c>
      <c r="B1263" s="74" t="str">
        <f t="shared" si="77"/>
        <v>07</v>
      </c>
      <c r="C1263" s="84">
        <f t="shared" si="78"/>
        <v>45474</v>
      </c>
      <c r="D1263" s="74">
        <v>202407</v>
      </c>
      <c r="E1263" s="82">
        <v>351588722</v>
      </c>
      <c r="F1263" s="82">
        <v>2789082</v>
      </c>
      <c r="G1263" s="83">
        <f t="shared" si="79"/>
        <v>7.9327971162852038E-3</v>
      </c>
      <c r="H1263" s="74" t="s">
        <v>131</v>
      </c>
      <c r="I1263" s="74">
        <v>477</v>
      </c>
      <c r="J1263" s="74" t="s">
        <v>149</v>
      </c>
    </row>
    <row r="1264" spans="1:10" x14ac:dyDescent="0.25">
      <c r="A1264" s="74" t="str">
        <f t="shared" si="76"/>
        <v>2024</v>
      </c>
      <c r="B1264" s="74" t="str">
        <f t="shared" si="77"/>
        <v>07</v>
      </c>
      <c r="C1264" s="84">
        <f t="shared" si="78"/>
        <v>45474</v>
      </c>
      <c r="D1264" s="74">
        <v>202407</v>
      </c>
      <c r="E1264" s="82">
        <v>1903392</v>
      </c>
      <c r="F1264" s="82">
        <v>85605</v>
      </c>
      <c r="G1264" s="83">
        <f t="shared" si="79"/>
        <v>4.4974970999142584E-2</v>
      </c>
      <c r="H1264" s="74" t="s">
        <v>131</v>
      </c>
      <c r="I1264" s="74">
        <v>478</v>
      </c>
      <c r="J1264" s="74" t="s">
        <v>150</v>
      </c>
    </row>
    <row r="1265" spans="1:10" x14ac:dyDescent="0.25">
      <c r="A1265" s="74" t="str">
        <f t="shared" si="76"/>
        <v>2024</v>
      </c>
      <c r="B1265" s="74" t="str">
        <f t="shared" si="77"/>
        <v>07</v>
      </c>
      <c r="C1265" s="84">
        <f t="shared" si="78"/>
        <v>45474</v>
      </c>
      <c r="D1265" s="74">
        <v>202407</v>
      </c>
      <c r="E1265" s="82">
        <v>20290365</v>
      </c>
      <c r="F1265" s="82">
        <v>276085</v>
      </c>
      <c r="G1265" s="83">
        <f t="shared" si="79"/>
        <v>1.3606704462931052E-2</v>
      </c>
      <c r="H1265" s="74" t="s">
        <v>131</v>
      </c>
      <c r="I1265" s="74">
        <v>479</v>
      </c>
      <c r="J1265" s="74" t="s">
        <v>151</v>
      </c>
    </row>
    <row r="1266" spans="1:10" x14ac:dyDescent="0.25">
      <c r="A1266" s="74" t="str">
        <f t="shared" si="76"/>
        <v>2024</v>
      </c>
      <c r="B1266" s="74" t="str">
        <f t="shared" si="77"/>
        <v>07</v>
      </c>
      <c r="C1266" s="84">
        <f t="shared" si="78"/>
        <v>45474</v>
      </c>
      <c r="D1266" s="74">
        <v>202407</v>
      </c>
      <c r="E1266" s="82">
        <v>10284295</v>
      </c>
      <c r="F1266" s="82">
        <v>43884</v>
      </c>
      <c r="G1266" s="83">
        <f t="shared" si="79"/>
        <v>4.2670887989891383E-3</v>
      </c>
      <c r="H1266" s="74" t="s">
        <v>152</v>
      </c>
      <c r="I1266" s="74">
        <v>491</v>
      </c>
      <c r="J1266" s="74" t="s">
        <v>153</v>
      </c>
    </row>
    <row r="1267" spans="1:10" x14ac:dyDescent="0.25">
      <c r="A1267" s="74" t="str">
        <f t="shared" si="76"/>
        <v>2024</v>
      </c>
      <c r="B1267" s="74" t="str">
        <f t="shared" si="77"/>
        <v>07</v>
      </c>
      <c r="C1267" s="84">
        <f t="shared" si="78"/>
        <v>45474</v>
      </c>
      <c r="D1267" s="74">
        <v>202407</v>
      </c>
      <c r="E1267" s="82">
        <v>903534020</v>
      </c>
      <c r="F1267" s="82">
        <v>3577399</v>
      </c>
      <c r="G1267" s="83">
        <f t="shared" si="79"/>
        <v>3.9593406787272935E-3</v>
      </c>
      <c r="H1267" s="74" t="s">
        <v>152</v>
      </c>
      <c r="I1267" s="74">
        <v>492</v>
      </c>
      <c r="J1267" s="74" t="s">
        <v>154</v>
      </c>
    </row>
    <row r="1268" spans="1:10" x14ac:dyDescent="0.25">
      <c r="A1268" s="74" t="str">
        <f t="shared" si="76"/>
        <v>2024</v>
      </c>
      <c r="B1268" s="74" t="str">
        <f t="shared" si="77"/>
        <v>07</v>
      </c>
      <c r="C1268" s="84">
        <f t="shared" si="78"/>
        <v>45474</v>
      </c>
      <c r="D1268" s="74">
        <v>202407</v>
      </c>
      <c r="E1268" s="82">
        <v>46953205</v>
      </c>
      <c r="F1268" s="82">
        <v>5176</v>
      </c>
      <c r="G1268" s="83">
        <f t="shared" si="79"/>
        <v>1.102374161678633E-4</v>
      </c>
      <c r="H1268" s="74" t="s">
        <v>152</v>
      </c>
      <c r="I1268" s="74">
        <v>493</v>
      </c>
      <c r="J1268" s="74" t="s">
        <v>155</v>
      </c>
    </row>
    <row r="1269" spans="1:10" x14ac:dyDescent="0.25">
      <c r="A1269" s="74" t="str">
        <f t="shared" si="76"/>
        <v>2024</v>
      </c>
      <c r="B1269" s="74" t="str">
        <f t="shared" si="77"/>
        <v>07</v>
      </c>
      <c r="C1269" s="84">
        <f t="shared" si="78"/>
        <v>45474</v>
      </c>
      <c r="D1269" s="74">
        <v>202407</v>
      </c>
      <c r="E1269" s="82">
        <v>6458046</v>
      </c>
      <c r="F1269" s="82">
        <v>8908</v>
      </c>
      <c r="G1269" s="83">
        <f t="shared" si="79"/>
        <v>1.3793645941822031E-3</v>
      </c>
      <c r="H1269" s="74" t="s">
        <v>152</v>
      </c>
      <c r="I1269" s="74">
        <v>501</v>
      </c>
      <c r="J1269" s="74" t="s">
        <v>156</v>
      </c>
    </row>
    <row r="1270" spans="1:10" x14ac:dyDescent="0.25">
      <c r="A1270" s="74" t="str">
        <f t="shared" si="76"/>
        <v>2024</v>
      </c>
      <c r="B1270" s="74" t="str">
        <f t="shared" si="77"/>
        <v>07</v>
      </c>
      <c r="C1270" s="84">
        <f t="shared" si="78"/>
        <v>45474</v>
      </c>
      <c r="D1270" s="74">
        <v>202407</v>
      </c>
      <c r="E1270" s="82">
        <v>4686645</v>
      </c>
      <c r="F1270" s="82">
        <v>51115</v>
      </c>
      <c r="G1270" s="83">
        <f t="shared" si="79"/>
        <v>1.0906522683070725E-2</v>
      </c>
      <c r="H1270" s="74" t="s">
        <v>152</v>
      </c>
      <c r="I1270" s="74">
        <v>502</v>
      </c>
      <c r="J1270" s="74" t="s">
        <v>157</v>
      </c>
    </row>
    <row r="1271" spans="1:10" x14ac:dyDescent="0.25">
      <c r="A1271" s="74" t="str">
        <f t="shared" si="76"/>
        <v>2024</v>
      </c>
      <c r="B1271" s="74" t="str">
        <f t="shared" si="77"/>
        <v>07</v>
      </c>
      <c r="C1271" s="84">
        <f t="shared" si="78"/>
        <v>45474</v>
      </c>
      <c r="D1271" s="74">
        <v>202407</v>
      </c>
      <c r="E1271" s="82">
        <v>164602200</v>
      </c>
      <c r="F1271" s="82">
        <v>14192</v>
      </c>
      <c r="G1271" s="83">
        <f t="shared" si="79"/>
        <v>8.621998976927405E-5</v>
      </c>
      <c r="H1271" s="74" t="s">
        <v>152</v>
      </c>
      <c r="I1271" s="74">
        <v>511</v>
      </c>
      <c r="J1271" s="74" t="s">
        <v>158</v>
      </c>
    </row>
    <row r="1272" spans="1:10" x14ac:dyDescent="0.25">
      <c r="A1272" s="74" t="str">
        <f t="shared" si="76"/>
        <v>2024</v>
      </c>
      <c r="B1272" s="74" t="str">
        <f t="shared" si="77"/>
        <v>07</v>
      </c>
      <c r="C1272" s="84">
        <f t="shared" si="78"/>
        <v>45474</v>
      </c>
      <c r="D1272" s="74">
        <v>202407</v>
      </c>
      <c r="E1272" s="82">
        <v>572229</v>
      </c>
      <c r="F1272" s="82">
        <v>2914</v>
      </c>
      <c r="G1272" s="83">
        <f t="shared" si="79"/>
        <v>5.0923668671108945E-3</v>
      </c>
      <c r="H1272" s="74" t="s">
        <v>152</v>
      </c>
      <c r="I1272" s="74">
        <v>512</v>
      </c>
      <c r="J1272" s="74" t="s">
        <v>159</v>
      </c>
    </row>
    <row r="1273" spans="1:10" x14ac:dyDescent="0.25">
      <c r="A1273" s="74" t="str">
        <f t="shared" si="76"/>
        <v>2024</v>
      </c>
      <c r="B1273" s="74" t="str">
        <f t="shared" si="77"/>
        <v>07</v>
      </c>
      <c r="C1273" s="84">
        <f t="shared" si="78"/>
        <v>45474</v>
      </c>
      <c r="D1273" s="74">
        <v>202407</v>
      </c>
      <c r="E1273" s="82">
        <v>18971908</v>
      </c>
      <c r="F1273" s="82">
        <v>25887</v>
      </c>
      <c r="G1273" s="83">
        <f t="shared" si="79"/>
        <v>1.3644911202394614E-3</v>
      </c>
      <c r="H1273" s="74" t="s">
        <v>152</v>
      </c>
      <c r="I1273" s="74">
        <v>521</v>
      </c>
      <c r="J1273" s="74" t="s">
        <v>160</v>
      </c>
    </row>
    <row r="1274" spans="1:10" x14ac:dyDescent="0.25">
      <c r="A1274" s="74" t="str">
        <f t="shared" si="76"/>
        <v>2024</v>
      </c>
      <c r="B1274" s="74" t="str">
        <f t="shared" si="77"/>
        <v>07</v>
      </c>
      <c r="C1274" s="84">
        <f t="shared" si="78"/>
        <v>45474</v>
      </c>
      <c r="D1274" s="74">
        <v>202407</v>
      </c>
      <c r="E1274" s="82">
        <v>20329869</v>
      </c>
      <c r="F1274" s="82">
        <v>60912</v>
      </c>
      <c r="G1274" s="83">
        <f t="shared" si="79"/>
        <v>2.9961826118997618E-3</v>
      </c>
      <c r="H1274" s="74" t="s">
        <v>152</v>
      </c>
      <c r="I1274" s="74">
        <v>522</v>
      </c>
      <c r="J1274" s="74" t="s">
        <v>161</v>
      </c>
    </row>
    <row r="1275" spans="1:10" x14ac:dyDescent="0.25">
      <c r="A1275" s="74" t="str">
        <f t="shared" si="76"/>
        <v>2024</v>
      </c>
      <c r="B1275" s="74" t="str">
        <f t="shared" si="77"/>
        <v>07</v>
      </c>
      <c r="C1275" s="84">
        <f t="shared" si="78"/>
        <v>45474</v>
      </c>
      <c r="D1275" s="74">
        <v>202407</v>
      </c>
      <c r="E1275" s="82">
        <v>104266130</v>
      </c>
      <c r="F1275" s="82">
        <v>7082775</v>
      </c>
      <c r="G1275" s="83">
        <f t="shared" si="79"/>
        <v>6.7929777387920692E-2</v>
      </c>
      <c r="H1275" s="74" t="s">
        <v>152</v>
      </c>
      <c r="I1275" s="74">
        <v>523</v>
      </c>
      <c r="J1275" s="74" t="s">
        <v>162</v>
      </c>
    </row>
    <row r="1276" spans="1:10" x14ac:dyDescent="0.25">
      <c r="A1276" s="74" t="str">
        <f t="shared" si="76"/>
        <v>2024</v>
      </c>
      <c r="B1276" s="74" t="str">
        <f t="shared" si="77"/>
        <v>07</v>
      </c>
      <c r="C1276" s="84">
        <f t="shared" si="78"/>
        <v>45474</v>
      </c>
      <c r="D1276" s="74">
        <v>202407</v>
      </c>
      <c r="E1276" s="82">
        <v>32757022</v>
      </c>
      <c r="F1276" s="82">
        <v>100620</v>
      </c>
      <c r="G1276" s="83">
        <f t="shared" si="79"/>
        <v>3.0717078005442619E-3</v>
      </c>
      <c r="H1276" s="74" t="s">
        <v>152</v>
      </c>
      <c r="I1276" s="74">
        <v>524</v>
      </c>
      <c r="J1276" s="74" t="s">
        <v>163</v>
      </c>
    </row>
    <row r="1277" spans="1:10" x14ac:dyDescent="0.25">
      <c r="A1277" s="74" t="str">
        <f t="shared" si="76"/>
        <v>2024</v>
      </c>
      <c r="B1277" s="74" t="str">
        <f t="shared" si="77"/>
        <v>07</v>
      </c>
      <c r="C1277" s="84">
        <f t="shared" si="78"/>
        <v>45474</v>
      </c>
      <c r="D1277" s="74">
        <v>202407</v>
      </c>
      <c r="E1277" s="82">
        <v>9834602</v>
      </c>
      <c r="F1277" s="82">
        <v>127086</v>
      </c>
      <c r="G1277" s="83">
        <f t="shared" si="79"/>
        <v>1.2922332800046205E-2</v>
      </c>
      <c r="H1277" s="74" t="s">
        <v>152</v>
      </c>
      <c r="I1277" s="74">
        <v>530</v>
      </c>
      <c r="J1277" s="74" t="s">
        <v>164</v>
      </c>
    </row>
    <row r="1278" spans="1:10" x14ac:dyDescent="0.25">
      <c r="A1278" s="74" t="str">
        <f t="shared" si="76"/>
        <v>2024</v>
      </c>
      <c r="B1278" s="74" t="str">
        <f t="shared" si="77"/>
        <v>07</v>
      </c>
      <c r="C1278" s="84">
        <f t="shared" si="78"/>
        <v>45474</v>
      </c>
      <c r="D1278" s="74">
        <v>202407</v>
      </c>
      <c r="E1278" s="82">
        <v>53935228</v>
      </c>
      <c r="F1278" s="82">
        <v>460653</v>
      </c>
      <c r="G1278" s="83">
        <f t="shared" si="79"/>
        <v>8.5408557093705068E-3</v>
      </c>
      <c r="H1278" s="74" t="s">
        <v>165</v>
      </c>
      <c r="I1278" s="74">
        <v>551</v>
      </c>
      <c r="J1278" s="74" t="s">
        <v>166</v>
      </c>
    </row>
    <row r="1279" spans="1:10" x14ac:dyDescent="0.25">
      <c r="A1279" s="74" t="str">
        <f t="shared" si="76"/>
        <v>2024</v>
      </c>
      <c r="B1279" s="74" t="str">
        <f t="shared" si="77"/>
        <v>07</v>
      </c>
      <c r="C1279" s="84">
        <f t="shared" si="78"/>
        <v>45474</v>
      </c>
      <c r="D1279" s="74">
        <v>202407</v>
      </c>
      <c r="E1279" s="82">
        <v>1083035</v>
      </c>
      <c r="F1279" s="82">
        <v>8515</v>
      </c>
      <c r="G1279" s="83">
        <f t="shared" si="79"/>
        <v>7.8621651193174734E-3</v>
      </c>
      <c r="H1279" s="74" t="s">
        <v>165</v>
      </c>
      <c r="I1279" s="74">
        <v>552</v>
      </c>
      <c r="J1279" s="74" t="s">
        <v>167</v>
      </c>
    </row>
    <row r="1280" spans="1:10" x14ac:dyDescent="0.25">
      <c r="A1280" s="74" t="str">
        <f t="shared" si="76"/>
        <v>2024</v>
      </c>
      <c r="B1280" s="74" t="str">
        <f t="shared" si="77"/>
        <v>07</v>
      </c>
      <c r="C1280" s="84">
        <f t="shared" si="78"/>
        <v>45474</v>
      </c>
      <c r="D1280" s="74">
        <v>202407</v>
      </c>
      <c r="E1280" s="82">
        <v>107313422</v>
      </c>
      <c r="F1280" s="82">
        <v>1048588</v>
      </c>
      <c r="G1280" s="83">
        <f t="shared" si="79"/>
        <v>9.7712660770430011E-3</v>
      </c>
      <c r="H1280" s="74" t="s">
        <v>165</v>
      </c>
      <c r="I1280" s="74">
        <v>561</v>
      </c>
      <c r="J1280" s="74" t="s">
        <v>168</v>
      </c>
    </row>
    <row r="1281" spans="1:10" x14ac:dyDescent="0.25">
      <c r="A1281" s="74" t="str">
        <f t="shared" si="76"/>
        <v>2024</v>
      </c>
      <c r="B1281" s="74" t="str">
        <f t="shared" si="77"/>
        <v>07</v>
      </c>
      <c r="C1281" s="84">
        <f t="shared" si="78"/>
        <v>45474</v>
      </c>
      <c r="D1281" s="74">
        <v>202407</v>
      </c>
      <c r="E1281" s="82">
        <v>9354249</v>
      </c>
      <c r="F1281" s="82">
        <v>118240</v>
      </c>
      <c r="G1281" s="83">
        <f t="shared" si="79"/>
        <v>1.2640245090760359E-2</v>
      </c>
      <c r="H1281" s="74" t="s">
        <v>165</v>
      </c>
      <c r="I1281" s="74">
        <v>562</v>
      </c>
      <c r="J1281" s="74" t="s">
        <v>169</v>
      </c>
    </row>
    <row r="1282" spans="1:10" x14ac:dyDescent="0.25">
      <c r="A1282" s="74" t="str">
        <f t="shared" si="76"/>
        <v>2024</v>
      </c>
      <c r="B1282" s="74" t="str">
        <f t="shared" si="77"/>
        <v>07</v>
      </c>
      <c r="C1282" s="84">
        <f t="shared" si="78"/>
        <v>45474</v>
      </c>
      <c r="D1282" s="74">
        <v>202407</v>
      </c>
      <c r="E1282" s="82">
        <v>2836530</v>
      </c>
      <c r="F1282" s="82">
        <v>23245</v>
      </c>
      <c r="G1282" s="83">
        <f t="shared" si="79"/>
        <v>8.1948719033466955E-3</v>
      </c>
      <c r="H1282" s="74" t="s">
        <v>152</v>
      </c>
      <c r="I1282" s="74">
        <v>581</v>
      </c>
      <c r="J1282" s="74" t="s">
        <v>170</v>
      </c>
    </row>
    <row r="1283" spans="1:10" x14ac:dyDescent="0.25">
      <c r="A1283" s="74" t="str">
        <f t="shared" ref="A1283:A1346" si="80">LEFT(D1283,4)</f>
        <v>2024</v>
      </c>
      <c r="B1283" s="74" t="str">
        <f t="shared" ref="B1283:B1346" si="81">RIGHT(D1283,2)</f>
        <v>07</v>
      </c>
      <c r="C1283" s="84">
        <f t="shared" ref="C1283:C1346" si="82">DATE(A1283,B1283,1)</f>
        <v>45474</v>
      </c>
      <c r="D1283" s="74">
        <v>202407</v>
      </c>
      <c r="E1283" s="82">
        <v>8803744</v>
      </c>
      <c r="F1283" s="82">
        <v>21709</v>
      </c>
      <c r="G1283" s="83">
        <f t="shared" ref="G1283:G1346" si="83">F1283/E1283</f>
        <v>2.4658826971797453E-3</v>
      </c>
      <c r="H1283" s="74" t="s">
        <v>152</v>
      </c>
      <c r="I1283" s="74">
        <v>591</v>
      </c>
      <c r="J1283" s="74" t="s">
        <v>171</v>
      </c>
    </row>
    <row r="1284" spans="1:10" x14ac:dyDescent="0.25">
      <c r="A1284" s="74" t="str">
        <f t="shared" si="80"/>
        <v>2024</v>
      </c>
      <c r="B1284" s="74" t="str">
        <f t="shared" si="81"/>
        <v>07</v>
      </c>
      <c r="C1284" s="84">
        <f t="shared" si="82"/>
        <v>45474</v>
      </c>
      <c r="D1284" s="74">
        <v>202407</v>
      </c>
      <c r="E1284" s="82">
        <v>493357</v>
      </c>
      <c r="F1284" s="82">
        <v>3478</v>
      </c>
      <c r="G1284" s="83">
        <f t="shared" si="83"/>
        <v>7.0496618067646755E-3</v>
      </c>
      <c r="H1284" s="74" t="s">
        <v>152</v>
      </c>
      <c r="I1284" s="74">
        <v>592</v>
      </c>
      <c r="J1284" s="74" t="s">
        <v>172</v>
      </c>
    </row>
    <row r="1285" spans="1:10" x14ac:dyDescent="0.25">
      <c r="A1285" s="74" t="str">
        <f t="shared" si="80"/>
        <v>2024</v>
      </c>
      <c r="B1285" s="74" t="str">
        <f t="shared" si="81"/>
        <v>07</v>
      </c>
      <c r="C1285" s="84">
        <f t="shared" si="82"/>
        <v>45474</v>
      </c>
      <c r="D1285" s="74">
        <v>202407</v>
      </c>
      <c r="E1285" s="82">
        <v>6213725</v>
      </c>
      <c r="F1285" s="82">
        <v>24683</v>
      </c>
      <c r="G1285" s="83">
        <f t="shared" si="83"/>
        <v>3.97233543486395E-3</v>
      </c>
      <c r="H1285" s="74" t="s">
        <v>152</v>
      </c>
      <c r="I1285" s="74">
        <v>601</v>
      </c>
      <c r="J1285" s="74" t="s">
        <v>173</v>
      </c>
    </row>
    <row r="1286" spans="1:10" x14ac:dyDescent="0.25">
      <c r="A1286" s="74" t="str">
        <f t="shared" si="80"/>
        <v>2024</v>
      </c>
      <c r="B1286" s="74" t="str">
        <f t="shared" si="81"/>
        <v>07</v>
      </c>
      <c r="C1286" s="84">
        <f t="shared" si="82"/>
        <v>45474</v>
      </c>
      <c r="D1286" s="74">
        <v>202407</v>
      </c>
      <c r="E1286" s="82">
        <v>16660970</v>
      </c>
      <c r="F1286" s="82">
        <v>50464</v>
      </c>
      <c r="G1286" s="83">
        <f t="shared" si="83"/>
        <v>3.028875269567138E-3</v>
      </c>
      <c r="H1286" s="74" t="s">
        <v>152</v>
      </c>
      <c r="I1286" s="74">
        <v>602</v>
      </c>
      <c r="J1286" s="74" t="s">
        <v>174</v>
      </c>
    </row>
    <row r="1287" spans="1:10" x14ac:dyDescent="0.25">
      <c r="A1287" s="74" t="str">
        <f t="shared" si="80"/>
        <v>2024</v>
      </c>
      <c r="B1287" s="74" t="str">
        <f t="shared" si="81"/>
        <v>07</v>
      </c>
      <c r="C1287" s="84">
        <f t="shared" si="82"/>
        <v>45474</v>
      </c>
      <c r="D1287" s="74">
        <v>202407</v>
      </c>
      <c r="E1287" s="82">
        <v>438108</v>
      </c>
      <c r="F1287" s="82">
        <v>50</v>
      </c>
      <c r="G1287" s="83">
        <f t="shared" si="83"/>
        <v>1.1412711021026779E-4</v>
      </c>
      <c r="H1287" s="74" t="s">
        <v>152</v>
      </c>
      <c r="I1287" s="74">
        <v>611</v>
      </c>
      <c r="J1287" s="74" t="s">
        <v>175</v>
      </c>
    </row>
    <row r="1288" spans="1:10" x14ac:dyDescent="0.25">
      <c r="A1288" s="74" t="str">
        <f t="shared" si="80"/>
        <v>2024</v>
      </c>
      <c r="B1288" s="74" t="str">
        <f t="shared" si="81"/>
        <v>07</v>
      </c>
      <c r="C1288" s="84">
        <f t="shared" si="82"/>
        <v>45474</v>
      </c>
      <c r="D1288" s="74">
        <v>202407</v>
      </c>
      <c r="E1288" s="82">
        <v>390944277</v>
      </c>
      <c r="F1288" s="82">
        <v>278676</v>
      </c>
      <c r="G1288" s="83">
        <f t="shared" si="83"/>
        <v>7.1282793071811615E-4</v>
      </c>
      <c r="H1288" s="74" t="s">
        <v>152</v>
      </c>
      <c r="I1288" s="74">
        <v>612</v>
      </c>
      <c r="J1288" s="74" t="s">
        <v>176</v>
      </c>
    </row>
    <row r="1289" spans="1:10" x14ac:dyDescent="0.25">
      <c r="A1289" s="74" t="str">
        <f t="shared" si="80"/>
        <v>2024</v>
      </c>
      <c r="B1289" s="74" t="str">
        <f t="shared" si="81"/>
        <v>07</v>
      </c>
      <c r="C1289" s="84">
        <f t="shared" si="82"/>
        <v>45474</v>
      </c>
      <c r="D1289" s="74">
        <v>202407</v>
      </c>
      <c r="E1289" s="82">
        <v>525352</v>
      </c>
      <c r="F1289" s="82">
        <v>5011</v>
      </c>
      <c r="G1289" s="83">
        <f t="shared" si="83"/>
        <v>9.5383666570223388E-3</v>
      </c>
      <c r="H1289" s="74" t="s">
        <v>152</v>
      </c>
      <c r="I1289" s="74">
        <v>613</v>
      </c>
      <c r="J1289" s="74" t="s">
        <v>177</v>
      </c>
    </row>
    <row r="1290" spans="1:10" x14ac:dyDescent="0.25">
      <c r="A1290" s="74" t="str">
        <f t="shared" si="80"/>
        <v>2024</v>
      </c>
      <c r="B1290" s="74" t="str">
        <f t="shared" si="81"/>
        <v>07</v>
      </c>
      <c r="C1290" s="84">
        <f t="shared" si="82"/>
        <v>45474</v>
      </c>
      <c r="D1290" s="74">
        <v>202407</v>
      </c>
      <c r="E1290" s="82">
        <v>2035595</v>
      </c>
      <c r="F1290" s="82">
        <v>18863</v>
      </c>
      <c r="G1290" s="83">
        <f t="shared" si="83"/>
        <v>9.2665780766802829E-3</v>
      </c>
      <c r="H1290" s="74" t="s">
        <v>152</v>
      </c>
      <c r="I1290" s="74">
        <v>614</v>
      </c>
      <c r="J1290" s="74" t="s">
        <v>178</v>
      </c>
    </row>
    <row r="1291" spans="1:10" x14ac:dyDescent="0.25">
      <c r="A1291" s="74" t="str">
        <f t="shared" si="80"/>
        <v>2024</v>
      </c>
      <c r="B1291" s="74" t="str">
        <f t="shared" si="81"/>
        <v>07</v>
      </c>
      <c r="C1291" s="84">
        <f t="shared" si="82"/>
        <v>45474</v>
      </c>
      <c r="D1291" s="74">
        <v>202407</v>
      </c>
      <c r="E1291" s="82">
        <v>11622814</v>
      </c>
      <c r="F1291" s="82">
        <v>168354</v>
      </c>
      <c r="G1291" s="83">
        <f t="shared" si="83"/>
        <v>1.4484788279327192E-2</v>
      </c>
      <c r="H1291" s="74" t="s">
        <v>152</v>
      </c>
      <c r="I1291" s="74">
        <v>619</v>
      </c>
      <c r="J1291" s="74" t="s">
        <v>179</v>
      </c>
    </row>
    <row r="1292" spans="1:10" x14ac:dyDescent="0.25">
      <c r="A1292" s="74" t="str">
        <f t="shared" si="80"/>
        <v>2024</v>
      </c>
      <c r="B1292" s="74" t="str">
        <f t="shared" si="81"/>
        <v>07</v>
      </c>
      <c r="C1292" s="84">
        <f t="shared" si="82"/>
        <v>45474</v>
      </c>
      <c r="D1292" s="74">
        <v>202407</v>
      </c>
      <c r="E1292" s="82">
        <v>913314438</v>
      </c>
      <c r="F1292" s="82">
        <v>1142931</v>
      </c>
      <c r="G1292" s="83">
        <f t="shared" si="83"/>
        <v>1.2514101961453937E-3</v>
      </c>
      <c r="H1292" s="74" t="s">
        <v>152</v>
      </c>
      <c r="I1292" s="74">
        <v>620</v>
      </c>
      <c r="J1292" s="74" t="s">
        <v>180</v>
      </c>
    </row>
    <row r="1293" spans="1:10" x14ac:dyDescent="0.25">
      <c r="A1293" s="74" t="str">
        <f t="shared" si="80"/>
        <v>2024</v>
      </c>
      <c r="B1293" s="74" t="str">
        <f t="shared" si="81"/>
        <v>07</v>
      </c>
      <c r="C1293" s="84">
        <f t="shared" si="82"/>
        <v>45474</v>
      </c>
      <c r="D1293" s="74">
        <v>202407</v>
      </c>
      <c r="E1293" s="82">
        <v>3732359</v>
      </c>
      <c r="F1293" s="82">
        <v>141055</v>
      </c>
      <c r="G1293" s="83">
        <f t="shared" si="83"/>
        <v>3.7792452440936146E-2</v>
      </c>
      <c r="H1293" s="74" t="s">
        <v>152</v>
      </c>
      <c r="I1293" s="74">
        <v>631</v>
      </c>
      <c r="J1293" s="74" t="s">
        <v>181</v>
      </c>
    </row>
    <row r="1294" spans="1:10" x14ac:dyDescent="0.25">
      <c r="A1294" s="74" t="str">
        <f t="shared" si="80"/>
        <v>2024</v>
      </c>
      <c r="B1294" s="74" t="str">
        <f t="shared" si="81"/>
        <v>07</v>
      </c>
      <c r="C1294" s="84">
        <f t="shared" si="82"/>
        <v>45474</v>
      </c>
      <c r="D1294" s="74">
        <v>202407</v>
      </c>
      <c r="E1294" s="82">
        <v>1034257</v>
      </c>
      <c r="F1294" s="82">
        <v>17343</v>
      </c>
      <c r="G1294" s="83">
        <f t="shared" si="83"/>
        <v>1.6768559458625855E-2</v>
      </c>
      <c r="H1294" s="74" t="s">
        <v>152</v>
      </c>
      <c r="I1294" s="74">
        <v>639</v>
      </c>
      <c r="J1294" s="74" t="s">
        <v>182</v>
      </c>
    </row>
    <row r="1295" spans="1:10" x14ac:dyDescent="0.25">
      <c r="A1295" s="74" t="str">
        <f t="shared" si="80"/>
        <v>2024</v>
      </c>
      <c r="B1295" s="74" t="str">
        <f t="shared" si="81"/>
        <v>07</v>
      </c>
      <c r="C1295" s="84">
        <f t="shared" si="82"/>
        <v>45474</v>
      </c>
      <c r="D1295" s="74">
        <v>202407</v>
      </c>
      <c r="E1295" s="82">
        <v>868126236</v>
      </c>
      <c r="F1295" s="82">
        <v>3543297</v>
      </c>
      <c r="G1295" s="83">
        <f t="shared" si="83"/>
        <v>4.0815458087365072E-3</v>
      </c>
      <c r="H1295" s="74" t="s">
        <v>183</v>
      </c>
      <c r="I1295" s="74">
        <v>641</v>
      </c>
      <c r="J1295" s="74" t="s">
        <v>184</v>
      </c>
    </row>
    <row r="1296" spans="1:10" x14ac:dyDescent="0.25">
      <c r="A1296" s="74" t="str">
        <f t="shared" si="80"/>
        <v>2024</v>
      </c>
      <c r="B1296" s="74" t="str">
        <f t="shared" si="81"/>
        <v>07</v>
      </c>
      <c r="C1296" s="84">
        <f t="shared" si="82"/>
        <v>45474</v>
      </c>
      <c r="D1296" s="74">
        <v>202407</v>
      </c>
      <c r="E1296" s="82">
        <v>77614</v>
      </c>
      <c r="F1296" s="82">
        <v>18693</v>
      </c>
      <c r="G1296" s="83">
        <f t="shared" si="83"/>
        <v>0.24084572370964002</v>
      </c>
      <c r="H1296" s="74" t="s">
        <v>183</v>
      </c>
      <c r="I1296" s="74">
        <v>642</v>
      </c>
      <c r="J1296" s="74" t="s">
        <v>185</v>
      </c>
    </row>
    <row r="1297" spans="1:10" x14ac:dyDescent="0.25">
      <c r="A1297" s="74" t="str">
        <f t="shared" si="80"/>
        <v>2024</v>
      </c>
      <c r="B1297" s="74" t="str">
        <f t="shared" si="81"/>
        <v>07</v>
      </c>
      <c r="C1297" s="84">
        <f t="shared" si="82"/>
        <v>45474</v>
      </c>
      <c r="D1297" s="74">
        <v>202407</v>
      </c>
      <c r="E1297" s="82">
        <v>6039861</v>
      </c>
      <c r="F1297" s="82">
        <v>3615810</v>
      </c>
      <c r="G1297" s="83">
        <f t="shared" si="83"/>
        <v>0.59865781679412822</v>
      </c>
      <c r="H1297" s="74" t="s">
        <v>183</v>
      </c>
      <c r="I1297" s="74">
        <v>643</v>
      </c>
      <c r="J1297" s="74" t="s">
        <v>186</v>
      </c>
    </row>
    <row r="1298" spans="1:10" x14ac:dyDescent="0.25">
      <c r="A1298" s="74" t="str">
        <f t="shared" si="80"/>
        <v>2024</v>
      </c>
      <c r="B1298" s="74" t="str">
        <f t="shared" si="81"/>
        <v>07</v>
      </c>
      <c r="C1298" s="84">
        <f t="shared" si="82"/>
        <v>45474</v>
      </c>
      <c r="D1298" s="74">
        <v>202407</v>
      </c>
      <c r="E1298" s="82">
        <v>891627352</v>
      </c>
      <c r="F1298" s="82">
        <v>7519253</v>
      </c>
      <c r="G1298" s="83">
        <f t="shared" si="83"/>
        <v>8.4331789319087649E-3</v>
      </c>
      <c r="H1298" s="74" t="s">
        <v>183</v>
      </c>
      <c r="I1298" s="74">
        <v>649</v>
      </c>
      <c r="J1298" s="74" t="s">
        <v>187</v>
      </c>
    </row>
    <row r="1299" spans="1:10" x14ac:dyDescent="0.25">
      <c r="A1299" s="74" t="str">
        <f t="shared" si="80"/>
        <v>2024</v>
      </c>
      <c r="B1299" s="74" t="str">
        <f t="shared" si="81"/>
        <v>07</v>
      </c>
      <c r="C1299" s="84">
        <f t="shared" si="82"/>
        <v>45474</v>
      </c>
      <c r="D1299" s="74">
        <v>202407</v>
      </c>
      <c r="E1299" s="82">
        <v>12678839</v>
      </c>
      <c r="F1299" s="82">
        <v>49054</v>
      </c>
      <c r="G1299" s="83">
        <f t="shared" si="83"/>
        <v>3.868966235788624E-3</v>
      </c>
      <c r="H1299" s="74" t="s">
        <v>183</v>
      </c>
      <c r="I1299" s="74">
        <v>651</v>
      </c>
      <c r="J1299" s="74" t="s">
        <v>188</v>
      </c>
    </row>
    <row r="1300" spans="1:10" x14ac:dyDescent="0.25">
      <c r="A1300" s="74" t="str">
        <f t="shared" si="80"/>
        <v>2024</v>
      </c>
      <c r="B1300" s="74" t="str">
        <f t="shared" si="81"/>
        <v>07</v>
      </c>
      <c r="C1300" s="84">
        <f t="shared" si="82"/>
        <v>45474</v>
      </c>
      <c r="D1300" s="74">
        <v>202407</v>
      </c>
      <c r="E1300" s="82">
        <v>81596</v>
      </c>
      <c r="F1300" s="82">
        <v>0</v>
      </c>
      <c r="G1300" s="83">
        <f t="shared" si="83"/>
        <v>0</v>
      </c>
      <c r="H1300" s="74" t="s">
        <v>183</v>
      </c>
      <c r="I1300" s="74">
        <v>652</v>
      </c>
      <c r="J1300" s="74" t="s">
        <v>189</v>
      </c>
    </row>
    <row r="1301" spans="1:10" x14ac:dyDescent="0.25">
      <c r="A1301" s="74" t="str">
        <f t="shared" si="80"/>
        <v>2024</v>
      </c>
      <c r="B1301" s="74" t="str">
        <f t="shared" si="81"/>
        <v>07</v>
      </c>
      <c r="C1301" s="84">
        <f t="shared" si="82"/>
        <v>45474</v>
      </c>
      <c r="D1301" s="74">
        <v>202407</v>
      </c>
      <c r="E1301" s="82">
        <v>1212493</v>
      </c>
      <c r="F1301" s="82">
        <v>0</v>
      </c>
      <c r="G1301" s="83">
        <f t="shared" si="83"/>
        <v>0</v>
      </c>
      <c r="H1301" s="74" t="s">
        <v>183</v>
      </c>
      <c r="I1301" s="74">
        <v>653</v>
      </c>
      <c r="J1301" s="74" t="s">
        <v>190</v>
      </c>
    </row>
    <row r="1302" spans="1:10" x14ac:dyDescent="0.25">
      <c r="A1302" s="74" t="str">
        <f t="shared" si="80"/>
        <v>2024</v>
      </c>
      <c r="B1302" s="74" t="str">
        <f t="shared" si="81"/>
        <v>07</v>
      </c>
      <c r="C1302" s="84">
        <f t="shared" si="82"/>
        <v>45474</v>
      </c>
      <c r="D1302" s="74">
        <v>202407</v>
      </c>
      <c r="E1302" s="82">
        <v>163618477</v>
      </c>
      <c r="F1302" s="82">
        <v>183023</v>
      </c>
      <c r="G1302" s="83">
        <f t="shared" si="83"/>
        <v>1.1185961595278754E-3</v>
      </c>
      <c r="H1302" s="74" t="s">
        <v>183</v>
      </c>
      <c r="I1302" s="74">
        <v>661</v>
      </c>
      <c r="J1302" s="74" t="s">
        <v>191</v>
      </c>
    </row>
    <row r="1303" spans="1:10" x14ac:dyDescent="0.25">
      <c r="A1303" s="74" t="str">
        <f t="shared" si="80"/>
        <v>2024</v>
      </c>
      <c r="B1303" s="74" t="str">
        <f t="shared" si="81"/>
        <v>07</v>
      </c>
      <c r="C1303" s="84">
        <f t="shared" si="82"/>
        <v>45474</v>
      </c>
      <c r="D1303" s="74">
        <v>202407</v>
      </c>
      <c r="E1303" s="82">
        <v>3027866</v>
      </c>
      <c r="F1303" s="82">
        <v>26708</v>
      </c>
      <c r="G1303" s="83">
        <f t="shared" si="83"/>
        <v>8.8207338105451161E-3</v>
      </c>
      <c r="H1303" s="74" t="s">
        <v>183</v>
      </c>
      <c r="I1303" s="74">
        <v>662</v>
      </c>
      <c r="J1303" s="74" t="s">
        <v>192</v>
      </c>
    </row>
    <row r="1304" spans="1:10" x14ac:dyDescent="0.25">
      <c r="A1304" s="74" t="str">
        <f t="shared" si="80"/>
        <v>2024</v>
      </c>
      <c r="B1304" s="74" t="str">
        <f t="shared" si="81"/>
        <v>07</v>
      </c>
      <c r="C1304" s="84">
        <f t="shared" si="82"/>
        <v>45474</v>
      </c>
      <c r="D1304" s="74">
        <v>202407</v>
      </c>
      <c r="E1304" s="82">
        <v>625537</v>
      </c>
      <c r="F1304" s="82">
        <v>31627</v>
      </c>
      <c r="G1304" s="83">
        <f t="shared" si="83"/>
        <v>5.0559759055019929E-2</v>
      </c>
      <c r="H1304" s="74" t="s">
        <v>183</v>
      </c>
      <c r="I1304" s="74">
        <v>663</v>
      </c>
      <c r="J1304" s="74" t="s">
        <v>193</v>
      </c>
    </row>
    <row r="1305" spans="1:10" x14ac:dyDescent="0.25">
      <c r="A1305" s="74" t="str">
        <f t="shared" si="80"/>
        <v>2024</v>
      </c>
      <c r="B1305" s="74" t="str">
        <f t="shared" si="81"/>
        <v>07</v>
      </c>
      <c r="C1305" s="84">
        <f t="shared" si="82"/>
        <v>45474</v>
      </c>
      <c r="D1305" s="74">
        <v>202407</v>
      </c>
      <c r="E1305" s="82">
        <v>27526037</v>
      </c>
      <c r="F1305" s="82">
        <v>413008</v>
      </c>
      <c r="G1305" s="83">
        <f t="shared" si="83"/>
        <v>1.5004266687572933E-2</v>
      </c>
      <c r="H1305" s="74" t="s">
        <v>194</v>
      </c>
      <c r="I1305" s="74">
        <v>681</v>
      </c>
      <c r="J1305" s="74" t="s">
        <v>195</v>
      </c>
    </row>
    <row r="1306" spans="1:10" x14ac:dyDescent="0.25">
      <c r="A1306" s="74" t="str">
        <f t="shared" si="80"/>
        <v>2024</v>
      </c>
      <c r="B1306" s="74" t="str">
        <f t="shared" si="81"/>
        <v>07</v>
      </c>
      <c r="C1306" s="84">
        <f t="shared" si="82"/>
        <v>45474</v>
      </c>
      <c r="D1306" s="74">
        <v>202407</v>
      </c>
      <c r="E1306" s="82">
        <v>43210233</v>
      </c>
      <c r="F1306" s="82">
        <v>704348</v>
      </c>
      <c r="G1306" s="83">
        <f t="shared" si="83"/>
        <v>1.6300490673123655E-2</v>
      </c>
      <c r="H1306" s="74" t="s">
        <v>194</v>
      </c>
      <c r="I1306" s="74">
        <v>682</v>
      </c>
      <c r="J1306" s="74" t="s">
        <v>196</v>
      </c>
    </row>
    <row r="1307" spans="1:10" x14ac:dyDescent="0.25">
      <c r="A1307" s="74" t="str">
        <f t="shared" si="80"/>
        <v>2024</v>
      </c>
      <c r="B1307" s="74" t="str">
        <f t="shared" si="81"/>
        <v>07</v>
      </c>
      <c r="C1307" s="84">
        <f t="shared" si="82"/>
        <v>45474</v>
      </c>
      <c r="D1307" s="74">
        <v>202407</v>
      </c>
      <c r="E1307" s="82">
        <v>20598096</v>
      </c>
      <c r="F1307" s="82">
        <v>153955</v>
      </c>
      <c r="G1307" s="83">
        <f t="shared" si="83"/>
        <v>7.4742345117723499E-3</v>
      </c>
      <c r="H1307" s="74" t="s">
        <v>194</v>
      </c>
      <c r="I1307" s="74">
        <v>691</v>
      </c>
      <c r="J1307" s="74" t="s">
        <v>197</v>
      </c>
    </row>
    <row r="1308" spans="1:10" x14ac:dyDescent="0.25">
      <c r="A1308" s="74" t="str">
        <f t="shared" si="80"/>
        <v>2024</v>
      </c>
      <c r="B1308" s="74" t="str">
        <f t="shared" si="81"/>
        <v>07</v>
      </c>
      <c r="C1308" s="84">
        <f t="shared" si="82"/>
        <v>45474</v>
      </c>
      <c r="D1308" s="74">
        <v>202407</v>
      </c>
      <c r="E1308" s="82">
        <v>21979667</v>
      </c>
      <c r="F1308" s="82">
        <v>256656</v>
      </c>
      <c r="G1308" s="83">
        <f t="shared" si="83"/>
        <v>1.167697399601186E-2</v>
      </c>
      <c r="H1308" s="74" t="s">
        <v>194</v>
      </c>
      <c r="I1308" s="74">
        <v>692</v>
      </c>
      <c r="J1308" s="74" t="s">
        <v>198</v>
      </c>
    </row>
    <row r="1309" spans="1:10" x14ac:dyDescent="0.25">
      <c r="A1309" s="74" t="str">
        <f t="shared" si="80"/>
        <v>2024</v>
      </c>
      <c r="B1309" s="74" t="str">
        <f t="shared" si="81"/>
        <v>07</v>
      </c>
      <c r="C1309" s="84">
        <f t="shared" si="82"/>
        <v>45474</v>
      </c>
      <c r="D1309" s="74">
        <v>202407</v>
      </c>
      <c r="E1309" s="82">
        <v>34618</v>
      </c>
      <c r="F1309" s="82">
        <v>131</v>
      </c>
      <c r="G1309" s="83">
        <f t="shared" si="83"/>
        <v>3.7841585302443815E-3</v>
      </c>
      <c r="H1309" s="74" t="s">
        <v>194</v>
      </c>
      <c r="I1309" s="74">
        <v>701</v>
      </c>
      <c r="J1309" s="74" t="s">
        <v>254</v>
      </c>
    </row>
    <row r="1310" spans="1:10" x14ac:dyDescent="0.25">
      <c r="A1310" s="74" t="str">
        <f t="shared" si="80"/>
        <v>2024</v>
      </c>
      <c r="B1310" s="74" t="str">
        <f t="shared" si="81"/>
        <v>07</v>
      </c>
      <c r="C1310" s="84">
        <f t="shared" si="82"/>
        <v>45474</v>
      </c>
      <c r="D1310" s="74">
        <v>202407</v>
      </c>
      <c r="E1310" s="82">
        <v>152637188</v>
      </c>
      <c r="F1310" s="82">
        <v>2791434</v>
      </c>
      <c r="G1310" s="83">
        <f t="shared" si="83"/>
        <v>1.8288033450930712E-2</v>
      </c>
      <c r="H1310" s="74" t="s">
        <v>194</v>
      </c>
      <c r="I1310" s="74">
        <v>702</v>
      </c>
      <c r="J1310" s="74" t="s">
        <v>199</v>
      </c>
    </row>
    <row r="1311" spans="1:10" x14ac:dyDescent="0.25">
      <c r="A1311" s="74" t="str">
        <f t="shared" si="80"/>
        <v>2024</v>
      </c>
      <c r="B1311" s="74" t="str">
        <f t="shared" si="81"/>
        <v>07</v>
      </c>
      <c r="C1311" s="84">
        <f t="shared" si="82"/>
        <v>45474</v>
      </c>
      <c r="D1311" s="74">
        <v>202407</v>
      </c>
      <c r="E1311" s="82">
        <v>17331415</v>
      </c>
      <c r="F1311" s="82">
        <v>346763</v>
      </c>
      <c r="G1311" s="83">
        <f t="shared" si="83"/>
        <v>2.0007772013998858E-2</v>
      </c>
      <c r="H1311" s="74" t="s">
        <v>194</v>
      </c>
      <c r="I1311" s="74">
        <v>711</v>
      </c>
      <c r="J1311" s="74" t="s">
        <v>200</v>
      </c>
    </row>
    <row r="1312" spans="1:10" x14ac:dyDescent="0.25">
      <c r="A1312" s="74" t="str">
        <f t="shared" si="80"/>
        <v>2024</v>
      </c>
      <c r="B1312" s="74" t="str">
        <f t="shared" si="81"/>
        <v>07</v>
      </c>
      <c r="C1312" s="84">
        <f t="shared" si="82"/>
        <v>45474</v>
      </c>
      <c r="D1312" s="74">
        <v>202407</v>
      </c>
      <c r="E1312" s="82">
        <v>1292303</v>
      </c>
      <c r="F1312" s="82">
        <v>2639</v>
      </c>
      <c r="G1312" s="83">
        <f t="shared" si="83"/>
        <v>2.0420907480675973E-3</v>
      </c>
      <c r="H1312" s="74" t="s">
        <v>194</v>
      </c>
      <c r="I1312" s="74">
        <v>712</v>
      </c>
      <c r="J1312" s="74" t="s">
        <v>201</v>
      </c>
    </row>
    <row r="1313" spans="1:10" x14ac:dyDescent="0.25">
      <c r="A1313" s="74" t="str">
        <f t="shared" si="80"/>
        <v>2024</v>
      </c>
      <c r="B1313" s="74" t="str">
        <f t="shared" si="81"/>
        <v>07</v>
      </c>
      <c r="C1313" s="84">
        <f t="shared" si="82"/>
        <v>45474</v>
      </c>
      <c r="D1313" s="74">
        <v>202407</v>
      </c>
      <c r="E1313" s="82">
        <v>18735118</v>
      </c>
      <c r="F1313" s="82">
        <v>14860</v>
      </c>
      <c r="G1313" s="83">
        <f t="shared" si="83"/>
        <v>7.9316287199258635E-4</v>
      </c>
      <c r="H1313" s="74" t="s">
        <v>194</v>
      </c>
      <c r="I1313" s="74">
        <v>721</v>
      </c>
      <c r="J1313" s="74" t="s">
        <v>202</v>
      </c>
    </row>
    <row r="1314" spans="1:10" x14ac:dyDescent="0.25">
      <c r="A1314" s="74" t="str">
        <f t="shared" si="80"/>
        <v>2024</v>
      </c>
      <c r="B1314" s="74" t="str">
        <f t="shared" si="81"/>
        <v>07</v>
      </c>
      <c r="C1314" s="84">
        <f t="shared" si="82"/>
        <v>45474</v>
      </c>
      <c r="D1314" s="74">
        <v>202407</v>
      </c>
      <c r="E1314" s="82">
        <v>7885368</v>
      </c>
      <c r="F1314" s="82">
        <v>1063</v>
      </c>
      <c r="G1314" s="83">
        <f t="shared" si="83"/>
        <v>1.348066444077182E-4</v>
      </c>
      <c r="H1314" s="74" t="s">
        <v>194</v>
      </c>
      <c r="I1314" s="74">
        <v>722</v>
      </c>
      <c r="J1314" s="74" t="s">
        <v>203</v>
      </c>
    </row>
    <row r="1315" spans="1:10" x14ac:dyDescent="0.25">
      <c r="A1315" s="74" t="str">
        <f t="shared" si="80"/>
        <v>2024</v>
      </c>
      <c r="B1315" s="74" t="str">
        <f t="shared" si="81"/>
        <v>07</v>
      </c>
      <c r="C1315" s="84">
        <f t="shared" si="82"/>
        <v>45474</v>
      </c>
      <c r="D1315" s="74">
        <v>202407</v>
      </c>
      <c r="E1315" s="82">
        <v>6568934</v>
      </c>
      <c r="F1315" s="82">
        <v>244337</v>
      </c>
      <c r="G1315" s="83">
        <f t="shared" si="83"/>
        <v>3.7195837254568244E-2</v>
      </c>
      <c r="H1315" s="74" t="s">
        <v>194</v>
      </c>
      <c r="I1315" s="74">
        <v>731</v>
      </c>
      <c r="J1315" s="74" t="s">
        <v>204</v>
      </c>
    </row>
    <row r="1316" spans="1:10" x14ac:dyDescent="0.25">
      <c r="A1316" s="74" t="str">
        <f t="shared" si="80"/>
        <v>2024</v>
      </c>
      <c r="B1316" s="74" t="str">
        <f t="shared" si="81"/>
        <v>07</v>
      </c>
      <c r="C1316" s="84">
        <f t="shared" si="82"/>
        <v>45474</v>
      </c>
      <c r="D1316" s="74">
        <v>202407</v>
      </c>
      <c r="E1316" s="82">
        <v>433017</v>
      </c>
      <c r="F1316" s="82">
        <v>551</v>
      </c>
      <c r="G1316" s="83">
        <f t="shared" si="83"/>
        <v>1.2724673627132423E-3</v>
      </c>
      <c r="H1316" s="74" t="s">
        <v>194</v>
      </c>
      <c r="I1316" s="74">
        <v>732</v>
      </c>
      <c r="J1316" s="74" t="s">
        <v>205</v>
      </c>
    </row>
    <row r="1317" spans="1:10" x14ac:dyDescent="0.25">
      <c r="A1317" s="74" t="str">
        <f t="shared" si="80"/>
        <v>2024</v>
      </c>
      <c r="B1317" s="74" t="str">
        <f t="shared" si="81"/>
        <v>07</v>
      </c>
      <c r="C1317" s="84">
        <f t="shared" si="82"/>
        <v>45474</v>
      </c>
      <c r="D1317" s="74">
        <v>202407</v>
      </c>
      <c r="E1317" s="82">
        <v>1798485</v>
      </c>
      <c r="F1317" s="82">
        <v>46400</v>
      </c>
      <c r="G1317" s="83">
        <f t="shared" si="83"/>
        <v>2.5799492350506121E-2</v>
      </c>
      <c r="H1317" s="74" t="s">
        <v>194</v>
      </c>
      <c r="I1317" s="74">
        <v>741</v>
      </c>
      <c r="J1317" s="74" t="s">
        <v>206</v>
      </c>
    </row>
    <row r="1318" spans="1:10" x14ac:dyDescent="0.25">
      <c r="A1318" s="74" t="str">
        <f t="shared" si="80"/>
        <v>2024</v>
      </c>
      <c r="B1318" s="74" t="str">
        <f t="shared" si="81"/>
        <v>07</v>
      </c>
      <c r="C1318" s="84">
        <f t="shared" si="82"/>
        <v>45474</v>
      </c>
      <c r="D1318" s="74">
        <v>202407</v>
      </c>
      <c r="E1318" s="82">
        <v>417084</v>
      </c>
      <c r="F1318" s="82">
        <v>20199</v>
      </c>
      <c r="G1318" s="83">
        <f t="shared" si="83"/>
        <v>4.8429093420030496E-2</v>
      </c>
      <c r="H1318" s="74" t="s">
        <v>194</v>
      </c>
      <c r="I1318" s="74">
        <v>742</v>
      </c>
      <c r="J1318" s="74" t="s">
        <v>207</v>
      </c>
    </row>
    <row r="1319" spans="1:10" x14ac:dyDescent="0.25">
      <c r="A1319" s="74" t="str">
        <f t="shared" si="80"/>
        <v>2024</v>
      </c>
      <c r="B1319" s="74" t="str">
        <f t="shared" si="81"/>
        <v>07</v>
      </c>
      <c r="C1319" s="84">
        <f t="shared" si="82"/>
        <v>45474</v>
      </c>
      <c r="D1319" s="74">
        <v>202407</v>
      </c>
      <c r="E1319" s="82">
        <v>6728433</v>
      </c>
      <c r="F1319" s="82">
        <v>104560</v>
      </c>
      <c r="G1319" s="83">
        <f t="shared" si="83"/>
        <v>1.5540022468827437E-2</v>
      </c>
      <c r="H1319" s="74" t="s">
        <v>194</v>
      </c>
      <c r="I1319" s="74">
        <v>749</v>
      </c>
      <c r="J1319" s="74" t="s">
        <v>208</v>
      </c>
    </row>
    <row r="1320" spans="1:10" x14ac:dyDescent="0.25">
      <c r="A1320" s="74" t="str">
        <f t="shared" si="80"/>
        <v>2024</v>
      </c>
      <c r="B1320" s="74" t="str">
        <f t="shared" si="81"/>
        <v>07</v>
      </c>
      <c r="C1320" s="84">
        <f t="shared" si="82"/>
        <v>45474</v>
      </c>
      <c r="D1320" s="74">
        <v>202407</v>
      </c>
      <c r="E1320" s="82">
        <v>5672696</v>
      </c>
      <c r="F1320" s="82">
        <v>115622</v>
      </c>
      <c r="G1320" s="83">
        <f t="shared" si="83"/>
        <v>2.0382195696719868E-2</v>
      </c>
      <c r="H1320" s="74" t="s">
        <v>194</v>
      </c>
      <c r="I1320" s="74">
        <v>750</v>
      </c>
      <c r="J1320" s="74" t="s">
        <v>209</v>
      </c>
    </row>
    <row r="1321" spans="1:10" x14ac:dyDescent="0.25">
      <c r="A1321" s="74" t="str">
        <f t="shared" si="80"/>
        <v>2024</v>
      </c>
      <c r="B1321" s="74" t="str">
        <f t="shared" si="81"/>
        <v>07</v>
      </c>
      <c r="C1321" s="84">
        <f t="shared" si="82"/>
        <v>45474</v>
      </c>
      <c r="D1321" s="74">
        <v>202407</v>
      </c>
      <c r="E1321" s="82">
        <v>52424852</v>
      </c>
      <c r="F1321" s="82">
        <v>1230085</v>
      </c>
      <c r="G1321" s="83">
        <f t="shared" si="83"/>
        <v>2.3463776302124803E-2</v>
      </c>
      <c r="H1321" s="74" t="s">
        <v>194</v>
      </c>
      <c r="I1321" s="74">
        <v>771</v>
      </c>
      <c r="J1321" s="74" t="s">
        <v>210</v>
      </c>
    </row>
    <row r="1322" spans="1:10" x14ac:dyDescent="0.25">
      <c r="A1322" s="74" t="str">
        <f t="shared" si="80"/>
        <v>2024</v>
      </c>
      <c r="B1322" s="74" t="str">
        <f t="shared" si="81"/>
        <v>07</v>
      </c>
      <c r="C1322" s="84">
        <f t="shared" si="82"/>
        <v>45474</v>
      </c>
      <c r="D1322" s="74">
        <v>202407</v>
      </c>
      <c r="E1322" s="82">
        <v>115326</v>
      </c>
      <c r="F1322" s="82">
        <v>902</v>
      </c>
      <c r="G1322" s="83">
        <f t="shared" si="83"/>
        <v>7.8213065570643218E-3</v>
      </c>
      <c r="H1322" s="74" t="s">
        <v>194</v>
      </c>
      <c r="I1322" s="74">
        <v>772</v>
      </c>
      <c r="J1322" s="74" t="s">
        <v>211</v>
      </c>
    </row>
    <row r="1323" spans="1:10" x14ac:dyDescent="0.25">
      <c r="A1323" s="74" t="str">
        <f t="shared" si="80"/>
        <v>2024</v>
      </c>
      <c r="B1323" s="74" t="str">
        <f t="shared" si="81"/>
        <v>07</v>
      </c>
      <c r="C1323" s="84">
        <f t="shared" si="82"/>
        <v>45474</v>
      </c>
      <c r="D1323" s="74">
        <v>202407</v>
      </c>
      <c r="E1323" s="82">
        <v>11449942</v>
      </c>
      <c r="F1323" s="82">
        <v>120078</v>
      </c>
      <c r="G1323" s="83">
        <f t="shared" si="83"/>
        <v>1.0487214695061338E-2</v>
      </c>
      <c r="H1323" s="74" t="s">
        <v>194</v>
      </c>
      <c r="I1323" s="74">
        <v>773</v>
      </c>
      <c r="J1323" s="74" t="s">
        <v>212</v>
      </c>
    </row>
    <row r="1324" spans="1:10" x14ac:dyDescent="0.25">
      <c r="A1324" s="74" t="str">
        <f t="shared" si="80"/>
        <v>2024</v>
      </c>
      <c r="B1324" s="74" t="str">
        <f t="shared" si="81"/>
        <v>07</v>
      </c>
      <c r="C1324" s="84">
        <f t="shared" si="82"/>
        <v>45474</v>
      </c>
      <c r="D1324" s="74">
        <v>202407</v>
      </c>
      <c r="E1324" s="82">
        <v>791681</v>
      </c>
      <c r="F1324" s="82">
        <v>3803</v>
      </c>
      <c r="G1324" s="83">
        <f t="shared" si="83"/>
        <v>4.803702501386291E-3</v>
      </c>
      <c r="H1324" s="74" t="s">
        <v>194</v>
      </c>
      <c r="I1324" s="74">
        <v>774</v>
      </c>
      <c r="J1324" s="74" t="s">
        <v>213</v>
      </c>
    </row>
    <row r="1325" spans="1:10" x14ac:dyDescent="0.25">
      <c r="A1325" s="74" t="str">
        <f t="shared" si="80"/>
        <v>2024</v>
      </c>
      <c r="B1325" s="74" t="str">
        <f t="shared" si="81"/>
        <v>07</v>
      </c>
      <c r="C1325" s="84">
        <f t="shared" si="82"/>
        <v>45474</v>
      </c>
      <c r="D1325" s="74">
        <v>202407</v>
      </c>
      <c r="E1325" s="82">
        <v>1293913</v>
      </c>
      <c r="F1325" s="82">
        <v>3939</v>
      </c>
      <c r="G1325" s="83">
        <f t="shared" si="83"/>
        <v>3.0442541345515502E-3</v>
      </c>
      <c r="H1325" s="74" t="s">
        <v>194</v>
      </c>
      <c r="I1325" s="74">
        <v>780</v>
      </c>
      <c r="J1325" s="74" t="s">
        <v>214</v>
      </c>
    </row>
    <row r="1326" spans="1:10" x14ac:dyDescent="0.25">
      <c r="A1326" s="74" t="str">
        <f t="shared" si="80"/>
        <v>2024</v>
      </c>
      <c r="B1326" s="74" t="str">
        <f t="shared" si="81"/>
        <v>07</v>
      </c>
      <c r="C1326" s="84">
        <f t="shared" si="82"/>
        <v>45474</v>
      </c>
      <c r="D1326" s="74">
        <v>202407</v>
      </c>
      <c r="E1326" s="82">
        <v>36676201</v>
      </c>
      <c r="F1326" s="82">
        <v>193500</v>
      </c>
      <c r="G1326" s="83">
        <f t="shared" si="83"/>
        <v>5.2759008491637394E-3</v>
      </c>
      <c r="H1326" s="74" t="s">
        <v>194</v>
      </c>
      <c r="I1326" s="74">
        <v>791</v>
      </c>
      <c r="J1326" s="74" t="s">
        <v>215</v>
      </c>
    </row>
    <row r="1327" spans="1:10" x14ac:dyDescent="0.25">
      <c r="A1327" s="74" t="str">
        <f t="shared" si="80"/>
        <v>2024</v>
      </c>
      <c r="B1327" s="74" t="str">
        <f t="shared" si="81"/>
        <v>07</v>
      </c>
      <c r="C1327" s="84">
        <f t="shared" si="82"/>
        <v>45474</v>
      </c>
      <c r="D1327" s="74">
        <v>202407</v>
      </c>
      <c r="E1327" s="82">
        <v>14937577</v>
      </c>
      <c r="F1327" s="82">
        <v>166003</v>
      </c>
      <c r="G1327" s="83">
        <f t="shared" si="83"/>
        <v>1.1113114262105562E-2</v>
      </c>
      <c r="H1327" s="74" t="s">
        <v>194</v>
      </c>
      <c r="I1327" s="74">
        <v>801</v>
      </c>
      <c r="J1327" s="74" t="s">
        <v>216</v>
      </c>
    </row>
    <row r="1328" spans="1:10" x14ac:dyDescent="0.25">
      <c r="A1328" s="74" t="str">
        <f t="shared" si="80"/>
        <v>2024</v>
      </c>
      <c r="B1328" s="74" t="str">
        <f t="shared" si="81"/>
        <v>07</v>
      </c>
      <c r="C1328" s="84">
        <f t="shared" si="82"/>
        <v>45474</v>
      </c>
      <c r="D1328" s="74">
        <v>202407</v>
      </c>
      <c r="E1328" s="82">
        <v>165178</v>
      </c>
      <c r="F1328" s="82">
        <v>2454</v>
      </c>
      <c r="G1328" s="83">
        <f t="shared" si="83"/>
        <v>1.4856700044800155E-2</v>
      </c>
      <c r="H1328" s="74" t="s">
        <v>194</v>
      </c>
      <c r="I1328" s="74">
        <v>811</v>
      </c>
      <c r="J1328" s="74" t="s">
        <v>217</v>
      </c>
    </row>
    <row r="1329" spans="1:10" x14ac:dyDescent="0.25">
      <c r="A1329" s="74" t="str">
        <f t="shared" si="80"/>
        <v>2024</v>
      </c>
      <c r="B1329" s="74" t="str">
        <f t="shared" si="81"/>
        <v>07</v>
      </c>
      <c r="C1329" s="84">
        <f t="shared" si="82"/>
        <v>45474</v>
      </c>
      <c r="D1329" s="74">
        <v>202407</v>
      </c>
      <c r="E1329" s="82">
        <v>13205615</v>
      </c>
      <c r="F1329" s="82">
        <v>187121</v>
      </c>
      <c r="G1329" s="83">
        <f t="shared" si="83"/>
        <v>1.4169805798518282E-2</v>
      </c>
      <c r="H1329" s="74" t="s">
        <v>194</v>
      </c>
      <c r="I1329" s="74">
        <v>812</v>
      </c>
      <c r="J1329" s="74" t="s">
        <v>218</v>
      </c>
    </row>
    <row r="1330" spans="1:10" x14ac:dyDescent="0.25">
      <c r="A1330" s="74" t="str">
        <f t="shared" si="80"/>
        <v>2024</v>
      </c>
      <c r="B1330" s="74" t="str">
        <f t="shared" si="81"/>
        <v>07</v>
      </c>
      <c r="C1330" s="84">
        <f t="shared" si="82"/>
        <v>45474</v>
      </c>
      <c r="D1330" s="74">
        <v>202407</v>
      </c>
      <c r="E1330" s="82">
        <v>1565826</v>
      </c>
      <c r="F1330" s="82">
        <v>40339</v>
      </c>
      <c r="G1330" s="83">
        <f t="shared" si="83"/>
        <v>2.5762121717227839E-2</v>
      </c>
      <c r="H1330" s="74" t="s">
        <v>194</v>
      </c>
      <c r="I1330" s="74">
        <v>813</v>
      </c>
      <c r="J1330" s="74" t="s">
        <v>219</v>
      </c>
    </row>
    <row r="1331" spans="1:10" x14ac:dyDescent="0.25">
      <c r="A1331" s="74" t="str">
        <f t="shared" si="80"/>
        <v>2024</v>
      </c>
      <c r="B1331" s="74" t="str">
        <f t="shared" si="81"/>
        <v>07</v>
      </c>
      <c r="C1331" s="84">
        <f t="shared" si="82"/>
        <v>45474</v>
      </c>
      <c r="D1331" s="74">
        <v>202407</v>
      </c>
      <c r="E1331" s="82">
        <v>2316619</v>
      </c>
      <c r="F1331" s="82">
        <v>37845</v>
      </c>
      <c r="G1331" s="83">
        <f t="shared" si="83"/>
        <v>1.633630735135989E-2</v>
      </c>
      <c r="H1331" s="74" t="s">
        <v>194</v>
      </c>
      <c r="I1331" s="74">
        <v>821</v>
      </c>
      <c r="J1331" s="74" t="s">
        <v>220</v>
      </c>
    </row>
    <row r="1332" spans="1:10" x14ac:dyDescent="0.25">
      <c r="A1332" s="74" t="str">
        <f t="shared" si="80"/>
        <v>2024</v>
      </c>
      <c r="B1332" s="74" t="str">
        <f t="shared" si="81"/>
        <v>07</v>
      </c>
      <c r="C1332" s="84">
        <f t="shared" si="82"/>
        <v>45474</v>
      </c>
      <c r="D1332" s="74">
        <v>202407</v>
      </c>
      <c r="E1332" s="82">
        <v>490461</v>
      </c>
      <c r="F1332" s="82">
        <v>57173</v>
      </c>
      <c r="G1332" s="83">
        <f t="shared" si="83"/>
        <v>0.11656992095192074</v>
      </c>
      <c r="H1332" s="74" t="s">
        <v>194</v>
      </c>
      <c r="I1332" s="74">
        <v>822</v>
      </c>
      <c r="J1332" s="74" t="s">
        <v>221</v>
      </c>
    </row>
    <row r="1333" spans="1:10" x14ac:dyDescent="0.25">
      <c r="A1333" s="74" t="str">
        <f t="shared" si="80"/>
        <v>2024</v>
      </c>
      <c r="B1333" s="74" t="str">
        <f t="shared" si="81"/>
        <v>07</v>
      </c>
      <c r="C1333" s="84">
        <f t="shared" si="82"/>
        <v>45474</v>
      </c>
      <c r="D1333" s="74">
        <v>202407</v>
      </c>
      <c r="E1333" s="82">
        <v>240386</v>
      </c>
      <c r="F1333" s="82">
        <v>1010</v>
      </c>
      <c r="G1333" s="83">
        <f t="shared" si="83"/>
        <v>4.2015757989233979E-3</v>
      </c>
      <c r="H1333" s="74" t="s">
        <v>194</v>
      </c>
      <c r="I1333" s="74">
        <v>823</v>
      </c>
      <c r="J1333" s="74" t="s">
        <v>222</v>
      </c>
    </row>
    <row r="1334" spans="1:10" x14ac:dyDescent="0.25">
      <c r="A1334" s="74" t="str">
        <f t="shared" si="80"/>
        <v>2024</v>
      </c>
      <c r="B1334" s="74" t="str">
        <f t="shared" si="81"/>
        <v>07</v>
      </c>
      <c r="C1334" s="84">
        <f t="shared" si="82"/>
        <v>45474</v>
      </c>
      <c r="D1334" s="74">
        <v>202407</v>
      </c>
      <c r="E1334" s="82">
        <v>362546918</v>
      </c>
      <c r="F1334" s="82">
        <v>2773389</v>
      </c>
      <c r="G1334" s="83">
        <f t="shared" si="83"/>
        <v>7.6497381781631913E-3</v>
      </c>
      <c r="H1334" s="74" t="s">
        <v>194</v>
      </c>
      <c r="I1334" s="74">
        <v>829</v>
      </c>
      <c r="J1334" s="74" t="s">
        <v>223</v>
      </c>
    </row>
    <row r="1335" spans="1:10" x14ac:dyDescent="0.25">
      <c r="A1335" s="74" t="str">
        <f t="shared" si="80"/>
        <v>2024</v>
      </c>
      <c r="B1335" s="74" t="str">
        <f t="shared" si="81"/>
        <v>07</v>
      </c>
      <c r="C1335" s="84">
        <f t="shared" si="82"/>
        <v>45474</v>
      </c>
      <c r="D1335" s="74">
        <v>202407</v>
      </c>
      <c r="E1335" s="82">
        <v>823917263</v>
      </c>
      <c r="F1335" s="82">
        <v>116589</v>
      </c>
      <c r="G1335" s="83">
        <f t="shared" si="83"/>
        <v>1.4150571329878787E-4</v>
      </c>
      <c r="H1335" s="74" t="s">
        <v>224</v>
      </c>
      <c r="I1335" s="74">
        <v>841</v>
      </c>
      <c r="J1335" s="74" t="s">
        <v>225</v>
      </c>
    </row>
    <row r="1336" spans="1:10" x14ac:dyDescent="0.25">
      <c r="A1336" s="74" t="str">
        <f t="shared" si="80"/>
        <v>2024</v>
      </c>
      <c r="B1336" s="74" t="str">
        <f t="shared" si="81"/>
        <v>07</v>
      </c>
      <c r="C1336" s="84">
        <f t="shared" si="82"/>
        <v>45474</v>
      </c>
      <c r="D1336" s="74">
        <v>202407</v>
      </c>
      <c r="E1336" s="82">
        <v>1882958</v>
      </c>
      <c r="F1336" s="82">
        <v>35715</v>
      </c>
      <c r="G1336" s="83">
        <f t="shared" si="83"/>
        <v>1.8967496885219957E-2</v>
      </c>
      <c r="H1336" s="74" t="s">
        <v>224</v>
      </c>
      <c r="I1336" s="74">
        <v>842</v>
      </c>
      <c r="J1336" s="74" t="s">
        <v>226</v>
      </c>
    </row>
    <row r="1337" spans="1:10" x14ac:dyDescent="0.25">
      <c r="A1337" s="74" t="str">
        <f t="shared" si="80"/>
        <v>2024</v>
      </c>
      <c r="B1337" s="74" t="str">
        <f t="shared" si="81"/>
        <v>07</v>
      </c>
      <c r="C1337" s="84">
        <f t="shared" si="82"/>
        <v>45474</v>
      </c>
      <c r="D1337" s="74">
        <v>202407</v>
      </c>
      <c r="E1337" s="82">
        <v>2688196</v>
      </c>
      <c r="F1337" s="82">
        <v>14219</v>
      </c>
      <c r="G1337" s="83">
        <f t="shared" si="83"/>
        <v>5.2894208606812897E-3</v>
      </c>
      <c r="H1337" s="74" t="s">
        <v>224</v>
      </c>
      <c r="I1337" s="74">
        <v>843</v>
      </c>
      <c r="J1337" s="74" t="s">
        <v>227</v>
      </c>
    </row>
    <row r="1338" spans="1:10" x14ac:dyDescent="0.25">
      <c r="A1338" s="74" t="str">
        <f t="shared" si="80"/>
        <v>2024</v>
      </c>
      <c r="B1338" s="74" t="str">
        <f t="shared" si="81"/>
        <v>07</v>
      </c>
      <c r="C1338" s="84">
        <f t="shared" si="82"/>
        <v>45474</v>
      </c>
      <c r="D1338" s="74">
        <v>202407</v>
      </c>
      <c r="E1338" s="82">
        <v>7331591</v>
      </c>
      <c r="F1338" s="82">
        <v>75013</v>
      </c>
      <c r="G1338" s="83">
        <f t="shared" si="83"/>
        <v>1.0231476360315244E-2</v>
      </c>
      <c r="H1338" s="74" t="s">
        <v>228</v>
      </c>
      <c r="I1338" s="74">
        <v>851</v>
      </c>
      <c r="J1338" s="74" t="s">
        <v>229</v>
      </c>
    </row>
    <row r="1339" spans="1:10" x14ac:dyDescent="0.25">
      <c r="A1339" s="74" t="str">
        <f t="shared" si="80"/>
        <v>2024</v>
      </c>
      <c r="B1339" s="74" t="str">
        <f t="shared" si="81"/>
        <v>07</v>
      </c>
      <c r="C1339" s="84">
        <f t="shared" si="82"/>
        <v>45474</v>
      </c>
      <c r="D1339" s="74">
        <v>202407</v>
      </c>
      <c r="E1339" s="82">
        <v>1733987</v>
      </c>
      <c r="F1339" s="82">
        <v>34220</v>
      </c>
      <c r="G1339" s="83">
        <f t="shared" si="83"/>
        <v>1.973486537096299E-2</v>
      </c>
      <c r="H1339" s="74" t="s">
        <v>228</v>
      </c>
      <c r="I1339" s="74">
        <v>852</v>
      </c>
      <c r="J1339" s="74" t="s">
        <v>230</v>
      </c>
    </row>
    <row r="1340" spans="1:10" x14ac:dyDescent="0.25">
      <c r="A1340" s="74" t="str">
        <f t="shared" si="80"/>
        <v>2024</v>
      </c>
      <c r="B1340" s="74" t="str">
        <f t="shared" si="81"/>
        <v>07</v>
      </c>
      <c r="C1340" s="84">
        <f t="shared" si="82"/>
        <v>45474</v>
      </c>
      <c r="D1340" s="74">
        <v>202407</v>
      </c>
      <c r="E1340" s="82">
        <v>19058045</v>
      </c>
      <c r="F1340" s="82">
        <v>4264</v>
      </c>
      <c r="G1340" s="83">
        <f t="shared" si="83"/>
        <v>2.2373753446379207E-4</v>
      </c>
      <c r="H1340" s="74" t="s">
        <v>228</v>
      </c>
      <c r="I1340" s="74">
        <v>853</v>
      </c>
      <c r="J1340" s="74" t="s">
        <v>231</v>
      </c>
    </row>
    <row r="1341" spans="1:10" x14ac:dyDescent="0.25">
      <c r="A1341" s="74" t="str">
        <f t="shared" si="80"/>
        <v>2024</v>
      </c>
      <c r="B1341" s="74" t="str">
        <f t="shared" si="81"/>
        <v>07</v>
      </c>
      <c r="C1341" s="84">
        <f t="shared" si="82"/>
        <v>45474</v>
      </c>
      <c r="D1341" s="74">
        <v>202407</v>
      </c>
      <c r="E1341" s="82">
        <v>48058637</v>
      </c>
      <c r="F1341" s="82">
        <v>358845</v>
      </c>
      <c r="G1341" s="83">
        <f t="shared" si="83"/>
        <v>7.4668160064547814E-3</v>
      </c>
      <c r="H1341" s="74" t="s">
        <v>228</v>
      </c>
      <c r="I1341" s="74">
        <v>854</v>
      </c>
      <c r="J1341" s="74" t="s">
        <v>232</v>
      </c>
    </row>
    <row r="1342" spans="1:10" x14ac:dyDescent="0.25">
      <c r="A1342" s="74" t="str">
        <f t="shared" si="80"/>
        <v>2024</v>
      </c>
      <c r="B1342" s="74" t="str">
        <f t="shared" si="81"/>
        <v>07</v>
      </c>
      <c r="C1342" s="84">
        <f t="shared" si="82"/>
        <v>45474</v>
      </c>
      <c r="D1342" s="74">
        <v>202407</v>
      </c>
      <c r="E1342" s="82">
        <v>953579</v>
      </c>
      <c r="F1342" s="82">
        <v>22627</v>
      </c>
      <c r="G1342" s="83">
        <f t="shared" si="83"/>
        <v>2.3728500732503547E-2</v>
      </c>
      <c r="H1342" s="74" t="s">
        <v>228</v>
      </c>
      <c r="I1342" s="74">
        <v>855</v>
      </c>
      <c r="J1342" s="74" t="s">
        <v>233</v>
      </c>
    </row>
    <row r="1343" spans="1:10" x14ac:dyDescent="0.25">
      <c r="A1343" s="74" t="str">
        <f t="shared" si="80"/>
        <v>2024</v>
      </c>
      <c r="B1343" s="74" t="str">
        <f t="shared" si="81"/>
        <v>07</v>
      </c>
      <c r="C1343" s="84">
        <f t="shared" si="82"/>
        <v>45474</v>
      </c>
      <c r="D1343" s="74">
        <v>202407</v>
      </c>
      <c r="E1343" s="82">
        <v>178544831</v>
      </c>
      <c r="F1343" s="82">
        <v>1148316</v>
      </c>
      <c r="G1343" s="83">
        <f t="shared" si="83"/>
        <v>6.4315275528755017E-3</v>
      </c>
      <c r="H1343" s="74" t="s">
        <v>234</v>
      </c>
      <c r="I1343" s="74">
        <v>861</v>
      </c>
      <c r="J1343" s="74" t="s">
        <v>235</v>
      </c>
    </row>
    <row r="1344" spans="1:10" x14ac:dyDescent="0.25">
      <c r="A1344" s="74" t="str">
        <f t="shared" si="80"/>
        <v>2024</v>
      </c>
      <c r="B1344" s="74" t="str">
        <f t="shared" si="81"/>
        <v>07</v>
      </c>
      <c r="C1344" s="84">
        <f t="shared" si="82"/>
        <v>45474</v>
      </c>
      <c r="D1344" s="74">
        <v>202407</v>
      </c>
      <c r="E1344" s="82">
        <v>6091520</v>
      </c>
      <c r="F1344" s="82">
        <v>88466</v>
      </c>
      <c r="G1344" s="83">
        <f t="shared" si="83"/>
        <v>1.4522812040344611E-2</v>
      </c>
      <c r="H1344" s="74" t="s">
        <v>234</v>
      </c>
      <c r="I1344" s="74">
        <v>862</v>
      </c>
      <c r="J1344" s="74" t="s">
        <v>236</v>
      </c>
    </row>
    <row r="1345" spans="1:10" x14ac:dyDescent="0.25">
      <c r="A1345" s="74" t="str">
        <f t="shared" si="80"/>
        <v>2024</v>
      </c>
      <c r="B1345" s="74" t="str">
        <f t="shared" si="81"/>
        <v>07</v>
      </c>
      <c r="C1345" s="84">
        <f t="shared" si="82"/>
        <v>45474</v>
      </c>
      <c r="D1345" s="74">
        <v>202407</v>
      </c>
      <c r="E1345" s="82">
        <v>9888745</v>
      </c>
      <c r="F1345" s="82">
        <v>51066</v>
      </c>
      <c r="G1345" s="83">
        <f t="shared" si="83"/>
        <v>5.1640526679573593E-3</v>
      </c>
      <c r="H1345" s="74" t="s">
        <v>234</v>
      </c>
      <c r="I1345" s="74">
        <v>863</v>
      </c>
      <c r="J1345" s="74" t="s">
        <v>237</v>
      </c>
    </row>
    <row r="1346" spans="1:10" x14ac:dyDescent="0.25">
      <c r="A1346" s="74" t="str">
        <f t="shared" si="80"/>
        <v>2024</v>
      </c>
      <c r="B1346" s="74" t="str">
        <f t="shared" si="81"/>
        <v>07</v>
      </c>
      <c r="C1346" s="84">
        <f t="shared" si="82"/>
        <v>45474</v>
      </c>
      <c r="D1346" s="74">
        <v>202407</v>
      </c>
      <c r="E1346" s="82">
        <v>2340644</v>
      </c>
      <c r="F1346" s="82">
        <v>15106</v>
      </c>
      <c r="G1346" s="83">
        <f t="shared" si="83"/>
        <v>6.4537793872113825E-3</v>
      </c>
      <c r="H1346" s="74" t="s">
        <v>234</v>
      </c>
      <c r="I1346" s="74">
        <v>864</v>
      </c>
      <c r="J1346" s="74" t="s">
        <v>238</v>
      </c>
    </row>
    <row r="1347" spans="1:10" x14ac:dyDescent="0.25">
      <c r="A1347" s="74" t="str">
        <f t="shared" ref="A1347:A1410" si="84">LEFT(D1347,4)</f>
        <v>2024</v>
      </c>
      <c r="B1347" s="74" t="str">
        <f t="shared" ref="B1347:B1410" si="85">RIGHT(D1347,2)</f>
        <v>07</v>
      </c>
      <c r="C1347" s="84">
        <f t="shared" ref="C1347:C1410" si="86">DATE(A1347,B1347,1)</f>
        <v>45474</v>
      </c>
      <c r="D1347" s="74">
        <v>202407</v>
      </c>
      <c r="E1347" s="82">
        <v>115127399</v>
      </c>
      <c r="F1347" s="82">
        <v>1454978</v>
      </c>
      <c r="G1347" s="83">
        <f t="shared" ref="G1347:G1410" si="87">F1347/E1347</f>
        <v>1.2637982032409158E-2</v>
      </c>
      <c r="H1347" s="74" t="s">
        <v>234</v>
      </c>
      <c r="I1347" s="74">
        <v>869</v>
      </c>
      <c r="J1347" s="74" t="s">
        <v>239</v>
      </c>
    </row>
    <row r="1348" spans="1:10" x14ac:dyDescent="0.25">
      <c r="A1348" s="74" t="str">
        <f t="shared" si="84"/>
        <v>2024</v>
      </c>
      <c r="B1348" s="74" t="str">
        <f t="shared" si="85"/>
        <v>07</v>
      </c>
      <c r="C1348" s="84">
        <f t="shared" si="86"/>
        <v>45474</v>
      </c>
      <c r="D1348" s="74">
        <v>202407</v>
      </c>
      <c r="E1348" s="82">
        <v>2998582</v>
      </c>
      <c r="F1348" s="82">
        <v>23493</v>
      </c>
      <c r="G1348" s="83">
        <f t="shared" si="87"/>
        <v>7.8347032030473066E-3</v>
      </c>
      <c r="H1348" s="74" t="s">
        <v>234</v>
      </c>
      <c r="I1348" s="74">
        <v>870</v>
      </c>
      <c r="J1348" s="74" t="s">
        <v>240</v>
      </c>
    </row>
    <row r="1349" spans="1:10" x14ac:dyDescent="0.25">
      <c r="A1349" s="74" t="str">
        <f t="shared" si="84"/>
        <v>2024</v>
      </c>
      <c r="B1349" s="74" t="str">
        <f t="shared" si="85"/>
        <v>07</v>
      </c>
      <c r="C1349" s="84">
        <f t="shared" si="86"/>
        <v>45474</v>
      </c>
      <c r="D1349" s="74">
        <v>202407</v>
      </c>
      <c r="E1349" s="82">
        <v>415924</v>
      </c>
      <c r="F1349" s="82">
        <v>21501</v>
      </c>
      <c r="G1349" s="83">
        <f t="shared" si="87"/>
        <v>5.1694540348717552E-2</v>
      </c>
      <c r="H1349" s="74" t="s">
        <v>234</v>
      </c>
      <c r="I1349" s="74">
        <v>880</v>
      </c>
      <c r="J1349" s="74" t="s">
        <v>241</v>
      </c>
    </row>
    <row r="1350" spans="1:10" x14ac:dyDescent="0.25">
      <c r="A1350" s="74" t="str">
        <f t="shared" si="84"/>
        <v>2024</v>
      </c>
      <c r="B1350" s="74" t="str">
        <f t="shared" si="85"/>
        <v>07</v>
      </c>
      <c r="C1350" s="84">
        <f t="shared" si="86"/>
        <v>45474</v>
      </c>
      <c r="D1350" s="74">
        <v>202407</v>
      </c>
      <c r="E1350" s="82">
        <v>9106656</v>
      </c>
      <c r="F1350" s="82">
        <v>129269</v>
      </c>
      <c r="G1350" s="83">
        <f t="shared" si="87"/>
        <v>1.4195001985361036E-2</v>
      </c>
      <c r="H1350" s="74" t="s">
        <v>234</v>
      </c>
      <c r="I1350" s="74">
        <v>900</v>
      </c>
      <c r="J1350" s="74" t="s">
        <v>242</v>
      </c>
    </row>
    <row r="1351" spans="1:10" x14ac:dyDescent="0.25">
      <c r="A1351" s="74" t="str">
        <f t="shared" si="84"/>
        <v>2024</v>
      </c>
      <c r="B1351" s="74" t="str">
        <f t="shared" si="85"/>
        <v>07</v>
      </c>
      <c r="C1351" s="84">
        <f t="shared" si="86"/>
        <v>45474</v>
      </c>
      <c r="D1351" s="74">
        <v>202407</v>
      </c>
      <c r="E1351" s="82">
        <v>13902068</v>
      </c>
      <c r="F1351" s="82">
        <v>4983</v>
      </c>
      <c r="G1351" s="83">
        <f t="shared" si="87"/>
        <v>3.5843588162566895E-4</v>
      </c>
      <c r="H1351" s="74" t="s">
        <v>234</v>
      </c>
      <c r="I1351" s="74">
        <v>910</v>
      </c>
      <c r="J1351" s="74" t="s">
        <v>243</v>
      </c>
    </row>
    <row r="1352" spans="1:10" x14ac:dyDescent="0.25">
      <c r="A1352" s="74" t="str">
        <f t="shared" si="84"/>
        <v>2024</v>
      </c>
      <c r="B1352" s="74" t="str">
        <f t="shared" si="85"/>
        <v>07</v>
      </c>
      <c r="C1352" s="84">
        <f t="shared" si="86"/>
        <v>45474</v>
      </c>
      <c r="D1352" s="74">
        <v>202407</v>
      </c>
      <c r="E1352" s="82">
        <v>7546667</v>
      </c>
      <c r="F1352" s="82">
        <v>17420</v>
      </c>
      <c r="G1352" s="83">
        <f t="shared" si="87"/>
        <v>2.3083037849689139E-3</v>
      </c>
      <c r="H1352" s="74" t="s">
        <v>234</v>
      </c>
      <c r="I1352" s="74">
        <v>920</v>
      </c>
      <c r="J1352" s="74" t="s">
        <v>244</v>
      </c>
    </row>
    <row r="1353" spans="1:10" x14ac:dyDescent="0.25">
      <c r="A1353" s="74" t="str">
        <f t="shared" si="84"/>
        <v>2024</v>
      </c>
      <c r="B1353" s="74" t="str">
        <f t="shared" si="85"/>
        <v>07</v>
      </c>
      <c r="C1353" s="84">
        <f t="shared" si="86"/>
        <v>45474</v>
      </c>
      <c r="D1353" s="74">
        <v>202407</v>
      </c>
      <c r="E1353" s="82">
        <v>39644332</v>
      </c>
      <c r="F1353" s="82">
        <v>388710</v>
      </c>
      <c r="G1353" s="83">
        <f t="shared" si="87"/>
        <v>9.8049325184745191E-3</v>
      </c>
      <c r="H1353" s="74" t="s">
        <v>234</v>
      </c>
      <c r="I1353" s="74">
        <v>931</v>
      </c>
      <c r="J1353" s="74" t="s">
        <v>245</v>
      </c>
    </row>
    <row r="1354" spans="1:10" x14ac:dyDescent="0.25">
      <c r="A1354" s="74" t="str">
        <f t="shared" si="84"/>
        <v>2024</v>
      </c>
      <c r="B1354" s="74" t="str">
        <f t="shared" si="85"/>
        <v>07</v>
      </c>
      <c r="C1354" s="84">
        <f t="shared" si="86"/>
        <v>45474</v>
      </c>
      <c r="D1354" s="74">
        <v>202407</v>
      </c>
      <c r="E1354" s="82">
        <v>3762386</v>
      </c>
      <c r="F1354" s="82">
        <v>22026</v>
      </c>
      <c r="G1354" s="83">
        <f t="shared" si="87"/>
        <v>5.8542637570945669E-3</v>
      </c>
      <c r="H1354" s="74" t="s">
        <v>234</v>
      </c>
      <c r="I1354" s="74">
        <v>939</v>
      </c>
      <c r="J1354" s="74" t="s">
        <v>246</v>
      </c>
    </row>
    <row r="1355" spans="1:10" x14ac:dyDescent="0.25">
      <c r="A1355" s="74" t="str">
        <f t="shared" si="84"/>
        <v>2024</v>
      </c>
      <c r="B1355" s="74" t="str">
        <f t="shared" si="85"/>
        <v>07</v>
      </c>
      <c r="C1355" s="84">
        <f t="shared" si="86"/>
        <v>45474</v>
      </c>
      <c r="D1355" s="74">
        <v>202407</v>
      </c>
      <c r="E1355" s="82">
        <v>8946475</v>
      </c>
      <c r="F1355" s="82">
        <v>373730</v>
      </c>
      <c r="G1355" s="83">
        <f t="shared" si="87"/>
        <v>4.1773994785655806E-2</v>
      </c>
      <c r="H1355" s="74" t="s">
        <v>234</v>
      </c>
      <c r="I1355" s="74">
        <v>941</v>
      </c>
      <c r="J1355" s="74" t="s">
        <v>247</v>
      </c>
    </row>
    <row r="1356" spans="1:10" x14ac:dyDescent="0.25">
      <c r="A1356" s="74" t="str">
        <f t="shared" si="84"/>
        <v>2024</v>
      </c>
      <c r="B1356" s="74" t="str">
        <f t="shared" si="85"/>
        <v>07</v>
      </c>
      <c r="C1356" s="84">
        <f t="shared" si="86"/>
        <v>45474</v>
      </c>
      <c r="D1356" s="74">
        <v>202407</v>
      </c>
      <c r="E1356" s="82">
        <v>2058533</v>
      </c>
      <c r="F1356" s="82">
        <v>73793</v>
      </c>
      <c r="G1356" s="83">
        <f t="shared" si="87"/>
        <v>3.584737286213046E-2</v>
      </c>
      <c r="H1356" s="74" t="s">
        <v>234</v>
      </c>
      <c r="I1356" s="74">
        <v>942</v>
      </c>
      <c r="J1356" s="74" t="s">
        <v>248</v>
      </c>
    </row>
    <row r="1357" spans="1:10" x14ac:dyDescent="0.25">
      <c r="A1357" s="74" t="str">
        <f t="shared" si="84"/>
        <v>2024</v>
      </c>
      <c r="B1357" s="74" t="str">
        <f t="shared" si="85"/>
        <v>07</v>
      </c>
      <c r="C1357" s="84">
        <f t="shared" si="86"/>
        <v>45474</v>
      </c>
      <c r="D1357" s="74">
        <v>202407</v>
      </c>
      <c r="E1357" s="82">
        <v>50515909</v>
      </c>
      <c r="F1357" s="82">
        <v>235615</v>
      </c>
      <c r="G1357" s="83">
        <f t="shared" si="87"/>
        <v>4.6641742109401613E-3</v>
      </c>
      <c r="H1357" s="74" t="s">
        <v>234</v>
      </c>
      <c r="I1357" s="74">
        <v>949</v>
      </c>
      <c r="J1357" s="74" t="s">
        <v>249</v>
      </c>
    </row>
    <row r="1358" spans="1:10" x14ac:dyDescent="0.25">
      <c r="A1358" s="74" t="str">
        <f t="shared" si="84"/>
        <v>2024</v>
      </c>
      <c r="B1358" s="74" t="str">
        <f t="shared" si="85"/>
        <v>07</v>
      </c>
      <c r="C1358" s="84">
        <f t="shared" si="86"/>
        <v>45474</v>
      </c>
      <c r="D1358" s="74">
        <v>202407</v>
      </c>
      <c r="E1358" s="82">
        <v>1718662</v>
      </c>
      <c r="F1358" s="82">
        <v>21212</v>
      </c>
      <c r="G1358" s="83">
        <f t="shared" si="87"/>
        <v>1.2342159191277867E-2</v>
      </c>
      <c r="H1358" s="74" t="s">
        <v>234</v>
      </c>
      <c r="I1358" s="74">
        <v>951</v>
      </c>
      <c r="J1358" s="74" t="s">
        <v>250</v>
      </c>
    </row>
    <row r="1359" spans="1:10" x14ac:dyDescent="0.25">
      <c r="A1359" s="74" t="str">
        <f t="shared" si="84"/>
        <v>2024</v>
      </c>
      <c r="B1359" s="74" t="str">
        <f t="shared" si="85"/>
        <v>07</v>
      </c>
      <c r="C1359" s="84">
        <f t="shared" si="86"/>
        <v>45474</v>
      </c>
      <c r="D1359" s="74">
        <v>202407</v>
      </c>
      <c r="E1359" s="82">
        <v>1121397</v>
      </c>
      <c r="F1359" s="82">
        <v>33587</v>
      </c>
      <c r="G1359" s="83">
        <f t="shared" si="87"/>
        <v>2.9951034290264734E-2</v>
      </c>
      <c r="H1359" s="74" t="s">
        <v>234</v>
      </c>
      <c r="I1359" s="74">
        <v>952</v>
      </c>
      <c r="J1359" s="74" t="s">
        <v>251</v>
      </c>
    </row>
    <row r="1360" spans="1:10" x14ac:dyDescent="0.25">
      <c r="A1360" s="74" t="str">
        <f t="shared" si="84"/>
        <v>2024</v>
      </c>
      <c r="B1360" s="74" t="str">
        <f t="shared" si="85"/>
        <v>07</v>
      </c>
      <c r="C1360" s="84">
        <f t="shared" si="86"/>
        <v>45474</v>
      </c>
      <c r="D1360" s="74">
        <v>202407</v>
      </c>
      <c r="E1360" s="82">
        <v>390495354</v>
      </c>
      <c r="F1360" s="82">
        <v>9785911</v>
      </c>
      <c r="G1360" s="83">
        <f t="shared" si="87"/>
        <v>2.5060249500433236E-2</v>
      </c>
      <c r="H1360" s="74" t="s">
        <v>234</v>
      </c>
      <c r="I1360" s="74">
        <v>960</v>
      </c>
      <c r="J1360" s="74" t="s">
        <v>252</v>
      </c>
    </row>
    <row r="1361" spans="1:10" x14ac:dyDescent="0.25">
      <c r="A1361" s="74" t="str">
        <f t="shared" si="84"/>
        <v>2024</v>
      </c>
      <c r="B1361" s="74" t="str">
        <f t="shared" si="85"/>
        <v>07</v>
      </c>
      <c r="C1361" s="84">
        <f t="shared" si="86"/>
        <v>45474</v>
      </c>
      <c r="D1361" s="74">
        <v>202407</v>
      </c>
      <c r="E1361" s="82">
        <v>232866</v>
      </c>
      <c r="F1361" s="82">
        <v>3472</v>
      </c>
      <c r="G1361" s="83">
        <f t="shared" si="87"/>
        <v>1.4909862324255152E-2</v>
      </c>
      <c r="H1361" s="74" t="s">
        <v>234</v>
      </c>
      <c r="I1361" s="74">
        <v>970</v>
      </c>
      <c r="J1361" s="74" t="s">
        <v>254</v>
      </c>
    </row>
    <row r="1362" spans="1:10" x14ac:dyDescent="0.25">
      <c r="A1362" s="74" t="str">
        <f t="shared" si="84"/>
        <v>2024</v>
      </c>
      <c r="B1362" s="74" t="str">
        <f t="shared" si="85"/>
        <v>07</v>
      </c>
      <c r="C1362" s="84">
        <f t="shared" si="86"/>
        <v>45474</v>
      </c>
      <c r="D1362" s="74">
        <v>202407</v>
      </c>
      <c r="E1362" s="82">
        <v>660973</v>
      </c>
      <c r="F1362" s="82">
        <v>1981</v>
      </c>
      <c r="G1362" s="83">
        <f t="shared" si="87"/>
        <v>2.9970967044039621E-3</v>
      </c>
      <c r="H1362" s="74" t="s">
        <v>234</v>
      </c>
      <c r="I1362" s="74">
        <v>990</v>
      </c>
      <c r="J1362" s="74" t="s">
        <v>254</v>
      </c>
    </row>
    <row r="1363" spans="1:10" x14ac:dyDescent="0.25">
      <c r="A1363" s="74" t="str">
        <f t="shared" si="84"/>
        <v>2024</v>
      </c>
      <c r="B1363" s="74" t="str">
        <f t="shared" si="85"/>
        <v>07</v>
      </c>
      <c r="C1363" s="84">
        <f t="shared" si="86"/>
        <v>45474</v>
      </c>
      <c r="D1363" s="74">
        <v>202407</v>
      </c>
      <c r="E1363" s="82">
        <v>110861127</v>
      </c>
      <c r="F1363" s="82">
        <v>2943030</v>
      </c>
      <c r="G1363" s="83">
        <f t="shared" si="87"/>
        <v>2.6546996946909984E-2</v>
      </c>
      <c r="H1363" s="74" t="s">
        <v>234</v>
      </c>
      <c r="I1363" s="74">
        <v>999</v>
      </c>
      <c r="J1363" s="74" t="s">
        <v>253</v>
      </c>
    </row>
    <row r="1364" spans="1:10" x14ac:dyDescent="0.25">
      <c r="A1364" s="74" t="str">
        <f t="shared" si="84"/>
        <v>2024</v>
      </c>
      <c r="B1364" s="74" t="str">
        <f t="shared" si="85"/>
        <v>08</v>
      </c>
      <c r="C1364" s="84">
        <f t="shared" si="86"/>
        <v>45505</v>
      </c>
      <c r="D1364" s="74">
        <v>202408</v>
      </c>
      <c r="E1364" s="82">
        <v>2757515948</v>
      </c>
      <c r="F1364" s="82">
        <v>37835352</v>
      </c>
      <c r="G1364" s="83">
        <f t="shared" si="87"/>
        <v>1.3720809856944479E-2</v>
      </c>
      <c r="H1364" s="74" t="s">
        <v>4</v>
      </c>
      <c r="I1364" s="74">
        <v>11</v>
      </c>
      <c r="J1364" s="74" t="s">
        <v>5</v>
      </c>
    </row>
    <row r="1365" spans="1:10" x14ac:dyDescent="0.25">
      <c r="A1365" s="74" t="str">
        <f t="shared" si="84"/>
        <v>2024</v>
      </c>
      <c r="B1365" s="74" t="str">
        <f t="shared" si="85"/>
        <v>08</v>
      </c>
      <c r="C1365" s="84">
        <f t="shared" si="86"/>
        <v>45505</v>
      </c>
      <c r="D1365" s="74">
        <v>202408</v>
      </c>
      <c r="E1365" s="82">
        <v>263809586</v>
      </c>
      <c r="F1365" s="82">
        <v>9204936</v>
      </c>
      <c r="G1365" s="83">
        <f t="shared" si="87"/>
        <v>3.4892348453175619E-2</v>
      </c>
      <c r="H1365" s="74" t="s">
        <v>4</v>
      </c>
      <c r="I1365" s="74">
        <v>12</v>
      </c>
      <c r="J1365" s="74" t="s">
        <v>6</v>
      </c>
    </row>
    <row r="1366" spans="1:10" x14ac:dyDescent="0.25">
      <c r="A1366" s="74" t="str">
        <f t="shared" si="84"/>
        <v>2024</v>
      </c>
      <c r="B1366" s="74" t="str">
        <f t="shared" si="85"/>
        <v>08</v>
      </c>
      <c r="C1366" s="84">
        <f t="shared" si="86"/>
        <v>45505</v>
      </c>
      <c r="D1366" s="74">
        <v>202408</v>
      </c>
      <c r="E1366" s="82">
        <v>136574300</v>
      </c>
      <c r="F1366" s="82">
        <v>227252</v>
      </c>
      <c r="G1366" s="83">
        <f t="shared" si="87"/>
        <v>1.66394409489926E-3</v>
      </c>
      <c r="H1366" s="74" t="s">
        <v>4</v>
      </c>
      <c r="I1366" s="74">
        <v>13</v>
      </c>
      <c r="J1366" s="74" t="s">
        <v>7</v>
      </c>
    </row>
    <row r="1367" spans="1:10" x14ac:dyDescent="0.25">
      <c r="A1367" s="74" t="str">
        <f t="shared" si="84"/>
        <v>2024</v>
      </c>
      <c r="B1367" s="74" t="str">
        <f t="shared" si="85"/>
        <v>08</v>
      </c>
      <c r="C1367" s="84">
        <f t="shared" si="86"/>
        <v>45505</v>
      </c>
      <c r="D1367" s="74">
        <v>202408</v>
      </c>
      <c r="E1367" s="82">
        <v>1180632496</v>
      </c>
      <c r="F1367" s="82">
        <v>6376710</v>
      </c>
      <c r="G1367" s="83">
        <f t="shared" si="87"/>
        <v>5.4010964644835594E-3</v>
      </c>
      <c r="H1367" s="74" t="s">
        <v>4</v>
      </c>
      <c r="I1367" s="74">
        <v>14</v>
      </c>
      <c r="J1367" s="74" t="s">
        <v>8</v>
      </c>
    </row>
    <row r="1368" spans="1:10" x14ac:dyDescent="0.25">
      <c r="A1368" s="74" t="str">
        <f t="shared" si="84"/>
        <v>2024</v>
      </c>
      <c r="B1368" s="74" t="str">
        <f t="shared" si="85"/>
        <v>08</v>
      </c>
      <c r="C1368" s="84">
        <f t="shared" si="86"/>
        <v>45505</v>
      </c>
      <c r="D1368" s="74">
        <v>202408</v>
      </c>
      <c r="E1368" s="82">
        <v>389896359</v>
      </c>
      <c r="F1368" s="82">
        <v>5225349</v>
      </c>
      <c r="G1368" s="83">
        <f t="shared" si="87"/>
        <v>1.340189227055593E-2</v>
      </c>
      <c r="H1368" s="74" t="s">
        <v>4</v>
      </c>
      <c r="I1368" s="74">
        <v>16</v>
      </c>
      <c r="J1368" s="74" t="s">
        <v>9</v>
      </c>
    </row>
    <row r="1369" spans="1:10" x14ac:dyDescent="0.25">
      <c r="A1369" s="74" t="str">
        <f t="shared" si="84"/>
        <v>2024</v>
      </c>
      <c r="B1369" s="74" t="str">
        <f t="shared" si="85"/>
        <v>08</v>
      </c>
      <c r="C1369" s="84">
        <f t="shared" si="86"/>
        <v>45505</v>
      </c>
      <c r="D1369" s="74">
        <v>202408</v>
      </c>
      <c r="E1369" s="82">
        <v>140173</v>
      </c>
      <c r="F1369" s="82">
        <v>0</v>
      </c>
      <c r="G1369" s="83">
        <f t="shared" si="87"/>
        <v>0</v>
      </c>
      <c r="H1369" s="74" t="s">
        <v>4</v>
      </c>
      <c r="I1369" s="74">
        <v>17</v>
      </c>
      <c r="J1369" s="74" t="s">
        <v>10</v>
      </c>
    </row>
    <row r="1370" spans="1:10" x14ac:dyDescent="0.25">
      <c r="A1370" s="74" t="str">
        <f t="shared" si="84"/>
        <v>2024</v>
      </c>
      <c r="B1370" s="74" t="str">
        <f t="shared" si="85"/>
        <v>08</v>
      </c>
      <c r="C1370" s="84">
        <f t="shared" si="86"/>
        <v>45505</v>
      </c>
      <c r="D1370" s="74">
        <v>202408</v>
      </c>
      <c r="E1370" s="82">
        <v>1227999</v>
      </c>
      <c r="F1370" s="82">
        <v>3120</v>
      </c>
      <c r="G1370" s="83">
        <f t="shared" si="87"/>
        <v>2.5407186813670045E-3</v>
      </c>
      <c r="H1370" s="74" t="s">
        <v>4</v>
      </c>
      <c r="I1370" s="74">
        <v>21</v>
      </c>
      <c r="J1370" s="74" t="s">
        <v>11</v>
      </c>
    </row>
    <row r="1371" spans="1:10" x14ac:dyDescent="0.25">
      <c r="A1371" s="74" t="str">
        <f t="shared" si="84"/>
        <v>2024</v>
      </c>
      <c r="B1371" s="74" t="str">
        <f t="shared" si="85"/>
        <v>08</v>
      </c>
      <c r="C1371" s="84">
        <f t="shared" si="86"/>
        <v>45505</v>
      </c>
      <c r="D1371" s="74">
        <v>202408</v>
      </c>
      <c r="E1371" s="82">
        <v>11292993</v>
      </c>
      <c r="F1371" s="82">
        <v>28627</v>
      </c>
      <c r="G1371" s="83">
        <f t="shared" si="87"/>
        <v>2.5349347157126549E-3</v>
      </c>
      <c r="H1371" s="74" t="s">
        <v>4</v>
      </c>
      <c r="I1371" s="74">
        <v>22</v>
      </c>
      <c r="J1371" s="74" t="s">
        <v>12</v>
      </c>
    </row>
    <row r="1372" spans="1:10" x14ac:dyDescent="0.25">
      <c r="A1372" s="74" t="str">
        <f t="shared" si="84"/>
        <v>2024</v>
      </c>
      <c r="B1372" s="74" t="str">
        <f t="shared" si="85"/>
        <v>08</v>
      </c>
      <c r="C1372" s="84">
        <f t="shared" si="86"/>
        <v>45505</v>
      </c>
      <c r="D1372" s="74">
        <v>202408</v>
      </c>
      <c r="E1372" s="82">
        <v>2698799</v>
      </c>
      <c r="F1372" s="82">
        <v>7723</v>
      </c>
      <c r="G1372" s="83">
        <f t="shared" si="87"/>
        <v>2.8616432716923341E-3</v>
      </c>
      <c r="H1372" s="74" t="s">
        <v>4</v>
      </c>
      <c r="I1372" s="74">
        <v>24</v>
      </c>
      <c r="J1372" s="74" t="s">
        <v>13</v>
      </c>
    </row>
    <row r="1373" spans="1:10" x14ac:dyDescent="0.25">
      <c r="A1373" s="74" t="str">
        <f t="shared" si="84"/>
        <v>2024</v>
      </c>
      <c r="B1373" s="74" t="str">
        <f t="shared" si="85"/>
        <v>08</v>
      </c>
      <c r="C1373" s="84">
        <f t="shared" si="86"/>
        <v>45505</v>
      </c>
      <c r="D1373" s="74">
        <v>202408</v>
      </c>
      <c r="E1373" s="82">
        <v>43796616</v>
      </c>
      <c r="F1373" s="82">
        <v>9203</v>
      </c>
      <c r="G1373" s="83">
        <f t="shared" si="87"/>
        <v>2.1013038998264158E-4</v>
      </c>
      <c r="H1373" s="74" t="s">
        <v>14</v>
      </c>
      <c r="I1373" s="74">
        <v>31</v>
      </c>
      <c r="J1373" s="74" t="s">
        <v>15</v>
      </c>
    </row>
    <row r="1374" spans="1:10" x14ac:dyDescent="0.25">
      <c r="A1374" s="74" t="str">
        <f t="shared" si="84"/>
        <v>2024</v>
      </c>
      <c r="B1374" s="74" t="str">
        <f t="shared" si="85"/>
        <v>08</v>
      </c>
      <c r="C1374" s="84">
        <f t="shared" si="86"/>
        <v>45505</v>
      </c>
      <c r="D1374" s="74">
        <v>202408</v>
      </c>
      <c r="E1374" s="82">
        <v>4434855</v>
      </c>
      <c r="F1374" s="82">
        <v>482</v>
      </c>
      <c r="G1374" s="83">
        <f t="shared" si="87"/>
        <v>1.0868450039516511E-4</v>
      </c>
      <c r="H1374" s="74" t="s">
        <v>14</v>
      </c>
      <c r="I1374" s="74">
        <v>32</v>
      </c>
      <c r="J1374" s="74" t="s">
        <v>16</v>
      </c>
    </row>
    <row r="1375" spans="1:10" x14ac:dyDescent="0.25">
      <c r="A1375" s="74" t="str">
        <f t="shared" si="84"/>
        <v>2024</v>
      </c>
      <c r="B1375" s="74" t="str">
        <f t="shared" si="85"/>
        <v>08</v>
      </c>
      <c r="C1375" s="84">
        <f t="shared" si="86"/>
        <v>45505</v>
      </c>
      <c r="D1375" s="74">
        <v>202408</v>
      </c>
      <c r="E1375" s="82">
        <v>99873</v>
      </c>
      <c r="F1375" s="82">
        <v>0</v>
      </c>
      <c r="G1375" s="83">
        <f t="shared" si="87"/>
        <v>0</v>
      </c>
      <c r="H1375" s="74" t="s">
        <v>17</v>
      </c>
      <c r="I1375" s="74">
        <v>51</v>
      </c>
      <c r="J1375" s="74" t="s">
        <v>18</v>
      </c>
    </row>
    <row r="1376" spans="1:10" x14ac:dyDescent="0.25">
      <c r="A1376" s="74" t="str">
        <f t="shared" si="84"/>
        <v>2024</v>
      </c>
      <c r="B1376" s="74" t="str">
        <f t="shared" si="85"/>
        <v>08</v>
      </c>
      <c r="C1376" s="84">
        <f t="shared" si="86"/>
        <v>45505</v>
      </c>
      <c r="D1376" s="74">
        <v>202408</v>
      </c>
      <c r="E1376" s="82">
        <v>30937</v>
      </c>
      <c r="F1376" s="82">
        <v>99</v>
      </c>
      <c r="G1376" s="83">
        <f t="shared" si="87"/>
        <v>3.2000517180075638E-3</v>
      </c>
      <c r="H1376" s="74" t="s">
        <v>17</v>
      </c>
      <c r="I1376" s="74">
        <v>52</v>
      </c>
      <c r="J1376" s="74" t="s">
        <v>19</v>
      </c>
    </row>
    <row r="1377" spans="1:10" x14ac:dyDescent="0.25">
      <c r="A1377" s="74" t="str">
        <f t="shared" si="84"/>
        <v>2024</v>
      </c>
      <c r="B1377" s="74" t="str">
        <f t="shared" si="85"/>
        <v>08</v>
      </c>
      <c r="C1377" s="84">
        <f t="shared" si="86"/>
        <v>45505</v>
      </c>
      <c r="D1377" s="74">
        <v>202408</v>
      </c>
      <c r="E1377" s="82">
        <v>3180573986</v>
      </c>
      <c r="F1377" s="82">
        <v>6148902</v>
      </c>
      <c r="G1377" s="83">
        <f t="shared" si="87"/>
        <v>1.9332680286846815E-3</v>
      </c>
      <c r="H1377" s="74" t="s">
        <v>17</v>
      </c>
      <c r="I1377" s="74">
        <v>61</v>
      </c>
      <c r="J1377" s="74" t="s">
        <v>20</v>
      </c>
    </row>
    <row r="1378" spans="1:10" x14ac:dyDescent="0.25">
      <c r="A1378" s="74" t="str">
        <f t="shared" si="84"/>
        <v>2024</v>
      </c>
      <c r="B1378" s="74" t="str">
        <f t="shared" si="85"/>
        <v>08</v>
      </c>
      <c r="C1378" s="84">
        <f t="shared" si="86"/>
        <v>45505</v>
      </c>
      <c r="D1378" s="74">
        <v>202408</v>
      </c>
      <c r="E1378" s="82">
        <v>650235</v>
      </c>
      <c r="F1378" s="82">
        <v>19345</v>
      </c>
      <c r="G1378" s="83">
        <f t="shared" si="87"/>
        <v>2.9750782409436589E-2</v>
      </c>
      <c r="H1378" s="74" t="s">
        <v>17</v>
      </c>
      <c r="I1378" s="74">
        <v>62</v>
      </c>
      <c r="J1378" s="74" t="s">
        <v>21</v>
      </c>
    </row>
    <row r="1379" spans="1:10" x14ac:dyDescent="0.25">
      <c r="A1379" s="74" t="str">
        <f t="shared" si="84"/>
        <v>2024</v>
      </c>
      <c r="B1379" s="74" t="str">
        <f t="shared" si="85"/>
        <v>08</v>
      </c>
      <c r="C1379" s="84">
        <f t="shared" si="86"/>
        <v>45505</v>
      </c>
      <c r="D1379" s="74">
        <v>202408</v>
      </c>
      <c r="E1379" s="82">
        <v>190885</v>
      </c>
      <c r="F1379" s="82">
        <v>21084</v>
      </c>
      <c r="G1379" s="83">
        <f t="shared" si="87"/>
        <v>0.110453938235063</v>
      </c>
      <c r="H1379" s="74" t="s">
        <v>17</v>
      </c>
      <c r="I1379" s="74">
        <v>71</v>
      </c>
      <c r="J1379" s="74" t="s">
        <v>22</v>
      </c>
    </row>
    <row r="1380" spans="1:10" x14ac:dyDescent="0.25">
      <c r="A1380" s="74" t="str">
        <f t="shared" si="84"/>
        <v>2024</v>
      </c>
      <c r="B1380" s="74" t="str">
        <f t="shared" si="85"/>
        <v>08</v>
      </c>
      <c r="C1380" s="84">
        <f t="shared" si="86"/>
        <v>45505</v>
      </c>
      <c r="D1380" s="74">
        <v>202408</v>
      </c>
      <c r="E1380" s="82">
        <v>76327402</v>
      </c>
      <c r="F1380" s="82">
        <v>3162</v>
      </c>
      <c r="G1380" s="83">
        <f t="shared" si="87"/>
        <v>4.1426799775000857E-5</v>
      </c>
      <c r="H1380" s="74" t="s">
        <v>17</v>
      </c>
      <c r="I1380" s="74">
        <v>72</v>
      </c>
      <c r="J1380" s="74" t="s">
        <v>23</v>
      </c>
    </row>
    <row r="1381" spans="1:10" x14ac:dyDescent="0.25">
      <c r="A1381" s="74" t="str">
        <f t="shared" si="84"/>
        <v>2024</v>
      </c>
      <c r="B1381" s="74" t="str">
        <f t="shared" si="85"/>
        <v>08</v>
      </c>
      <c r="C1381" s="84">
        <f t="shared" si="86"/>
        <v>45505</v>
      </c>
      <c r="D1381" s="74">
        <v>202408</v>
      </c>
      <c r="E1381" s="82">
        <v>33144525</v>
      </c>
      <c r="F1381" s="82">
        <v>171101</v>
      </c>
      <c r="G1381" s="83">
        <f t="shared" si="87"/>
        <v>5.1622703900568801E-3</v>
      </c>
      <c r="H1381" s="74" t="s">
        <v>17</v>
      </c>
      <c r="I1381" s="74">
        <v>81</v>
      </c>
      <c r="J1381" s="74" t="s">
        <v>24</v>
      </c>
    </row>
    <row r="1382" spans="1:10" x14ac:dyDescent="0.25">
      <c r="A1382" s="74" t="str">
        <f t="shared" si="84"/>
        <v>2024</v>
      </c>
      <c r="B1382" s="74" t="str">
        <f t="shared" si="85"/>
        <v>08</v>
      </c>
      <c r="C1382" s="84">
        <f t="shared" si="86"/>
        <v>45505</v>
      </c>
      <c r="D1382" s="74">
        <v>202408</v>
      </c>
      <c r="E1382" s="82">
        <v>42256604</v>
      </c>
      <c r="F1382" s="82">
        <v>629004</v>
      </c>
      <c r="G1382" s="83">
        <f t="shared" si="87"/>
        <v>1.4885341945604527E-2</v>
      </c>
      <c r="H1382" s="74" t="s">
        <v>17</v>
      </c>
      <c r="I1382" s="74">
        <v>89</v>
      </c>
      <c r="J1382" s="74" t="s">
        <v>25</v>
      </c>
    </row>
    <row r="1383" spans="1:10" x14ac:dyDescent="0.25">
      <c r="A1383" s="74" t="str">
        <f t="shared" si="84"/>
        <v>2024</v>
      </c>
      <c r="B1383" s="74" t="str">
        <f t="shared" si="85"/>
        <v>08</v>
      </c>
      <c r="C1383" s="84">
        <f t="shared" si="86"/>
        <v>45505</v>
      </c>
      <c r="D1383" s="74">
        <v>202408</v>
      </c>
      <c r="E1383" s="82">
        <v>36094771</v>
      </c>
      <c r="F1383" s="82">
        <v>103453</v>
      </c>
      <c r="G1383" s="83">
        <f t="shared" si="87"/>
        <v>2.8661492269891394E-3</v>
      </c>
      <c r="H1383" s="74" t="s">
        <v>17</v>
      </c>
      <c r="I1383" s="74">
        <v>91</v>
      </c>
      <c r="J1383" s="74" t="s">
        <v>26</v>
      </c>
    </row>
    <row r="1384" spans="1:10" x14ac:dyDescent="0.25">
      <c r="A1384" s="74" t="str">
        <f t="shared" si="84"/>
        <v>2024</v>
      </c>
      <c r="B1384" s="74" t="str">
        <f t="shared" si="85"/>
        <v>08</v>
      </c>
      <c r="C1384" s="84">
        <f t="shared" si="86"/>
        <v>45505</v>
      </c>
      <c r="D1384" s="74">
        <v>202408</v>
      </c>
      <c r="E1384" s="82">
        <v>7906502</v>
      </c>
      <c r="F1384" s="82">
        <v>109548</v>
      </c>
      <c r="G1384" s="83">
        <f t="shared" si="87"/>
        <v>1.3855431896431569E-2</v>
      </c>
      <c r="H1384" s="74" t="s">
        <v>17</v>
      </c>
      <c r="I1384" s="74">
        <v>99</v>
      </c>
      <c r="J1384" s="74" t="s">
        <v>27</v>
      </c>
    </row>
    <row r="1385" spans="1:10" x14ac:dyDescent="0.25">
      <c r="A1385" s="74" t="str">
        <f t="shared" si="84"/>
        <v>2024</v>
      </c>
      <c r="B1385" s="74" t="str">
        <f t="shared" si="85"/>
        <v>08</v>
      </c>
      <c r="C1385" s="84">
        <f t="shared" si="86"/>
        <v>45505</v>
      </c>
      <c r="D1385" s="74">
        <v>202408</v>
      </c>
      <c r="E1385" s="82">
        <v>973727085</v>
      </c>
      <c r="F1385" s="82">
        <v>14086705</v>
      </c>
      <c r="G1385" s="83">
        <f t="shared" si="87"/>
        <v>1.4466789737085315E-2</v>
      </c>
      <c r="H1385" s="74" t="s">
        <v>28</v>
      </c>
      <c r="I1385" s="74">
        <v>101</v>
      </c>
      <c r="J1385" s="74" t="s">
        <v>29</v>
      </c>
    </row>
    <row r="1386" spans="1:10" x14ac:dyDescent="0.25">
      <c r="A1386" s="74" t="str">
        <f t="shared" si="84"/>
        <v>2024</v>
      </c>
      <c r="B1386" s="74" t="str">
        <f t="shared" si="85"/>
        <v>08</v>
      </c>
      <c r="C1386" s="84">
        <f t="shared" si="86"/>
        <v>45505</v>
      </c>
      <c r="D1386" s="74">
        <v>202408</v>
      </c>
      <c r="E1386" s="82">
        <v>48214660</v>
      </c>
      <c r="F1386" s="82">
        <v>27025</v>
      </c>
      <c r="G1386" s="83">
        <f t="shared" si="87"/>
        <v>5.6051416726779783E-4</v>
      </c>
      <c r="H1386" s="74" t="s">
        <v>28</v>
      </c>
      <c r="I1386" s="74">
        <v>102</v>
      </c>
      <c r="J1386" s="74" t="s">
        <v>30</v>
      </c>
    </row>
    <row r="1387" spans="1:10" x14ac:dyDescent="0.25">
      <c r="A1387" s="74" t="str">
        <f t="shared" si="84"/>
        <v>2024</v>
      </c>
      <c r="B1387" s="74" t="str">
        <f t="shared" si="85"/>
        <v>08</v>
      </c>
      <c r="C1387" s="84">
        <f t="shared" si="86"/>
        <v>45505</v>
      </c>
      <c r="D1387" s="74">
        <v>202408</v>
      </c>
      <c r="E1387" s="82">
        <v>291410161</v>
      </c>
      <c r="F1387" s="82">
        <v>73330</v>
      </c>
      <c r="G1387" s="83">
        <f t="shared" si="87"/>
        <v>2.516384457850116E-4</v>
      </c>
      <c r="H1387" s="74" t="s">
        <v>28</v>
      </c>
      <c r="I1387" s="74">
        <v>103</v>
      </c>
      <c r="J1387" s="74" t="s">
        <v>31</v>
      </c>
    </row>
    <row r="1388" spans="1:10" x14ac:dyDescent="0.25">
      <c r="A1388" s="74" t="str">
        <f t="shared" si="84"/>
        <v>2024</v>
      </c>
      <c r="B1388" s="74" t="str">
        <f t="shared" si="85"/>
        <v>08</v>
      </c>
      <c r="C1388" s="84">
        <f t="shared" si="86"/>
        <v>45505</v>
      </c>
      <c r="D1388" s="74">
        <v>202408</v>
      </c>
      <c r="E1388" s="82">
        <v>260831230</v>
      </c>
      <c r="F1388" s="82">
        <v>10346169</v>
      </c>
      <c r="G1388" s="83">
        <f t="shared" si="87"/>
        <v>3.9666143505898428E-2</v>
      </c>
      <c r="H1388" s="74" t="s">
        <v>28</v>
      </c>
      <c r="I1388" s="74">
        <v>104</v>
      </c>
      <c r="J1388" s="74" t="s">
        <v>32</v>
      </c>
    </row>
    <row r="1389" spans="1:10" x14ac:dyDescent="0.25">
      <c r="A1389" s="74" t="str">
        <f t="shared" si="84"/>
        <v>2024</v>
      </c>
      <c r="B1389" s="74" t="str">
        <f t="shared" si="85"/>
        <v>08</v>
      </c>
      <c r="C1389" s="84">
        <f t="shared" si="86"/>
        <v>45505</v>
      </c>
      <c r="D1389" s="74">
        <v>202408</v>
      </c>
      <c r="E1389" s="82">
        <v>310868255</v>
      </c>
      <c r="F1389" s="82">
        <v>466783</v>
      </c>
      <c r="G1389" s="83">
        <f t="shared" si="87"/>
        <v>1.5015460488238016E-3</v>
      </c>
      <c r="H1389" s="74" t="s">
        <v>28</v>
      </c>
      <c r="I1389" s="74">
        <v>105</v>
      </c>
      <c r="J1389" s="74" t="s">
        <v>33</v>
      </c>
    </row>
    <row r="1390" spans="1:10" x14ac:dyDescent="0.25">
      <c r="A1390" s="74" t="str">
        <f t="shared" si="84"/>
        <v>2024</v>
      </c>
      <c r="B1390" s="74" t="str">
        <f t="shared" si="85"/>
        <v>08</v>
      </c>
      <c r="C1390" s="84">
        <f t="shared" si="86"/>
        <v>45505</v>
      </c>
      <c r="D1390" s="74">
        <v>202408</v>
      </c>
      <c r="E1390" s="82">
        <v>134196680</v>
      </c>
      <c r="F1390" s="82">
        <v>1337325</v>
      </c>
      <c r="G1390" s="83">
        <f t="shared" si="87"/>
        <v>9.9654104706614205E-3</v>
      </c>
      <c r="H1390" s="74" t="s">
        <v>28</v>
      </c>
      <c r="I1390" s="74">
        <v>106</v>
      </c>
      <c r="J1390" s="74" t="s">
        <v>34</v>
      </c>
    </row>
    <row r="1391" spans="1:10" x14ac:dyDescent="0.25">
      <c r="A1391" s="74" t="str">
        <f t="shared" si="84"/>
        <v>2024</v>
      </c>
      <c r="B1391" s="74" t="str">
        <f t="shared" si="85"/>
        <v>08</v>
      </c>
      <c r="C1391" s="84">
        <f t="shared" si="86"/>
        <v>45505</v>
      </c>
      <c r="D1391" s="74">
        <v>202408</v>
      </c>
      <c r="E1391" s="82">
        <v>1068336128</v>
      </c>
      <c r="F1391" s="82">
        <v>1708083</v>
      </c>
      <c r="G1391" s="83">
        <f t="shared" si="87"/>
        <v>1.5988254587979262E-3</v>
      </c>
      <c r="H1391" s="74" t="s">
        <v>28</v>
      </c>
      <c r="I1391" s="74">
        <v>107</v>
      </c>
      <c r="J1391" s="74" t="s">
        <v>35</v>
      </c>
    </row>
    <row r="1392" spans="1:10" x14ac:dyDescent="0.25">
      <c r="A1392" s="74" t="str">
        <f t="shared" si="84"/>
        <v>2024</v>
      </c>
      <c r="B1392" s="74" t="str">
        <f t="shared" si="85"/>
        <v>08</v>
      </c>
      <c r="C1392" s="84">
        <f t="shared" si="86"/>
        <v>45505</v>
      </c>
      <c r="D1392" s="74">
        <v>202408</v>
      </c>
      <c r="E1392" s="82">
        <v>22721166</v>
      </c>
      <c r="F1392" s="82">
        <v>177794</v>
      </c>
      <c r="G1392" s="83">
        <f t="shared" si="87"/>
        <v>7.8250385565599937E-3</v>
      </c>
      <c r="H1392" s="74" t="s">
        <v>28</v>
      </c>
      <c r="I1392" s="74">
        <v>108</v>
      </c>
      <c r="J1392" s="74" t="s">
        <v>36</v>
      </c>
    </row>
    <row r="1393" spans="1:10" x14ac:dyDescent="0.25">
      <c r="A1393" s="74" t="str">
        <f t="shared" si="84"/>
        <v>2024</v>
      </c>
      <c r="B1393" s="74" t="str">
        <f t="shared" si="85"/>
        <v>08</v>
      </c>
      <c r="C1393" s="84">
        <f t="shared" si="86"/>
        <v>45505</v>
      </c>
      <c r="D1393" s="74">
        <v>202408</v>
      </c>
      <c r="E1393" s="82">
        <v>127555</v>
      </c>
      <c r="F1393" s="82">
        <v>930</v>
      </c>
      <c r="G1393" s="83">
        <f t="shared" si="87"/>
        <v>7.2909725216573247E-3</v>
      </c>
      <c r="H1393" s="74" t="s">
        <v>28</v>
      </c>
      <c r="I1393" s="74">
        <v>109</v>
      </c>
      <c r="J1393" s="74" t="s">
        <v>37</v>
      </c>
    </row>
    <row r="1394" spans="1:10" x14ac:dyDescent="0.25">
      <c r="A1394" s="74" t="str">
        <f t="shared" si="84"/>
        <v>2024</v>
      </c>
      <c r="B1394" s="74" t="str">
        <f t="shared" si="85"/>
        <v>08</v>
      </c>
      <c r="C1394" s="84">
        <f t="shared" si="86"/>
        <v>45505</v>
      </c>
      <c r="D1394" s="74">
        <v>202408</v>
      </c>
      <c r="E1394" s="82">
        <v>601918003</v>
      </c>
      <c r="F1394" s="82">
        <v>604345</v>
      </c>
      <c r="G1394" s="83">
        <f t="shared" si="87"/>
        <v>1.0040321056820093E-3</v>
      </c>
      <c r="H1394" s="74" t="s">
        <v>28</v>
      </c>
      <c r="I1394" s="74">
        <v>110</v>
      </c>
      <c r="J1394" s="74" t="s">
        <v>38</v>
      </c>
    </row>
    <row r="1395" spans="1:10" x14ac:dyDescent="0.25">
      <c r="A1395" s="74" t="str">
        <f t="shared" si="84"/>
        <v>2024</v>
      </c>
      <c r="B1395" s="74" t="str">
        <f t="shared" si="85"/>
        <v>08</v>
      </c>
      <c r="C1395" s="84">
        <f t="shared" si="86"/>
        <v>45505</v>
      </c>
      <c r="D1395" s="74">
        <v>202408</v>
      </c>
      <c r="E1395" s="82">
        <v>61342005</v>
      </c>
      <c r="F1395" s="82">
        <v>2973</v>
      </c>
      <c r="G1395" s="83">
        <f t="shared" si="87"/>
        <v>4.8465973683123011E-5</v>
      </c>
      <c r="H1395" s="74" t="s">
        <v>39</v>
      </c>
      <c r="I1395" s="74">
        <v>120</v>
      </c>
      <c r="J1395" s="74" t="s">
        <v>40</v>
      </c>
    </row>
    <row r="1396" spans="1:10" x14ac:dyDescent="0.25">
      <c r="A1396" s="74" t="str">
        <f t="shared" si="84"/>
        <v>2024</v>
      </c>
      <c r="B1396" s="74" t="str">
        <f t="shared" si="85"/>
        <v>08</v>
      </c>
      <c r="C1396" s="84">
        <f t="shared" si="86"/>
        <v>45505</v>
      </c>
      <c r="D1396" s="74">
        <v>202408</v>
      </c>
      <c r="E1396" s="82">
        <v>140304213</v>
      </c>
      <c r="F1396" s="82">
        <v>189161</v>
      </c>
      <c r="G1396" s="83">
        <f t="shared" si="87"/>
        <v>1.348220384515467E-3</v>
      </c>
      <c r="H1396" s="74" t="s">
        <v>41</v>
      </c>
      <c r="I1396" s="74">
        <v>131</v>
      </c>
      <c r="J1396" s="74" t="s">
        <v>42</v>
      </c>
    </row>
    <row r="1397" spans="1:10" x14ac:dyDescent="0.25">
      <c r="A1397" s="74" t="str">
        <f t="shared" si="84"/>
        <v>2024</v>
      </c>
      <c r="B1397" s="74" t="str">
        <f t="shared" si="85"/>
        <v>08</v>
      </c>
      <c r="C1397" s="84">
        <f t="shared" si="86"/>
        <v>45505</v>
      </c>
      <c r="D1397" s="74">
        <v>202408</v>
      </c>
      <c r="E1397" s="82">
        <v>112775186</v>
      </c>
      <c r="F1397" s="82">
        <v>1940501</v>
      </c>
      <c r="G1397" s="83">
        <f t="shared" si="87"/>
        <v>1.7206808242373459E-2</v>
      </c>
      <c r="H1397" s="74" t="s">
        <v>41</v>
      </c>
      <c r="I1397" s="74">
        <v>139</v>
      </c>
      <c r="J1397" s="74" t="s">
        <v>43</v>
      </c>
    </row>
    <row r="1398" spans="1:10" x14ac:dyDescent="0.25">
      <c r="A1398" s="74" t="str">
        <f t="shared" si="84"/>
        <v>2024</v>
      </c>
      <c r="B1398" s="74" t="str">
        <f t="shared" si="85"/>
        <v>08</v>
      </c>
      <c r="C1398" s="84">
        <f t="shared" si="86"/>
        <v>45505</v>
      </c>
      <c r="D1398" s="74">
        <v>202408</v>
      </c>
      <c r="E1398" s="82">
        <v>113670872</v>
      </c>
      <c r="F1398" s="82">
        <v>1634147</v>
      </c>
      <c r="G1398" s="83">
        <f t="shared" si="87"/>
        <v>1.4376127949471523E-2</v>
      </c>
      <c r="H1398" s="74" t="s">
        <v>41</v>
      </c>
      <c r="I1398" s="74">
        <v>141</v>
      </c>
      <c r="J1398" s="74" t="s">
        <v>44</v>
      </c>
    </row>
    <row r="1399" spans="1:10" x14ac:dyDescent="0.25">
      <c r="A1399" s="74" t="str">
        <f t="shared" si="84"/>
        <v>2024</v>
      </c>
      <c r="B1399" s="74" t="str">
        <f t="shared" si="85"/>
        <v>08</v>
      </c>
      <c r="C1399" s="84">
        <f t="shared" si="86"/>
        <v>45505</v>
      </c>
      <c r="D1399" s="74">
        <v>202408</v>
      </c>
      <c r="E1399" s="82">
        <v>5686</v>
      </c>
      <c r="F1399" s="82">
        <v>195</v>
      </c>
      <c r="G1399" s="83">
        <f t="shared" si="87"/>
        <v>3.4294759057333805E-2</v>
      </c>
      <c r="H1399" s="74" t="s">
        <v>41</v>
      </c>
      <c r="I1399" s="74">
        <v>142</v>
      </c>
      <c r="J1399" s="74" t="s">
        <v>45</v>
      </c>
    </row>
    <row r="1400" spans="1:10" x14ac:dyDescent="0.25">
      <c r="A1400" s="74" t="str">
        <f t="shared" si="84"/>
        <v>2024</v>
      </c>
      <c r="B1400" s="74" t="str">
        <f t="shared" si="85"/>
        <v>08</v>
      </c>
      <c r="C1400" s="84">
        <f t="shared" si="86"/>
        <v>45505</v>
      </c>
      <c r="D1400" s="74">
        <v>202408</v>
      </c>
      <c r="E1400" s="82">
        <v>2855620</v>
      </c>
      <c r="F1400" s="82">
        <v>82541</v>
      </c>
      <c r="G1400" s="83">
        <f t="shared" si="87"/>
        <v>2.8904756235073294E-2</v>
      </c>
      <c r="H1400" s="74" t="s">
        <v>41</v>
      </c>
      <c r="I1400" s="74">
        <v>143</v>
      </c>
      <c r="J1400" s="74" t="s">
        <v>46</v>
      </c>
    </row>
    <row r="1401" spans="1:10" x14ac:dyDescent="0.25">
      <c r="A1401" s="74" t="str">
        <f t="shared" si="84"/>
        <v>2024</v>
      </c>
      <c r="B1401" s="74" t="str">
        <f t="shared" si="85"/>
        <v>08</v>
      </c>
      <c r="C1401" s="84">
        <f t="shared" si="86"/>
        <v>45505</v>
      </c>
      <c r="D1401" s="74">
        <v>202408</v>
      </c>
      <c r="E1401" s="82">
        <v>735863</v>
      </c>
      <c r="F1401" s="82">
        <v>2954</v>
      </c>
      <c r="G1401" s="83">
        <f t="shared" si="87"/>
        <v>4.0143341899239399E-3</v>
      </c>
      <c r="H1401" s="74" t="s">
        <v>41</v>
      </c>
      <c r="I1401" s="74">
        <v>149</v>
      </c>
      <c r="J1401" s="74" t="s">
        <v>47</v>
      </c>
    </row>
    <row r="1402" spans="1:10" x14ac:dyDescent="0.25">
      <c r="A1402" s="74" t="str">
        <f t="shared" si="84"/>
        <v>2024</v>
      </c>
      <c r="B1402" s="74" t="str">
        <f t="shared" si="85"/>
        <v>08</v>
      </c>
      <c r="C1402" s="84">
        <f t="shared" si="86"/>
        <v>45505</v>
      </c>
      <c r="D1402" s="74">
        <v>202408</v>
      </c>
      <c r="E1402" s="82">
        <v>61653254</v>
      </c>
      <c r="F1402" s="82">
        <v>11975248</v>
      </c>
      <c r="G1402" s="83">
        <f t="shared" si="87"/>
        <v>0.19423545754778815</v>
      </c>
      <c r="H1402" s="74" t="s">
        <v>41</v>
      </c>
      <c r="I1402" s="74">
        <v>151</v>
      </c>
      <c r="J1402" s="74" t="s">
        <v>48</v>
      </c>
    </row>
    <row r="1403" spans="1:10" x14ac:dyDescent="0.25">
      <c r="A1403" s="74" t="str">
        <f t="shared" si="84"/>
        <v>2024</v>
      </c>
      <c r="B1403" s="74" t="str">
        <f t="shared" si="85"/>
        <v>08</v>
      </c>
      <c r="C1403" s="84">
        <f t="shared" si="86"/>
        <v>45505</v>
      </c>
      <c r="D1403" s="74">
        <v>202408</v>
      </c>
      <c r="E1403" s="82">
        <v>70865767</v>
      </c>
      <c r="F1403" s="82">
        <v>74160</v>
      </c>
      <c r="G1403" s="83">
        <f t="shared" si="87"/>
        <v>1.0464855336992261E-3</v>
      </c>
      <c r="H1403" s="74" t="s">
        <v>41</v>
      </c>
      <c r="I1403" s="74">
        <v>152</v>
      </c>
      <c r="J1403" s="74" t="s">
        <v>49</v>
      </c>
    </row>
    <row r="1404" spans="1:10" x14ac:dyDescent="0.25">
      <c r="A1404" s="74" t="str">
        <f t="shared" si="84"/>
        <v>2024</v>
      </c>
      <c r="B1404" s="74" t="str">
        <f t="shared" si="85"/>
        <v>08</v>
      </c>
      <c r="C1404" s="84">
        <f t="shared" si="86"/>
        <v>45505</v>
      </c>
      <c r="D1404" s="74">
        <v>202408</v>
      </c>
      <c r="E1404" s="82">
        <v>12156107</v>
      </c>
      <c r="F1404" s="82">
        <v>180514</v>
      </c>
      <c r="G1404" s="83">
        <f t="shared" si="87"/>
        <v>1.4849655403658424E-2</v>
      </c>
      <c r="H1404" s="74" t="s">
        <v>50</v>
      </c>
      <c r="I1404" s="74">
        <v>161</v>
      </c>
      <c r="J1404" s="74" t="s">
        <v>51</v>
      </c>
    </row>
    <row r="1405" spans="1:10" x14ac:dyDescent="0.25">
      <c r="A1405" s="74" t="str">
        <f t="shared" si="84"/>
        <v>2024</v>
      </c>
      <c r="B1405" s="74" t="str">
        <f t="shared" si="85"/>
        <v>08</v>
      </c>
      <c r="C1405" s="84">
        <f t="shared" si="86"/>
        <v>45505</v>
      </c>
      <c r="D1405" s="74">
        <v>202408</v>
      </c>
      <c r="E1405" s="82">
        <v>70117311</v>
      </c>
      <c r="F1405" s="82">
        <v>200397</v>
      </c>
      <c r="G1405" s="83">
        <f t="shared" si="87"/>
        <v>2.8580246039383913E-3</v>
      </c>
      <c r="H1405" s="74" t="s">
        <v>50</v>
      </c>
      <c r="I1405" s="74">
        <v>162</v>
      </c>
      <c r="J1405" s="74" t="s">
        <v>52</v>
      </c>
    </row>
    <row r="1406" spans="1:10" x14ac:dyDescent="0.25">
      <c r="A1406" s="74" t="str">
        <f t="shared" si="84"/>
        <v>2024</v>
      </c>
      <c r="B1406" s="74" t="str">
        <f t="shared" si="85"/>
        <v>08</v>
      </c>
      <c r="C1406" s="84">
        <f t="shared" si="86"/>
        <v>45505</v>
      </c>
      <c r="D1406" s="74">
        <v>202408</v>
      </c>
      <c r="E1406" s="82">
        <v>195058409</v>
      </c>
      <c r="F1406" s="82">
        <v>88845</v>
      </c>
      <c r="G1406" s="83">
        <f t="shared" si="87"/>
        <v>4.5547895348618372E-4</v>
      </c>
      <c r="H1406" s="74" t="s">
        <v>50</v>
      </c>
      <c r="I1406" s="74">
        <v>170</v>
      </c>
      <c r="J1406" s="74" t="s">
        <v>53</v>
      </c>
    </row>
    <row r="1407" spans="1:10" x14ac:dyDescent="0.25">
      <c r="A1407" s="74" t="str">
        <f t="shared" si="84"/>
        <v>2024</v>
      </c>
      <c r="B1407" s="74" t="str">
        <f t="shared" si="85"/>
        <v>08</v>
      </c>
      <c r="C1407" s="84">
        <f t="shared" si="86"/>
        <v>45505</v>
      </c>
      <c r="D1407" s="74">
        <v>202408</v>
      </c>
      <c r="E1407" s="82">
        <v>47731943</v>
      </c>
      <c r="F1407" s="82">
        <v>146822</v>
      </c>
      <c r="G1407" s="83">
        <f t="shared" si="87"/>
        <v>3.0759694823233991E-3</v>
      </c>
      <c r="H1407" s="74" t="s">
        <v>54</v>
      </c>
      <c r="I1407" s="74">
        <v>181</v>
      </c>
      <c r="J1407" s="74" t="s">
        <v>55</v>
      </c>
    </row>
    <row r="1408" spans="1:10" x14ac:dyDescent="0.25">
      <c r="A1408" s="74" t="str">
        <f t="shared" si="84"/>
        <v>2024</v>
      </c>
      <c r="B1408" s="74" t="str">
        <f t="shared" si="85"/>
        <v>08</v>
      </c>
      <c r="C1408" s="84">
        <f t="shared" si="86"/>
        <v>45505</v>
      </c>
      <c r="D1408" s="74">
        <v>202408</v>
      </c>
      <c r="E1408" s="82">
        <v>6030629</v>
      </c>
      <c r="F1408" s="82">
        <v>29002</v>
      </c>
      <c r="G1408" s="83">
        <f t="shared" si="87"/>
        <v>4.8091169262775074E-3</v>
      </c>
      <c r="H1408" s="74" t="s">
        <v>54</v>
      </c>
      <c r="I1408" s="74">
        <v>182</v>
      </c>
      <c r="J1408" s="74" t="s">
        <v>56</v>
      </c>
    </row>
    <row r="1409" spans="1:10" x14ac:dyDescent="0.25">
      <c r="A1409" s="74" t="str">
        <f t="shared" si="84"/>
        <v>2024</v>
      </c>
      <c r="B1409" s="74" t="str">
        <f t="shared" si="85"/>
        <v>08</v>
      </c>
      <c r="C1409" s="84">
        <f t="shared" si="86"/>
        <v>45505</v>
      </c>
      <c r="D1409" s="74">
        <v>202408</v>
      </c>
      <c r="E1409" s="82">
        <v>2674584</v>
      </c>
      <c r="F1409" s="82">
        <v>1344</v>
      </c>
      <c r="G1409" s="83">
        <f t="shared" si="87"/>
        <v>5.0250805358889453E-4</v>
      </c>
      <c r="H1409" s="74" t="s">
        <v>57</v>
      </c>
      <c r="I1409" s="74">
        <v>191</v>
      </c>
      <c r="J1409" s="74" t="s">
        <v>58</v>
      </c>
    </row>
    <row r="1410" spans="1:10" x14ac:dyDescent="0.25">
      <c r="A1410" s="74" t="str">
        <f t="shared" si="84"/>
        <v>2024</v>
      </c>
      <c r="B1410" s="74" t="str">
        <f t="shared" si="85"/>
        <v>08</v>
      </c>
      <c r="C1410" s="84">
        <f t="shared" si="86"/>
        <v>45505</v>
      </c>
      <c r="D1410" s="74">
        <v>202408</v>
      </c>
      <c r="E1410" s="82">
        <v>230031337</v>
      </c>
      <c r="F1410" s="82">
        <v>20463</v>
      </c>
      <c r="G1410" s="83">
        <f t="shared" si="87"/>
        <v>8.8957444958901398E-5</v>
      </c>
      <c r="H1410" s="74" t="s">
        <v>57</v>
      </c>
      <c r="I1410" s="74">
        <v>192</v>
      </c>
      <c r="J1410" s="74" t="s">
        <v>59</v>
      </c>
    </row>
    <row r="1411" spans="1:10" x14ac:dyDescent="0.25">
      <c r="A1411" s="74" t="str">
        <f t="shared" ref="A1411:A1474" si="88">LEFT(D1411,4)</f>
        <v>2024</v>
      </c>
      <c r="B1411" s="74" t="str">
        <f t="shared" ref="B1411:B1474" si="89">RIGHT(D1411,2)</f>
        <v>08</v>
      </c>
      <c r="C1411" s="84">
        <f t="shared" ref="C1411:C1474" si="90">DATE(A1411,B1411,1)</f>
        <v>45505</v>
      </c>
      <c r="D1411" s="74">
        <v>202408</v>
      </c>
      <c r="E1411" s="82">
        <v>473597393</v>
      </c>
      <c r="F1411" s="82">
        <v>6688209</v>
      </c>
      <c r="G1411" s="83">
        <f t="shared" ref="G1411:G1474" si="91">F1411/E1411</f>
        <v>1.4122140659672086E-2</v>
      </c>
      <c r="H1411" s="74" t="s">
        <v>60</v>
      </c>
      <c r="I1411" s="74">
        <v>201</v>
      </c>
      <c r="J1411" s="74" t="s">
        <v>61</v>
      </c>
    </row>
    <row r="1412" spans="1:10" x14ac:dyDescent="0.25">
      <c r="A1412" s="74" t="str">
        <f t="shared" si="88"/>
        <v>2024</v>
      </c>
      <c r="B1412" s="74" t="str">
        <f t="shared" si="89"/>
        <v>08</v>
      </c>
      <c r="C1412" s="84">
        <f t="shared" si="90"/>
        <v>45505</v>
      </c>
      <c r="D1412" s="74">
        <v>202408</v>
      </c>
      <c r="E1412" s="82">
        <v>883522115</v>
      </c>
      <c r="F1412" s="82">
        <v>3744051</v>
      </c>
      <c r="G1412" s="83">
        <f t="shared" si="91"/>
        <v>4.2376426536872821E-3</v>
      </c>
      <c r="H1412" s="74" t="s">
        <v>60</v>
      </c>
      <c r="I1412" s="74">
        <v>202</v>
      </c>
      <c r="J1412" s="74" t="s">
        <v>62</v>
      </c>
    </row>
    <row r="1413" spans="1:10" x14ac:dyDescent="0.25">
      <c r="A1413" s="74" t="str">
        <f t="shared" si="88"/>
        <v>2024</v>
      </c>
      <c r="B1413" s="74" t="str">
        <f t="shared" si="89"/>
        <v>08</v>
      </c>
      <c r="C1413" s="84">
        <f t="shared" si="90"/>
        <v>45505</v>
      </c>
      <c r="D1413" s="74">
        <v>202408</v>
      </c>
      <c r="E1413" s="82">
        <v>3173127</v>
      </c>
      <c r="F1413" s="82">
        <v>407</v>
      </c>
      <c r="G1413" s="83">
        <f t="shared" si="91"/>
        <v>1.2826464241740088E-4</v>
      </c>
      <c r="H1413" s="74" t="s">
        <v>60</v>
      </c>
      <c r="I1413" s="74">
        <v>203</v>
      </c>
      <c r="J1413" s="74" t="s">
        <v>63</v>
      </c>
    </row>
    <row r="1414" spans="1:10" x14ac:dyDescent="0.25">
      <c r="A1414" s="74" t="str">
        <f t="shared" si="88"/>
        <v>2024</v>
      </c>
      <c r="B1414" s="74" t="str">
        <f t="shared" si="89"/>
        <v>08</v>
      </c>
      <c r="C1414" s="84">
        <f t="shared" si="90"/>
        <v>45505</v>
      </c>
      <c r="D1414" s="74">
        <v>202408</v>
      </c>
      <c r="E1414" s="82">
        <v>465993</v>
      </c>
      <c r="F1414" s="82">
        <v>1346</v>
      </c>
      <c r="G1414" s="83">
        <f t="shared" si="91"/>
        <v>2.8884554059824931E-3</v>
      </c>
      <c r="H1414" s="74" t="s">
        <v>60</v>
      </c>
      <c r="I1414" s="74">
        <v>204</v>
      </c>
      <c r="J1414" s="74" t="s">
        <v>64</v>
      </c>
    </row>
    <row r="1415" spans="1:10" x14ac:dyDescent="0.25">
      <c r="A1415" s="74" t="str">
        <f t="shared" si="88"/>
        <v>2024</v>
      </c>
      <c r="B1415" s="74" t="str">
        <f t="shared" si="89"/>
        <v>08</v>
      </c>
      <c r="C1415" s="84">
        <f t="shared" si="90"/>
        <v>45505</v>
      </c>
      <c r="D1415" s="74">
        <v>202408</v>
      </c>
      <c r="E1415" s="82">
        <v>559048993</v>
      </c>
      <c r="F1415" s="82">
        <v>563753</v>
      </c>
      <c r="G1415" s="83">
        <f t="shared" si="91"/>
        <v>1.0084143018928575E-3</v>
      </c>
      <c r="H1415" s="74" t="s">
        <v>60</v>
      </c>
      <c r="I1415" s="74">
        <v>210</v>
      </c>
      <c r="J1415" s="74" t="s">
        <v>65</v>
      </c>
    </row>
    <row r="1416" spans="1:10" x14ac:dyDescent="0.25">
      <c r="A1416" s="74" t="str">
        <f t="shared" si="88"/>
        <v>2024</v>
      </c>
      <c r="B1416" s="74" t="str">
        <f t="shared" si="89"/>
        <v>08</v>
      </c>
      <c r="C1416" s="84">
        <f t="shared" si="90"/>
        <v>45505</v>
      </c>
      <c r="D1416" s="74">
        <v>202408</v>
      </c>
      <c r="E1416" s="82">
        <v>24591419</v>
      </c>
      <c r="F1416" s="82">
        <v>710897</v>
      </c>
      <c r="G1416" s="83">
        <f t="shared" si="91"/>
        <v>2.8908335871142693E-2</v>
      </c>
      <c r="H1416" s="74" t="s">
        <v>66</v>
      </c>
      <c r="I1416" s="74">
        <v>221</v>
      </c>
      <c r="J1416" s="74" t="s">
        <v>67</v>
      </c>
    </row>
    <row r="1417" spans="1:10" x14ac:dyDescent="0.25">
      <c r="A1417" s="74" t="str">
        <f t="shared" si="88"/>
        <v>2024</v>
      </c>
      <c r="B1417" s="74" t="str">
        <f t="shared" si="89"/>
        <v>08</v>
      </c>
      <c r="C1417" s="84">
        <f t="shared" si="90"/>
        <v>45505</v>
      </c>
      <c r="D1417" s="74">
        <v>202408</v>
      </c>
      <c r="E1417" s="82">
        <v>208437944</v>
      </c>
      <c r="F1417" s="82">
        <v>440807</v>
      </c>
      <c r="G1417" s="83">
        <f t="shared" si="91"/>
        <v>2.1148116870697976E-3</v>
      </c>
      <c r="H1417" s="74" t="s">
        <v>66</v>
      </c>
      <c r="I1417" s="74">
        <v>222</v>
      </c>
      <c r="J1417" s="74" t="s">
        <v>68</v>
      </c>
    </row>
    <row r="1418" spans="1:10" x14ac:dyDescent="0.25">
      <c r="A1418" s="74" t="str">
        <f t="shared" si="88"/>
        <v>2024</v>
      </c>
      <c r="B1418" s="74" t="str">
        <f t="shared" si="89"/>
        <v>08</v>
      </c>
      <c r="C1418" s="84">
        <f t="shared" si="90"/>
        <v>45505</v>
      </c>
      <c r="D1418" s="74">
        <v>202408</v>
      </c>
      <c r="E1418" s="82">
        <v>68890203</v>
      </c>
      <c r="F1418" s="82">
        <v>23343</v>
      </c>
      <c r="G1418" s="83">
        <f t="shared" si="91"/>
        <v>3.3884353628628445E-4</v>
      </c>
      <c r="H1418" s="74" t="s">
        <v>69</v>
      </c>
      <c r="I1418" s="74">
        <v>231</v>
      </c>
      <c r="J1418" s="74" t="s">
        <v>70</v>
      </c>
    </row>
    <row r="1419" spans="1:10" x14ac:dyDescent="0.25">
      <c r="A1419" s="74" t="str">
        <f t="shared" si="88"/>
        <v>2024</v>
      </c>
      <c r="B1419" s="74" t="str">
        <f t="shared" si="89"/>
        <v>08</v>
      </c>
      <c r="C1419" s="84">
        <f t="shared" si="90"/>
        <v>45505</v>
      </c>
      <c r="D1419" s="74">
        <v>202408</v>
      </c>
      <c r="E1419" s="82">
        <v>251948099</v>
      </c>
      <c r="F1419" s="82">
        <v>667099</v>
      </c>
      <c r="G1419" s="83">
        <f t="shared" si="91"/>
        <v>2.6477635776882761E-3</v>
      </c>
      <c r="H1419" s="74" t="s">
        <v>69</v>
      </c>
      <c r="I1419" s="74">
        <v>239</v>
      </c>
      <c r="J1419" s="74" t="s">
        <v>71</v>
      </c>
    </row>
    <row r="1420" spans="1:10" x14ac:dyDescent="0.25">
      <c r="A1420" s="74" t="str">
        <f t="shared" si="88"/>
        <v>2024</v>
      </c>
      <c r="B1420" s="74" t="str">
        <f t="shared" si="89"/>
        <v>08</v>
      </c>
      <c r="C1420" s="84">
        <f t="shared" si="90"/>
        <v>45505</v>
      </c>
      <c r="D1420" s="74">
        <v>202408</v>
      </c>
      <c r="E1420" s="82">
        <v>278967410</v>
      </c>
      <c r="F1420" s="82">
        <v>1811897</v>
      </c>
      <c r="G1420" s="83">
        <f t="shared" si="91"/>
        <v>6.4950131630071052E-3</v>
      </c>
      <c r="H1420" s="74" t="s">
        <v>72</v>
      </c>
      <c r="I1420" s="74">
        <v>241</v>
      </c>
      <c r="J1420" s="74" t="s">
        <v>73</v>
      </c>
    </row>
    <row r="1421" spans="1:10" x14ac:dyDescent="0.25">
      <c r="A1421" s="74" t="str">
        <f t="shared" si="88"/>
        <v>2024</v>
      </c>
      <c r="B1421" s="74" t="str">
        <f t="shared" si="89"/>
        <v>08</v>
      </c>
      <c r="C1421" s="84">
        <f t="shared" si="90"/>
        <v>45505</v>
      </c>
      <c r="D1421" s="74">
        <v>202408</v>
      </c>
      <c r="E1421" s="82">
        <v>89274881</v>
      </c>
      <c r="F1421" s="82">
        <v>40019</v>
      </c>
      <c r="G1421" s="83">
        <f t="shared" si="91"/>
        <v>4.4826718951325179E-4</v>
      </c>
      <c r="H1421" s="74" t="s">
        <v>72</v>
      </c>
      <c r="I1421" s="74">
        <v>242</v>
      </c>
      <c r="J1421" s="74" t="s">
        <v>74</v>
      </c>
    </row>
    <row r="1422" spans="1:10" x14ac:dyDescent="0.25">
      <c r="A1422" s="74" t="str">
        <f t="shared" si="88"/>
        <v>2024</v>
      </c>
      <c r="B1422" s="74" t="str">
        <f t="shared" si="89"/>
        <v>08</v>
      </c>
      <c r="C1422" s="84">
        <f t="shared" si="90"/>
        <v>45505</v>
      </c>
      <c r="D1422" s="74">
        <v>202408</v>
      </c>
      <c r="E1422" s="82">
        <v>22293609</v>
      </c>
      <c r="F1422" s="82">
        <v>92764</v>
      </c>
      <c r="G1422" s="83">
        <f t="shared" si="91"/>
        <v>4.1610131405821283E-3</v>
      </c>
      <c r="H1422" s="74" t="s">
        <v>72</v>
      </c>
      <c r="I1422" s="74">
        <v>243</v>
      </c>
      <c r="J1422" s="74" t="s">
        <v>75</v>
      </c>
    </row>
    <row r="1423" spans="1:10" x14ac:dyDescent="0.25">
      <c r="A1423" s="74" t="str">
        <f t="shared" si="88"/>
        <v>2024</v>
      </c>
      <c r="B1423" s="74" t="str">
        <f t="shared" si="89"/>
        <v>08</v>
      </c>
      <c r="C1423" s="84">
        <f t="shared" si="90"/>
        <v>45505</v>
      </c>
      <c r="D1423" s="74">
        <v>202408</v>
      </c>
      <c r="E1423" s="82">
        <v>75066290</v>
      </c>
      <c r="F1423" s="82">
        <v>219716</v>
      </c>
      <c r="G1423" s="83">
        <f t="shared" si="91"/>
        <v>2.9269596246197863E-3</v>
      </c>
      <c r="H1423" s="74" t="s">
        <v>76</v>
      </c>
      <c r="I1423" s="74">
        <v>251</v>
      </c>
      <c r="J1423" s="74" t="s">
        <v>77</v>
      </c>
    </row>
    <row r="1424" spans="1:10" x14ac:dyDescent="0.25">
      <c r="A1424" s="74" t="str">
        <f t="shared" si="88"/>
        <v>2024</v>
      </c>
      <c r="B1424" s="74" t="str">
        <f t="shared" si="89"/>
        <v>08</v>
      </c>
      <c r="C1424" s="84">
        <f t="shared" si="90"/>
        <v>45505</v>
      </c>
      <c r="D1424" s="74">
        <v>202408</v>
      </c>
      <c r="E1424" s="82">
        <v>1622</v>
      </c>
      <c r="F1424" s="82">
        <v>0</v>
      </c>
      <c r="G1424" s="83">
        <f t="shared" si="91"/>
        <v>0</v>
      </c>
      <c r="H1424" s="74" t="s">
        <v>76</v>
      </c>
      <c r="I1424" s="74">
        <v>252</v>
      </c>
      <c r="J1424" s="74" t="s">
        <v>78</v>
      </c>
    </row>
    <row r="1425" spans="1:10" x14ac:dyDescent="0.25">
      <c r="A1425" s="74" t="str">
        <f t="shared" si="88"/>
        <v>2024</v>
      </c>
      <c r="B1425" s="74" t="str">
        <f t="shared" si="89"/>
        <v>08</v>
      </c>
      <c r="C1425" s="84">
        <f t="shared" si="90"/>
        <v>45505</v>
      </c>
      <c r="D1425" s="74">
        <v>202408</v>
      </c>
      <c r="E1425" s="82">
        <v>244053364</v>
      </c>
      <c r="F1425" s="82">
        <v>722654</v>
      </c>
      <c r="G1425" s="83">
        <f t="shared" si="91"/>
        <v>2.9610491253052344E-3</v>
      </c>
      <c r="H1425" s="74" t="s">
        <v>76</v>
      </c>
      <c r="I1425" s="74">
        <v>259</v>
      </c>
      <c r="J1425" s="74" t="s">
        <v>79</v>
      </c>
    </row>
    <row r="1426" spans="1:10" x14ac:dyDescent="0.25">
      <c r="A1426" s="74" t="str">
        <f t="shared" si="88"/>
        <v>2024</v>
      </c>
      <c r="B1426" s="74" t="str">
        <f t="shared" si="89"/>
        <v>08</v>
      </c>
      <c r="C1426" s="84">
        <f t="shared" si="90"/>
        <v>45505</v>
      </c>
      <c r="D1426" s="74">
        <v>202408</v>
      </c>
      <c r="E1426" s="82">
        <v>2300339</v>
      </c>
      <c r="F1426" s="82">
        <v>0</v>
      </c>
      <c r="G1426" s="83">
        <f t="shared" si="91"/>
        <v>0</v>
      </c>
      <c r="H1426" s="74" t="s">
        <v>76</v>
      </c>
      <c r="I1426" s="74">
        <v>261</v>
      </c>
      <c r="J1426" s="74" t="s">
        <v>80</v>
      </c>
    </row>
    <row r="1427" spans="1:10" x14ac:dyDescent="0.25">
      <c r="A1427" s="74" t="str">
        <f t="shared" si="88"/>
        <v>2024</v>
      </c>
      <c r="B1427" s="74" t="str">
        <f t="shared" si="89"/>
        <v>08</v>
      </c>
      <c r="C1427" s="84">
        <f t="shared" si="90"/>
        <v>45505</v>
      </c>
      <c r="D1427" s="74">
        <v>202408</v>
      </c>
      <c r="E1427" s="82">
        <v>43107417</v>
      </c>
      <c r="F1427" s="82">
        <v>937570</v>
      </c>
      <c r="G1427" s="83">
        <f t="shared" si="91"/>
        <v>2.1749621416657833E-2</v>
      </c>
      <c r="H1427" s="74" t="s">
        <v>76</v>
      </c>
      <c r="I1427" s="74">
        <v>262</v>
      </c>
      <c r="J1427" s="74" t="s">
        <v>81</v>
      </c>
    </row>
    <row r="1428" spans="1:10" x14ac:dyDescent="0.25">
      <c r="A1428" s="74" t="str">
        <f t="shared" si="88"/>
        <v>2024</v>
      </c>
      <c r="B1428" s="74" t="str">
        <f t="shared" si="89"/>
        <v>08</v>
      </c>
      <c r="C1428" s="84">
        <f t="shared" si="90"/>
        <v>45505</v>
      </c>
      <c r="D1428" s="74">
        <v>202408</v>
      </c>
      <c r="E1428" s="82">
        <v>445233</v>
      </c>
      <c r="F1428" s="82">
        <v>0</v>
      </c>
      <c r="G1428" s="83">
        <f t="shared" si="91"/>
        <v>0</v>
      </c>
      <c r="H1428" s="74" t="s">
        <v>76</v>
      </c>
      <c r="I1428" s="74">
        <v>263</v>
      </c>
      <c r="J1428" s="74" t="s">
        <v>82</v>
      </c>
    </row>
    <row r="1429" spans="1:10" x14ac:dyDescent="0.25">
      <c r="A1429" s="74" t="str">
        <f t="shared" si="88"/>
        <v>2024</v>
      </c>
      <c r="B1429" s="74" t="str">
        <f t="shared" si="89"/>
        <v>08</v>
      </c>
      <c r="C1429" s="84">
        <f t="shared" si="90"/>
        <v>45505</v>
      </c>
      <c r="D1429" s="74">
        <v>202408</v>
      </c>
      <c r="E1429" s="82">
        <v>406209008</v>
      </c>
      <c r="F1429" s="82">
        <v>18857</v>
      </c>
      <c r="G1429" s="83">
        <f t="shared" si="91"/>
        <v>4.6421914897564258E-5</v>
      </c>
      <c r="H1429" s="74" t="s">
        <v>76</v>
      </c>
      <c r="I1429" s="74">
        <v>264</v>
      </c>
      <c r="J1429" s="74" t="s">
        <v>83</v>
      </c>
    </row>
    <row r="1430" spans="1:10" x14ac:dyDescent="0.25">
      <c r="A1430" s="74" t="str">
        <f t="shared" si="88"/>
        <v>2024</v>
      </c>
      <c r="B1430" s="74" t="str">
        <f t="shared" si="89"/>
        <v>08</v>
      </c>
      <c r="C1430" s="84">
        <f t="shared" si="90"/>
        <v>45505</v>
      </c>
      <c r="D1430" s="74">
        <v>202408</v>
      </c>
      <c r="E1430" s="82">
        <v>3152209</v>
      </c>
      <c r="F1430" s="82">
        <v>8930</v>
      </c>
      <c r="G1430" s="83">
        <f t="shared" si="91"/>
        <v>2.8329339837555186E-3</v>
      </c>
      <c r="H1430" s="74" t="s">
        <v>76</v>
      </c>
      <c r="I1430" s="74">
        <v>265</v>
      </c>
      <c r="J1430" s="74" t="s">
        <v>84</v>
      </c>
    </row>
    <row r="1431" spans="1:10" x14ac:dyDescent="0.25">
      <c r="A1431" s="74" t="str">
        <f t="shared" si="88"/>
        <v>2024</v>
      </c>
      <c r="B1431" s="74" t="str">
        <f t="shared" si="89"/>
        <v>08</v>
      </c>
      <c r="C1431" s="84">
        <f t="shared" si="90"/>
        <v>45505</v>
      </c>
      <c r="D1431" s="74">
        <v>202408</v>
      </c>
      <c r="E1431" s="82">
        <v>27760383</v>
      </c>
      <c r="F1431" s="82">
        <v>7503</v>
      </c>
      <c r="G1431" s="83">
        <f t="shared" si="91"/>
        <v>2.7027725085781415E-4</v>
      </c>
      <c r="H1431" s="74" t="s">
        <v>76</v>
      </c>
      <c r="I1431" s="74">
        <v>266</v>
      </c>
      <c r="J1431" s="74" t="s">
        <v>85</v>
      </c>
    </row>
    <row r="1432" spans="1:10" x14ac:dyDescent="0.25">
      <c r="A1432" s="74" t="str">
        <f t="shared" si="88"/>
        <v>2024</v>
      </c>
      <c r="B1432" s="74" t="str">
        <f t="shared" si="89"/>
        <v>08</v>
      </c>
      <c r="C1432" s="84">
        <f t="shared" si="90"/>
        <v>45505</v>
      </c>
      <c r="D1432" s="74">
        <v>202408</v>
      </c>
      <c r="E1432" s="82">
        <v>1837908</v>
      </c>
      <c r="F1432" s="82">
        <v>2749</v>
      </c>
      <c r="G1432" s="83">
        <f t="shared" si="91"/>
        <v>1.495722310365916E-3</v>
      </c>
      <c r="H1432" s="74" t="s">
        <v>76</v>
      </c>
      <c r="I1432" s="74">
        <v>267</v>
      </c>
      <c r="J1432" s="74" t="s">
        <v>86</v>
      </c>
    </row>
    <row r="1433" spans="1:10" x14ac:dyDescent="0.25">
      <c r="A1433" s="74" t="str">
        <f t="shared" si="88"/>
        <v>2024</v>
      </c>
      <c r="B1433" s="74" t="str">
        <f t="shared" si="89"/>
        <v>08</v>
      </c>
      <c r="C1433" s="84">
        <f t="shared" si="90"/>
        <v>45505</v>
      </c>
      <c r="D1433" s="74">
        <v>202408</v>
      </c>
      <c r="E1433" s="82">
        <v>6757549</v>
      </c>
      <c r="F1433" s="82">
        <v>2685</v>
      </c>
      <c r="G1433" s="83">
        <f t="shared" si="91"/>
        <v>3.9733341186279228E-4</v>
      </c>
      <c r="H1433" s="74" t="s">
        <v>76</v>
      </c>
      <c r="I1433" s="74">
        <v>268</v>
      </c>
      <c r="J1433" s="74" t="s">
        <v>87</v>
      </c>
    </row>
    <row r="1434" spans="1:10" x14ac:dyDescent="0.25">
      <c r="A1434" s="74" t="str">
        <f t="shared" si="88"/>
        <v>2024</v>
      </c>
      <c r="B1434" s="74" t="str">
        <f t="shared" si="89"/>
        <v>08</v>
      </c>
      <c r="C1434" s="84">
        <f t="shared" si="90"/>
        <v>45505</v>
      </c>
      <c r="D1434" s="74">
        <v>202408</v>
      </c>
      <c r="E1434" s="82">
        <v>86567700</v>
      </c>
      <c r="F1434" s="82">
        <v>8753309</v>
      </c>
      <c r="G1434" s="83">
        <f t="shared" si="91"/>
        <v>0.10111518499394116</v>
      </c>
      <c r="H1434" s="74" t="s">
        <v>76</v>
      </c>
      <c r="I1434" s="74">
        <v>271</v>
      </c>
      <c r="J1434" s="74" t="s">
        <v>88</v>
      </c>
    </row>
    <row r="1435" spans="1:10" x14ac:dyDescent="0.25">
      <c r="A1435" s="74" t="str">
        <f t="shared" si="88"/>
        <v>2024</v>
      </c>
      <c r="B1435" s="74" t="str">
        <f t="shared" si="89"/>
        <v>08</v>
      </c>
      <c r="C1435" s="84">
        <f t="shared" si="90"/>
        <v>45505</v>
      </c>
      <c r="D1435" s="74">
        <v>202408</v>
      </c>
      <c r="E1435" s="82">
        <v>1513807</v>
      </c>
      <c r="F1435" s="82">
        <v>492</v>
      </c>
      <c r="G1435" s="83">
        <f t="shared" si="91"/>
        <v>3.2500840595928014E-4</v>
      </c>
      <c r="H1435" s="74" t="s">
        <v>76</v>
      </c>
      <c r="I1435" s="74">
        <v>272</v>
      </c>
      <c r="J1435" s="74" t="s">
        <v>89</v>
      </c>
    </row>
    <row r="1436" spans="1:10" x14ac:dyDescent="0.25">
      <c r="A1436" s="74" t="str">
        <f t="shared" si="88"/>
        <v>2024</v>
      </c>
      <c r="B1436" s="74" t="str">
        <f t="shared" si="89"/>
        <v>08</v>
      </c>
      <c r="C1436" s="84">
        <f t="shared" si="90"/>
        <v>45505</v>
      </c>
      <c r="D1436" s="74">
        <v>202408</v>
      </c>
      <c r="E1436" s="82">
        <v>6642660</v>
      </c>
      <c r="F1436" s="82">
        <v>667</v>
      </c>
      <c r="G1436" s="83">
        <f t="shared" si="91"/>
        <v>1.0041158210716791E-4</v>
      </c>
      <c r="H1436" s="74" t="s">
        <v>76</v>
      </c>
      <c r="I1436" s="74">
        <v>273</v>
      </c>
      <c r="J1436" s="74" t="s">
        <v>90</v>
      </c>
    </row>
    <row r="1437" spans="1:10" x14ac:dyDescent="0.25">
      <c r="A1437" s="74" t="str">
        <f t="shared" si="88"/>
        <v>2024</v>
      </c>
      <c r="B1437" s="74" t="str">
        <f t="shared" si="89"/>
        <v>08</v>
      </c>
      <c r="C1437" s="84">
        <f t="shared" si="90"/>
        <v>45505</v>
      </c>
      <c r="D1437" s="74">
        <v>202408</v>
      </c>
      <c r="E1437" s="82">
        <v>4138850</v>
      </c>
      <c r="F1437" s="82">
        <v>62738</v>
      </c>
      <c r="G1437" s="83">
        <f t="shared" si="91"/>
        <v>1.5158316923783176E-2</v>
      </c>
      <c r="H1437" s="74" t="s">
        <v>76</v>
      </c>
      <c r="I1437" s="74">
        <v>274</v>
      </c>
      <c r="J1437" s="74" t="s">
        <v>91</v>
      </c>
    </row>
    <row r="1438" spans="1:10" x14ac:dyDescent="0.25">
      <c r="A1438" s="74" t="str">
        <f t="shared" si="88"/>
        <v>2024</v>
      </c>
      <c r="B1438" s="74" t="str">
        <f t="shared" si="89"/>
        <v>08</v>
      </c>
      <c r="C1438" s="84">
        <f t="shared" si="90"/>
        <v>45505</v>
      </c>
      <c r="D1438" s="74">
        <v>202408</v>
      </c>
      <c r="E1438" s="82">
        <v>240398529</v>
      </c>
      <c r="F1438" s="82">
        <v>1335580</v>
      </c>
      <c r="G1438" s="83">
        <f t="shared" si="91"/>
        <v>5.5556912330357892E-3</v>
      </c>
      <c r="H1438" s="74" t="s">
        <v>76</v>
      </c>
      <c r="I1438" s="74">
        <v>275</v>
      </c>
      <c r="J1438" s="74" t="s">
        <v>92</v>
      </c>
    </row>
    <row r="1439" spans="1:10" x14ac:dyDescent="0.25">
      <c r="A1439" s="74" t="str">
        <f t="shared" si="88"/>
        <v>2024</v>
      </c>
      <c r="B1439" s="74" t="str">
        <f t="shared" si="89"/>
        <v>08</v>
      </c>
      <c r="C1439" s="84">
        <f t="shared" si="90"/>
        <v>45505</v>
      </c>
      <c r="D1439" s="74">
        <v>202408</v>
      </c>
      <c r="E1439" s="82">
        <v>17272722</v>
      </c>
      <c r="F1439" s="82">
        <v>104037</v>
      </c>
      <c r="G1439" s="83">
        <f t="shared" si="91"/>
        <v>6.0231965755021127E-3</v>
      </c>
      <c r="H1439" s="74" t="s">
        <v>76</v>
      </c>
      <c r="I1439" s="74">
        <v>279</v>
      </c>
      <c r="J1439" s="74" t="s">
        <v>93</v>
      </c>
    </row>
    <row r="1440" spans="1:10" x14ac:dyDescent="0.25">
      <c r="A1440" s="74" t="str">
        <f t="shared" si="88"/>
        <v>2024</v>
      </c>
      <c r="B1440" s="74" t="str">
        <f t="shared" si="89"/>
        <v>08</v>
      </c>
      <c r="C1440" s="84">
        <f t="shared" si="90"/>
        <v>45505</v>
      </c>
      <c r="D1440" s="74">
        <v>202408</v>
      </c>
      <c r="E1440" s="82">
        <v>185300897</v>
      </c>
      <c r="F1440" s="82">
        <v>655000</v>
      </c>
      <c r="G1440" s="83">
        <f t="shared" si="91"/>
        <v>3.5347913075671729E-3</v>
      </c>
      <c r="H1440" s="74" t="s">
        <v>76</v>
      </c>
      <c r="I1440" s="74">
        <v>281</v>
      </c>
      <c r="J1440" s="74" t="s">
        <v>94</v>
      </c>
    </row>
    <row r="1441" spans="1:10" x14ac:dyDescent="0.25">
      <c r="A1441" s="74" t="str">
        <f t="shared" si="88"/>
        <v>2024</v>
      </c>
      <c r="B1441" s="74" t="str">
        <f t="shared" si="89"/>
        <v>08</v>
      </c>
      <c r="C1441" s="84">
        <f t="shared" si="90"/>
        <v>45505</v>
      </c>
      <c r="D1441" s="74">
        <v>202408</v>
      </c>
      <c r="E1441" s="82">
        <v>206050089</v>
      </c>
      <c r="F1441" s="82">
        <v>992811</v>
      </c>
      <c r="G1441" s="83">
        <f t="shared" si="91"/>
        <v>4.8182993019721529E-3</v>
      </c>
      <c r="H1441" s="74" t="s">
        <v>76</v>
      </c>
      <c r="I1441" s="74">
        <v>282</v>
      </c>
      <c r="J1441" s="74" t="s">
        <v>95</v>
      </c>
    </row>
    <row r="1442" spans="1:10" x14ac:dyDescent="0.25">
      <c r="A1442" s="74" t="str">
        <f t="shared" si="88"/>
        <v>2024</v>
      </c>
      <c r="B1442" s="74" t="str">
        <f t="shared" si="89"/>
        <v>08</v>
      </c>
      <c r="C1442" s="84">
        <f t="shared" si="90"/>
        <v>45505</v>
      </c>
      <c r="D1442" s="74">
        <v>202408</v>
      </c>
      <c r="E1442" s="82">
        <v>99435283</v>
      </c>
      <c r="F1442" s="82">
        <v>360610</v>
      </c>
      <c r="G1442" s="83">
        <f t="shared" si="91"/>
        <v>3.626579913288928E-3</v>
      </c>
      <c r="H1442" s="74" t="s">
        <v>96</v>
      </c>
      <c r="I1442" s="74">
        <v>291</v>
      </c>
      <c r="J1442" s="74" t="s">
        <v>97</v>
      </c>
    </row>
    <row r="1443" spans="1:10" x14ac:dyDescent="0.25">
      <c r="A1443" s="74" t="str">
        <f t="shared" si="88"/>
        <v>2024</v>
      </c>
      <c r="B1443" s="74" t="str">
        <f t="shared" si="89"/>
        <v>08</v>
      </c>
      <c r="C1443" s="84">
        <f t="shared" si="90"/>
        <v>45505</v>
      </c>
      <c r="D1443" s="74">
        <v>202408</v>
      </c>
      <c r="E1443" s="82">
        <v>45478237</v>
      </c>
      <c r="F1443" s="82">
        <v>281019</v>
      </c>
      <c r="G1443" s="83">
        <f t="shared" si="91"/>
        <v>6.1791973158502166E-3</v>
      </c>
      <c r="H1443" s="74" t="s">
        <v>96</v>
      </c>
      <c r="I1443" s="74">
        <v>292</v>
      </c>
      <c r="J1443" s="74" t="s">
        <v>98</v>
      </c>
    </row>
    <row r="1444" spans="1:10" x14ac:dyDescent="0.25">
      <c r="A1444" s="74" t="str">
        <f t="shared" si="88"/>
        <v>2024</v>
      </c>
      <c r="B1444" s="74" t="str">
        <f t="shared" si="89"/>
        <v>08</v>
      </c>
      <c r="C1444" s="84">
        <f t="shared" si="90"/>
        <v>45505</v>
      </c>
      <c r="D1444" s="74">
        <v>202408</v>
      </c>
      <c r="E1444" s="82">
        <v>123452470</v>
      </c>
      <c r="F1444" s="82">
        <v>37715</v>
      </c>
      <c r="G1444" s="83">
        <f t="shared" si="91"/>
        <v>3.0550219043814998E-4</v>
      </c>
      <c r="H1444" s="74" t="s">
        <v>96</v>
      </c>
      <c r="I1444" s="74">
        <v>293</v>
      </c>
      <c r="J1444" s="74" t="s">
        <v>99</v>
      </c>
    </row>
    <row r="1445" spans="1:10" x14ac:dyDescent="0.25">
      <c r="A1445" s="74" t="str">
        <f t="shared" si="88"/>
        <v>2024</v>
      </c>
      <c r="B1445" s="74" t="str">
        <f t="shared" si="89"/>
        <v>08</v>
      </c>
      <c r="C1445" s="84">
        <f t="shared" si="90"/>
        <v>45505</v>
      </c>
      <c r="D1445" s="74">
        <v>202408</v>
      </c>
      <c r="E1445" s="82">
        <v>2964788</v>
      </c>
      <c r="F1445" s="82">
        <v>16096</v>
      </c>
      <c r="G1445" s="83">
        <f t="shared" si="91"/>
        <v>5.4290559729734469E-3</v>
      </c>
      <c r="H1445" s="74" t="s">
        <v>96</v>
      </c>
      <c r="I1445" s="74">
        <v>301</v>
      </c>
      <c r="J1445" s="74" t="s">
        <v>100</v>
      </c>
    </row>
    <row r="1446" spans="1:10" x14ac:dyDescent="0.25">
      <c r="A1446" s="74" t="str">
        <f t="shared" si="88"/>
        <v>2024</v>
      </c>
      <c r="B1446" s="74" t="str">
        <f t="shared" si="89"/>
        <v>08</v>
      </c>
      <c r="C1446" s="84">
        <f t="shared" si="90"/>
        <v>45505</v>
      </c>
      <c r="D1446" s="74">
        <v>202408</v>
      </c>
      <c r="E1446" s="82">
        <v>955159</v>
      </c>
      <c r="F1446" s="82">
        <v>421</v>
      </c>
      <c r="G1446" s="83">
        <f t="shared" si="91"/>
        <v>4.4076431253854069E-4</v>
      </c>
      <c r="H1446" s="74" t="s">
        <v>96</v>
      </c>
      <c r="I1446" s="74">
        <v>302</v>
      </c>
      <c r="J1446" s="74" t="s">
        <v>101</v>
      </c>
    </row>
    <row r="1447" spans="1:10" x14ac:dyDescent="0.25">
      <c r="A1447" s="74" t="str">
        <f t="shared" si="88"/>
        <v>2024</v>
      </c>
      <c r="B1447" s="74" t="str">
        <f t="shared" si="89"/>
        <v>08</v>
      </c>
      <c r="C1447" s="84">
        <f t="shared" si="90"/>
        <v>45505</v>
      </c>
      <c r="D1447" s="74">
        <v>202408</v>
      </c>
      <c r="E1447" s="82">
        <v>352199</v>
      </c>
      <c r="F1447" s="82">
        <v>5001</v>
      </c>
      <c r="G1447" s="83">
        <f t="shared" si="91"/>
        <v>1.4199358885175711E-2</v>
      </c>
      <c r="H1447" s="74" t="s">
        <v>96</v>
      </c>
      <c r="I1447" s="74">
        <v>303</v>
      </c>
      <c r="J1447" s="74" t="s">
        <v>102</v>
      </c>
    </row>
    <row r="1448" spans="1:10" x14ac:dyDescent="0.25">
      <c r="A1448" s="74" t="str">
        <f t="shared" si="88"/>
        <v>2024</v>
      </c>
      <c r="B1448" s="74" t="str">
        <f t="shared" si="89"/>
        <v>08</v>
      </c>
      <c r="C1448" s="84">
        <f t="shared" si="90"/>
        <v>45505</v>
      </c>
      <c r="D1448" s="74">
        <v>202408</v>
      </c>
      <c r="E1448" s="82">
        <v>228259381</v>
      </c>
      <c r="F1448" s="82">
        <v>24533</v>
      </c>
      <c r="G1448" s="83">
        <f t="shared" si="91"/>
        <v>1.0747860566571851E-4</v>
      </c>
      <c r="H1448" s="74" t="s">
        <v>96</v>
      </c>
      <c r="I1448" s="74">
        <v>309</v>
      </c>
      <c r="J1448" s="74" t="s">
        <v>103</v>
      </c>
    </row>
    <row r="1449" spans="1:10" x14ac:dyDescent="0.25">
      <c r="A1449" s="74" t="str">
        <f t="shared" si="88"/>
        <v>2024</v>
      </c>
      <c r="B1449" s="74" t="str">
        <f t="shared" si="89"/>
        <v>08</v>
      </c>
      <c r="C1449" s="84">
        <f t="shared" si="90"/>
        <v>45505</v>
      </c>
      <c r="D1449" s="74">
        <v>202408</v>
      </c>
      <c r="E1449" s="82">
        <v>59141746</v>
      </c>
      <c r="F1449" s="82">
        <v>286605</v>
      </c>
      <c r="G1449" s="83">
        <f t="shared" si="91"/>
        <v>4.8460693061040169E-3</v>
      </c>
      <c r="H1449" s="74" t="s">
        <v>104</v>
      </c>
      <c r="I1449" s="74">
        <v>310</v>
      </c>
      <c r="J1449" s="74" t="s">
        <v>105</v>
      </c>
    </row>
    <row r="1450" spans="1:10" x14ac:dyDescent="0.25">
      <c r="A1450" s="74" t="str">
        <f t="shared" si="88"/>
        <v>2024</v>
      </c>
      <c r="B1450" s="74" t="str">
        <f t="shared" si="89"/>
        <v>08</v>
      </c>
      <c r="C1450" s="84">
        <f t="shared" si="90"/>
        <v>45505</v>
      </c>
      <c r="D1450" s="74">
        <v>202408</v>
      </c>
      <c r="E1450" s="82">
        <v>445789</v>
      </c>
      <c r="F1450" s="82">
        <v>9361</v>
      </c>
      <c r="G1450" s="83">
        <f t="shared" si="91"/>
        <v>2.099872361139463E-2</v>
      </c>
      <c r="H1450" s="74" t="s">
        <v>104</v>
      </c>
      <c r="I1450" s="74">
        <v>321</v>
      </c>
      <c r="J1450" s="74" t="s">
        <v>106</v>
      </c>
    </row>
    <row r="1451" spans="1:10" x14ac:dyDescent="0.25">
      <c r="A1451" s="74" t="str">
        <f t="shared" si="88"/>
        <v>2024</v>
      </c>
      <c r="B1451" s="74" t="str">
        <f t="shared" si="89"/>
        <v>08</v>
      </c>
      <c r="C1451" s="84">
        <f t="shared" si="90"/>
        <v>45505</v>
      </c>
      <c r="D1451" s="74">
        <v>202408</v>
      </c>
      <c r="E1451" s="82">
        <v>382365</v>
      </c>
      <c r="F1451" s="82">
        <v>748</v>
      </c>
      <c r="G1451" s="83">
        <f t="shared" si="91"/>
        <v>1.9562459953186093E-3</v>
      </c>
      <c r="H1451" s="74" t="s">
        <v>104</v>
      </c>
      <c r="I1451" s="74">
        <v>322</v>
      </c>
      <c r="J1451" s="74" t="s">
        <v>107</v>
      </c>
    </row>
    <row r="1452" spans="1:10" x14ac:dyDescent="0.25">
      <c r="A1452" s="74" t="str">
        <f t="shared" si="88"/>
        <v>2024</v>
      </c>
      <c r="B1452" s="74" t="str">
        <f t="shared" si="89"/>
        <v>08</v>
      </c>
      <c r="C1452" s="84">
        <f t="shared" si="90"/>
        <v>45505</v>
      </c>
      <c r="D1452" s="74">
        <v>202408</v>
      </c>
      <c r="E1452" s="82">
        <v>414537</v>
      </c>
      <c r="F1452" s="82">
        <v>1177</v>
      </c>
      <c r="G1452" s="83">
        <f t="shared" si="91"/>
        <v>2.8393122929919403E-3</v>
      </c>
      <c r="H1452" s="74" t="s">
        <v>104</v>
      </c>
      <c r="I1452" s="74">
        <v>323</v>
      </c>
      <c r="J1452" s="74" t="s">
        <v>108</v>
      </c>
    </row>
    <row r="1453" spans="1:10" x14ac:dyDescent="0.25">
      <c r="A1453" s="74" t="str">
        <f t="shared" si="88"/>
        <v>2024</v>
      </c>
      <c r="B1453" s="74" t="str">
        <f t="shared" si="89"/>
        <v>08</v>
      </c>
      <c r="C1453" s="84">
        <f t="shared" si="90"/>
        <v>45505</v>
      </c>
      <c r="D1453" s="74">
        <v>202408</v>
      </c>
      <c r="E1453" s="82">
        <v>1936042</v>
      </c>
      <c r="F1453" s="82">
        <v>5432</v>
      </c>
      <c r="G1453" s="83">
        <f t="shared" si="91"/>
        <v>2.8057242559820501E-3</v>
      </c>
      <c r="H1453" s="74" t="s">
        <v>104</v>
      </c>
      <c r="I1453" s="74">
        <v>324</v>
      </c>
      <c r="J1453" s="74" t="s">
        <v>109</v>
      </c>
    </row>
    <row r="1454" spans="1:10" x14ac:dyDescent="0.25">
      <c r="A1454" s="74" t="str">
        <f t="shared" si="88"/>
        <v>2024</v>
      </c>
      <c r="B1454" s="74" t="str">
        <f t="shared" si="89"/>
        <v>08</v>
      </c>
      <c r="C1454" s="84">
        <f t="shared" si="90"/>
        <v>45505</v>
      </c>
      <c r="D1454" s="74">
        <v>202408</v>
      </c>
      <c r="E1454" s="82">
        <v>124387422</v>
      </c>
      <c r="F1454" s="82">
        <v>217806</v>
      </c>
      <c r="G1454" s="83">
        <f t="shared" si="91"/>
        <v>1.7510291354056683E-3</v>
      </c>
      <c r="H1454" s="74" t="s">
        <v>104</v>
      </c>
      <c r="I1454" s="74">
        <v>329</v>
      </c>
      <c r="J1454" s="74" t="s">
        <v>110</v>
      </c>
    </row>
    <row r="1455" spans="1:10" x14ac:dyDescent="0.25">
      <c r="A1455" s="74" t="str">
        <f t="shared" si="88"/>
        <v>2024</v>
      </c>
      <c r="B1455" s="74" t="str">
        <f t="shared" si="89"/>
        <v>08</v>
      </c>
      <c r="C1455" s="84">
        <f t="shared" si="90"/>
        <v>45505</v>
      </c>
      <c r="D1455" s="74">
        <v>202408</v>
      </c>
      <c r="E1455" s="82">
        <v>15920354</v>
      </c>
      <c r="F1455" s="82">
        <v>99205</v>
      </c>
      <c r="G1455" s="83">
        <f t="shared" si="91"/>
        <v>6.2313312882364301E-3</v>
      </c>
      <c r="H1455" s="74" t="s">
        <v>104</v>
      </c>
      <c r="I1455" s="74">
        <v>331</v>
      </c>
      <c r="J1455" s="74" t="s">
        <v>111</v>
      </c>
    </row>
    <row r="1456" spans="1:10" x14ac:dyDescent="0.25">
      <c r="A1456" s="74" t="str">
        <f t="shared" si="88"/>
        <v>2024</v>
      </c>
      <c r="B1456" s="74" t="str">
        <f t="shared" si="89"/>
        <v>08</v>
      </c>
      <c r="C1456" s="84">
        <f t="shared" si="90"/>
        <v>45505</v>
      </c>
      <c r="D1456" s="74">
        <v>202408</v>
      </c>
      <c r="E1456" s="82">
        <v>3157908</v>
      </c>
      <c r="F1456" s="82">
        <v>7811</v>
      </c>
      <c r="G1456" s="83">
        <f t="shared" si="91"/>
        <v>2.4734729447469656E-3</v>
      </c>
      <c r="H1456" s="74" t="s">
        <v>104</v>
      </c>
      <c r="I1456" s="74">
        <v>332</v>
      </c>
      <c r="J1456" s="74" t="s">
        <v>112</v>
      </c>
    </row>
    <row r="1457" spans="1:10" x14ac:dyDescent="0.25">
      <c r="A1457" s="74" t="str">
        <f t="shared" si="88"/>
        <v>2024</v>
      </c>
      <c r="B1457" s="74" t="str">
        <f t="shared" si="89"/>
        <v>08</v>
      </c>
      <c r="C1457" s="84">
        <f t="shared" si="90"/>
        <v>45505</v>
      </c>
      <c r="D1457" s="74">
        <v>202408</v>
      </c>
      <c r="E1457" s="82">
        <v>877177523</v>
      </c>
      <c r="F1457" s="82">
        <v>12717337</v>
      </c>
      <c r="G1457" s="83">
        <f t="shared" si="91"/>
        <v>1.449801968990945E-2</v>
      </c>
      <c r="H1457" s="74" t="s">
        <v>113</v>
      </c>
      <c r="I1457" s="74">
        <v>351</v>
      </c>
      <c r="J1457" s="74" t="s">
        <v>114</v>
      </c>
    </row>
    <row r="1458" spans="1:10" x14ac:dyDescent="0.25">
      <c r="A1458" s="74" t="str">
        <f t="shared" si="88"/>
        <v>2024</v>
      </c>
      <c r="B1458" s="74" t="str">
        <f t="shared" si="89"/>
        <v>08</v>
      </c>
      <c r="C1458" s="84">
        <f t="shared" si="90"/>
        <v>45505</v>
      </c>
      <c r="D1458" s="74">
        <v>202408</v>
      </c>
      <c r="E1458" s="82">
        <v>30733155</v>
      </c>
      <c r="F1458" s="82">
        <v>461</v>
      </c>
      <c r="G1458" s="83">
        <f t="shared" si="91"/>
        <v>1.5000087039550609E-5</v>
      </c>
      <c r="H1458" s="74" t="s">
        <v>113</v>
      </c>
      <c r="I1458" s="74">
        <v>352</v>
      </c>
      <c r="J1458" s="74" t="s">
        <v>115</v>
      </c>
    </row>
    <row r="1459" spans="1:10" x14ac:dyDescent="0.25">
      <c r="A1459" s="74" t="str">
        <f t="shared" si="88"/>
        <v>2024</v>
      </c>
      <c r="B1459" s="74" t="str">
        <f t="shared" si="89"/>
        <v>08</v>
      </c>
      <c r="C1459" s="84">
        <f t="shared" si="90"/>
        <v>45505</v>
      </c>
      <c r="D1459" s="74">
        <v>202408</v>
      </c>
      <c r="E1459" s="82">
        <v>220547</v>
      </c>
      <c r="F1459" s="82">
        <v>1922</v>
      </c>
      <c r="G1459" s="83">
        <f t="shared" si="91"/>
        <v>8.7146957337891698E-3</v>
      </c>
      <c r="H1459" s="74" t="s">
        <v>113</v>
      </c>
      <c r="I1459" s="74">
        <v>353</v>
      </c>
      <c r="J1459" s="74" t="s">
        <v>116</v>
      </c>
    </row>
    <row r="1460" spans="1:10" x14ac:dyDescent="0.25">
      <c r="A1460" s="74" t="str">
        <f t="shared" si="88"/>
        <v>2024</v>
      </c>
      <c r="B1460" s="74" t="str">
        <f t="shared" si="89"/>
        <v>08</v>
      </c>
      <c r="C1460" s="84">
        <f t="shared" si="90"/>
        <v>45505</v>
      </c>
      <c r="D1460" s="74">
        <v>202408</v>
      </c>
      <c r="E1460" s="82">
        <v>3522882</v>
      </c>
      <c r="F1460" s="82">
        <v>6038</v>
      </c>
      <c r="G1460" s="83">
        <f t="shared" si="91"/>
        <v>1.7139376226623542E-3</v>
      </c>
      <c r="H1460" s="74" t="s">
        <v>113</v>
      </c>
      <c r="I1460" s="74">
        <v>360</v>
      </c>
      <c r="J1460" s="74" t="s">
        <v>117</v>
      </c>
    </row>
    <row r="1461" spans="1:10" x14ac:dyDescent="0.25">
      <c r="A1461" s="74" t="str">
        <f t="shared" si="88"/>
        <v>2024</v>
      </c>
      <c r="B1461" s="74" t="str">
        <f t="shared" si="89"/>
        <v>08</v>
      </c>
      <c r="C1461" s="84">
        <f t="shared" si="90"/>
        <v>45505</v>
      </c>
      <c r="D1461" s="74">
        <v>202408</v>
      </c>
      <c r="E1461" s="82">
        <v>2516535</v>
      </c>
      <c r="F1461" s="82">
        <v>27448</v>
      </c>
      <c r="G1461" s="83">
        <f t="shared" si="91"/>
        <v>1.0907060700526716E-2</v>
      </c>
      <c r="H1461" s="74" t="s">
        <v>113</v>
      </c>
      <c r="I1461" s="74">
        <v>370</v>
      </c>
      <c r="J1461" s="74" t="s">
        <v>118</v>
      </c>
    </row>
    <row r="1462" spans="1:10" x14ac:dyDescent="0.25">
      <c r="A1462" s="74" t="str">
        <f t="shared" si="88"/>
        <v>2024</v>
      </c>
      <c r="B1462" s="74" t="str">
        <f t="shared" si="89"/>
        <v>08</v>
      </c>
      <c r="C1462" s="84">
        <f t="shared" si="90"/>
        <v>45505</v>
      </c>
      <c r="D1462" s="74">
        <v>202408</v>
      </c>
      <c r="E1462" s="82">
        <v>117370390</v>
      </c>
      <c r="F1462" s="82">
        <v>124953</v>
      </c>
      <c r="G1462" s="83">
        <f t="shared" si="91"/>
        <v>1.0646041135247144E-3</v>
      </c>
      <c r="H1462" s="74" t="s">
        <v>113</v>
      </c>
      <c r="I1462" s="74">
        <v>381</v>
      </c>
      <c r="J1462" s="74" t="s">
        <v>119</v>
      </c>
    </row>
    <row r="1463" spans="1:10" x14ac:dyDescent="0.25">
      <c r="A1463" s="74" t="str">
        <f t="shared" si="88"/>
        <v>2024</v>
      </c>
      <c r="B1463" s="74" t="str">
        <f t="shared" si="89"/>
        <v>08</v>
      </c>
      <c r="C1463" s="84">
        <f t="shared" si="90"/>
        <v>45505</v>
      </c>
      <c r="D1463" s="74">
        <v>202408</v>
      </c>
      <c r="E1463" s="82">
        <v>11256992</v>
      </c>
      <c r="F1463" s="82">
        <v>19835</v>
      </c>
      <c r="G1463" s="83">
        <f t="shared" si="91"/>
        <v>1.7620159985900319E-3</v>
      </c>
      <c r="H1463" s="74" t="s">
        <v>113</v>
      </c>
      <c r="I1463" s="74">
        <v>382</v>
      </c>
      <c r="J1463" s="74" t="s">
        <v>120</v>
      </c>
    </row>
    <row r="1464" spans="1:10" x14ac:dyDescent="0.25">
      <c r="A1464" s="74" t="str">
        <f t="shared" si="88"/>
        <v>2024</v>
      </c>
      <c r="B1464" s="74" t="str">
        <f t="shared" si="89"/>
        <v>08</v>
      </c>
      <c r="C1464" s="84">
        <f t="shared" si="90"/>
        <v>45505</v>
      </c>
      <c r="D1464" s="74">
        <v>202408</v>
      </c>
      <c r="E1464" s="82">
        <v>1186332</v>
      </c>
      <c r="F1464" s="82">
        <v>4332</v>
      </c>
      <c r="G1464" s="83">
        <f t="shared" si="91"/>
        <v>3.6515916286503271E-3</v>
      </c>
      <c r="H1464" s="74" t="s">
        <v>113</v>
      </c>
      <c r="I1464" s="74">
        <v>390</v>
      </c>
      <c r="J1464" s="74" t="s">
        <v>121</v>
      </c>
    </row>
    <row r="1465" spans="1:10" x14ac:dyDescent="0.25">
      <c r="A1465" s="74" t="str">
        <f t="shared" si="88"/>
        <v>2024</v>
      </c>
      <c r="B1465" s="74" t="str">
        <f t="shared" si="89"/>
        <v>08</v>
      </c>
      <c r="C1465" s="84">
        <f t="shared" si="90"/>
        <v>45505</v>
      </c>
      <c r="D1465" s="74">
        <v>202408</v>
      </c>
      <c r="E1465" s="82">
        <v>101823590</v>
      </c>
      <c r="F1465" s="82">
        <v>2323798</v>
      </c>
      <c r="G1465" s="83">
        <f t="shared" si="91"/>
        <v>2.2821803866864249E-2</v>
      </c>
      <c r="H1465" s="74" t="s">
        <v>122</v>
      </c>
      <c r="I1465" s="74">
        <v>410</v>
      </c>
      <c r="J1465" s="74" t="s">
        <v>123</v>
      </c>
    </row>
    <row r="1466" spans="1:10" x14ac:dyDescent="0.25">
      <c r="A1466" s="74" t="str">
        <f t="shared" si="88"/>
        <v>2024</v>
      </c>
      <c r="B1466" s="74" t="str">
        <f t="shared" si="89"/>
        <v>08</v>
      </c>
      <c r="C1466" s="84">
        <f t="shared" si="90"/>
        <v>45505</v>
      </c>
      <c r="D1466" s="74">
        <v>202408</v>
      </c>
      <c r="E1466" s="82">
        <v>125496452</v>
      </c>
      <c r="F1466" s="82">
        <v>350106</v>
      </c>
      <c r="G1466" s="83">
        <f t="shared" si="91"/>
        <v>2.7897681123287854E-3</v>
      </c>
      <c r="H1466" s="74" t="s">
        <v>122</v>
      </c>
      <c r="I1466" s="74">
        <v>421</v>
      </c>
      <c r="J1466" s="74" t="s">
        <v>124</v>
      </c>
    </row>
    <row r="1467" spans="1:10" x14ac:dyDescent="0.25">
      <c r="A1467" s="74" t="str">
        <f t="shared" si="88"/>
        <v>2024</v>
      </c>
      <c r="B1467" s="74" t="str">
        <f t="shared" si="89"/>
        <v>08</v>
      </c>
      <c r="C1467" s="84">
        <f t="shared" si="90"/>
        <v>45505</v>
      </c>
      <c r="D1467" s="74">
        <v>202408</v>
      </c>
      <c r="E1467" s="82">
        <v>43387647</v>
      </c>
      <c r="F1467" s="82">
        <v>12796059</v>
      </c>
      <c r="G1467" s="83">
        <f t="shared" si="91"/>
        <v>0.29492401374059302</v>
      </c>
      <c r="H1467" s="74" t="s">
        <v>122</v>
      </c>
      <c r="I1467" s="74">
        <v>422</v>
      </c>
      <c r="J1467" s="74" t="s">
        <v>125</v>
      </c>
    </row>
    <row r="1468" spans="1:10" x14ac:dyDescent="0.25">
      <c r="A1468" s="74" t="str">
        <f t="shared" si="88"/>
        <v>2024</v>
      </c>
      <c r="B1468" s="74" t="str">
        <f t="shared" si="89"/>
        <v>08</v>
      </c>
      <c r="C1468" s="84">
        <f t="shared" si="90"/>
        <v>45505</v>
      </c>
      <c r="D1468" s="74">
        <v>202408</v>
      </c>
      <c r="E1468" s="82">
        <v>378117746</v>
      </c>
      <c r="F1468" s="82">
        <v>7150415</v>
      </c>
      <c r="G1468" s="83">
        <f t="shared" si="91"/>
        <v>1.891055121226709E-2</v>
      </c>
      <c r="H1468" s="74" t="s">
        <v>122</v>
      </c>
      <c r="I1468" s="74">
        <v>429</v>
      </c>
      <c r="J1468" s="74" t="s">
        <v>126</v>
      </c>
    </row>
    <row r="1469" spans="1:10" x14ac:dyDescent="0.25">
      <c r="A1469" s="74" t="str">
        <f t="shared" si="88"/>
        <v>2024</v>
      </c>
      <c r="B1469" s="74" t="str">
        <f t="shared" si="89"/>
        <v>08</v>
      </c>
      <c r="C1469" s="84">
        <f t="shared" si="90"/>
        <v>45505</v>
      </c>
      <c r="D1469" s="74">
        <v>202408</v>
      </c>
      <c r="E1469" s="82">
        <v>90953550</v>
      </c>
      <c r="F1469" s="82">
        <v>200061</v>
      </c>
      <c r="G1469" s="83">
        <f t="shared" si="91"/>
        <v>2.1995952879244407E-3</v>
      </c>
      <c r="H1469" s="74" t="s">
        <v>122</v>
      </c>
      <c r="I1469" s="74">
        <v>431</v>
      </c>
      <c r="J1469" s="74" t="s">
        <v>127</v>
      </c>
    </row>
    <row r="1470" spans="1:10" x14ac:dyDescent="0.25">
      <c r="A1470" s="74" t="str">
        <f t="shared" si="88"/>
        <v>2024</v>
      </c>
      <c r="B1470" s="74" t="str">
        <f t="shared" si="89"/>
        <v>08</v>
      </c>
      <c r="C1470" s="84">
        <f t="shared" si="90"/>
        <v>45505</v>
      </c>
      <c r="D1470" s="74">
        <v>202408</v>
      </c>
      <c r="E1470" s="82">
        <v>125033075</v>
      </c>
      <c r="F1470" s="82">
        <v>3759100</v>
      </c>
      <c r="G1470" s="83">
        <f t="shared" si="91"/>
        <v>3.0064844842054791E-2</v>
      </c>
      <c r="H1470" s="74" t="s">
        <v>122</v>
      </c>
      <c r="I1470" s="74">
        <v>432</v>
      </c>
      <c r="J1470" s="74" t="s">
        <v>128</v>
      </c>
    </row>
    <row r="1471" spans="1:10" x14ac:dyDescent="0.25">
      <c r="A1471" s="74" t="str">
        <f t="shared" si="88"/>
        <v>2024</v>
      </c>
      <c r="B1471" s="74" t="str">
        <f t="shared" si="89"/>
        <v>08</v>
      </c>
      <c r="C1471" s="84">
        <f t="shared" si="90"/>
        <v>45505</v>
      </c>
      <c r="D1471" s="74">
        <v>202408</v>
      </c>
      <c r="E1471" s="82">
        <v>2409950</v>
      </c>
      <c r="F1471" s="82">
        <v>81989</v>
      </c>
      <c r="G1471" s="83">
        <f t="shared" si="91"/>
        <v>3.402103778086682E-2</v>
      </c>
      <c r="H1471" s="74" t="s">
        <v>122</v>
      </c>
      <c r="I1471" s="74">
        <v>433</v>
      </c>
      <c r="J1471" s="74" t="s">
        <v>129</v>
      </c>
    </row>
    <row r="1472" spans="1:10" x14ac:dyDescent="0.25">
      <c r="A1472" s="74" t="str">
        <f t="shared" si="88"/>
        <v>2024</v>
      </c>
      <c r="B1472" s="74" t="str">
        <f t="shared" si="89"/>
        <v>08</v>
      </c>
      <c r="C1472" s="84">
        <f t="shared" si="90"/>
        <v>45505</v>
      </c>
      <c r="D1472" s="74">
        <v>202408</v>
      </c>
      <c r="E1472" s="82">
        <v>8142458</v>
      </c>
      <c r="F1472" s="82">
        <v>100788</v>
      </c>
      <c r="G1472" s="83">
        <f t="shared" si="91"/>
        <v>1.237808042731077E-2</v>
      </c>
      <c r="H1472" s="74" t="s">
        <v>122</v>
      </c>
      <c r="I1472" s="74">
        <v>439</v>
      </c>
      <c r="J1472" s="74" t="s">
        <v>130</v>
      </c>
    </row>
    <row r="1473" spans="1:10" x14ac:dyDescent="0.25">
      <c r="A1473" s="74" t="str">
        <f t="shared" si="88"/>
        <v>2024</v>
      </c>
      <c r="B1473" s="74" t="str">
        <f t="shared" si="89"/>
        <v>08</v>
      </c>
      <c r="C1473" s="84">
        <f t="shared" si="90"/>
        <v>45505</v>
      </c>
      <c r="D1473" s="74">
        <v>202408</v>
      </c>
      <c r="E1473" s="82">
        <v>664679690</v>
      </c>
      <c r="F1473" s="82">
        <v>175318</v>
      </c>
      <c r="G1473" s="83">
        <f t="shared" si="91"/>
        <v>2.6376313679751519E-4</v>
      </c>
      <c r="H1473" s="74" t="s">
        <v>131</v>
      </c>
      <c r="I1473" s="74">
        <v>451</v>
      </c>
      <c r="J1473" s="74" t="s">
        <v>132</v>
      </c>
    </row>
    <row r="1474" spans="1:10" x14ac:dyDescent="0.25">
      <c r="A1474" s="74" t="str">
        <f t="shared" si="88"/>
        <v>2024</v>
      </c>
      <c r="B1474" s="74" t="str">
        <f t="shared" si="89"/>
        <v>08</v>
      </c>
      <c r="C1474" s="84">
        <f t="shared" si="90"/>
        <v>45505</v>
      </c>
      <c r="D1474" s="74">
        <v>202408</v>
      </c>
      <c r="E1474" s="82">
        <v>47785704</v>
      </c>
      <c r="F1474" s="82">
        <v>735570</v>
      </c>
      <c r="G1474" s="83">
        <f t="shared" si="91"/>
        <v>1.539309748371605E-2</v>
      </c>
      <c r="H1474" s="74" t="s">
        <v>131</v>
      </c>
      <c r="I1474" s="74">
        <v>452</v>
      </c>
      <c r="J1474" s="74" t="s">
        <v>133</v>
      </c>
    </row>
    <row r="1475" spans="1:10" x14ac:dyDescent="0.25">
      <c r="A1475" s="74" t="str">
        <f t="shared" ref="A1475:A1538" si="92">LEFT(D1475,4)</f>
        <v>2024</v>
      </c>
      <c r="B1475" s="74" t="str">
        <f t="shared" ref="B1475:B1538" si="93">RIGHT(D1475,2)</f>
        <v>08</v>
      </c>
      <c r="C1475" s="84">
        <f t="shared" ref="C1475:C1538" si="94">DATE(A1475,B1475,1)</f>
        <v>45505</v>
      </c>
      <c r="D1475" s="74">
        <v>202408</v>
      </c>
      <c r="E1475" s="82">
        <v>162718556</v>
      </c>
      <c r="F1475" s="82">
        <v>528265</v>
      </c>
      <c r="G1475" s="83">
        <f t="shared" ref="G1475:G1538" si="95">F1475/E1475</f>
        <v>3.2464951323683084E-3</v>
      </c>
      <c r="H1475" s="74" t="s">
        <v>131</v>
      </c>
      <c r="I1475" s="74">
        <v>453</v>
      </c>
      <c r="J1475" s="74" t="s">
        <v>134</v>
      </c>
    </row>
    <row r="1476" spans="1:10" x14ac:dyDescent="0.25">
      <c r="A1476" s="74" t="str">
        <f t="shared" si="92"/>
        <v>2024</v>
      </c>
      <c r="B1476" s="74" t="str">
        <f t="shared" si="93"/>
        <v>08</v>
      </c>
      <c r="C1476" s="84">
        <f t="shared" si="94"/>
        <v>45505</v>
      </c>
      <c r="D1476" s="74">
        <v>202408</v>
      </c>
      <c r="E1476" s="82">
        <v>21995524</v>
      </c>
      <c r="F1476" s="82">
        <v>79170</v>
      </c>
      <c r="G1476" s="83">
        <f t="shared" si="95"/>
        <v>3.599368671553358E-3</v>
      </c>
      <c r="H1476" s="74" t="s">
        <v>131</v>
      </c>
      <c r="I1476" s="74">
        <v>454</v>
      </c>
      <c r="J1476" s="74" t="s">
        <v>135</v>
      </c>
    </row>
    <row r="1477" spans="1:10" x14ac:dyDescent="0.25">
      <c r="A1477" s="74" t="str">
        <f t="shared" si="92"/>
        <v>2024</v>
      </c>
      <c r="B1477" s="74" t="str">
        <f t="shared" si="93"/>
        <v>08</v>
      </c>
      <c r="C1477" s="84">
        <f t="shared" si="94"/>
        <v>45505</v>
      </c>
      <c r="D1477" s="74">
        <v>202408</v>
      </c>
      <c r="E1477" s="82">
        <v>1289114508</v>
      </c>
      <c r="F1477" s="82">
        <v>2026533</v>
      </c>
      <c r="G1477" s="83">
        <f t="shared" si="95"/>
        <v>1.5720349025813616E-3</v>
      </c>
      <c r="H1477" s="74" t="s">
        <v>131</v>
      </c>
      <c r="I1477" s="74">
        <v>461</v>
      </c>
      <c r="J1477" s="74" t="s">
        <v>136</v>
      </c>
    </row>
    <row r="1478" spans="1:10" x14ac:dyDescent="0.25">
      <c r="A1478" s="74" t="str">
        <f t="shared" si="92"/>
        <v>2024</v>
      </c>
      <c r="B1478" s="74" t="str">
        <f t="shared" si="93"/>
        <v>08</v>
      </c>
      <c r="C1478" s="84">
        <f t="shared" si="94"/>
        <v>45505</v>
      </c>
      <c r="D1478" s="74">
        <v>202408</v>
      </c>
      <c r="E1478" s="82">
        <v>111546047</v>
      </c>
      <c r="F1478" s="82">
        <v>1568477</v>
      </c>
      <c r="G1478" s="83">
        <f t="shared" si="95"/>
        <v>1.4061251314445952E-2</v>
      </c>
      <c r="H1478" s="74" t="s">
        <v>131</v>
      </c>
      <c r="I1478" s="74">
        <v>462</v>
      </c>
      <c r="J1478" s="74" t="s">
        <v>137</v>
      </c>
    </row>
    <row r="1479" spans="1:10" x14ac:dyDescent="0.25">
      <c r="A1479" s="74" t="str">
        <f t="shared" si="92"/>
        <v>2024</v>
      </c>
      <c r="B1479" s="74" t="str">
        <f t="shared" si="93"/>
        <v>08</v>
      </c>
      <c r="C1479" s="84">
        <f t="shared" si="94"/>
        <v>45505</v>
      </c>
      <c r="D1479" s="74">
        <v>202408</v>
      </c>
      <c r="E1479" s="82">
        <v>344628113</v>
      </c>
      <c r="F1479" s="82">
        <v>6085281</v>
      </c>
      <c r="G1479" s="83">
        <f t="shared" si="95"/>
        <v>1.7657529291581618E-2</v>
      </c>
      <c r="H1479" s="74" t="s">
        <v>131</v>
      </c>
      <c r="I1479" s="74">
        <v>463</v>
      </c>
      <c r="J1479" s="74" t="s">
        <v>138</v>
      </c>
    </row>
    <row r="1480" spans="1:10" x14ac:dyDescent="0.25">
      <c r="A1480" s="74" t="str">
        <f t="shared" si="92"/>
        <v>2024</v>
      </c>
      <c r="B1480" s="74" t="str">
        <f t="shared" si="93"/>
        <v>08</v>
      </c>
      <c r="C1480" s="84">
        <f t="shared" si="94"/>
        <v>45505</v>
      </c>
      <c r="D1480" s="74">
        <v>202408</v>
      </c>
      <c r="E1480" s="82">
        <v>491159756</v>
      </c>
      <c r="F1480" s="82">
        <v>2373498</v>
      </c>
      <c r="G1480" s="83">
        <f t="shared" si="95"/>
        <v>4.8324358235897489E-3</v>
      </c>
      <c r="H1480" s="74" t="s">
        <v>131</v>
      </c>
      <c r="I1480" s="74">
        <v>464</v>
      </c>
      <c r="J1480" s="74" t="s">
        <v>139</v>
      </c>
    </row>
    <row r="1481" spans="1:10" x14ac:dyDescent="0.25">
      <c r="A1481" s="74" t="str">
        <f t="shared" si="92"/>
        <v>2024</v>
      </c>
      <c r="B1481" s="74" t="str">
        <f t="shared" si="93"/>
        <v>08</v>
      </c>
      <c r="C1481" s="84">
        <f t="shared" si="94"/>
        <v>45505</v>
      </c>
      <c r="D1481" s="74">
        <v>202408</v>
      </c>
      <c r="E1481" s="82">
        <v>421152320</v>
      </c>
      <c r="F1481" s="82">
        <v>762077</v>
      </c>
      <c r="G1481" s="83">
        <f t="shared" si="95"/>
        <v>1.8095044567248259E-3</v>
      </c>
      <c r="H1481" s="74" t="s">
        <v>131</v>
      </c>
      <c r="I1481" s="74">
        <v>465</v>
      </c>
      <c r="J1481" s="74" t="s">
        <v>140</v>
      </c>
    </row>
    <row r="1482" spans="1:10" x14ac:dyDescent="0.25">
      <c r="A1482" s="74" t="str">
        <f t="shared" si="92"/>
        <v>2024</v>
      </c>
      <c r="B1482" s="74" t="str">
        <f t="shared" si="93"/>
        <v>08</v>
      </c>
      <c r="C1482" s="84">
        <f t="shared" si="94"/>
        <v>45505</v>
      </c>
      <c r="D1482" s="74">
        <v>202408</v>
      </c>
      <c r="E1482" s="82">
        <v>910103637</v>
      </c>
      <c r="F1482" s="82">
        <v>8224432</v>
      </c>
      <c r="G1482" s="83">
        <f t="shared" si="95"/>
        <v>9.0368081893512971E-3</v>
      </c>
      <c r="H1482" s="74" t="s">
        <v>131</v>
      </c>
      <c r="I1482" s="74">
        <v>466</v>
      </c>
      <c r="J1482" s="74" t="s">
        <v>141</v>
      </c>
    </row>
    <row r="1483" spans="1:10" x14ac:dyDescent="0.25">
      <c r="A1483" s="74" t="str">
        <f t="shared" si="92"/>
        <v>2024</v>
      </c>
      <c r="B1483" s="74" t="str">
        <f t="shared" si="93"/>
        <v>08</v>
      </c>
      <c r="C1483" s="84">
        <f t="shared" si="94"/>
        <v>45505</v>
      </c>
      <c r="D1483" s="74">
        <v>202408</v>
      </c>
      <c r="E1483" s="82">
        <v>204098814</v>
      </c>
      <c r="F1483" s="82">
        <v>780328</v>
      </c>
      <c r="G1483" s="83">
        <f t="shared" si="95"/>
        <v>3.8232853229612593E-3</v>
      </c>
      <c r="H1483" s="74" t="s">
        <v>131</v>
      </c>
      <c r="I1483" s="74">
        <v>469</v>
      </c>
      <c r="J1483" s="74" t="s">
        <v>142</v>
      </c>
    </row>
    <row r="1484" spans="1:10" x14ac:dyDescent="0.25">
      <c r="A1484" s="74" t="str">
        <f t="shared" si="92"/>
        <v>2024</v>
      </c>
      <c r="B1484" s="74" t="str">
        <f t="shared" si="93"/>
        <v>08</v>
      </c>
      <c r="C1484" s="84">
        <f t="shared" si="94"/>
        <v>45505</v>
      </c>
      <c r="D1484" s="74">
        <v>202408</v>
      </c>
      <c r="E1484" s="82">
        <v>277849604</v>
      </c>
      <c r="F1484" s="82">
        <v>2164266</v>
      </c>
      <c r="G1484" s="83">
        <f t="shared" si="95"/>
        <v>7.7893434751845105E-3</v>
      </c>
      <c r="H1484" s="74" t="s">
        <v>131</v>
      </c>
      <c r="I1484" s="74">
        <v>471</v>
      </c>
      <c r="J1484" s="74" t="s">
        <v>143</v>
      </c>
    </row>
    <row r="1485" spans="1:10" x14ac:dyDescent="0.25">
      <c r="A1485" s="74" t="str">
        <f t="shared" si="92"/>
        <v>2024</v>
      </c>
      <c r="B1485" s="74" t="str">
        <f t="shared" si="93"/>
        <v>08</v>
      </c>
      <c r="C1485" s="84">
        <f t="shared" si="94"/>
        <v>45505</v>
      </c>
      <c r="D1485" s="74">
        <v>202408</v>
      </c>
      <c r="E1485" s="82">
        <v>189426390</v>
      </c>
      <c r="F1485" s="82">
        <v>2989916</v>
      </c>
      <c r="G1485" s="83">
        <f t="shared" si="95"/>
        <v>1.5784052053148454E-2</v>
      </c>
      <c r="H1485" s="74" t="s">
        <v>131</v>
      </c>
      <c r="I1485" s="74">
        <v>472</v>
      </c>
      <c r="J1485" s="74" t="s">
        <v>144</v>
      </c>
    </row>
    <row r="1486" spans="1:10" x14ac:dyDescent="0.25">
      <c r="A1486" s="74" t="str">
        <f t="shared" si="92"/>
        <v>2024</v>
      </c>
      <c r="B1486" s="74" t="str">
        <f t="shared" si="93"/>
        <v>08</v>
      </c>
      <c r="C1486" s="84">
        <f t="shared" si="94"/>
        <v>45505</v>
      </c>
      <c r="D1486" s="74">
        <v>202408</v>
      </c>
      <c r="E1486" s="82">
        <v>165022420</v>
      </c>
      <c r="F1486" s="82">
        <v>412018</v>
      </c>
      <c r="G1486" s="83">
        <f t="shared" si="95"/>
        <v>2.4967395339372672E-3</v>
      </c>
      <c r="H1486" s="74" t="s">
        <v>131</v>
      </c>
      <c r="I1486" s="74">
        <v>473</v>
      </c>
      <c r="J1486" s="74" t="s">
        <v>145</v>
      </c>
    </row>
    <row r="1487" spans="1:10" x14ac:dyDescent="0.25">
      <c r="A1487" s="74" t="str">
        <f t="shared" si="92"/>
        <v>2024</v>
      </c>
      <c r="B1487" s="74" t="str">
        <f t="shared" si="93"/>
        <v>08</v>
      </c>
      <c r="C1487" s="84">
        <f t="shared" si="94"/>
        <v>45505</v>
      </c>
      <c r="D1487" s="74">
        <v>202408</v>
      </c>
      <c r="E1487" s="82">
        <v>8098529</v>
      </c>
      <c r="F1487" s="82">
        <v>95321</v>
      </c>
      <c r="G1487" s="83">
        <f t="shared" si="95"/>
        <v>1.1770162210939789E-2</v>
      </c>
      <c r="H1487" s="74" t="s">
        <v>131</v>
      </c>
      <c r="I1487" s="74">
        <v>474</v>
      </c>
      <c r="J1487" s="74" t="s">
        <v>146</v>
      </c>
    </row>
    <row r="1488" spans="1:10" x14ac:dyDescent="0.25">
      <c r="A1488" s="74" t="str">
        <f t="shared" si="92"/>
        <v>2024</v>
      </c>
      <c r="B1488" s="74" t="str">
        <f t="shared" si="93"/>
        <v>08</v>
      </c>
      <c r="C1488" s="84">
        <f t="shared" si="94"/>
        <v>45505</v>
      </c>
      <c r="D1488" s="74">
        <v>202408</v>
      </c>
      <c r="E1488" s="82">
        <v>412773416</v>
      </c>
      <c r="F1488" s="82">
        <v>3837420</v>
      </c>
      <c r="G1488" s="83">
        <f t="shared" si="95"/>
        <v>9.2966742800122577E-3</v>
      </c>
      <c r="H1488" s="74" t="s">
        <v>131</v>
      </c>
      <c r="I1488" s="74">
        <v>475</v>
      </c>
      <c r="J1488" s="74" t="s">
        <v>147</v>
      </c>
    </row>
    <row r="1489" spans="1:10" x14ac:dyDescent="0.25">
      <c r="A1489" s="74" t="str">
        <f t="shared" si="92"/>
        <v>2024</v>
      </c>
      <c r="B1489" s="74" t="str">
        <f t="shared" si="93"/>
        <v>08</v>
      </c>
      <c r="C1489" s="84">
        <f t="shared" si="94"/>
        <v>45505</v>
      </c>
      <c r="D1489" s="74">
        <v>202408</v>
      </c>
      <c r="E1489" s="82">
        <v>13988747</v>
      </c>
      <c r="F1489" s="82">
        <v>247838</v>
      </c>
      <c r="G1489" s="83">
        <f t="shared" si="95"/>
        <v>1.7716954920980413E-2</v>
      </c>
      <c r="H1489" s="74" t="s">
        <v>131</v>
      </c>
      <c r="I1489" s="74">
        <v>476</v>
      </c>
      <c r="J1489" s="74" t="s">
        <v>148</v>
      </c>
    </row>
    <row r="1490" spans="1:10" x14ac:dyDescent="0.25">
      <c r="A1490" s="74" t="str">
        <f t="shared" si="92"/>
        <v>2024</v>
      </c>
      <c r="B1490" s="74" t="str">
        <f t="shared" si="93"/>
        <v>08</v>
      </c>
      <c r="C1490" s="84">
        <f t="shared" si="94"/>
        <v>45505</v>
      </c>
      <c r="D1490" s="74">
        <v>202408</v>
      </c>
      <c r="E1490" s="82">
        <v>394531293</v>
      </c>
      <c r="F1490" s="82">
        <v>2932445</v>
      </c>
      <c r="G1490" s="83">
        <f t="shared" si="95"/>
        <v>7.4327310710940236E-3</v>
      </c>
      <c r="H1490" s="74" t="s">
        <v>131</v>
      </c>
      <c r="I1490" s="74">
        <v>477</v>
      </c>
      <c r="J1490" s="74" t="s">
        <v>149</v>
      </c>
    </row>
    <row r="1491" spans="1:10" x14ac:dyDescent="0.25">
      <c r="A1491" s="74" t="str">
        <f t="shared" si="92"/>
        <v>2024</v>
      </c>
      <c r="B1491" s="74" t="str">
        <f t="shared" si="93"/>
        <v>08</v>
      </c>
      <c r="C1491" s="84">
        <f t="shared" si="94"/>
        <v>45505</v>
      </c>
      <c r="D1491" s="74">
        <v>202408</v>
      </c>
      <c r="E1491" s="82">
        <v>2226031</v>
      </c>
      <c r="F1491" s="82">
        <v>85906</v>
      </c>
      <c r="G1491" s="83">
        <f t="shared" si="95"/>
        <v>3.8591556002589365E-2</v>
      </c>
      <c r="H1491" s="74" t="s">
        <v>131</v>
      </c>
      <c r="I1491" s="74">
        <v>478</v>
      </c>
      <c r="J1491" s="74" t="s">
        <v>150</v>
      </c>
    </row>
    <row r="1492" spans="1:10" x14ac:dyDescent="0.25">
      <c r="A1492" s="74" t="str">
        <f t="shared" si="92"/>
        <v>2024</v>
      </c>
      <c r="B1492" s="74" t="str">
        <f t="shared" si="93"/>
        <v>08</v>
      </c>
      <c r="C1492" s="84">
        <f t="shared" si="94"/>
        <v>45505</v>
      </c>
      <c r="D1492" s="74">
        <v>202408</v>
      </c>
      <c r="E1492" s="82">
        <v>22346856</v>
      </c>
      <c r="F1492" s="82">
        <v>341617</v>
      </c>
      <c r="G1492" s="83">
        <f t="shared" si="95"/>
        <v>1.5287027401080492E-2</v>
      </c>
      <c r="H1492" s="74" t="s">
        <v>131</v>
      </c>
      <c r="I1492" s="74">
        <v>479</v>
      </c>
      <c r="J1492" s="74" t="s">
        <v>151</v>
      </c>
    </row>
    <row r="1493" spans="1:10" x14ac:dyDescent="0.25">
      <c r="A1493" s="74" t="str">
        <f t="shared" si="92"/>
        <v>2024</v>
      </c>
      <c r="B1493" s="74" t="str">
        <f t="shared" si="93"/>
        <v>08</v>
      </c>
      <c r="C1493" s="84">
        <f t="shared" si="94"/>
        <v>45505</v>
      </c>
      <c r="D1493" s="74">
        <v>202408</v>
      </c>
      <c r="E1493" s="82">
        <v>10541120</v>
      </c>
      <c r="F1493" s="82">
        <v>43650</v>
      </c>
      <c r="G1493" s="83">
        <f t="shared" si="95"/>
        <v>4.140926201390365E-3</v>
      </c>
      <c r="H1493" s="74" t="s">
        <v>152</v>
      </c>
      <c r="I1493" s="74">
        <v>491</v>
      </c>
      <c r="J1493" s="74" t="s">
        <v>153</v>
      </c>
    </row>
    <row r="1494" spans="1:10" x14ac:dyDescent="0.25">
      <c r="A1494" s="74" t="str">
        <f t="shared" si="92"/>
        <v>2024</v>
      </c>
      <c r="B1494" s="74" t="str">
        <f t="shared" si="93"/>
        <v>08</v>
      </c>
      <c r="C1494" s="84">
        <f t="shared" si="94"/>
        <v>45505</v>
      </c>
      <c r="D1494" s="74">
        <v>202408</v>
      </c>
      <c r="E1494" s="82">
        <v>1042038995</v>
      </c>
      <c r="F1494" s="82">
        <v>3879257</v>
      </c>
      <c r="G1494" s="83">
        <f t="shared" si="95"/>
        <v>3.7227560759374462E-3</v>
      </c>
      <c r="H1494" s="74" t="s">
        <v>152</v>
      </c>
      <c r="I1494" s="74">
        <v>492</v>
      </c>
      <c r="J1494" s="74" t="s">
        <v>154</v>
      </c>
    </row>
    <row r="1495" spans="1:10" x14ac:dyDescent="0.25">
      <c r="A1495" s="74" t="str">
        <f t="shared" si="92"/>
        <v>2024</v>
      </c>
      <c r="B1495" s="74" t="str">
        <f t="shared" si="93"/>
        <v>08</v>
      </c>
      <c r="C1495" s="84">
        <f t="shared" si="94"/>
        <v>45505</v>
      </c>
      <c r="D1495" s="74">
        <v>202408</v>
      </c>
      <c r="E1495" s="82">
        <v>38279166</v>
      </c>
      <c r="F1495" s="82">
        <v>3357</v>
      </c>
      <c r="G1495" s="83">
        <f t="shared" si="95"/>
        <v>8.7697835423060155E-5</v>
      </c>
      <c r="H1495" s="74" t="s">
        <v>152</v>
      </c>
      <c r="I1495" s="74">
        <v>493</v>
      </c>
      <c r="J1495" s="74" t="s">
        <v>155</v>
      </c>
    </row>
    <row r="1496" spans="1:10" x14ac:dyDescent="0.25">
      <c r="A1496" s="74" t="str">
        <f t="shared" si="92"/>
        <v>2024</v>
      </c>
      <c r="B1496" s="74" t="str">
        <f t="shared" si="93"/>
        <v>08</v>
      </c>
      <c r="C1496" s="84">
        <f t="shared" si="94"/>
        <v>45505</v>
      </c>
      <c r="D1496" s="74">
        <v>202408</v>
      </c>
      <c r="E1496" s="82">
        <v>6087274</v>
      </c>
      <c r="F1496" s="82">
        <v>9867</v>
      </c>
      <c r="G1496" s="83">
        <f t="shared" si="95"/>
        <v>1.6209226001655257E-3</v>
      </c>
      <c r="H1496" s="74" t="s">
        <v>152</v>
      </c>
      <c r="I1496" s="74">
        <v>501</v>
      </c>
      <c r="J1496" s="74" t="s">
        <v>156</v>
      </c>
    </row>
    <row r="1497" spans="1:10" x14ac:dyDescent="0.25">
      <c r="A1497" s="74" t="str">
        <f t="shared" si="92"/>
        <v>2024</v>
      </c>
      <c r="B1497" s="74" t="str">
        <f t="shared" si="93"/>
        <v>08</v>
      </c>
      <c r="C1497" s="84">
        <f t="shared" si="94"/>
        <v>45505</v>
      </c>
      <c r="D1497" s="74">
        <v>202408</v>
      </c>
      <c r="E1497" s="82">
        <v>5643351</v>
      </c>
      <c r="F1497" s="82">
        <v>51953</v>
      </c>
      <c r="G1497" s="83">
        <f t="shared" si="95"/>
        <v>9.2060550548778552E-3</v>
      </c>
      <c r="H1497" s="74" t="s">
        <v>152</v>
      </c>
      <c r="I1497" s="74">
        <v>502</v>
      </c>
      <c r="J1497" s="74" t="s">
        <v>157</v>
      </c>
    </row>
    <row r="1498" spans="1:10" x14ac:dyDescent="0.25">
      <c r="A1498" s="74" t="str">
        <f t="shared" si="92"/>
        <v>2024</v>
      </c>
      <c r="B1498" s="74" t="str">
        <f t="shared" si="93"/>
        <v>08</v>
      </c>
      <c r="C1498" s="84">
        <f t="shared" si="94"/>
        <v>45505</v>
      </c>
      <c r="D1498" s="74">
        <v>202408</v>
      </c>
      <c r="E1498" s="82">
        <v>167812020</v>
      </c>
      <c r="F1498" s="82">
        <v>23412</v>
      </c>
      <c r="G1498" s="83">
        <f t="shared" si="95"/>
        <v>1.3951324821666528E-4</v>
      </c>
      <c r="H1498" s="74" t="s">
        <v>152</v>
      </c>
      <c r="I1498" s="74">
        <v>511</v>
      </c>
      <c r="J1498" s="74" t="s">
        <v>158</v>
      </c>
    </row>
    <row r="1499" spans="1:10" x14ac:dyDescent="0.25">
      <c r="A1499" s="74" t="str">
        <f t="shared" si="92"/>
        <v>2024</v>
      </c>
      <c r="B1499" s="74" t="str">
        <f t="shared" si="93"/>
        <v>08</v>
      </c>
      <c r="C1499" s="84">
        <f t="shared" si="94"/>
        <v>45505</v>
      </c>
      <c r="D1499" s="74">
        <v>202408</v>
      </c>
      <c r="E1499" s="82">
        <v>642853</v>
      </c>
      <c r="F1499" s="82">
        <v>2765</v>
      </c>
      <c r="G1499" s="83">
        <f t="shared" si="95"/>
        <v>4.3011388295613462E-3</v>
      </c>
      <c r="H1499" s="74" t="s">
        <v>152</v>
      </c>
      <c r="I1499" s="74">
        <v>512</v>
      </c>
      <c r="J1499" s="74" t="s">
        <v>159</v>
      </c>
    </row>
    <row r="1500" spans="1:10" x14ac:dyDescent="0.25">
      <c r="A1500" s="74" t="str">
        <f t="shared" si="92"/>
        <v>2024</v>
      </c>
      <c r="B1500" s="74" t="str">
        <f t="shared" si="93"/>
        <v>08</v>
      </c>
      <c r="C1500" s="84">
        <f t="shared" si="94"/>
        <v>45505</v>
      </c>
      <c r="D1500" s="74">
        <v>202408</v>
      </c>
      <c r="E1500" s="82">
        <v>23269230</v>
      </c>
      <c r="F1500" s="82">
        <v>30442</v>
      </c>
      <c r="G1500" s="83">
        <f t="shared" si="95"/>
        <v>1.3082512829173977E-3</v>
      </c>
      <c r="H1500" s="74" t="s">
        <v>152</v>
      </c>
      <c r="I1500" s="74">
        <v>521</v>
      </c>
      <c r="J1500" s="74" t="s">
        <v>160</v>
      </c>
    </row>
    <row r="1501" spans="1:10" x14ac:dyDescent="0.25">
      <c r="A1501" s="74" t="str">
        <f t="shared" si="92"/>
        <v>2024</v>
      </c>
      <c r="B1501" s="74" t="str">
        <f t="shared" si="93"/>
        <v>08</v>
      </c>
      <c r="C1501" s="84">
        <f t="shared" si="94"/>
        <v>45505</v>
      </c>
      <c r="D1501" s="74">
        <v>202408</v>
      </c>
      <c r="E1501" s="82">
        <v>22753377</v>
      </c>
      <c r="F1501" s="82">
        <v>62810</v>
      </c>
      <c r="G1501" s="83">
        <f t="shared" si="95"/>
        <v>2.7604693580210093E-3</v>
      </c>
      <c r="H1501" s="74" t="s">
        <v>152</v>
      </c>
      <c r="I1501" s="74">
        <v>522</v>
      </c>
      <c r="J1501" s="74" t="s">
        <v>161</v>
      </c>
    </row>
    <row r="1502" spans="1:10" x14ac:dyDescent="0.25">
      <c r="A1502" s="74" t="str">
        <f t="shared" si="92"/>
        <v>2024</v>
      </c>
      <c r="B1502" s="74" t="str">
        <f t="shared" si="93"/>
        <v>08</v>
      </c>
      <c r="C1502" s="84">
        <f t="shared" si="94"/>
        <v>45505</v>
      </c>
      <c r="D1502" s="74">
        <v>202408</v>
      </c>
      <c r="E1502" s="82">
        <v>118071800</v>
      </c>
      <c r="F1502" s="82">
        <v>7488035</v>
      </c>
      <c r="G1502" s="83">
        <f t="shared" si="95"/>
        <v>6.3419334676019165E-2</v>
      </c>
      <c r="H1502" s="74" t="s">
        <v>152</v>
      </c>
      <c r="I1502" s="74">
        <v>523</v>
      </c>
      <c r="J1502" s="74" t="s">
        <v>162</v>
      </c>
    </row>
    <row r="1503" spans="1:10" x14ac:dyDescent="0.25">
      <c r="A1503" s="74" t="str">
        <f t="shared" si="92"/>
        <v>2024</v>
      </c>
      <c r="B1503" s="74" t="str">
        <f t="shared" si="93"/>
        <v>08</v>
      </c>
      <c r="C1503" s="84">
        <f t="shared" si="94"/>
        <v>45505</v>
      </c>
      <c r="D1503" s="74">
        <v>202408</v>
      </c>
      <c r="E1503" s="82">
        <v>32580115</v>
      </c>
      <c r="F1503" s="82">
        <v>104157</v>
      </c>
      <c r="G1503" s="83">
        <f t="shared" si="95"/>
        <v>3.1969500414593382E-3</v>
      </c>
      <c r="H1503" s="74" t="s">
        <v>152</v>
      </c>
      <c r="I1503" s="74">
        <v>524</v>
      </c>
      <c r="J1503" s="74" t="s">
        <v>163</v>
      </c>
    </row>
    <row r="1504" spans="1:10" x14ac:dyDescent="0.25">
      <c r="A1504" s="74" t="str">
        <f t="shared" si="92"/>
        <v>2024</v>
      </c>
      <c r="B1504" s="74" t="str">
        <f t="shared" si="93"/>
        <v>08</v>
      </c>
      <c r="C1504" s="84">
        <f t="shared" si="94"/>
        <v>45505</v>
      </c>
      <c r="D1504" s="74">
        <v>202408</v>
      </c>
      <c r="E1504" s="82">
        <v>12154682</v>
      </c>
      <c r="F1504" s="82">
        <v>139187</v>
      </c>
      <c r="G1504" s="83">
        <f t="shared" si="95"/>
        <v>1.145130740565652E-2</v>
      </c>
      <c r="H1504" s="74" t="s">
        <v>152</v>
      </c>
      <c r="I1504" s="74">
        <v>530</v>
      </c>
      <c r="J1504" s="74" t="s">
        <v>164</v>
      </c>
    </row>
    <row r="1505" spans="1:10" x14ac:dyDescent="0.25">
      <c r="A1505" s="74" t="str">
        <f t="shared" si="92"/>
        <v>2024</v>
      </c>
      <c r="B1505" s="74" t="str">
        <f t="shared" si="93"/>
        <v>08</v>
      </c>
      <c r="C1505" s="84">
        <f t="shared" si="94"/>
        <v>45505</v>
      </c>
      <c r="D1505" s="74">
        <v>202408</v>
      </c>
      <c r="E1505" s="82">
        <v>63833937</v>
      </c>
      <c r="F1505" s="82">
        <v>499241</v>
      </c>
      <c r="G1505" s="83">
        <f t="shared" si="95"/>
        <v>7.8209338709595809E-3</v>
      </c>
      <c r="H1505" s="74" t="s">
        <v>165</v>
      </c>
      <c r="I1505" s="74">
        <v>551</v>
      </c>
      <c r="J1505" s="74" t="s">
        <v>166</v>
      </c>
    </row>
    <row r="1506" spans="1:10" x14ac:dyDescent="0.25">
      <c r="A1506" s="74" t="str">
        <f t="shared" si="92"/>
        <v>2024</v>
      </c>
      <c r="B1506" s="74" t="str">
        <f t="shared" si="93"/>
        <v>08</v>
      </c>
      <c r="C1506" s="84">
        <f t="shared" si="94"/>
        <v>45505</v>
      </c>
      <c r="D1506" s="74">
        <v>202408</v>
      </c>
      <c r="E1506" s="82">
        <v>1114754</v>
      </c>
      <c r="F1506" s="82">
        <v>10289</v>
      </c>
      <c r="G1506" s="83">
        <f t="shared" si="95"/>
        <v>9.2298390496916814E-3</v>
      </c>
      <c r="H1506" s="74" t="s">
        <v>165</v>
      </c>
      <c r="I1506" s="74">
        <v>552</v>
      </c>
      <c r="J1506" s="74" t="s">
        <v>167</v>
      </c>
    </row>
    <row r="1507" spans="1:10" x14ac:dyDescent="0.25">
      <c r="A1507" s="74" t="str">
        <f t="shared" si="92"/>
        <v>2024</v>
      </c>
      <c r="B1507" s="74" t="str">
        <f t="shared" si="93"/>
        <v>08</v>
      </c>
      <c r="C1507" s="84">
        <f t="shared" si="94"/>
        <v>45505</v>
      </c>
      <c r="D1507" s="74">
        <v>202408</v>
      </c>
      <c r="E1507" s="82">
        <v>120011631</v>
      </c>
      <c r="F1507" s="82">
        <v>1202969</v>
      </c>
      <c r="G1507" s="83">
        <f t="shared" si="95"/>
        <v>1.0023770112748489E-2</v>
      </c>
      <c r="H1507" s="74" t="s">
        <v>165</v>
      </c>
      <c r="I1507" s="74">
        <v>561</v>
      </c>
      <c r="J1507" s="74" t="s">
        <v>168</v>
      </c>
    </row>
    <row r="1508" spans="1:10" x14ac:dyDescent="0.25">
      <c r="A1508" s="74" t="str">
        <f t="shared" si="92"/>
        <v>2024</v>
      </c>
      <c r="B1508" s="74" t="str">
        <f t="shared" si="93"/>
        <v>08</v>
      </c>
      <c r="C1508" s="84">
        <f t="shared" si="94"/>
        <v>45505</v>
      </c>
      <c r="D1508" s="74">
        <v>202408</v>
      </c>
      <c r="E1508" s="82">
        <v>10872621</v>
      </c>
      <c r="F1508" s="82">
        <v>124704</v>
      </c>
      <c r="G1508" s="83">
        <f t="shared" si="95"/>
        <v>1.1469543544284309E-2</v>
      </c>
      <c r="H1508" s="74" t="s">
        <v>165</v>
      </c>
      <c r="I1508" s="74">
        <v>562</v>
      </c>
      <c r="J1508" s="74" t="s">
        <v>169</v>
      </c>
    </row>
    <row r="1509" spans="1:10" x14ac:dyDescent="0.25">
      <c r="A1509" s="74" t="str">
        <f t="shared" si="92"/>
        <v>2024</v>
      </c>
      <c r="B1509" s="74" t="str">
        <f t="shared" si="93"/>
        <v>08</v>
      </c>
      <c r="C1509" s="84">
        <f t="shared" si="94"/>
        <v>45505</v>
      </c>
      <c r="D1509" s="74">
        <v>202408</v>
      </c>
      <c r="E1509" s="82">
        <v>3238228</v>
      </c>
      <c r="F1509" s="82">
        <v>42283</v>
      </c>
      <c r="G1509" s="83">
        <f t="shared" si="95"/>
        <v>1.3057449938670161E-2</v>
      </c>
      <c r="H1509" s="74" t="s">
        <v>152</v>
      </c>
      <c r="I1509" s="74">
        <v>581</v>
      </c>
      <c r="J1509" s="74" t="s">
        <v>170</v>
      </c>
    </row>
    <row r="1510" spans="1:10" x14ac:dyDescent="0.25">
      <c r="A1510" s="74" t="str">
        <f t="shared" si="92"/>
        <v>2024</v>
      </c>
      <c r="B1510" s="74" t="str">
        <f t="shared" si="93"/>
        <v>08</v>
      </c>
      <c r="C1510" s="84">
        <f t="shared" si="94"/>
        <v>45505</v>
      </c>
      <c r="D1510" s="74">
        <v>202408</v>
      </c>
      <c r="E1510" s="82">
        <v>9197286</v>
      </c>
      <c r="F1510" s="82">
        <v>22222</v>
      </c>
      <c r="G1510" s="83">
        <f t="shared" si="95"/>
        <v>2.4161475461348053E-3</v>
      </c>
      <c r="H1510" s="74" t="s">
        <v>152</v>
      </c>
      <c r="I1510" s="74">
        <v>591</v>
      </c>
      <c r="J1510" s="74" t="s">
        <v>171</v>
      </c>
    </row>
    <row r="1511" spans="1:10" x14ac:dyDescent="0.25">
      <c r="A1511" s="74" t="str">
        <f t="shared" si="92"/>
        <v>2024</v>
      </c>
      <c r="B1511" s="74" t="str">
        <f t="shared" si="93"/>
        <v>08</v>
      </c>
      <c r="C1511" s="84">
        <f t="shared" si="94"/>
        <v>45505</v>
      </c>
      <c r="D1511" s="74">
        <v>202408</v>
      </c>
      <c r="E1511" s="82">
        <v>449956</v>
      </c>
      <c r="F1511" s="82">
        <v>3478</v>
      </c>
      <c r="G1511" s="83">
        <f t="shared" si="95"/>
        <v>7.7296446763683562E-3</v>
      </c>
      <c r="H1511" s="74" t="s">
        <v>152</v>
      </c>
      <c r="I1511" s="74">
        <v>592</v>
      </c>
      <c r="J1511" s="74" t="s">
        <v>172</v>
      </c>
    </row>
    <row r="1512" spans="1:10" x14ac:dyDescent="0.25">
      <c r="A1512" s="74" t="str">
        <f t="shared" si="92"/>
        <v>2024</v>
      </c>
      <c r="B1512" s="74" t="str">
        <f t="shared" si="93"/>
        <v>08</v>
      </c>
      <c r="C1512" s="84">
        <f t="shared" si="94"/>
        <v>45505</v>
      </c>
      <c r="D1512" s="74">
        <v>202408</v>
      </c>
      <c r="E1512" s="82">
        <v>4116779</v>
      </c>
      <c r="F1512" s="82">
        <v>25367</v>
      </c>
      <c r="G1512" s="83">
        <f t="shared" si="95"/>
        <v>6.1618561501601129E-3</v>
      </c>
      <c r="H1512" s="74" t="s">
        <v>152</v>
      </c>
      <c r="I1512" s="74">
        <v>601</v>
      </c>
      <c r="J1512" s="74" t="s">
        <v>173</v>
      </c>
    </row>
    <row r="1513" spans="1:10" x14ac:dyDescent="0.25">
      <c r="A1513" s="74" t="str">
        <f t="shared" si="92"/>
        <v>2024</v>
      </c>
      <c r="B1513" s="74" t="str">
        <f t="shared" si="93"/>
        <v>08</v>
      </c>
      <c r="C1513" s="84">
        <f t="shared" si="94"/>
        <v>45505</v>
      </c>
      <c r="D1513" s="74">
        <v>202408</v>
      </c>
      <c r="E1513" s="82">
        <v>16018161</v>
      </c>
      <c r="F1513" s="82">
        <v>51475</v>
      </c>
      <c r="G1513" s="83">
        <f t="shared" si="95"/>
        <v>3.2135399313316928E-3</v>
      </c>
      <c r="H1513" s="74" t="s">
        <v>152</v>
      </c>
      <c r="I1513" s="74">
        <v>602</v>
      </c>
      <c r="J1513" s="74" t="s">
        <v>174</v>
      </c>
    </row>
    <row r="1514" spans="1:10" x14ac:dyDescent="0.25">
      <c r="A1514" s="74" t="str">
        <f t="shared" si="92"/>
        <v>2024</v>
      </c>
      <c r="B1514" s="74" t="str">
        <f t="shared" si="93"/>
        <v>08</v>
      </c>
      <c r="C1514" s="84">
        <f t="shared" si="94"/>
        <v>45505</v>
      </c>
      <c r="D1514" s="74">
        <v>202408</v>
      </c>
      <c r="E1514" s="82">
        <v>430771</v>
      </c>
      <c r="F1514" s="82">
        <v>147</v>
      </c>
      <c r="G1514" s="83">
        <f t="shared" si="95"/>
        <v>3.4124859844325637E-4</v>
      </c>
      <c r="H1514" s="74" t="s">
        <v>152</v>
      </c>
      <c r="I1514" s="74">
        <v>611</v>
      </c>
      <c r="J1514" s="74" t="s">
        <v>175</v>
      </c>
    </row>
    <row r="1515" spans="1:10" x14ac:dyDescent="0.25">
      <c r="A1515" s="74" t="str">
        <f t="shared" si="92"/>
        <v>2024</v>
      </c>
      <c r="B1515" s="74" t="str">
        <f t="shared" si="93"/>
        <v>08</v>
      </c>
      <c r="C1515" s="84">
        <f t="shared" si="94"/>
        <v>45505</v>
      </c>
      <c r="D1515" s="74">
        <v>202408</v>
      </c>
      <c r="E1515" s="82">
        <v>335063791</v>
      </c>
      <c r="F1515" s="82">
        <v>736425</v>
      </c>
      <c r="G1515" s="83">
        <f t="shared" si="95"/>
        <v>2.1978650626560837E-3</v>
      </c>
      <c r="H1515" s="74" t="s">
        <v>152</v>
      </c>
      <c r="I1515" s="74">
        <v>612</v>
      </c>
      <c r="J1515" s="74" t="s">
        <v>176</v>
      </c>
    </row>
    <row r="1516" spans="1:10" x14ac:dyDescent="0.25">
      <c r="A1516" s="74" t="str">
        <f t="shared" si="92"/>
        <v>2024</v>
      </c>
      <c r="B1516" s="74" t="str">
        <f t="shared" si="93"/>
        <v>08</v>
      </c>
      <c r="C1516" s="84">
        <f t="shared" si="94"/>
        <v>45505</v>
      </c>
      <c r="D1516" s="74">
        <v>202408</v>
      </c>
      <c r="E1516" s="82">
        <v>530593</v>
      </c>
      <c r="F1516" s="82">
        <v>3874</v>
      </c>
      <c r="G1516" s="83">
        <f t="shared" si="95"/>
        <v>7.301264811258347E-3</v>
      </c>
      <c r="H1516" s="74" t="s">
        <v>152</v>
      </c>
      <c r="I1516" s="74">
        <v>613</v>
      </c>
      <c r="J1516" s="74" t="s">
        <v>177</v>
      </c>
    </row>
    <row r="1517" spans="1:10" x14ac:dyDescent="0.25">
      <c r="A1517" s="74" t="str">
        <f t="shared" si="92"/>
        <v>2024</v>
      </c>
      <c r="B1517" s="74" t="str">
        <f t="shared" si="93"/>
        <v>08</v>
      </c>
      <c r="C1517" s="84">
        <f t="shared" si="94"/>
        <v>45505</v>
      </c>
      <c r="D1517" s="74">
        <v>202408</v>
      </c>
      <c r="E1517" s="82">
        <v>2204755</v>
      </c>
      <c r="F1517" s="82">
        <v>19306</v>
      </c>
      <c r="G1517" s="83">
        <f t="shared" si="95"/>
        <v>8.756528503167018E-3</v>
      </c>
      <c r="H1517" s="74" t="s">
        <v>152</v>
      </c>
      <c r="I1517" s="74">
        <v>614</v>
      </c>
      <c r="J1517" s="74" t="s">
        <v>178</v>
      </c>
    </row>
    <row r="1518" spans="1:10" x14ac:dyDescent="0.25">
      <c r="A1518" s="74" t="str">
        <f t="shared" si="92"/>
        <v>2024</v>
      </c>
      <c r="B1518" s="74" t="str">
        <f t="shared" si="93"/>
        <v>08</v>
      </c>
      <c r="C1518" s="84">
        <f t="shared" si="94"/>
        <v>45505</v>
      </c>
      <c r="D1518" s="74">
        <v>202408</v>
      </c>
      <c r="E1518" s="82">
        <v>14360866</v>
      </c>
      <c r="F1518" s="82">
        <v>196117</v>
      </c>
      <c r="G1518" s="83">
        <f t="shared" si="95"/>
        <v>1.3656349136604993E-2</v>
      </c>
      <c r="H1518" s="74" t="s">
        <v>152</v>
      </c>
      <c r="I1518" s="74">
        <v>619</v>
      </c>
      <c r="J1518" s="74" t="s">
        <v>179</v>
      </c>
    </row>
    <row r="1519" spans="1:10" x14ac:dyDescent="0.25">
      <c r="A1519" s="74" t="str">
        <f t="shared" si="92"/>
        <v>2024</v>
      </c>
      <c r="B1519" s="74" t="str">
        <f t="shared" si="93"/>
        <v>08</v>
      </c>
      <c r="C1519" s="84">
        <f t="shared" si="94"/>
        <v>45505</v>
      </c>
      <c r="D1519" s="74">
        <v>202408</v>
      </c>
      <c r="E1519" s="82">
        <v>1014878443</v>
      </c>
      <c r="F1519" s="82">
        <v>1115275</v>
      </c>
      <c r="G1519" s="83">
        <f t="shared" si="95"/>
        <v>1.0989247113213144E-3</v>
      </c>
      <c r="H1519" s="74" t="s">
        <v>152</v>
      </c>
      <c r="I1519" s="74">
        <v>620</v>
      </c>
      <c r="J1519" s="74" t="s">
        <v>180</v>
      </c>
    </row>
    <row r="1520" spans="1:10" x14ac:dyDescent="0.25">
      <c r="A1520" s="74" t="str">
        <f t="shared" si="92"/>
        <v>2024</v>
      </c>
      <c r="B1520" s="74" t="str">
        <f t="shared" si="93"/>
        <v>08</v>
      </c>
      <c r="C1520" s="84">
        <f t="shared" si="94"/>
        <v>45505</v>
      </c>
      <c r="D1520" s="74">
        <v>202408</v>
      </c>
      <c r="E1520" s="82">
        <v>3776029</v>
      </c>
      <c r="F1520" s="82">
        <v>141427</v>
      </c>
      <c r="G1520" s="83">
        <f t="shared" si="95"/>
        <v>3.745389667293339E-2</v>
      </c>
      <c r="H1520" s="74" t="s">
        <v>152</v>
      </c>
      <c r="I1520" s="74">
        <v>631</v>
      </c>
      <c r="J1520" s="74" t="s">
        <v>181</v>
      </c>
    </row>
    <row r="1521" spans="1:10" x14ac:dyDescent="0.25">
      <c r="A1521" s="74" t="str">
        <f t="shared" si="92"/>
        <v>2024</v>
      </c>
      <c r="B1521" s="74" t="str">
        <f t="shared" si="93"/>
        <v>08</v>
      </c>
      <c r="C1521" s="84">
        <f t="shared" si="94"/>
        <v>45505</v>
      </c>
      <c r="D1521" s="74">
        <v>202408</v>
      </c>
      <c r="E1521" s="82">
        <v>1022398</v>
      </c>
      <c r="F1521" s="82">
        <v>19636</v>
      </c>
      <c r="G1521" s="83">
        <f t="shared" si="95"/>
        <v>1.9205827867425404E-2</v>
      </c>
      <c r="H1521" s="74" t="s">
        <v>152</v>
      </c>
      <c r="I1521" s="74">
        <v>639</v>
      </c>
      <c r="J1521" s="74" t="s">
        <v>182</v>
      </c>
    </row>
    <row r="1522" spans="1:10" x14ac:dyDescent="0.25">
      <c r="A1522" s="74" t="str">
        <f t="shared" si="92"/>
        <v>2024</v>
      </c>
      <c r="B1522" s="74" t="str">
        <f t="shared" si="93"/>
        <v>08</v>
      </c>
      <c r="C1522" s="84">
        <f t="shared" si="94"/>
        <v>45505</v>
      </c>
      <c r="D1522" s="74">
        <v>202408</v>
      </c>
      <c r="E1522" s="82">
        <v>1027460016</v>
      </c>
      <c r="F1522" s="82">
        <v>3632990</v>
      </c>
      <c r="G1522" s="83">
        <f t="shared" si="95"/>
        <v>3.535894286323255E-3</v>
      </c>
      <c r="H1522" s="74" t="s">
        <v>183</v>
      </c>
      <c r="I1522" s="74">
        <v>641</v>
      </c>
      <c r="J1522" s="74" t="s">
        <v>184</v>
      </c>
    </row>
    <row r="1523" spans="1:10" x14ac:dyDescent="0.25">
      <c r="A1523" s="74" t="str">
        <f t="shared" si="92"/>
        <v>2024</v>
      </c>
      <c r="B1523" s="74" t="str">
        <f t="shared" si="93"/>
        <v>08</v>
      </c>
      <c r="C1523" s="84">
        <f t="shared" si="94"/>
        <v>45505</v>
      </c>
      <c r="D1523" s="74">
        <v>202408</v>
      </c>
      <c r="E1523" s="82">
        <v>104314</v>
      </c>
      <c r="F1523" s="82">
        <v>18693</v>
      </c>
      <c r="G1523" s="83">
        <f t="shared" si="95"/>
        <v>0.17919934045286348</v>
      </c>
      <c r="H1523" s="74" t="s">
        <v>183</v>
      </c>
      <c r="I1523" s="74">
        <v>642</v>
      </c>
      <c r="J1523" s="74" t="s">
        <v>185</v>
      </c>
    </row>
    <row r="1524" spans="1:10" x14ac:dyDescent="0.25">
      <c r="A1524" s="74" t="str">
        <f t="shared" si="92"/>
        <v>2024</v>
      </c>
      <c r="B1524" s="74" t="str">
        <f t="shared" si="93"/>
        <v>08</v>
      </c>
      <c r="C1524" s="84">
        <f t="shared" si="94"/>
        <v>45505</v>
      </c>
      <c r="D1524" s="74">
        <v>202408</v>
      </c>
      <c r="E1524" s="82">
        <v>5837474</v>
      </c>
      <c r="F1524" s="82">
        <v>3693052</v>
      </c>
      <c r="G1524" s="83">
        <f t="shared" si="95"/>
        <v>0.63264555867829131</v>
      </c>
      <c r="H1524" s="74" t="s">
        <v>183</v>
      </c>
      <c r="I1524" s="74">
        <v>643</v>
      </c>
      <c r="J1524" s="74" t="s">
        <v>186</v>
      </c>
    </row>
    <row r="1525" spans="1:10" x14ac:dyDescent="0.25">
      <c r="A1525" s="74" t="str">
        <f t="shared" si="92"/>
        <v>2024</v>
      </c>
      <c r="B1525" s="74" t="str">
        <f t="shared" si="93"/>
        <v>08</v>
      </c>
      <c r="C1525" s="84">
        <f t="shared" si="94"/>
        <v>45505</v>
      </c>
      <c r="D1525" s="74">
        <v>202408</v>
      </c>
      <c r="E1525" s="82">
        <v>943377069</v>
      </c>
      <c r="F1525" s="82">
        <v>7538082</v>
      </c>
      <c r="G1525" s="83">
        <f t="shared" si="95"/>
        <v>7.9905291825574359E-3</v>
      </c>
      <c r="H1525" s="74" t="s">
        <v>183</v>
      </c>
      <c r="I1525" s="74">
        <v>649</v>
      </c>
      <c r="J1525" s="74" t="s">
        <v>187</v>
      </c>
    </row>
    <row r="1526" spans="1:10" x14ac:dyDescent="0.25">
      <c r="A1526" s="74" t="str">
        <f t="shared" si="92"/>
        <v>2024</v>
      </c>
      <c r="B1526" s="74" t="str">
        <f t="shared" si="93"/>
        <v>08</v>
      </c>
      <c r="C1526" s="84">
        <f t="shared" si="94"/>
        <v>45505</v>
      </c>
      <c r="D1526" s="74">
        <v>202408</v>
      </c>
      <c r="E1526" s="82">
        <v>13669189</v>
      </c>
      <c r="F1526" s="82">
        <v>52256</v>
      </c>
      <c r="G1526" s="83">
        <f t="shared" si="95"/>
        <v>3.822904197169269E-3</v>
      </c>
      <c r="H1526" s="74" t="s">
        <v>183</v>
      </c>
      <c r="I1526" s="74">
        <v>651</v>
      </c>
      <c r="J1526" s="74" t="s">
        <v>188</v>
      </c>
    </row>
    <row r="1527" spans="1:10" x14ac:dyDescent="0.25">
      <c r="A1527" s="74" t="str">
        <f t="shared" si="92"/>
        <v>2024</v>
      </c>
      <c r="B1527" s="74" t="str">
        <f t="shared" si="93"/>
        <v>08</v>
      </c>
      <c r="C1527" s="84">
        <f t="shared" si="94"/>
        <v>45505</v>
      </c>
      <c r="D1527" s="74">
        <v>202408</v>
      </c>
      <c r="E1527" s="82">
        <v>139552</v>
      </c>
      <c r="F1527" s="82">
        <v>0</v>
      </c>
      <c r="G1527" s="83">
        <f t="shared" si="95"/>
        <v>0</v>
      </c>
      <c r="H1527" s="74" t="s">
        <v>183</v>
      </c>
      <c r="I1527" s="74">
        <v>652</v>
      </c>
      <c r="J1527" s="74" t="s">
        <v>189</v>
      </c>
    </row>
    <row r="1528" spans="1:10" x14ac:dyDescent="0.25">
      <c r="A1528" s="74" t="str">
        <f t="shared" si="92"/>
        <v>2024</v>
      </c>
      <c r="B1528" s="74" t="str">
        <f t="shared" si="93"/>
        <v>08</v>
      </c>
      <c r="C1528" s="84">
        <f t="shared" si="94"/>
        <v>45505</v>
      </c>
      <c r="D1528" s="74">
        <v>202408</v>
      </c>
      <c r="E1528" s="82">
        <v>148457</v>
      </c>
      <c r="F1528" s="82">
        <v>192</v>
      </c>
      <c r="G1528" s="83">
        <f t="shared" si="95"/>
        <v>1.2933037849343582E-3</v>
      </c>
      <c r="H1528" s="74" t="s">
        <v>183</v>
      </c>
      <c r="I1528" s="74">
        <v>653</v>
      </c>
      <c r="J1528" s="74" t="s">
        <v>190</v>
      </c>
    </row>
    <row r="1529" spans="1:10" x14ac:dyDescent="0.25">
      <c r="A1529" s="74" t="str">
        <f t="shared" si="92"/>
        <v>2024</v>
      </c>
      <c r="B1529" s="74" t="str">
        <f t="shared" si="93"/>
        <v>08</v>
      </c>
      <c r="C1529" s="84">
        <f t="shared" si="94"/>
        <v>45505</v>
      </c>
      <c r="D1529" s="74">
        <v>202408</v>
      </c>
      <c r="E1529" s="82">
        <v>197548755</v>
      </c>
      <c r="F1529" s="82">
        <v>196833</v>
      </c>
      <c r="G1529" s="83">
        <f t="shared" si="95"/>
        <v>9.963768184719766E-4</v>
      </c>
      <c r="H1529" s="74" t="s">
        <v>183</v>
      </c>
      <c r="I1529" s="74">
        <v>661</v>
      </c>
      <c r="J1529" s="74" t="s">
        <v>191</v>
      </c>
    </row>
    <row r="1530" spans="1:10" x14ac:dyDescent="0.25">
      <c r="A1530" s="74" t="str">
        <f t="shared" si="92"/>
        <v>2024</v>
      </c>
      <c r="B1530" s="74" t="str">
        <f t="shared" si="93"/>
        <v>08</v>
      </c>
      <c r="C1530" s="84">
        <f t="shared" si="94"/>
        <v>45505</v>
      </c>
      <c r="D1530" s="74">
        <v>202408</v>
      </c>
      <c r="E1530" s="82">
        <v>3296423</v>
      </c>
      <c r="F1530" s="82">
        <v>29545</v>
      </c>
      <c r="G1530" s="83">
        <f t="shared" si="95"/>
        <v>8.9627453758210039E-3</v>
      </c>
      <c r="H1530" s="74" t="s">
        <v>183</v>
      </c>
      <c r="I1530" s="74">
        <v>662</v>
      </c>
      <c r="J1530" s="74" t="s">
        <v>192</v>
      </c>
    </row>
    <row r="1531" spans="1:10" x14ac:dyDescent="0.25">
      <c r="A1531" s="74" t="str">
        <f t="shared" si="92"/>
        <v>2024</v>
      </c>
      <c r="B1531" s="74" t="str">
        <f t="shared" si="93"/>
        <v>08</v>
      </c>
      <c r="C1531" s="84">
        <f t="shared" si="94"/>
        <v>45505</v>
      </c>
      <c r="D1531" s="74">
        <v>202408</v>
      </c>
      <c r="E1531" s="82">
        <v>641028</v>
      </c>
      <c r="F1531" s="82">
        <v>39097</v>
      </c>
      <c r="G1531" s="83">
        <f t="shared" si="95"/>
        <v>6.0991095552768368E-2</v>
      </c>
      <c r="H1531" s="74" t="s">
        <v>183</v>
      </c>
      <c r="I1531" s="74">
        <v>663</v>
      </c>
      <c r="J1531" s="74" t="s">
        <v>193</v>
      </c>
    </row>
    <row r="1532" spans="1:10" x14ac:dyDescent="0.25">
      <c r="A1532" s="74" t="str">
        <f t="shared" si="92"/>
        <v>2024</v>
      </c>
      <c r="B1532" s="74" t="str">
        <f t="shared" si="93"/>
        <v>08</v>
      </c>
      <c r="C1532" s="84">
        <f t="shared" si="94"/>
        <v>45505</v>
      </c>
      <c r="D1532" s="74">
        <v>202408</v>
      </c>
      <c r="E1532" s="82">
        <v>29205570</v>
      </c>
      <c r="F1532" s="82">
        <v>401817</v>
      </c>
      <c r="G1532" s="83">
        <f t="shared" si="95"/>
        <v>1.3758231734562962E-2</v>
      </c>
      <c r="H1532" s="74" t="s">
        <v>194</v>
      </c>
      <c r="I1532" s="74">
        <v>681</v>
      </c>
      <c r="J1532" s="74" t="s">
        <v>195</v>
      </c>
    </row>
    <row r="1533" spans="1:10" x14ac:dyDescent="0.25">
      <c r="A1533" s="74" t="str">
        <f t="shared" si="92"/>
        <v>2024</v>
      </c>
      <c r="B1533" s="74" t="str">
        <f t="shared" si="93"/>
        <v>08</v>
      </c>
      <c r="C1533" s="84">
        <f t="shared" si="94"/>
        <v>45505</v>
      </c>
      <c r="D1533" s="74">
        <v>202408</v>
      </c>
      <c r="E1533" s="82">
        <v>42037136</v>
      </c>
      <c r="F1533" s="82">
        <v>712576</v>
      </c>
      <c r="G1533" s="83">
        <f t="shared" si="95"/>
        <v>1.6951107230521126E-2</v>
      </c>
      <c r="H1533" s="74" t="s">
        <v>194</v>
      </c>
      <c r="I1533" s="74">
        <v>682</v>
      </c>
      <c r="J1533" s="74" t="s">
        <v>196</v>
      </c>
    </row>
    <row r="1534" spans="1:10" x14ac:dyDescent="0.25">
      <c r="A1534" s="74" t="str">
        <f t="shared" si="92"/>
        <v>2024</v>
      </c>
      <c r="B1534" s="74" t="str">
        <f t="shared" si="93"/>
        <v>08</v>
      </c>
      <c r="C1534" s="84">
        <f t="shared" si="94"/>
        <v>45505</v>
      </c>
      <c r="D1534" s="74">
        <v>202408</v>
      </c>
      <c r="E1534" s="82">
        <v>23101905</v>
      </c>
      <c r="F1534" s="82">
        <v>194241</v>
      </c>
      <c r="G1534" s="83">
        <f t="shared" si="95"/>
        <v>8.4080079110359085E-3</v>
      </c>
      <c r="H1534" s="74" t="s">
        <v>194</v>
      </c>
      <c r="I1534" s="74">
        <v>691</v>
      </c>
      <c r="J1534" s="74" t="s">
        <v>197</v>
      </c>
    </row>
    <row r="1535" spans="1:10" x14ac:dyDescent="0.25">
      <c r="A1535" s="74" t="str">
        <f t="shared" si="92"/>
        <v>2024</v>
      </c>
      <c r="B1535" s="74" t="str">
        <f t="shared" si="93"/>
        <v>08</v>
      </c>
      <c r="C1535" s="84">
        <f t="shared" si="94"/>
        <v>45505</v>
      </c>
      <c r="D1535" s="74">
        <v>202408</v>
      </c>
      <c r="E1535" s="82">
        <v>23537369</v>
      </c>
      <c r="F1535" s="82">
        <v>167934</v>
      </c>
      <c r="G1535" s="83">
        <f t="shared" si="95"/>
        <v>7.1347821415384191E-3</v>
      </c>
      <c r="H1535" s="74" t="s">
        <v>194</v>
      </c>
      <c r="I1535" s="74">
        <v>692</v>
      </c>
      <c r="J1535" s="74" t="s">
        <v>198</v>
      </c>
    </row>
    <row r="1536" spans="1:10" x14ac:dyDescent="0.25">
      <c r="A1536" s="74" t="str">
        <f t="shared" si="92"/>
        <v>2024</v>
      </c>
      <c r="B1536" s="74" t="str">
        <f t="shared" si="93"/>
        <v>08</v>
      </c>
      <c r="C1536" s="84">
        <f t="shared" si="94"/>
        <v>45505</v>
      </c>
      <c r="D1536" s="74">
        <v>202408</v>
      </c>
      <c r="E1536" s="82">
        <v>25157</v>
      </c>
      <c r="F1536" s="82">
        <v>184</v>
      </c>
      <c r="G1536" s="83">
        <f t="shared" si="95"/>
        <v>7.31406765512581E-3</v>
      </c>
      <c r="H1536" s="74" t="s">
        <v>194</v>
      </c>
      <c r="I1536" s="74">
        <v>701</v>
      </c>
      <c r="J1536" s="74" t="s">
        <v>254</v>
      </c>
    </row>
    <row r="1537" spans="1:10" x14ac:dyDescent="0.25">
      <c r="A1537" s="74" t="str">
        <f t="shared" si="92"/>
        <v>2024</v>
      </c>
      <c r="B1537" s="74" t="str">
        <f t="shared" si="93"/>
        <v>08</v>
      </c>
      <c r="C1537" s="84">
        <f t="shared" si="94"/>
        <v>45505</v>
      </c>
      <c r="D1537" s="74">
        <v>202408</v>
      </c>
      <c r="E1537" s="82">
        <v>164489682</v>
      </c>
      <c r="F1537" s="82">
        <v>2947231</v>
      </c>
      <c r="G1537" s="83">
        <f t="shared" si="95"/>
        <v>1.7917421714025807E-2</v>
      </c>
      <c r="H1537" s="74" t="s">
        <v>194</v>
      </c>
      <c r="I1537" s="74">
        <v>702</v>
      </c>
      <c r="J1537" s="74" t="s">
        <v>199</v>
      </c>
    </row>
    <row r="1538" spans="1:10" x14ac:dyDescent="0.25">
      <c r="A1538" s="74" t="str">
        <f t="shared" si="92"/>
        <v>2024</v>
      </c>
      <c r="B1538" s="74" t="str">
        <f t="shared" si="93"/>
        <v>08</v>
      </c>
      <c r="C1538" s="84">
        <f t="shared" si="94"/>
        <v>45505</v>
      </c>
      <c r="D1538" s="74">
        <v>202408</v>
      </c>
      <c r="E1538" s="82">
        <v>19974757</v>
      </c>
      <c r="F1538" s="82">
        <v>286061</v>
      </c>
      <c r="G1538" s="83">
        <f t="shared" si="95"/>
        <v>1.4321125408434256E-2</v>
      </c>
      <c r="H1538" s="74" t="s">
        <v>194</v>
      </c>
      <c r="I1538" s="74">
        <v>711</v>
      </c>
      <c r="J1538" s="74" t="s">
        <v>200</v>
      </c>
    </row>
    <row r="1539" spans="1:10" x14ac:dyDescent="0.25">
      <c r="A1539" s="74" t="str">
        <f t="shared" ref="A1539:A1602" si="96">LEFT(D1539,4)</f>
        <v>2024</v>
      </c>
      <c r="B1539" s="74" t="str">
        <f t="shared" ref="B1539:B1602" si="97">RIGHT(D1539,2)</f>
        <v>08</v>
      </c>
      <c r="C1539" s="84">
        <f t="shared" ref="C1539:C1602" si="98">DATE(A1539,B1539,1)</f>
        <v>45505</v>
      </c>
      <c r="D1539" s="74">
        <v>202408</v>
      </c>
      <c r="E1539" s="82">
        <v>1547911</v>
      </c>
      <c r="F1539" s="82">
        <v>2896</v>
      </c>
      <c r="G1539" s="83">
        <f t="shared" ref="G1539:G1602" si="99">F1539/E1539</f>
        <v>1.8709085987501865E-3</v>
      </c>
      <c r="H1539" s="74" t="s">
        <v>194</v>
      </c>
      <c r="I1539" s="74">
        <v>712</v>
      </c>
      <c r="J1539" s="74" t="s">
        <v>201</v>
      </c>
    </row>
    <row r="1540" spans="1:10" x14ac:dyDescent="0.25">
      <c r="A1540" s="74" t="str">
        <f t="shared" si="96"/>
        <v>2024</v>
      </c>
      <c r="B1540" s="74" t="str">
        <f t="shared" si="97"/>
        <v>08</v>
      </c>
      <c r="C1540" s="84">
        <f t="shared" si="98"/>
        <v>45505</v>
      </c>
      <c r="D1540" s="74">
        <v>202408</v>
      </c>
      <c r="E1540" s="82">
        <v>19067172</v>
      </c>
      <c r="F1540" s="82">
        <v>14801</v>
      </c>
      <c r="G1540" s="83">
        <f t="shared" si="99"/>
        <v>7.7625565028731055E-4</v>
      </c>
      <c r="H1540" s="74" t="s">
        <v>194</v>
      </c>
      <c r="I1540" s="74">
        <v>721</v>
      </c>
      <c r="J1540" s="74" t="s">
        <v>202</v>
      </c>
    </row>
    <row r="1541" spans="1:10" x14ac:dyDescent="0.25">
      <c r="A1541" s="74" t="str">
        <f t="shared" si="96"/>
        <v>2024</v>
      </c>
      <c r="B1541" s="74" t="str">
        <f t="shared" si="97"/>
        <v>08</v>
      </c>
      <c r="C1541" s="84">
        <f t="shared" si="98"/>
        <v>45505</v>
      </c>
      <c r="D1541" s="74">
        <v>202408</v>
      </c>
      <c r="E1541" s="82">
        <v>7421559</v>
      </c>
      <c r="F1541" s="82">
        <v>1152</v>
      </c>
      <c r="G1541" s="83">
        <f t="shared" si="99"/>
        <v>1.5522345102962867E-4</v>
      </c>
      <c r="H1541" s="74" t="s">
        <v>194</v>
      </c>
      <c r="I1541" s="74">
        <v>722</v>
      </c>
      <c r="J1541" s="74" t="s">
        <v>203</v>
      </c>
    </row>
    <row r="1542" spans="1:10" x14ac:dyDescent="0.25">
      <c r="A1542" s="74" t="str">
        <f t="shared" si="96"/>
        <v>2024</v>
      </c>
      <c r="B1542" s="74" t="str">
        <f t="shared" si="97"/>
        <v>08</v>
      </c>
      <c r="C1542" s="84">
        <f t="shared" si="98"/>
        <v>45505</v>
      </c>
      <c r="D1542" s="74">
        <v>202408</v>
      </c>
      <c r="E1542" s="82">
        <v>7368120</v>
      </c>
      <c r="F1542" s="82">
        <v>262564</v>
      </c>
      <c r="G1542" s="83">
        <f t="shared" si="99"/>
        <v>3.5635141664359431E-2</v>
      </c>
      <c r="H1542" s="74" t="s">
        <v>194</v>
      </c>
      <c r="I1542" s="74">
        <v>731</v>
      </c>
      <c r="J1542" s="74" t="s">
        <v>204</v>
      </c>
    </row>
    <row r="1543" spans="1:10" x14ac:dyDescent="0.25">
      <c r="A1543" s="74" t="str">
        <f t="shared" si="96"/>
        <v>2024</v>
      </c>
      <c r="B1543" s="74" t="str">
        <f t="shared" si="97"/>
        <v>08</v>
      </c>
      <c r="C1543" s="84">
        <f t="shared" si="98"/>
        <v>45505</v>
      </c>
      <c r="D1543" s="74">
        <v>202408</v>
      </c>
      <c r="E1543" s="82">
        <v>289832</v>
      </c>
      <c r="F1543" s="82">
        <v>551</v>
      </c>
      <c r="G1543" s="83">
        <f t="shared" si="99"/>
        <v>1.9011013276656822E-3</v>
      </c>
      <c r="H1543" s="74" t="s">
        <v>194</v>
      </c>
      <c r="I1543" s="74">
        <v>732</v>
      </c>
      <c r="J1543" s="74" t="s">
        <v>205</v>
      </c>
    </row>
    <row r="1544" spans="1:10" x14ac:dyDescent="0.25">
      <c r="A1544" s="74" t="str">
        <f t="shared" si="96"/>
        <v>2024</v>
      </c>
      <c r="B1544" s="74" t="str">
        <f t="shared" si="97"/>
        <v>08</v>
      </c>
      <c r="C1544" s="84">
        <f t="shared" si="98"/>
        <v>45505</v>
      </c>
      <c r="D1544" s="74">
        <v>202408</v>
      </c>
      <c r="E1544" s="82">
        <v>1856556</v>
      </c>
      <c r="F1544" s="82">
        <v>45842</v>
      </c>
      <c r="G1544" s="83">
        <f t="shared" si="99"/>
        <v>2.4691956504409241E-2</v>
      </c>
      <c r="H1544" s="74" t="s">
        <v>194</v>
      </c>
      <c r="I1544" s="74">
        <v>741</v>
      </c>
      <c r="J1544" s="74" t="s">
        <v>206</v>
      </c>
    </row>
    <row r="1545" spans="1:10" x14ac:dyDescent="0.25">
      <c r="A1545" s="74" t="str">
        <f t="shared" si="96"/>
        <v>2024</v>
      </c>
      <c r="B1545" s="74" t="str">
        <f t="shared" si="97"/>
        <v>08</v>
      </c>
      <c r="C1545" s="84">
        <f t="shared" si="98"/>
        <v>45505</v>
      </c>
      <c r="D1545" s="74">
        <v>202408</v>
      </c>
      <c r="E1545" s="82">
        <v>454131</v>
      </c>
      <c r="F1545" s="82">
        <v>23785</v>
      </c>
      <c r="G1545" s="83">
        <f t="shared" si="99"/>
        <v>5.2374755301884256E-2</v>
      </c>
      <c r="H1545" s="74" t="s">
        <v>194</v>
      </c>
      <c r="I1545" s="74">
        <v>742</v>
      </c>
      <c r="J1545" s="74" t="s">
        <v>207</v>
      </c>
    </row>
    <row r="1546" spans="1:10" x14ac:dyDescent="0.25">
      <c r="A1546" s="74" t="str">
        <f t="shared" si="96"/>
        <v>2024</v>
      </c>
      <c r="B1546" s="74" t="str">
        <f t="shared" si="97"/>
        <v>08</v>
      </c>
      <c r="C1546" s="84">
        <f t="shared" si="98"/>
        <v>45505</v>
      </c>
      <c r="D1546" s="74">
        <v>202408</v>
      </c>
      <c r="E1546" s="82">
        <v>7626773</v>
      </c>
      <c r="F1546" s="82">
        <v>98424</v>
      </c>
      <c r="G1546" s="83">
        <f t="shared" si="99"/>
        <v>1.2905064828860122E-2</v>
      </c>
      <c r="H1546" s="74" t="s">
        <v>194</v>
      </c>
      <c r="I1546" s="74">
        <v>749</v>
      </c>
      <c r="J1546" s="74" t="s">
        <v>208</v>
      </c>
    </row>
    <row r="1547" spans="1:10" x14ac:dyDescent="0.25">
      <c r="A1547" s="74" t="str">
        <f t="shared" si="96"/>
        <v>2024</v>
      </c>
      <c r="B1547" s="74" t="str">
        <f t="shared" si="97"/>
        <v>08</v>
      </c>
      <c r="C1547" s="84">
        <f t="shared" si="98"/>
        <v>45505</v>
      </c>
      <c r="D1547" s="74">
        <v>202408</v>
      </c>
      <c r="E1547" s="82">
        <v>6771201</v>
      </c>
      <c r="F1547" s="82">
        <v>115404</v>
      </c>
      <c r="G1547" s="83">
        <f t="shared" si="99"/>
        <v>1.7043357596385044E-2</v>
      </c>
      <c r="H1547" s="74" t="s">
        <v>194</v>
      </c>
      <c r="I1547" s="74">
        <v>750</v>
      </c>
      <c r="J1547" s="74" t="s">
        <v>209</v>
      </c>
    </row>
    <row r="1548" spans="1:10" x14ac:dyDescent="0.25">
      <c r="A1548" s="74" t="str">
        <f t="shared" si="96"/>
        <v>2024</v>
      </c>
      <c r="B1548" s="74" t="str">
        <f t="shared" si="97"/>
        <v>08</v>
      </c>
      <c r="C1548" s="84">
        <f t="shared" si="98"/>
        <v>45505</v>
      </c>
      <c r="D1548" s="74">
        <v>202408</v>
      </c>
      <c r="E1548" s="82">
        <v>63786662</v>
      </c>
      <c r="F1548" s="82">
        <v>1236973</v>
      </c>
      <c r="G1548" s="83">
        <f t="shared" si="99"/>
        <v>1.9392345691329638E-2</v>
      </c>
      <c r="H1548" s="74" t="s">
        <v>194</v>
      </c>
      <c r="I1548" s="74">
        <v>771</v>
      </c>
      <c r="J1548" s="74" t="s">
        <v>210</v>
      </c>
    </row>
    <row r="1549" spans="1:10" x14ac:dyDescent="0.25">
      <c r="A1549" s="74" t="str">
        <f t="shared" si="96"/>
        <v>2024</v>
      </c>
      <c r="B1549" s="74" t="str">
        <f t="shared" si="97"/>
        <v>08</v>
      </c>
      <c r="C1549" s="84">
        <f t="shared" si="98"/>
        <v>45505</v>
      </c>
      <c r="D1549" s="74">
        <v>202408</v>
      </c>
      <c r="E1549" s="82">
        <v>127225</v>
      </c>
      <c r="F1549" s="82">
        <v>634</v>
      </c>
      <c r="G1549" s="83">
        <f t="shared" si="99"/>
        <v>4.9832973079190412E-3</v>
      </c>
      <c r="H1549" s="74" t="s">
        <v>194</v>
      </c>
      <c r="I1549" s="74">
        <v>772</v>
      </c>
      <c r="J1549" s="74" t="s">
        <v>211</v>
      </c>
    </row>
    <row r="1550" spans="1:10" x14ac:dyDescent="0.25">
      <c r="A1550" s="74" t="str">
        <f t="shared" si="96"/>
        <v>2024</v>
      </c>
      <c r="B1550" s="74" t="str">
        <f t="shared" si="97"/>
        <v>08</v>
      </c>
      <c r="C1550" s="84">
        <f t="shared" si="98"/>
        <v>45505</v>
      </c>
      <c r="D1550" s="74">
        <v>202408</v>
      </c>
      <c r="E1550" s="82">
        <v>12525859</v>
      </c>
      <c r="F1550" s="82">
        <v>132537</v>
      </c>
      <c r="G1550" s="83">
        <f t="shared" si="99"/>
        <v>1.0581070727364885E-2</v>
      </c>
      <c r="H1550" s="74" t="s">
        <v>194</v>
      </c>
      <c r="I1550" s="74">
        <v>773</v>
      </c>
      <c r="J1550" s="74" t="s">
        <v>212</v>
      </c>
    </row>
    <row r="1551" spans="1:10" x14ac:dyDescent="0.25">
      <c r="A1551" s="74" t="str">
        <f t="shared" si="96"/>
        <v>2024</v>
      </c>
      <c r="B1551" s="74" t="str">
        <f t="shared" si="97"/>
        <v>08</v>
      </c>
      <c r="C1551" s="84">
        <f t="shared" si="98"/>
        <v>45505</v>
      </c>
      <c r="D1551" s="74">
        <v>202408</v>
      </c>
      <c r="E1551" s="82">
        <v>789426</v>
      </c>
      <c r="F1551" s="82">
        <v>2553</v>
      </c>
      <c r="G1551" s="83">
        <f t="shared" si="99"/>
        <v>3.2339953333181326E-3</v>
      </c>
      <c r="H1551" s="74" t="s">
        <v>194</v>
      </c>
      <c r="I1551" s="74">
        <v>774</v>
      </c>
      <c r="J1551" s="74" t="s">
        <v>213</v>
      </c>
    </row>
    <row r="1552" spans="1:10" x14ac:dyDescent="0.25">
      <c r="A1552" s="74" t="str">
        <f t="shared" si="96"/>
        <v>2024</v>
      </c>
      <c r="B1552" s="74" t="str">
        <f t="shared" si="97"/>
        <v>08</v>
      </c>
      <c r="C1552" s="84">
        <f t="shared" si="98"/>
        <v>45505</v>
      </c>
      <c r="D1552" s="74">
        <v>202408</v>
      </c>
      <c r="E1552" s="82">
        <v>1295036</v>
      </c>
      <c r="F1552" s="82">
        <v>3985</v>
      </c>
      <c r="G1552" s="83">
        <f t="shared" si="99"/>
        <v>3.0771345352561628E-3</v>
      </c>
      <c r="H1552" s="74" t="s">
        <v>194</v>
      </c>
      <c r="I1552" s="74">
        <v>780</v>
      </c>
      <c r="J1552" s="74" t="s">
        <v>214</v>
      </c>
    </row>
    <row r="1553" spans="1:10" x14ac:dyDescent="0.25">
      <c r="A1553" s="74" t="str">
        <f t="shared" si="96"/>
        <v>2024</v>
      </c>
      <c r="B1553" s="74" t="str">
        <f t="shared" si="97"/>
        <v>08</v>
      </c>
      <c r="C1553" s="84">
        <f t="shared" si="98"/>
        <v>45505</v>
      </c>
      <c r="D1553" s="74">
        <v>202408</v>
      </c>
      <c r="E1553" s="82">
        <v>40382119</v>
      </c>
      <c r="F1553" s="82">
        <v>201713</v>
      </c>
      <c r="G1553" s="83">
        <f t="shared" si="99"/>
        <v>4.9951068689585111E-3</v>
      </c>
      <c r="H1553" s="74" t="s">
        <v>194</v>
      </c>
      <c r="I1553" s="74">
        <v>791</v>
      </c>
      <c r="J1553" s="74" t="s">
        <v>215</v>
      </c>
    </row>
    <row r="1554" spans="1:10" x14ac:dyDescent="0.25">
      <c r="A1554" s="74" t="str">
        <f t="shared" si="96"/>
        <v>2024</v>
      </c>
      <c r="B1554" s="74" t="str">
        <f t="shared" si="97"/>
        <v>08</v>
      </c>
      <c r="C1554" s="84">
        <f t="shared" si="98"/>
        <v>45505</v>
      </c>
      <c r="D1554" s="74">
        <v>202408</v>
      </c>
      <c r="E1554" s="82">
        <v>12888076</v>
      </c>
      <c r="F1554" s="82">
        <v>171309</v>
      </c>
      <c r="G1554" s="83">
        <f t="shared" si="99"/>
        <v>1.3292053833326246E-2</v>
      </c>
      <c r="H1554" s="74" t="s">
        <v>194</v>
      </c>
      <c r="I1554" s="74">
        <v>801</v>
      </c>
      <c r="J1554" s="74" t="s">
        <v>216</v>
      </c>
    </row>
    <row r="1555" spans="1:10" x14ac:dyDescent="0.25">
      <c r="A1555" s="74" t="str">
        <f t="shared" si="96"/>
        <v>2024</v>
      </c>
      <c r="B1555" s="74" t="str">
        <f t="shared" si="97"/>
        <v>08</v>
      </c>
      <c r="C1555" s="84">
        <f t="shared" si="98"/>
        <v>45505</v>
      </c>
      <c r="D1555" s="74">
        <v>202408</v>
      </c>
      <c r="E1555" s="82">
        <v>196005</v>
      </c>
      <c r="F1555" s="82">
        <v>3019</v>
      </c>
      <c r="G1555" s="83">
        <f t="shared" si="99"/>
        <v>1.5402668299278079E-2</v>
      </c>
      <c r="H1555" s="74" t="s">
        <v>194</v>
      </c>
      <c r="I1555" s="74">
        <v>811</v>
      </c>
      <c r="J1555" s="74" t="s">
        <v>217</v>
      </c>
    </row>
    <row r="1556" spans="1:10" x14ac:dyDescent="0.25">
      <c r="A1556" s="74" t="str">
        <f t="shared" si="96"/>
        <v>2024</v>
      </c>
      <c r="B1556" s="74" t="str">
        <f t="shared" si="97"/>
        <v>08</v>
      </c>
      <c r="C1556" s="84">
        <f t="shared" si="98"/>
        <v>45505</v>
      </c>
      <c r="D1556" s="74">
        <v>202408</v>
      </c>
      <c r="E1556" s="82">
        <v>13861993</v>
      </c>
      <c r="F1556" s="82">
        <v>206432</v>
      </c>
      <c r="G1556" s="83">
        <f t="shared" si="99"/>
        <v>1.4891942305843035E-2</v>
      </c>
      <c r="H1556" s="74" t="s">
        <v>194</v>
      </c>
      <c r="I1556" s="74">
        <v>812</v>
      </c>
      <c r="J1556" s="74" t="s">
        <v>218</v>
      </c>
    </row>
    <row r="1557" spans="1:10" x14ac:dyDescent="0.25">
      <c r="A1557" s="74" t="str">
        <f t="shared" si="96"/>
        <v>2024</v>
      </c>
      <c r="B1557" s="74" t="str">
        <f t="shared" si="97"/>
        <v>08</v>
      </c>
      <c r="C1557" s="84">
        <f t="shared" si="98"/>
        <v>45505</v>
      </c>
      <c r="D1557" s="74">
        <v>202408</v>
      </c>
      <c r="E1557" s="82">
        <v>1828300</v>
      </c>
      <c r="F1557" s="82">
        <v>40312</v>
      </c>
      <c r="G1557" s="83">
        <f t="shared" si="99"/>
        <v>2.2048897883279548E-2</v>
      </c>
      <c r="H1557" s="74" t="s">
        <v>194</v>
      </c>
      <c r="I1557" s="74">
        <v>813</v>
      </c>
      <c r="J1557" s="74" t="s">
        <v>219</v>
      </c>
    </row>
    <row r="1558" spans="1:10" x14ac:dyDescent="0.25">
      <c r="A1558" s="74" t="str">
        <f t="shared" si="96"/>
        <v>2024</v>
      </c>
      <c r="B1558" s="74" t="str">
        <f t="shared" si="97"/>
        <v>08</v>
      </c>
      <c r="C1558" s="84">
        <f t="shared" si="98"/>
        <v>45505</v>
      </c>
      <c r="D1558" s="74">
        <v>202408</v>
      </c>
      <c r="E1558" s="82">
        <v>2623726</v>
      </c>
      <c r="F1558" s="82">
        <v>62892</v>
      </c>
      <c r="G1558" s="83">
        <f t="shared" si="99"/>
        <v>2.3970490821068967E-2</v>
      </c>
      <c r="H1558" s="74" t="s">
        <v>194</v>
      </c>
      <c r="I1558" s="74">
        <v>821</v>
      </c>
      <c r="J1558" s="74" t="s">
        <v>220</v>
      </c>
    </row>
    <row r="1559" spans="1:10" x14ac:dyDescent="0.25">
      <c r="A1559" s="74" t="str">
        <f t="shared" si="96"/>
        <v>2024</v>
      </c>
      <c r="B1559" s="74" t="str">
        <f t="shared" si="97"/>
        <v>08</v>
      </c>
      <c r="C1559" s="84">
        <f t="shared" si="98"/>
        <v>45505</v>
      </c>
      <c r="D1559" s="74">
        <v>202408</v>
      </c>
      <c r="E1559" s="82">
        <v>649981</v>
      </c>
      <c r="F1559" s="82">
        <v>60191</v>
      </c>
      <c r="G1559" s="83">
        <f t="shared" si="99"/>
        <v>9.2604245354864223E-2</v>
      </c>
      <c r="H1559" s="74" t="s">
        <v>194</v>
      </c>
      <c r="I1559" s="74">
        <v>822</v>
      </c>
      <c r="J1559" s="74" t="s">
        <v>221</v>
      </c>
    </row>
    <row r="1560" spans="1:10" x14ac:dyDescent="0.25">
      <c r="A1560" s="74" t="str">
        <f t="shared" si="96"/>
        <v>2024</v>
      </c>
      <c r="B1560" s="74" t="str">
        <f t="shared" si="97"/>
        <v>08</v>
      </c>
      <c r="C1560" s="84">
        <f t="shared" si="98"/>
        <v>45505</v>
      </c>
      <c r="D1560" s="74">
        <v>202408</v>
      </c>
      <c r="E1560" s="82">
        <v>372336</v>
      </c>
      <c r="F1560" s="82">
        <v>976</v>
      </c>
      <c r="G1560" s="83">
        <f t="shared" si="99"/>
        <v>2.621288298740922E-3</v>
      </c>
      <c r="H1560" s="74" t="s">
        <v>194</v>
      </c>
      <c r="I1560" s="74">
        <v>823</v>
      </c>
      <c r="J1560" s="74" t="s">
        <v>222</v>
      </c>
    </row>
    <row r="1561" spans="1:10" x14ac:dyDescent="0.25">
      <c r="A1561" s="74" t="str">
        <f t="shared" si="96"/>
        <v>2024</v>
      </c>
      <c r="B1561" s="74" t="str">
        <f t="shared" si="97"/>
        <v>08</v>
      </c>
      <c r="C1561" s="84">
        <f t="shared" si="98"/>
        <v>45505</v>
      </c>
      <c r="D1561" s="74">
        <v>202408</v>
      </c>
      <c r="E1561" s="82">
        <v>401718431</v>
      </c>
      <c r="F1561" s="82">
        <v>2790033</v>
      </c>
      <c r="G1561" s="83">
        <f t="shared" si="99"/>
        <v>6.9452451884140709E-3</v>
      </c>
      <c r="H1561" s="74" t="s">
        <v>194</v>
      </c>
      <c r="I1561" s="74">
        <v>829</v>
      </c>
      <c r="J1561" s="74" t="s">
        <v>223</v>
      </c>
    </row>
    <row r="1562" spans="1:10" x14ac:dyDescent="0.25">
      <c r="A1562" s="74" t="str">
        <f t="shared" si="96"/>
        <v>2024</v>
      </c>
      <c r="B1562" s="74" t="str">
        <f t="shared" si="97"/>
        <v>08</v>
      </c>
      <c r="C1562" s="84">
        <f t="shared" si="98"/>
        <v>45505</v>
      </c>
      <c r="D1562" s="74">
        <v>202408</v>
      </c>
      <c r="E1562" s="82">
        <v>898708630</v>
      </c>
      <c r="F1562" s="82">
        <v>207928</v>
      </c>
      <c r="G1562" s="83">
        <f t="shared" si="99"/>
        <v>2.3136308371713311E-4</v>
      </c>
      <c r="H1562" s="74" t="s">
        <v>224</v>
      </c>
      <c r="I1562" s="74">
        <v>841</v>
      </c>
      <c r="J1562" s="74" t="s">
        <v>225</v>
      </c>
    </row>
    <row r="1563" spans="1:10" x14ac:dyDescent="0.25">
      <c r="A1563" s="74" t="str">
        <f t="shared" si="96"/>
        <v>2024</v>
      </c>
      <c r="B1563" s="74" t="str">
        <f t="shared" si="97"/>
        <v>08</v>
      </c>
      <c r="C1563" s="84">
        <f t="shared" si="98"/>
        <v>45505</v>
      </c>
      <c r="D1563" s="74">
        <v>202408</v>
      </c>
      <c r="E1563" s="82">
        <v>2128536</v>
      </c>
      <c r="F1563" s="82">
        <v>45704</v>
      </c>
      <c r="G1563" s="83">
        <f t="shared" si="99"/>
        <v>2.147203523924425E-2</v>
      </c>
      <c r="H1563" s="74" t="s">
        <v>224</v>
      </c>
      <c r="I1563" s="74">
        <v>842</v>
      </c>
      <c r="J1563" s="74" t="s">
        <v>226</v>
      </c>
    </row>
    <row r="1564" spans="1:10" x14ac:dyDescent="0.25">
      <c r="A1564" s="74" t="str">
        <f t="shared" si="96"/>
        <v>2024</v>
      </c>
      <c r="B1564" s="74" t="str">
        <f t="shared" si="97"/>
        <v>08</v>
      </c>
      <c r="C1564" s="84">
        <f t="shared" si="98"/>
        <v>45505</v>
      </c>
      <c r="D1564" s="74">
        <v>202408</v>
      </c>
      <c r="E1564" s="82">
        <v>3025941</v>
      </c>
      <c r="F1564" s="82">
        <v>16435</v>
      </c>
      <c r="G1564" s="83">
        <f t="shared" si="99"/>
        <v>5.4313682917148751E-3</v>
      </c>
      <c r="H1564" s="74" t="s">
        <v>224</v>
      </c>
      <c r="I1564" s="74">
        <v>843</v>
      </c>
      <c r="J1564" s="74" t="s">
        <v>227</v>
      </c>
    </row>
    <row r="1565" spans="1:10" x14ac:dyDescent="0.25">
      <c r="A1565" s="74" t="str">
        <f t="shared" si="96"/>
        <v>2024</v>
      </c>
      <c r="B1565" s="74" t="str">
        <f t="shared" si="97"/>
        <v>08</v>
      </c>
      <c r="C1565" s="84">
        <f t="shared" si="98"/>
        <v>45505</v>
      </c>
      <c r="D1565" s="74">
        <v>202408</v>
      </c>
      <c r="E1565" s="82">
        <v>7665443</v>
      </c>
      <c r="F1565" s="82">
        <v>58425</v>
      </c>
      <c r="G1565" s="83">
        <f t="shared" si="99"/>
        <v>7.6218686904331555E-3</v>
      </c>
      <c r="H1565" s="74" t="s">
        <v>228</v>
      </c>
      <c r="I1565" s="74">
        <v>851</v>
      </c>
      <c r="J1565" s="74" t="s">
        <v>229</v>
      </c>
    </row>
    <row r="1566" spans="1:10" x14ac:dyDescent="0.25">
      <c r="A1566" s="74" t="str">
        <f t="shared" si="96"/>
        <v>2024</v>
      </c>
      <c r="B1566" s="74" t="str">
        <f t="shared" si="97"/>
        <v>08</v>
      </c>
      <c r="C1566" s="84">
        <f t="shared" si="98"/>
        <v>45505</v>
      </c>
      <c r="D1566" s="74">
        <v>202408</v>
      </c>
      <c r="E1566" s="82">
        <v>1854814</v>
      </c>
      <c r="F1566" s="82">
        <v>37067</v>
      </c>
      <c r="G1566" s="83">
        <f t="shared" si="99"/>
        <v>1.9984214050573264E-2</v>
      </c>
      <c r="H1566" s="74" t="s">
        <v>228</v>
      </c>
      <c r="I1566" s="74">
        <v>852</v>
      </c>
      <c r="J1566" s="74" t="s">
        <v>230</v>
      </c>
    </row>
    <row r="1567" spans="1:10" x14ac:dyDescent="0.25">
      <c r="A1567" s="74" t="str">
        <f t="shared" si="96"/>
        <v>2024</v>
      </c>
      <c r="B1567" s="74" t="str">
        <f t="shared" si="97"/>
        <v>08</v>
      </c>
      <c r="C1567" s="84">
        <f t="shared" si="98"/>
        <v>45505</v>
      </c>
      <c r="D1567" s="74">
        <v>202408</v>
      </c>
      <c r="E1567" s="82">
        <v>23994556</v>
      </c>
      <c r="F1567" s="82">
        <v>4087</v>
      </c>
      <c r="G1567" s="83">
        <f t="shared" si="99"/>
        <v>1.7033030325712216E-4</v>
      </c>
      <c r="H1567" s="74" t="s">
        <v>228</v>
      </c>
      <c r="I1567" s="74">
        <v>853</v>
      </c>
      <c r="J1567" s="74" t="s">
        <v>231</v>
      </c>
    </row>
    <row r="1568" spans="1:10" x14ac:dyDescent="0.25">
      <c r="A1568" s="74" t="str">
        <f t="shared" si="96"/>
        <v>2024</v>
      </c>
      <c r="B1568" s="74" t="str">
        <f t="shared" si="97"/>
        <v>08</v>
      </c>
      <c r="C1568" s="84">
        <f t="shared" si="98"/>
        <v>45505</v>
      </c>
      <c r="D1568" s="74">
        <v>202408</v>
      </c>
      <c r="E1568" s="82">
        <v>53740707</v>
      </c>
      <c r="F1568" s="82">
        <v>376135</v>
      </c>
      <c r="G1568" s="83">
        <f t="shared" si="99"/>
        <v>6.9990705555846152E-3</v>
      </c>
      <c r="H1568" s="74" t="s">
        <v>228</v>
      </c>
      <c r="I1568" s="74">
        <v>854</v>
      </c>
      <c r="J1568" s="74" t="s">
        <v>232</v>
      </c>
    </row>
    <row r="1569" spans="1:10" x14ac:dyDescent="0.25">
      <c r="A1569" s="74" t="str">
        <f t="shared" si="96"/>
        <v>2024</v>
      </c>
      <c r="B1569" s="74" t="str">
        <f t="shared" si="97"/>
        <v>08</v>
      </c>
      <c r="C1569" s="84">
        <f t="shared" si="98"/>
        <v>45505</v>
      </c>
      <c r="D1569" s="74">
        <v>202408</v>
      </c>
      <c r="E1569" s="82">
        <v>1111487</v>
      </c>
      <c r="F1569" s="82">
        <v>24014</v>
      </c>
      <c r="G1569" s="83">
        <f t="shared" si="99"/>
        <v>2.1605290930078354E-2</v>
      </c>
      <c r="H1569" s="74" t="s">
        <v>228</v>
      </c>
      <c r="I1569" s="74">
        <v>855</v>
      </c>
      <c r="J1569" s="74" t="s">
        <v>233</v>
      </c>
    </row>
    <row r="1570" spans="1:10" x14ac:dyDescent="0.25">
      <c r="A1570" s="74" t="str">
        <f t="shared" si="96"/>
        <v>2024</v>
      </c>
      <c r="B1570" s="74" t="str">
        <f t="shared" si="97"/>
        <v>08</v>
      </c>
      <c r="C1570" s="84">
        <f t="shared" si="98"/>
        <v>45505</v>
      </c>
      <c r="D1570" s="74">
        <v>202408</v>
      </c>
      <c r="E1570" s="82">
        <v>193461194</v>
      </c>
      <c r="F1570" s="82">
        <v>1154349</v>
      </c>
      <c r="G1570" s="83">
        <f t="shared" si="99"/>
        <v>5.9668245405329196E-3</v>
      </c>
      <c r="H1570" s="74" t="s">
        <v>234</v>
      </c>
      <c r="I1570" s="74">
        <v>861</v>
      </c>
      <c r="J1570" s="74" t="s">
        <v>235</v>
      </c>
    </row>
    <row r="1571" spans="1:10" x14ac:dyDescent="0.25">
      <c r="A1571" s="74" t="str">
        <f t="shared" si="96"/>
        <v>2024</v>
      </c>
      <c r="B1571" s="74" t="str">
        <f t="shared" si="97"/>
        <v>08</v>
      </c>
      <c r="C1571" s="84">
        <f t="shared" si="98"/>
        <v>45505</v>
      </c>
      <c r="D1571" s="74">
        <v>202408</v>
      </c>
      <c r="E1571" s="82">
        <v>8431916</v>
      </c>
      <c r="F1571" s="82">
        <v>94827</v>
      </c>
      <c r="G1571" s="83">
        <f t="shared" si="99"/>
        <v>1.1246198372943944E-2</v>
      </c>
      <c r="H1571" s="74" t="s">
        <v>234</v>
      </c>
      <c r="I1571" s="74">
        <v>862</v>
      </c>
      <c r="J1571" s="74" t="s">
        <v>236</v>
      </c>
    </row>
    <row r="1572" spans="1:10" x14ac:dyDescent="0.25">
      <c r="A1572" s="74" t="str">
        <f t="shared" si="96"/>
        <v>2024</v>
      </c>
      <c r="B1572" s="74" t="str">
        <f t="shared" si="97"/>
        <v>08</v>
      </c>
      <c r="C1572" s="84">
        <f t="shared" si="98"/>
        <v>45505</v>
      </c>
      <c r="D1572" s="74">
        <v>202408</v>
      </c>
      <c r="E1572" s="82">
        <v>10864245</v>
      </c>
      <c r="F1572" s="82">
        <v>53696</v>
      </c>
      <c r="G1572" s="83">
        <f t="shared" si="99"/>
        <v>4.9424511321311329E-3</v>
      </c>
      <c r="H1572" s="74" t="s">
        <v>234</v>
      </c>
      <c r="I1572" s="74">
        <v>863</v>
      </c>
      <c r="J1572" s="74" t="s">
        <v>237</v>
      </c>
    </row>
    <row r="1573" spans="1:10" x14ac:dyDescent="0.25">
      <c r="A1573" s="74" t="str">
        <f t="shared" si="96"/>
        <v>2024</v>
      </c>
      <c r="B1573" s="74" t="str">
        <f t="shared" si="97"/>
        <v>08</v>
      </c>
      <c r="C1573" s="84">
        <f t="shared" si="98"/>
        <v>45505</v>
      </c>
      <c r="D1573" s="74">
        <v>202408</v>
      </c>
      <c r="E1573" s="82">
        <v>2653441</v>
      </c>
      <c r="F1573" s="82">
        <v>15338</v>
      </c>
      <c r="G1573" s="83">
        <f t="shared" si="99"/>
        <v>5.7804187091403201E-3</v>
      </c>
      <c r="H1573" s="74" t="s">
        <v>234</v>
      </c>
      <c r="I1573" s="74">
        <v>864</v>
      </c>
      <c r="J1573" s="74" t="s">
        <v>238</v>
      </c>
    </row>
    <row r="1574" spans="1:10" x14ac:dyDescent="0.25">
      <c r="A1574" s="74" t="str">
        <f t="shared" si="96"/>
        <v>2024</v>
      </c>
      <c r="B1574" s="74" t="str">
        <f t="shared" si="97"/>
        <v>08</v>
      </c>
      <c r="C1574" s="84">
        <f t="shared" si="98"/>
        <v>45505</v>
      </c>
      <c r="D1574" s="74">
        <v>202408</v>
      </c>
      <c r="E1574" s="82">
        <v>127743734</v>
      </c>
      <c r="F1574" s="82">
        <v>1818858</v>
      </c>
      <c r="G1574" s="83">
        <f t="shared" si="99"/>
        <v>1.4238334382804248E-2</v>
      </c>
      <c r="H1574" s="74" t="s">
        <v>234</v>
      </c>
      <c r="I1574" s="74">
        <v>869</v>
      </c>
      <c r="J1574" s="74" t="s">
        <v>239</v>
      </c>
    </row>
    <row r="1575" spans="1:10" x14ac:dyDescent="0.25">
      <c r="A1575" s="74" t="str">
        <f t="shared" si="96"/>
        <v>2024</v>
      </c>
      <c r="B1575" s="74" t="str">
        <f t="shared" si="97"/>
        <v>08</v>
      </c>
      <c r="C1575" s="84">
        <f t="shared" si="98"/>
        <v>45505</v>
      </c>
      <c r="D1575" s="74">
        <v>202408</v>
      </c>
      <c r="E1575" s="82">
        <v>3040657</v>
      </c>
      <c r="F1575" s="82">
        <v>34771</v>
      </c>
      <c r="G1575" s="83">
        <f t="shared" si="99"/>
        <v>1.1435357555949257E-2</v>
      </c>
      <c r="H1575" s="74" t="s">
        <v>234</v>
      </c>
      <c r="I1575" s="74">
        <v>870</v>
      </c>
      <c r="J1575" s="74" t="s">
        <v>240</v>
      </c>
    </row>
    <row r="1576" spans="1:10" x14ac:dyDescent="0.25">
      <c r="A1576" s="74" t="str">
        <f t="shared" si="96"/>
        <v>2024</v>
      </c>
      <c r="B1576" s="74" t="str">
        <f t="shared" si="97"/>
        <v>08</v>
      </c>
      <c r="C1576" s="84">
        <f t="shared" si="98"/>
        <v>45505</v>
      </c>
      <c r="D1576" s="74">
        <v>202408</v>
      </c>
      <c r="E1576" s="82">
        <v>498329</v>
      </c>
      <c r="F1576" s="82">
        <v>30048</v>
      </c>
      <c r="G1576" s="83">
        <f t="shared" si="99"/>
        <v>6.0297514292766426E-2</v>
      </c>
      <c r="H1576" s="74" t="s">
        <v>234</v>
      </c>
      <c r="I1576" s="74">
        <v>880</v>
      </c>
      <c r="J1576" s="74" t="s">
        <v>241</v>
      </c>
    </row>
    <row r="1577" spans="1:10" x14ac:dyDescent="0.25">
      <c r="A1577" s="74" t="str">
        <f t="shared" si="96"/>
        <v>2024</v>
      </c>
      <c r="B1577" s="74" t="str">
        <f t="shared" si="97"/>
        <v>08</v>
      </c>
      <c r="C1577" s="84">
        <f t="shared" si="98"/>
        <v>45505</v>
      </c>
      <c r="D1577" s="74">
        <v>202408</v>
      </c>
      <c r="E1577" s="82">
        <v>10649894</v>
      </c>
      <c r="F1577" s="82">
        <v>152911</v>
      </c>
      <c r="G1577" s="83">
        <f t="shared" si="99"/>
        <v>1.4357983281335945E-2</v>
      </c>
      <c r="H1577" s="74" t="s">
        <v>234</v>
      </c>
      <c r="I1577" s="74">
        <v>900</v>
      </c>
      <c r="J1577" s="74" t="s">
        <v>242</v>
      </c>
    </row>
    <row r="1578" spans="1:10" x14ac:dyDescent="0.25">
      <c r="A1578" s="74" t="str">
        <f t="shared" si="96"/>
        <v>2024</v>
      </c>
      <c r="B1578" s="74" t="str">
        <f t="shared" si="97"/>
        <v>08</v>
      </c>
      <c r="C1578" s="84">
        <f t="shared" si="98"/>
        <v>45505</v>
      </c>
      <c r="D1578" s="74">
        <v>202408</v>
      </c>
      <c r="E1578" s="82">
        <v>12798362</v>
      </c>
      <c r="F1578" s="82">
        <v>23863</v>
      </c>
      <c r="G1578" s="83">
        <f t="shared" si="99"/>
        <v>1.8645354772743575E-3</v>
      </c>
      <c r="H1578" s="74" t="s">
        <v>234</v>
      </c>
      <c r="I1578" s="74">
        <v>910</v>
      </c>
      <c r="J1578" s="74" t="s">
        <v>243</v>
      </c>
    </row>
    <row r="1579" spans="1:10" x14ac:dyDescent="0.25">
      <c r="A1579" s="74" t="str">
        <f t="shared" si="96"/>
        <v>2024</v>
      </c>
      <c r="B1579" s="74" t="str">
        <f t="shared" si="97"/>
        <v>08</v>
      </c>
      <c r="C1579" s="84">
        <f t="shared" si="98"/>
        <v>45505</v>
      </c>
      <c r="D1579" s="74">
        <v>202408</v>
      </c>
      <c r="E1579" s="82">
        <v>7692718</v>
      </c>
      <c r="F1579" s="82">
        <v>20280</v>
      </c>
      <c r="G1579" s="83">
        <f t="shared" si="99"/>
        <v>2.6362593819245681E-3</v>
      </c>
      <c r="H1579" s="74" t="s">
        <v>234</v>
      </c>
      <c r="I1579" s="74">
        <v>920</v>
      </c>
      <c r="J1579" s="74" t="s">
        <v>244</v>
      </c>
    </row>
    <row r="1580" spans="1:10" x14ac:dyDescent="0.25">
      <c r="A1580" s="74" t="str">
        <f t="shared" si="96"/>
        <v>2024</v>
      </c>
      <c r="B1580" s="74" t="str">
        <f t="shared" si="97"/>
        <v>08</v>
      </c>
      <c r="C1580" s="84">
        <f t="shared" si="98"/>
        <v>45505</v>
      </c>
      <c r="D1580" s="74">
        <v>202408</v>
      </c>
      <c r="E1580" s="82">
        <v>49832143</v>
      </c>
      <c r="F1580" s="82">
        <v>379013</v>
      </c>
      <c r="G1580" s="83">
        <f t="shared" si="99"/>
        <v>7.6057937143100586E-3</v>
      </c>
      <c r="H1580" s="74" t="s">
        <v>234</v>
      </c>
      <c r="I1580" s="74">
        <v>931</v>
      </c>
      <c r="J1580" s="74" t="s">
        <v>245</v>
      </c>
    </row>
    <row r="1581" spans="1:10" x14ac:dyDescent="0.25">
      <c r="A1581" s="74" t="str">
        <f t="shared" si="96"/>
        <v>2024</v>
      </c>
      <c r="B1581" s="74" t="str">
        <f t="shared" si="97"/>
        <v>08</v>
      </c>
      <c r="C1581" s="84">
        <f t="shared" si="98"/>
        <v>45505</v>
      </c>
      <c r="D1581" s="74">
        <v>202408</v>
      </c>
      <c r="E1581" s="82">
        <v>4567876</v>
      </c>
      <c r="F1581" s="82">
        <v>21205</v>
      </c>
      <c r="G1581" s="83">
        <f t="shared" si="99"/>
        <v>4.6422013207013503E-3</v>
      </c>
      <c r="H1581" s="74" t="s">
        <v>234</v>
      </c>
      <c r="I1581" s="74">
        <v>939</v>
      </c>
      <c r="J1581" s="74" t="s">
        <v>246</v>
      </c>
    </row>
    <row r="1582" spans="1:10" x14ac:dyDescent="0.25">
      <c r="A1582" s="74" t="str">
        <f t="shared" si="96"/>
        <v>2024</v>
      </c>
      <c r="B1582" s="74" t="str">
        <f t="shared" si="97"/>
        <v>08</v>
      </c>
      <c r="C1582" s="84">
        <f t="shared" si="98"/>
        <v>45505</v>
      </c>
      <c r="D1582" s="74">
        <v>202408</v>
      </c>
      <c r="E1582" s="82">
        <v>10123591</v>
      </c>
      <c r="F1582" s="82">
        <v>323023</v>
      </c>
      <c r="G1582" s="83">
        <f t="shared" si="99"/>
        <v>3.190794649843124E-2</v>
      </c>
      <c r="H1582" s="74" t="s">
        <v>234</v>
      </c>
      <c r="I1582" s="74">
        <v>941</v>
      </c>
      <c r="J1582" s="74" t="s">
        <v>247</v>
      </c>
    </row>
    <row r="1583" spans="1:10" x14ac:dyDescent="0.25">
      <c r="A1583" s="74" t="str">
        <f t="shared" si="96"/>
        <v>2024</v>
      </c>
      <c r="B1583" s="74" t="str">
        <f t="shared" si="97"/>
        <v>08</v>
      </c>
      <c r="C1583" s="84">
        <f t="shared" si="98"/>
        <v>45505</v>
      </c>
      <c r="D1583" s="74">
        <v>202408</v>
      </c>
      <c r="E1583" s="82">
        <v>1937668</v>
      </c>
      <c r="F1583" s="82">
        <v>73916</v>
      </c>
      <c r="G1583" s="83">
        <f t="shared" si="99"/>
        <v>3.814688584422099E-2</v>
      </c>
      <c r="H1583" s="74" t="s">
        <v>234</v>
      </c>
      <c r="I1583" s="74">
        <v>942</v>
      </c>
      <c r="J1583" s="74" t="s">
        <v>248</v>
      </c>
    </row>
    <row r="1584" spans="1:10" x14ac:dyDescent="0.25">
      <c r="A1584" s="74" t="str">
        <f t="shared" si="96"/>
        <v>2024</v>
      </c>
      <c r="B1584" s="74" t="str">
        <f t="shared" si="97"/>
        <v>08</v>
      </c>
      <c r="C1584" s="84">
        <f t="shared" si="98"/>
        <v>45505</v>
      </c>
      <c r="D1584" s="74">
        <v>202408</v>
      </c>
      <c r="E1584" s="82">
        <v>57634974</v>
      </c>
      <c r="F1584" s="82">
        <v>242413</v>
      </c>
      <c r="G1584" s="83">
        <f t="shared" si="99"/>
        <v>4.2060051939990465E-3</v>
      </c>
      <c r="H1584" s="74" t="s">
        <v>234</v>
      </c>
      <c r="I1584" s="74">
        <v>949</v>
      </c>
      <c r="J1584" s="74" t="s">
        <v>249</v>
      </c>
    </row>
    <row r="1585" spans="1:10" x14ac:dyDescent="0.25">
      <c r="A1585" s="74" t="str">
        <f t="shared" si="96"/>
        <v>2024</v>
      </c>
      <c r="B1585" s="74" t="str">
        <f t="shared" si="97"/>
        <v>08</v>
      </c>
      <c r="C1585" s="84">
        <f t="shared" si="98"/>
        <v>45505</v>
      </c>
      <c r="D1585" s="74">
        <v>202408</v>
      </c>
      <c r="E1585" s="82">
        <v>1914028</v>
      </c>
      <c r="F1585" s="82">
        <v>26030</v>
      </c>
      <c r="G1585" s="83">
        <f t="shared" si="99"/>
        <v>1.3599592064483905E-2</v>
      </c>
      <c r="H1585" s="74" t="s">
        <v>234</v>
      </c>
      <c r="I1585" s="74">
        <v>951</v>
      </c>
      <c r="J1585" s="74" t="s">
        <v>250</v>
      </c>
    </row>
    <row r="1586" spans="1:10" x14ac:dyDescent="0.25">
      <c r="A1586" s="74" t="str">
        <f t="shared" si="96"/>
        <v>2024</v>
      </c>
      <c r="B1586" s="74" t="str">
        <f t="shared" si="97"/>
        <v>08</v>
      </c>
      <c r="C1586" s="84">
        <f t="shared" si="98"/>
        <v>45505</v>
      </c>
      <c r="D1586" s="74">
        <v>202408</v>
      </c>
      <c r="E1586" s="82">
        <v>1298825</v>
      </c>
      <c r="F1586" s="82">
        <v>35309</v>
      </c>
      <c r="G1586" s="83">
        <f t="shared" si="99"/>
        <v>2.7185340596308203E-2</v>
      </c>
      <c r="H1586" s="74" t="s">
        <v>234</v>
      </c>
      <c r="I1586" s="74">
        <v>952</v>
      </c>
      <c r="J1586" s="74" t="s">
        <v>251</v>
      </c>
    </row>
    <row r="1587" spans="1:10" x14ac:dyDescent="0.25">
      <c r="A1587" s="74" t="str">
        <f t="shared" si="96"/>
        <v>2024</v>
      </c>
      <c r="B1587" s="74" t="str">
        <f t="shared" si="97"/>
        <v>08</v>
      </c>
      <c r="C1587" s="84">
        <f t="shared" si="98"/>
        <v>45505</v>
      </c>
      <c r="D1587" s="74">
        <v>202408</v>
      </c>
      <c r="E1587" s="82">
        <v>433008094</v>
      </c>
      <c r="F1587" s="82">
        <v>10699232</v>
      </c>
      <c r="G1587" s="83">
        <f t="shared" si="99"/>
        <v>2.4709080842262501E-2</v>
      </c>
      <c r="H1587" s="74" t="s">
        <v>234</v>
      </c>
      <c r="I1587" s="74">
        <v>960</v>
      </c>
      <c r="J1587" s="74" t="s">
        <v>252</v>
      </c>
    </row>
    <row r="1588" spans="1:10" x14ac:dyDescent="0.25">
      <c r="A1588" s="74" t="str">
        <f t="shared" si="96"/>
        <v>2024</v>
      </c>
      <c r="B1588" s="74" t="str">
        <f t="shared" si="97"/>
        <v>08</v>
      </c>
      <c r="C1588" s="84">
        <f t="shared" si="98"/>
        <v>45505</v>
      </c>
      <c r="D1588" s="74">
        <v>202408</v>
      </c>
      <c r="E1588" s="82">
        <v>270247</v>
      </c>
      <c r="F1588" s="82">
        <v>5510</v>
      </c>
      <c r="G1588" s="83">
        <f t="shared" si="99"/>
        <v>2.0388755471846126E-2</v>
      </c>
      <c r="H1588" s="74" t="s">
        <v>234</v>
      </c>
      <c r="I1588" s="74">
        <v>970</v>
      </c>
      <c r="J1588" s="74" t="s">
        <v>254</v>
      </c>
    </row>
    <row r="1589" spans="1:10" x14ac:dyDescent="0.25">
      <c r="A1589" s="74" t="str">
        <f t="shared" si="96"/>
        <v>2024</v>
      </c>
      <c r="B1589" s="74" t="str">
        <f t="shared" si="97"/>
        <v>08</v>
      </c>
      <c r="C1589" s="84">
        <f t="shared" si="98"/>
        <v>45505</v>
      </c>
      <c r="D1589" s="74">
        <v>202408</v>
      </c>
      <c r="E1589" s="82">
        <v>804069</v>
      </c>
      <c r="F1589" s="82">
        <v>2228</v>
      </c>
      <c r="G1589" s="83">
        <f t="shared" si="99"/>
        <v>2.770906476931706E-3</v>
      </c>
      <c r="H1589" s="74" t="s">
        <v>234</v>
      </c>
      <c r="I1589" s="74">
        <v>990</v>
      </c>
      <c r="J1589" s="74" t="s">
        <v>254</v>
      </c>
    </row>
    <row r="1590" spans="1:10" x14ac:dyDescent="0.25">
      <c r="A1590" s="74" t="str">
        <f t="shared" si="96"/>
        <v>2024</v>
      </c>
      <c r="B1590" s="74" t="str">
        <f t="shared" si="97"/>
        <v>08</v>
      </c>
      <c r="C1590" s="84">
        <f t="shared" si="98"/>
        <v>45505</v>
      </c>
      <c r="D1590" s="74">
        <v>202408</v>
      </c>
      <c r="E1590" s="82">
        <v>127519396</v>
      </c>
      <c r="F1590" s="82">
        <v>3397148</v>
      </c>
      <c r="G1590" s="83">
        <f t="shared" si="99"/>
        <v>2.6640245378828489E-2</v>
      </c>
      <c r="H1590" s="74" t="s">
        <v>234</v>
      </c>
      <c r="I1590" s="74">
        <v>999</v>
      </c>
      <c r="J1590" s="74" t="s">
        <v>253</v>
      </c>
    </row>
    <row r="1591" spans="1:10" x14ac:dyDescent="0.25">
      <c r="A1591" s="74" t="str">
        <f t="shared" si="96"/>
        <v>2024</v>
      </c>
      <c r="B1591" s="74" t="str">
        <f t="shared" si="97"/>
        <v>09</v>
      </c>
      <c r="C1591" s="84">
        <f t="shared" si="98"/>
        <v>45536</v>
      </c>
      <c r="D1591" s="74">
        <v>202409</v>
      </c>
      <c r="E1591" s="82">
        <v>3059674893</v>
      </c>
      <c r="F1591" s="82">
        <v>39091320</v>
      </c>
      <c r="G1591" s="83">
        <f t="shared" si="99"/>
        <v>1.2776298583040338E-2</v>
      </c>
      <c r="H1591" s="74" t="s">
        <v>4</v>
      </c>
      <c r="I1591" s="74">
        <v>11</v>
      </c>
      <c r="J1591" s="74" t="s">
        <v>5</v>
      </c>
    </row>
    <row r="1592" spans="1:10" x14ac:dyDescent="0.25">
      <c r="A1592" s="74" t="str">
        <f t="shared" si="96"/>
        <v>2024</v>
      </c>
      <c r="B1592" s="74" t="str">
        <f t="shared" si="97"/>
        <v>09</v>
      </c>
      <c r="C1592" s="84">
        <f t="shared" si="98"/>
        <v>45536</v>
      </c>
      <c r="D1592" s="74">
        <v>202409</v>
      </c>
      <c r="E1592" s="82">
        <v>306666410</v>
      </c>
      <c r="F1592" s="82">
        <v>9518667</v>
      </c>
      <c r="G1592" s="83">
        <f t="shared" si="99"/>
        <v>3.1039157500164428E-2</v>
      </c>
      <c r="H1592" s="74" t="s">
        <v>4</v>
      </c>
      <c r="I1592" s="74">
        <v>12</v>
      </c>
      <c r="J1592" s="74" t="s">
        <v>6</v>
      </c>
    </row>
    <row r="1593" spans="1:10" x14ac:dyDescent="0.25">
      <c r="A1593" s="74" t="str">
        <f t="shared" si="96"/>
        <v>2024</v>
      </c>
      <c r="B1593" s="74" t="str">
        <f t="shared" si="97"/>
        <v>09</v>
      </c>
      <c r="C1593" s="84">
        <f t="shared" si="98"/>
        <v>45536</v>
      </c>
      <c r="D1593" s="74">
        <v>202409</v>
      </c>
      <c r="E1593" s="82">
        <v>144488929</v>
      </c>
      <c r="F1593" s="82">
        <v>192246</v>
      </c>
      <c r="G1593" s="83">
        <f t="shared" si="99"/>
        <v>1.3305240846514961E-3</v>
      </c>
      <c r="H1593" s="74" t="s">
        <v>4</v>
      </c>
      <c r="I1593" s="74">
        <v>13</v>
      </c>
      <c r="J1593" s="74" t="s">
        <v>7</v>
      </c>
    </row>
    <row r="1594" spans="1:10" x14ac:dyDescent="0.25">
      <c r="A1594" s="74" t="str">
        <f t="shared" si="96"/>
        <v>2024</v>
      </c>
      <c r="B1594" s="74" t="str">
        <f t="shared" si="97"/>
        <v>09</v>
      </c>
      <c r="C1594" s="84">
        <f t="shared" si="98"/>
        <v>45536</v>
      </c>
      <c r="D1594" s="74">
        <v>202409</v>
      </c>
      <c r="E1594" s="82">
        <v>1299689507</v>
      </c>
      <c r="F1594" s="82">
        <v>6417565</v>
      </c>
      <c r="G1594" s="83">
        <f t="shared" si="99"/>
        <v>4.937767801798526E-3</v>
      </c>
      <c r="H1594" s="74" t="s">
        <v>4</v>
      </c>
      <c r="I1594" s="74">
        <v>14</v>
      </c>
      <c r="J1594" s="74" t="s">
        <v>8</v>
      </c>
    </row>
    <row r="1595" spans="1:10" x14ac:dyDescent="0.25">
      <c r="A1595" s="74" t="str">
        <f t="shared" si="96"/>
        <v>2024</v>
      </c>
      <c r="B1595" s="74" t="str">
        <f t="shared" si="97"/>
        <v>09</v>
      </c>
      <c r="C1595" s="84">
        <f t="shared" si="98"/>
        <v>45536</v>
      </c>
      <c r="D1595" s="74">
        <v>202409</v>
      </c>
      <c r="E1595" s="82">
        <v>435341159</v>
      </c>
      <c r="F1595" s="82">
        <v>5388523</v>
      </c>
      <c r="G1595" s="83">
        <f t="shared" si="99"/>
        <v>1.2377701691192493E-2</v>
      </c>
      <c r="H1595" s="74" t="s">
        <v>4</v>
      </c>
      <c r="I1595" s="74">
        <v>16</v>
      </c>
      <c r="J1595" s="74" t="s">
        <v>9</v>
      </c>
    </row>
    <row r="1596" spans="1:10" x14ac:dyDescent="0.25">
      <c r="A1596" s="74" t="str">
        <f t="shared" si="96"/>
        <v>2024</v>
      </c>
      <c r="B1596" s="74" t="str">
        <f t="shared" si="97"/>
        <v>09</v>
      </c>
      <c r="C1596" s="84">
        <f t="shared" si="98"/>
        <v>45536</v>
      </c>
      <c r="D1596" s="74">
        <v>202409</v>
      </c>
      <c r="E1596" s="82">
        <v>175339</v>
      </c>
      <c r="F1596" s="82">
        <v>275</v>
      </c>
      <c r="G1596" s="83">
        <f t="shared" si="99"/>
        <v>1.5683903752160102E-3</v>
      </c>
      <c r="H1596" s="74" t="s">
        <v>4</v>
      </c>
      <c r="I1596" s="74">
        <v>17</v>
      </c>
      <c r="J1596" s="74" t="s">
        <v>10</v>
      </c>
    </row>
    <row r="1597" spans="1:10" x14ac:dyDescent="0.25">
      <c r="A1597" s="74" t="str">
        <f t="shared" si="96"/>
        <v>2024</v>
      </c>
      <c r="B1597" s="74" t="str">
        <f t="shared" si="97"/>
        <v>09</v>
      </c>
      <c r="C1597" s="84">
        <f t="shared" si="98"/>
        <v>45536</v>
      </c>
      <c r="D1597" s="74">
        <v>202409</v>
      </c>
      <c r="E1597" s="82">
        <v>1272242</v>
      </c>
      <c r="F1597" s="82">
        <v>2962</v>
      </c>
      <c r="G1597" s="83">
        <f t="shared" si="99"/>
        <v>2.3281734135486803E-3</v>
      </c>
      <c r="H1597" s="74" t="s">
        <v>4</v>
      </c>
      <c r="I1597" s="74">
        <v>21</v>
      </c>
      <c r="J1597" s="74" t="s">
        <v>11</v>
      </c>
    </row>
    <row r="1598" spans="1:10" x14ac:dyDescent="0.25">
      <c r="A1598" s="74" t="str">
        <f t="shared" si="96"/>
        <v>2024</v>
      </c>
      <c r="B1598" s="74" t="str">
        <f t="shared" si="97"/>
        <v>09</v>
      </c>
      <c r="C1598" s="84">
        <f t="shared" si="98"/>
        <v>45536</v>
      </c>
      <c r="D1598" s="74">
        <v>202409</v>
      </c>
      <c r="E1598" s="82">
        <v>12759381</v>
      </c>
      <c r="F1598" s="82">
        <v>32262</v>
      </c>
      <c r="G1598" s="83">
        <f t="shared" si="99"/>
        <v>2.5284925655876252E-3</v>
      </c>
      <c r="H1598" s="74" t="s">
        <v>4</v>
      </c>
      <c r="I1598" s="74">
        <v>22</v>
      </c>
      <c r="J1598" s="74" t="s">
        <v>12</v>
      </c>
    </row>
    <row r="1599" spans="1:10" x14ac:dyDescent="0.25">
      <c r="A1599" s="74" t="str">
        <f t="shared" si="96"/>
        <v>2024</v>
      </c>
      <c r="B1599" s="74" t="str">
        <f t="shared" si="97"/>
        <v>09</v>
      </c>
      <c r="C1599" s="84">
        <f t="shared" si="98"/>
        <v>45536</v>
      </c>
      <c r="D1599" s="74">
        <v>202409</v>
      </c>
      <c r="E1599" s="82">
        <v>2924237</v>
      </c>
      <c r="F1599" s="82">
        <v>8179</v>
      </c>
      <c r="G1599" s="83">
        <f t="shared" si="99"/>
        <v>2.7969689187299115E-3</v>
      </c>
      <c r="H1599" s="74" t="s">
        <v>4</v>
      </c>
      <c r="I1599" s="74">
        <v>24</v>
      </c>
      <c r="J1599" s="74" t="s">
        <v>13</v>
      </c>
    </row>
    <row r="1600" spans="1:10" x14ac:dyDescent="0.25">
      <c r="A1600" s="74" t="str">
        <f t="shared" si="96"/>
        <v>2024</v>
      </c>
      <c r="B1600" s="74" t="str">
        <f t="shared" si="97"/>
        <v>09</v>
      </c>
      <c r="C1600" s="84">
        <f t="shared" si="98"/>
        <v>45536</v>
      </c>
      <c r="D1600" s="74">
        <v>202409</v>
      </c>
      <c r="E1600" s="82">
        <v>43920280</v>
      </c>
      <c r="F1600" s="82">
        <v>28365</v>
      </c>
      <c r="G1600" s="83">
        <f t="shared" si="99"/>
        <v>6.4582921602503445E-4</v>
      </c>
      <c r="H1600" s="74" t="s">
        <v>14</v>
      </c>
      <c r="I1600" s="74">
        <v>31</v>
      </c>
      <c r="J1600" s="74" t="s">
        <v>15</v>
      </c>
    </row>
    <row r="1601" spans="1:10" x14ac:dyDescent="0.25">
      <c r="A1601" s="74" t="str">
        <f t="shared" si="96"/>
        <v>2024</v>
      </c>
      <c r="B1601" s="74" t="str">
        <f t="shared" si="97"/>
        <v>09</v>
      </c>
      <c r="C1601" s="84">
        <f t="shared" si="98"/>
        <v>45536</v>
      </c>
      <c r="D1601" s="74">
        <v>202409</v>
      </c>
      <c r="E1601" s="82">
        <v>4823170</v>
      </c>
      <c r="F1601" s="82">
        <v>482</v>
      </c>
      <c r="G1601" s="83">
        <f t="shared" si="99"/>
        <v>9.9934275590534858E-5</v>
      </c>
      <c r="H1601" s="74" t="s">
        <v>14</v>
      </c>
      <c r="I1601" s="74">
        <v>32</v>
      </c>
      <c r="J1601" s="74" t="s">
        <v>16</v>
      </c>
    </row>
    <row r="1602" spans="1:10" x14ac:dyDescent="0.25">
      <c r="A1602" s="74" t="str">
        <f t="shared" si="96"/>
        <v>2024</v>
      </c>
      <c r="B1602" s="74" t="str">
        <f t="shared" si="97"/>
        <v>09</v>
      </c>
      <c r="C1602" s="84">
        <f t="shared" si="98"/>
        <v>45536</v>
      </c>
      <c r="D1602" s="74">
        <v>202409</v>
      </c>
      <c r="E1602" s="82">
        <v>138471</v>
      </c>
      <c r="F1602" s="82">
        <v>0</v>
      </c>
      <c r="G1602" s="83">
        <f t="shared" si="99"/>
        <v>0</v>
      </c>
      <c r="H1602" s="74" t="s">
        <v>17</v>
      </c>
      <c r="I1602" s="74">
        <v>51</v>
      </c>
      <c r="J1602" s="74" t="s">
        <v>18</v>
      </c>
    </row>
    <row r="1603" spans="1:10" x14ac:dyDescent="0.25">
      <c r="A1603" s="74" t="str">
        <f t="shared" ref="A1603:A1666" si="100">LEFT(D1603,4)</f>
        <v>2024</v>
      </c>
      <c r="B1603" s="74" t="str">
        <f t="shared" ref="B1603:B1666" si="101">RIGHT(D1603,2)</f>
        <v>09</v>
      </c>
      <c r="C1603" s="84">
        <f t="shared" ref="C1603:C1666" si="102">DATE(A1603,B1603,1)</f>
        <v>45536</v>
      </c>
      <c r="D1603" s="74">
        <v>202409</v>
      </c>
      <c r="E1603" s="82">
        <v>30917</v>
      </c>
      <c r="F1603" s="82">
        <v>179</v>
      </c>
      <c r="G1603" s="83">
        <f t="shared" ref="G1603:G1666" si="103">F1603/E1603</f>
        <v>5.7896949898114305E-3</v>
      </c>
      <c r="H1603" s="74" t="s">
        <v>17</v>
      </c>
      <c r="I1603" s="74">
        <v>52</v>
      </c>
      <c r="J1603" s="74" t="s">
        <v>19</v>
      </c>
    </row>
    <row r="1604" spans="1:10" x14ac:dyDescent="0.25">
      <c r="A1604" s="74" t="str">
        <f t="shared" si="100"/>
        <v>2024</v>
      </c>
      <c r="B1604" s="74" t="str">
        <f t="shared" si="101"/>
        <v>09</v>
      </c>
      <c r="C1604" s="84">
        <f t="shared" si="102"/>
        <v>45536</v>
      </c>
      <c r="D1604" s="74">
        <v>202409</v>
      </c>
      <c r="E1604" s="82">
        <v>3357024958</v>
      </c>
      <c r="F1604" s="82">
        <v>6070473</v>
      </c>
      <c r="G1604" s="83">
        <f t="shared" si="103"/>
        <v>1.8082895051267592E-3</v>
      </c>
      <c r="H1604" s="74" t="s">
        <v>17</v>
      </c>
      <c r="I1604" s="74">
        <v>61</v>
      </c>
      <c r="J1604" s="74" t="s">
        <v>20</v>
      </c>
    </row>
    <row r="1605" spans="1:10" x14ac:dyDescent="0.25">
      <c r="A1605" s="74" t="str">
        <f t="shared" si="100"/>
        <v>2024</v>
      </c>
      <c r="B1605" s="74" t="str">
        <f t="shared" si="101"/>
        <v>09</v>
      </c>
      <c r="C1605" s="84">
        <f t="shared" si="102"/>
        <v>45536</v>
      </c>
      <c r="D1605" s="74">
        <v>202409</v>
      </c>
      <c r="E1605" s="82">
        <v>619386</v>
      </c>
      <c r="F1605" s="82">
        <v>20076</v>
      </c>
      <c r="G1605" s="83">
        <f t="shared" si="103"/>
        <v>3.2412744233805739E-2</v>
      </c>
      <c r="H1605" s="74" t="s">
        <v>17</v>
      </c>
      <c r="I1605" s="74">
        <v>62</v>
      </c>
      <c r="J1605" s="74" t="s">
        <v>21</v>
      </c>
    </row>
    <row r="1606" spans="1:10" x14ac:dyDescent="0.25">
      <c r="A1606" s="74" t="str">
        <f t="shared" si="100"/>
        <v>2024</v>
      </c>
      <c r="B1606" s="74" t="str">
        <f t="shared" si="101"/>
        <v>09</v>
      </c>
      <c r="C1606" s="84">
        <f t="shared" si="102"/>
        <v>45536</v>
      </c>
      <c r="D1606" s="74">
        <v>202409</v>
      </c>
      <c r="E1606" s="82">
        <v>196812</v>
      </c>
      <c r="F1606" s="82">
        <v>21890</v>
      </c>
      <c r="G1606" s="83">
        <f t="shared" si="103"/>
        <v>0.11122289291303376</v>
      </c>
      <c r="H1606" s="74" t="s">
        <v>17</v>
      </c>
      <c r="I1606" s="74">
        <v>71</v>
      </c>
      <c r="J1606" s="74" t="s">
        <v>22</v>
      </c>
    </row>
    <row r="1607" spans="1:10" x14ac:dyDescent="0.25">
      <c r="A1607" s="74" t="str">
        <f t="shared" si="100"/>
        <v>2024</v>
      </c>
      <c r="B1607" s="74" t="str">
        <f t="shared" si="101"/>
        <v>09</v>
      </c>
      <c r="C1607" s="84">
        <f t="shared" si="102"/>
        <v>45536</v>
      </c>
      <c r="D1607" s="74">
        <v>202409</v>
      </c>
      <c r="E1607" s="82">
        <v>54991491</v>
      </c>
      <c r="F1607" s="82">
        <v>2846</v>
      </c>
      <c r="G1607" s="83">
        <f t="shared" si="103"/>
        <v>5.1753461276400015E-5</v>
      </c>
      <c r="H1607" s="74" t="s">
        <v>17</v>
      </c>
      <c r="I1607" s="74">
        <v>72</v>
      </c>
      <c r="J1607" s="74" t="s">
        <v>23</v>
      </c>
    </row>
    <row r="1608" spans="1:10" x14ac:dyDescent="0.25">
      <c r="A1608" s="74" t="str">
        <f t="shared" si="100"/>
        <v>2024</v>
      </c>
      <c r="B1608" s="74" t="str">
        <f t="shared" si="101"/>
        <v>09</v>
      </c>
      <c r="C1608" s="84">
        <f t="shared" si="102"/>
        <v>45536</v>
      </c>
      <c r="D1608" s="74">
        <v>202409</v>
      </c>
      <c r="E1608" s="82">
        <v>29822653</v>
      </c>
      <c r="F1608" s="82">
        <v>163195</v>
      </c>
      <c r="G1608" s="83">
        <f t="shared" si="103"/>
        <v>5.4721825050239497E-3</v>
      </c>
      <c r="H1608" s="74" t="s">
        <v>17</v>
      </c>
      <c r="I1608" s="74">
        <v>81</v>
      </c>
      <c r="J1608" s="74" t="s">
        <v>24</v>
      </c>
    </row>
    <row r="1609" spans="1:10" x14ac:dyDescent="0.25">
      <c r="A1609" s="74" t="str">
        <f t="shared" si="100"/>
        <v>2024</v>
      </c>
      <c r="B1609" s="74" t="str">
        <f t="shared" si="101"/>
        <v>09</v>
      </c>
      <c r="C1609" s="84">
        <f t="shared" si="102"/>
        <v>45536</v>
      </c>
      <c r="D1609" s="74">
        <v>202409</v>
      </c>
      <c r="E1609" s="82">
        <v>48448467</v>
      </c>
      <c r="F1609" s="82">
        <v>384085</v>
      </c>
      <c r="G1609" s="83">
        <f t="shared" si="103"/>
        <v>7.9277018197500444E-3</v>
      </c>
      <c r="H1609" s="74" t="s">
        <v>17</v>
      </c>
      <c r="I1609" s="74">
        <v>89</v>
      </c>
      <c r="J1609" s="74" t="s">
        <v>25</v>
      </c>
    </row>
    <row r="1610" spans="1:10" x14ac:dyDescent="0.25">
      <c r="A1610" s="74" t="str">
        <f t="shared" si="100"/>
        <v>2024</v>
      </c>
      <c r="B1610" s="74" t="str">
        <f t="shared" si="101"/>
        <v>09</v>
      </c>
      <c r="C1610" s="84">
        <f t="shared" si="102"/>
        <v>45536</v>
      </c>
      <c r="D1610" s="74">
        <v>202409</v>
      </c>
      <c r="E1610" s="82">
        <v>49260679</v>
      </c>
      <c r="F1610" s="82">
        <v>105014</v>
      </c>
      <c r="G1610" s="83">
        <f t="shared" si="103"/>
        <v>2.1318017155224351E-3</v>
      </c>
      <c r="H1610" s="74" t="s">
        <v>17</v>
      </c>
      <c r="I1610" s="74">
        <v>91</v>
      </c>
      <c r="J1610" s="74" t="s">
        <v>26</v>
      </c>
    </row>
    <row r="1611" spans="1:10" x14ac:dyDescent="0.25">
      <c r="A1611" s="74" t="str">
        <f t="shared" si="100"/>
        <v>2024</v>
      </c>
      <c r="B1611" s="74" t="str">
        <f t="shared" si="101"/>
        <v>09</v>
      </c>
      <c r="C1611" s="84">
        <f t="shared" si="102"/>
        <v>45536</v>
      </c>
      <c r="D1611" s="74">
        <v>202409</v>
      </c>
      <c r="E1611" s="82">
        <v>8360540</v>
      </c>
      <c r="F1611" s="82">
        <v>86248</v>
      </c>
      <c r="G1611" s="83">
        <f t="shared" si="103"/>
        <v>1.0316080061814189E-2</v>
      </c>
      <c r="H1611" s="74" t="s">
        <v>17</v>
      </c>
      <c r="I1611" s="74">
        <v>99</v>
      </c>
      <c r="J1611" s="74" t="s">
        <v>27</v>
      </c>
    </row>
    <row r="1612" spans="1:10" x14ac:dyDescent="0.25">
      <c r="A1612" s="74" t="str">
        <f t="shared" si="100"/>
        <v>2024</v>
      </c>
      <c r="B1612" s="74" t="str">
        <f t="shared" si="101"/>
        <v>09</v>
      </c>
      <c r="C1612" s="84">
        <f t="shared" si="102"/>
        <v>45536</v>
      </c>
      <c r="D1612" s="74">
        <v>202409</v>
      </c>
      <c r="E1612" s="82">
        <v>1075076555</v>
      </c>
      <c r="F1612" s="82">
        <v>14045770</v>
      </c>
      <c r="G1612" s="83">
        <f t="shared" si="103"/>
        <v>1.3064902154805153E-2</v>
      </c>
      <c r="H1612" s="74" t="s">
        <v>28</v>
      </c>
      <c r="I1612" s="74">
        <v>101</v>
      </c>
      <c r="J1612" s="74" t="s">
        <v>29</v>
      </c>
    </row>
    <row r="1613" spans="1:10" x14ac:dyDescent="0.25">
      <c r="A1613" s="74" t="str">
        <f t="shared" si="100"/>
        <v>2024</v>
      </c>
      <c r="B1613" s="74" t="str">
        <f t="shared" si="101"/>
        <v>09</v>
      </c>
      <c r="C1613" s="84">
        <f t="shared" si="102"/>
        <v>45536</v>
      </c>
      <c r="D1613" s="74">
        <v>202409</v>
      </c>
      <c r="E1613" s="82">
        <v>52085798</v>
      </c>
      <c r="F1613" s="82">
        <v>31825</v>
      </c>
      <c r="G1613" s="83">
        <f t="shared" si="103"/>
        <v>6.1101108597779374E-4</v>
      </c>
      <c r="H1613" s="74" t="s">
        <v>28</v>
      </c>
      <c r="I1613" s="74">
        <v>102</v>
      </c>
      <c r="J1613" s="74" t="s">
        <v>30</v>
      </c>
    </row>
    <row r="1614" spans="1:10" x14ac:dyDescent="0.25">
      <c r="A1614" s="74" t="str">
        <f t="shared" si="100"/>
        <v>2024</v>
      </c>
      <c r="B1614" s="74" t="str">
        <f t="shared" si="101"/>
        <v>09</v>
      </c>
      <c r="C1614" s="84">
        <f t="shared" si="102"/>
        <v>45536</v>
      </c>
      <c r="D1614" s="74">
        <v>202409</v>
      </c>
      <c r="E1614" s="82">
        <v>299853263</v>
      </c>
      <c r="F1614" s="82">
        <v>77390</v>
      </c>
      <c r="G1614" s="83">
        <f t="shared" si="103"/>
        <v>2.5809290592912438E-4</v>
      </c>
      <c r="H1614" s="74" t="s">
        <v>28</v>
      </c>
      <c r="I1614" s="74">
        <v>103</v>
      </c>
      <c r="J1614" s="74" t="s">
        <v>31</v>
      </c>
    </row>
    <row r="1615" spans="1:10" x14ac:dyDescent="0.25">
      <c r="A1615" s="74" t="str">
        <f t="shared" si="100"/>
        <v>2024</v>
      </c>
      <c r="B1615" s="74" t="str">
        <f t="shared" si="101"/>
        <v>09</v>
      </c>
      <c r="C1615" s="84">
        <f t="shared" si="102"/>
        <v>45536</v>
      </c>
      <c r="D1615" s="74">
        <v>202409</v>
      </c>
      <c r="E1615" s="82">
        <v>316924639</v>
      </c>
      <c r="F1615" s="82">
        <v>10527350</v>
      </c>
      <c r="G1615" s="83">
        <f t="shared" si="103"/>
        <v>3.3217202781131827E-2</v>
      </c>
      <c r="H1615" s="74" t="s">
        <v>28</v>
      </c>
      <c r="I1615" s="74">
        <v>104</v>
      </c>
      <c r="J1615" s="74" t="s">
        <v>32</v>
      </c>
    </row>
    <row r="1616" spans="1:10" x14ac:dyDescent="0.25">
      <c r="A1616" s="74" t="str">
        <f t="shared" si="100"/>
        <v>2024</v>
      </c>
      <c r="B1616" s="74" t="str">
        <f t="shared" si="101"/>
        <v>09</v>
      </c>
      <c r="C1616" s="84">
        <f t="shared" si="102"/>
        <v>45536</v>
      </c>
      <c r="D1616" s="74">
        <v>202409</v>
      </c>
      <c r="E1616" s="82">
        <v>360578482</v>
      </c>
      <c r="F1616" s="82">
        <v>474281</v>
      </c>
      <c r="G1616" s="83">
        <f t="shared" si="103"/>
        <v>1.3153336199357565E-3</v>
      </c>
      <c r="H1616" s="74" t="s">
        <v>28</v>
      </c>
      <c r="I1616" s="74">
        <v>105</v>
      </c>
      <c r="J1616" s="74" t="s">
        <v>33</v>
      </c>
    </row>
    <row r="1617" spans="1:10" x14ac:dyDescent="0.25">
      <c r="A1617" s="74" t="str">
        <f t="shared" si="100"/>
        <v>2024</v>
      </c>
      <c r="B1617" s="74" t="str">
        <f t="shared" si="101"/>
        <v>09</v>
      </c>
      <c r="C1617" s="84">
        <f t="shared" si="102"/>
        <v>45536</v>
      </c>
      <c r="D1617" s="74">
        <v>202409</v>
      </c>
      <c r="E1617" s="82">
        <v>147027956</v>
      </c>
      <c r="F1617" s="82">
        <v>1359552</v>
      </c>
      <c r="G1617" s="83">
        <f t="shared" si="103"/>
        <v>9.2468945157613419E-3</v>
      </c>
      <c r="H1617" s="74" t="s">
        <v>28</v>
      </c>
      <c r="I1617" s="74">
        <v>106</v>
      </c>
      <c r="J1617" s="74" t="s">
        <v>34</v>
      </c>
    </row>
    <row r="1618" spans="1:10" x14ac:dyDescent="0.25">
      <c r="A1618" s="74" t="str">
        <f t="shared" si="100"/>
        <v>2024</v>
      </c>
      <c r="B1618" s="74" t="str">
        <f t="shared" si="101"/>
        <v>09</v>
      </c>
      <c r="C1618" s="84">
        <f t="shared" si="102"/>
        <v>45536</v>
      </c>
      <c r="D1618" s="74">
        <v>202409</v>
      </c>
      <c r="E1618" s="82">
        <v>1205018645</v>
      </c>
      <c r="F1618" s="82">
        <v>1692033</v>
      </c>
      <c r="G1618" s="83">
        <f t="shared" si="103"/>
        <v>1.4041550369538057E-3</v>
      </c>
      <c r="H1618" s="74" t="s">
        <v>28</v>
      </c>
      <c r="I1618" s="74">
        <v>107</v>
      </c>
      <c r="J1618" s="74" t="s">
        <v>35</v>
      </c>
    </row>
    <row r="1619" spans="1:10" x14ac:dyDescent="0.25">
      <c r="A1619" s="74" t="str">
        <f t="shared" si="100"/>
        <v>2024</v>
      </c>
      <c r="B1619" s="74" t="str">
        <f t="shared" si="101"/>
        <v>09</v>
      </c>
      <c r="C1619" s="84">
        <f t="shared" si="102"/>
        <v>45536</v>
      </c>
      <c r="D1619" s="74">
        <v>202409</v>
      </c>
      <c r="E1619" s="82">
        <v>25433077</v>
      </c>
      <c r="F1619" s="82">
        <v>223103</v>
      </c>
      <c r="G1619" s="83">
        <f t="shared" si="103"/>
        <v>8.7721591846712053E-3</v>
      </c>
      <c r="H1619" s="74" t="s">
        <v>28</v>
      </c>
      <c r="I1619" s="74">
        <v>108</v>
      </c>
      <c r="J1619" s="74" t="s">
        <v>36</v>
      </c>
    </row>
    <row r="1620" spans="1:10" x14ac:dyDescent="0.25">
      <c r="A1620" s="74" t="str">
        <f t="shared" si="100"/>
        <v>2024</v>
      </c>
      <c r="B1620" s="74" t="str">
        <f t="shared" si="101"/>
        <v>09</v>
      </c>
      <c r="C1620" s="84">
        <f t="shared" si="102"/>
        <v>45536</v>
      </c>
      <c r="D1620" s="74">
        <v>202409</v>
      </c>
      <c r="E1620" s="82">
        <v>200194</v>
      </c>
      <c r="F1620" s="82">
        <v>972</v>
      </c>
      <c r="G1620" s="83">
        <f t="shared" si="103"/>
        <v>4.8552903683427079E-3</v>
      </c>
      <c r="H1620" s="74" t="s">
        <v>28</v>
      </c>
      <c r="I1620" s="74">
        <v>109</v>
      </c>
      <c r="J1620" s="74" t="s">
        <v>37</v>
      </c>
    </row>
    <row r="1621" spans="1:10" x14ac:dyDescent="0.25">
      <c r="A1621" s="74" t="str">
        <f t="shared" si="100"/>
        <v>2024</v>
      </c>
      <c r="B1621" s="74" t="str">
        <f t="shared" si="101"/>
        <v>09</v>
      </c>
      <c r="C1621" s="84">
        <f t="shared" si="102"/>
        <v>45536</v>
      </c>
      <c r="D1621" s="74">
        <v>202409</v>
      </c>
      <c r="E1621" s="82">
        <v>598377508</v>
      </c>
      <c r="F1621" s="82">
        <v>609497</v>
      </c>
      <c r="G1621" s="83">
        <f t="shared" si="103"/>
        <v>1.0185827372375098E-3</v>
      </c>
      <c r="H1621" s="74" t="s">
        <v>28</v>
      </c>
      <c r="I1621" s="74">
        <v>110</v>
      </c>
      <c r="J1621" s="74" t="s">
        <v>38</v>
      </c>
    </row>
    <row r="1622" spans="1:10" x14ac:dyDescent="0.25">
      <c r="A1622" s="74" t="str">
        <f t="shared" si="100"/>
        <v>2024</v>
      </c>
      <c r="B1622" s="74" t="str">
        <f t="shared" si="101"/>
        <v>09</v>
      </c>
      <c r="C1622" s="84">
        <f t="shared" si="102"/>
        <v>45536</v>
      </c>
      <c r="D1622" s="74">
        <v>202409</v>
      </c>
      <c r="E1622" s="82">
        <v>68289719</v>
      </c>
      <c r="F1622" s="82">
        <v>3166</v>
      </c>
      <c r="G1622" s="83">
        <f t="shared" si="103"/>
        <v>4.6361297811168323E-5</v>
      </c>
      <c r="H1622" s="74" t="s">
        <v>39</v>
      </c>
      <c r="I1622" s="74">
        <v>120</v>
      </c>
      <c r="J1622" s="74" t="s">
        <v>40</v>
      </c>
    </row>
    <row r="1623" spans="1:10" x14ac:dyDescent="0.25">
      <c r="A1623" s="74" t="str">
        <f t="shared" si="100"/>
        <v>2024</v>
      </c>
      <c r="B1623" s="74" t="str">
        <f t="shared" si="101"/>
        <v>09</v>
      </c>
      <c r="C1623" s="84">
        <f t="shared" si="102"/>
        <v>45536</v>
      </c>
      <c r="D1623" s="74">
        <v>202409</v>
      </c>
      <c r="E1623" s="82">
        <v>156366279</v>
      </c>
      <c r="F1623" s="82">
        <v>197240</v>
      </c>
      <c r="G1623" s="83">
        <f t="shared" si="103"/>
        <v>1.2613972863036538E-3</v>
      </c>
      <c r="H1623" s="74" t="s">
        <v>41</v>
      </c>
      <c r="I1623" s="74">
        <v>131</v>
      </c>
      <c r="J1623" s="74" t="s">
        <v>42</v>
      </c>
    </row>
    <row r="1624" spans="1:10" x14ac:dyDescent="0.25">
      <c r="A1624" s="74" t="str">
        <f t="shared" si="100"/>
        <v>2024</v>
      </c>
      <c r="B1624" s="74" t="str">
        <f t="shared" si="101"/>
        <v>09</v>
      </c>
      <c r="C1624" s="84">
        <f t="shared" si="102"/>
        <v>45536</v>
      </c>
      <c r="D1624" s="74">
        <v>202409</v>
      </c>
      <c r="E1624" s="82">
        <v>121708330</v>
      </c>
      <c r="F1624" s="82">
        <v>1898266</v>
      </c>
      <c r="G1624" s="83">
        <f t="shared" si="103"/>
        <v>1.5596845343289157E-2</v>
      </c>
      <c r="H1624" s="74" t="s">
        <v>41</v>
      </c>
      <c r="I1624" s="74">
        <v>139</v>
      </c>
      <c r="J1624" s="74" t="s">
        <v>43</v>
      </c>
    </row>
    <row r="1625" spans="1:10" x14ac:dyDescent="0.25">
      <c r="A1625" s="74" t="str">
        <f t="shared" si="100"/>
        <v>2024</v>
      </c>
      <c r="B1625" s="74" t="str">
        <f t="shared" si="101"/>
        <v>09</v>
      </c>
      <c r="C1625" s="84">
        <f t="shared" si="102"/>
        <v>45536</v>
      </c>
      <c r="D1625" s="74">
        <v>202409</v>
      </c>
      <c r="E1625" s="82">
        <v>127524444</v>
      </c>
      <c r="F1625" s="82">
        <v>1646501</v>
      </c>
      <c r="G1625" s="83">
        <f t="shared" si="103"/>
        <v>1.2911258017325683E-2</v>
      </c>
      <c r="H1625" s="74" t="s">
        <v>41</v>
      </c>
      <c r="I1625" s="74">
        <v>141</v>
      </c>
      <c r="J1625" s="74" t="s">
        <v>44</v>
      </c>
    </row>
    <row r="1626" spans="1:10" x14ac:dyDescent="0.25">
      <c r="A1626" s="74" t="str">
        <f t="shared" si="100"/>
        <v>2024</v>
      </c>
      <c r="B1626" s="74" t="str">
        <f t="shared" si="101"/>
        <v>09</v>
      </c>
      <c r="C1626" s="84">
        <f t="shared" si="102"/>
        <v>45536</v>
      </c>
      <c r="D1626" s="74">
        <v>202409</v>
      </c>
      <c r="E1626" s="82">
        <v>9634</v>
      </c>
      <c r="F1626" s="82">
        <v>195</v>
      </c>
      <c r="G1626" s="83">
        <f t="shared" si="103"/>
        <v>2.0240813784513183E-2</v>
      </c>
      <c r="H1626" s="74" t="s">
        <v>41</v>
      </c>
      <c r="I1626" s="74">
        <v>142</v>
      </c>
      <c r="J1626" s="74" t="s">
        <v>45</v>
      </c>
    </row>
    <row r="1627" spans="1:10" x14ac:dyDescent="0.25">
      <c r="A1627" s="74" t="str">
        <f t="shared" si="100"/>
        <v>2024</v>
      </c>
      <c r="B1627" s="74" t="str">
        <f t="shared" si="101"/>
        <v>09</v>
      </c>
      <c r="C1627" s="84">
        <f t="shared" si="102"/>
        <v>45536</v>
      </c>
      <c r="D1627" s="74">
        <v>202409</v>
      </c>
      <c r="E1627" s="82">
        <v>3512207</v>
      </c>
      <c r="F1627" s="82">
        <v>52767</v>
      </c>
      <c r="G1627" s="83">
        <f t="shared" si="103"/>
        <v>1.5023886690049875E-2</v>
      </c>
      <c r="H1627" s="74" t="s">
        <v>41</v>
      </c>
      <c r="I1627" s="74">
        <v>143</v>
      </c>
      <c r="J1627" s="74" t="s">
        <v>46</v>
      </c>
    </row>
    <row r="1628" spans="1:10" x14ac:dyDescent="0.25">
      <c r="A1628" s="74" t="str">
        <f t="shared" si="100"/>
        <v>2024</v>
      </c>
      <c r="B1628" s="74" t="str">
        <f t="shared" si="101"/>
        <v>09</v>
      </c>
      <c r="C1628" s="84">
        <f t="shared" si="102"/>
        <v>45536</v>
      </c>
      <c r="D1628" s="74">
        <v>202409</v>
      </c>
      <c r="E1628" s="82">
        <v>811866</v>
      </c>
      <c r="F1628" s="82">
        <v>4299</v>
      </c>
      <c r="G1628" s="83">
        <f t="shared" si="103"/>
        <v>5.2952088152478363E-3</v>
      </c>
      <c r="H1628" s="74" t="s">
        <v>41</v>
      </c>
      <c r="I1628" s="74">
        <v>149</v>
      </c>
      <c r="J1628" s="74" t="s">
        <v>47</v>
      </c>
    </row>
    <row r="1629" spans="1:10" x14ac:dyDescent="0.25">
      <c r="A1629" s="74" t="str">
        <f t="shared" si="100"/>
        <v>2024</v>
      </c>
      <c r="B1629" s="74" t="str">
        <f t="shared" si="101"/>
        <v>09</v>
      </c>
      <c r="C1629" s="84">
        <f t="shared" si="102"/>
        <v>45536</v>
      </c>
      <c r="D1629" s="74">
        <v>202409</v>
      </c>
      <c r="E1629" s="82">
        <v>62336676</v>
      </c>
      <c r="F1629" s="82">
        <v>12187084</v>
      </c>
      <c r="G1629" s="83">
        <f t="shared" si="103"/>
        <v>0.19550423253238591</v>
      </c>
      <c r="H1629" s="74" t="s">
        <v>41</v>
      </c>
      <c r="I1629" s="74">
        <v>151</v>
      </c>
      <c r="J1629" s="74" t="s">
        <v>48</v>
      </c>
    </row>
    <row r="1630" spans="1:10" x14ac:dyDescent="0.25">
      <c r="A1630" s="74" t="str">
        <f t="shared" si="100"/>
        <v>2024</v>
      </c>
      <c r="B1630" s="74" t="str">
        <f t="shared" si="101"/>
        <v>09</v>
      </c>
      <c r="C1630" s="84">
        <f t="shared" si="102"/>
        <v>45536</v>
      </c>
      <c r="D1630" s="74">
        <v>202409</v>
      </c>
      <c r="E1630" s="82">
        <v>78969875</v>
      </c>
      <c r="F1630" s="82">
        <v>63993</v>
      </c>
      <c r="G1630" s="83">
        <f t="shared" si="103"/>
        <v>8.1034698358076424E-4</v>
      </c>
      <c r="H1630" s="74" t="s">
        <v>41</v>
      </c>
      <c r="I1630" s="74">
        <v>152</v>
      </c>
      <c r="J1630" s="74" t="s">
        <v>49</v>
      </c>
    </row>
    <row r="1631" spans="1:10" x14ac:dyDescent="0.25">
      <c r="A1631" s="74" t="str">
        <f t="shared" si="100"/>
        <v>2024</v>
      </c>
      <c r="B1631" s="74" t="str">
        <f t="shared" si="101"/>
        <v>09</v>
      </c>
      <c r="C1631" s="84">
        <f t="shared" si="102"/>
        <v>45536</v>
      </c>
      <c r="D1631" s="74">
        <v>202409</v>
      </c>
      <c r="E1631" s="82">
        <v>13915599</v>
      </c>
      <c r="F1631" s="82">
        <v>172110</v>
      </c>
      <c r="G1631" s="83">
        <f t="shared" si="103"/>
        <v>1.236813449424635E-2</v>
      </c>
      <c r="H1631" s="74" t="s">
        <v>50</v>
      </c>
      <c r="I1631" s="74">
        <v>161</v>
      </c>
      <c r="J1631" s="74" t="s">
        <v>51</v>
      </c>
    </row>
    <row r="1632" spans="1:10" x14ac:dyDescent="0.25">
      <c r="A1632" s="74" t="str">
        <f t="shared" si="100"/>
        <v>2024</v>
      </c>
      <c r="B1632" s="74" t="str">
        <f t="shared" si="101"/>
        <v>09</v>
      </c>
      <c r="C1632" s="84">
        <f t="shared" si="102"/>
        <v>45536</v>
      </c>
      <c r="D1632" s="74">
        <v>202409</v>
      </c>
      <c r="E1632" s="82">
        <v>78582798</v>
      </c>
      <c r="F1632" s="82">
        <v>199523</v>
      </c>
      <c r="G1632" s="83">
        <f t="shared" si="103"/>
        <v>2.5390162360978798E-3</v>
      </c>
      <c r="H1632" s="74" t="s">
        <v>50</v>
      </c>
      <c r="I1632" s="74">
        <v>162</v>
      </c>
      <c r="J1632" s="74" t="s">
        <v>52</v>
      </c>
    </row>
    <row r="1633" spans="1:10" x14ac:dyDescent="0.25">
      <c r="A1633" s="74" t="str">
        <f t="shared" si="100"/>
        <v>2024</v>
      </c>
      <c r="B1633" s="74" t="str">
        <f t="shared" si="101"/>
        <v>09</v>
      </c>
      <c r="C1633" s="84">
        <f t="shared" si="102"/>
        <v>45536</v>
      </c>
      <c r="D1633" s="74">
        <v>202409</v>
      </c>
      <c r="E1633" s="82">
        <v>212029565</v>
      </c>
      <c r="F1633" s="82">
        <v>104542</v>
      </c>
      <c r="G1633" s="83">
        <f t="shared" si="103"/>
        <v>4.9305388142450795E-4</v>
      </c>
      <c r="H1633" s="74" t="s">
        <v>50</v>
      </c>
      <c r="I1633" s="74">
        <v>170</v>
      </c>
      <c r="J1633" s="74" t="s">
        <v>53</v>
      </c>
    </row>
    <row r="1634" spans="1:10" x14ac:dyDescent="0.25">
      <c r="A1634" s="74" t="str">
        <f t="shared" si="100"/>
        <v>2024</v>
      </c>
      <c r="B1634" s="74" t="str">
        <f t="shared" si="101"/>
        <v>09</v>
      </c>
      <c r="C1634" s="84">
        <f t="shared" si="102"/>
        <v>45536</v>
      </c>
      <c r="D1634" s="74">
        <v>202409</v>
      </c>
      <c r="E1634" s="82">
        <v>58910436</v>
      </c>
      <c r="F1634" s="82">
        <v>159403</v>
      </c>
      <c r="G1634" s="83">
        <f t="shared" si="103"/>
        <v>2.7058533398055312E-3</v>
      </c>
      <c r="H1634" s="74" t="s">
        <v>54</v>
      </c>
      <c r="I1634" s="74">
        <v>181</v>
      </c>
      <c r="J1634" s="74" t="s">
        <v>55</v>
      </c>
    </row>
    <row r="1635" spans="1:10" x14ac:dyDescent="0.25">
      <c r="A1635" s="74" t="str">
        <f t="shared" si="100"/>
        <v>2024</v>
      </c>
      <c r="B1635" s="74" t="str">
        <f t="shared" si="101"/>
        <v>09</v>
      </c>
      <c r="C1635" s="84">
        <f t="shared" si="102"/>
        <v>45536</v>
      </c>
      <c r="D1635" s="74">
        <v>202409</v>
      </c>
      <c r="E1635" s="82">
        <v>7177605</v>
      </c>
      <c r="F1635" s="82">
        <v>29706</v>
      </c>
      <c r="G1635" s="83">
        <f t="shared" si="103"/>
        <v>4.1387064348065959E-3</v>
      </c>
      <c r="H1635" s="74" t="s">
        <v>54</v>
      </c>
      <c r="I1635" s="74">
        <v>182</v>
      </c>
      <c r="J1635" s="74" t="s">
        <v>56</v>
      </c>
    </row>
    <row r="1636" spans="1:10" x14ac:dyDescent="0.25">
      <c r="A1636" s="74" t="str">
        <f t="shared" si="100"/>
        <v>2024</v>
      </c>
      <c r="B1636" s="74" t="str">
        <f t="shared" si="101"/>
        <v>09</v>
      </c>
      <c r="C1636" s="84">
        <f t="shared" si="102"/>
        <v>45536</v>
      </c>
      <c r="D1636" s="74">
        <v>202409</v>
      </c>
      <c r="E1636" s="82">
        <v>2677181</v>
      </c>
      <c r="F1636" s="82">
        <v>1344</v>
      </c>
      <c r="G1636" s="83">
        <f t="shared" si="103"/>
        <v>5.0202059554434306E-4</v>
      </c>
      <c r="H1636" s="74" t="s">
        <v>57</v>
      </c>
      <c r="I1636" s="74">
        <v>191</v>
      </c>
      <c r="J1636" s="74" t="s">
        <v>58</v>
      </c>
    </row>
    <row r="1637" spans="1:10" x14ac:dyDescent="0.25">
      <c r="A1637" s="74" t="str">
        <f t="shared" si="100"/>
        <v>2024</v>
      </c>
      <c r="B1637" s="74" t="str">
        <f t="shared" si="101"/>
        <v>09</v>
      </c>
      <c r="C1637" s="84">
        <f t="shared" si="102"/>
        <v>45536</v>
      </c>
      <c r="D1637" s="74">
        <v>202409</v>
      </c>
      <c r="E1637" s="82">
        <v>243934212</v>
      </c>
      <c r="F1637" s="82">
        <v>20736</v>
      </c>
      <c r="G1637" s="83">
        <f t="shared" si="103"/>
        <v>8.5006526267828312E-5</v>
      </c>
      <c r="H1637" s="74" t="s">
        <v>57</v>
      </c>
      <c r="I1637" s="74">
        <v>192</v>
      </c>
      <c r="J1637" s="74" t="s">
        <v>59</v>
      </c>
    </row>
    <row r="1638" spans="1:10" x14ac:dyDescent="0.25">
      <c r="A1638" s="74" t="str">
        <f t="shared" si="100"/>
        <v>2024</v>
      </c>
      <c r="B1638" s="74" t="str">
        <f t="shared" si="101"/>
        <v>09</v>
      </c>
      <c r="C1638" s="84">
        <f t="shared" si="102"/>
        <v>45536</v>
      </c>
      <c r="D1638" s="74">
        <v>202409</v>
      </c>
      <c r="E1638" s="82">
        <v>536019366</v>
      </c>
      <c r="F1638" s="82">
        <v>6930410</v>
      </c>
      <c r="G1638" s="83">
        <f t="shared" si="103"/>
        <v>1.292940225596252E-2</v>
      </c>
      <c r="H1638" s="74" t="s">
        <v>60</v>
      </c>
      <c r="I1638" s="74">
        <v>201</v>
      </c>
      <c r="J1638" s="74" t="s">
        <v>61</v>
      </c>
    </row>
    <row r="1639" spans="1:10" x14ac:dyDescent="0.25">
      <c r="A1639" s="74" t="str">
        <f t="shared" si="100"/>
        <v>2024</v>
      </c>
      <c r="B1639" s="74" t="str">
        <f t="shared" si="101"/>
        <v>09</v>
      </c>
      <c r="C1639" s="84">
        <f t="shared" si="102"/>
        <v>45536</v>
      </c>
      <c r="D1639" s="74">
        <v>202409</v>
      </c>
      <c r="E1639" s="82">
        <v>922862568</v>
      </c>
      <c r="F1639" s="82">
        <v>3816111</v>
      </c>
      <c r="G1639" s="83">
        <f t="shared" si="103"/>
        <v>4.1350804901212554E-3</v>
      </c>
      <c r="H1639" s="74" t="s">
        <v>60</v>
      </c>
      <c r="I1639" s="74">
        <v>202</v>
      </c>
      <c r="J1639" s="74" t="s">
        <v>62</v>
      </c>
    </row>
    <row r="1640" spans="1:10" x14ac:dyDescent="0.25">
      <c r="A1640" s="74" t="str">
        <f t="shared" si="100"/>
        <v>2024</v>
      </c>
      <c r="B1640" s="74" t="str">
        <f t="shared" si="101"/>
        <v>09</v>
      </c>
      <c r="C1640" s="84">
        <f t="shared" si="102"/>
        <v>45536</v>
      </c>
      <c r="D1640" s="74">
        <v>202409</v>
      </c>
      <c r="E1640" s="82">
        <v>3829074</v>
      </c>
      <c r="F1640" s="82">
        <v>407</v>
      </c>
      <c r="G1640" s="83">
        <f t="shared" si="103"/>
        <v>1.0629201733891797E-4</v>
      </c>
      <c r="H1640" s="74" t="s">
        <v>60</v>
      </c>
      <c r="I1640" s="74">
        <v>203</v>
      </c>
      <c r="J1640" s="74" t="s">
        <v>63</v>
      </c>
    </row>
    <row r="1641" spans="1:10" x14ac:dyDescent="0.25">
      <c r="A1641" s="74" t="str">
        <f t="shared" si="100"/>
        <v>2024</v>
      </c>
      <c r="B1641" s="74" t="str">
        <f t="shared" si="101"/>
        <v>09</v>
      </c>
      <c r="C1641" s="84">
        <f t="shared" si="102"/>
        <v>45536</v>
      </c>
      <c r="D1641" s="74">
        <v>202409</v>
      </c>
      <c r="E1641" s="82">
        <v>648556</v>
      </c>
      <c r="F1641" s="82">
        <v>1346</v>
      </c>
      <c r="G1641" s="83">
        <f t="shared" si="103"/>
        <v>2.0753797667433498E-3</v>
      </c>
      <c r="H1641" s="74" t="s">
        <v>60</v>
      </c>
      <c r="I1641" s="74">
        <v>204</v>
      </c>
      <c r="J1641" s="74" t="s">
        <v>64</v>
      </c>
    </row>
    <row r="1642" spans="1:10" x14ac:dyDescent="0.25">
      <c r="A1642" s="74" t="str">
        <f t="shared" si="100"/>
        <v>2024</v>
      </c>
      <c r="B1642" s="74" t="str">
        <f t="shared" si="101"/>
        <v>09</v>
      </c>
      <c r="C1642" s="84">
        <f t="shared" si="102"/>
        <v>45536</v>
      </c>
      <c r="D1642" s="74">
        <v>202409</v>
      </c>
      <c r="E1642" s="82">
        <v>598082057</v>
      </c>
      <c r="F1642" s="82">
        <v>620909</v>
      </c>
      <c r="G1642" s="83">
        <f t="shared" si="103"/>
        <v>1.0381669082575402E-3</v>
      </c>
      <c r="H1642" s="74" t="s">
        <v>60</v>
      </c>
      <c r="I1642" s="74">
        <v>210</v>
      </c>
      <c r="J1642" s="74" t="s">
        <v>65</v>
      </c>
    </row>
    <row r="1643" spans="1:10" x14ac:dyDescent="0.25">
      <c r="A1643" s="74" t="str">
        <f t="shared" si="100"/>
        <v>2024</v>
      </c>
      <c r="B1643" s="74" t="str">
        <f t="shared" si="101"/>
        <v>09</v>
      </c>
      <c r="C1643" s="84">
        <f t="shared" si="102"/>
        <v>45536</v>
      </c>
      <c r="D1643" s="74">
        <v>202409</v>
      </c>
      <c r="E1643" s="82">
        <v>33961386</v>
      </c>
      <c r="F1643" s="82">
        <v>343346</v>
      </c>
      <c r="G1643" s="83">
        <f t="shared" si="103"/>
        <v>1.0109893630371859E-2</v>
      </c>
      <c r="H1643" s="74" t="s">
        <v>66</v>
      </c>
      <c r="I1643" s="74">
        <v>221</v>
      </c>
      <c r="J1643" s="74" t="s">
        <v>67</v>
      </c>
    </row>
    <row r="1644" spans="1:10" x14ac:dyDescent="0.25">
      <c r="A1644" s="74" t="str">
        <f t="shared" si="100"/>
        <v>2024</v>
      </c>
      <c r="B1644" s="74" t="str">
        <f t="shared" si="101"/>
        <v>09</v>
      </c>
      <c r="C1644" s="84">
        <f t="shared" si="102"/>
        <v>45536</v>
      </c>
      <c r="D1644" s="74">
        <v>202409</v>
      </c>
      <c r="E1644" s="82">
        <v>237486029</v>
      </c>
      <c r="F1644" s="82">
        <v>221965</v>
      </c>
      <c r="G1644" s="83">
        <f t="shared" si="103"/>
        <v>9.3464445439019907E-4</v>
      </c>
      <c r="H1644" s="74" t="s">
        <v>66</v>
      </c>
      <c r="I1644" s="74">
        <v>222</v>
      </c>
      <c r="J1644" s="74" t="s">
        <v>68</v>
      </c>
    </row>
    <row r="1645" spans="1:10" x14ac:dyDescent="0.25">
      <c r="A1645" s="74" t="str">
        <f t="shared" si="100"/>
        <v>2024</v>
      </c>
      <c r="B1645" s="74" t="str">
        <f t="shared" si="101"/>
        <v>09</v>
      </c>
      <c r="C1645" s="84">
        <f t="shared" si="102"/>
        <v>45536</v>
      </c>
      <c r="D1645" s="74">
        <v>202409</v>
      </c>
      <c r="E1645" s="82">
        <v>78193223</v>
      </c>
      <c r="F1645" s="82">
        <v>25430</v>
      </c>
      <c r="G1645" s="83">
        <f t="shared" si="103"/>
        <v>3.25220000203854E-4</v>
      </c>
      <c r="H1645" s="74" t="s">
        <v>69</v>
      </c>
      <c r="I1645" s="74">
        <v>231</v>
      </c>
      <c r="J1645" s="74" t="s">
        <v>70</v>
      </c>
    </row>
    <row r="1646" spans="1:10" x14ac:dyDescent="0.25">
      <c r="A1646" s="74" t="str">
        <f t="shared" si="100"/>
        <v>2024</v>
      </c>
      <c r="B1646" s="74" t="str">
        <f t="shared" si="101"/>
        <v>09</v>
      </c>
      <c r="C1646" s="84">
        <f t="shared" si="102"/>
        <v>45536</v>
      </c>
      <c r="D1646" s="74">
        <v>202409</v>
      </c>
      <c r="E1646" s="82">
        <v>250663781</v>
      </c>
      <c r="F1646" s="82">
        <v>684517</v>
      </c>
      <c r="G1646" s="83">
        <f t="shared" si="103"/>
        <v>2.7308173413373989E-3</v>
      </c>
      <c r="H1646" s="74" t="s">
        <v>69</v>
      </c>
      <c r="I1646" s="74">
        <v>239</v>
      </c>
      <c r="J1646" s="74" t="s">
        <v>71</v>
      </c>
    </row>
    <row r="1647" spans="1:10" x14ac:dyDescent="0.25">
      <c r="A1647" s="74" t="str">
        <f t="shared" si="100"/>
        <v>2024</v>
      </c>
      <c r="B1647" s="74" t="str">
        <f t="shared" si="101"/>
        <v>09</v>
      </c>
      <c r="C1647" s="84">
        <f t="shared" si="102"/>
        <v>45536</v>
      </c>
      <c r="D1647" s="74">
        <v>202409</v>
      </c>
      <c r="E1647" s="82">
        <v>268468454</v>
      </c>
      <c r="F1647" s="82">
        <v>1368756</v>
      </c>
      <c r="G1647" s="83">
        <f t="shared" si="103"/>
        <v>5.0983867177184254E-3</v>
      </c>
      <c r="H1647" s="74" t="s">
        <v>72</v>
      </c>
      <c r="I1647" s="74">
        <v>241</v>
      </c>
      <c r="J1647" s="74" t="s">
        <v>73</v>
      </c>
    </row>
    <row r="1648" spans="1:10" x14ac:dyDescent="0.25">
      <c r="A1648" s="74" t="str">
        <f t="shared" si="100"/>
        <v>2024</v>
      </c>
      <c r="B1648" s="74" t="str">
        <f t="shared" si="101"/>
        <v>09</v>
      </c>
      <c r="C1648" s="84">
        <f t="shared" si="102"/>
        <v>45536</v>
      </c>
      <c r="D1648" s="74">
        <v>202409</v>
      </c>
      <c r="E1648" s="82">
        <v>84755749</v>
      </c>
      <c r="F1648" s="82">
        <v>41256</v>
      </c>
      <c r="G1648" s="83">
        <f t="shared" si="103"/>
        <v>4.8676344067232537E-4</v>
      </c>
      <c r="H1648" s="74" t="s">
        <v>72</v>
      </c>
      <c r="I1648" s="74">
        <v>242</v>
      </c>
      <c r="J1648" s="74" t="s">
        <v>74</v>
      </c>
    </row>
    <row r="1649" spans="1:10" x14ac:dyDescent="0.25">
      <c r="A1649" s="74" t="str">
        <f t="shared" si="100"/>
        <v>2024</v>
      </c>
      <c r="B1649" s="74" t="str">
        <f t="shared" si="101"/>
        <v>09</v>
      </c>
      <c r="C1649" s="84">
        <f t="shared" si="102"/>
        <v>45536</v>
      </c>
      <c r="D1649" s="74">
        <v>202409</v>
      </c>
      <c r="E1649" s="82">
        <v>23677663</v>
      </c>
      <c r="F1649" s="82">
        <v>91016</v>
      </c>
      <c r="G1649" s="83">
        <f t="shared" si="103"/>
        <v>3.8439604449138414E-3</v>
      </c>
      <c r="H1649" s="74" t="s">
        <v>72</v>
      </c>
      <c r="I1649" s="74">
        <v>243</v>
      </c>
      <c r="J1649" s="74" t="s">
        <v>75</v>
      </c>
    </row>
    <row r="1650" spans="1:10" x14ac:dyDescent="0.25">
      <c r="A1650" s="74" t="str">
        <f t="shared" si="100"/>
        <v>2024</v>
      </c>
      <c r="B1650" s="74" t="str">
        <f t="shared" si="101"/>
        <v>09</v>
      </c>
      <c r="C1650" s="84">
        <f t="shared" si="102"/>
        <v>45536</v>
      </c>
      <c r="D1650" s="74">
        <v>202409</v>
      </c>
      <c r="E1650" s="82">
        <v>86167536</v>
      </c>
      <c r="F1650" s="82">
        <v>198933</v>
      </c>
      <c r="G1650" s="83">
        <f t="shared" si="103"/>
        <v>2.308676901240393E-3</v>
      </c>
      <c r="H1650" s="74" t="s">
        <v>76</v>
      </c>
      <c r="I1650" s="74">
        <v>251</v>
      </c>
      <c r="J1650" s="74" t="s">
        <v>77</v>
      </c>
    </row>
    <row r="1651" spans="1:10" x14ac:dyDescent="0.25">
      <c r="A1651" s="74" t="str">
        <f t="shared" si="100"/>
        <v>2024</v>
      </c>
      <c r="B1651" s="74" t="str">
        <f t="shared" si="101"/>
        <v>09</v>
      </c>
      <c r="C1651" s="84">
        <f t="shared" si="102"/>
        <v>45536</v>
      </c>
      <c r="D1651" s="74">
        <v>202409</v>
      </c>
      <c r="E1651" s="82">
        <v>1761</v>
      </c>
      <c r="F1651" s="82">
        <v>0</v>
      </c>
      <c r="G1651" s="83">
        <f t="shared" si="103"/>
        <v>0</v>
      </c>
      <c r="H1651" s="74" t="s">
        <v>76</v>
      </c>
      <c r="I1651" s="74">
        <v>252</v>
      </c>
      <c r="J1651" s="74" t="s">
        <v>78</v>
      </c>
    </row>
    <row r="1652" spans="1:10" x14ac:dyDescent="0.25">
      <c r="A1652" s="74" t="str">
        <f t="shared" si="100"/>
        <v>2024</v>
      </c>
      <c r="B1652" s="74" t="str">
        <f t="shared" si="101"/>
        <v>09</v>
      </c>
      <c r="C1652" s="84">
        <f t="shared" si="102"/>
        <v>45536</v>
      </c>
      <c r="D1652" s="74">
        <v>202409</v>
      </c>
      <c r="E1652" s="82">
        <v>273623017</v>
      </c>
      <c r="F1652" s="82">
        <v>866328</v>
      </c>
      <c r="G1652" s="83">
        <f t="shared" si="103"/>
        <v>3.1661371528550904E-3</v>
      </c>
      <c r="H1652" s="74" t="s">
        <v>76</v>
      </c>
      <c r="I1652" s="74">
        <v>259</v>
      </c>
      <c r="J1652" s="74" t="s">
        <v>79</v>
      </c>
    </row>
    <row r="1653" spans="1:10" x14ac:dyDescent="0.25">
      <c r="A1653" s="74" t="str">
        <f t="shared" si="100"/>
        <v>2024</v>
      </c>
      <c r="B1653" s="74" t="str">
        <f t="shared" si="101"/>
        <v>09</v>
      </c>
      <c r="C1653" s="84">
        <f t="shared" si="102"/>
        <v>45536</v>
      </c>
      <c r="D1653" s="74">
        <v>202409</v>
      </c>
      <c r="E1653" s="82">
        <v>2476608</v>
      </c>
      <c r="F1653" s="82">
        <v>0</v>
      </c>
      <c r="G1653" s="83">
        <f t="shared" si="103"/>
        <v>0</v>
      </c>
      <c r="H1653" s="74" t="s">
        <v>76</v>
      </c>
      <c r="I1653" s="74">
        <v>261</v>
      </c>
      <c r="J1653" s="74" t="s">
        <v>80</v>
      </c>
    </row>
    <row r="1654" spans="1:10" x14ac:dyDescent="0.25">
      <c r="A1654" s="74" t="str">
        <f t="shared" si="100"/>
        <v>2024</v>
      </c>
      <c r="B1654" s="74" t="str">
        <f t="shared" si="101"/>
        <v>09</v>
      </c>
      <c r="C1654" s="84">
        <f t="shared" si="102"/>
        <v>45536</v>
      </c>
      <c r="D1654" s="74">
        <v>202409</v>
      </c>
      <c r="E1654" s="82">
        <v>50228166</v>
      </c>
      <c r="F1654" s="82">
        <v>967126</v>
      </c>
      <c r="G1654" s="83">
        <f t="shared" si="103"/>
        <v>1.9254654848437032E-2</v>
      </c>
      <c r="H1654" s="74" t="s">
        <v>76</v>
      </c>
      <c r="I1654" s="74">
        <v>262</v>
      </c>
      <c r="J1654" s="74" t="s">
        <v>81</v>
      </c>
    </row>
    <row r="1655" spans="1:10" x14ac:dyDescent="0.25">
      <c r="A1655" s="74" t="str">
        <f t="shared" si="100"/>
        <v>2024</v>
      </c>
      <c r="B1655" s="74" t="str">
        <f t="shared" si="101"/>
        <v>09</v>
      </c>
      <c r="C1655" s="84">
        <f t="shared" si="102"/>
        <v>45536</v>
      </c>
      <c r="D1655" s="74">
        <v>202409</v>
      </c>
      <c r="E1655" s="82">
        <v>361073</v>
      </c>
      <c r="F1655" s="82">
        <v>0</v>
      </c>
      <c r="G1655" s="83">
        <f t="shared" si="103"/>
        <v>0</v>
      </c>
      <c r="H1655" s="74" t="s">
        <v>76</v>
      </c>
      <c r="I1655" s="74">
        <v>263</v>
      </c>
      <c r="J1655" s="74" t="s">
        <v>82</v>
      </c>
    </row>
    <row r="1656" spans="1:10" x14ac:dyDescent="0.25">
      <c r="A1656" s="74" t="str">
        <f t="shared" si="100"/>
        <v>2024</v>
      </c>
      <c r="B1656" s="74" t="str">
        <f t="shared" si="101"/>
        <v>09</v>
      </c>
      <c r="C1656" s="84">
        <f t="shared" si="102"/>
        <v>45536</v>
      </c>
      <c r="D1656" s="74">
        <v>202409</v>
      </c>
      <c r="E1656" s="82">
        <v>474879257</v>
      </c>
      <c r="F1656" s="82">
        <v>18644</v>
      </c>
      <c r="G1656" s="83">
        <f t="shared" si="103"/>
        <v>3.9260506171150784E-5</v>
      </c>
      <c r="H1656" s="74" t="s">
        <v>76</v>
      </c>
      <c r="I1656" s="74">
        <v>264</v>
      </c>
      <c r="J1656" s="74" t="s">
        <v>83</v>
      </c>
    </row>
    <row r="1657" spans="1:10" x14ac:dyDescent="0.25">
      <c r="A1657" s="74" t="str">
        <f t="shared" si="100"/>
        <v>2024</v>
      </c>
      <c r="B1657" s="74" t="str">
        <f t="shared" si="101"/>
        <v>09</v>
      </c>
      <c r="C1657" s="84">
        <f t="shared" si="102"/>
        <v>45536</v>
      </c>
      <c r="D1657" s="74">
        <v>202409</v>
      </c>
      <c r="E1657" s="82">
        <v>3342643</v>
      </c>
      <c r="F1657" s="82">
        <v>9424</v>
      </c>
      <c r="G1657" s="83">
        <f t="shared" si="103"/>
        <v>2.8193259046808169E-3</v>
      </c>
      <c r="H1657" s="74" t="s">
        <v>76</v>
      </c>
      <c r="I1657" s="74">
        <v>265</v>
      </c>
      <c r="J1657" s="74" t="s">
        <v>84</v>
      </c>
    </row>
    <row r="1658" spans="1:10" x14ac:dyDescent="0.25">
      <c r="A1658" s="74" t="str">
        <f t="shared" si="100"/>
        <v>2024</v>
      </c>
      <c r="B1658" s="74" t="str">
        <f t="shared" si="101"/>
        <v>09</v>
      </c>
      <c r="C1658" s="84">
        <f t="shared" si="102"/>
        <v>45536</v>
      </c>
      <c r="D1658" s="74">
        <v>202409</v>
      </c>
      <c r="E1658" s="82">
        <v>29212898</v>
      </c>
      <c r="F1658" s="82">
        <v>14747</v>
      </c>
      <c r="G1658" s="83">
        <f t="shared" si="103"/>
        <v>5.0481126521579613E-4</v>
      </c>
      <c r="H1658" s="74" t="s">
        <v>76</v>
      </c>
      <c r="I1658" s="74">
        <v>266</v>
      </c>
      <c r="J1658" s="74" t="s">
        <v>85</v>
      </c>
    </row>
    <row r="1659" spans="1:10" x14ac:dyDescent="0.25">
      <c r="A1659" s="74" t="str">
        <f t="shared" si="100"/>
        <v>2024</v>
      </c>
      <c r="B1659" s="74" t="str">
        <f t="shared" si="101"/>
        <v>09</v>
      </c>
      <c r="C1659" s="84">
        <f t="shared" si="102"/>
        <v>45536</v>
      </c>
      <c r="D1659" s="74">
        <v>202409</v>
      </c>
      <c r="E1659" s="82">
        <v>2226121</v>
      </c>
      <c r="F1659" s="82">
        <v>4676</v>
      </c>
      <c r="G1659" s="83">
        <f t="shared" si="103"/>
        <v>2.1005147518935404E-3</v>
      </c>
      <c r="H1659" s="74" t="s">
        <v>76</v>
      </c>
      <c r="I1659" s="74">
        <v>267</v>
      </c>
      <c r="J1659" s="74" t="s">
        <v>86</v>
      </c>
    </row>
    <row r="1660" spans="1:10" x14ac:dyDescent="0.25">
      <c r="A1660" s="74" t="str">
        <f t="shared" si="100"/>
        <v>2024</v>
      </c>
      <c r="B1660" s="74" t="str">
        <f t="shared" si="101"/>
        <v>09</v>
      </c>
      <c r="C1660" s="84">
        <f t="shared" si="102"/>
        <v>45536</v>
      </c>
      <c r="D1660" s="74">
        <v>202409</v>
      </c>
      <c r="E1660" s="82">
        <v>7395974</v>
      </c>
      <c r="F1660" s="82">
        <v>2510</v>
      </c>
      <c r="G1660" s="83">
        <f t="shared" si="103"/>
        <v>3.3937382689555156E-4</v>
      </c>
      <c r="H1660" s="74" t="s">
        <v>76</v>
      </c>
      <c r="I1660" s="74">
        <v>268</v>
      </c>
      <c r="J1660" s="74" t="s">
        <v>87</v>
      </c>
    </row>
    <row r="1661" spans="1:10" x14ac:dyDescent="0.25">
      <c r="A1661" s="74" t="str">
        <f t="shared" si="100"/>
        <v>2024</v>
      </c>
      <c r="B1661" s="74" t="str">
        <f t="shared" si="101"/>
        <v>09</v>
      </c>
      <c r="C1661" s="84">
        <f t="shared" si="102"/>
        <v>45536</v>
      </c>
      <c r="D1661" s="74">
        <v>202409</v>
      </c>
      <c r="E1661" s="82">
        <v>85101697</v>
      </c>
      <c r="F1661" s="82">
        <v>8930534</v>
      </c>
      <c r="G1661" s="83">
        <f t="shared" si="103"/>
        <v>0.10493955249799543</v>
      </c>
      <c r="H1661" s="74" t="s">
        <v>76</v>
      </c>
      <c r="I1661" s="74">
        <v>271</v>
      </c>
      <c r="J1661" s="74" t="s">
        <v>88</v>
      </c>
    </row>
    <row r="1662" spans="1:10" x14ac:dyDescent="0.25">
      <c r="A1662" s="74" t="str">
        <f t="shared" si="100"/>
        <v>2024</v>
      </c>
      <c r="B1662" s="74" t="str">
        <f t="shared" si="101"/>
        <v>09</v>
      </c>
      <c r="C1662" s="84">
        <f t="shared" si="102"/>
        <v>45536</v>
      </c>
      <c r="D1662" s="74">
        <v>202409</v>
      </c>
      <c r="E1662" s="82">
        <v>1980153</v>
      </c>
      <c r="F1662" s="82">
        <v>492</v>
      </c>
      <c r="G1662" s="83">
        <f t="shared" si="103"/>
        <v>2.4846564886652698E-4</v>
      </c>
      <c r="H1662" s="74" t="s">
        <v>76</v>
      </c>
      <c r="I1662" s="74">
        <v>272</v>
      </c>
      <c r="J1662" s="74" t="s">
        <v>89</v>
      </c>
    </row>
    <row r="1663" spans="1:10" x14ac:dyDescent="0.25">
      <c r="A1663" s="74" t="str">
        <f t="shared" si="100"/>
        <v>2024</v>
      </c>
      <c r="B1663" s="74" t="str">
        <f t="shared" si="101"/>
        <v>09</v>
      </c>
      <c r="C1663" s="84">
        <f t="shared" si="102"/>
        <v>45536</v>
      </c>
      <c r="D1663" s="74">
        <v>202409</v>
      </c>
      <c r="E1663" s="82">
        <v>7828671</v>
      </c>
      <c r="F1663" s="82">
        <v>667</v>
      </c>
      <c r="G1663" s="83">
        <f t="shared" si="103"/>
        <v>8.5199646274572021E-5</v>
      </c>
      <c r="H1663" s="74" t="s">
        <v>76</v>
      </c>
      <c r="I1663" s="74">
        <v>273</v>
      </c>
      <c r="J1663" s="74" t="s">
        <v>90</v>
      </c>
    </row>
    <row r="1664" spans="1:10" x14ac:dyDescent="0.25">
      <c r="A1664" s="74" t="str">
        <f t="shared" si="100"/>
        <v>2024</v>
      </c>
      <c r="B1664" s="74" t="str">
        <f t="shared" si="101"/>
        <v>09</v>
      </c>
      <c r="C1664" s="84">
        <f t="shared" si="102"/>
        <v>45536</v>
      </c>
      <c r="D1664" s="74">
        <v>202409</v>
      </c>
      <c r="E1664" s="82">
        <v>4710895</v>
      </c>
      <c r="F1664" s="82">
        <v>93881</v>
      </c>
      <c r="G1664" s="83">
        <f t="shared" si="103"/>
        <v>1.9928484926961861E-2</v>
      </c>
      <c r="H1664" s="74" t="s">
        <v>76</v>
      </c>
      <c r="I1664" s="74">
        <v>274</v>
      </c>
      <c r="J1664" s="74" t="s">
        <v>91</v>
      </c>
    </row>
    <row r="1665" spans="1:10" x14ac:dyDescent="0.25">
      <c r="A1665" s="74" t="str">
        <f t="shared" si="100"/>
        <v>2024</v>
      </c>
      <c r="B1665" s="74" t="str">
        <f t="shared" si="101"/>
        <v>09</v>
      </c>
      <c r="C1665" s="84">
        <f t="shared" si="102"/>
        <v>45536</v>
      </c>
      <c r="D1665" s="74">
        <v>202409</v>
      </c>
      <c r="E1665" s="82">
        <v>278437183</v>
      </c>
      <c r="F1665" s="82">
        <v>36728</v>
      </c>
      <c r="G1665" s="83">
        <f t="shared" si="103"/>
        <v>1.3190766981721689E-4</v>
      </c>
      <c r="H1665" s="74" t="s">
        <v>76</v>
      </c>
      <c r="I1665" s="74">
        <v>275</v>
      </c>
      <c r="J1665" s="74" t="s">
        <v>92</v>
      </c>
    </row>
    <row r="1666" spans="1:10" x14ac:dyDescent="0.25">
      <c r="A1666" s="74" t="str">
        <f t="shared" si="100"/>
        <v>2024</v>
      </c>
      <c r="B1666" s="74" t="str">
        <f t="shared" si="101"/>
        <v>09</v>
      </c>
      <c r="C1666" s="84">
        <f t="shared" si="102"/>
        <v>45536</v>
      </c>
      <c r="D1666" s="74">
        <v>202409</v>
      </c>
      <c r="E1666" s="82">
        <v>18397458</v>
      </c>
      <c r="F1666" s="82">
        <v>105904</v>
      </c>
      <c r="G1666" s="83">
        <f t="shared" si="103"/>
        <v>5.7564474396408459E-3</v>
      </c>
      <c r="H1666" s="74" t="s">
        <v>76</v>
      </c>
      <c r="I1666" s="74">
        <v>279</v>
      </c>
      <c r="J1666" s="74" t="s">
        <v>93</v>
      </c>
    </row>
    <row r="1667" spans="1:10" x14ac:dyDescent="0.25">
      <c r="A1667" s="74" t="str">
        <f t="shared" ref="A1667:A1730" si="104">LEFT(D1667,4)</f>
        <v>2024</v>
      </c>
      <c r="B1667" s="74" t="str">
        <f t="shared" ref="B1667:B1730" si="105">RIGHT(D1667,2)</f>
        <v>09</v>
      </c>
      <c r="C1667" s="84">
        <f t="shared" ref="C1667:C1730" si="106">DATE(A1667,B1667,1)</f>
        <v>45536</v>
      </c>
      <c r="D1667" s="74">
        <v>202409</v>
      </c>
      <c r="E1667" s="82">
        <v>191052781</v>
      </c>
      <c r="F1667" s="82">
        <v>669192</v>
      </c>
      <c r="G1667" s="83">
        <f t="shared" ref="G1667:G1730" si="107">F1667/E1667</f>
        <v>3.5026551118352996E-3</v>
      </c>
      <c r="H1667" s="74" t="s">
        <v>76</v>
      </c>
      <c r="I1667" s="74">
        <v>281</v>
      </c>
      <c r="J1667" s="74" t="s">
        <v>94</v>
      </c>
    </row>
    <row r="1668" spans="1:10" x14ac:dyDescent="0.25">
      <c r="A1668" s="74" t="str">
        <f t="shared" si="104"/>
        <v>2024</v>
      </c>
      <c r="B1668" s="74" t="str">
        <f t="shared" si="105"/>
        <v>09</v>
      </c>
      <c r="C1668" s="84">
        <f t="shared" si="106"/>
        <v>45536</v>
      </c>
      <c r="D1668" s="74">
        <v>202409</v>
      </c>
      <c r="E1668" s="82">
        <v>229600855</v>
      </c>
      <c r="F1668" s="82">
        <v>1044296</v>
      </c>
      <c r="G1668" s="83">
        <f t="shared" si="107"/>
        <v>4.548310588825987E-3</v>
      </c>
      <c r="H1668" s="74" t="s">
        <v>76</v>
      </c>
      <c r="I1668" s="74">
        <v>282</v>
      </c>
      <c r="J1668" s="74" t="s">
        <v>95</v>
      </c>
    </row>
    <row r="1669" spans="1:10" x14ac:dyDescent="0.25">
      <c r="A1669" s="74" t="str">
        <f t="shared" si="104"/>
        <v>2024</v>
      </c>
      <c r="B1669" s="74" t="str">
        <f t="shared" si="105"/>
        <v>09</v>
      </c>
      <c r="C1669" s="84">
        <f t="shared" si="106"/>
        <v>45536</v>
      </c>
      <c r="D1669" s="74">
        <v>202409</v>
      </c>
      <c r="E1669" s="82">
        <v>44562997</v>
      </c>
      <c r="F1669" s="82">
        <v>366465</v>
      </c>
      <c r="G1669" s="83">
        <f t="shared" si="107"/>
        <v>8.2235267973561118E-3</v>
      </c>
      <c r="H1669" s="74" t="s">
        <v>96</v>
      </c>
      <c r="I1669" s="74">
        <v>291</v>
      </c>
      <c r="J1669" s="74" t="s">
        <v>97</v>
      </c>
    </row>
    <row r="1670" spans="1:10" x14ac:dyDescent="0.25">
      <c r="A1670" s="74" t="str">
        <f t="shared" si="104"/>
        <v>2024</v>
      </c>
      <c r="B1670" s="74" t="str">
        <f t="shared" si="105"/>
        <v>09</v>
      </c>
      <c r="C1670" s="84">
        <f t="shared" si="106"/>
        <v>45536</v>
      </c>
      <c r="D1670" s="74">
        <v>202409</v>
      </c>
      <c r="E1670" s="82">
        <v>47121330</v>
      </c>
      <c r="F1670" s="82">
        <v>279537</v>
      </c>
      <c r="G1670" s="83">
        <f t="shared" si="107"/>
        <v>5.9322816227810205E-3</v>
      </c>
      <c r="H1670" s="74" t="s">
        <v>96</v>
      </c>
      <c r="I1670" s="74">
        <v>292</v>
      </c>
      <c r="J1670" s="74" t="s">
        <v>98</v>
      </c>
    </row>
    <row r="1671" spans="1:10" x14ac:dyDescent="0.25">
      <c r="A1671" s="74" t="str">
        <f t="shared" si="104"/>
        <v>2024</v>
      </c>
      <c r="B1671" s="74" t="str">
        <f t="shared" si="105"/>
        <v>09</v>
      </c>
      <c r="C1671" s="84">
        <f t="shared" si="106"/>
        <v>45536</v>
      </c>
      <c r="D1671" s="74">
        <v>202409</v>
      </c>
      <c r="E1671" s="82">
        <v>115234700</v>
      </c>
      <c r="F1671" s="82">
        <v>45637</v>
      </c>
      <c r="G1671" s="83">
        <f t="shared" si="107"/>
        <v>3.9603522202947552E-4</v>
      </c>
      <c r="H1671" s="74" t="s">
        <v>96</v>
      </c>
      <c r="I1671" s="74">
        <v>293</v>
      </c>
      <c r="J1671" s="74" t="s">
        <v>99</v>
      </c>
    </row>
    <row r="1672" spans="1:10" x14ac:dyDescent="0.25">
      <c r="A1672" s="74" t="str">
        <f t="shared" si="104"/>
        <v>2024</v>
      </c>
      <c r="B1672" s="74" t="str">
        <f t="shared" si="105"/>
        <v>09</v>
      </c>
      <c r="C1672" s="84">
        <f t="shared" si="106"/>
        <v>45536</v>
      </c>
      <c r="D1672" s="74">
        <v>202409</v>
      </c>
      <c r="E1672" s="82">
        <v>3310398</v>
      </c>
      <c r="F1672" s="82">
        <v>20649</v>
      </c>
      <c r="G1672" s="83">
        <f t="shared" si="107"/>
        <v>6.2376185582519077E-3</v>
      </c>
      <c r="H1672" s="74" t="s">
        <v>96</v>
      </c>
      <c r="I1672" s="74">
        <v>301</v>
      </c>
      <c r="J1672" s="74" t="s">
        <v>100</v>
      </c>
    </row>
    <row r="1673" spans="1:10" x14ac:dyDescent="0.25">
      <c r="A1673" s="74" t="str">
        <f t="shared" si="104"/>
        <v>2024</v>
      </c>
      <c r="B1673" s="74" t="str">
        <f t="shared" si="105"/>
        <v>09</v>
      </c>
      <c r="C1673" s="84">
        <f t="shared" si="106"/>
        <v>45536</v>
      </c>
      <c r="D1673" s="74">
        <v>202409</v>
      </c>
      <c r="E1673" s="82">
        <v>856679</v>
      </c>
      <c r="F1673" s="82">
        <v>527</v>
      </c>
      <c r="G1673" s="83">
        <f t="shared" si="107"/>
        <v>6.1516624079731145E-4</v>
      </c>
      <c r="H1673" s="74" t="s">
        <v>96</v>
      </c>
      <c r="I1673" s="74">
        <v>302</v>
      </c>
      <c r="J1673" s="74" t="s">
        <v>101</v>
      </c>
    </row>
    <row r="1674" spans="1:10" x14ac:dyDescent="0.25">
      <c r="A1674" s="74" t="str">
        <f t="shared" si="104"/>
        <v>2024</v>
      </c>
      <c r="B1674" s="74" t="str">
        <f t="shared" si="105"/>
        <v>09</v>
      </c>
      <c r="C1674" s="84">
        <f t="shared" si="106"/>
        <v>45536</v>
      </c>
      <c r="D1674" s="74">
        <v>202409</v>
      </c>
      <c r="E1674" s="82">
        <v>374992</v>
      </c>
      <c r="F1674" s="82">
        <v>5451</v>
      </c>
      <c r="G1674" s="83">
        <f t="shared" si="107"/>
        <v>1.4536310107948969E-2</v>
      </c>
      <c r="H1674" s="74" t="s">
        <v>96</v>
      </c>
      <c r="I1674" s="74">
        <v>303</v>
      </c>
      <c r="J1674" s="74" t="s">
        <v>102</v>
      </c>
    </row>
    <row r="1675" spans="1:10" x14ac:dyDescent="0.25">
      <c r="A1675" s="74" t="str">
        <f t="shared" si="104"/>
        <v>2024</v>
      </c>
      <c r="B1675" s="74" t="str">
        <f t="shared" si="105"/>
        <v>09</v>
      </c>
      <c r="C1675" s="84">
        <f t="shared" si="106"/>
        <v>45536</v>
      </c>
      <c r="D1675" s="74">
        <v>202409</v>
      </c>
      <c r="E1675" s="82">
        <v>213920822</v>
      </c>
      <c r="F1675" s="82">
        <v>24677</v>
      </c>
      <c r="G1675" s="83">
        <f t="shared" si="107"/>
        <v>1.1535576466698505E-4</v>
      </c>
      <c r="H1675" s="74" t="s">
        <v>96</v>
      </c>
      <c r="I1675" s="74">
        <v>309</v>
      </c>
      <c r="J1675" s="74" t="s">
        <v>103</v>
      </c>
    </row>
    <row r="1676" spans="1:10" x14ac:dyDescent="0.25">
      <c r="A1676" s="74" t="str">
        <f t="shared" si="104"/>
        <v>2024</v>
      </c>
      <c r="B1676" s="74" t="str">
        <f t="shared" si="105"/>
        <v>09</v>
      </c>
      <c r="C1676" s="84">
        <f t="shared" si="106"/>
        <v>45536</v>
      </c>
      <c r="D1676" s="74">
        <v>202409</v>
      </c>
      <c r="E1676" s="82">
        <v>67208457</v>
      </c>
      <c r="F1676" s="82">
        <v>229979</v>
      </c>
      <c r="G1676" s="83">
        <f t="shared" si="107"/>
        <v>3.4218759106461856E-3</v>
      </c>
      <c r="H1676" s="74" t="s">
        <v>104</v>
      </c>
      <c r="I1676" s="74">
        <v>310</v>
      </c>
      <c r="J1676" s="74" t="s">
        <v>105</v>
      </c>
    </row>
    <row r="1677" spans="1:10" x14ac:dyDescent="0.25">
      <c r="A1677" s="74" t="str">
        <f t="shared" si="104"/>
        <v>2024</v>
      </c>
      <c r="B1677" s="74" t="str">
        <f t="shared" si="105"/>
        <v>09</v>
      </c>
      <c r="C1677" s="84">
        <f t="shared" si="106"/>
        <v>45536</v>
      </c>
      <c r="D1677" s="74">
        <v>202409</v>
      </c>
      <c r="E1677" s="82">
        <v>386870</v>
      </c>
      <c r="F1677" s="82">
        <v>14352</v>
      </c>
      <c r="G1677" s="83">
        <f t="shared" si="107"/>
        <v>3.7097733088634427E-2</v>
      </c>
      <c r="H1677" s="74" t="s">
        <v>104</v>
      </c>
      <c r="I1677" s="74">
        <v>321</v>
      </c>
      <c r="J1677" s="74" t="s">
        <v>106</v>
      </c>
    </row>
    <row r="1678" spans="1:10" x14ac:dyDescent="0.25">
      <c r="A1678" s="74" t="str">
        <f t="shared" si="104"/>
        <v>2024</v>
      </c>
      <c r="B1678" s="74" t="str">
        <f t="shared" si="105"/>
        <v>09</v>
      </c>
      <c r="C1678" s="84">
        <f t="shared" si="106"/>
        <v>45536</v>
      </c>
      <c r="D1678" s="74">
        <v>202409</v>
      </c>
      <c r="E1678" s="82">
        <v>453072</v>
      </c>
      <c r="F1678" s="82">
        <v>1135</v>
      </c>
      <c r="G1678" s="83">
        <f t="shared" si="107"/>
        <v>2.5051205989335031E-3</v>
      </c>
      <c r="H1678" s="74" t="s">
        <v>104</v>
      </c>
      <c r="I1678" s="74">
        <v>322</v>
      </c>
      <c r="J1678" s="74" t="s">
        <v>107</v>
      </c>
    </row>
    <row r="1679" spans="1:10" x14ac:dyDescent="0.25">
      <c r="A1679" s="74" t="str">
        <f t="shared" si="104"/>
        <v>2024</v>
      </c>
      <c r="B1679" s="74" t="str">
        <f t="shared" si="105"/>
        <v>09</v>
      </c>
      <c r="C1679" s="84">
        <f t="shared" si="106"/>
        <v>45536</v>
      </c>
      <c r="D1679" s="74">
        <v>202409</v>
      </c>
      <c r="E1679" s="82">
        <v>434328</v>
      </c>
      <c r="F1679" s="82">
        <v>2537</v>
      </c>
      <c r="G1679" s="83">
        <f t="shared" si="107"/>
        <v>5.8412075666316697E-3</v>
      </c>
      <c r="H1679" s="74" t="s">
        <v>104</v>
      </c>
      <c r="I1679" s="74">
        <v>323</v>
      </c>
      <c r="J1679" s="74" t="s">
        <v>108</v>
      </c>
    </row>
    <row r="1680" spans="1:10" x14ac:dyDescent="0.25">
      <c r="A1680" s="74" t="str">
        <f t="shared" si="104"/>
        <v>2024</v>
      </c>
      <c r="B1680" s="74" t="str">
        <f t="shared" si="105"/>
        <v>09</v>
      </c>
      <c r="C1680" s="84">
        <f t="shared" si="106"/>
        <v>45536</v>
      </c>
      <c r="D1680" s="74">
        <v>202409</v>
      </c>
      <c r="E1680" s="82">
        <v>1611179</v>
      </c>
      <c r="F1680" s="82">
        <v>5891</v>
      </c>
      <c r="G1680" s="83">
        <f t="shared" si="107"/>
        <v>3.6563286884945746E-3</v>
      </c>
      <c r="H1680" s="74" t="s">
        <v>104</v>
      </c>
      <c r="I1680" s="74">
        <v>324</v>
      </c>
      <c r="J1680" s="74" t="s">
        <v>109</v>
      </c>
    </row>
    <row r="1681" spans="1:10" x14ac:dyDescent="0.25">
      <c r="A1681" s="74" t="str">
        <f t="shared" si="104"/>
        <v>2024</v>
      </c>
      <c r="B1681" s="74" t="str">
        <f t="shared" si="105"/>
        <v>09</v>
      </c>
      <c r="C1681" s="84">
        <f t="shared" si="106"/>
        <v>45536</v>
      </c>
      <c r="D1681" s="74">
        <v>202409</v>
      </c>
      <c r="E1681" s="82">
        <v>135696187</v>
      </c>
      <c r="F1681" s="82">
        <v>221360</v>
      </c>
      <c r="G1681" s="83">
        <f t="shared" si="107"/>
        <v>1.6312912314920094E-3</v>
      </c>
      <c r="H1681" s="74" t="s">
        <v>104</v>
      </c>
      <c r="I1681" s="74">
        <v>329</v>
      </c>
      <c r="J1681" s="74" t="s">
        <v>110</v>
      </c>
    </row>
    <row r="1682" spans="1:10" x14ac:dyDescent="0.25">
      <c r="A1682" s="74" t="str">
        <f t="shared" si="104"/>
        <v>2024</v>
      </c>
      <c r="B1682" s="74" t="str">
        <f t="shared" si="105"/>
        <v>09</v>
      </c>
      <c r="C1682" s="84">
        <f t="shared" si="106"/>
        <v>45536</v>
      </c>
      <c r="D1682" s="74">
        <v>202409</v>
      </c>
      <c r="E1682" s="82">
        <v>13885417</v>
      </c>
      <c r="F1682" s="82">
        <v>120189</v>
      </c>
      <c r="G1682" s="83">
        <f t="shared" si="107"/>
        <v>8.6557717351952775E-3</v>
      </c>
      <c r="H1682" s="74" t="s">
        <v>104</v>
      </c>
      <c r="I1682" s="74">
        <v>331</v>
      </c>
      <c r="J1682" s="74" t="s">
        <v>111</v>
      </c>
    </row>
    <row r="1683" spans="1:10" x14ac:dyDescent="0.25">
      <c r="A1683" s="74" t="str">
        <f t="shared" si="104"/>
        <v>2024</v>
      </c>
      <c r="B1683" s="74" t="str">
        <f t="shared" si="105"/>
        <v>09</v>
      </c>
      <c r="C1683" s="84">
        <f t="shared" si="106"/>
        <v>45536</v>
      </c>
      <c r="D1683" s="74">
        <v>202409</v>
      </c>
      <c r="E1683" s="82">
        <v>3436820</v>
      </c>
      <c r="F1683" s="82">
        <v>11059</v>
      </c>
      <c r="G1683" s="83">
        <f t="shared" si="107"/>
        <v>3.2178001757438564E-3</v>
      </c>
      <c r="H1683" s="74" t="s">
        <v>104</v>
      </c>
      <c r="I1683" s="74">
        <v>332</v>
      </c>
      <c r="J1683" s="74" t="s">
        <v>112</v>
      </c>
    </row>
    <row r="1684" spans="1:10" x14ac:dyDescent="0.25">
      <c r="A1684" s="74" t="str">
        <f t="shared" si="104"/>
        <v>2024</v>
      </c>
      <c r="B1684" s="74" t="str">
        <f t="shared" si="105"/>
        <v>09</v>
      </c>
      <c r="C1684" s="84">
        <f t="shared" si="106"/>
        <v>45536</v>
      </c>
      <c r="D1684" s="74">
        <v>202409</v>
      </c>
      <c r="E1684" s="82">
        <v>897416709</v>
      </c>
      <c r="F1684" s="82">
        <v>12819176</v>
      </c>
      <c r="G1684" s="83">
        <f t="shared" si="107"/>
        <v>1.4284530108966357E-2</v>
      </c>
      <c r="H1684" s="74" t="s">
        <v>113</v>
      </c>
      <c r="I1684" s="74">
        <v>351</v>
      </c>
      <c r="J1684" s="74" t="s">
        <v>114</v>
      </c>
    </row>
    <row r="1685" spans="1:10" x14ac:dyDescent="0.25">
      <c r="A1685" s="74" t="str">
        <f t="shared" si="104"/>
        <v>2024</v>
      </c>
      <c r="B1685" s="74" t="str">
        <f t="shared" si="105"/>
        <v>09</v>
      </c>
      <c r="C1685" s="84">
        <f t="shared" si="106"/>
        <v>45536</v>
      </c>
      <c r="D1685" s="74">
        <v>202409</v>
      </c>
      <c r="E1685" s="82">
        <v>30784689</v>
      </c>
      <c r="F1685" s="82">
        <v>538</v>
      </c>
      <c r="G1685" s="83">
        <f t="shared" si="107"/>
        <v>1.7476220078104412E-5</v>
      </c>
      <c r="H1685" s="74" t="s">
        <v>113</v>
      </c>
      <c r="I1685" s="74">
        <v>352</v>
      </c>
      <c r="J1685" s="74" t="s">
        <v>115</v>
      </c>
    </row>
    <row r="1686" spans="1:10" x14ac:dyDescent="0.25">
      <c r="A1686" s="74" t="str">
        <f t="shared" si="104"/>
        <v>2024</v>
      </c>
      <c r="B1686" s="74" t="str">
        <f t="shared" si="105"/>
        <v>09</v>
      </c>
      <c r="C1686" s="84">
        <f t="shared" si="106"/>
        <v>45536</v>
      </c>
      <c r="D1686" s="74">
        <v>202409</v>
      </c>
      <c r="E1686" s="82">
        <v>239318</v>
      </c>
      <c r="F1686" s="82">
        <v>1954</v>
      </c>
      <c r="G1686" s="83">
        <f t="shared" si="107"/>
        <v>8.1648685013245969E-3</v>
      </c>
      <c r="H1686" s="74" t="s">
        <v>113</v>
      </c>
      <c r="I1686" s="74">
        <v>353</v>
      </c>
      <c r="J1686" s="74" t="s">
        <v>116</v>
      </c>
    </row>
    <row r="1687" spans="1:10" x14ac:dyDescent="0.25">
      <c r="A1687" s="74" t="str">
        <f t="shared" si="104"/>
        <v>2024</v>
      </c>
      <c r="B1687" s="74" t="str">
        <f t="shared" si="105"/>
        <v>09</v>
      </c>
      <c r="C1687" s="84">
        <f t="shared" si="106"/>
        <v>45536</v>
      </c>
      <c r="D1687" s="74">
        <v>202409</v>
      </c>
      <c r="E1687" s="82">
        <v>4839496</v>
      </c>
      <c r="F1687" s="82">
        <v>12107</v>
      </c>
      <c r="G1687" s="83">
        <f t="shared" si="107"/>
        <v>2.5017067893020263E-3</v>
      </c>
      <c r="H1687" s="74" t="s">
        <v>113</v>
      </c>
      <c r="I1687" s="74">
        <v>360</v>
      </c>
      <c r="J1687" s="74" t="s">
        <v>117</v>
      </c>
    </row>
    <row r="1688" spans="1:10" x14ac:dyDescent="0.25">
      <c r="A1688" s="74" t="str">
        <f t="shared" si="104"/>
        <v>2024</v>
      </c>
      <c r="B1688" s="74" t="str">
        <f t="shared" si="105"/>
        <v>09</v>
      </c>
      <c r="C1688" s="84">
        <f t="shared" si="106"/>
        <v>45536</v>
      </c>
      <c r="D1688" s="74">
        <v>202409</v>
      </c>
      <c r="E1688" s="82">
        <v>3587718</v>
      </c>
      <c r="F1688" s="82">
        <v>30640</v>
      </c>
      <c r="G1688" s="83">
        <f t="shared" si="107"/>
        <v>8.5402475891360463E-3</v>
      </c>
      <c r="H1688" s="74" t="s">
        <v>113</v>
      </c>
      <c r="I1688" s="74">
        <v>370</v>
      </c>
      <c r="J1688" s="74" t="s">
        <v>118</v>
      </c>
    </row>
    <row r="1689" spans="1:10" x14ac:dyDescent="0.25">
      <c r="A1689" s="74" t="str">
        <f t="shared" si="104"/>
        <v>2024</v>
      </c>
      <c r="B1689" s="74" t="str">
        <f t="shared" si="105"/>
        <v>09</v>
      </c>
      <c r="C1689" s="84">
        <f t="shared" si="106"/>
        <v>45536</v>
      </c>
      <c r="D1689" s="74">
        <v>202409</v>
      </c>
      <c r="E1689" s="82">
        <v>109405182</v>
      </c>
      <c r="F1689" s="82">
        <v>132702</v>
      </c>
      <c r="G1689" s="83">
        <f t="shared" si="107"/>
        <v>1.2129407179268712E-3</v>
      </c>
      <c r="H1689" s="74" t="s">
        <v>113</v>
      </c>
      <c r="I1689" s="74">
        <v>381</v>
      </c>
      <c r="J1689" s="74" t="s">
        <v>119</v>
      </c>
    </row>
    <row r="1690" spans="1:10" x14ac:dyDescent="0.25">
      <c r="A1690" s="74" t="str">
        <f t="shared" si="104"/>
        <v>2024</v>
      </c>
      <c r="B1690" s="74" t="str">
        <f t="shared" si="105"/>
        <v>09</v>
      </c>
      <c r="C1690" s="84">
        <f t="shared" si="106"/>
        <v>45536</v>
      </c>
      <c r="D1690" s="74">
        <v>202409</v>
      </c>
      <c r="E1690" s="82">
        <v>13950600</v>
      </c>
      <c r="F1690" s="82">
        <v>28254</v>
      </c>
      <c r="G1690" s="83">
        <f t="shared" si="107"/>
        <v>2.0252892348716182E-3</v>
      </c>
      <c r="H1690" s="74" t="s">
        <v>113</v>
      </c>
      <c r="I1690" s="74">
        <v>382</v>
      </c>
      <c r="J1690" s="74" t="s">
        <v>120</v>
      </c>
    </row>
    <row r="1691" spans="1:10" x14ac:dyDescent="0.25">
      <c r="A1691" s="74" t="str">
        <f t="shared" si="104"/>
        <v>2024</v>
      </c>
      <c r="B1691" s="74" t="str">
        <f t="shared" si="105"/>
        <v>09</v>
      </c>
      <c r="C1691" s="84">
        <f t="shared" si="106"/>
        <v>45536</v>
      </c>
      <c r="D1691" s="74">
        <v>202409</v>
      </c>
      <c r="E1691" s="82">
        <v>1267076</v>
      </c>
      <c r="F1691" s="82">
        <v>3974</v>
      </c>
      <c r="G1691" s="83">
        <f t="shared" si="107"/>
        <v>3.1363548832114255E-3</v>
      </c>
      <c r="H1691" s="74" t="s">
        <v>113</v>
      </c>
      <c r="I1691" s="74">
        <v>390</v>
      </c>
      <c r="J1691" s="74" t="s">
        <v>121</v>
      </c>
    </row>
    <row r="1692" spans="1:10" x14ac:dyDescent="0.25">
      <c r="A1692" s="74" t="str">
        <f t="shared" si="104"/>
        <v>2024</v>
      </c>
      <c r="B1692" s="74" t="str">
        <f t="shared" si="105"/>
        <v>09</v>
      </c>
      <c r="C1692" s="84">
        <f t="shared" si="106"/>
        <v>45536</v>
      </c>
      <c r="D1692" s="74">
        <v>202409</v>
      </c>
      <c r="E1692" s="82">
        <v>117913204</v>
      </c>
      <c r="F1692" s="82">
        <v>2312934</v>
      </c>
      <c r="G1692" s="83">
        <f t="shared" si="107"/>
        <v>1.9615564004180568E-2</v>
      </c>
      <c r="H1692" s="74" t="s">
        <v>122</v>
      </c>
      <c r="I1692" s="74">
        <v>410</v>
      </c>
      <c r="J1692" s="74" t="s">
        <v>123</v>
      </c>
    </row>
    <row r="1693" spans="1:10" x14ac:dyDescent="0.25">
      <c r="A1693" s="74" t="str">
        <f t="shared" si="104"/>
        <v>2024</v>
      </c>
      <c r="B1693" s="74" t="str">
        <f t="shared" si="105"/>
        <v>09</v>
      </c>
      <c r="C1693" s="84">
        <f t="shared" si="106"/>
        <v>45536</v>
      </c>
      <c r="D1693" s="74">
        <v>202409</v>
      </c>
      <c r="E1693" s="82">
        <v>142247049</v>
      </c>
      <c r="F1693" s="82">
        <v>387342</v>
      </c>
      <c r="G1693" s="83">
        <f t="shared" si="107"/>
        <v>2.723023097653154E-3</v>
      </c>
      <c r="H1693" s="74" t="s">
        <v>122</v>
      </c>
      <c r="I1693" s="74">
        <v>421</v>
      </c>
      <c r="J1693" s="74" t="s">
        <v>124</v>
      </c>
    </row>
    <row r="1694" spans="1:10" x14ac:dyDescent="0.25">
      <c r="A1694" s="74" t="str">
        <f t="shared" si="104"/>
        <v>2024</v>
      </c>
      <c r="B1694" s="74" t="str">
        <f t="shared" si="105"/>
        <v>09</v>
      </c>
      <c r="C1694" s="84">
        <f t="shared" si="106"/>
        <v>45536</v>
      </c>
      <c r="D1694" s="74">
        <v>202409</v>
      </c>
      <c r="E1694" s="82">
        <v>47748473</v>
      </c>
      <c r="F1694" s="82">
        <v>12900539</v>
      </c>
      <c r="G1694" s="83">
        <f t="shared" si="107"/>
        <v>0.27017699602665829</v>
      </c>
      <c r="H1694" s="74" t="s">
        <v>122</v>
      </c>
      <c r="I1694" s="74">
        <v>422</v>
      </c>
      <c r="J1694" s="74" t="s">
        <v>125</v>
      </c>
    </row>
    <row r="1695" spans="1:10" x14ac:dyDescent="0.25">
      <c r="A1695" s="74" t="str">
        <f t="shared" si="104"/>
        <v>2024</v>
      </c>
      <c r="B1695" s="74" t="str">
        <f t="shared" si="105"/>
        <v>09</v>
      </c>
      <c r="C1695" s="84">
        <f t="shared" si="106"/>
        <v>45536</v>
      </c>
      <c r="D1695" s="74">
        <v>202409</v>
      </c>
      <c r="E1695" s="82">
        <v>427559795</v>
      </c>
      <c r="F1695" s="82">
        <v>7417048</v>
      </c>
      <c r="G1695" s="83">
        <f t="shared" si="107"/>
        <v>1.7347393479782168E-2</v>
      </c>
      <c r="H1695" s="74" t="s">
        <v>122</v>
      </c>
      <c r="I1695" s="74">
        <v>429</v>
      </c>
      <c r="J1695" s="74" t="s">
        <v>126</v>
      </c>
    </row>
    <row r="1696" spans="1:10" x14ac:dyDescent="0.25">
      <c r="A1696" s="74" t="str">
        <f t="shared" si="104"/>
        <v>2024</v>
      </c>
      <c r="B1696" s="74" t="str">
        <f t="shared" si="105"/>
        <v>09</v>
      </c>
      <c r="C1696" s="84">
        <f t="shared" si="106"/>
        <v>45536</v>
      </c>
      <c r="D1696" s="74">
        <v>202409</v>
      </c>
      <c r="E1696" s="82">
        <v>96398565</v>
      </c>
      <c r="F1696" s="82">
        <v>198166</v>
      </c>
      <c r="G1696" s="83">
        <f t="shared" si="107"/>
        <v>2.0556945012615074E-3</v>
      </c>
      <c r="H1696" s="74" t="s">
        <v>122</v>
      </c>
      <c r="I1696" s="74">
        <v>431</v>
      </c>
      <c r="J1696" s="74" t="s">
        <v>127</v>
      </c>
    </row>
    <row r="1697" spans="1:10" x14ac:dyDescent="0.25">
      <c r="A1697" s="74" t="str">
        <f t="shared" si="104"/>
        <v>2024</v>
      </c>
      <c r="B1697" s="74" t="str">
        <f t="shared" si="105"/>
        <v>09</v>
      </c>
      <c r="C1697" s="84">
        <f t="shared" si="106"/>
        <v>45536</v>
      </c>
      <c r="D1697" s="74">
        <v>202409</v>
      </c>
      <c r="E1697" s="82">
        <v>139533139</v>
      </c>
      <c r="F1697" s="82">
        <v>5105482</v>
      </c>
      <c r="G1697" s="83">
        <f t="shared" si="107"/>
        <v>3.658974517874209E-2</v>
      </c>
      <c r="H1697" s="74" t="s">
        <v>122</v>
      </c>
      <c r="I1697" s="74">
        <v>432</v>
      </c>
      <c r="J1697" s="74" t="s">
        <v>128</v>
      </c>
    </row>
    <row r="1698" spans="1:10" x14ac:dyDescent="0.25">
      <c r="A1698" s="74" t="str">
        <f t="shared" si="104"/>
        <v>2024</v>
      </c>
      <c r="B1698" s="74" t="str">
        <f t="shared" si="105"/>
        <v>09</v>
      </c>
      <c r="C1698" s="84">
        <f t="shared" si="106"/>
        <v>45536</v>
      </c>
      <c r="D1698" s="74">
        <v>202409</v>
      </c>
      <c r="E1698" s="82">
        <v>2775806</v>
      </c>
      <c r="F1698" s="82">
        <v>83429</v>
      </c>
      <c r="G1698" s="83">
        <f t="shared" si="107"/>
        <v>3.005577479117777E-2</v>
      </c>
      <c r="H1698" s="74" t="s">
        <v>122</v>
      </c>
      <c r="I1698" s="74">
        <v>433</v>
      </c>
      <c r="J1698" s="74" t="s">
        <v>129</v>
      </c>
    </row>
    <row r="1699" spans="1:10" x14ac:dyDescent="0.25">
      <c r="A1699" s="74" t="str">
        <f t="shared" si="104"/>
        <v>2024</v>
      </c>
      <c r="B1699" s="74" t="str">
        <f t="shared" si="105"/>
        <v>09</v>
      </c>
      <c r="C1699" s="84">
        <f t="shared" si="106"/>
        <v>45536</v>
      </c>
      <c r="D1699" s="74">
        <v>202409</v>
      </c>
      <c r="E1699" s="82">
        <v>9417619</v>
      </c>
      <c r="F1699" s="82">
        <v>111268</v>
      </c>
      <c r="G1699" s="83">
        <f t="shared" si="107"/>
        <v>1.1814875925645325E-2</v>
      </c>
      <c r="H1699" s="74" t="s">
        <v>122</v>
      </c>
      <c r="I1699" s="74">
        <v>439</v>
      </c>
      <c r="J1699" s="74" t="s">
        <v>130</v>
      </c>
    </row>
    <row r="1700" spans="1:10" x14ac:dyDescent="0.25">
      <c r="A1700" s="74" t="str">
        <f t="shared" si="104"/>
        <v>2024</v>
      </c>
      <c r="B1700" s="74" t="str">
        <f t="shared" si="105"/>
        <v>09</v>
      </c>
      <c r="C1700" s="84">
        <f t="shared" si="106"/>
        <v>45536</v>
      </c>
      <c r="D1700" s="74">
        <v>202409</v>
      </c>
      <c r="E1700" s="82">
        <v>786538885</v>
      </c>
      <c r="F1700" s="82">
        <v>174191</v>
      </c>
      <c r="G1700" s="83">
        <f t="shared" si="107"/>
        <v>2.2146521083951242E-4</v>
      </c>
      <c r="H1700" s="74" t="s">
        <v>131</v>
      </c>
      <c r="I1700" s="74">
        <v>451</v>
      </c>
      <c r="J1700" s="74" t="s">
        <v>132</v>
      </c>
    </row>
    <row r="1701" spans="1:10" x14ac:dyDescent="0.25">
      <c r="A1701" s="74" t="str">
        <f t="shared" si="104"/>
        <v>2024</v>
      </c>
      <c r="B1701" s="74" t="str">
        <f t="shared" si="105"/>
        <v>09</v>
      </c>
      <c r="C1701" s="84">
        <f t="shared" si="106"/>
        <v>45536</v>
      </c>
      <c r="D1701" s="74">
        <v>202409</v>
      </c>
      <c r="E1701" s="82">
        <v>54698376</v>
      </c>
      <c r="F1701" s="82">
        <v>716835</v>
      </c>
      <c r="G1701" s="83">
        <f t="shared" si="107"/>
        <v>1.3105233691033167E-2</v>
      </c>
      <c r="H1701" s="74" t="s">
        <v>131</v>
      </c>
      <c r="I1701" s="74">
        <v>452</v>
      </c>
      <c r="J1701" s="74" t="s">
        <v>133</v>
      </c>
    </row>
    <row r="1702" spans="1:10" x14ac:dyDescent="0.25">
      <c r="A1702" s="74" t="str">
        <f t="shared" si="104"/>
        <v>2024</v>
      </c>
      <c r="B1702" s="74" t="str">
        <f t="shared" si="105"/>
        <v>09</v>
      </c>
      <c r="C1702" s="84">
        <f t="shared" si="106"/>
        <v>45536</v>
      </c>
      <c r="D1702" s="74">
        <v>202409</v>
      </c>
      <c r="E1702" s="82">
        <v>189638515</v>
      </c>
      <c r="F1702" s="82">
        <v>539712</v>
      </c>
      <c r="G1702" s="83">
        <f t="shared" si="107"/>
        <v>2.8460041463623568E-3</v>
      </c>
      <c r="H1702" s="74" t="s">
        <v>131</v>
      </c>
      <c r="I1702" s="74">
        <v>453</v>
      </c>
      <c r="J1702" s="74" t="s">
        <v>134</v>
      </c>
    </row>
    <row r="1703" spans="1:10" x14ac:dyDescent="0.25">
      <c r="A1703" s="74" t="str">
        <f t="shared" si="104"/>
        <v>2024</v>
      </c>
      <c r="B1703" s="74" t="str">
        <f t="shared" si="105"/>
        <v>09</v>
      </c>
      <c r="C1703" s="84">
        <f t="shared" si="106"/>
        <v>45536</v>
      </c>
      <c r="D1703" s="74">
        <v>202409</v>
      </c>
      <c r="E1703" s="82">
        <v>25825416</v>
      </c>
      <c r="F1703" s="82">
        <v>80168</v>
      </c>
      <c r="G1703" s="83">
        <f t="shared" si="107"/>
        <v>3.1042287953851355E-3</v>
      </c>
      <c r="H1703" s="74" t="s">
        <v>131</v>
      </c>
      <c r="I1703" s="74">
        <v>454</v>
      </c>
      <c r="J1703" s="74" t="s">
        <v>135</v>
      </c>
    </row>
    <row r="1704" spans="1:10" x14ac:dyDescent="0.25">
      <c r="A1704" s="74" t="str">
        <f t="shared" si="104"/>
        <v>2024</v>
      </c>
      <c r="B1704" s="74" t="str">
        <f t="shared" si="105"/>
        <v>09</v>
      </c>
      <c r="C1704" s="84">
        <f t="shared" si="106"/>
        <v>45536</v>
      </c>
      <c r="D1704" s="74">
        <v>202409</v>
      </c>
      <c r="E1704" s="82">
        <v>1321960395</v>
      </c>
      <c r="F1704" s="82">
        <v>2244860</v>
      </c>
      <c r="G1704" s="83">
        <f t="shared" si="107"/>
        <v>1.6981295419217154E-3</v>
      </c>
      <c r="H1704" s="74" t="s">
        <v>131</v>
      </c>
      <c r="I1704" s="74">
        <v>461</v>
      </c>
      <c r="J1704" s="74" t="s">
        <v>136</v>
      </c>
    </row>
    <row r="1705" spans="1:10" x14ac:dyDescent="0.25">
      <c r="A1705" s="74" t="str">
        <f t="shared" si="104"/>
        <v>2024</v>
      </c>
      <c r="B1705" s="74" t="str">
        <f t="shared" si="105"/>
        <v>09</v>
      </c>
      <c r="C1705" s="84">
        <f t="shared" si="106"/>
        <v>45536</v>
      </c>
      <c r="D1705" s="74">
        <v>202409</v>
      </c>
      <c r="E1705" s="82">
        <v>118687380</v>
      </c>
      <c r="F1705" s="82">
        <v>1652255</v>
      </c>
      <c r="G1705" s="83">
        <f t="shared" si="107"/>
        <v>1.3921067260900021E-2</v>
      </c>
      <c r="H1705" s="74" t="s">
        <v>131</v>
      </c>
      <c r="I1705" s="74">
        <v>462</v>
      </c>
      <c r="J1705" s="74" t="s">
        <v>137</v>
      </c>
    </row>
    <row r="1706" spans="1:10" x14ac:dyDescent="0.25">
      <c r="A1706" s="74" t="str">
        <f t="shared" si="104"/>
        <v>2024</v>
      </c>
      <c r="B1706" s="74" t="str">
        <f t="shared" si="105"/>
        <v>09</v>
      </c>
      <c r="C1706" s="84">
        <f t="shared" si="106"/>
        <v>45536</v>
      </c>
      <c r="D1706" s="74">
        <v>202409</v>
      </c>
      <c r="E1706" s="82">
        <v>392503173</v>
      </c>
      <c r="F1706" s="82">
        <v>5979409</v>
      </c>
      <c r="G1706" s="83">
        <f t="shared" si="107"/>
        <v>1.523403990418187E-2</v>
      </c>
      <c r="H1706" s="74" t="s">
        <v>131</v>
      </c>
      <c r="I1706" s="74">
        <v>463</v>
      </c>
      <c r="J1706" s="74" t="s">
        <v>138</v>
      </c>
    </row>
    <row r="1707" spans="1:10" x14ac:dyDescent="0.25">
      <c r="A1707" s="74" t="str">
        <f t="shared" si="104"/>
        <v>2024</v>
      </c>
      <c r="B1707" s="74" t="str">
        <f t="shared" si="105"/>
        <v>09</v>
      </c>
      <c r="C1707" s="84">
        <f t="shared" si="106"/>
        <v>45536</v>
      </c>
      <c r="D1707" s="74">
        <v>202409</v>
      </c>
      <c r="E1707" s="82">
        <v>545000012</v>
      </c>
      <c r="F1707" s="82">
        <v>2396668</v>
      </c>
      <c r="G1707" s="83">
        <f t="shared" si="107"/>
        <v>4.3975558664758338E-3</v>
      </c>
      <c r="H1707" s="74" t="s">
        <v>131</v>
      </c>
      <c r="I1707" s="74">
        <v>464</v>
      </c>
      <c r="J1707" s="74" t="s">
        <v>139</v>
      </c>
    </row>
    <row r="1708" spans="1:10" x14ac:dyDescent="0.25">
      <c r="A1708" s="74" t="str">
        <f t="shared" si="104"/>
        <v>2024</v>
      </c>
      <c r="B1708" s="74" t="str">
        <f t="shared" si="105"/>
        <v>09</v>
      </c>
      <c r="C1708" s="84">
        <f t="shared" si="106"/>
        <v>45536</v>
      </c>
      <c r="D1708" s="74">
        <v>202409</v>
      </c>
      <c r="E1708" s="82">
        <v>470931798</v>
      </c>
      <c r="F1708" s="82">
        <v>850992</v>
      </c>
      <c r="G1708" s="83">
        <f t="shared" si="107"/>
        <v>1.8070387338762798E-3</v>
      </c>
      <c r="H1708" s="74" t="s">
        <v>131</v>
      </c>
      <c r="I1708" s="74">
        <v>465</v>
      </c>
      <c r="J1708" s="74" t="s">
        <v>140</v>
      </c>
    </row>
    <row r="1709" spans="1:10" x14ac:dyDescent="0.25">
      <c r="A1709" s="74" t="str">
        <f t="shared" si="104"/>
        <v>2024</v>
      </c>
      <c r="B1709" s="74" t="str">
        <f t="shared" si="105"/>
        <v>09</v>
      </c>
      <c r="C1709" s="84">
        <f t="shared" si="106"/>
        <v>45536</v>
      </c>
      <c r="D1709" s="74">
        <v>202409</v>
      </c>
      <c r="E1709" s="82">
        <v>1021866597</v>
      </c>
      <c r="F1709" s="82">
        <v>8513370</v>
      </c>
      <c r="G1709" s="83">
        <f t="shared" si="107"/>
        <v>8.3311951139156369E-3</v>
      </c>
      <c r="H1709" s="74" t="s">
        <v>131</v>
      </c>
      <c r="I1709" s="74">
        <v>466</v>
      </c>
      <c r="J1709" s="74" t="s">
        <v>141</v>
      </c>
    </row>
    <row r="1710" spans="1:10" x14ac:dyDescent="0.25">
      <c r="A1710" s="74" t="str">
        <f t="shared" si="104"/>
        <v>2024</v>
      </c>
      <c r="B1710" s="74" t="str">
        <f t="shared" si="105"/>
        <v>09</v>
      </c>
      <c r="C1710" s="84">
        <f t="shared" si="106"/>
        <v>45536</v>
      </c>
      <c r="D1710" s="74">
        <v>202409</v>
      </c>
      <c r="E1710" s="82">
        <v>224176614</v>
      </c>
      <c r="F1710" s="82">
        <v>916393</v>
      </c>
      <c r="G1710" s="83">
        <f t="shared" si="107"/>
        <v>4.0878171172662996E-3</v>
      </c>
      <c r="H1710" s="74" t="s">
        <v>131</v>
      </c>
      <c r="I1710" s="74">
        <v>469</v>
      </c>
      <c r="J1710" s="74" t="s">
        <v>142</v>
      </c>
    </row>
    <row r="1711" spans="1:10" x14ac:dyDescent="0.25">
      <c r="A1711" s="74" t="str">
        <f t="shared" si="104"/>
        <v>2024</v>
      </c>
      <c r="B1711" s="74" t="str">
        <f t="shared" si="105"/>
        <v>09</v>
      </c>
      <c r="C1711" s="84">
        <f t="shared" si="106"/>
        <v>45536</v>
      </c>
      <c r="D1711" s="74">
        <v>202409</v>
      </c>
      <c r="E1711" s="82">
        <v>312838513</v>
      </c>
      <c r="F1711" s="82">
        <v>2495714</v>
      </c>
      <c r="G1711" s="83">
        <f t="shared" si="107"/>
        <v>7.9776430851402243E-3</v>
      </c>
      <c r="H1711" s="74" t="s">
        <v>131</v>
      </c>
      <c r="I1711" s="74">
        <v>471</v>
      </c>
      <c r="J1711" s="74" t="s">
        <v>143</v>
      </c>
    </row>
    <row r="1712" spans="1:10" x14ac:dyDescent="0.25">
      <c r="A1712" s="74" t="str">
        <f t="shared" si="104"/>
        <v>2024</v>
      </c>
      <c r="B1712" s="74" t="str">
        <f t="shared" si="105"/>
        <v>09</v>
      </c>
      <c r="C1712" s="84">
        <f t="shared" si="106"/>
        <v>45536</v>
      </c>
      <c r="D1712" s="74">
        <v>202409</v>
      </c>
      <c r="E1712" s="82">
        <v>217347874</v>
      </c>
      <c r="F1712" s="82">
        <v>3279879</v>
      </c>
      <c r="G1712" s="83">
        <f t="shared" si="107"/>
        <v>1.5090458165696159E-2</v>
      </c>
      <c r="H1712" s="74" t="s">
        <v>131</v>
      </c>
      <c r="I1712" s="74">
        <v>472</v>
      </c>
      <c r="J1712" s="74" t="s">
        <v>144</v>
      </c>
    </row>
    <row r="1713" spans="1:10" x14ac:dyDescent="0.25">
      <c r="A1713" s="74" t="str">
        <f t="shared" si="104"/>
        <v>2024</v>
      </c>
      <c r="B1713" s="74" t="str">
        <f t="shared" si="105"/>
        <v>09</v>
      </c>
      <c r="C1713" s="84">
        <f t="shared" si="106"/>
        <v>45536</v>
      </c>
      <c r="D1713" s="74">
        <v>202409</v>
      </c>
      <c r="E1713" s="82">
        <v>183638604</v>
      </c>
      <c r="F1713" s="82">
        <v>469369</v>
      </c>
      <c r="G1713" s="83">
        <f t="shared" si="107"/>
        <v>2.5559386195290398E-3</v>
      </c>
      <c r="H1713" s="74" t="s">
        <v>131</v>
      </c>
      <c r="I1713" s="74">
        <v>473</v>
      </c>
      <c r="J1713" s="74" t="s">
        <v>145</v>
      </c>
    </row>
    <row r="1714" spans="1:10" x14ac:dyDescent="0.25">
      <c r="A1714" s="74" t="str">
        <f t="shared" si="104"/>
        <v>2024</v>
      </c>
      <c r="B1714" s="74" t="str">
        <f t="shared" si="105"/>
        <v>09</v>
      </c>
      <c r="C1714" s="84">
        <f t="shared" si="106"/>
        <v>45536</v>
      </c>
      <c r="D1714" s="74">
        <v>202409</v>
      </c>
      <c r="E1714" s="82">
        <v>9284835</v>
      </c>
      <c r="F1714" s="82">
        <v>112610</v>
      </c>
      <c r="G1714" s="83">
        <f t="shared" si="107"/>
        <v>1.2128379233448953E-2</v>
      </c>
      <c r="H1714" s="74" t="s">
        <v>131</v>
      </c>
      <c r="I1714" s="74">
        <v>474</v>
      </c>
      <c r="J1714" s="74" t="s">
        <v>146</v>
      </c>
    </row>
    <row r="1715" spans="1:10" x14ac:dyDescent="0.25">
      <c r="A1715" s="74" t="str">
        <f t="shared" si="104"/>
        <v>2024</v>
      </c>
      <c r="B1715" s="74" t="str">
        <f t="shared" si="105"/>
        <v>09</v>
      </c>
      <c r="C1715" s="84">
        <f t="shared" si="106"/>
        <v>45536</v>
      </c>
      <c r="D1715" s="74">
        <v>202409</v>
      </c>
      <c r="E1715" s="82">
        <v>512454965</v>
      </c>
      <c r="F1715" s="82">
        <v>4408972</v>
      </c>
      <c r="G1715" s="83">
        <f t="shared" si="107"/>
        <v>8.6036282232137221E-3</v>
      </c>
      <c r="H1715" s="74" t="s">
        <v>131</v>
      </c>
      <c r="I1715" s="74">
        <v>475</v>
      </c>
      <c r="J1715" s="74" t="s">
        <v>147</v>
      </c>
    </row>
    <row r="1716" spans="1:10" x14ac:dyDescent="0.25">
      <c r="A1716" s="74" t="str">
        <f t="shared" si="104"/>
        <v>2024</v>
      </c>
      <c r="B1716" s="74" t="str">
        <f t="shared" si="105"/>
        <v>09</v>
      </c>
      <c r="C1716" s="84">
        <f t="shared" si="106"/>
        <v>45536</v>
      </c>
      <c r="D1716" s="74">
        <v>202409</v>
      </c>
      <c r="E1716" s="82">
        <v>15573307</v>
      </c>
      <c r="F1716" s="82">
        <v>261297</v>
      </c>
      <c r="G1716" s="83">
        <f t="shared" si="107"/>
        <v>1.6778517241071534E-2</v>
      </c>
      <c r="H1716" s="74" t="s">
        <v>131</v>
      </c>
      <c r="I1716" s="74">
        <v>476</v>
      </c>
      <c r="J1716" s="74" t="s">
        <v>148</v>
      </c>
    </row>
    <row r="1717" spans="1:10" x14ac:dyDescent="0.25">
      <c r="A1717" s="74" t="str">
        <f t="shared" si="104"/>
        <v>2024</v>
      </c>
      <c r="B1717" s="74" t="str">
        <f t="shared" si="105"/>
        <v>09</v>
      </c>
      <c r="C1717" s="84">
        <f t="shared" si="106"/>
        <v>45536</v>
      </c>
      <c r="D1717" s="74">
        <v>202409</v>
      </c>
      <c r="E1717" s="82">
        <v>442199958</v>
      </c>
      <c r="F1717" s="82">
        <v>3128956</v>
      </c>
      <c r="G1717" s="83">
        <f t="shared" si="107"/>
        <v>7.0758848873522509E-3</v>
      </c>
      <c r="H1717" s="74" t="s">
        <v>131</v>
      </c>
      <c r="I1717" s="74">
        <v>477</v>
      </c>
      <c r="J1717" s="74" t="s">
        <v>149</v>
      </c>
    </row>
    <row r="1718" spans="1:10" x14ac:dyDescent="0.25">
      <c r="A1718" s="74" t="str">
        <f t="shared" si="104"/>
        <v>2024</v>
      </c>
      <c r="B1718" s="74" t="str">
        <f t="shared" si="105"/>
        <v>09</v>
      </c>
      <c r="C1718" s="84">
        <f t="shared" si="106"/>
        <v>45536</v>
      </c>
      <c r="D1718" s="74">
        <v>202409</v>
      </c>
      <c r="E1718" s="82">
        <v>2495284</v>
      </c>
      <c r="F1718" s="82">
        <v>113782</v>
      </c>
      <c r="G1718" s="83">
        <f t="shared" si="107"/>
        <v>4.5598817609538635E-2</v>
      </c>
      <c r="H1718" s="74" t="s">
        <v>131</v>
      </c>
      <c r="I1718" s="74">
        <v>478</v>
      </c>
      <c r="J1718" s="74" t="s">
        <v>150</v>
      </c>
    </row>
    <row r="1719" spans="1:10" x14ac:dyDescent="0.25">
      <c r="A1719" s="74" t="str">
        <f t="shared" si="104"/>
        <v>2024</v>
      </c>
      <c r="B1719" s="74" t="str">
        <f t="shared" si="105"/>
        <v>09</v>
      </c>
      <c r="C1719" s="84">
        <f t="shared" si="106"/>
        <v>45536</v>
      </c>
      <c r="D1719" s="74">
        <v>202409</v>
      </c>
      <c r="E1719" s="82">
        <v>26328999</v>
      </c>
      <c r="F1719" s="82">
        <v>365581</v>
      </c>
      <c r="G1719" s="83">
        <f t="shared" si="107"/>
        <v>1.3885108203316046E-2</v>
      </c>
      <c r="H1719" s="74" t="s">
        <v>131</v>
      </c>
      <c r="I1719" s="74">
        <v>479</v>
      </c>
      <c r="J1719" s="74" t="s">
        <v>151</v>
      </c>
    </row>
    <row r="1720" spans="1:10" x14ac:dyDescent="0.25">
      <c r="A1720" s="74" t="str">
        <f t="shared" si="104"/>
        <v>2024</v>
      </c>
      <c r="B1720" s="74" t="str">
        <f t="shared" si="105"/>
        <v>09</v>
      </c>
      <c r="C1720" s="84">
        <f t="shared" si="106"/>
        <v>45536</v>
      </c>
      <c r="D1720" s="74">
        <v>202409</v>
      </c>
      <c r="E1720" s="82">
        <v>9324789</v>
      </c>
      <c r="F1720" s="82">
        <v>43677</v>
      </c>
      <c r="G1720" s="83">
        <f t="shared" si="107"/>
        <v>4.6839665755439618E-3</v>
      </c>
      <c r="H1720" s="74" t="s">
        <v>152</v>
      </c>
      <c r="I1720" s="74">
        <v>491</v>
      </c>
      <c r="J1720" s="74" t="s">
        <v>153</v>
      </c>
    </row>
    <row r="1721" spans="1:10" x14ac:dyDescent="0.25">
      <c r="A1721" s="74" t="str">
        <f t="shared" si="104"/>
        <v>2024</v>
      </c>
      <c r="B1721" s="74" t="str">
        <f t="shared" si="105"/>
        <v>09</v>
      </c>
      <c r="C1721" s="84">
        <f t="shared" si="106"/>
        <v>45536</v>
      </c>
      <c r="D1721" s="74">
        <v>202409</v>
      </c>
      <c r="E1721" s="82">
        <v>1163542544</v>
      </c>
      <c r="F1721" s="82">
        <v>4338860</v>
      </c>
      <c r="G1721" s="83">
        <f t="shared" si="107"/>
        <v>3.7290084684690307E-3</v>
      </c>
      <c r="H1721" s="74" t="s">
        <v>152</v>
      </c>
      <c r="I1721" s="74">
        <v>492</v>
      </c>
      <c r="J1721" s="74" t="s">
        <v>154</v>
      </c>
    </row>
    <row r="1722" spans="1:10" x14ac:dyDescent="0.25">
      <c r="A1722" s="74" t="str">
        <f t="shared" si="104"/>
        <v>2024</v>
      </c>
      <c r="B1722" s="74" t="str">
        <f t="shared" si="105"/>
        <v>09</v>
      </c>
      <c r="C1722" s="84">
        <f t="shared" si="106"/>
        <v>45536</v>
      </c>
      <c r="D1722" s="74">
        <v>202409</v>
      </c>
      <c r="E1722" s="82">
        <v>102374610</v>
      </c>
      <c r="F1722" s="82">
        <v>3366</v>
      </c>
      <c r="G1722" s="83">
        <f t="shared" si="107"/>
        <v>3.2879246133391861E-5</v>
      </c>
      <c r="H1722" s="74" t="s">
        <v>152</v>
      </c>
      <c r="I1722" s="74">
        <v>493</v>
      </c>
      <c r="J1722" s="74" t="s">
        <v>155</v>
      </c>
    </row>
    <row r="1723" spans="1:10" x14ac:dyDescent="0.25">
      <c r="A1723" s="74" t="str">
        <f t="shared" si="104"/>
        <v>2024</v>
      </c>
      <c r="B1723" s="74" t="str">
        <f t="shared" si="105"/>
        <v>09</v>
      </c>
      <c r="C1723" s="84">
        <f t="shared" si="106"/>
        <v>45536</v>
      </c>
      <c r="D1723" s="74">
        <v>202409</v>
      </c>
      <c r="E1723" s="82">
        <v>6011342</v>
      </c>
      <c r="F1723" s="82">
        <v>10175</v>
      </c>
      <c r="G1723" s="83">
        <f t="shared" si="107"/>
        <v>1.6926336914452713E-3</v>
      </c>
      <c r="H1723" s="74" t="s">
        <v>152</v>
      </c>
      <c r="I1723" s="74">
        <v>501</v>
      </c>
      <c r="J1723" s="74" t="s">
        <v>156</v>
      </c>
    </row>
    <row r="1724" spans="1:10" x14ac:dyDescent="0.25">
      <c r="A1724" s="74" t="str">
        <f t="shared" si="104"/>
        <v>2024</v>
      </c>
      <c r="B1724" s="74" t="str">
        <f t="shared" si="105"/>
        <v>09</v>
      </c>
      <c r="C1724" s="84">
        <f t="shared" si="106"/>
        <v>45536</v>
      </c>
      <c r="D1724" s="74">
        <v>202409</v>
      </c>
      <c r="E1724" s="82">
        <v>6160903</v>
      </c>
      <c r="F1724" s="82">
        <v>52607</v>
      </c>
      <c r="G1724" s="83">
        <f t="shared" si="107"/>
        <v>8.5388456854457867E-3</v>
      </c>
      <c r="H1724" s="74" t="s">
        <v>152</v>
      </c>
      <c r="I1724" s="74">
        <v>502</v>
      </c>
      <c r="J1724" s="74" t="s">
        <v>157</v>
      </c>
    </row>
    <row r="1725" spans="1:10" x14ac:dyDescent="0.25">
      <c r="A1725" s="74" t="str">
        <f t="shared" si="104"/>
        <v>2024</v>
      </c>
      <c r="B1725" s="74" t="str">
        <f t="shared" si="105"/>
        <v>09</v>
      </c>
      <c r="C1725" s="84">
        <f t="shared" si="106"/>
        <v>45536</v>
      </c>
      <c r="D1725" s="74">
        <v>202409</v>
      </c>
      <c r="E1725" s="82">
        <v>172256935</v>
      </c>
      <c r="F1725" s="82">
        <v>24326</v>
      </c>
      <c r="G1725" s="83">
        <f t="shared" si="107"/>
        <v>1.4121927805112752E-4</v>
      </c>
      <c r="H1725" s="74" t="s">
        <v>152</v>
      </c>
      <c r="I1725" s="74">
        <v>511</v>
      </c>
      <c r="J1725" s="74" t="s">
        <v>158</v>
      </c>
    </row>
    <row r="1726" spans="1:10" x14ac:dyDescent="0.25">
      <c r="A1726" s="74" t="str">
        <f t="shared" si="104"/>
        <v>2024</v>
      </c>
      <c r="B1726" s="74" t="str">
        <f t="shared" si="105"/>
        <v>09</v>
      </c>
      <c r="C1726" s="84">
        <f t="shared" si="106"/>
        <v>45536</v>
      </c>
      <c r="D1726" s="74">
        <v>202409</v>
      </c>
      <c r="E1726" s="82">
        <v>692678</v>
      </c>
      <c r="F1726" s="82">
        <v>2577</v>
      </c>
      <c r="G1726" s="83">
        <f t="shared" si="107"/>
        <v>3.72034336300561E-3</v>
      </c>
      <c r="H1726" s="74" t="s">
        <v>152</v>
      </c>
      <c r="I1726" s="74">
        <v>512</v>
      </c>
      <c r="J1726" s="74" t="s">
        <v>159</v>
      </c>
    </row>
    <row r="1727" spans="1:10" x14ac:dyDescent="0.25">
      <c r="A1727" s="74" t="str">
        <f t="shared" si="104"/>
        <v>2024</v>
      </c>
      <c r="B1727" s="74" t="str">
        <f t="shared" si="105"/>
        <v>09</v>
      </c>
      <c r="C1727" s="84">
        <f t="shared" si="106"/>
        <v>45536</v>
      </c>
      <c r="D1727" s="74">
        <v>202409</v>
      </c>
      <c r="E1727" s="82">
        <v>26686438</v>
      </c>
      <c r="F1727" s="82">
        <v>35235</v>
      </c>
      <c r="G1727" s="83">
        <f t="shared" si="107"/>
        <v>1.320333571681616E-3</v>
      </c>
      <c r="H1727" s="74" t="s">
        <v>152</v>
      </c>
      <c r="I1727" s="74">
        <v>521</v>
      </c>
      <c r="J1727" s="74" t="s">
        <v>160</v>
      </c>
    </row>
    <row r="1728" spans="1:10" x14ac:dyDescent="0.25">
      <c r="A1728" s="74" t="str">
        <f t="shared" si="104"/>
        <v>2024</v>
      </c>
      <c r="B1728" s="74" t="str">
        <f t="shared" si="105"/>
        <v>09</v>
      </c>
      <c r="C1728" s="84">
        <f t="shared" si="106"/>
        <v>45536</v>
      </c>
      <c r="D1728" s="74">
        <v>202409</v>
      </c>
      <c r="E1728" s="82">
        <v>25258888</v>
      </c>
      <c r="F1728" s="82">
        <v>69266</v>
      </c>
      <c r="G1728" s="83">
        <f t="shared" si="107"/>
        <v>2.742242651378794E-3</v>
      </c>
      <c r="H1728" s="74" t="s">
        <v>152</v>
      </c>
      <c r="I1728" s="74">
        <v>522</v>
      </c>
      <c r="J1728" s="74" t="s">
        <v>161</v>
      </c>
    </row>
    <row r="1729" spans="1:10" x14ac:dyDescent="0.25">
      <c r="A1729" s="74" t="str">
        <f t="shared" si="104"/>
        <v>2024</v>
      </c>
      <c r="B1729" s="74" t="str">
        <f t="shared" si="105"/>
        <v>09</v>
      </c>
      <c r="C1729" s="84">
        <f t="shared" si="106"/>
        <v>45536</v>
      </c>
      <c r="D1729" s="74">
        <v>202409</v>
      </c>
      <c r="E1729" s="82">
        <v>131550193</v>
      </c>
      <c r="F1729" s="82">
        <v>7772878</v>
      </c>
      <c r="G1729" s="83">
        <f t="shared" si="107"/>
        <v>5.9086785224252772E-2</v>
      </c>
      <c r="H1729" s="74" t="s">
        <v>152</v>
      </c>
      <c r="I1729" s="74">
        <v>523</v>
      </c>
      <c r="J1729" s="74" t="s">
        <v>162</v>
      </c>
    </row>
    <row r="1730" spans="1:10" x14ac:dyDescent="0.25">
      <c r="A1730" s="74" t="str">
        <f t="shared" si="104"/>
        <v>2024</v>
      </c>
      <c r="B1730" s="74" t="str">
        <f t="shared" si="105"/>
        <v>09</v>
      </c>
      <c r="C1730" s="84">
        <f t="shared" si="106"/>
        <v>45536</v>
      </c>
      <c r="D1730" s="74">
        <v>202409</v>
      </c>
      <c r="E1730" s="82">
        <v>35212734</v>
      </c>
      <c r="F1730" s="82">
        <v>104129</v>
      </c>
      <c r="G1730" s="83">
        <f t="shared" si="107"/>
        <v>2.9571404481117543E-3</v>
      </c>
      <c r="H1730" s="74" t="s">
        <v>152</v>
      </c>
      <c r="I1730" s="74">
        <v>524</v>
      </c>
      <c r="J1730" s="74" t="s">
        <v>163</v>
      </c>
    </row>
    <row r="1731" spans="1:10" x14ac:dyDescent="0.25">
      <c r="A1731" s="74" t="str">
        <f t="shared" ref="A1731:A1794" si="108">LEFT(D1731,4)</f>
        <v>2024</v>
      </c>
      <c r="B1731" s="74" t="str">
        <f t="shared" ref="B1731:B1794" si="109">RIGHT(D1731,2)</f>
        <v>09</v>
      </c>
      <c r="C1731" s="84">
        <f t="shared" ref="C1731:C1794" si="110">DATE(A1731,B1731,1)</f>
        <v>45536</v>
      </c>
      <c r="D1731" s="74">
        <v>202409</v>
      </c>
      <c r="E1731" s="82">
        <v>13486090</v>
      </c>
      <c r="F1731" s="82">
        <v>155179</v>
      </c>
      <c r="G1731" s="83">
        <f t="shared" ref="G1731:G1794" si="111">F1731/E1731</f>
        <v>1.1506596797144317E-2</v>
      </c>
      <c r="H1731" s="74" t="s">
        <v>152</v>
      </c>
      <c r="I1731" s="74">
        <v>530</v>
      </c>
      <c r="J1731" s="74" t="s">
        <v>164</v>
      </c>
    </row>
    <row r="1732" spans="1:10" x14ac:dyDescent="0.25">
      <c r="A1732" s="74" t="str">
        <f t="shared" si="108"/>
        <v>2024</v>
      </c>
      <c r="B1732" s="74" t="str">
        <f t="shared" si="109"/>
        <v>09</v>
      </c>
      <c r="C1732" s="84">
        <f t="shared" si="110"/>
        <v>45536</v>
      </c>
      <c r="D1732" s="74">
        <v>202409</v>
      </c>
      <c r="E1732" s="82">
        <v>78578314</v>
      </c>
      <c r="F1732" s="82">
        <v>548969</v>
      </c>
      <c r="G1732" s="83">
        <f t="shared" si="111"/>
        <v>6.9862659562789807E-3</v>
      </c>
      <c r="H1732" s="74" t="s">
        <v>165</v>
      </c>
      <c r="I1732" s="74">
        <v>551</v>
      </c>
      <c r="J1732" s="74" t="s">
        <v>166</v>
      </c>
    </row>
    <row r="1733" spans="1:10" x14ac:dyDescent="0.25">
      <c r="A1733" s="74" t="str">
        <f t="shared" si="108"/>
        <v>2024</v>
      </c>
      <c r="B1733" s="74" t="str">
        <f t="shared" si="109"/>
        <v>09</v>
      </c>
      <c r="C1733" s="84">
        <f t="shared" si="110"/>
        <v>45536</v>
      </c>
      <c r="D1733" s="74">
        <v>202409</v>
      </c>
      <c r="E1733" s="82">
        <v>1289039</v>
      </c>
      <c r="F1733" s="82">
        <v>9669</v>
      </c>
      <c r="G1733" s="83">
        <f t="shared" si="111"/>
        <v>7.500936744349861E-3</v>
      </c>
      <c r="H1733" s="74" t="s">
        <v>165</v>
      </c>
      <c r="I1733" s="74">
        <v>552</v>
      </c>
      <c r="J1733" s="74" t="s">
        <v>167</v>
      </c>
    </row>
    <row r="1734" spans="1:10" x14ac:dyDescent="0.25">
      <c r="A1734" s="74" t="str">
        <f t="shared" si="108"/>
        <v>2024</v>
      </c>
      <c r="B1734" s="74" t="str">
        <f t="shared" si="109"/>
        <v>09</v>
      </c>
      <c r="C1734" s="84">
        <f t="shared" si="110"/>
        <v>45536</v>
      </c>
      <c r="D1734" s="74">
        <v>202409</v>
      </c>
      <c r="E1734" s="82">
        <v>135454705</v>
      </c>
      <c r="F1734" s="82">
        <v>1587616</v>
      </c>
      <c r="G1734" s="83">
        <f t="shared" si="111"/>
        <v>1.1720641228372245E-2</v>
      </c>
      <c r="H1734" s="74" t="s">
        <v>165</v>
      </c>
      <c r="I1734" s="74">
        <v>561</v>
      </c>
      <c r="J1734" s="74" t="s">
        <v>168</v>
      </c>
    </row>
    <row r="1735" spans="1:10" x14ac:dyDescent="0.25">
      <c r="A1735" s="74" t="str">
        <f t="shared" si="108"/>
        <v>2024</v>
      </c>
      <c r="B1735" s="74" t="str">
        <f t="shared" si="109"/>
        <v>09</v>
      </c>
      <c r="C1735" s="84">
        <f t="shared" si="110"/>
        <v>45536</v>
      </c>
      <c r="D1735" s="74">
        <v>202409</v>
      </c>
      <c r="E1735" s="82">
        <v>11808722</v>
      </c>
      <c r="F1735" s="82">
        <v>239933</v>
      </c>
      <c r="G1735" s="83">
        <f t="shared" si="111"/>
        <v>2.0318286771422004E-2</v>
      </c>
      <c r="H1735" s="74" t="s">
        <v>165</v>
      </c>
      <c r="I1735" s="74">
        <v>562</v>
      </c>
      <c r="J1735" s="74" t="s">
        <v>169</v>
      </c>
    </row>
    <row r="1736" spans="1:10" x14ac:dyDescent="0.25">
      <c r="A1736" s="74" t="str">
        <f t="shared" si="108"/>
        <v>2024</v>
      </c>
      <c r="B1736" s="74" t="str">
        <f t="shared" si="109"/>
        <v>09</v>
      </c>
      <c r="C1736" s="84">
        <f t="shared" si="110"/>
        <v>45536</v>
      </c>
      <c r="D1736" s="74">
        <v>202409</v>
      </c>
      <c r="E1736" s="82">
        <v>3391701</v>
      </c>
      <c r="F1736" s="82">
        <v>46126</v>
      </c>
      <c r="G1736" s="83">
        <f t="shared" si="111"/>
        <v>1.3599665772425105E-2</v>
      </c>
      <c r="H1736" s="74" t="s">
        <v>152</v>
      </c>
      <c r="I1736" s="74">
        <v>581</v>
      </c>
      <c r="J1736" s="74" t="s">
        <v>170</v>
      </c>
    </row>
    <row r="1737" spans="1:10" x14ac:dyDescent="0.25">
      <c r="A1737" s="74" t="str">
        <f t="shared" si="108"/>
        <v>2024</v>
      </c>
      <c r="B1737" s="74" t="str">
        <f t="shared" si="109"/>
        <v>09</v>
      </c>
      <c r="C1737" s="84">
        <f t="shared" si="110"/>
        <v>45536</v>
      </c>
      <c r="D1737" s="74">
        <v>202409</v>
      </c>
      <c r="E1737" s="82">
        <v>10651319</v>
      </c>
      <c r="F1737" s="82">
        <v>23585</v>
      </c>
      <c r="G1737" s="83">
        <f t="shared" si="111"/>
        <v>2.2142797525827552E-3</v>
      </c>
      <c r="H1737" s="74" t="s">
        <v>152</v>
      </c>
      <c r="I1737" s="74">
        <v>591</v>
      </c>
      <c r="J1737" s="74" t="s">
        <v>171</v>
      </c>
    </row>
    <row r="1738" spans="1:10" x14ac:dyDescent="0.25">
      <c r="A1738" s="74" t="str">
        <f t="shared" si="108"/>
        <v>2024</v>
      </c>
      <c r="B1738" s="74" t="str">
        <f t="shared" si="109"/>
        <v>09</v>
      </c>
      <c r="C1738" s="84">
        <f t="shared" si="110"/>
        <v>45536</v>
      </c>
      <c r="D1738" s="74">
        <v>202409</v>
      </c>
      <c r="E1738" s="82">
        <v>727826</v>
      </c>
      <c r="F1738" s="82">
        <v>5675</v>
      </c>
      <c r="G1738" s="83">
        <f t="shared" si="111"/>
        <v>7.797193285208278E-3</v>
      </c>
      <c r="H1738" s="74" t="s">
        <v>152</v>
      </c>
      <c r="I1738" s="74">
        <v>592</v>
      </c>
      <c r="J1738" s="74" t="s">
        <v>172</v>
      </c>
    </row>
    <row r="1739" spans="1:10" x14ac:dyDescent="0.25">
      <c r="A1739" s="74" t="str">
        <f t="shared" si="108"/>
        <v>2024</v>
      </c>
      <c r="B1739" s="74" t="str">
        <f t="shared" si="109"/>
        <v>09</v>
      </c>
      <c r="C1739" s="84">
        <f t="shared" si="110"/>
        <v>45536</v>
      </c>
      <c r="D1739" s="74">
        <v>202409</v>
      </c>
      <c r="E1739" s="82">
        <v>1832782</v>
      </c>
      <c r="F1739" s="82">
        <v>25644</v>
      </c>
      <c r="G1739" s="83">
        <f t="shared" si="111"/>
        <v>1.3991844092750802E-2</v>
      </c>
      <c r="H1739" s="74" t="s">
        <v>152</v>
      </c>
      <c r="I1739" s="74">
        <v>601</v>
      </c>
      <c r="J1739" s="74" t="s">
        <v>173</v>
      </c>
    </row>
    <row r="1740" spans="1:10" x14ac:dyDescent="0.25">
      <c r="A1740" s="74" t="str">
        <f t="shared" si="108"/>
        <v>2024</v>
      </c>
      <c r="B1740" s="74" t="str">
        <f t="shared" si="109"/>
        <v>09</v>
      </c>
      <c r="C1740" s="84">
        <f t="shared" si="110"/>
        <v>45536</v>
      </c>
      <c r="D1740" s="74">
        <v>202409</v>
      </c>
      <c r="E1740" s="82">
        <v>18310277</v>
      </c>
      <c r="F1740" s="82">
        <v>52484</v>
      </c>
      <c r="G1740" s="83">
        <f t="shared" si="111"/>
        <v>2.8663684334212969E-3</v>
      </c>
      <c r="H1740" s="74" t="s">
        <v>152</v>
      </c>
      <c r="I1740" s="74">
        <v>602</v>
      </c>
      <c r="J1740" s="74" t="s">
        <v>174</v>
      </c>
    </row>
    <row r="1741" spans="1:10" x14ac:dyDescent="0.25">
      <c r="A1741" s="74" t="str">
        <f t="shared" si="108"/>
        <v>2024</v>
      </c>
      <c r="B1741" s="74" t="str">
        <f t="shared" si="109"/>
        <v>09</v>
      </c>
      <c r="C1741" s="84">
        <f t="shared" si="110"/>
        <v>45536</v>
      </c>
      <c r="D1741" s="74">
        <v>202409</v>
      </c>
      <c r="E1741" s="82">
        <v>516186</v>
      </c>
      <c r="F1741" s="82">
        <v>0</v>
      </c>
      <c r="G1741" s="83">
        <f t="shared" si="111"/>
        <v>0</v>
      </c>
      <c r="H1741" s="74" t="s">
        <v>152</v>
      </c>
      <c r="I1741" s="74">
        <v>611</v>
      </c>
      <c r="J1741" s="74" t="s">
        <v>175</v>
      </c>
    </row>
    <row r="1742" spans="1:10" x14ac:dyDescent="0.25">
      <c r="A1742" s="74" t="str">
        <f t="shared" si="108"/>
        <v>2024</v>
      </c>
      <c r="B1742" s="74" t="str">
        <f t="shared" si="109"/>
        <v>09</v>
      </c>
      <c r="C1742" s="84">
        <f t="shared" si="110"/>
        <v>45536</v>
      </c>
      <c r="D1742" s="74">
        <v>202409</v>
      </c>
      <c r="E1742" s="82">
        <v>316610106</v>
      </c>
      <c r="F1742" s="82">
        <v>828535</v>
      </c>
      <c r="G1742" s="83">
        <f t="shared" si="111"/>
        <v>2.6168937260644485E-3</v>
      </c>
      <c r="H1742" s="74" t="s">
        <v>152</v>
      </c>
      <c r="I1742" s="74">
        <v>612</v>
      </c>
      <c r="J1742" s="74" t="s">
        <v>176</v>
      </c>
    </row>
    <row r="1743" spans="1:10" x14ac:dyDescent="0.25">
      <c r="A1743" s="74" t="str">
        <f t="shared" si="108"/>
        <v>2024</v>
      </c>
      <c r="B1743" s="74" t="str">
        <f t="shared" si="109"/>
        <v>09</v>
      </c>
      <c r="C1743" s="84">
        <f t="shared" si="110"/>
        <v>45536</v>
      </c>
      <c r="D1743" s="74">
        <v>202409</v>
      </c>
      <c r="E1743" s="82">
        <v>670007</v>
      </c>
      <c r="F1743" s="82">
        <v>5050</v>
      </c>
      <c r="G1743" s="83">
        <f t="shared" si="111"/>
        <v>7.5372346856077627E-3</v>
      </c>
      <c r="H1743" s="74" t="s">
        <v>152</v>
      </c>
      <c r="I1743" s="74">
        <v>613</v>
      </c>
      <c r="J1743" s="74" t="s">
        <v>177</v>
      </c>
    </row>
    <row r="1744" spans="1:10" x14ac:dyDescent="0.25">
      <c r="A1744" s="74" t="str">
        <f t="shared" si="108"/>
        <v>2024</v>
      </c>
      <c r="B1744" s="74" t="str">
        <f t="shared" si="109"/>
        <v>09</v>
      </c>
      <c r="C1744" s="84">
        <f t="shared" si="110"/>
        <v>45536</v>
      </c>
      <c r="D1744" s="74">
        <v>202409</v>
      </c>
      <c r="E1744" s="82">
        <v>2356702</v>
      </c>
      <c r="F1744" s="82">
        <v>23142</v>
      </c>
      <c r="G1744" s="83">
        <f t="shared" si="111"/>
        <v>9.8196547548226286E-3</v>
      </c>
      <c r="H1744" s="74" t="s">
        <v>152</v>
      </c>
      <c r="I1744" s="74">
        <v>614</v>
      </c>
      <c r="J1744" s="74" t="s">
        <v>178</v>
      </c>
    </row>
    <row r="1745" spans="1:10" x14ac:dyDescent="0.25">
      <c r="A1745" s="74" t="str">
        <f t="shared" si="108"/>
        <v>2024</v>
      </c>
      <c r="B1745" s="74" t="str">
        <f t="shared" si="109"/>
        <v>09</v>
      </c>
      <c r="C1745" s="84">
        <f t="shared" si="110"/>
        <v>45536</v>
      </c>
      <c r="D1745" s="74">
        <v>202409</v>
      </c>
      <c r="E1745" s="82">
        <v>15658312</v>
      </c>
      <c r="F1745" s="82">
        <v>216067</v>
      </c>
      <c r="G1745" s="83">
        <f t="shared" si="111"/>
        <v>1.3798869252317875E-2</v>
      </c>
      <c r="H1745" s="74" t="s">
        <v>152</v>
      </c>
      <c r="I1745" s="74">
        <v>619</v>
      </c>
      <c r="J1745" s="74" t="s">
        <v>179</v>
      </c>
    </row>
    <row r="1746" spans="1:10" x14ac:dyDescent="0.25">
      <c r="A1746" s="74" t="str">
        <f t="shared" si="108"/>
        <v>2024</v>
      </c>
      <c r="B1746" s="74" t="str">
        <f t="shared" si="109"/>
        <v>09</v>
      </c>
      <c r="C1746" s="84">
        <f t="shared" si="110"/>
        <v>45536</v>
      </c>
      <c r="D1746" s="74">
        <v>202409</v>
      </c>
      <c r="E1746" s="82">
        <v>1036231292</v>
      </c>
      <c r="F1746" s="82">
        <v>1099421</v>
      </c>
      <c r="G1746" s="83">
        <f t="shared" si="111"/>
        <v>1.0609803124918564E-3</v>
      </c>
      <c r="H1746" s="74" t="s">
        <v>152</v>
      </c>
      <c r="I1746" s="74">
        <v>620</v>
      </c>
      <c r="J1746" s="74" t="s">
        <v>180</v>
      </c>
    </row>
    <row r="1747" spans="1:10" x14ac:dyDescent="0.25">
      <c r="A1747" s="74" t="str">
        <f t="shared" si="108"/>
        <v>2024</v>
      </c>
      <c r="B1747" s="74" t="str">
        <f t="shared" si="109"/>
        <v>09</v>
      </c>
      <c r="C1747" s="84">
        <f t="shared" si="110"/>
        <v>45536</v>
      </c>
      <c r="D1747" s="74">
        <v>202409</v>
      </c>
      <c r="E1747" s="82">
        <v>3472996</v>
      </c>
      <c r="F1747" s="82">
        <v>141063</v>
      </c>
      <c r="G1747" s="83">
        <f t="shared" si="111"/>
        <v>4.0617092562156711E-2</v>
      </c>
      <c r="H1747" s="74" t="s">
        <v>152</v>
      </c>
      <c r="I1747" s="74">
        <v>631</v>
      </c>
      <c r="J1747" s="74" t="s">
        <v>181</v>
      </c>
    </row>
    <row r="1748" spans="1:10" x14ac:dyDescent="0.25">
      <c r="A1748" s="74" t="str">
        <f t="shared" si="108"/>
        <v>2024</v>
      </c>
      <c r="B1748" s="74" t="str">
        <f t="shared" si="109"/>
        <v>09</v>
      </c>
      <c r="C1748" s="84">
        <f t="shared" si="110"/>
        <v>45536</v>
      </c>
      <c r="D1748" s="74">
        <v>202409</v>
      </c>
      <c r="E1748" s="82">
        <v>1170530</v>
      </c>
      <c r="F1748" s="82">
        <v>19652</v>
      </c>
      <c r="G1748" s="83">
        <f t="shared" si="111"/>
        <v>1.6788975933978625E-2</v>
      </c>
      <c r="H1748" s="74" t="s">
        <v>152</v>
      </c>
      <c r="I1748" s="74">
        <v>639</v>
      </c>
      <c r="J1748" s="74" t="s">
        <v>182</v>
      </c>
    </row>
    <row r="1749" spans="1:10" x14ac:dyDescent="0.25">
      <c r="A1749" s="74" t="str">
        <f t="shared" si="108"/>
        <v>2024</v>
      </c>
      <c r="B1749" s="74" t="str">
        <f t="shared" si="109"/>
        <v>09</v>
      </c>
      <c r="C1749" s="84">
        <f t="shared" si="110"/>
        <v>45536</v>
      </c>
      <c r="D1749" s="74">
        <v>202409</v>
      </c>
      <c r="E1749" s="82">
        <v>1193897122</v>
      </c>
      <c r="F1749" s="82">
        <v>3696566</v>
      </c>
      <c r="G1749" s="83">
        <f t="shared" si="111"/>
        <v>3.0962182016215632E-3</v>
      </c>
      <c r="H1749" s="74" t="s">
        <v>183</v>
      </c>
      <c r="I1749" s="74">
        <v>641</v>
      </c>
      <c r="J1749" s="74" t="s">
        <v>184</v>
      </c>
    </row>
    <row r="1750" spans="1:10" x14ac:dyDescent="0.25">
      <c r="A1750" s="74" t="str">
        <f t="shared" si="108"/>
        <v>2024</v>
      </c>
      <c r="B1750" s="74" t="str">
        <f t="shared" si="109"/>
        <v>09</v>
      </c>
      <c r="C1750" s="84">
        <f t="shared" si="110"/>
        <v>45536</v>
      </c>
      <c r="D1750" s="74">
        <v>202409</v>
      </c>
      <c r="E1750" s="82">
        <v>178200</v>
      </c>
      <c r="F1750" s="82">
        <v>21594</v>
      </c>
      <c r="G1750" s="83">
        <f t="shared" si="111"/>
        <v>0.12117845117845118</v>
      </c>
      <c r="H1750" s="74" t="s">
        <v>183</v>
      </c>
      <c r="I1750" s="74">
        <v>642</v>
      </c>
      <c r="J1750" s="74" t="s">
        <v>185</v>
      </c>
    </row>
    <row r="1751" spans="1:10" x14ac:dyDescent="0.25">
      <c r="A1751" s="74" t="str">
        <f t="shared" si="108"/>
        <v>2024</v>
      </c>
      <c r="B1751" s="74" t="str">
        <f t="shared" si="109"/>
        <v>09</v>
      </c>
      <c r="C1751" s="84">
        <f t="shared" si="110"/>
        <v>45536</v>
      </c>
      <c r="D1751" s="74">
        <v>202409</v>
      </c>
      <c r="E1751" s="82">
        <v>7415594</v>
      </c>
      <c r="F1751" s="82">
        <v>3763107</v>
      </c>
      <c r="G1751" s="83">
        <f t="shared" si="111"/>
        <v>0.50745860682232602</v>
      </c>
      <c r="H1751" s="74" t="s">
        <v>183</v>
      </c>
      <c r="I1751" s="74">
        <v>643</v>
      </c>
      <c r="J1751" s="74" t="s">
        <v>186</v>
      </c>
    </row>
    <row r="1752" spans="1:10" x14ac:dyDescent="0.25">
      <c r="A1752" s="74" t="str">
        <f t="shared" si="108"/>
        <v>2024</v>
      </c>
      <c r="B1752" s="74" t="str">
        <f t="shared" si="109"/>
        <v>09</v>
      </c>
      <c r="C1752" s="84">
        <f t="shared" si="110"/>
        <v>45536</v>
      </c>
      <c r="D1752" s="74">
        <v>202409</v>
      </c>
      <c r="E1752" s="82">
        <v>1042928459</v>
      </c>
      <c r="F1752" s="82">
        <v>7553751</v>
      </c>
      <c r="G1752" s="83">
        <f t="shared" si="111"/>
        <v>7.2428275734682966E-3</v>
      </c>
      <c r="H1752" s="74" t="s">
        <v>183</v>
      </c>
      <c r="I1752" s="74">
        <v>649</v>
      </c>
      <c r="J1752" s="74" t="s">
        <v>187</v>
      </c>
    </row>
    <row r="1753" spans="1:10" x14ac:dyDescent="0.25">
      <c r="A1753" s="74" t="str">
        <f t="shared" si="108"/>
        <v>2024</v>
      </c>
      <c r="B1753" s="74" t="str">
        <f t="shared" si="109"/>
        <v>09</v>
      </c>
      <c r="C1753" s="84">
        <f t="shared" si="110"/>
        <v>45536</v>
      </c>
      <c r="D1753" s="74">
        <v>202409</v>
      </c>
      <c r="E1753" s="82">
        <v>19956602</v>
      </c>
      <c r="F1753" s="82">
        <v>52952</v>
      </c>
      <c r="G1753" s="83">
        <f t="shared" si="111"/>
        <v>2.6533575204836977E-3</v>
      </c>
      <c r="H1753" s="74" t="s">
        <v>183</v>
      </c>
      <c r="I1753" s="74">
        <v>651</v>
      </c>
      <c r="J1753" s="74" t="s">
        <v>188</v>
      </c>
    </row>
    <row r="1754" spans="1:10" x14ac:dyDescent="0.25">
      <c r="A1754" s="74" t="str">
        <f t="shared" si="108"/>
        <v>2024</v>
      </c>
      <c r="B1754" s="74" t="str">
        <f t="shared" si="109"/>
        <v>09</v>
      </c>
      <c r="C1754" s="84">
        <f t="shared" si="110"/>
        <v>45536</v>
      </c>
      <c r="D1754" s="74">
        <v>202409</v>
      </c>
      <c r="E1754" s="82">
        <v>131105</v>
      </c>
      <c r="F1754" s="82">
        <v>0</v>
      </c>
      <c r="G1754" s="83">
        <f t="shared" si="111"/>
        <v>0</v>
      </c>
      <c r="H1754" s="74" t="s">
        <v>183</v>
      </c>
      <c r="I1754" s="74">
        <v>652</v>
      </c>
      <c r="J1754" s="74" t="s">
        <v>189</v>
      </c>
    </row>
    <row r="1755" spans="1:10" x14ac:dyDescent="0.25">
      <c r="A1755" s="74" t="str">
        <f t="shared" si="108"/>
        <v>2024</v>
      </c>
      <c r="B1755" s="74" t="str">
        <f t="shared" si="109"/>
        <v>09</v>
      </c>
      <c r="C1755" s="84">
        <f t="shared" si="110"/>
        <v>45536</v>
      </c>
      <c r="D1755" s="74">
        <v>202409</v>
      </c>
      <c r="E1755" s="82">
        <v>197868</v>
      </c>
      <c r="F1755" s="82">
        <v>0</v>
      </c>
      <c r="G1755" s="83">
        <f t="shared" si="111"/>
        <v>0</v>
      </c>
      <c r="H1755" s="74" t="s">
        <v>183</v>
      </c>
      <c r="I1755" s="74">
        <v>653</v>
      </c>
      <c r="J1755" s="74" t="s">
        <v>190</v>
      </c>
    </row>
    <row r="1756" spans="1:10" x14ac:dyDescent="0.25">
      <c r="A1756" s="74" t="str">
        <f t="shared" si="108"/>
        <v>2024</v>
      </c>
      <c r="B1756" s="74" t="str">
        <f t="shared" si="109"/>
        <v>09</v>
      </c>
      <c r="C1756" s="84">
        <f t="shared" si="110"/>
        <v>45536</v>
      </c>
      <c r="D1756" s="74">
        <v>202409</v>
      </c>
      <c r="E1756" s="82">
        <v>200016993</v>
      </c>
      <c r="F1756" s="82">
        <v>185917</v>
      </c>
      <c r="G1756" s="83">
        <f t="shared" si="111"/>
        <v>9.2950602452062661E-4</v>
      </c>
      <c r="H1756" s="74" t="s">
        <v>183</v>
      </c>
      <c r="I1756" s="74">
        <v>661</v>
      </c>
      <c r="J1756" s="74" t="s">
        <v>191</v>
      </c>
    </row>
    <row r="1757" spans="1:10" x14ac:dyDescent="0.25">
      <c r="A1757" s="74" t="str">
        <f t="shared" si="108"/>
        <v>2024</v>
      </c>
      <c r="B1757" s="74" t="str">
        <f t="shared" si="109"/>
        <v>09</v>
      </c>
      <c r="C1757" s="84">
        <f t="shared" si="110"/>
        <v>45536</v>
      </c>
      <c r="D1757" s="74">
        <v>202409</v>
      </c>
      <c r="E1757" s="82">
        <v>3593555</v>
      </c>
      <c r="F1757" s="82">
        <v>37398</v>
      </c>
      <c r="G1757" s="83">
        <f t="shared" si="111"/>
        <v>1.0406964690953665E-2</v>
      </c>
      <c r="H1757" s="74" t="s">
        <v>183</v>
      </c>
      <c r="I1757" s="74">
        <v>662</v>
      </c>
      <c r="J1757" s="74" t="s">
        <v>192</v>
      </c>
    </row>
    <row r="1758" spans="1:10" x14ac:dyDescent="0.25">
      <c r="A1758" s="74" t="str">
        <f t="shared" si="108"/>
        <v>2024</v>
      </c>
      <c r="B1758" s="74" t="str">
        <f t="shared" si="109"/>
        <v>09</v>
      </c>
      <c r="C1758" s="84">
        <f t="shared" si="110"/>
        <v>45536</v>
      </c>
      <c r="D1758" s="74">
        <v>202409</v>
      </c>
      <c r="E1758" s="82">
        <v>745840</v>
      </c>
      <c r="F1758" s="82">
        <v>32101</v>
      </c>
      <c r="G1758" s="83">
        <f t="shared" si="111"/>
        <v>4.3040062211734419E-2</v>
      </c>
      <c r="H1758" s="74" t="s">
        <v>183</v>
      </c>
      <c r="I1758" s="74">
        <v>663</v>
      </c>
      <c r="J1758" s="74" t="s">
        <v>193</v>
      </c>
    </row>
    <row r="1759" spans="1:10" x14ac:dyDescent="0.25">
      <c r="A1759" s="74" t="str">
        <f t="shared" si="108"/>
        <v>2024</v>
      </c>
      <c r="B1759" s="74" t="str">
        <f t="shared" si="109"/>
        <v>09</v>
      </c>
      <c r="C1759" s="84">
        <f t="shared" si="110"/>
        <v>45536</v>
      </c>
      <c r="D1759" s="74">
        <v>202409</v>
      </c>
      <c r="E1759" s="82">
        <v>33589856</v>
      </c>
      <c r="F1759" s="82">
        <v>400111</v>
      </c>
      <c r="G1759" s="83">
        <f t="shared" si="111"/>
        <v>1.1911661663568907E-2</v>
      </c>
      <c r="H1759" s="74" t="s">
        <v>194</v>
      </c>
      <c r="I1759" s="74">
        <v>681</v>
      </c>
      <c r="J1759" s="74" t="s">
        <v>195</v>
      </c>
    </row>
    <row r="1760" spans="1:10" x14ac:dyDescent="0.25">
      <c r="A1760" s="74" t="str">
        <f t="shared" si="108"/>
        <v>2024</v>
      </c>
      <c r="B1760" s="74" t="str">
        <f t="shared" si="109"/>
        <v>09</v>
      </c>
      <c r="C1760" s="84">
        <f t="shared" si="110"/>
        <v>45536</v>
      </c>
      <c r="D1760" s="74">
        <v>202409</v>
      </c>
      <c r="E1760" s="82">
        <v>47882063</v>
      </c>
      <c r="F1760" s="82">
        <v>728163</v>
      </c>
      <c r="G1760" s="83">
        <f t="shared" si="111"/>
        <v>1.5207427466105627E-2</v>
      </c>
      <c r="H1760" s="74" t="s">
        <v>194</v>
      </c>
      <c r="I1760" s="74">
        <v>682</v>
      </c>
      <c r="J1760" s="74" t="s">
        <v>196</v>
      </c>
    </row>
    <row r="1761" spans="1:10" x14ac:dyDescent="0.25">
      <c r="A1761" s="74" t="str">
        <f t="shared" si="108"/>
        <v>2024</v>
      </c>
      <c r="B1761" s="74" t="str">
        <f t="shared" si="109"/>
        <v>09</v>
      </c>
      <c r="C1761" s="84">
        <f t="shared" si="110"/>
        <v>45536</v>
      </c>
      <c r="D1761" s="74">
        <v>202409</v>
      </c>
      <c r="E1761" s="82">
        <v>25827785</v>
      </c>
      <c r="F1761" s="82">
        <v>174278</v>
      </c>
      <c r="G1761" s="83">
        <f t="shared" si="111"/>
        <v>6.7476943919116562E-3</v>
      </c>
      <c r="H1761" s="74" t="s">
        <v>194</v>
      </c>
      <c r="I1761" s="74">
        <v>691</v>
      </c>
      <c r="J1761" s="74" t="s">
        <v>197</v>
      </c>
    </row>
    <row r="1762" spans="1:10" x14ac:dyDescent="0.25">
      <c r="A1762" s="74" t="str">
        <f t="shared" si="108"/>
        <v>2024</v>
      </c>
      <c r="B1762" s="74" t="str">
        <f t="shared" si="109"/>
        <v>09</v>
      </c>
      <c r="C1762" s="84">
        <f t="shared" si="110"/>
        <v>45536</v>
      </c>
      <c r="D1762" s="74">
        <v>202409</v>
      </c>
      <c r="E1762" s="82">
        <v>26652176</v>
      </c>
      <c r="F1762" s="82">
        <v>189829</v>
      </c>
      <c r="G1762" s="83">
        <f t="shared" si="111"/>
        <v>7.1224578435922078E-3</v>
      </c>
      <c r="H1762" s="74" t="s">
        <v>194</v>
      </c>
      <c r="I1762" s="74">
        <v>692</v>
      </c>
      <c r="J1762" s="74" t="s">
        <v>198</v>
      </c>
    </row>
    <row r="1763" spans="1:10" x14ac:dyDescent="0.25">
      <c r="A1763" s="74" t="str">
        <f t="shared" si="108"/>
        <v>2024</v>
      </c>
      <c r="B1763" s="74" t="str">
        <f t="shared" si="109"/>
        <v>09</v>
      </c>
      <c r="C1763" s="84">
        <f t="shared" si="110"/>
        <v>45536</v>
      </c>
      <c r="D1763" s="74">
        <v>202409</v>
      </c>
      <c r="E1763" s="82">
        <v>52106</v>
      </c>
      <c r="F1763" s="82">
        <v>379</v>
      </c>
      <c r="G1763" s="83">
        <f t="shared" si="111"/>
        <v>7.2736345142593939E-3</v>
      </c>
      <c r="H1763" s="74" t="s">
        <v>194</v>
      </c>
      <c r="I1763" s="74">
        <v>701</v>
      </c>
      <c r="J1763" s="74" t="s">
        <v>254</v>
      </c>
    </row>
    <row r="1764" spans="1:10" x14ac:dyDescent="0.25">
      <c r="A1764" s="74" t="str">
        <f t="shared" si="108"/>
        <v>2024</v>
      </c>
      <c r="B1764" s="74" t="str">
        <f t="shared" si="109"/>
        <v>09</v>
      </c>
      <c r="C1764" s="84">
        <f t="shared" si="110"/>
        <v>45536</v>
      </c>
      <c r="D1764" s="74">
        <v>202409</v>
      </c>
      <c r="E1764" s="82">
        <v>179627252</v>
      </c>
      <c r="F1764" s="82">
        <v>3170836</v>
      </c>
      <c r="G1764" s="83">
        <f t="shared" si="111"/>
        <v>1.7652310352106262E-2</v>
      </c>
      <c r="H1764" s="74" t="s">
        <v>194</v>
      </c>
      <c r="I1764" s="74">
        <v>702</v>
      </c>
      <c r="J1764" s="74" t="s">
        <v>199</v>
      </c>
    </row>
    <row r="1765" spans="1:10" x14ac:dyDescent="0.25">
      <c r="A1765" s="74" t="str">
        <f t="shared" si="108"/>
        <v>2024</v>
      </c>
      <c r="B1765" s="74" t="str">
        <f t="shared" si="109"/>
        <v>09</v>
      </c>
      <c r="C1765" s="84">
        <f t="shared" si="110"/>
        <v>45536</v>
      </c>
      <c r="D1765" s="74">
        <v>202409</v>
      </c>
      <c r="E1765" s="82">
        <v>23573207</v>
      </c>
      <c r="F1765" s="82">
        <v>306323</v>
      </c>
      <c r="G1765" s="83">
        <f t="shared" si="111"/>
        <v>1.2994540793707024E-2</v>
      </c>
      <c r="H1765" s="74" t="s">
        <v>194</v>
      </c>
      <c r="I1765" s="74">
        <v>711</v>
      </c>
      <c r="J1765" s="74" t="s">
        <v>200</v>
      </c>
    </row>
    <row r="1766" spans="1:10" x14ac:dyDescent="0.25">
      <c r="A1766" s="74" t="str">
        <f t="shared" si="108"/>
        <v>2024</v>
      </c>
      <c r="B1766" s="74" t="str">
        <f t="shared" si="109"/>
        <v>09</v>
      </c>
      <c r="C1766" s="84">
        <f t="shared" si="110"/>
        <v>45536</v>
      </c>
      <c r="D1766" s="74">
        <v>202409</v>
      </c>
      <c r="E1766" s="82">
        <v>1628936</v>
      </c>
      <c r="F1766" s="82">
        <v>2064</v>
      </c>
      <c r="G1766" s="83">
        <f t="shared" si="111"/>
        <v>1.2670847719001852E-3</v>
      </c>
      <c r="H1766" s="74" t="s">
        <v>194</v>
      </c>
      <c r="I1766" s="74">
        <v>712</v>
      </c>
      <c r="J1766" s="74" t="s">
        <v>201</v>
      </c>
    </row>
    <row r="1767" spans="1:10" x14ac:dyDescent="0.25">
      <c r="A1767" s="74" t="str">
        <f t="shared" si="108"/>
        <v>2024</v>
      </c>
      <c r="B1767" s="74" t="str">
        <f t="shared" si="109"/>
        <v>09</v>
      </c>
      <c r="C1767" s="84">
        <f t="shared" si="110"/>
        <v>45536</v>
      </c>
      <c r="D1767" s="74">
        <v>202409</v>
      </c>
      <c r="E1767" s="82">
        <v>21263621</v>
      </c>
      <c r="F1767" s="82">
        <v>23683</v>
      </c>
      <c r="G1767" s="83">
        <f t="shared" si="111"/>
        <v>1.1137801976436657E-3</v>
      </c>
      <c r="H1767" s="74" t="s">
        <v>194</v>
      </c>
      <c r="I1767" s="74">
        <v>721</v>
      </c>
      <c r="J1767" s="74" t="s">
        <v>202</v>
      </c>
    </row>
    <row r="1768" spans="1:10" x14ac:dyDescent="0.25">
      <c r="A1768" s="74" t="str">
        <f t="shared" si="108"/>
        <v>2024</v>
      </c>
      <c r="B1768" s="74" t="str">
        <f t="shared" si="109"/>
        <v>09</v>
      </c>
      <c r="C1768" s="84">
        <f t="shared" si="110"/>
        <v>45536</v>
      </c>
      <c r="D1768" s="74">
        <v>202409</v>
      </c>
      <c r="E1768" s="82">
        <v>7302918</v>
      </c>
      <c r="F1768" s="82">
        <v>1245</v>
      </c>
      <c r="G1768" s="83">
        <f t="shared" si="111"/>
        <v>1.7047979999227706E-4</v>
      </c>
      <c r="H1768" s="74" t="s">
        <v>194</v>
      </c>
      <c r="I1768" s="74">
        <v>722</v>
      </c>
      <c r="J1768" s="74" t="s">
        <v>203</v>
      </c>
    </row>
    <row r="1769" spans="1:10" x14ac:dyDescent="0.25">
      <c r="A1769" s="74" t="str">
        <f t="shared" si="108"/>
        <v>2024</v>
      </c>
      <c r="B1769" s="74" t="str">
        <f t="shared" si="109"/>
        <v>09</v>
      </c>
      <c r="C1769" s="84">
        <f t="shared" si="110"/>
        <v>45536</v>
      </c>
      <c r="D1769" s="74">
        <v>202409</v>
      </c>
      <c r="E1769" s="82">
        <v>7895924</v>
      </c>
      <c r="F1769" s="82">
        <v>260521</v>
      </c>
      <c r="G1769" s="83">
        <f t="shared" si="111"/>
        <v>3.2994365193991231E-2</v>
      </c>
      <c r="H1769" s="74" t="s">
        <v>194</v>
      </c>
      <c r="I1769" s="74">
        <v>731</v>
      </c>
      <c r="J1769" s="74" t="s">
        <v>204</v>
      </c>
    </row>
    <row r="1770" spans="1:10" x14ac:dyDescent="0.25">
      <c r="A1770" s="74" t="str">
        <f t="shared" si="108"/>
        <v>2024</v>
      </c>
      <c r="B1770" s="74" t="str">
        <f t="shared" si="109"/>
        <v>09</v>
      </c>
      <c r="C1770" s="84">
        <f t="shared" si="110"/>
        <v>45536</v>
      </c>
      <c r="D1770" s="74">
        <v>202409</v>
      </c>
      <c r="E1770" s="82">
        <v>373653</v>
      </c>
      <c r="F1770" s="82">
        <v>633</v>
      </c>
      <c r="G1770" s="83">
        <f t="shared" si="111"/>
        <v>1.6940851538727107E-3</v>
      </c>
      <c r="H1770" s="74" t="s">
        <v>194</v>
      </c>
      <c r="I1770" s="74">
        <v>732</v>
      </c>
      <c r="J1770" s="74" t="s">
        <v>205</v>
      </c>
    </row>
    <row r="1771" spans="1:10" x14ac:dyDescent="0.25">
      <c r="A1771" s="74" t="str">
        <f t="shared" si="108"/>
        <v>2024</v>
      </c>
      <c r="B1771" s="74" t="str">
        <f t="shared" si="109"/>
        <v>09</v>
      </c>
      <c r="C1771" s="84">
        <f t="shared" si="110"/>
        <v>45536</v>
      </c>
      <c r="D1771" s="74">
        <v>202409</v>
      </c>
      <c r="E1771" s="82">
        <v>2041565</v>
      </c>
      <c r="F1771" s="82">
        <v>70817</v>
      </c>
      <c r="G1771" s="83">
        <f t="shared" si="111"/>
        <v>3.4687604852159985E-2</v>
      </c>
      <c r="H1771" s="74" t="s">
        <v>194</v>
      </c>
      <c r="I1771" s="74">
        <v>741</v>
      </c>
      <c r="J1771" s="74" t="s">
        <v>206</v>
      </c>
    </row>
    <row r="1772" spans="1:10" x14ac:dyDescent="0.25">
      <c r="A1772" s="74" t="str">
        <f t="shared" si="108"/>
        <v>2024</v>
      </c>
      <c r="B1772" s="74" t="str">
        <f t="shared" si="109"/>
        <v>09</v>
      </c>
      <c r="C1772" s="84">
        <f t="shared" si="110"/>
        <v>45536</v>
      </c>
      <c r="D1772" s="74">
        <v>202409</v>
      </c>
      <c r="E1772" s="82">
        <v>507009</v>
      </c>
      <c r="F1772" s="82">
        <v>24176</v>
      </c>
      <c r="G1772" s="83">
        <f t="shared" si="111"/>
        <v>4.7683571692021247E-2</v>
      </c>
      <c r="H1772" s="74" t="s">
        <v>194</v>
      </c>
      <c r="I1772" s="74">
        <v>742</v>
      </c>
      <c r="J1772" s="74" t="s">
        <v>207</v>
      </c>
    </row>
    <row r="1773" spans="1:10" x14ac:dyDescent="0.25">
      <c r="A1773" s="74" t="str">
        <f t="shared" si="108"/>
        <v>2024</v>
      </c>
      <c r="B1773" s="74" t="str">
        <f t="shared" si="109"/>
        <v>09</v>
      </c>
      <c r="C1773" s="84">
        <f t="shared" si="110"/>
        <v>45536</v>
      </c>
      <c r="D1773" s="74">
        <v>202409</v>
      </c>
      <c r="E1773" s="82">
        <v>8727774</v>
      </c>
      <c r="F1773" s="82">
        <v>102477</v>
      </c>
      <c r="G1773" s="83">
        <f t="shared" si="111"/>
        <v>1.1741481848636319E-2</v>
      </c>
      <c r="H1773" s="74" t="s">
        <v>194</v>
      </c>
      <c r="I1773" s="74">
        <v>749</v>
      </c>
      <c r="J1773" s="74" t="s">
        <v>208</v>
      </c>
    </row>
    <row r="1774" spans="1:10" x14ac:dyDescent="0.25">
      <c r="A1774" s="74" t="str">
        <f t="shared" si="108"/>
        <v>2024</v>
      </c>
      <c r="B1774" s="74" t="str">
        <f t="shared" si="109"/>
        <v>09</v>
      </c>
      <c r="C1774" s="84">
        <f t="shared" si="110"/>
        <v>45536</v>
      </c>
      <c r="D1774" s="74">
        <v>202409</v>
      </c>
      <c r="E1774" s="82">
        <v>7993339</v>
      </c>
      <c r="F1774" s="82">
        <v>123272</v>
      </c>
      <c r="G1774" s="83">
        <f t="shared" si="111"/>
        <v>1.5421840610037933E-2</v>
      </c>
      <c r="H1774" s="74" t="s">
        <v>194</v>
      </c>
      <c r="I1774" s="74">
        <v>750</v>
      </c>
      <c r="J1774" s="74" t="s">
        <v>209</v>
      </c>
    </row>
    <row r="1775" spans="1:10" x14ac:dyDescent="0.25">
      <c r="A1775" s="74" t="str">
        <f t="shared" si="108"/>
        <v>2024</v>
      </c>
      <c r="B1775" s="74" t="str">
        <f t="shared" si="109"/>
        <v>09</v>
      </c>
      <c r="C1775" s="84">
        <f t="shared" si="110"/>
        <v>45536</v>
      </c>
      <c r="D1775" s="74">
        <v>202409</v>
      </c>
      <c r="E1775" s="82">
        <v>73708381</v>
      </c>
      <c r="F1775" s="82">
        <v>1331230</v>
      </c>
      <c r="G1775" s="83">
        <f t="shared" si="111"/>
        <v>1.8060768421979043E-2</v>
      </c>
      <c r="H1775" s="74" t="s">
        <v>194</v>
      </c>
      <c r="I1775" s="74">
        <v>771</v>
      </c>
      <c r="J1775" s="74" t="s">
        <v>210</v>
      </c>
    </row>
    <row r="1776" spans="1:10" x14ac:dyDescent="0.25">
      <c r="A1776" s="74" t="str">
        <f t="shared" si="108"/>
        <v>2024</v>
      </c>
      <c r="B1776" s="74" t="str">
        <f t="shared" si="109"/>
        <v>09</v>
      </c>
      <c r="C1776" s="84">
        <f t="shared" si="110"/>
        <v>45536</v>
      </c>
      <c r="D1776" s="74">
        <v>202409</v>
      </c>
      <c r="E1776" s="82">
        <v>141543</v>
      </c>
      <c r="F1776" s="82">
        <v>664</v>
      </c>
      <c r="G1776" s="83">
        <f t="shared" si="111"/>
        <v>4.6911539249556676E-3</v>
      </c>
      <c r="H1776" s="74" t="s">
        <v>194</v>
      </c>
      <c r="I1776" s="74">
        <v>772</v>
      </c>
      <c r="J1776" s="74" t="s">
        <v>211</v>
      </c>
    </row>
    <row r="1777" spans="1:10" x14ac:dyDescent="0.25">
      <c r="A1777" s="74" t="str">
        <f t="shared" si="108"/>
        <v>2024</v>
      </c>
      <c r="B1777" s="74" t="str">
        <f t="shared" si="109"/>
        <v>09</v>
      </c>
      <c r="C1777" s="84">
        <f t="shared" si="110"/>
        <v>45536</v>
      </c>
      <c r="D1777" s="74">
        <v>202409</v>
      </c>
      <c r="E1777" s="82">
        <v>14106145</v>
      </c>
      <c r="F1777" s="82">
        <v>125221</v>
      </c>
      <c r="G1777" s="83">
        <f t="shared" si="111"/>
        <v>8.8770532275118403E-3</v>
      </c>
      <c r="H1777" s="74" t="s">
        <v>194</v>
      </c>
      <c r="I1777" s="74">
        <v>773</v>
      </c>
      <c r="J1777" s="74" t="s">
        <v>212</v>
      </c>
    </row>
    <row r="1778" spans="1:10" x14ac:dyDescent="0.25">
      <c r="A1778" s="74" t="str">
        <f t="shared" si="108"/>
        <v>2024</v>
      </c>
      <c r="B1778" s="74" t="str">
        <f t="shared" si="109"/>
        <v>09</v>
      </c>
      <c r="C1778" s="84">
        <f t="shared" si="110"/>
        <v>45536</v>
      </c>
      <c r="D1778" s="74">
        <v>202409</v>
      </c>
      <c r="E1778" s="82">
        <v>792269</v>
      </c>
      <c r="F1778" s="82">
        <v>2816</v>
      </c>
      <c r="G1778" s="83">
        <f t="shared" si="111"/>
        <v>3.5543483337098889E-3</v>
      </c>
      <c r="H1778" s="74" t="s">
        <v>194</v>
      </c>
      <c r="I1778" s="74">
        <v>774</v>
      </c>
      <c r="J1778" s="74" t="s">
        <v>213</v>
      </c>
    </row>
    <row r="1779" spans="1:10" x14ac:dyDescent="0.25">
      <c r="A1779" s="74" t="str">
        <f t="shared" si="108"/>
        <v>2024</v>
      </c>
      <c r="B1779" s="74" t="str">
        <f t="shared" si="109"/>
        <v>09</v>
      </c>
      <c r="C1779" s="84">
        <f t="shared" si="110"/>
        <v>45536</v>
      </c>
      <c r="D1779" s="74">
        <v>202409</v>
      </c>
      <c r="E1779" s="82">
        <v>1201054</v>
      </c>
      <c r="F1779" s="82">
        <v>3816</v>
      </c>
      <c r="G1779" s="83">
        <f t="shared" si="111"/>
        <v>3.1772093511199329E-3</v>
      </c>
      <c r="H1779" s="74" t="s">
        <v>194</v>
      </c>
      <c r="I1779" s="74">
        <v>780</v>
      </c>
      <c r="J1779" s="74" t="s">
        <v>214</v>
      </c>
    </row>
    <row r="1780" spans="1:10" x14ac:dyDescent="0.25">
      <c r="A1780" s="74" t="str">
        <f t="shared" si="108"/>
        <v>2024</v>
      </c>
      <c r="B1780" s="74" t="str">
        <f t="shared" si="109"/>
        <v>09</v>
      </c>
      <c r="C1780" s="84">
        <f t="shared" si="110"/>
        <v>45536</v>
      </c>
      <c r="D1780" s="74">
        <v>202409</v>
      </c>
      <c r="E1780" s="82">
        <v>45507338</v>
      </c>
      <c r="F1780" s="82">
        <v>252305</v>
      </c>
      <c r="G1780" s="83">
        <f t="shared" si="111"/>
        <v>5.5442706844333542E-3</v>
      </c>
      <c r="H1780" s="74" t="s">
        <v>194</v>
      </c>
      <c r="I1780" s="74">
        <v>791</v>
      </c>
      <c r="J1780" s="74" t="s">
        <v>215</v>
      </c>
    </row>
    <row r="1781" spans="1:10" x14ac:dyDescent="0.25">
      <c r="A1781" s="74" t="str">
        <f t="shared" si="108"/>
        <v>2024</v>
      </c>
      <c r="B1781" s="74" t="str">
        <f t="shared" si="109"/>
        <v>09</v>
      </c>
      <c r="C1781" s="84">
        <f t="shared" si="110"/>
        <v>45536</v>
      </c>
      <c r="D1781" s="74">
        <v>202409</v>
      </c>
      <c r="E1781" s="82">
        <v>13199995</v>
      </c>
      <c r="F1781" s="82">
        <v>172272</v>
      </c>
      <c r="G1781" s="83">
        <f t="shared" si="111"/>
        <v>1.3050914034437134E-2</v>
      </c>
      <c r="H1781" s="74" t="s">
        <v>194</v>
      </c>
      <c r="I1781" s="74">
        <v>801</v>
      </c>
      <c r="J1781" s="74" t="s">
        <v>216</v>
      </c>
    </row>
    <row r="1782" spans="1:10" x14ac:dyDescent="0.25">
      <c r="A1782" s="74" t="str">
        <f t="shared" si="108"/>
        <v>2024</v>
      </c>
      <c r="B1782" s="74" t="str">
        <f t="shared" si="109"/>
        <v>09</v>
      </c>
      <c r="C1782" s="84">
        <f t="shared" si="110"/>
        <v>45536</v>
      </c>
      <c r="D1782" s="74">
        <v>202409</v>
      </c>
      <c r="E1782" s="82">
        <v>240185</v>
      </c>
      <c r="F1782" s="82">
        <v>2853</v>
      </c>
      <c r="G1782" s="83">
        <f t="shared" si="111"/>
        <v>1.1878343776672148E-2</v>
      </c>
      <c r="H1782" s="74" t="s">
        <v>194</v>
      </c>
      <c r="I1782" s="74">
        <v>811</v>
      </c>
      <c r="J1782" s="74" t="s">
        <v>217</v>
      </c>
    </row>
    <row r="1783" spans="1:10" x14ac:dyDescent="0.25">
      <c r="A1783" s="74" t="str">
        <f t="shared" si="108"/>
        <v>2024</v>
      </c>
      <c r="B1783" s="74" t="str">
        <f t="shared" si="109"/>
        <v>09</v>
      </c>
      <c r="C1783" s="84">
        <f t="shared" si="110"/>
        <v>45536</v>
      </c>
      <c r="D1783" s="74">
        <v>202409</v>
      </c>
      <c r="E1783" s="82">
        <v>16350812</v>
      </c>
      <c r="F1783" s="82">
        <v>208129</v>
      </c>
      <c r="G1783" s="83">
        <f t="shared" si="111"/>
        <v>1.2728970279885794E-2</v>
      </c>
      <c r="H1783" s="74" t="s">
        <v>194</v>
      </c>
      <c r="I1783" s="74">
        <v>812</v>
      </c>
      <c r="J1783" s="74" t="s">
        <v>218</v>
      </c>
    </row>
    <row r="1784" spans="1:10" x14ac:dyDescent="0.25">
      <c r="A1784" s="74" t="str">
        <f t="shared" si="108"/>
        <v>2024</v>
      </c>
      <c r="B1784" s="74" t="str">
        <f t="shared" si="109"/>
        <v>09</v>
      </c>
      <c r="C1784" s="84">
        <f t="shared" si="110"/>
        <v>45536</v>
      </c>
      <c r="D1784" s="74">
        <v>202409</v>
      </c>
      <c r="E1784" s="82">
        <v>1951986</v>
      </c>
      <c r="F1784" s="82">
        <v>41985</v>
      </c>
      <c r="G1784" s="83">
        <f t="shared" si="111"/>
        <v>2.1508863280781727E-2</v>
      </c>
      <c r="H1784" s="74" t="s">
        <v>194</v>
      </c>
      <c r="I1784" s="74">
        <v>813</v>
      </c>
      <c r="J1784" s="74" t="s">
        <v>219</v>
      </c>
    </row>
    <row r="1785" spans="1:10" x14ac:dyDescent="0.25">
      <c r="A1785" s="74" t="str">
        <f t="shared" si="108"/>
        <v>2024</v>
      </c>
      <c r="B1785" s="74" t="str">
        <f t="shared" si="109"/>
        <v>09</v>
      </c>
      <c r="C1785" s="84">
        <f t="shared" si="110"/>
        <v>45536</v>
      </c>
      <c r="D1785" s="74">
        <v>202409</v>
      </c>
      <c r="E1785" s="82">
        <v>2946310</v>
      </c>
      <c r="F1785" s="82">
        <v>53768</v>
      </c>
      <c r="G1785" s="83">
        <f t="shared" si="111"/>
        <v>1.8249267728107362E-2</v>
      </c>
      <c r="H1785" s="74" t="s">
        <v>194</v>
      </c>
      <c r="I1785" s="74">
        <v>821</v>
      </c>
      <c r="J1785" s="74" t="s">
        <v>220</v>
      </c>
    </row>
    <row r="1786" spans="1:10" x14ac:dyDescent="0.25">
      <c r="A1786" s="74" t="str">
        <f t="shared" si="108"/>
        <v>2024</v>
      </c>
      <c r="B1786" s="74" t="str">
        <f t="shared" si="109"/>
        <v>09</v>
      </c>
      <c r="C1786" s="84">
        <f t="shared" si="110"/>
        <v>45536</v>
      </c>
      <c r="D1786" s="74">
        <v>202409</v>
      </c>
      <c r="E1786" s="82">
        <v>597286</v>
      </c>
      <c r="F1786" s="82">
        <v>62038</v>
      </c>
      <c r="G1786" s="83">
        <f t="shared" si="111"/>
        <v>0.10386648942047863</v>
      </c>
      <c r="H1786" s="74" t="s">
        <v>194</v>
      </c>
      <c r="I1786" s="74">
        <v>822</v>
      </c>
      <c r="J1786" s="74" t="s">
        <v>221</v>
      </c>
    </row>
    <row r="1787" spans="1:10" x14ac:dyDescent="0.25">
      <c r="A1787" s="74" t="str">
        <f t="shared" si="108"/>
        <v>2024</v>
      </c>
      <c r="B1787" s="74" t="str">
        <f t="shared" si="109"/>
        <v>09</v>
      </c>
      <c r="C1787" s="84">
        <f t="shared" si="110"/>
        <v>45536</v>
      </c>
      <c r="D1787" s="74">
        <v>202409</v>
      </c>
      <c r="E1787" s="82">
        <v>440022</v>
      </c>
      <c r="F1787" s="82">
        <v>963</v>
      </c>
      <c r="G1787" s="83">
        <f t="shared" si="111"/>
        <v>2.1885269372894992E-3</v>
      </c>
      <c r="H1787" s="74" t="s">
        <v>194</v>
      </c>
      <c r="I1787" s="74">
        <v>823</v>
      </c>
      <c r="J1787" s="74" t="s">
        <v>222</v>
      </c>
    </row>
    <row r="1788" spans="1:10" x14ac:dyDescent="0.25">
      <c r="A1788" s="74" t="str">
        <f t="shared" si="108"/>
        <v>2024</v>
      </c>
      <c r="B1788" s="74" t="str">
        <f t="shared" si="109"/>
        <v>09</v>
      </c>
      <c r="C1788" s="84">
        <f t="shared" si="110"/>
        <v>45536</v>
      </c>
      <c r="D1788" s="74">
        <v>202409</v>
      </c>
      <c r="E1788" s="82">
        <v>421060160</v>
      </c>
      <c r="F1788" s="82">
        <v>2951913</v>
      </c>
      <c r="G1788" s="83">
        <f t="shared" si="111"/>
        <v>7.0106680242557262E-3</v>
      </c>
      <c r="H1788" s="74" t="s">
        <v>194</v>
      </c>
      <c r="I1788" s="74">
        <v>829</v>
      </c>
      <c r="J1788" s="74" t="s">
        <v>223</v>
      </c>
    </row>
    <row r="1789" spans="1:10" x14ac:dyDescent="0.25">
      <c r="A1789" s="74" t="str">
        <f t="shared" si="108"/>
        <v>2024</v>
      </c>
      <c r="B1789" s="74" t="str">
        <f t="shared" si="109"/>
        <v>09</v>
      </c>
      <c r="C1789" s="84">
        <f t="shared" si="110"/>
        <v>45536</v>
      </c>
      <c r="D1789" s="74">
        <v>202409</v>
      </c>
      <c r="E1789" s="82">
        <v>957785010</v>
      </c>
      <c r="F1789" s="82">
        <v>124571</v>
      </c>
      <c r="G1789" s="83">
        <f t="shared" si="111"/>
        <v>1.3006154690184597E-4</v>
      </c>
      <c r="H1789" s="74" t="s">
        <v>224</v>
      </c>
      <c r="I1789" s="74">
        <v>841</v>
      </c>
      <c r="J1789" s="74" t="s">
        <v>225</v>
      </c>
    </row>
    <row r="1790" spans="1:10" x14ac:dyDescent="0.25">
      <c r="A1790" s="74" t="str">
        <f t="shared" si="108"/>
        <v>2024</v>
      </c>
      <c r="B1790" s="74" t="str">
        <f t="shared" si="109"/>
        <v>09</v>
      </c>
      <c r="C1790" s="84">
        <f t="shared" si="110"/>
        <v>45536</v>
      </c>
      <c r="D1790" s="74">
        <v>202409</v>
      </c>
      <c r="E1790" s="82">
        <v>2205652</v>
      </c>
      <c r="F1790" s="82">
        <v>40950</v>
      </c>
      <c r="G1790" s="83">
        <f t="shared" si="111"/>
        <v>1.856593877910024E-2</v>
      </c>
      <c r="H1790" s="74" t="s">
        <v>224</v>
      </c>
      <c r="I1790" s="74">
        <v>842</v>
      </c>
      <c r="J1790" s="74" t="s">
        <v>226</v>
      </c>
    </row>
    <row r="1791" spans="1:10" x14ac:dyDescent="0.25">
      <c r="A1791" s="74" t="str">
        <f t="shared" si="108"/>
        <v>2024</v>
      </c>
      <c r="B1791" s="74" t="str">
        <f t="shared" si="109"/>
        <v>09</v>
      </c>
      <c r="C1791" s="84">
        <f t="shared" si="110"/>
        <v>45536</v>
      </c>
      <c r="D1791" s="74">
        <v>202409</v>
      </c>
      <c r="E1791" s="82">
        <v>3477939</v>
      </c>
      <c r="F1791" s="82">
        <v>14268</v>
      </c>
      <c r="G1791" s="83">
        <f t="shared" si="111"/>
        <v>4.1024296285817547E-3</v>
      </c>
      <c r="H1791" s="74" t="s">
        <v>224</v>
      </c>
      <c r="I1791" s="74">
        <v>843</v>
      </c>
      <c r="J1791" s="74" t="s">
        <v>227</v>
      </c>
    </row>
    <row r="1792" spans="1:10" x14ac:dyDescent="0.25">
      <c r="A1792" s="74" t="str">
        <f t="shared" si="108"/>
        <v>2024</v>
      </c>
      <c r="B1792" s="74" t="str">
        <f t="shared" si="109"/>
        <v>09</v>
      </c>
      <c r="C1792" s="84">
        <f t="shared" si="110"/>
        <v>45536</v>
      </c>
      <c r="D1792" s="74">
        <v>202409</v>
      </c>
      <c r="E1792" s="82">
        <v>8158218</v>
      </c>
      <c r="F1792" s="82">
        <v>108894</v>
      </c>
      <c r="G1792" s="83">
        <f t="shared" si="111"/>
        <v>1.3347767858127841E-2</v>
      </c>
      <c r="H1792" s="74" t="s">
        <v>228</v>
      </c>
      <c r="I1792" s="74">
        <v>851</v>
      </c>
      <c r="J1792" s="74" t="s">
        <v>229</v>
      </c>
    </row>
    <row r="1793" spans="1:10" x14ac:dyDescent="0.25">
      <c r="A1793" s="74" t="str">
        <f t="shared" si="108"/>
        <v>2024</v>
      </c>
      <c r="B1793" s="74" t="str">
        <f t="shared" si="109"/>
        <v>09</v>
      </c>
      <c r="C1793" s="84">
        <f t="shared" si="110"/>
        <v>45536</v>
      </c>
      <c r="D1793" s="74">
        <v>202409</v>
      </c>
      <c r="E1793" s="82">
        <v>1941244</v>
      </c>
      <c r="F1793" s="82">
        <v>38387</v>
      </c>
      <c r="G1793" s="83">
        <f t="shared" si="111"/>
        <v>1.9774433301532418E-2</v>
      </c>
      <c r="H1793" s="74" t="s">
        <v>228</v>
      </c>
      <c r="I1793" s="74">
        <v>852</v>
      </c>
      <c r="J1793" s="74" t="s">
        <v>230</v>
      </c>
    </row>
    <row r="1794" spans="1:10" x14ac:dyDescent="0.25">
      <c r="A1794" s="74" t="str">
        <f t="shared" si="108"/>
        <v>2024</v>
      </c>
      <c r="B1794" s="74" t="str">
        <f t="shared" si="109"/>
        <v>09</v>
      </c>
      <c r="C1794" s="84">
        <f t="shared" si="110"/>
        <v>45536</v>
      </c>
      <c r="D1794" s="74">
        <v>202409</v>
      </c>
      <c r="E1794" s="82">
        <v>21771859</v>
      </c>
      <c r="F1794" s="82">
        <v>3923</v>
      </c>
      <c r="G1794" s="83">
        <f t="shared" si="111"/>
        <v>1.8018672636084957E-4</v>
      </c>
      <c r="H1794" s="74" t="s">
        <v>228</v>
      </c>
      <c r="I1794" s="74">
        <v>853</v>
      </c>
      <c r="J1794" s="74" t="s">
        <v>231</v>
      </c>
    </row>
    <row r="1795" spans="1:10" x14ac:dyDescent="0.25">
      <c r="A1795" s="74" t="str">
        <f t="shared" ref="A1795:A1858" si="112">LEFT(D1795,4)</f>
        <v>2024</v>
      </c>
      <c r="B1795" s="74" t="str">
        <f t="shared" ref="B1795:B1858" si="113">RIGHT(D1795,2)</f>
        <v>09</v>
      </c>
      <c r="C1795" s="84">
        <f t="shared" ref="C1795:C1858" si="114">DATE(A1795,B1795,1)</f>
        <v>45536</v>
      </c>
      <c r="D1795" s="74">
        <v>202409</v>
      </c>
      <c r="E1795" s="82">
        <v>59141267</v>
      </c>
      <c r="F1795" s="82">
        <v>482067</v>
      </c>
      <c r="G1795" s="83">
        <f t="shared" ref="G1795:G1858" si="115">F1795/E1795</f>
        <v>8.1511104589626054E-3</v>
      </c>
      <c r="H1795" s="74" t="s">
        <v>228</v>
      </c>
      <c r="I1795" s="74">
        <v>854</v>
      </c>
      <c r="J1795" s="74" t="s">
        <v>232</v>
      </c>
    </row>
    <row r="1796" spans="1:10" x14ac:dyDescent="0.25">
      <c r="A1796" s="74" t="str">
        <f t="shared" si="112"/>
        <v>2024</v>
      </c>
      <c r="B1796" s="74" t="str">
        <f t="shared" si="113"/>
        <v>09</v>
      </c>
      <c r="C1796" s="84">
        <f t="shared" si="114"/>
        <v>45536</v>
      </c>
      <c r="D1796" s="74">
        <v>202409</v>
      </c>
      <c r="E1796" s="82">
        <v>1252464</v>
      </c>
      <c r="F1796" s="82">
        <v>27693</v>
      </c>
      <c r="G1796" s="83">
        <f t="shared" si="115"/>
        <v>2.2110815161154332E-2</v>
      </c>
      <c r="H1796" s="74" t="s">
        <v>228</v>
      </c>
      <c r="I1796" s="74">
        <v>855</v>
      </c>
      <c r="J1796" s="74" t="s">
        <v>233</v>
      </c>
    </row>
    <row r="1797" spans="1:10" x14ac:dyDescent="0.25">
      <c r="A1797" s="74" t="str">
        <f t="shared" si="112"/>
        <v>2024</v>
      </c>
      <c r="B1797" s="74" t="str">
        <f t="shared" si="113"/>
        <v>09</v>
      </c>
      <c r="C1797" s="84">
        <f t="shared" si="114"/>
        <v>45536</v>
      </c>
      <c r="D1797" s="74">
        <v>202409</v>
      </c>
      <c r="E1797" s="82">
        <v>214304425</v>
      </c>
      <c r="F1797" s="82">
        <v>1461215</v>
      </c>
      <c r="G1797" s="83">
        <f t="shared" si="115"/>
        <v>6.8184079726771856E-3</v>
      </c>
      <c r="H1797" s="74" t="s">
        <v>234</v>
      </c>
      <c r="I1797" s="74">
        <v>861</v>
      </c>
      <c r="J1797" s="74" t="s">
        <v>235</v>
      </c>
    </row>
    <row r="1798" spans="1:10" x14ac:dyDescent="0.25">
      <c r="A1798" s="74" t="str">
        <f t="shared" si="112"/>
        <v>2024</v>
      </c>
      <c r="B1798" s="74" t="str">
        <f t="shared" si="113"/>
        <v>09</v>
      </c>
      <c r="C1798" s="84">
        <f t="shared" si="114"/>
        <v>45536</v>
      </c>
      <c r="D1798" s="74">
        <v>202409</v>
      </c>
      <c r="E1798" s="82">
        <v>8862997</v>
      </c>
      <c r="F1798" s="82">
        <v>97267</v>
      </c>
      <c r="G1798" s="83">
        <f t="shared" si="115"/>
        <v>1.0974504448100343E-2</v>
      </c>
      <c r="H1798" s="74" t="s">
        <v>234</v>
      </c>
      <c r="I1798" s="74">
        <v>862</v>
      </c>
      <c r="J1798" s="74" t="s">
        <v>236</v>
      </c>
    </row>
    <row r="1799" spans="1:10" x14ac:dyDescent="0.25">
      <c r="A1799" s="74" t="str">
        <f t="shared" si="112"/>
        <v>2024</v>
      </c>
      <c r="B1799" s="74" t="str">
        <f t="shared" si="113"/>
        <v>09</v>
      </c>
      <c r="C1799" s="84">
        <f t="shared" si="114"/>
        <v>45536</v>
      </c>
      <c r="D1799" s="74">
        <v>202409</v>
      </c>
      <c r="E1799" s="82">
        <v>12112919</v>
      </c>
      <c r="F1799" s="82">
        <v>54222</v>
      </c>
      <c r="G1799" s="83">
        <f t="shared" si="115"/>
        <v>4.476377659257855E-3</v>
      </c>
      <c r="H1799" s="74" t="s">
        <v>234</v>
      </c>
      <c r="I1799" s="74">
        <v>863</v>
      </c>
      <c r="J1799" s="74" t="s">
        <v>237</v>
      </c>
    </row>
    <row r="1800" spans="1:10" x14ac:dyDescent="0.25">
      <c r="A1800" s="74" t="str">
        <f t="shared" si="112"/>
        <v>2024</v>
      </c>
      <c r="B1800" s="74" t="str">
        <f t="shared" si="113"/>
        <v>09</v>
      </c>
      <c r="C1800" s="84">
        <f t="shared" si="114"/>
        <v>45536</v>
      </c>
      <c r="D1800" s="74">
        <v>202409</v>
      </c>
      <c r="E1800" s="82">
        <v>2845721</v>
      </c>
      <c r="F1800" s="82">
        <v>52026</v>
      </c>
      <c r="G1800" s="83">
        <f t="shared" si="115"/>
        <v>1.8282185779983352E-2</v>
      </c>
      <c r="H1800" s="74" t="s">
        <v>234</v>
      </c>
      <c r="I1800" s="74">
        <v>864</v>
      </c>
      <c r="J1800" s="74" t="s">
        <v>238</v>
      </c>
    </row>
    <row r="1801" spans="1:10" x14ac:dyDescent="0.25">
      <c r="A1801" s="74" t="str">
        <f t="shared" si="112"/>
        <v>2024</v>
      </c>
      <c r="B1801" s="74" t="str">
        <f t="shared" si="113"/>
        <v>09</v>
      </c>
      <c r="C1801" s="84">
        <f t="shared" si="114"/>
        <v>45536</v>
      </c>
      <c r="D1801" s="74">
        <v>202409</v>
      </c>
      <c r="E1801" s="82">
        <v>148077304</v>
      </c>
      <c r="F1801" s="82">
        <v>1773151</v>
      </c>
      <c r="G1801" s="83">
        <f t="shared" si="115"/>
        <v>1.1974495429765523E-2</v>
      </c>
      <c r="H1801" s="74" t="s">
        <v>234</v>
      </c>
      <c r="I1801" s="74">
        <v>869</v>
      </c>
      <c r="J1801" s="74" t="s">
        <v>239</v>
      </c>
    </row>
    <row r="1802" spans="1:10" x14ac:dyDescent="0.25">
      <c r="A1802" s="74" t="str">
        <f t="shared" si="112"/>
        <v>2024</v>
      </c>
      <c r="B1802" s="74" t="str">
        <f t="shared" si="113"/>
        <v>09</v>
      </c>
      <c r="C1802" s="84">
        <f t="shared" si="114"/>
        <v>45536</v>
      </c>
      <c r="D1802" s="74">
        <v>202409</v>
      </c>
      <c r="E1802" s="82">
        <v>3112991</v>
      </c>
      <c r="F1802" s="82">
        <v>27855</v>
      </c>
      <c r="G1802" s="83">
        <f t="shared" si="115"/>
        <v>8.9479860365802542E-3</v>
      </c>
      <c r="H1802" s="74" t="s">
        <v>234</v>
      </c>
      <c r="I1802" s="74">
        <v>870</v>
      </c>
      <c r="J1802" s="74" t="s">
        <v>240</v>
      </c>
    </row>
    <row r="1803" spans="1:10" x14ac:dyDescent="0.25">
      <c r="A1803" s="74" t="str">
        <f t="shared" si="112"/>
        <v>2024</v>
      </c>
      <c r="B1803" s="74" t="str">
        <f t="shared" si="113"/>
        <v>09</v>
      </c>
      <c r="C1803" s="84">
        <f t="shared" si="114"/>
        <v>45536</v>
      </c>
      <c r="D1803" s="74">
        <v>202409</v>
      </c>
      <c r="E1803" s="82">
        <v>578515</v>
      </c>
      <c r="F1803" s="82">
        <v>29807</v>
      </c>
      <c r="G1803" s="83">
        <f t="shared" si="115"/>
        <v>5.1523296716593343E-2</v>
      </c>
      <c r="H1803" s="74" t="s">
        <v>234</v>
      </c>
      <c r="I1803" s="74">
        <v>880</v>
      </c>
      <c r="J1803" s="74" t="s">
        <v>241</v>
      </c>
    </row>
    <row r="1804" spans="1:10" x14ac:dyDescent="0.25">
      <c r="A1804" s="74" t="str">
        <f t="shared" si="112"/>
        <v>2024</v>
      </c>
      <c r="B1804" s="74" t="str">
        <f t="shared" si="113"/>
        <v>09</v>
      </c>
      <c r="C1804" s="84">
        <f t="shared" si="114"/>
        <v>45536</v>
      </c>
      <c r="D1804" s="74">
        <v>202409</v>
      </c>
      <c r="E1804" s="82">
        <v>12257756</v>
      </c>
      <c r="F1804" s="82">
        <v>175093</v>
      </c>
      <c r="G1804" s="83">
        <f t="shared" si="115"/>
        <v>1.4284262143903012E-2</v>
      </c>
      <c r="H1804" s="74" t="s">
        <v>234</v>
      </c>
      <c r="I1804" s="74">
        <v>900</v>
      </c>
      <c r="J1804" s="74" t="s">
        <v>242</v>
      </c>
    </row>
    <row r="1805" spans="1:10" x14ac:dyDescent="0.25">
      <c r="A1805" s="74" t="str">
        <f t="shared" si="112"/>
        <v>2024</v>
      </c>
      <c r="B1805" s="74" t="str">
        <f t="shared" si="113"/>
        <v>09</v>
      </c>
      <c r="C1805" s="84">
        <f t="shared" si="114"/>
        <v>45536</v>
      </c>
      <c r="D1805" s="74">
        <v>202409</v>
      </c>
      <c r="E1805" s="82">
        <v>12813022</v>
      </c>
      <c r="F1805" s="82">
        <v>30139</v>
      </c>
      <c r="G1805" s="83">
        <f t="shared" si="115"/>
        <v>2.3522163623850797E-3</v>
      </c>
      <c r="H1805" s="74" t="s">
        <v>234</v>
      </c>
      <c r="I1805" s="74">
        <v>910</v>
      </c>
      <c r="J1805" s="74" t="s">
        <v>243</v>
      </c>
    </row>
    <row r="1806" spans="1:10" x14ac:dyDescent="0.25">
      <c r="A1806" s="74" t="str">
        <f t="shared" si="112"/>
        <v>2024</v>
      </c>
      <c r="B1806" s="74" t="str">
        <f t="shared" si="113"/>
        <v>09</v>
      </c>
      <c r="C1806" s="84">
        <f t="shared" si="114"/>
        <v>45536</v>
      </c>
      <c r="D1806" s="74">
        <v>202409</v>
      </c>
      <c r="E1806" s="82">
        <v>7801671</v>
      </c>
      <c r="F1806" s="82">
        <v>20679</v>
      </c>
      <c r="G1806" s="83">
        <f t="shared" si="115"/>
        <v>2.65058600907421E-3</v>
      </c>
      <c r="H1806" s="74" t="s">
        <v>234</v>
      </c>
      <c r="I1806" s="74">
        <v>920</v>
      </c>
      <c r="J1806" s="74" t="s">
        <v>244</v>
      </c>
    </row>
    <row r="1807" spans="1:10" x14ac:dyDescent="0.25">
      <c r="A1807" s="74" t="str">
        <f t="shared" si="112"/>
        <v>2024</v>
      </c>
      <c r="B1807" s="74" t="str">
        <f t="shared" si="113"/>
        <v>09</v>
      </c>
      <c r="C1807" s="84">
        <f t="shared" si="114"/>
        <v>45536</v>
      </c>
      <c r="D1807" s="74">
        <v>202409</v>
      </c>
      <c r="E1807" s="82">
        <v>43277038</v>
      </c>
      <c r="F1807" s="82">
        <v>362104</v>
      </c>
      <c r="G1807" s="83">
        <f t="shared" si="115"/>
        <v>8.3671160674166287E-3</v>
      </c>
      <c r="H1807" s="74" t="s">
        <v>234</v>
      </c>
      <c r="I1807" s="74">
        <v>931</v>
      </c>
      <c r="J1807" s="74" t="s">
        <v>245</v>
      </c>
    </row>
    <row r="1808" spans="1:10" x14ac:dyDescent="0.25">
      <c r="A1808" s="74" t="str">
        <f t="shared" si="112"/>
        <v>2024</v>
      </c>
      <c r="B1808" s="74" t="str">
        <f t="shared" si="113"/>
        <v>09</v>
      </c>
      <c r="C1808" s="84">
        <f t="shared" si="114"/>
        <v>45536</v>
      </c>
      <c r="D1808" s="74">
        <v>202409</v>
      </c>
      <c r="E1808" s="82">
        <v>5495187</v>
      </c>
      <c r="F1808" s="82">
        <v>18775</v>
      </c>
      <c r="G1808" s="83">
        <f t="shared" si="115"/>
        <v>3.4166262221831576E-3</v>
      </c>
      <c r="H1808" s="74" t="s">
        <v>234</v>
      </c>
      <c r="I1808" s="74">
        <v>939</v>
      </c>
      <c r="J1808" s="74" t="s">
        <v>246</v>
      </c>
    </row>
    <row r="1809" spans="1:10" x14ac:dyDescent="0.25">
      <c r="A1809" s="74" t="str">
        <f t="shared" si="112"/>
        <v>2024</v>
      </c>
      <c r="B1809" s="74" t="str">
        <f t="shared" si="113"/>
        <v>09</v>
      </c>
      <c r="C1809" s="84">
        <f t="shared" si="114"/>
        <v>45536</v>
      </c>
      <c r="D1809" s="74">
        <v>202409</v>
      </c>
      <c r="E1809" s="82">
        <v>11279509</v>
      </c>
      <c r="F1809" s="82">
        <v>270456</v>
      </c>
      <c r="G1809" s="83">
        <f t="shared" si="115"/>
        <v>2.3977639452213744E-2</v>
      </c>
      <c r="H1809" s="74" t="s">
        <v>234</v>
      </c>
      <c r="I1809" s="74">
        <v>941</v>
      </c>
      <c r="J1809" s="74" t="s">
        <v>247</v>
      </c>
    </row>
    <row r="1810" spans="1:10" x14ac:dyDescent="0.25">
      <c r="A1810" s="74" t="str">
        <f t="shared" si="112"/>
        <v>2024</v>
      </c>
      <c r="B1810" s="74" t="str">
        <f t="shared" si="113"/>
        <v>09</v>
      </c>
      <c r="C1810" s="84">
        <f t="shared" si="114"/>
        <v>45536</v>
      </c>
      <c r="D1810" s="74">
        <v>202409</v>
      </c>
      <c r="E1810" s="82">
        <v>1928569</v>
      </c>
      <c r="F1810" s="82">
        <v>74110</v>
      </c>
      <c r="G1810" s="83">
        <f t="shared" si="115"/>
        <v>3.8427455797536932E-2</v>
      </c>
      <c r="H1810" s="74" t="s">
        <v>234</v>
      </c>
      <c r="I1810" s="74">
        <v>942</v>
      </c>
      <c r="J1810" s="74" t="s">
        <v>248</v>
      </c>
    </row>
    <row r="1811" spans="1:10" x14ac:dyDescent="0.25">
      <c r="A1811" s="74" t="str">
        <f t="shared" si="112"/>
        <v>2024</v>
      </c>
      <c r="B1811" s="74" t="str">
        <f t="shared" si="113"/>
        <v>09</v>
      </c>
      <c r="C1811" s="84">
        <f t="shared" si="114"/>
        <v>45536</v>
      </c>
      <c r="D1811" s="74">
        <v>202409</v>
      </c>
      <c r="E1811" s="82">
        <v>64596961</v>
      </c>
      <c r="F1811" s="82">
        <v>245418</v>
      </c>
      <c r="G1811" s="83">
        <f t="shared" si="115"/>
        <v>3.7992189756419037E-3</v>
      </c>
      <c r="H1811" s="74" t="s">
        <v>234</v>
      </c>
      <c r="I1811" s="74">
        <v>949</v>
      </c>
      <c r="J1811" s="74" t="s">
        <v>249</v>
      </c>
    </row>
    <row r="1812" spans="1:10" x14ac:dyDescent="0.25">
      <c r="A1812" s="74" t="str">
        <f t="shared" si="112"/>
        <v>2024</v>
      </c>
      <c r="B1812" s="74" t="str">
        <f t="shared" si="113"/>
        <v>09</v>
      </c>
      <c r="C1812" s="84">
        <f t="shared" si="114"/>
        <v>45536</v>
      </c>
      <c r="D1812" s="74">
        <v>202409</v>
      </c>
      <c r="E1812" s="82">
        <v>2210781</v>
      </c>
      <c r="F1812" s="82">
        <v>28013</v>
      </c>
      <c r="G1812" s="83">
        <f t="shared" si="115"/>
        <v>1.267108772872573E-2</v>
      </c>
      <c r="H1812" s="74" t="s">
        <v>234</v>
      </c>
      <c r="I1812" s="74">
        <v>951</v>
      </c>
      <c r="J1812" s="74" t="s">
        <v>250</v>
      </c>
    </row>
    <row r="1813" spans="1:10" x14ac:dyDescent="0.25">
      <c r="A1813" s="74" t="str">
        <f t="shared" si="112"/>
        <v>2024</v>
      </c>
      <c r="B1813" s="74" t="str">
        <f t="shared" si="113"/>
        <v>09</v>
      </c>
      <c r="C1813" s="84">
        <f t="shared" si="114"/>
        <v>45536</v>
      </c>
      <c r="D1813" s="74">
        <v>202409</v>
      </c>
      <c r="E1813" s="82">
        <v>1435004</v>
      </c>
      <c r="F1813" s="82">
        <v>33834</v>
      </c>
      <c r="G1813" s="83">
        <f t="shared" si="115"/>
        <v>2.3577634626802433E-2</v>
      </c>
      <c r="H1813" s="74" t="s">
        <v>234</v>
      </c>
      <c r="I1813" s="74">
        <v>952</v>
      </c>
      <c r="J1813" s="74" t="s">
        <v>251</v>
      </c>
    </row>
    <row r="1814" spans="1:10" x14ac:dyDescent="0.25">
      <c r="A1814" s="74" t="str">
        <f t="shared" si="112"/>
        <v>2024</v>
      </c>
      <c r="B1814" s="74" t="str">
        <f t="shared" si="113"/>
        <v>09</v>
      </c>
      <c r="C1814" s="84">
        <f t="shared" si="114"/>
        <v>45536</v>
      </c>
      <c r="D1814" s="74">
        <v>202409</v>
      </c>
      <c r="E1814" s="82">
        <v>507458750</v>
      </c>
      <c r="F1814" s="82">
        <v>11600446</v>
      </c>
      <c r="G1814" s="83">
        <f t="shared" si="115"/>
        <v>2.2859879743920071E-2</v>
      </c>
      <c r="H1814" s="74" t="s">
        <v>234</v>
      </c>
      <c r="I1814" s="74">
        <v>960</v>
      </c>
      <c r="J1814" s="74" t="s">
        <v>252</v>
      </c>
    </row>
    <row r="1815" spans="1:10" x14ac:dyDescent="0.25">
      <c r="A1815" s="74" t="str">
        <f t="shared" si="112"/>
        <v>2024</v>
      </c>
      <c r="B1815" s="74" t="str">
        <f t="shared" si="113"/>
        <v>09</v>
      </c>
      <c r="C1815" s="84">
        <f t="shared" si="114"/>
        <v>45536</v>
      </c>
      <c r="D1815" s="74">
        <v>202409</v>
      </c>
      <c r="E1815" s="82">
        <v>277969</v>
      </c>
      <c r="F1815" s="82">
        <v>6433</v>
      </c>
      <c r="G1815" s="83">
        <f t="shared" si="115"/>
        <v>2.314286844935946E-2</v>
      </c>
      <c r="H1815" s="74" t="s">
        <v>234</v>
      </c>
      <c r="I1815" s="74">
        <v>970</v>
      </c>
      <c r="J1815" s="74" t="s">
        <v>254</v>
      </c>
    </row>
    <row r="1816" spans="1:10" x14ac:dyDescent="0.25">
      <c r="A1816" s="74" t="str">
        <f t="shared" si="112"/>
        <v>2024</v>
      </c>
      <c r="B1816" s="74" t="str">
        <f t="shared" si="113"/>
        <v>09</v>
      </c>
      <c r="C1816" s="84">
        <f t="shared" si="114"/>
        <v>45536</v>
      </c>
      <c r="D1816" s="74">
        <v>202409</v>
      </c>
      <c r="E1816" s="82">
        <v>759972</v>
      </c>
      <c r="F1816" s="82">
        <v>2440</v>
      </c>
      <c r="G1816" s="83">
        <f t="shared" si="115"/>
        <v>3.2106446026958888E-3</v>
      </c>
      <c r="H1816" s="74" t="s">
        <v>234</v>
      </c>
      <c r="I1816" s="74">
        <v>990</v>
      </c>
      <c r="J1816" s="74" t="s">
        <v>254</v>
      </c>
    </row>
    <row r="1817" spans="1:10" x14ac:dyDescent="0.25">
      <c r="A1817" s="74" t="str">
        <f t="shared" si="112"/>
        <v>2024</v>
      </c>
      <c r="B1817" s="74" t="str">
        <f t="shared" si="113"/>
        <v>09</v>
      </c>
      <c r="C1817" s="84">
        <f t="shared" si="114"/>
        <v>45536</v>
      </c>
      <c r="D1817" s="74">
        <v>202409</v>
      </c>
      <c r="E1817" s="82">
        <v>145331757</v>
      </c>
      <c r="F1817" s="82">
        <v>3868769</v>
      </c>
      <c r="G1817" s="83">
        <f t="shared" si="115"/>
        <v>2.6620258915606449E-2</v>
      </c>
      <c r="H1817" s="74" t="s">
        <v>234</v>
      </c>
      <c r="I1817" s="74">
        <v>999</v>
      </c>
      <c r="J1817" s="74" t="s">
        <v>253</v>
      </c>
    </row>
    <row r="1818" spans="1:10" x14ac:dyDescent="0.25">
      <c r="A1818" s="74" t="str">
        <f t="shared" si="112"/>
        <v>2024</v>
      </c>
      <c r="B1818" s="74" t="str">
        <f t="shared" si="113"/>
        <v>10</v>
      </c>
      <c r="C1818" s="84">
        <f t="shared" si="114"/>
        <v>45566</v>
      </c>
      <c r="D1818" s="74">
        <v>202410</v>
      </c>
      <c r="E1818" s="82">
        <v>3400933099</v>
      </c>
      <c r="F1818" s="82">
        <v>38243215</v>
      </c>
      <c r="G1818" s="83">
        <f t="shared" si="115"/>
        <v>1.1244918346451719E-2</v>
      </c>
      <c r="H1818" s="74" t="s">
        <v>4</v>
      </c>
      <c r="I1818" s="74">
        <v>11</v>
      </c>
      <c r="J1818" s="74" t="s">
        <v>5</v>
      </c>
    </row>
    <row r="1819" spans="1:10" x14ac:dyDescent="0.25">
      <c r="A1819" s="74" t="str">
        <f t="shared" si="112"/>
        <v>2024</v>
      </c>
      <c r="B1819" s="74" t="str">
        <f t="shared" si="113"/>
        <v>10</v>
      </c>
      <c r="C1819" s="84">
        <f t="shared" si="114"/>
        <v>45566</v>
      </c>
      <c r="D1819" s="74">
        <v>202410</v>
      </c>
      <c r="E1819" s="82">
        <v>331440961</v>
      </c>
      <c r="F1819" s="82">
        <v>9697551</v>
      </c>
      <c r="G1819" s="83">
        <f t="shared" si="115"/>
        <v>2.9258758394681339E-2</v>
      </c>
      <c r="H1819" s="74" t="s">
        <v>4</v>
      </c>
      <c r="I1819" s="74">
        <v>12</v>
      </c>
      <c r="J1819" s="74" t="s">
        <v>6</v>
      </c>
    </row>
    <row r="1820" spans="1:10" x14ac:dyDescent="0.25">
      <c r="A1820" s="74" t="str">
        <f t="shared" si="112"/>
        <v>2024</v>
      </c>
      <c r="B1820" s="74" t="str">
        <f t="shared" si="113"/>
        <v>10</v>
      </c>
      <c r="C1820" s="84">
        <f t="shared" si="114"/>
        <v>45566</v>
      </c>
      <c r="D1820" s="74">
        <v>202410</v>
      </c>
      <c r="E1820" s="82">
        <v>159382366</v>
      </c>
      <c r="F1820" s="82">
        <v>246287</v>
      </c>
      <c r="G1820" s="83">
        <f t="shared" si="115"/>
        <v>1.5452587772476661E-3</v>
      </c>
      <c r="H1820" s="74" t="s">
        <v>4</v>
      </c>
      <c r="I1820" s="74">
        <v>13</v>
      </c>
      <c r="J1820" s="74" t="s">
        <v>7</v>
      </c>
    </row>
    <row r="1821" spans="1:10" x14ac:dyDescent="0.25">
      <c r="A1821" s="74" t="str">
        <f t="shared" si="112"/>
        <v>2024</v>
      </c>
      <c r="B1821" s="74" t="str">
        <f t="shared" si="113"/>
        <v>10</v>
      </c>
      <c r="C1821" s="84">
        <f t="shared" si="114"/>
        <v>45566</v>
      </c>
      <c r="D1821" s="74">
        <v>202410</v>
      </c>
      <c r="E1821" s="82">
        <v>1406379639</v>
      </c>
      <c r="F1821" s="82">
        <v>5966024</v>
      </c>
      <c r="G1821" s="83">
        <f t="shared" si="115"/>
        <v>4.2421148845998048E-3</v>
      </c>
      <c r="H1821" s="74" t="s">
        <v>4</v>
      </c>
      <c r="I1821" s="74">
        <v>14</v>
      </c>
      <c r="J1821" s="74" t="s">
        <v>8</v>
      </c>
    </row>
    <row r="1822" spans="1:10" x14ac:dyDescent="0.25">
      <c r="A1822" s="74" t="str">
        <f t="shared" si="112"/>
        <v>2024</v>
      </c>
      <c r="B1822" s="74" t="str">
        <f t="shared" si="113"/>
        <v>10</v>
      </c>
      <c r="C1822" s="84">
        <f t="shared" si="114"/>
        <v>45566</v>
      </c>
      <c r="D1822" s="74">
        <v>202410</v>
      </c>
      <c r="E1822" s="82">
        <v>494223740</v>
      </c>
      <c r="F1822" s="82">
        <v>5930678</v>
      </c>
      <c r="G1822" s="83">
        <f t="shared" si="115"/>
        <v>1.1999986079179441E-2</v>
      </c>
      <c r="H1822" s="74" t="s">
        <v>4</v>
      </c>
      <c r="I1822" s="74">
        <v>16</v>
      </c>
      <c r="J1822" s="74" t="s">
        <v>9</v>
      </c>
    </row>
    <row r="1823" spans="1:10" x14ac:dyDescent="0.25">
      <c r="A1823" s="74" t="str">
        <f t="shared" si="112"/>
        <v>2024</v>
      </c>
      <c r="B1823" s="74" t="str">
        <f t="shared" si="113"/>
        <v>10</v>
      </c>
      <c r="C1823" s="84">
        <f t="shared" si="114"/>
        <v>45566</v>
      </c>
      <c r="D1823" s="74">
        <v>202410</v>
      </c>
      <c r="E1823" s="82">
        <v>180723</v>
      </c>
      <c r="F1823" s="82">
        <v>583</v>
      </c>
      <c r="G1823" s="83">
        <f t="shared" si="115"/>
        <v>3.2259313977744948E-3</v>
      </c>
      <c r="H1823" s="74" t="s">
        <v>4</v>
      </c>
      <c r="I1823" s="74">
        <v>17</v>
      </c>
      <c r="J1823" s="74" t="s">
        <v>10</v>
      </c>
    </row>
    <row r="1824" spans="1:10" x14ac:dyDescent="0.25">
      <c r="A1824" s="74" t="str">
        <f t="shared" si="112"/>
        <v>2024</v>
      </c>
      <c r="B1824" s="74" t="str">
        <f t="shared" si="113"/>
        <v>10</v>
      </c>
      <c r="C1824" s="84">
        <f t="shared" si="114"/>
        <v>45566</v>
      </c>
      <c r="D1824" s="74">
        <v>202410</v>
      </c>
      <c r="E1824" s="82">
        <v>1449625</v>
      </c>
      <c r="F1824" s="82">
        <v>2885</v>
      </c>
      <c r="G1824" s="83">
        <f t="shared" si="115"/>
        <v>1.9901698715184962E-3</v>
      </c>
      <c r="H1824" s="74" t="s">
        <v>4</v>
      </c>
      <c r="I1824" s="74">
        <v>21</v>
      </c>
      <c r="J1824" s="74" t="s">
        <v>11</v>
      </c>
    </row>
    <row r="1825" spans="1:10" x14ac:dyDescent="0.25">
      <c r="A1825" s="74" t="str">
        <f t="shared" si="112"/>
        <v>2024</v>
      </c>
      <c r="B1825" s="74" t="str">
        <f t="shared" si="113"/>
        <v>10</v>
      </c>
      <c r="C1825" s="84">
        <f t="shared" si="114"/>
        <v>45566</v>
      </c>
      <c r="D1825" s="74">
        <v>202410</v>
      </c>
      <c r="E1825" s="82">
        <v>13692073</v>
      </c>
      <c r="F1825" s="82">
        <v>31742</v>
      </c>
      <c r="G1825" s="83">
        <f t="shared" si="115"/>
        <v>2.3182756913434511E-3</v>
      </c>
      <c r="H1825" s="74" t="s">
        <v>4</v>
      </c>
      <c r="I1825" s="74">
        <v>22</v>
      </c>
      <c r="J1825" s="74" t="s">
        <v>12</v>
      </c>
    </row>
    <row r="1826" spans="1:10" x14ac:dyDescent="0.25">
      <c r="A1826" s="74" t="str">
        <f t="shared" si="112"/>
        <v>2024</v>
      </c>
      <c r="B1826" s="74" t="str">
        <f t="shared" si="113"/>
        <v>10</v>
      </c>
      <c r="C1826" s="84">
        <f t="shared" si="114"/>
        <v>45566</v>
      </c>
      <c r="D1826" s="74">
        <v>202410</v>
      </c>
      <c r="E1826" s="82">
        <v>3113656</v>
      </c>
      <c r="F1826" s="82">
        <v>8201</v>
      </c>
      <c r="G1826" s="83">
        <f t="shared" si="115"/>
        <v>2.6338811994645523E-3</v>
      </c>
      <c r="H1826" s="74" t="s">
        <v>4</v>
      </c>
      <c r="I1826" s="74">
        <v>24</v>
      </c>
      <c r="J1826" s="74" t="s">
        <v>13</v>
      </c>
    </row>
    <row r="1827" spans="1:10" x14ac:dyDescent="0.25">
      <c r="A1827" s="74" t="str">
        <f t="shared" si="112"/>
        <v>2024</v>
      </c>
      <c r="B1827" s="74" t="str">
        <f t="shared" si="113"/>
        <v>10</v>
      </c>
      <c r="C1827" s="84">
        <f t="shared" si="114"/>
        <v>45566</v>
      </c>
      <c r="D1827" s="74">
        <v>202410</v>
      </c>
      <c r="E1827" s="82">
        <v>45415071</v>
      </c>
      <c r="F1827" s="82">
        <v>34899</v>
      </c>
      <c r="G1827" s="83">
        <f t="shared" si="115"/>
        <v>7.684453471403799E-4</v>
      </c>
      <c r="H1827" s="74" t="s">
        <v>14</v>
      </c>
      <c r="I1827" s="74">
        <v>31</v>
      </c>
      <c r="J1827" s="74" t="s">
        <v>15</v>
      </c>
    </row>
    <row r="1828" spans="1:10" x14ac:dyDescent="0.25">
      <c r="A1828" s="74" t="str">
        <f t="shared" si="112"/>
        <v>2024</v>
      </c>
      <c r="B1828" s="74" t="str">
        <f t="shared" si="113"/>
        <v>10</v>
      </c>
      <c r="C1828" s="84">
        <f t="shared" si="114"/>
        <v>45566</v>
      </c>
      <c r="D1828" s="74">
        <v>202410</v>
      </c>
      <c r="E1828" s="82">
        <v>4940629</v>
      </c>
      <c r="F1828" s="82">
        <v>482</v>
      </c>
      <c r="G1828" s="83">
        <f t="shared" si="115"/>
        <v>9.7558428289191523E-5</v>
      </c>
      <c r="H1828" s="74" t="s">
        <v>14</v>
      </c>
      <c r="I1828" s="74">
        <v>32</v>
      </c>
      <c r="J1828" s="74" t="s">
        <v>16</v>
      </c>
    </row>
    <row r="1829" spans="1:10" x14ac:dyDescent="0.25">
      <c r="A1829" s="74" t="str">
        <f t="shared" si="112"/>
        <v>2024</v>
      </c>
      <c r="B1829" s="74" t="str">
        <f t="shared" si="113"/>
        <v>10</v>
      </c>
      <c r="C1829" s="84">
        <f t="shared" si="114"/>
        <v>45566</v>
      </c>
      <c r="D1829" s="74">
        <v>202410</v>
      </c>
      <c r="E1829" s="82">
        <v>133973</v>
      </c>
      <c r="F1829" s="82">
        <v>0</v>
      </c>
      <c r="G1829" s="83">
        <f t="shared" si="115"/>
        <v>0</v>
      </c>
      <c r="H1829" s="74" t="s">
        <v>17</v>
      </c>
      <c r="I1829" s="74">
        <v>51</v>
      </c>
      <c r="J1829" s="74" t="s">
        <v>18</v>
      </c>
    </row>
    <row r="1830" spans="1:10" x14ac:dyDescent="0.25">
      <c r="A1830" s="74" t="str">
        <f t="shared" si="112"/>
        <v>2024</v>
      </c>
      <c r="B1830" s="74" t="str">
        <f t="shared" si="113"/>
        <v>10</v>
      </c>
      <c r="C1830" s="84">
        <f t="shared" si="114"/>
        <v>45566</v>
      </c>
      <c r="D1830" s="74">
        <v>202410</v>
      </c>
      <c r="E1830" s="82">
        <v>31004</v>
      </c>
      <c r="F1830" s="82">
        <v>151</v>
      </c>
      <c r="G1830" s="83">
        <f t="shared" si="115"/>
        <v>4.8703393110566375E-3</v>
      </c>
      <c r="H1830" s="74" t="s">
        <v>17</v>
      </c>
      <c r="I1830" s="74">
        <v>52</v>
      </c>
      <c r="J1830" s="74" t="s">
        <v>19</v>
      </c>
    </row>
    <row r="1831" spans="1:10" x14ac:dyDescent="0.25">
      <c r="A1831" s="74" t="str">
        <f t="shared" si="112"/>
        <v>2024</v>
      </c>
      <c r="B1831" s="74" t="str">
        <f t="shared" si="113"/>
        <v>10</v>
      </c>
      <c r="C1831" s="84">
        <f t="shared" si="114"/>
        <v>45566</v>
      </c>
      <c r="D1831" s="74">
        <v>202410</v>
      </c>
      <c r="E1831" s="82">
        <v>3660843176</v>
      </c>
      <c r="F1831" s="82">
        <v>6166491</v>
      </c>
      <c r="G1831" s="83">
        <f t="shared" si="115"/>
        <v>1.6844455508028024E-3</v>
      </c>
      <c r="H1831" s="74" t="s">
        <v>17</v>
      </c>
      <c r="I1831" s="74">
        <v>61</v>
      </c>
      <c r="J1831" s="74" t="s">
        <v>20</v>
      </c>
    </row>
    <row r="1832" spans="1:10" x14ac:dyDescent="0.25">
      <c r="A1832" s="74" t="str">
        <f t="shared" si="112"/>
        <v>2024</v>
      </c>
      <c r="B1832" s="74" t="str">
        <f t="shared" si="113"/>
        <v>10</v>
      </c>
      <c r="C1832" s="84">
        <f t="shared" si="114"/>
        <v>45566</v>
      </c>
      <c r="D1832" s="74">
        <v>202410</v>
      </c>
      <c r="E1832" s="82">
        <v>761574</v>
      </c>
      <c r="F1832" s="82">
        <v>19599</v>
      </c>
      <c r="G1832" s="83">
        <f t="shared" si="115"/>
        <v>2.5734859645943794E-2</v>
      </c>
      <c r="H1832" s="74" t="s">
        <v>17</v>
      </c>
      <c r="I1832" s="74">
        <v>62</v>
      </c>
      <c r="J1832" s="74" t="s">
        <v>21</v>
      </c>
    </row>
    <row r="1833" spans="1:10" x14ac:dyDescent="0.25">
      <c r="A1833" s="74" t="str">
        <f t="shared" si="112"/>
        <v>2024</v>
      </c>
      <c r="B1833" s="74" t="str">
        <f t="shared" si="113"/>
        <v>10</v>
      </c>
      <c r="C1833" s="84">
        <f t="shared" si="114"/>
        <v>45566</v>
      </c>
      <c r="D1833" s="74">
        <v>202410</v>
      </c>
      <c r="E1833" s="82">
        <v>236124</v>
      </c>
      <c r="F1833" s="82">
        <v>20684</v>
      </c>
      <c r="G1833" s="83">
        <f t="shared" si="115"/>
        <v>8.7598041706899762E-2</v>
      </c>
      <c r="H1833" s="74" t="s">
        <v>17</v>
      </c>
      <c r="I1833" s="74">
        <v>71</v>
      </c>
      <c r="J1833" s="74" t="s">
        <v>22</v>
      </c>
    </row>
    <row r="1834" spans="1:10" x14ac:dyDescent="0.25">
      <c r="A1834" s="74" t="str">
        <f t="shared" si="112"/>
        <v>2024</v>
      </c>
      <c r="B1834" s="74" t="str">
        <f t="shared" si="113"/>
        <v>10</v>
      </c>
      <c r="C1834" s="84">
        <f t="shared" si="114"/>
        <v>45566</v>
      </c>
      <c r="D1834" s="74">
        <v>202410</v>
      </c>
      <c r="E1834" s="82">
        <v>59248101</v>
      </c>
      <c r="F1834" s="82">
        <v>2907</v>
      </c>
      <c r="G1834" s="83">
        <f t="shared" si="115"/>
        <v>4.9064863699175774E-5</v>
      </c>
      <c r="H1834" s="74" t="s">
        <v>17</v>
      </c>
      <c r="I1834" s="74">
        <v>72</v>
      </c>
      <c r="J1834" s="74" t="s">
        <v>23</v>
      </c>
    </row>
    <row r="1835" spans="1:10" x14ac:dyDescent="0.25">
      <c r="A1835" s="74" t="str">
        <f t="shared" si="112"/>
        <v>2024</v>
      </c>
      <c r="B1835" s="74" t="str">
        <f t="shared" si="113"/>
        <v>10</v>
      </c>
      <c r="C1835" s="84">
        <f t="shared" si="114"/>
        <v>45566</v>
      </c>
      <c r="D1835" s="74">
        <v>202410</v>
      </c>
      <c r="E1835" s="82">
        <v>24770895</v>
      </c>
      <c r="F1835" s="82">
        <v>162079</v>
      </c>
      <c r="G1835" s="83">
        <f t="shared" si="115"/>
        <v>6.5431224830592516E-3</v>
      </c>
      <c r="H1835" s="74" t="s">
        <v>17</v>
      </c>
      <c r="I1835" s="74">
        <v>81</v>
      </c>
      <c r="J1835" s="74" t="s">
        <v>24</v>
      </c>
    </row>
    <row r="1836" spans="1:10" x14ac:dyDescent="0.25">
      <c r="A1836" s="74" t="str">
        <f t="shared" si="112"/>
        <v>2024</v>
      </c>
      <c r="B1836" s="74" t="str">
        <f t="shared" si="113"/>
        <v>10</v>
      </c>
      <c r="C1836" s="84">
        <f t="shared" si="114"/>
        <v>45566</v>
      </c>
      <c r="D1836" s="74">
        <v>202410</v>
      </c>
      <c r="E1836" s="82">
        <v>50718061</v>
      </c>
      <c r="F1836" s="82">
        <v>219379</v>
      </c>
      <c r="G1836" s="83">
        <f t="shared" si="115"/>
        <v>4.3254611015196339E-3</v>
      </c>
      <c r="H1836" s="74" t="s">
        <v>17</v>
      </c>
      <c r="I1836" s="74">
        <v>89</v>
      </c>
      <c r="J1836" s="74" t="s">
        <v>25</v>
      </c>
    </row>
    <row r="1837" spans="1:10" x14ac:dyDescent="0.25">
      <c r="A1837" s="74" t="str">
        <f t="shared" si="112"/>
        <v>2024</v>
      </c>
      <c r="B1837" s="74" t="str">
        <f t="shared" si="113"/>
        <v>10</v>
      </c>
      <c r="C1837" s="84">
        <f t="shared" si="114"/>
        <v>45566</v>
      </c>
      <c r="D1837" s="74">
        <v>202410</v>
      </c>
      <c r="E1837" s="82">
        <v>56618336</v>
      </c>
      <c r="F1837" s="82">
        <v>109897</v>
      </c>
      <c r="G1837" s="83">
        <f t="shared" si="115"/>
        <v>1.9410143032108891E-3</v>
      </c>
      <c r="H1837" s="74" t="s">
        <v>17</v>
      </c>
      <c r="I1837" s="74">
        <v>91</v>
      </c>
      <c r="J1837" s="74" t="s">
        <v>26</v>
      </c>
    </row>
    <row r="1838" spans="1:10" x14ac:dyDescent="0.25">
      <c r="A1838" s="74" t="str">
        <f t="shared" si="112"/>
        <v>2024</v>
      </c>
      <c r="B1838" s="74" t="str">
        <f t="shared" si="113"/>
        <v>10</v>
      </c>
      <c r="C1838" s="84">
        <f t="shared" si="114"/>
        <v>45566</v>
      </c>
      <c r="D1838" s="74">
        <v>202410</v>
      </c>
      <c r="E1838" s="82">
        <v>9083453</v>
      </c>
      <c r="F1838" s="82">
        <v>86609</v>
      </c>
      <c r="G1838" s="83">
        <f t="shared" si="115"/>
        <v>9.5348101652532359E-3</v>
      </c>
      <c r="H1838" s="74" t="s">
        <v>17</v>
      </c>
      <c r="I1838" s="74">
        <v>99</v>
      </c>
      <c r="J1838" s="74" t="s">
        <v>27</v>
      </c>
    </row>
    <row r="1839" spans="1:10" x14ac:dyDescent="0.25">
      <c r="A1839" s="74" t="str">
        <f t="shared" si="112"/>
        <v>2024</v>
      </c>
      <c r="B1839" s="74" t="str">
        <f t="shared" si="113"/>
        <v>10</v>
      </c>
      <c r="C1839" s="84">
        <f t="shared" si="114"/>
        <v>45566</v>
      </c>
      <c r="D1839" s="74">
        <v>202410</v>
      </c>
      <c r="E1839" s="82">
        <v>1227610251</v>
      </c>
      <c r="F1839" s="82">
        <v>15018900</v>
      </c>
      <c r="G1839" s="83">
        <f t="shared" si="115"/>
        <v>1.2234257564862905E-2</v>
      </c>
      <c r="H1839" s="74" t="s">
        <v>28</v>
      </c>
      <c r="I1839" s="74">
        <v>101</v>
      </c>
      <c r="J1839" s="74" t="s">
        <v>29</v>
      </c>
    </row>
    <row r="1840" spans="1:10" x14ac:dyDescent="0.25">
      <c r="A1840" s="74" t="str">
        <f t="shared" si="112"/>
        <v>2024</v>
      </c>
      <c r="B1840" s="74" t="str">
        <f t="shared" si="113"/>
        <v>10</v>
      </c>
      <c r="C1840" s="84">
        <f t="shared" si="114"/>
        <v>45566</v>
      </c>
      <c r="D1840" s="74">
        <v>202410</v>
      </c>
      <c r="E1840" s="82">
        <v>55670199</v>
      </c>
      <c r="F1840" s="82">
        <v>32016</v>
      </c>
      <c r="G1840" s="83">
        <f t="shared" si="115"/>
        <v>5.7510123145060072E-4</v>
      </c>
      <c r="H1840" s="74" t="s">
        <v>28</v>
      </c>
      <c r="I1840" s="74">
        <v>102</v>
      </c>
      <c r="J1840" s="74" t="s">
        <v>30</v>
      </c>
    </row>
    <row r="1841" spans="1:10" x14ac:dyDescent="0.25">
      <c r="A1841" s="74" t="str">
        <f t="shared" si="112"/>
        <v>2024</v>
      </c>
      <c r="B1841" s="74" t="str">
        <f t="shared" si="113"/>
        <v>10</v>
      </c>
      <c r="C1841" s="84">
        <f t="shared" si="114"/>
        <v>45566</v>
      </c>
      <c r="D1841" s="74">
        <v>202410</v>
      </c>
      <c r="E1841" s="82">
        <v>316007880</v>
      </c>
      <c r="F1841" s="82">
        <v>79519</v>
      </c>
      <c r="G1841" s="83">
        <f t="shared" si="115"/>
        <v>2.5163613008637631E-4</v>
      </c>
      <c r="H1841" s="74" t="s">
        <v>28</v>
      </c>
      <c r="I1841" s="74">
        <v>103</v>
      </c>
      <c r="J1841" s="74" t="s">
        <v>31</v>
      </c>
    </row>
    <row r="1842" spans="1:10" x14ac:dyDescent="0.25">
      <c r="A1842" s="74" t="str">
        <f t="shared" si="112"/>
        <v>2024</v>
      </c>
      <c r="B1842" s="74" t="str">
        <f t="shared" si="113"/>
        <v>10</v>
      </c>
      <c r="C1842" s="84">
        <f t="shared" si="114"/>
        <v>45566</v>
      </c>
      <c r="D1842" s="74">
        <v>202410</v>
      </c>
      <c r="E1842" s="82">
        <v>423417661</v>
      </c>
      <c r="F1842" s="82">
        <v>10725205</v>
      </c>
      <c r="G1842" s="83">
        <f t="shared" si="115"/>
        <v>2.5330084188434455E-2</v>
      </c>
      <c r="H1842" s="74" t="s">
        <v>28</v>
      </c>
      <c r="I1842" s="74">
        <v>104</v>
      </c>
      <c r="J1842" s="74" t="s">
        <v>32</v>
      </c>
    </row>
    <row r="1843" spans="1:10" x14ac:dyDescent="0.25">
      <c r="A1843" s="74" t="str">
        <f t="shared" si="112"/>
        <v>2024</v>
      </c>
      <c r="B1843" s="74" t="str">
        <f t="shared" si="113"/>
        <v>10</v>
      </c>
      <c r="C1843" s="84">
        <f t="shared" si="114"/>
        <v>45566</v>
      </c>
      <c r="D1843" s="74">
        <v>202410</v>
      </c>
      <c r="E1843" s="82">
        <v>386785884</v>
      </c>
      <c r="F1843" s="82">
        <v>406138</v>
      </c>
      <c r="G1843" s="83">
        <f t="shared" si="115"/>
        <v>1.0500331496068765E-3</v>
      </c>
      <c r="H1843" s="74" t="s">
        <v>28</v>
      </c>
      <c r="I1843" s="74">
        <v>105</v>
      </c>
      <c r="J1843" s="74" t="s">
        <v>33</v>
      </c>
    </row>
    <row r="1844" spans="1:10" x14ac:dyDescent="0.25">
      <c r="A1844" s="74" t="str">
        <f t="shared" si="112"/>
        <v>2024</v>
      </c>
      <c r="B1844" s="74" t="str">
        <f t="shared" si="113"/>
        <v>10</v>
      </c>
      <c r="C1844" s="84">
        <f t="shared" si="114"/>
        <v>45566</v>
      </c>
      <c r="D1844" s="74">
        <v>202410</v>
      </c>
      <c r="E1844" s="82">
        <v>152517482</v>
      </c>
      <c r="F1844" s="82">
        <v>1368819</v>
      </c>
      <c r="G1844" s="83">
        <f t="shared" si="115"/>
        <v>8.9748334554854512E-3</v>
      </c>
      <c r="H1844" s="74" t="s">
        <v>28</v>
      </c>
      <c r="I1844" s="74">
        <v>106</v>
      </c>
      <c r="J1844" s="74" t="s">
        <v>34</v>
      </c>
    </row>
    <row r="1845" spans="1:10" x14ac:dyDescent="0.25">
      <c r="A1845" s="74" t="str">
        <f t="shared" si="112"/>
        <v>2024</v>
      </c>
      <c r="B1845" s="74" t="str">
        <f t="shared" si="113"/>
        <v>10</v>
      </c>
      <c r="C1845" s="84">
        <f t="shared" si="114"/>
        <v>45566</v>
      </c>
      <c r="D1845" s="74">
        <v>202410</v>
      </c>
      <c r="E1845" s="82">
        <v>1283177084</v>
      </c>
      <c r="F1845" s="82">
        <v>4942873</v>
      </c>
      <c r="G1845" s="83">
        <f t="shared" si="115"/>
        <v>3.8520583492589865E-3</v>
      </c>
      <c r="H1845" s="74" t="s">
        <v>28</v>
      </c>
      <c r="I1845" s="74">
        <v>107</v>
      </c>
      <c r="J1845" s="74" t="s">
        <v>35</v>
      </c>
    </row>
    <row r="1846" spans="1:10" x14ac:dyDescent="0.25">
      <c r="A1846" s="74" t="str">
        <f t="shared" si="112"/>
        <v>2024</v>
      </c>
      <c r="B1846" s="74" t="str">
        <f t="shared" si="113"/>
        <v>10</v>
      </c>
      <c r="C1846" s="84">
        <f t="shared" si="114"/>
        <v>45566</v>
      </c>
      <c r="D1846" s="74">
        <v>202410</v>
      </c>
      <c r="E1846" s="82">
        <v>28250550</v>
      </c>
      <c r="F1846" s="82">
        <v>236706</v>
      </c>
      <c r="G1846" s="83">
        <f t="shared" si="115"/>
        <v>8.3788103240467881E-3</v>
      </c>
      <c r="H1846" s="74" t="s">
        <v>28</v>
      </c>
      <c r="I1846" s="74">
        <v>108</v>
      </c>
      <c r="J1846" s="74" t="s">
        <v>36</v>
      </c>
    </row>
    <row r="1847" spans="1:10" x14ac:dyDescent="0.25">
      <c r="A1847" s="74" t="str">
        <f t="shared" si="112"/>
        <v>2024</v>
      </c>
      <c r="B1847" s="74" t="str">
        <f t="shared" si="113"/>
        <v>10</v>
      </c>
      <c r="C1847" s="84">
        <f t="shared" si="114"/>
        <v>45566</v>
      </c>
      <c r="D1847" s="74">
        <v>202410</v>
      </c>
      <c r="E1847" s="82">
        <v>210968</v>
      </c>
      <c r="F1847" s="82">
        <v>1014</v>
      </c>
      <c r="G1847" s="83">
        <f t="shared" si="115"/>
        <v>4.8064161389405032E-3</v>
      </c>
      <c r="H1847" s="74" t="s">
        <v>28</v>
      </c>
      <c r="I1847" s="74">
        <v>109</v>
      </c>
      <c r="J1847" s="74" t="s">
        <v>37</v>
      </c>
    </row>
    <row r="1848" spans="1:10" x14ac:dyDescent="0.25">
      <c r="A1848" s="74" t="str">
        <f t="shared" si="112"/>
        <v>2024</v>
      </c>
      <c r="B1848" s="74" t="str">
        <f t="shared" si="113"/>
        <v>10</v>
      </c>
      <c r="C1848" s="84">
        <f t="shared" si="114"/>
        <v>45566</v>
      </c>
      <c r="D1848" s="74">
        <v>202410</v>
      </c>
      <c r="E1848" s="82">
        <v>613506752</v>
      </c>
      <c r="F1848" s="82">
        <v>634925</v>
      </c>
      <c r="G1848" s="83">
        <f t="shared" si="115"/>
        <v>1.0349111854599442E-3</v>
      </c>
      <c r="H1848" s="74" t="s">
        <v>28</v>
      </c>
      <c r="I1848" s="74">
        <v>110</v>
      </c>
      <c r="J1848" s="74" t="s">
        <v>38</v>
      </c>
    </row>
    <row r="1849" spans="1:10" x14ac:dyDescent="0.25">
      <c r="A1849" s="74" t="str">
        <f t="shared" si="112"/>
        <v>2024</v>
      </c>
      <c r="B1849" s="74" t="str">
        <f t="shared" si="113"/>
        <v>10</v>
      </c>
      <c r="C1849" s="84">
        <f t="shared" si="114"/>
        <v>45566</v>
      </c>
      <c r="D1849" s="74">
        <v>202410</v>
      </c>
      <c r="E1849" s="82">
        <v>66521200</v>
      </c>
      <c r="F1849" s="82">
        <v>2526</v>
      </c>
      <c r="G1849" s="83">
        <f t="shared" si="115"/>
        <v>3.7972856773479733E-5</v>
      </c>
      <c r="H1849" s="74" t="s">
        <v>39</v>
      </c>
      <c r="I1849" s="74">
        <v>120</v>
      </c>
      <c r="J1849" s="74" t="s">
        <v>40</v>
      </c>
    </row>
    <row r="1850" spans="1:10" x14ac:dyDescent="0.25">
      <c r="A1850" s="74" t="str">
        <f t="shared" si="112"/>
        <v>2024</v>
      </c>
      <c r="B1850" s="74" t="str">
        <f t="shared" si="113"/>
        <v>10</v>
      </c>
      <c r="C1850" s="84">
        <f t="shared" si="114"/>
        <v>45566</v>
      </c>
      <c r="D1850" s="74">
        <v>202410</v>
      </c>
      <c r="E1850" s="82">
        <v>169191822</v>
      </c>
      <c r="F1850" s="82">
        <v>223386</v>
      </c>
      <c r="G1850" s="83">
        <f t="shared" si="115"/>
        <v>1.3203120420323862E-3</v>
      </c>
      <c r="H1850" s="74" t="s">
        <v>41</v>
      </c>
      <c r="I1850" s="74">
        <v>131</v>
      </c>
      <c r="J1850" s="74" t="s">
        <v>42</v>
      </c>
    </row>
    <row r="1851" spans="1:10" x14ac:dyDescent="0.25">
      <c r="A1851" s="74" t="str">
        <f t="shared" si="112"/>
        <v>2024</v>
      </c>
      <c r="B1851" s="74" t="str">
        <f t="shared" si="113"/>
        <v>10</v>
      </c>
      <c r="C1851" s="84">
        <f t="shared" si="114"/>
        <v>45566</v>
      </c>
      <c r="D1851" s="74">
        <v>202410</v>
      </c>
      <c r="E1851" s="82">
        <v>130283314</v>
      </c>
      <c r="F1851" s="82">
        <v>1887074</v>
      </c>
      <c r="G1851" s="83">
        <f t="shared" si="115"/>
        <v>1.4484387463462896E-2</v>
      </c>
      <c r="H1851" s="74" t="s">
        <v>41</v>
      </c>
      <c r="I1851" s="74">
        <v>139</v>
      </c>
      <c r="J1851" s="74" t="s">
        <v>43</v>
      </c>
    </row>
    <row r="1852" spans="1:10" x14ac:dyDescent="0.25">
      <c r="A1852" s="74" t="str">
        <f t="shared" si="112"/>
        <v>2024</v>
      </c>
      <c r="B1852" s="74" t="str">
        <f t="shared" si="113"/>
        <v>10</v>
      </c>
      <c r="C1852" s="84">
        <f t="shared" si="114"/>
        <v>45566</v>
      </c>
      <c r="D1852" s="74">
        <v>202410</v>
      </c>
      <c r="E1852" s="82">
        <v>146725739</v>
      </c>
      <c r="F1852" s="82">
        <v>1636258</v>
      </c>
      <c r="G1852" s="83">
        <f t="shared" si="115"/>
        <v>1.1151812975363511E-2</v>
      </c>
      <c r="H1852" s="74" t="s">
        <v>41</v>
      </c>
      <c r="I1852" s="74">
        <v>141</v>
      </c>
      <c r="J1852" s="74" t="s">
        <v>44</v>
      </c>
    </row>
    <row r="1853" spans="1:10" x14ac:dyDescent="0.25">
      <c r="A1853" s="74" t="str">
        <f t="shared" si="112"/>
        <v>2024</v>
      </c>
      <c r="B1853" s="74" t="str">
        <f t="shared" si="113"/>
        <v>10</v>
      </c>
      <c r="C1853" s="84">
        <f t="shared" si="114"/>
        <v>45566</v>
      </c>
      <c r="D1853" s="74">
        <v>202410</v>
      </c>
      <c r="E1853" s="82">
        <v>11549</v>
      </c>
      <c r="F1853" s="82">
        <v>195</v>
      </c>
      <c r="G1853" s="83">
        <f t="shared" si="115"/>
        <v>1.6884578751407048E-2</v>
      </c>
      <c r="H1853" s="74" t="s">
        <v>41</v>
      </c>
      <c r="I1853" s="74">
        <v>142</v>
      </c>
      <c r="J1853" s="74" t="s">
        <v>45</v>
      </c>
    </row>
    <row r="1854" spans="1:10" x14ac:dyDescent="0.25">
      <c r="A1854" s="74" t="str">
        <f t="shared" si="112"/>
        <v>2024</v>
      </c>
      <c r="B1854" s="74" t="str">
        <f t="shared" si="113"/>
        <v>10</v>
      </c>
      <c r="C1854" s="84">
        <f t="shared" si="114"/>
        <v>45566</v>
      </c>
      <c r="D1854" s="74">
        <v>202410</v>
      </c>
      <c r="E1854" s="82">
        <v>5134106</v>
      </c>
      <c r="F1854" s="82">
        <v>48144</v>
      </c>
      <c r="G1854" s="83">
        <f t="shared" si="115"/>
        <v>9.3772898339068191E-3</v>
      </c>
      <c r="H1854" s="74" t="s">
        <v>41</v>
      </c>
      <c r="I1854" s="74">
        <v>143</v>
      </c>
      <c r="J1854" s="74" t="s">
        <v>46</v>
      </c>
    </row>
    <row r="1855" spans="1:10" x14ac:dyDescent="0.25">
      <c r="A1855" s="74" t="str">
        <f t="shared" si="112"/>
        <v>2024</v>
      </c>
      <c r="B1855" s="74" t="str">
        <f t="shared" si="113"/>
        <v>10</v>
      </c>
      <c r="C1855" s="84">
        <f t="shared" si="114"/>
        <v>45566</v>
      </c>
      <c r="D1855" s="74">
        <v>202410</v>
      </c>
      <c r="E1855" s="82">
        <v>932003</v>
      </c>
      <c r="F1855" s="82">
        <v>3256</v>
      </c>
      <c r="G1855" s="83">
        <f t="shared" si="115"/>
        <v>3.4935509864238634E-3</v>
      </c>
      <c r="H1855" s="74" t="s">
        <v>41</v>
      </c>
      <c r="I1855" s="74">
        <v>149</v>
      </c>
      <c r="J1855" s="74" t="s">
        <v>47</v>
      </c>
    </row>
    <row r="1856" spans="1:10" x14ac:dyDescent="0.25">
      <c r="A1856" s="74" t="str">
        <f t="shared" si="112"/>
        <v>2024</v>
      </c>
      <c r="B1856" s="74" t="str">
        <f t="shared" si="113"/>
        <v>10</v>
      </c>
      <c r="C1856" s="84">
        <f t="shared" si="114"/>
        <v>45566</v>
      </c>
      <c r="D1856" s="74">
        <v>202410</v>
      </c>
      <c r="E1856" s="82">
        <v>65010765</v>
      </c>
      <c r="F1856" s="82">
        <v>12501833</v>
      </c>
      <c r="G1856" s="83">
        <f t="shared" si="115"/>
        <v>0.19230404379951535</v>
      </c>
      <c r="H1856" s="74" t="s">
        <v>41</v>
      </c>
      <c r="I1856" s="74">
        <v>151</v>
      </c>
      <c r="J1856" s="74" t="s">
        <v>48</v>
      </c>
    </row>
    <row r="1857" spans="1:10" x14ac:dyDescent="0.25">
      <c r="A1857" s="74" t="str">
        <f t="shared" si="112"/>
        <v>2024</v>
      </c>
      <c r="B1857" s="74" t="str">
        <f t="shared" si="113"/>
        <v>10</v>
      </c>
      <c r="C1857" s="84">
        <f t="shared" si="114"/>
        <v>45566</v>
      </c>
      <c r="D1857" s="74">
        <v>202410</v>
      </c>
      <c r="E1857" s="82">
        <v>84923199</v>
      </c>
      <c r="F1857" s="82">
        <v>57996</v>
      </c>
      <c r="G1857" s="83">
        <f t="shared" si="115"/>
        <v>6.8292293134176443E-4</v>
      </c>
      <c r="H1857" s="74" t="s">
        <v>41</v>
      </c>
      <c r="I1857" s="74">
        <v>152</v>
      </c>
      <c r="J1857" s="74" t="s">
        <v>49</v>
      </c>
    </row>
    <row r="1858" spans="1:10" x14ac:dyDescent="0.25">
      <c r="A1858" s="74" t="str">
        <f t="shared" si="112"/>
        <v>2024</v>
      </c>
      <c r="B1858" s="74" t="str">
        <f t="shared" si="113"/>
        <v>10</v>
      </c>
      <c r="C1858" s="84">
        <f t="shared" si="114"/>
        <v>45566</v>
      </c>
      <c r="D1858" s="74">
        <v>202410</v>
      </c>
      <c r="E1858" s="82">
        <v>16050074</v>
      </c>
      <c r="F1858" s="82">
        <v>195224</v>
      </c>
      <c r="G1858" s="83">
        <f t="shared" si="115"/>
        <v>1.2163433015947465E-2</v>
      </c>
      <c r="H1858" s="74" t="s">
        <v>50</v>
      </c>
      <c r="I1858" s="74">
        <v>161</v>
      </c>
      <c r="J1858" s="74" t="s">
        <v>51</v>
      </c>
    </row>
    <row r="1859" spans="1:10" x14ac:dyDescent="0.25">
      <c r="A1859" s="74" t="str">
        <f t="shared" ref="A1859:A1922" si="116">LEFT(D1859,4)</f>
        <v>2024</v>
      </c>
      <c r="B1859" s="74" t="str">
        <f t="shared" ref="B1859:B1922" si="117">RIGHT(D1859,2)</f>
        <v>10</v>
      </c>
      <c r="C1859" s="84">
        <f t="shared" ref="C1859:C1922" si="118">DATE(A1859,B1859,1)</f>
        <v>45566</v>
      </c>
      <c r="D1859" s="74">
        <v>202410</v>
      </c>
      <c r="E1859" s="82">
        <v>89952738</v>
      </c>
      <c r="F1859" s="82">
        <v>182218</v>
      </c>
      <c r="G1859" s="83">
        <f t="shared" ref="G1859:G1922" si="119">F1859/E1859</f>
        <v>2.0257082113498315E-3</v>
      </c>
      <c r="H1859" s="74" t="s">
        <v>50</v>
      </c>
      <c r="I1859" s="74">
        <v>162</v>
      </c>
      <c r="J1859" s="74" t="s">
        <v>52</v>
      </c>
    </row>
    <row r="1860" spans="1:10" x14ac:dyDescent="0.25">
      <c r="A1860" s="74" t="str">
        <f t="shared" si="116"/>
        <v>2024</v>
      </c>
      <c r="B1860" s="74" t="str">
        <f t="shared" si="117"/>
        <v>10</v>
      </c>
      <c r="C1860" s="84">
        <f t="shared" si="118"/>
        <v>45566</v>
      </c>
      <c r="D1860" s="74">
        <v>202410</v>
      </c>
      <c r="E1860" s="82">
        <v>249294784</v>
      </c>
      <c r="F1860" s="82">
        <v>134258</v>
      </c>
      <c r="G1860" s="83">
        <f t="shared" si="119"/>
        <v>5.3855117963478932E-4</v>
      </c>
      <c r="H1860" s="74" t="s">
        <v>50</v>
      </c>
      <c r="I1860" s="74">
        <v>170</v>
      </c>
      <c r="J1860" s="74" t="s">
        <v>53</v>
      </c>
    </row>
    <row r="1861" spans="1:10" x14ac:dyDescent="0.25">
      <c r="A1861" s="74" t="str">
        <f t="shared" si="116"/>
        <v>2024</v>
      </c>
      <c r="B1861" s="74" t="str">
        <f t="shared" si="117"/>
        <v>10</v>
      </c>
      <c r="C1861" s="84">
        <f t="shared" si="118"/>
        <v>45566</v>
      </c>
      <c r="D1861" s="74">
        <v>202410</v>
      </c>
      <c r="E1861" s="82">
        <v>65820649</v>
      </c>
      <c r="F1861" s="82">
        <v>189088</v>
      </c>
      <c r="G1861" s="83">
        <f t="shared" si="119"/>
        <v>2.8727762924367398E-3</v>
      </c>
      <c r="H1861" s="74" t="s">
        <v>54</v>
      </c>
      <c r="I1861" s="74">
        <v>181</v>
      </c>
      <c r="J1861" s="74" t="s">
        <v>55</v>
      </c>
    </row>
    <row r="1862" spans="1:10" x14ac:dyDescent="0.25">
      <c r="A1862" s="74" t="str">
        <f t="shared" si="116"/>
        <v>2024</v>
      </c>
      <c r="B1862" s="74" t="str">
        <f t="shared" si="117"/>
        <v>10</v>
      </c>
      <c r="C1862" s="84">
        <f t="shared" si="118"/>
        <v>45566</v>
      </c>
      <c r="D1862" s="74">
        <v>202410</v>
      </c>
      <c r="E1862" s="82">
        <v>6159467</v>
      </c>
      <c r="F1862" s="82">
        <v>33568</v>
      </c>
      <c r="G1862" s="83">
        <f t="shared" si="119"/>
        <v>5.4498222005248181E-3</v>
      </c>
      <c r="H1862" s="74" t="s">
        <v>54</v>
      </c>
      <c r="I1862" s="74">
        <v>182</v>
      </c>
      <c r="J1862" s="74" t="s">
        <v>56</v>
      </c>
    </row>
    <row r="1863" spans="1:10" x14ac:dyDescent="0.25">
      <c r="A1863" s="74" t="str">
        <f t="shared" si="116"/>
        <v>2024</v>
      </c>
      <c r="B1863" s="74" t="str">
        <f t="shared" si="117"/>
        <v>10</v>
      </c>
      <c r="C1863" s="84">
        <f t="shared" si="118"/>
        <v>45566</v>
      </c>
      <c r="D1863" s="74">
        <v>202410</v>
      </c>
      <c r="E1863" s="82">
        <v>2707430</v>
      </c>
      <c r="F1863" s="82">
        <v>1344</v>
      </c>
      <c r="G1863" s="83">
        <f t="shared" si="119"/>
        <v>4.9641172624961675E-4</v>
      </c>
      <c r="H1863" s="74" t="s">
        <v>57</v>
      </c>
      <c r="I1863" s="74">
        <v>191</v>
      </c>
      <c r="J1863" s="74" t="s">
        <v>58</v>
      </c>
    </row>
    <row r="1864" spans="1:10" x14ac:dyDescent="0.25">
      <c r="A1864" s="74" t="str">
        <f t="shared" si="116"/>
        <v>2024</v>
      </c>
      <c r="B1864" s="74" t="str">
        <f t="shared" si="117"/>
        <v>10</v>
      </c>
      <c r="C1864" s="84">
        <f t="shared" si="118"/>
        <v>45566</v>
      </c>
      <c r="D1864" s="74">
        <v>202410</v>
      </c>
      <c r="E1864" s="82">
        <v>294727158</v>
      </c>
      <c r="F1864" s="82">
        <v>20675</v>
      </c>
      <c r="G1864" s="83">
        <f t="shared" si="119"/>
        <v>7.0149626319811358E-5</v>
      </c>
      <c r="H1864" s="74" t="s">
        <v>57</v>
      </c>
      <c r="I1864" s="74">
        <v>192</v>
      </c>
      <c r="J1864" s="74" t="s">
        <v>59</v>
      </c>
    </row>
    <row r="1865" spans="1:10" x14ac:dyDescent="0.25">
      <c r="A1865" s="74" t="str">
        <f t="shared" si="116"/>
        <v>2024</v>
      </c>
      <c r="B1865" s="74" t="str">
        <f t="shared" si="117"/>
        <v>10</v>
      </c>
      <c r="C1865" s="84">
        <f t="shared" si="118"/>
        <v>45566</v>
      </c>
      <c r="D1865" s="74">
        <v>202410</v>
      </c>
      <c r="E1865" s="82">
        <v>532945244</v>
      </c>
      <c r="F1865" s="82">
        <v>7271353</v>
      </c>
      <c r="G1865" s="83">
        <f t="shared" si="119"/>
        <v>1.3643714962957808E-2</v>
      </c>
      <c r="H1865" s="74" t="s">
        <v>60</v>
      </c>
      <c r="I1865" s="74">
        <v>201</v>
      </c>
      <c r="J1865" s="74" t="s">
        <v>61</v>
      </c>
    </row>
    <row r="1866" spans="1:10" x14ac:dyDescent="0.25">
      <c r="A1866" s="74" t="str">
        <f t="shared" si="116"/>
        <v>2024</v>
      </c>
      <c r="B1866" s="74" t="str">
        <f t="shared" si="117"/>
        <v>10</v>
      </c>
      <c r="C1866" s="84">
        <f t="shared" si="118"/>
        <v>45566</v>
      </c>
      <c r="D1866" s="74">
        <v>202410</v>
      </c>
      <c r="E1866" s="82">
        <v>970733789</v>
      </c>
      <c r="F1866" s="82">
        <v>3882523</v>
      </c>
      <c r="G1866" s="83">
        <f t="shared" si="119"/>
        <v>3.9995754180964229E-3</v>
      </c>
      <c r="H1866" s="74" t="s">
        <v>60</v>
      </c>
      <c r="I1866" s="74">
        <v>202</v>
      </c>
      <c r="J1866" s="74" t="s">
        <v>62</v>
      </c>
    </row>
    <row r="1867" spans="1:10" x14ac:dyDescent="0.25">
      <c r="A1867" s="74" t="str">
        <f t="shared" si="116"/>
        <v>2024</v>
      </c>
      <c r="B1867" s="74" t="str">
        <f t="shared" si="117"/>
        <v>10</v>
      </c>
      <c r="C1867" s="84">
        <f t="shared" si="118"/>
        <v>45566</v>
      </c>
      <c r="D1867" s="74">
        <v>202410</v>
      </c>
      <c r="E1867" s="82">
        <v>4258404</v>
      </c>
      <c r="F1867" s="82">
        <v>407</v>
      </c>
      <c r="G1867" s="83">
        <f t="shared" si="119"/>
        <v>9.5575713342369582E-5</v>
      </c>
      <c r="H1867" s="74" t="s">
        <v>60</v>
      </c>
      <c r="I1867" s="74">
        <v>203</v>
      </c>
      <c r="J1867" s="74" t="s">
        <v>63</v>
      </c>
    </row>
    <row r="1868" spans="1:10" x14ac:dyDescent="0.25">
      <c r="A1868" s="74" t="str">
        <f t="shared" si="116"/>
        <v>2024</v>
      </c>
      <c r="B1868" s="74" t="str">
        <f t="shared" si="117"/>
        <v>10</v>
      </c>
      <c r="C1868" s="84">
        <f t="shared" si="118"/>
        <v>45566</v>
      </c>
      <c r="D1868" s="74">
        <v>202410</v>
      </c>
      <c r="E1868" s="82">
        <v>956064</v>
      </c>
      <c r="F1868" s="82">
        <v>1346</v>
      </c>
      <c r="G1868" s="83">
        <f t="shared" si="119"/>
        <v>1.4078555410516451E-3</v>
      </c>
      <c r="H1868" s="74" t="s">
        <v>60</v>
      </c>
      <c r="I1868" s="74">
        <v>204</v>
      </c>
      <c r="J1868" s="74" t="s">
        <v>64</v>
      </c>
    </row>
    <row r="1869" spans="1:10" x14ac:dyDescent="0.25">
      <c r="A1869" s="74" t="str">
        <f t="shared" si="116"/>
        <v>2024</v>
      </c>
      <c r="B1869" s="74" t="str">
        <f t="shared" si="117"/>
        <v>10</v>
      </c>
      <c r="C1869" s="84">
        <f t="shared" si="118"/>
        <v>45566</v>
      </c>
      <c r="D1869" s="74">
        <v>202410</v>
      </c>
      <c r="E1869" s="82">
        <v>608489450</v>
      </c>
      <c r="F1869" s="82">
        <v>617727</v>
      </c>
      <c r="G1869" s="83">
        <f t="shared" si="119"/>
        <v>1.0151811177662982E-3</v>
      </c>
      <c r="H1869" s="74" t="s">
        <v>60</v>
      </c>
      <c r="I1869" s="74">
        <v>210</v>
      </c>
      <c r="J1869" s="74" t="s">
        <v>65</v>
      </c>
    </row>
    <row r="1870" spans="1:10" x14ac:dyDescent="0.25">
      <c r="A1870" s="74" t="str">
        <f t="shared" si="116"/>
        <v>2024</v>
      </c>
      <c r="B1870" s="74" t="str">
        <f t="shared" si="117"/>
        <v>10</v>
      </c>
      <c r="C1870" s="84">
        <f t="shared" si="118"/>
        <v>45566</v>
      </c>
      <c r="D1870" s="74">
        <v>202410</v>
      </c>
      <c r="E1870" s="82">
        <v>26740659</v>
      </c>
      <c r="F1870" s="82">
        <v>275786</v>
      </c>
      <c r="G1870" s="83">
        <f t="shared" si="119"/>
        <v>1.0313358395542907E-2</v>
      </c>
      <c r="H1870" s="74" t="s">
        <v>66</v>
      </c>
      <c r="I1870" s="74">
        <v>221</v>
      </c>
      <c r="J1870" s="74" t="s">
        <v>67</v>
      </c>
    </row>
    <row r="1871" spans="1:10" x14ac:dyDescent="0.25">
      <c r="A1871" s="74" t="str">
        <f t="shared" si="116"/>
        <v>2024</v>
      </c>
      <c r="B1871" s="74" t="str">
        <f t="shared" si="117"/>
        <v>10</v>
      </c>
      <c r="C1871" s="84">
        <f t="shared" si="118"/>
        <v>45566</v>
      </c>
      <c r="D1871" s="74">
        <v>202410</v>
      </c>
      <c r="E1871" s="82">
        <v>254566245</v>
      </c>
      <c r="F1871" s="82">
        <v>224467</v>
      </c>
      <c r="G1871" s="83">
        <f t="shared" si="119"/>
        <v>8.8176262332030706E-4</v>
      </c>
      <c r="H1871" s="74" t="s">
        <v>66</v>
      </c>
      <c r="I1871" s="74">
        <v>222</v>
      </c>
      <c r="J1871" s="74" t="s">
        <v>68</v>
      </c>
    </row>
    <row r="1872" spans="1:10" x14ac:dyDescent="0.25">
      <c r="A1872" s="74" t="str">
        <f t="shared" si="116"/>
        <v>2024</v>
      </c>
      <c r="B1872" s="74" t="str">
        <f t="shared" si="117"/>
        <v>10</v>
      </c>
      <c r="C1872" s="84">
        <f t="shared" si="118"/>
        <v>45566</v>
      </c>
      <c r="D1872" s="74">
        <v>202410</v>
      </c>
      <c r="E1872" s="82">
        <v>79129898</v>
      </c>
      <c r="F1872" s="82">
        <v>24986</v>
      </c>
      <c r="G1872" s="83">
        <f t="shared" si="119"/>
        <v>3.1575928481545625E-4</v>
      </c>
      <c r="H1872" s="74" t="s">
        <v>69</v>
      </c>
      <c r="I1872" s="74">
        <v>231</v>
      </c>
      <c r="J1872" s="74" t="s">
        <v>70</v>
      </c>
    </row>
    <row r="1873" spans="1:10" x14ac:dyDescent="0.25">
      <c r="A1873" s="74" t="str">
        <f t="shared" si="116"/>
        <v>2024</v>
      </c>
      <c r="B1873" s="74" t="str">
        <f t="shared" si="117"/>
        <v>10</v>
      </c>
      <c r="C1873" s="84">
        <f t="shared" si="118"/>
        <v>45566</v>
      </c>
      <c r="D1873" s="74">
        <v>202410</v>
      </c>
      <c r="E1873" s="82">
        <v>246408446</v>
      </c>
      <c r="F1873" s="82">
        <v>680362</v>
      </c>
      <c r="G1873" s="83">
        <f t="shared" si="119"/>
        <v>2.7611147712039057E-3</v>
      </c>
      <c r="H1873" s="74" t="s">
        <v>69</v>
      </c>
      <c r="I1873" s="74">
        <v>239</v>
      </c>
      <c r="J1873" s="74" t="s">
        <v>71</v>
      </c>
    </row>
    <row r="1874" spans="1:10" x14ac:dyDescent="0.25">
      <c r="A1874" s="74" t="str">
        <f t="shared" si="116"/>
        <v>2024</v>
      </c>
      <c r="B1874" s="74" t="str">
        <f t="shared" si="117"/>
        <v>10</v>
      </c>
      <c r="C1874" s="84">
        <f t="shared" si="118"/>
        <v>45566</v>
      </c>
      <c r="D1874" s="74">
        <v>202410</v>
      </c>
      <c r="E1874" s="82">
        <v>231666541</v>
      </c>
      <c r="F1874" s="82">
        <v>1337127</v>
      </c>
      <c r="G1874" s="83">
        <f t="shared" si="119"/>
        <v>5.7717743538977431E-3</v>
      </c>
      <c r="H1874" s="74" t="s">
        <v>72</v>
      </c>
      <c r="I1874" s="74">
        <v>241</v>
      </c>
      <c r="J1874" s="74" t="s">
        <v>73</v>
      </c>
    </row>
    <row r="1875" spans="1:10" x14ac:dyDescent="0.25">
      <c r="A1875" s="74" t="str">
        <f t="shared" si="116"/>
        <v>2024</v>
      </c>
      <c r="B1875" s="74" t="str">
        <f t="shared" si="117"/>
        <v>10</v>
      </c>
      <c r="C1875" s="84">
        <f t="shared" si="118"/>
        <v>45566</v>
      </c>
      <c r="D1875" s="74">
        <v>202410</v>
      </c>
      <c r="E1875" s="82">
        <v>81675406</v>
      </c>
      <c r="F1875" s="82">
        <v>36042</v>
      </c>
      <c r="G1875" s="83">
        <f t="shared" si="119"/>
        <v>4.4128338951874939E-4</v>
      </c>
      <c r="H1875" s="74" t="s">
        <v>72</v>
      </c>
      <c r="I1875" s="74">
        <v>242</v>
      </c>
      <c r="J1875" s="74" t="s">
        <v>74</v>
      </c>
    </row>
    <row r="1876" spans="1:10" x14ac:dyDescent="0.25">
      <c r="A1876" s="74" t="str">
        <f t="shared" si="116"/>
        <v>2024</v>
      </c>
      <c r="B1876" s="74" t="str">
        <f t="shared" si="117"/>
        <v>10</v>
      </c>
      <c r="C1876" s="84">
        <f t="shared" si="118"/>
        <v>45566</v>
      </c>
      <c r="D1876" s="74">
        <v>202410</v>
      </c>
      <c r="E1876" s="82">
        <v>25335847</v>
      </c>
      <c r="F1876" s="82">
        <v>89394</v>
      </c>
      <c r="G1876" s="83">
        <f t="shared" si="119"/>
        <v>3.5283604293947623E-3</v>
      </c>
      <c r="H1876" s="74" t="s">
        <v>72</v>
      </c>
      <c r="I1876" s="74">
        <v>243</v>
      </c>
      <c r="J1876" s="74" t="s">
        <v>75</v>
      </c>
    </row>
    <row r="1877" spans="1:10" x14ac:dyDescent="0.25">
      <c r="A1877" s="74" t="str">
        <f t="shared" si="116"/>
        <v>2024</v>
      </c>
      <c r="B1877" s="74" t="str">
        <f t="shared" si="117"/>
        <v>10</v>
      </c>
      <c r="C1877" s="84">
        <f t="shared" si="118"/>
        <v>45566</v>
      </c>
      <c r="D1877" s="74">
        <v>202410</v>
      </c>
      <c r="E1877" s="82">
        <v>92263077</v>
      </c>
      <c r="F1877" s="82">
        <v>198022</v>
      </c>
      <c r="G1877" s="83">
        <f t="shared" si="119"/>
        <v>2.1462756981322009E-3</v>
      </c>
      <c r="H1877" s="74" t="s">
        <v>76</v>
      </c>
      <c r="I1877" s="74">
        <v>251</v>
      </c>
      <c r="J1877" s="74" t="s">
        <v>77</v>
      </c>
    </row>
    <row r="1878" spans="1:10" x14ac:dyDescent="0.25">
      <c r="A1878" s="74" t="str">
        <f t="shared" si="116"/>
        <v>2024</v>
      </c>
      <c r="B1878" s="74" t="str">
        <f t="shared" si="117"/>
        <v>10</v>
      </c>
      <c r="C1878" s="84">
        <f t="shared" si="118"/>
        <v>45566</v>
      </c>
      <c r="D1878" s="74">
        <v>202410</v>
      </c>
      <c r="E1878" s="82">
        <v>1198</v>
      </c>
      <c r="F1878" s="82">
        <v>0</v>
      </c>
      <c r="G1878" s="83">
        <f t="shared" si="119"/>
        <v>0</v>
      </c>
      <c r="H1878" s="74" t="s">
        <v>76</v>
      </c>
      <c r="I1878" s="74">
        <v>252</v>
      </c>
      <c r="J1878" s="74" t="s">
        <v>78</v>
      </c>
    </row>
    <row r="1879" spans="1:10" x14ac:dyDescent="0.25">
      <c r="A1879" s="74" t="str">
        <f t="shared" si="116"/>
        <v>2024</v>
      </c>
      <c r="B1879" s="74" t="str">
        <f t="shared" si="117"/>
        <v>10</v>
      </c>
      <c r="C1879" s="84">
        <f t="shared" si="118"/>
        <v>45566</v>
      </c>
      <c r="D1879" s="74">
        <v>202410</v>
      </c>
      <c r="E1879" s="82">
        <v>282000688</v>
      </c>
      <c r="F1879" s="82">
        <v>947718</v>
      </c>
      <c r="G1879" s="83">
        <f t="shared" si="119"/>
        <v>3.3606939285197772E-3</v>
      </c>
      <c r="H1879" s="74" t="s">
        <v>76</v>
      </c>
      <c r="I1879" s="74">
        <v>259</v>
      </c>
      <c r="J1879" s="74" t="s">
        <v>79</v>
      </c>
    </row>
    <row r="1880" spans="1:10" x14ac:dyDescent="0.25">
      <c r="A1880" s="74" t="str">
        <f t="shared" si="116"/>
        <v>2024</v>
      </c>
      <c r="B1880" s="74" t="str">
        <f t="shared" si="117"/>
        <v>10</v>
      </c>
      <c r="C1880" s="84">
        <f t="shared" si="118"/>
        <v>45566</v>
      </c>
      <c r="D1880" s="74">
        <v>202410</v>
      </c>
      <c r="E1880" s="82">
        <v>2672881</v>
      </c>
      <c r="F1880" s="82">
        <v>0</v>
      </c>
      <c r="G1880" s="83">
        <f t="shared" si="119"/>
        <v>0</v>
      </c>
      <c r="H1880" s="74" t="s">
        <v>76</v>
      </c>
      <c r="I1880" s="74">
        <v>261</v>
      </c>
      <c r="J1880" s="74" t="s">
        <v>80</v>
      </c>
    </row>
    <row r="1881" spans="1:10" x14ac:dyDescent="0.25">
      <c r="A1881" s="74" t="str">
        <f t="shared" si="116"/>
        <v>2024</v>
      </c>
      <c r="B1881" s="74" t="str">
        <f t="shared" si="117"/>
        <v>10</v>
      </c>
      <c r="C1881" s="84">
        <f t="shared" si="118"/>
        <v>45566</v>
      </c>
      <c r="D1881" s="74">
        <v>202410</v>
      </c>
      <c r="E1881" s="82">
        <v>58650790</v>
      </c>
      <c r="F1881" s="82">
        <v>962492</v>
      </c>
      <c r="G1881" s="83">
        <f t="shared" si="119"/>
        <v>1.641055474274089E-2</v>
      </c>
      <c r="H1881" s="74" t="s">
        <v>76</v>
      </c>
      <c r="I1881" s="74">
        <v>262</v>
      </c>
      <c r="J1881" s="74" t="s">
        <v>81</v>
      </c>
    </row>
    <row r="1882" spans="1:10" x14ac:dyDescent="0.25">
      <c r="A1882" s="74" t="str">
        <f t="shared" si="116"/>
        <v>2024</v>
      </c>
      <c r="B1882" s="74" t="str">
        <f t="shared" si="117"/>
        <v>10</v>
      </c>
      <c r="C1882" s="84">
        <f t="shared" si="118"/>
        <v>45566</v>
      </c>
      <c r="D1882" s="74">
        <v>202410</v>
      </c>
      <c r="E1882" s="82">
        <v>313991</v>
      </c>
      <c r="F1882" s="82">
        <v>0</v>
      </c>
      <c r="G1882" s="83">
        <f t="shared" si="119"/>
        <v>0</v>
      </c>
      <c r="H1882" s="74" t="s">
        <v>76</v>
      </c>
      <c r="I1882" s="74">
        <v>263</v>
      </c>
      <c r="J1882" s="74" t="s">
        <v>82</v>
      </c>
    </row>
    <row r="1883" spans="1:10" x14ac:dyDescent="0.25">
      <c r="A1883" s="74" t="str">
        <f t="shared" si="116"/>
        <v>2024</v>
      </c>
      <c r="B1883" s="74" t="str">
        <f t="shared" si="117"/>
        <v>10</v>
      </c>
      <c r="C1883" s="84">
        <f t="shared" si="118"/>
        <v>45566</v>
      </c>
      <c r="D1883" s="74">
        <v>202410</v>
      </c>
      <c r="E1883" s="82">
        <v>495746308</v>
      </c>
      <c r="F1883" s="82">
        <v>21902</v>
      </c>
      <c r="G1883" s="83">
        <f t="shared" si="119"/>
        <v>4.4179854991476813E-5</v>
      </c>
      <c r="H1883" s="74" t="s">
        <v>76</v>
      </c>
      <c r="I1883" s="74">
        <v>264</v>
      </c>
      <c r="J1883" s="74" t="s">
        <v>83</v>
      </c>
    </row>
    <row r="1884" spans="1:10" x14ac:dyDescent="0.25">
      <c r="A1884" s="74" t="str">
        <f t="shared" si="116"/>
        <v>2024</v>
      </c>
      <c r="B1884" s="74" t="str">
        <f t="shared" si="117"/>
        <v>10</v>
      </c>
      <c r="C1884" s="84">
        <f t="shared" si="118"/>
        <v>45566</v>
      </c>
      <c r="D1884" s="74">
        <v>202410</v>
      </c>
      <c r="E1884" s="82">
        <v>3517566</v>
      </c>
      <c r="F1884" s="82">
        <v>9567</v>
      </c>
      <c r="G1884" s="83">
        <f t="shared" si="119"/>
        <v>2.7197783922178007E-3</v>
      </c>
      <c r="H1884" s="74" t="s">
        <v>76</v>
      </c>
      <c r="I1884" s="74">
        <v>265</v>
      </c>
      <c r="J1884" s="74" t="s">
        <v>84</v>
      </c>
    </row>
    <row r="1885" spans="1:10" x14ac:dyDescent="0.25">
      <c r="A1885" s="74" t="str">
        <f t="shared" si="116"/>
        <v>2024</v>
      </c>
      <c r="B1885" s="74" t="str">
        <f t="shared" si="117"/>
        <v>10</v>
      </c>
      <c r="C1885" s="84">
        <f t="shared" si="118"/>
        <v>45566</v>
      </c>
      <c r="D1885" s="74">
        <v>202410</v>
      </c>
      <c r="E1885" s="82">
        <v>30459769</v>
      </c>
      <c r="F1885" s="82">
        <v>12271</v>
      </c>
      <c r="G1885" s="83">
        <f t="shared" si="119"/>
        <v>4.02859260029188E-4</v>
      </c>
      <c r="H1885" s="74" t="s">
        <v>76</v>
      </c>
      <c r="I1885" s="74">
        <v>266</v>
      </c>
      <c r="J1885" s="74" t="s">
        <v>85</v>
      </c>
    </row>
    <row r="1886" spans="1:10" x14ac:dyDescent="0.25">
      <c r="A1886" s="74" t="str">
        <f t="shared" si="116"/>
        <v>2024</v>
      </c>
      <c r="B1886" s="74" t="str">
        <f t="shared" si="117"/>
        <v>10</v>
      </c>
      <c r="C1886" s="84">
        <f t="shared" si="118"/>
        <v>45566</v>
      </c>
      <c r="D1886" s="74">
        <v>202410</v>
      </c>
      <c r="E1886" s="82">
        <v>2028203</v>
      </c>
      <c r="F1886" s="82">
        <v>3382</v>
      </c>
      <c r="G1886" s="83">
        <f t="shared" si="119"/>
        <v>1.6674859469195144E-3</v>
      </c>
      <c r="H1886" s="74" t="s">
        <v>76</v>
      </c>
      <c r="I1886" s="74">
        <v>267</v>
      </c>
      <c r="J1886" s="74" t="s">
        <v>86</v>
      </c>
    </row>
    <row r="1887" spans="1:10" x14ac:dyDescent="0.25">
      <c r="A1887" s="74" t="str">
        <f t="shared" si="116"/>
        <v>2024</v>
      </c>
      <c r="B1887" s="74" t="str">
        <f t="shared" si="117"/>
        <v>10</v>
      </c>
      <c r="C1887" s="84">
        <f t="shared" si="118"/>
        <v>45566</v>
      </c>
      <c r="D1887" s="74">
        <v>202410</v>
      </c>
      <c r="E1887" s="82">
        <v>7774047</v>
      </c>
      <c r="F1887" s="82">
        <v>399</v>
      </c>
      <c r="G1887" s="83">
        <f t="shared" si="119"/>
        <v>5.1324618953294209E-5</v>
      </c>
      <c r="H1887" s="74" t="s">
        <v>76</v>
      </c>
      <c r="I1887" s="74">
        <v>268</v>
      </c>
      <c r="J1887" s="74" t="s">
        <v>87</v>
      </c>
    </row>
    <row r="1888" spans="1:10" x14ac:dyDescent="0.25">
      <c r="A1888" s="74" t="str">
        <f t="shared" si="116"/>
        <v>2024</v>
      </c>
      <c r="B1888" s="74" t="str">
        <f t="shared" si="117"/>
        <v>10</v>
      </c>
      <c r="C1888" s="84">
        <f t="shared" si="118"/>
        <v>45566</v>
      </c>
      <c r="D1888" s="74">
        <v>202410</v>
      </c>
      <c r="E1888" s="82">
        <v>91440386</v>
      </c>
      <c r="F1888" s="82">
        <v>9103776</v>
      </c>
      <c r="G1888" s="83">
        <f t="shared" si="119"/>
        <v>9.9559684710867249E-2</v>
      </c>
      <c r="H1888" s="74" t="s">
        <v>76</v>
      </c>
      <c r="I1888" s="74">
        <v>271</v>
      </c>
      <c r="J1888" s="74" t="s">
        <v>88</v>
      </c>
    </row>
    <row r="1889" spans="1:10" x14ac:dyDescent="0.25">
      <c r="A1889" s="74" t="str">
        <f t="shared" si="116"/>
        <v>2024</v>
      </c>
      <c r="B1889" s="74" t="str">
        <f t="shared" si="117"/>
        <v>10</v>
      </c>
      <c r="C1889" s="84">
        <f t="shared" si="118"/>
        <v>45566</v>
      </c>
      <c r="D1889" s="74">
        <v>202410</v>
      </c>
      <c r="E1889" s="82">
        <v>2327517</v>
      </c>
      <c r="F1889" s="82">
        <v>613</v>
      </c>
      <c r="G1889" s="83">
        <f t="shared" si="119"/>
        <v>2.633707938545669E-4</v>
      </c>
      <c r="H1889" s="74" t="s">
        <v>76</v>
      </c>
      <c r="I1889" s="74">
        <v>272</v>
      </c>
      <c r="J1889" s="74" t="s">
        <v>89</v>
      </c>
    </row>
    <row r="1890" spans="1:10" x14ac:dyDescent="0.25">
      <c r="A1890" s="74" t="str">
        <f t="shared" si="116"/>
        <v>2024</v>
      </c>
      <c r="B1890" s="74" t="str">
        <f t="shared" si="117"/>
        <v>10</v>
      </c>
      <c r="C1890" s="84">
        <f t="shared" si="118"/>
        <v>45566</v>
      </c>
      <c r="D1890" s="74">
        <v>202410</v>
      </c>
      <c r="E1890" s="82">
        <v>7851554</v>
      </c>
      <c r="F1890" s="82">
        <v>667</v>
      </c>
      <c r="G1890" s="83">
        <f t="shared" si="119"/>
        <v>8.4951335748311742E-5</v>
      </c>
      <c r="H1890" s="74" t="s">
        <v>76</v>
      </c>
      <c r="I1890" s="74">
        <v>273</v>
      </c>
      <c r="J1890" s="74" t="s">
        <v>90</v>
      </c>
    </row>
    <row r="1891" spans="1:10" x14ac:dyDescent="0.25">
      <c r="A1891" s="74" t="str">
        <f t="shared" si="116"/>
        <v>2024</v>
      </c>
      <c r="B1891" s="74" t="str">
        <f t="shared" si="117"/>
        <v>10</v>
      </c>
      <c r="C1891" s="84">
        <f t="shared" si="118"/>
        <v>45566</v>
      </c>
      <c r="D1891" s="74">
        <v>202410</v>
      </c>
      <c r="E1891" s="82">
        <v>5546744</v>
      </c>
      <c r="F1891" s="82">
        <v>88630</v>
      </c>
      <c r="G1891" s="83">
        <f t="shared" si="119"/>
        <v>1.5978743565594519E-2</v>
      </c>
      <c r="H1891" s="74" t="s">
        <v>76</v>
      </c>
      <c r="I1891" s="74">
        <v>274</v>
      </c>
      <c r="J1891" s="74" t="s">
        <v>91</v>
      </c>
    </row>
    <row r="1892" spans="1:10" x14ac:dyDescent="0.25">
      <c r="A1892" s="74" t="str">
        <f t="shared" si="116"/>
        <v>2024</v>
      </c>
      <c r="B1892" s="74" t="str">
        <f t="shared" si="117"/>
        <v>10</v>
      </c>
      <c r="C1892" s="84">
        <f t="shared" si="118"/>
        <v>45566</v>
      </c>
      <c r="D1892" s="74">
        <v>202410</v>
      </c>
      <c r="E1892" s="82">
        <v>308980792</v>
      </c>
      <c r="F1892" s="82">
        <v>37420</v>
      </c>
      <c r="G1892" s="83">
        <f t="shared" si="119"/>
        <v>1.2110785190815356E-4</v>
      </c>
      <c r="H1892" s="74" t="s">
        <v>76</v>
      </c>
      <c r="I1892" s="74">
        <v>275</v>
      </c>
      <c r="J1892" s="74" t="s">
        <v>92</v>
      </c>
    </row>
    <row r="1893" spans="1:10" x14ac:dyDescent="0.25">
      <c r="A1893" s="74" t="str">
        <f t="shared" si="116"/>
        <v>2024</v>
      </c>
      <c r="B1893" s="74" t="str">
        <f t="shared" si="117"/>
        <v>10</v>
      </c>
      <c r="C1893" s="84">
        <f t="shared" si="118"/>
        <v>45566</v>
      </c>
      <c r="D1893" s="74">
        <v>202410</v>
      </c>
      <c r="E1893" s="82">
        <v>21090464</v>
      </c>
      <c r="F1893" s="82">
        <v>109032</v>
      </c>
      <c r="G1893" s="83">
        <f t="shared" si="119"/>
        <v>5.1697297887803705E-3</v>
      </c>
      <c r="H1893" s="74" t="s">
        <v>76</v>
      </c>
      <c r="I1893" s="74">
        <v>279</v>
      </c>
      <c r="J1893" s="74" t="s">
        <v>93</v>
      </c>
    </row>
    <row r="1894" spans="1:10" x14ac:dyDescent="0.25">
      <c r="A1894" s="74" t="str">
        <f t="shared" si="116"/>
        <v>2024</v>
      </c>
      <c r="B1894" s="74" t="str">
        <f t="shared" si="117"/>
        <v>10</v>
      </c>
      <c r="C1894" s="84">
        <f t="shared" si="118"/>
        <v>45566</v>
      </c>
      <c r="D1894" s="74">
        <v>202410</v>
      </c>
      <c r="E1894" s="82">
        <v>181861315</v>
      </c>
      <c r="F1894" s="82">
        <v>661979</v>
      </c>
      <c r="G1894" s="83">
        <f t="shared" si="119"/>
        <v>3.6400209687255367E-3</v>
      </c>
      <c r="H1894" s="74" t="s">
        <v>76</v>
      </c>
      <c r="I1894" s="74">
        <v>281</v>
      </c>
      <c r="J1894" s="74" t="s">
        <v>94</v>
      </c>
    </row>
    <row r="1895" spans="1:10" x14ac:dyDescent="0.25">
      <c r="A1895" s="74" t="str">
        <f t="shared" si="116"/>
        <v>2024</v>
      </c>
      <c r="B1895" s="74" t="str">
        <f t="shared" si="117"/>
        <v>10</v>
      </c>
      <c r="C1895" s="84">
        <f t="shared" si="118"/>
        <v>45566</v>
      </c>
      <c r="D1895" s="74">
        <v>202410</v>
      </c>
      <c r="E1895" s="82">
        <v>253282953</v>
      </c>
      <c r="F1895" s="82">
        <v>1075890</v>
      </c>
      <c r="G1895" s="83">
        <f t="shared" si="119"/>
        <v>4.2477789652112909E-3</v>
      </c>
      <c r="H1895" s="74" t="s">
        <v>76</v>
      </c>
      <c r="I1895" s="74">
        <v>282</v>
      </c>
      <c r="J1895" s="74" t="s">
        <v>95</v>
      </c>
    </row>
    <row r="1896" spans="1:10" x14ac:dyDescent="0.25">
      <c r="A1896" s="74" t="str">
        <f t="shared" si="116"/>
        <v>2024</v>
      </c>
      <c r="B1896" s="74" t="str">
        <f t="shared" si="117"/>
        <v>10</v>
      </c>
      <c r="C1896" s="84">
        <f t="shared" si="118"/>
        <v>45566</v>
      </c>
      <c r="D1896" s="74">
        <v>202410</v>
      </c>
      <c r="E1896" s="82">
        <v>182665113</v>
      </c>
      <c r="F1896" s="82">
        <v>374303</v>
      </c>
      <c r="G1896" s="83">
        <f t="shared" si="119"/>
        <v>2.0491214433486266E-3</v>
      </c>
      <c r="H1896" s="74" t="s">
        <v>96</v>
      </c>
      <c r="I1896" s="74">
        <v>291</v>
      </c>
      <c r="J1896" s="74" t="s">
        <v>97</v>
      </c>
    </row>
    <row r="1897" spans="1:10" x14ac:dyDescent="0.25">
      <c r="A1897" s="74" t="str">
        <f t="shared" si="116"/>
        <v>2024</v>
      </c>
      <c r="B1897" s="74" t="str">
        <f t="shared" si="117"/>
        <v>10</v>
      </c>
      <c r="C1897" s="84">
        <f t="shared" si="118"/>
        <v>45566</v>
      </c>
      <c r="D1897" s="74">
        <v>202410</v>
      </c>
      <c r="E1897" s="82">
        <v>47944703</v>
      </c>
      <c r="F1897" s="82">
        <v>274319</v>
      </c>
      <c r="G1897" s="83">
        <f t="shared" si="119"/>
        <v>5.7215705351225136E-3</v>
      </c>
      <c r="H1897" s="74" t="s">
        <v>96</v>
      </c>
      <c r="I1897" s="74">
        <v>292</v>
      </c>
      <c r="J1897" s="74" t="s">
        <v>98</v>
      </c>
    </row>
    <row r="1898" spans="1:10" x14ac:dyDescent="0.25">
      <c r="A1898" s="74" t="str">
        <f t="shared" si="116"/>
        <v>2024</v>
      </c>
      <c r="B1898" s="74" t="str">
        <f t="shared" si="117"/>
        <v>10</v>
      </c>
      <c r="C1898" s="84">
        <f t="shared" si="118"/>
        <v>45566</v>
      </c>
      <c r="D1898" s="74">
        <v>202410</v>
      </c>
      <c r="E1898" s="82">
        <v>122665553</v>
      </c>
      <c r="F1898" s="82">
        <v>32726</v>
      </c>
      <c r="G1898" s="83">
        <f t="shared" si="119"/>
        <v>2.6679046561670007E-4</v>
      </c>
      <c r="H1898" s="74" t="s">
        <v>96</v>
      </c>
      <c r="I1898" s="74">
        <v>293</v>
      </c>
      <c r="J1898" s="74" t="s">
        <v>99</v>
      </c>
    </row>
    <row r="1899" spans="1:10" x14ac:dyDescent="0.25">
      <c r="A1899" s="74" t="str">
        <f t="shared" si="116"/>
        <v>2024</v>
      </c>
      <c r="B1899" s="74" t="str">
        <f t="shared" si="117"/>
        <v>10</v>
      </c>
      <c r="C1899" s="84">
        <f t="shared" si="118"/>
        <v>45566</v>
      </c>
      <c r="D1899" s="74">
        <v>202410</v>
      </c>
      <c r="E1899" s="82">
        <v>4071784</v>
      </c>
      <c r="F1899" s="82">
        <v>20202</v>
      </c>
      <c r="G1899" s="83">
        <f t="shared" si="119"/>
        <v>4.9614616099478755E-3</v>
      </c>
      <c r="H1899" s="74" t="s">
        <v>96</v>
      </c>
      <c r="I1899" s="74">
        <v>301</v>
      </c>
      <c r="J1899" s="74" t="s">
        <v>100</v>
      </c>
    </row>
    <row r="1900" spans="1:10" x14ac:dyDescent="0.25">
      <c r="A1900" s="74" t="str">
        <f t="shared" si="116"/>
        <v>2024</v>
      </c>
      <c r="B1900" s="74" t="str">
        <f t="shared" si="117"/>
        <v>10</v>
      </c>
      <c r="C1900" s="84">
        <f t="shared" si="118"/>
        <v>45566</v>
      </c>
      <c r="D1900" s="74">
        <v>202410</v>
      </c>
      <c r="E1900" s="82">
        <v>918993</v>
      </c>
      <c r="F1900" s="82">
        <v>675</v>
      </c>
      <c r="G1900" s="83">
        <f t="shared" si="119"/>
        <v>7.3449960989909607E-4</v>
      </c>
      <c r="H1900" s="74" t="s">
        <v>96</v>
      </c>
      <c r="I1900" s="74">
        <v>302</v>
      </c>
      <c r="J1900" s="74" t="s">
        <v>101</v>
      </c>
    </row>
    <row r="1901" spans="1:10" x14ac:dyDescent="0.25">
      <c r="A1901" s="74" t="str">
        <f t="shared" si="116"/>
        <v>2024</v>
      </c>
      <c r="B1901" s="74" t="str">
        <f t="shared" si="117"/>
        <v>10</v>
      </c>
      <c r="C1901" s="84">
        <f t="shared" si="118"/>
        <v>45566</v>
      </c>
      <c r="D1901" s="74">
        <v>202410</v>
      </c>
      <c r="E1901" s="82">
        <v>517976</v>
      </c>
      <c r="F1901" s="82">
        <v>5930</v>
      </c>
      <c r="G1901" s="83">
        <f t="shared" si="119"/>
        <v>1.1448406875994254E-2</v>
      </c>
      <c r="H1901" s="74" t="s">
        <v>96</v>
      </c>
      <c r="I1901" s="74">
        <v>303</v>
      </c>
      <c r="J1901" s="74" t="s">
        <v>102</v>
      </c>
    </row>
    <row r="1902" spans="1:10" x14ac:dyDescent="0.25">
      <c r="A1902" s="74" t="str">
        <f t="shared" si="116"/>
        <v>2024</v>
      </c>
      <c r="B1902" s="74" t="str">
        <f t="shared" si="117"/>
        <v>10</v>
      </c>
      <c r="C1902" s="84">
        <f t="shared" si="118"/>
        <v>45566</v>
      </c>
      <c r="D1902" s="74">
        <v>202410</v>
      </c>
      <c r="E1902" s="82">
        <v>233700574</v>
      </c>
      <c r="F1902" s="82">
        <v>24438</v>
      </c>
      <c r="G1902" s="83">
        <f t="shared" si="119"/>
        <v>1.045697046512175E-4</v>
      </c>
      <c r="H1902" s="74" t="s">
        <v>96</v>
      </c>
      <c r="I1902" s="74">
        <v>309</v>
      </c>
      <c r="J1902" s="74" t="s">
        <v>103</v>
      </c>
    </row>
    <row r="1903" spans="1:10" x14ac:dyDescent="0.25">
      <c r="A1903" s="74" t="str">
        <f t="shared" si="116"/>
        <v>2024</v>
      </c>
      <c r="B1903" s="74" t="str">
        <f t="shared" si="117"/>
        <v>10</v>
      </c>
      <c r="C1903" s="84">
        <f t="shared" si="118"/>
        <v>45566</v>
      </c>
      <c r="D1903" s="74">
        <v>202410</v>
      </c>
      <c r="E1903" s="82">
        <v>75725911</v>
      </c>
      <c r="F1903" s="82">
        <v>226583</v>
      </c>
      <c r="G1903" s="83">
        <f t="shared" si="119"/>
        <v>2.9921462417269564E-3</v>
      </c>
      <c r="H1903" s="74" t="s">
        <v>104</v>
      </c>
      <c r="I1903" s="74">
        <v>310</v>
      </c>
      <c r="J1903" s="74" t="s">
        <v>105</v>
      </c>
    </row>
    <row r="1904" spans="1:10" x14ac:dyDescent="0.25">
      <c r="A1904" s="74" t="str">
        <f t="shared" si="116"/>
        <v>2024</v>
      </c>
      <c r="B1904" s="74" t="str">
        <f t="shared" si="117"/>
        <v>10</v>
      </c>
      <c r="C1904" s="84">
        <f t="shared" si="118"/>
        <v>45566</v>
      </c>
      <c r="D1904" s="74">
        <v>202410</v>
      </c>
      <c r="E1904" s="82">
        <v>449015</v>
      </c>
      <c r="F1904" s="82">
        <v>14475</v>
      </c>
      <c r="G1904" s="83">
        <f t="shared" si="119"/>
        <v>3.2237230382058508E-2</v>
      </c>
      <c r="H1904" s="74" t="s">
        <v>104</v>
      </c>
      <c r="I1904" s="74">
        <v>321</v>
      </c>
      <c r="J1904" s="74" t="s">
        <v>106</v>
      </c>
    </row>
    <row r="1905" spans="1:10" x14ac:dyDescent="0.25">
      <c r="A1905" s="74" t="str">
        <f t="shared" si="116"/>
        <v>2024</v>
      </c>
      <c r="B1905" s="74" t="str">
        <f t="shared" si="117"/>
        <v>10</v>
      </c>
      <c r="C1905" s="84">
        <f t="shared" si="118"/>
        <v>45566</v>
      </c>
      <c r="D1905" s="74">
        <v>202410</v>
      </c>
      <c r="E1905" s="82">
        <v>454381</v>
      </c>
      <c r="F1905" s="82">
        <v>1205</v>
      </c>
      <c r="G1905" s="83">
        <f t="shared" si="119"/>
        <v>2.6519594789394803E-3</v>
      </c>
      <c r="H1905" s="74" t="s">
        <v>104</v>
      </c>
      <c r="I1905" s="74">
        <v>322</v>
      </c>
      <c r="J1905" s="74" t="s">
        <v>107</v>
      </c>
    </row>
    <row r="1906" spans="1:10" x14ac:dyDescent="0.25">
      <c r="A1906" s="74" t="str">
        <f t="shared" si="116"/>
        <v>2024</v>
      </c>
      <c r="B1906" s="74" t="str">
        <f t="shared" si="117"/>
        <v>10</v>
      </c>
      <c r="C1906" s="84">
        <f t="shared" si="118"/>
        <v>45566</v>
      </c>
      <c r="D1906" s="74">
        <v>202410</v>
      </c>
      <c r="E1906" s="82">
        <v>458637</v>
      </c>
      <c r="F1906" s="82">
        <v>2520</v>
      </c>
      <c r="G1906" s="83">
        <f t="shared" si="119"/>
        <v>5.4945414347294264E-3</v>
      </c>
      <c r="H1906" s="74" t="s">
        <v>104</v>
      </c>
      <c r="I1906" s="74">
        <v>323</v>
      </c>
      <c r="J1906" s="74" t="s">
        <v>108</v>
      </c>
    </row>
    <row r="1907" spans="1:10" x14ac:dyDescent="0.25">
      <c r="A1907" s="74" t="str">
        <f t="shared" si="116"/>
        <v>2024</v>
      </c>
      <c r="B1907" s="74" t="str">
        <f t="shared" si="117"/>
        <v>10</v>
      </c>
      <c r="C1907" s="84">
        <f t="shared" si="118"/>
        <v>45566</v>
      </c>
      <c r="D1907" s="74">
        <v>202410</v>
      </c>
      <c r="E1907" s="82">
        <v>1798746</v>
      </c>
      <c r="F1907" s="82">
        <v>6452</v>
      </c>
      <c r="G1907" s="83">
        <f t="shared" si="119"/>
        <v>3.5869433483104339E-3</v>
      </c>
      <c r="H1907" s="74" t="s">
        <v>104</v>
      </c>
      <c r="I1907" s="74">
        <v>324</v>
      </c>
      <c r="J1907" s="74" t="s">
        <v>109</v>
      </c>
    </row>
    <row r="1908" spans="1:10" x14ac:dyDescent="0.25">
      <c r="A1908" s="74" t="str">
        <f t="shared" si="116"/>
        <v>2024</v>
      </c>
      <c r="B1908" s="74" t="str">
        <f t="shared" si="117"/>
        <v>10</v>
      </c>
      <c r="C1908" s="84">
        <f t="shared" si="118"/>
        <v>45566</v>
      </c>
      <c r="D1908" s="74">
        <v>202410</v>
      </c>
      <c r="E1908" s="82">
        <v>136488918</v>
      </c>
      <c r="F1908" s="82">
        <v>224694</v>
      </c>
      <c r="G1908" s="83">
        <f t="shared" si="119"/>
        <v>1.6462435433769063E-3</v>
      </c>
      <c r="H1908" s="74" t="s">
        <v>104</v>
      </c>
      <c r="I1908" s="74">
        <v>329</v>
      </c>
      <c r="J1908" s="74" t="s">
        <v>110</v>
      </c>
    </row>
    <row r="1909" spans="1:10" x14ac:dyDescent="0.25">
      <c r="A1909" s="74" t="str">
        <f t="shared" si="116"/>
        <v>2024</v>
      </c>
      <c r="B1909" s="74" t="str">
        <f t="shared" si="117"/>
        <v>10</v>
      </c>
      <c r="C1909" s="84">
        <f t="shared" si="118"/>
        <v>45566</v>
      </c>
      <c r="D1909" s="74">
        <v>202410</v>
      </c>
      <c r="E1909" s="82">
        <v>15283073</v>
      </c>
      <c r="F1909" s="82">
        <v>123891</v>
      </c>
      <c r="G1909" s="83">
        <f t="shared" si="119"/>
        <v>8.106419435410666E-3</v>
      </c>
      <c r="H1909" s="74" t="s">
        <v>104</v>
      </c>
      <c r="I1909" s="74">
        <v>331</v>
      </c>
      <c r="J1909" s="74" t="s">
        <v>111</v>
      </c>
    </row>
    <row r="1910" spans="1:10" x14ac:dyDescent="0.25">
      <c r="A1910" s="74" t="str">
        <f t="shared" si="116"/>
        <v>2024</v>
      </c>
      <c r="B1910" s="74" t="str">
        <f t="shared" si="117"/>
        <v>10</v>
      </c>
      <c r="C1910" s="84">
        <f t="shared" si="118"/>
        <v>45566</v>
      </c>
      <c r="D1910" s="74">
        <v>202410</v>
      </c>
      <c r="E1910" s="82">
        <v>3978990</v>
      </c>
      <c r="F1910" s="82">
        <v>11661</v>
      </c>
      <c r="G1910" s="83">
        <f t="shared" si="119"/>
        <v>2.9306432034259949E-3</v>
      </c>
      <c r="H1910" s="74" t="s">
        <v>104</v>
      </c>
      <c r="I1910" s="74">
        <v>332</v>
      </c>
      <c r="J1910" s="74" t="s">
        <v>112</v>
      </c>
    </row>
    <row r="1911" spans="1:10" x14ac:dyDescent="0.25">
      <c r="A1911" s="74" t="str">
        <f t="shared" si="116"/>
        <v>2024</v>
      </c>
      <c r="B1911" s="74" t="str">
        <f t="shared" si="117"/>
        <v>10</v>
      </c>
      <c r="C1911" s="84">
        <f t="shared" si="118"/>
        <v>45566</v>
      </c>
      <c r="D1911" s="74">
        <v>202410</v>
      </c>
      <c r="E1911" s="82">
        <v>1098426759</v>
      </c>
      <c r="F1911" s="82">
        <v>13067327</v>
      </c>
      <c r="G1911" s="83">
        <f t="shared" si="119"/>
        <v>1.1896402643992762E-2</v>
      </c>
      <c r="H1911" s="74" t="s">
        <v>113</v>
      </c>
      <c r="I1911" s="74">
        <v>351</v>
      </c>
      <c r="J1911" s="74" t="s">
        <v>114</v>
      </c>
    </row>
    <row r="1912" spans="1:10" x14ac:dyDescent="0.25">
      <c r="A1912" s="74" t="str">
        <f t="shared" si="116"/>
        <v>2024</v>
      </c>
      <c r="B1912" s="74" t="str">
        <f t="shared" si="117"/>
        <v>10</v>
      </c>
      <c r="C1912" s="84">
        <f t="shared" si="118"/>
        <v>45566</v>
      </c>
      <c r="D1912" s="74">
        <v>202410</v>
      </c>
      <c r="E1912" s="82">
        <v>30567532</v>
      </c>
      <c r="F1912" s="82">
        <v>589</v>
      </c>
      <c r="G1912" s="83">
        <f t="shared" si="119"/>
        <v>1.9268811103232016E-5</v>
      </c>
      <c r="H1912" s="74" t="s">
        <v>113</v>
      </c>
      <c r="I1912" s="74">
        <v>352</v>
      </c>
      <c r="J1912" s="74" t="s">
        <v>115</v>
      </c>
    </row>
    <row r="1913" spans="1:10" x14ac:dyDescent="0.25">
      <c r="A1913" s="74" t="str">
        <f t="shared" si="116"/>
        <v>2024</v>
      </c>
      <c r="B1913" s="74" t="str">
        <f t="shared" si="117"/>
        <v>10</v>
      </c>
      <c r="C1913" s="84">
        <f t="shared" si="118"/>
        <v>45566</v>
      </c>
      <c r="D1913" s="74">
        <v>202410</v>
      </c>
      <c r="E1913" s="82">
        <v>274640</v>
      </c>
      <c r="F1913" s="82">
        <v>1984</v>
      </c>
      <c r="G1913" s="83">
        <f t="shared" si="119"/>
        <v>7.2240023303233323E-3</v>
      </c>
      <c r="H1913" s="74" t="s">
        <v>113</v>
      </c>
      <c r="I1913" s="74">
        <v>353</v>
      </c>
      <c r="J1913" s="74" t="s">
        <v>116</v>
      </c>
    </row>
    <row r="1914" spans="1:10" x14ac:dyDescent="0.25">
      <c r="A1914" s="74" t="str">
        <f t="shared" si="116"/>
        <v>2024</v>
      </c>
      <c r="B1914" s="74" t="str">
        <f t="shared" si="117"/>
        <v>10</v>
      </c>
      <c r="C1914" s="84">
        <f t="shared" si="118"/>
        <v>45566</v>
      </c>
      <c r="D1914" s="74">
        <v>202410</v>
      </c>
      <c r="E1914" s="82">
        <v>6510812</v>
      </c>
      <c r="F1914" s="82">
        <v>10562</v>
      </c>
      <c r="G1914" s="83">
        <f t="shared" si="119"/>
        <v>1.6222246933255023E-3</v>
      </c>
      <c r="H1914" s="74" t="s">
        <v>113</v>
      </c>
      <c r="I1914" s="74">
        <v>360</v>
      </c>
      <c r="J1914" s="74" t="s">
        <v>117</v>
      </c>
    </row>
    <row r="1915" spans="1:10" x14ac:dyDescent="0.25">
      <c r="A1915" s="74" t="str">
        <f t="shared" si="116"/>
        <v>2024</v>
      </c>
      <c r="B1915" s="74" t="str">
        <f t="shared" si="117"/>
        <v>10</v>
      </c>
      <c r="C1915" s="84">
        <f t="shared" si="118"/>
        <v>45566</v>
      </c>
      <c r="D1915" s="74">
        <v>202410</v>
      </c>
      <c r="E1915" s="82">
        <v>3760964</v>
      </c>
      <c r="F1915" s="82">
        <v>29690</v>
      </c>
      <c r="G1915" s="83">
        <f t="shared" si="119"/>
        <v>7.8942526437370836E-3</v>
      </c>
      <c r="H1915" s="74" t="s">
        <v>113</v>
      </c>
      <c r="I1915" s="74">
        <v>370</v>
      </c>
      <c r="J1915" s="74" t="s">
        <v>118</v>
      </c>
    </row>
    <row r="1916" spans="1:10" x14ac:dyDescent="0.25">
      <c r="A1916" s="74" t="str">
        <f t="shared" si="116"/>
        <v>2024</v>
      </c>
      <c r="B1916" s="74" t="str">
        <f t="shared" si="117"/>
        <v>10</v>
      </c>
      <c r="C1916" s="84">
        <f t="shared" si="118"/>
        <v>45566</v>
      </c>
      <c r="D1916" s="74">
        <v>202410</v>
      </c>
      <c r="E1916" s="82">
        <v>123434557</v>
      </c>
      <c r="F1916" s="82">
        <v>133880</v>
      </c>
      <c r="G1916" s="83">
        <f t="shared" si="119"/>
        <v>1.0846233279712748E-3</v>
      </c>
      <c r="H1916" s="74" t="s">
        <v>113</v>
      </c>
      <c r="I1916" s="74">
        <v>381</v>
      </c>
      <c r="J1916" s="74" t="s">
        <v>119</v>
      </c>
    </row>
    <row r="1917" spans="1:10" x14ac:dyDescent="0.25">
      <c r="A1917" s="74" t="str">
        <f t="shared" si="116"/>
        <v>2024</v>
      </c>
      <c r="B1917" s="74" t="str">
        <f t="shared" si="117"/>
        <v>10</v>
      </c>
      <c r="C1917" s="84">
        <f t="shared" si="118"/>
        <v>45566</v>
      </c>
      <c r="D1917" s="74">
        <v>202410</v>
      </c>
      <c r="E1917" s="82">
        <v>14037421</v>
      </c>
      <c r="F1917" s="82">
        <v>27420</v>
      </c>
      <c r="G1917" s="83">
        <f t="shared" si="119"/>
        <v>1.9533502628438656E-3</v>
      </c>
      <c r="H1917" s="74" t="s">
        <v>113</v>
      </c>
      <c r="I1917" s="74">
        <v>382</v>
      </c>
      <c r="J1917" s="74" t="s">
        <v>120</v>
      </c>
    </row>
    <row r="1918" spans="1:10" x14ac:dyDescent="0.25">
      <c r="A1918" s="74" t="str">
        <f t="shared" si="116"/>
        <v>2024</v>
      </c>
      <c r="B1918" s="74" t="str">
        <f t="shared" si="117"/>
        <v>10</v>
      </c>
      <c r="C1918" s="84">
        <f t="shared" si="118"/>
        <v>45566</v>
      </c>
      <c r="D1918" s="74">
        <v>202410</v>
      </c>
      <c r="E1918" s="82">
        <v>1316639</v>
      </c>
      <c r="F1918" s="82">
        <v>4748</v>
      </c>
      <c r="G1918" s="83">
        <f t="shared" si="119"/>
        <v>3.6061517242007872E-3</v>
      </c>
      <c r="H1918" s="74" t="s">
        <v>113</v>
      </c>
      <c r="I1918" s="74">
        <v>390</v>
      </c>
      <c r="J1918" s="74" t="s">
        <v>121</v>
      </c>
    </row>
    <row r="1919" spans="1:10" x14ac:dyDescent="0.25">
      <c r="A1919" s="74" t="str">
        <f t="shared" si="116"/>
        <v>2024</v>
      </c>
      <c r="B1919" s="74" t="str">
        <f t="shared" si="117"/>
        <v>10</v>
      </c>
      <c r="C1919" s="84">
        <f t="shared" si="118"/>
        <v>45566</v>
      </c>
      <c r="D1919" s="74">
        <v>202410</v>
      </c>
      <c r="E1919" s="82">
        <v>130265080</v>
      </c>
      <c r="F1919" s="82">
        <v>2866650</v>
      </c>
      <c r="G1919" s="83">
        <f t="shared" si="119"/>
        <v>2.2006281345699093E-2</v>
      </c>
      <c r="H1919" s="74" t="s">
        <v>122</v>
      </c>
      <c r="I1919" s="74">
        <v>410</v>
      </c>
      <c r="J1919" s="74" t="s">
        <v>123</v>
      </c>
    </row>
    <row r="1920" spans="1:10" x14ac:dyDescent="0.25">
      <c r="A1920" s="74" t="str">
        <f t="shared" si="116"/>
        <v>2024</v>
      </c>
      <c r="B1920" s="74" t="str">
        <f t="shared" si="117"/>
        <v>10</v>
      </c>
      <c r="C1920" s="84">
        <f t="shared" si="118"/>
        <v>45566</v>
      </c>
      <c r="D1920" s="74">
        <v>202410</v>
      </c>
      <c r="E1920" s="82">
        <v>156357072</v>
      </c>
      <c r="F1920" s="82">
        <v>443852</v>
      </c>
      <c r="G1920" s="83">
        <f t="shared" si="119"/>
        <v>2.8387075449967493E-3</v>
      </c>
      <c r="H1920" s="74" t="s">
        <v>122</v>
      </c>
      <c r="I1920" s="74">
        <v>421</v>
      </c>
      <c r="J1920" s="74" t="s">
        <v>124</v>
      </c>
    </row>
    <row r="1921" spans="1:10" x14ac:dyDescent="0.25">
      <c r="A1921" s="74" t="str">
        <f t="shared" si="116"/>
        <v>2024</v>
      </c>
      <c r="B1921" s="74" t="str">
        <f t="shared" si="117"/>
        <v>10</v>
      </c>
      <c r="C1921" s="84">
        <f t="shared" si="118"/>
        <v>45566</v>
      </c>
      <c r="D1921" s="74">
        <v>202410</v>
      </c>
      <c r="E1921" s="82">
        <v>47916699</v>
      </c>
      <c r="F1921" s="82">
        <v>13228566</v>
      </c>
      <c r="G1921" s="83">
        <f t="shared" si="119"/>
        <v>0.276074234579473</v>
      </c>
      <c r="H1921" s="74" t="s">
        <v>122</v>
      </c>
      <c r="I1921" s="74">
        <v>422</v>
      </c>
      <c r="J1921" s="74" t="s">
        <v>125</v>
      </c>
    </row>
    <row r="1922" spans="1:10" x14ac:dyDescent="0.25">
      <c r="A1922" s="74" t="str">
        <f t="shared" si="116"/>
        <v>2024</v>
      </c>
      <c r="B1922" s="74" t="str">
        <f t="shared" si="117"/>
        <v>10</v>
      </c>
      <c r="C1922" s="84">
        <f t="shared" si="118"/>
        <v>45566</v>
      </c>
      <c r="D1922" s="74">
        <v>202410</v>
      </c>
      <c r="E1922" s="82">
        <v>429002756</v>
      </c>
      <c r="F1922" s="82">
        <v>7490282</v>
      </c>
      <c r="G1922" s="83">
        <f t="shared" si="119"/>
        <v>1.74597526361812E-2</v>
      </c>
      <c r="H1922" s="74" t="s">
        <v>122</v>
      </c>
      <c r="I1922" s="74">
        <v>429</v>
      </c>
      <c r="J1922" s="74" t="s">
        <v>126</v>
      </c>
    </row>
    <row r="1923" spans="1:10" x14ac:dyDescent="0.25">
      <c r="A1923" s="74" t="str">
        <f t="shared" ref="A1923:A1986" si="120">LEFT(D1923,4)</f>
        <v>2024</v>
      </c>
      <c r="B1923" s="74" t="str">
        <f t="shared" ref="B1923:B1986" si="121">RIGHT(D1923,2)</f>
        <v>10</v>
      </c>
      <c r="C1923" s="84">
        <f t="shared" ref="C1923:C1986" si="122">DATE(A1923,B1923,1)</f>
        <v>45566</v>
      </c>
      <c r="D1923" s="74">
        <v>202410</v>
      </c>
      <c r="E1923" s="82">
        <v>101586557</v>
      </c>
      <c r="F1923" s="82">
        <v>194598</v>
      </c>
      <c r="G1923" s="83">
        <f t="shared" ref="G1923:G1986" si="123">F1923/E1923</f>
        <v>1.9155881028628621E-3</v>
      </c>
      <c r="H1923" s="74" t="s">
        <v>122</v>
      </c>
      <c r="I1923" s="74">
        <v>431</v>
      </c>
      <c r="J1923" s="74" t="s">
        <v>127</v>
      </c>
    </row>
    <row r="1924" spans="1:10" x14ac:dyDescent="0.25">
      <c r="A1924" s="74" t="str">
        <f t="shared" si="120"/>
        <v>2024</v>
      </c>
      <c r="B1924" s="74" t="str">
        <f t="shared" si="121"/>
        <v>10</v>
      </c>
      <c r="C1924" s="84">
        <f t="shared" si="122"/>
        <v>45566</v>
      </c>
      <c r="D1924" s="74">
        <v>202410</v>
      </c>
      <c r="E1924" s="82">
        <v>155676687</v>
      </c>
      <c r="F1924" s="82">
        <v>4794455</v>
      </c>
      <c r="G1924" s="83">
        <f t="shared" si="123"/>
        <v>3.0797514338161629E-2</v>
      </c>
      <c r="H1924" s="74" t="s">
        <v>122</v>
      </c>
      <c r="I1924" s="74">
        <v>432</v>
      </c>
      <c r="J1924" s="74" t="s">
        <v>128</v>
      </c>
    </row>
    <row r="1925" spans="1:10" x14ac:dyDescent="0.25">
      <c r="A1925" s="74" t="str">
        <f t="shared" si="120"/>
        <v>2024</v>
      </c>
      <c r="B1925" s="74" t="str">
        <f t="shared" si="121"/>
        <v>10</v>
      </c>
      <c r="C1925" s="84">
        <f t="shared" si="122"/>
        <v>45566</v>
      </c>
      <c r="D1925" s="74">
        <v>202410</v>
      </c>
      <c r="E1925" s="82">
        <v>3116462</v>
      </c>
      <c r="F1925" s="82">
        <v>75664</v>
      </c>
      <c r="G1925" s="83">
        <f t="shared" si="123"/>
        <v>2.4278813603374597E-2</v>
      </c>
      <c r="H1925" s="74" t="s">
        <v>122</v>
      </c>
      <c r="I1925" s="74">
        <v>433</v>
      </c>
      <c r="J1925" s="74" t="s">
        <v>129</v>
      </c>
    </row>
    <row r="1926" spans="1:10" x14ac:dyDescent="0.25">
      <c r="A1926" s="74" t="str">
        <f t="shared" si="120"/>
        <v>2024</v>
      </c>
      <c r="B1926" s="74" t="str">
        <f t="shared" si="121"/>
        <v>10</v>
      </c>
      <c r="C1926" s="84">
        <f t="shared" si="122"/>
        <v>45566</v>
      </c>
      <c r="D1926" s="74">
        <v>202410</v>
      </c>
      <c r="E1926" s="82">
        <v>12142156</v>
      </c>
      <c r="F1926" s="82">
        <v>96934</v>
      </c>
      <c r="G1926" s="83">
        <f t="shared" si="123"/>
        <v>7.983260962880068E-3</v>
      </c>
      <c r="H1926" s="74" t="s">
        <v>122</v>
      </c>
      <c r="I1926" s="74">
        <v>439</v>
      </c>
      <c r="J1926" s="74" t="s">
        <v>130</v>
      </c>
    </row>
    <row r="1927" spans="1:10" x14ac:dyDescent="0.25">
      <c r="A1927" s="74" t="str">
        <f t="shared" si="120"/>
        <v>2024</v>
      </c>
      <c r="B1927" s="74" t="str">
        <f t="shared" si="121"/>
        <v>10</v>
      </c>
      <c r="C1927" s="84">
        <f t="shared" si="122"/>
        <v>45566</v>
      </c>
      <c r="D1927" s="74">
        <v>202410</v>
      </c>
      <c r="E1927" s="82">
        <v>872346884</v>
      </c>
      <c r="F1927" s="82">
        <v>212383</v>
      </c>
      <c r="G1927" s="83">
        <f t="shared" si="123"/>
        <v>2.4346163652944281E-4</v>
      </c>
      <c r="H1927" s="74" t="s">
        <v>131</v>
      </c>
      <c r="I1927" s="74">
        <v>451</v>
      </c>
      <c r="J1927" s="74" t="s">
        <v>132</v>
      </c>
    </row>
    <row r="1928" spans="1:10" x14ac:dyDescent="0.25">
      <c r="A1928" s="74" t="str">
        <f t="shared" si="120"/>
        <v>2024</v>
      </c>
      <c r="B1928" s="74" t="str">
        <f t="shared" si="121"/>
        <v>10</v>
      </c>
      <c r="C1928" s="84">
        <f t="shared" si="122"/>
        <v>45566</v>
      </c>
      <c r="D1928" s="74">
        <v>202410</v>
      </c>
      <c r="E1928" s="82">
        <v>62175498</v>
      </c>
      <c r="F1928" s="82">
        <v>1110774</v>
      </c>
      <c r="G1928" s="83">
        <f t="shared" si="123"/>
        <v>1.7865140380540257E-2</v>
      </c>
      <c r="H1928" s="74" t="s">
        <v>131</v>
      </c>
      <c r="I1928" s="74">
        <v>452</v>
      </c>
      <c r="J1928" s="74" t="s">
        <v>133</v>
      </c>
    </row>
    <row r="1929" spans="1:10" x14ac:dyDescent="0.25">
      <c r="A1929" s="74" t="str">
        <f t="shared" si="120"/>
        <v>2024</v>
      </c>
      <c r="B1929" s="74" t="str">
        <f t="shared" si="121"/>
        <v>10</v>
      </c>
      <c r="C1929" s="84">
        <f t="shared" si="122"/>
        <v>45566</v>
      </c>
      <c r="D1929" s="74">
        <v>202410</v>
      </c>
      <c r="E1929" s="82">
        <v>211968032</v>
      </c>
      <c r="F1929" s="82">
        <v>571527</v>
      </c>
      <c r="G1929" s="83">
        <f t="shared" si="123"/>
        <v>2.6962886554515917E-3</v>
      </c>
      <c r="H1929" s="74" t="s">
        <v>131</v>
      </c>
      <c r="I1929" s="74">
        <v>453</v>
      </c>
      <c r="J1929" s="74" t="s">
        <v>134</v>
      </c>
    </row>
    <row r="1930" spans="1:10" x14ac:dyDescent="0.25">
      <c r="A1930" s="74" t="str">
        <f t="shared" si="120"/>
        <v>2024</v>
      </c>
      <c r="B1930" s="74" t="str">
        <f t="shared" si="121"/>
        <v>10</v>
      </c>
      <c r="C1930" s="84">
        <f t="shared" si="122"/>
        <v>45566</v>
      </c>
      <c r="D1930" s="74">
        <v>202410</v>
      </c>
      <c r="E1930" s="82">
        <v>28900034</v>
      </c>
      <c r="F1930" s="82">
        <v>86819</v>
      </c>
      <c r="G1930" s="83">
        <f t="shared" si="123"/>
        <v>3.0041141128069261E-3</v>
      </c>
      <c r="H1930" s="74" t="s">
        <v>131</v>
      </c>
      <c r="I1930" s="74">
        <v>454</v>
      </c>
      <c r="J1930" s="74" t="s">
        <v>135</v>
      </c>
    </row>
    <row r="1931" spans="1:10" x14ac:dyDescent="0.25">
      <c r="A1931" s="74" t="str">
        <f t="shared" si="120"/>
        <v>2024</v>
      </c>
      <c r="B1931" s="74" t="str">
        <f t="shared" si="121"/>
        <v>10</v>
      </c>
      <c r="C1931" s="84">
        <f t="shared" si="122"/>
        <v>45566</v>
      </c>
      <c r="D1931" s="74">
        <v>202410</v>
      </c>
      <c r="E1931" s="82">
        <v>1412980347</v>
      </c>
      <c r="F1931" s="82">
        <v>2289483</v>
      </c>
      <c r="G1931" s="83">
        <f t="shared" si="123"/>
        <v>1.6203218996364427E-3</v>
      </c>
      <c r="H1931" s="74" t="s">
        <v>131</v>
      </c>
      <c r="I1931" s="74">
        <v>461</v>
      </c>
      <c r="J1931" s="74" t="s">
        <v>136</v>
      </c>
    </row>
    <row r="1932" spans="1:10" x14ac:dyDescent="0.25">
      <c r="A1932" s="74" t="str">
        <f t="shared" si="120"/>
        <v>2024</v>
      </c>
      <c r="B1932" s="74" t="str">
        <f t="shared" si="121"/>
        <v>10</v>
      </c>
      <c r="C1932" s="84">
        <f t="shared" si="122"/>
        <v>45566</v>
      </c>
      <c r="D1932" s="74">
        <v>202410</v>
      </c>
      <c r="E1932" s="82">
        <v>124147296</v>
      </c>
      <c r="F1932" s="82">
        <v>1679394</v>
      </c>
      <c r="G1932" s="83">
        <f t="shared" si="123"/>
        <v>1.3527431157260163E-2</v>
      </c>
      <c r="H1932" s="74" t="s">
        <v>131</v>
      </c>
      <c r="I1932" s="74">
        <v>462</v>
      </c>
      <c r="J1932" s="74" t="s">
        <v>137</v>
      </c>
    </row>
    <row r="1933" spans="1:10" x14ac:dyDescent="0.25">
      <c r="A1933" s="74" t="str">
        <f t="shared" si="120"/>
        <v>2024</v>
      </c>
      <c r="B1933" s="74" t="str">
        <f t="shared" si="121"/>
        <v>10</v>
      </c>
      <c r="C1933" s="84">
        <f t="shared" si="122"/>
        <v>45566</v>
      </c>
      <c r="D1933" s="74">
        <v>202410</v>
      </c>
      <c r="E1933" s="82">
        <v>429393787</v>
      </c>
      <c r="F1933" s="82">
        <v>6127166</v>
      </c>
      <c r="G1933" s="83">
        <f t="shared" si="123"/>
        <v>1.4269340138356497E-2</v>
      </c>
      <c r="H1933" s="74" t="s">
        <v>131</v>
      </c>
      <c r="I1933" s="74">
        <v>463</v>
      </c>
      <c r="J1933" s="74" t="s">
        <v>138</v>
      </c>
    </row>
    <row r="1934" spans="1:10" x14ac:dyDescent="0.25">
      <c r="A1934" s="74" t="str">
        <f t="shared" si="120"/>
        <v>2024</v>
      </c>
      <c r="B1934" s="74" t="str">
        <f t="shared" si="121"/>
        <v>10</v>
      </c>
      <c r="C1934" s="84">
        <f t="shared" si="122"/>
        <v>45566</v>
      </c>
      <c r="D1934" s="74">
        <v>202410</v>
      </c>
      <c r="E1934" s="82">
        <v>608729873</v>
      </c>
      <c r="F1934" s="82">
        <v>2460830</v>
      </c>
      <c r="G1934" s="83">
        <f t="shared" si="123"/>
        <v>4.0425648701488976E-3</v>
      </c>
      <c r="H1934" s="74" t="s">
        <v>131</v>
      </c>
      <c r="I1934" s="74">
        <v>464</v>
      </c>
      <c r="J1934" s="74" t="s">
        <v>139</v>
      </c>
    </row>
    <row r="1935" spans="1:10" x14ac:dyDescent="0.25">
      <c r="A1935" s="74" t="str">
        <f t="shared" si="120"/>
        <v>2024</v>
      </c>
      <c r="B1935" s="74" t="str">
        <f t="shared" si="121"/>
        <v>10</v>
      </c>
      <c r="C1935" s="84">
        <f t="shared" si="122"/>
        <v>45566</v>
      </c>
      <c r="D1935" s="74">
        <v>202410</v>
      </c>
      <c r="E1935" s="82">
        <v>537432138</v>
      </c>
      <c r="F1935" s="82">
        <v>881621</v>
      </c>
      <c r="G1935" s="83">
        <f t="shared" si="123"/>
        <v>1.6404322288593764E-3</v>
      </c>
      <c r="H1935" s="74" t="s">
        <v>131</v>
      </c>
      <c r="I1935" s="74">
        <v>465</v>
      </c>
      <c r="J1935" s="74" t="s">
        <v>140</v>
      </c>
    </row>
    <row r="1936" spans="1:10" x14ac:dyDescent="0.25">
      <c r="A1936" s="74" t="str">
        <f t="shared" si="120"/>
        <v>2024</v>
      </c>
      <c r="B1936" s="74" t="str">
        <f t="shared" si="121"/>
        <v>10</v>
      </c>
      <c r="C1936" s="84">
        <f t="shared" si="122"/>
        <v>45566</v>
      </c>
      <c r="D1936" s="74">
        <v>202410</v>
      </c>
      <c r="E1936" s="82">
        <v>978178526</v>
      </c>
      <c r="F1936" s="82">
        <v>10183870</v>
      </c>
      <c r="G1936" s="83">
        <f t="shared" si="123"/>
        <v>1.0411054556313169E-2</v>
      </c>
      <c r="H1936" s="74" t="s">
        <v>131</v>
      </c>
      <c r="I1936" s="74">
        <v>466</v>
      </c>
      <c r="J1936" s="74" t="s">
        <v>141</v>
      </c>
    </row>
    <row r="1937" spans="1:10" x14ac:dyDescent="0.25">
      <c r="A1937" s="74" t="str">
        <f t="shared" si="120"/>
        <v>2024</v>
      </c>
      <c r="B1937" s="74" t="str">
        <f t="shared" si="121"/>
        <v>10</v>
      </c>
      <c r="C1937" s="84">
        <f t="shared" si="122"/>
        <v>45566</v>
      </c>
      <c r="D1937" s="74">
        <v>202410</v>
      </c>
      <c r="E1937" s="82">
        <v>247224176</v>
      </c>
      <c r="F1937" s="82">
        <v>943373</v>
      </c>
      <c r="G1937" s="83">
        <f t="shared" si="123"/>
        <v>3.8158606300704185E-3</v>
      </c>
      <c r="H1937" s="74" t="s">
        <v>131</v>
      </c>
      <c r="I1937" s="74">
        <v>469</v>
      </c>
      <c r="J1937" s="74" t="s">
        <v>142</v>
      </c>
    </row>
    <row r="1938" spans="1:10" x14ac:dyDescent="0.25">
      <c r="A1938" s="74" t="str">
        <f t="shared" si="120"/>
        <v>2024</v>
      </c>
      <c r="B1938" s="74" t="str">
        <f t="shared" si="121"/>
        <v>10</v>
      </c>
      <c r="C1938" s="84">
        <f t="shared" si="122"/>
        <v>45566</v>
      </c>
      <c r="D1938" s="74">
        <v>202410</v>
      </c>
      <c r="E1938" s="82">
        <v>349264367</v>
      </c>
      <c r="F1938" s="82">
        <v>2462955</v>
      </c>
      <c r="G1938" s="83">
        <f t="shared" si="123"/>
        <v>7.0518358948423732E-3</v>
      </c>
      <c r="H1938" s="74" t="s">
        <v>131</v>
      </c>
      <c r="I1938" s="74">
        <v>471</v>
      </c>
      <c r="J1938" s="74" t="s">
        <v>143</v>
      </c>
    </row>
    <row r="1939" spans="1:10" x14ac:dyDescent="0.25">
      <c r="A1939" s="74" t="str">
        <f t="shared" si="120"/>
        <v>2024</v>
      </c>
      <c r="B1939" s="74" t="str">
        <f t="shared" si="121"/>
        <v>10</v>
      </c>
      <c r="C1939" s="84">
        <f t="shared" si="122"/>
        <v>45566</v>
      </c>
      <c r="D1939" s="74">
        <v>202410</v>
      </c>
      <c r="E1939" s="82">
        <v>256033469</v>
      </c>
      <c r="F1939" s="82">
        <v>3286365</v>
      </c>
      <c r="G1939" s="83">
        <f t="shared" si="123"/>
        <v>1.2835685165832753E-2</v>
      </c>
      <c r="H1939" s="74" t="s">
        <v>131</v>
      </c>
      <c r="I1939" s="74">
        <v>472</v>
      </c>
      <c r="J1939" s="74" t="s">
        <v>144</v>
      </c>
    </row>
    <row r="1940" spans="1:10" x14ac:dyDescent="0.25">
      <c r="A1940" s="74" t="str">
        <f t="shared" si="120"/>
        <v>2024</v>
      </c>
      <c r="B1940" s="74" t="str">
        <f t="shared" si="121"/>
        <v>10</v>
      </c>
      <c r="C1940" s="84">
        <f t="shared" si="122"/>
        <v>45566</v>
      </c>
      <c r="D1940" s="74">
        <v>202410</v>
      </c>
      <c r="E1940" s="82">
        <v>206673327</v>
      </c>
      <c r="F1940" s="82">
        <v>440818</v>
      </c>
      <c r="G1940" s="83">
        <f t="shared" si="123"/>
        <v>2.1329215840223061E-3</v>
      </c>
      <c r="H1940" s="74" t="s">
        <v>131</v>
      </c>
      <c r="I1940" s="74">
        <v>473</v>
      </c>
      <c r="J1940" s="74" t="s">
        <v>145</v>
      </c>
    </row>
    <row r="1941" spans="1:10" x14ac:dyDescent="0.25">
      <c r="A1941" s="74" t="str">
        <f t="shared" si="120"/>
        <v>2024</v>
      </c>
      <c r="B1941" s="74" t="str">
        <f t="shared" si="121"/>
        <v>10</v>
      </c>
      <c r="C1941" s="84">
        <f t="shared" si="122"/>
        <v>45566</v>
      </c>
      <c r="D1941" s="74">
        <v>202410</v>
      </c>
      <c r="E1941" s="82">
        <v>10842666</v>
      </c>
      <c r="F1941" s="82">
        <v>125445</v>
      </c>
      <c r="G1941" s="83">
        <f t="shared" si="123"/>
        <v>1.1569571542644586E-2</v>
      </c>
      <c r="H1941" s="74" t="s">
        <v>131</v>
      </c>
      <c r="I1941" s="74">
        <v>474</v>
      </c>
      <c r="J1941" s="74" t="s">
        <v>146</v>
      </c>
    </row>
    <row r="1942" spans="1:10" x14ac:dyDescent="0.25">
      <c r="A1942" s="74" t="str">
        <f t="shared" si="120"/>
        <v>2024</v>
      </c>
      <c r="B1942" s="74" t="str">
        <f t="shared" si="121"/>
        <v>10</v>
      </c>
      <c r="C1942" s="84">
        <f t="shared" si="122"/>
        <v>45566</v>
      </c>
      <c r="D1942" s="74">
        <v>202410</v>
      </c>
      <c r="E1942" s="82">
        <v>590344511</v>
      </c>
      <c r="F1942" s="82">
        <v>4647600</v>
      </c>
      <c r="G1942" s="83">
        <f t="shared" si="123"/>
        <v>7.8726911378024147E-3</v>
      </c>
      <c r="H1942" s="74" t="s">
        <v>131</v>
      </c>
      <c r="I1942" s="74">
        <v>475</v>
      </c>
      <c r="J1942" s="74" t="s">
        <v>147</v>
      </c>
    </row>
    <row r="1943" spans="1:10" x14ac:dyDescent="0.25">
      <c r="A1943" s="74" t="str">
        <f t="shared" si="120"/>
        <v>2024</v>
      </c>
      <c r="B1943" s="74" t="str">
        <f t="shared" si="121"/>
        <v>10</v>
      </c>
      <c r="C1943" s="84">
        <f t="shared" si="122"/>
        <v>45566</v>
      </c>
      <c r="D1943" s="74">
        <v>202410</v>
      </c>
      <c r="E1943" s="82">
        <v>17901575</v>
      </c>
      <c r="F1943" s="82">
        <v>263650</v>
      </c>
      <c r="G1943" s="83">
        <f t="shared" si="123"/>
        <v>1.4727754401498191E-2</v>
      </c>
      <c r="H1943" s="74" t="s">
        <v>131</v>
      </c>
      <c r="I1943" s="74">
        <v>476</v>
      </c>
      <c r="J1943" s="74" t="s">
        <v>148</v>
      </c>
    </row>
    <row r="1944" spans="1:10" x14ac:dyDescent="0.25">
      <c r="A1944" s="74" t="str">
        <f t="shared" si="120"/>
        <v>2024</v>
      </c>
      <c r="B1944" s="74" t="str">
        <f t="shared" si="121"/>
        <v>10</v>
      </c>
      <c r="C1944" s="84">
        <f t="shared" si="122"/>
        <v>45566</v>
      </c>
      <c r="D1944" s="74">
        <v>202410</v>
      </c>
      <c r="E1944" s="82">
        <v>499992059</v>
      </c>
      <c r="F1944" s="82">
        <v>3167488</v>
      </c>
      <c r="G1944" s="83">
        <f t="shared" si="123"/>
        <v>6.3350766136867787E-3</v>
      </c>
      <c r="H1944" s="74" t="s">
        <v>131</v>
      </c>
      <c r="I1944" s="74">
        <v>477</v>
      </c>
      <c r="J1944" s="74" t="s">
        <v>149</v>
      </c>
    </row>
    <row r="1945" spans="1:10" x14ac:dyDescent="0.25">
      <c r="A1945" s="74" t="str">
        <f t="shared" si="120"/>
        <v>2024</v>
      </c>
      <c r="B1945" s="74" t="str">
        <f t="shared" si="121"/>
        <v>10</v>
      </c>
      <c r="C1945" s="84">
        <f t="shared" si="122"/>
        <v>45566</v>
      </c>
      <c r="D1945" s="74">
        <v>202410</v>
      </c>
      <c r="E1945" s="82">
        <v>2862219</v>
      </c>
      <c r="F1945" s="82">
        <v>124682</v>
      </c>
      <c r="G1945" s="83">
        <f t="shared" si="123"/>
        <v>4.3561306804266203E-2</v>
      </c>
      <c r="H1945" s="74" t="s">
        <v>131</v>
      </c>
      <c r="I1945" s="74">
        <v>478</v>
      </c>
      <c r="J1945" s="74" t="s">
        <v>150</v>
      </c>
    </row>
    <row r="1946" spans="1:10" x14ac:dyDescent="0.25">
      <c r="A1946" s="74" t="str">
        <f t="shared" si="120"/>
        <v>2024</v>
      </c>
      <c r="B1946" s="74" t="str">
        <f t="shared" si="121"/>
        <v>10</v>
      </c>
      <c r="C1946" s="84">
        <f t="shared" si="122"/>
        <v>45566</v>
      </c>
      <c r="D1946" s="74">
        <v>202410</v>
      </c>
      <c r="E1946" s="82">
        <v>28898503</v>
      </c>
      <c r="F1946" s="82">
        <v>426476</v>
      </c>
      <c r="G1946" s="83">
        <f t="shared" si="123"/>
        <v>1.4757719456955953E-2</v>
      </c>
      <c r="H1946" s="74" t="s">
        <v>131</v>
      </c>
      <c r="I1946" s="74">
        <v>479</v>
      </c>
      <c r="J1946" s="74" t="s">
        <v>151</v>
      </c>
    </row>
    <row r="1947" spans="1:10" x14ac:dyDescent="0.25">
      <c r="A1947" s="74" t="str">
        <f t="shared" si="120"/>
        <v>2024</v>
      </c>
      <c r="B1947" s="74" t="str">
        <f t="shared" si="121"/>
        <v>10</v>
      </c>
      <c r="C1947" s="84">
        <f t="shared" si="122"/>
        <v>45566</v>
      </c>
      <c r="D1947" s="74">
        <v>202410</v>
      </c>
      <c r="E1947" s="82">
        <v>8855123</v>
      </c>
      <c r="F1947" s="82">
        <v>45308</v>
      </c>
      <c r="G1947" s="83">
        <f t="shared" si="123"/>
        <v>5.1165861840654272E-3</v>
      </c>
      <c r="H1947" s="74" t="s">
        <v>152</v>
      </c>
      <c r="I1947" s="74">
        <v>491</v>
      </c>
      <c r="J1947" s="74" t="s">
        <v>153</v>
      </c>
    </row>
    <row r="1948" spans="1:10" x14ac:dyDescent="0.25">
      <c r="A1948" s="74" t="str">
        <f t="shared" si="120"/>
        <v>2024</v>
      </c>
      <c r="B1948" s="74" t="str">
        <f t="shared" si="121"/>
        <v>10</v>
      </c>
      <c r="C1948" s="84">
        <f t="shared" si="122"/>
        <v>45566</v>
      </c>
      <c r="D1948" s="74">
        <v>202410</v>
      </c>
      <c r="E1948" s="82">
        <v>1277436977</v>
      </c>
      <c r="F1948" s="82">
        <v>4617374</v>
      </c>
      <c r="G1948" s="83">
        <f t="shared" si="123"/>
        <v>3.6145610962692526E-3</v>
      </c>
      <c r="H1948" s="74" t="s">
        <v>152</v>
      </c>
      <c r="I1948" s="74">
        <v>492</v>
      </c>
      <c r="J1948" s="74" t="s">
        <v>154</v>
      </c>
    </row>
    <row r="1949" spans="1:10" x14ac:dyDescent="0.25">
      <c r="A1949" s="74" t="str">
        <f t="shared" si="120"/>
        <v>2024</v>
      </c>
      <c r="B1949" s="74" t="str">
        <f t="shared" si="121"/>
        <v>10</v>
      </c>
      <c r="C1949" s="84">
        <f t="shared" si="122"/>
        <v>45566</v>
      </c>
      <c r="D1949" s="74">
        <v>202410</v>
      </c>
      <c r="E1949" s="82">
        <v>103758944</v>
      </c>
      <c r="F1949" s="82">
        <v>1246</v>
      </c>
      <c r="G1949" s="83">
        <f t="shared" si="123"/>
        <v>1.2008603325801003E-5</v>
      </c>
      <c r="H1949" s="74" t="s">
        <v>152</v>
      </c>
      <c r="I1949" s="74">
        <v>493</v>
      </c>
      <c r="J1949" s="74" t="s">
        <v>155</v>
      </c>
    </row>
    <row r="1950" spans="1:10" x14ac:dyDescent="0.25">
      <c r="A1950" s="74" t="str">
        <f t="shared" si="120"/>
        <v>2024</v>
      </c>
      <c r="B1950" s="74" t="str">
        <f t="shared" si="121"/>
        <v>10</v>
      </c>
      <c r="C1950" s="84">
        <f t="shared" si="122"/>
        <v>45566</v>
      </c>
      <c r="D1950" s="74">
        <v>202410</v>
      </c>
      <c r="E1950" s="82">
        <v>4478063</v>
      </c>
      <c r="F1950" s="82">
        <v>10360</v>
      </c>
      <c r="G1950" s="83">
        <f t="shared" si="123"/>
        <v>2.3135002790268919E-3</v>
      </c>
      <c r="H1950" s="74" t="s">
        <v>152</v>
      </c>
      <c r="I1950" s="74">
        <v>501</v>
      </c>
      <c r="J1950" s="74" t="s">
        <v>156</v>
      </c>
    </row>
    <row r="1951" spans="1:10" x14ac:dyDescent="0.25">
      <c r="A1951" s="74" t="str">
        <f t="shared" si="120"/>
        <v>2024</v>
      </c>
      <c r="B1951" s="74" t="str">
        <f t="shared" si="121"/>
        <v>10</v>
      </c>
      <c r="C1951" s="84">
        <f t="shared" si="122"/>
        <v>45566</v>
      </c>
      <c r="D1951" s="74">
        <v>202410</v>
      </c>
      <c r="E1951" s="82">
        <v>3856952</v>
      </c>
      <c r="F1951" s="82">
        <v>47760</v>
      </c>
      <c r="G1951" s="83">
        <f t="shared" si="123"/>
        <v>1.2382834943240155E-2</v>
      </c>
      <c r="H1951" s="74" t="s">
        <v>152</v>
      </c>
      <c r="I1951" s="74">
        <v>502</v>
      </c>
      <c r="J1951" s="74" t="s">
        <v>157</v>
      </c>
    </row>
    <row r="1952" spans="1:10" x14ac:dyDescent="0.25">
      <c r="A1952" s="74" t="str">
        <f t="shared" si="120"/>
        <v>2024</v>
      </c>
      <c r="B1952" s="74" t="str">
        <f t="shared" si="121"/>
        <v>10</v>
      </c>
      <c r="C1952" s="84">
        <f t="shared" si="122"/>
        <v>45566</v>
      </c>
      <c r="D1952" s="74">
        <v>202410</v>
      </c>
      <c r="E1952" s="82">
        <v>170624836</v>
      </c>
      <c r="F1952" s="82">
        <v>19934</v>
      </c>
      <c r="G1952" s="83">
        <f t="shared" si="123"/>
        <v>1.1682941632248661E-4</v>
      </c>
      <c r="H1952" s="74" t="s">
        <v>152</v>
      </c>
      <c r="I1952" s="74">
        <v>511</v>
      </c>
      <c r="J1952" s="74" t="s">
        <v>158</v>
      </c>
    </row>
    <row r="1953" spans="1:10" x14ac:dyDescent="0.25">
      <c r="A1953" s="74" t="str">
        <f t="shared" si="120"/>
        <v>2024</v>
      </c>
      <c r="B1953" s="74" t="str">
        <f t="shared" si="121"/>
        <v>10</v>
      </c>
      <c r="C1953" s="84">
        <f t="shared" si="122"/>
        <v>45566</v>
      </c>
      <c r="D1953" s="74">
        <v>202410</v>
      </c>
      <c r="E1953" s="82">
        <v>774673</v>
      </c>
      <c r="F1953" s="82">
        <v>2578</v>
      </c>
      <c r="G1953" s="83">
        <f t="shared" si="123"/>
        <v>3.3278557533307604E-3</v>
      </c>
      <c r="H1953" s="74" t="s">
        <v>152</v>
      </c>
      <c r="I1953" s="74">
        <v>512</v>
      </c>
      <c r="J1953" s="74" t="s">
        <v>159</v>
      </c>
    </row>
    <row r="1954" spans="1:10" x14ac:dyDescent="0.25">
      <c r="A1954" s="74" t="str">
        <f t="shared" si="120"/>
        <v>2024</v>
      </c>
      <c r="B1954" s="74" t="str">
        <f t="shared" si="121"/>
        <v>10</v>
      </c>
      <c r="C1954" s="84">
        <f t="shared" si="122"/>
        <v>45566</v>
      </c>
      <c r="D1954" s="74">
        <v>202410</v>
      </c>
      <c r="E1954" s="82">
        <v>27404706</v>
      </c>
      <c r="F1954" s="82">
        <v>31918</v>
      </c>
      <c r="G1954" s="83">
        <f t="shared" si="123"/>
        <v>1.1646904732347794E-3</v>
      </c>
      <c r="H1954" s="74" t="s">
        <v>152</v>
      </c>
      <c r="I1954" s="74">
        <v>521</v>
      </c>
      <c r="J1954" s="74" t="s">
        <v>160</v>
      </c>
    </row>
    <row r="1955" spans="1:10" x14ac:dyDescent="0.25">
      <c r="A1955" s="74" t="str">
        <f t="shared" si="120"/>
        <v>2024</v>
      </c>
      <c r="B1955" s="74" t="str">
        <f t="shared" si="121"/>
        <v>10</v>
      </c>
      <c r="C1955" s="84">
        <f t="shared" si="122"/>
        <v>45566</v>
      </c>
      <c r="D1955" s="74">
        <v>202410</v>
      </c>
      <c r="E1955" s="82">
        <v>31137301</v>
      </c>
      <c r="F1955" s="82">
        <v>127665</v>
      </c>
      <c r="G1955" s="83">
        <f t="shared" si="123"/>
        <v>4.1000663480755765E-3</v>
      </c>
      <c r="H1955" s="74" t="s">
        <v>152</v>
      </c>
      <c r="I1955" s="74">
        <v>522</v>
      </c>
      <c r="J1955" s="74" t="s">
        <v>161</v>
      </c>
    </row>
    <row r="1956" spans="1:10" x14ac:dyDescent="0.25">
      <c r="A1956" s="74" t="str">
        <f t="shared" si="120"/>
        <v>2024</v>
      </c>
      <c r="B1956" s="74" t="str">
        <f t="shared" si="121"/>
        <v>10</v>
      </c>
      <c r="C1956" s="84">
        <f t="shared" si="122"/>
        <v>45566</v>
      </c>
      <c r="D1956" s="74">
        <v>202410</v>
      </c>
      <c r="E1956" s="82">
        <v>145281603</v>
      </c>
      <c r="F1956" s="82">
        <v>7526278</v>
      </c>
      <c r="G1956" s="83">
        <f t="shared" si="123"/>
        <v>5.180475603645425E-2</v>
      </c>
      <c r="H1956" s="74" t="s">
        <v>152</v>
      </c>
      <c r="I1956" s="74">
        <v>523</v>
      </c>
      <c r="J1956" s="74" t="s">
        <v>162</v>
      </c>
    </row>
    <row r="1957" spans="1:10" x14ac:dyDescent="0.25">
      <c r="A1957" s="74" t="str">
        <f t="shared" si="120"/>
        <v>2024</v>
      </c>
      <c r="B1957" s="74" t="str">
        <f t="shared" si="121"/>
        <v>10</v>
      </c>
      <c r="C1957" s="84">
        <f t="shared" si="122"/>
        <v>45566</v>
      </c>
      <c r="D1957" s="74">
        <v>202410</v>
      </c>
      <c r="E1957" s="82">
        <v>40485910</v>
      </c>
      <c r="F1957" s="82">
        <v>106343</v>
      </c>
      <c r="G1957" s="83">
        <f t="shared" si="123"/>
        <v>2.6266669070795245E-3</v>
      </c>
      <c r="H1957" s="74" t="s">
        <v>152</v>
      </c>
      <c r="I1957" s="74">
        <v>524</v>
      </c>
      <c r="J1957" s="74" t="s">
        <v>163</v>
      </c>
    </row>
    <row r="1958" spans="1:10" x14ac:dyDescent="0.25">
      <c r="A1958" s="74" t="str">
        <f t="shared" si="120"/>
        <v>2024</v>
      </c>
      <c r="B1958" s="74" t="str">
        <f t="shared" si="121"/>
        <v>10</v>
      </c>
      <c r="C1958" s="84">
        <f t="shared" si="122"/>
        <v>45566</v>
      </c>
      <c r="D1958" s="74">
        <v>202410</v>
      </c>
      <c r="E1958" s="82">
        <v>13659612</v>
      </c>
      <c r="F1958" s="82">
        <v>161949</v>
      </c>
      <c r="G1958" s="83">
        <f t="shared" si="123"/>
        <v>1.1856046862824508E-2</v>
      </c>
      <c r="H1958" s="74" t="s">
        <v>152</v>
      </c>
      <c r="I1958" s="74">
        <v>530</v>
      </c>
      <c r="J1958" s="74" t="s">
        <v>164</v>
      </c>
    </row>
    <row r="1959" spans="1:10" x14ac:dyDescent="0.25">
      <c r="A1959" s="74" t="str">
        <f t="shared" si="120"/>
        <v>2024</v>
      </c>
      <c r="B1959" s="74" t="str">
        <f t="shared" si="121"/>
        <v>10</v>
      </c>
      <c r="C1959" s="84">
        <f t="shared" si="122"/>
        <v>45566</v>
      </c>
      <c r="D1959" s="74">
        <v>202410</v>
      </c>
      <c r="E1959" s="82">
        <v>89098735</v>
      </c>
      <c r="F1959" s="82">
        <v>648571</v>
      </c>
      <c r="G1959" s="83">
        <f t="shared" si="123"/>
        <v>7.2792391496916313E-3</v>
      </c>
      <c r="H1959" s="74" t="s">
        <v>165</v>
      </c>
      <c r="I1959" s="74">
        <v>551</v>
      </c>
      <c r="J1959" s="74" t="s">
        <v>166</v>
      </c>
    </row>
    <row r="1960" spans="1:10" x14ac:dyDescent="0.25">
      <c r="A1960" s="74" t="str">
        <f t="shared" si="120"/>
        <v>2024</v>
      </c>
      <c r="B1960" s="74" t="str">
        <f t="shared" si="121"/>
        <v>10</v>
      </c>
      <c r="C1960" s="84">
        <f t="shared" si="122"/>
        <v>45566</v>
      </c>
      <c r="D1960" s="74">
        <v>202410</v>
      </c>
      <c r="E1960" s="82">
        <v>1301424</v>
      </c>
      <c r="F1960" s="82">
        <v>8402</v>
      </c>
      <c r="G1960" s="83">
        <f t="shared" si="123"/>
        <v>6.4560051143977672E-3</v>
      </c>
      <c r="H1960" s="74" t="s">
        <v>165</v>
      </c>
      <c r="I1960" s="74">
        <v>552</v>
      </c>
      <c r="J1960" s="74" t="s">
        <v>167</v>
      </c>
    </row>
    <row r="1961" spans="1:10" x14ac:dyDescent="0.25">
      <c r="A1961" s="74" t="str">
        <f t="shared" si="120"/>
        <v>2024</v>
      </c>
      <c r="B1961" s="74" t="str">
        <f t="shared" si="121"/>
        <v>10</v>
      </c>
      <c r="C1961" s="84">
        <f t="shared" si="122"/>
        <v>45566</v>
      </c>
      <c r="D1961" s="74">
        <v>202410</v>
      </c>
      <c r="E1961" s="82">
        <v>145249098</v>
      </c>
      <c r="F1961" s="82">
        <v>1765348</v>
      </c>
      <c r="G1961" s="83">
        <f t="shared" si="123"/>
        <v>1.2153934339750599E-2</v>
      </c>
      <c r="H1961" s="74" t="s">
        <v>165</v>
      </c>
      <c r="I1961" s="74">
        <v>561</v>
      </c>
      <c r="J1961" s="74" t="s">
        <v>168</v>
      </c>
    </row>
    <row r="1962" spans="1:10" x14ac:dyDescent="0.25">
      <c r="A1962" s="74" t="str">
        <f t="shared" si="120"/>
        <v>2024</v>
      </c>
      <c r="B1962" s="74" t="str">
        <f t="shared" si="121"/>
        <v>10</v>
      </c>
      <c r="C1962" s="84">
        <f t="shared" si="122"/>
        <v>45566</v>
      </c>
      <c r="D1962" s="74">
        <v>202410</v>
      </c>
      <c r="E1962" s="82">
        <v>11402895</v>
      </c>
      <c r="F1962" s="82">
        <v>258572</v>
      </c>
      <c r="G1962" s="83">
        <f t="shared" si="123"/>
        <v>2.2675995876485753E-2</v>
      </c>
      <c r="H1962" s="74" t="s">
        <v>165</v>
      </c>
      <c r="I1962" s="74">
        <v>562</v>
      </c>
      <c r="J1962" s="74" t="s">
        <v>169</v>
      </c>
    </row>
    <row r="1963" spans="1:10" x14ac:dyDescent="0.25">
      <c r="A1963" s="74" t="str">
        <f t="shared" si="120"/>
        <v>2024</v>
      </c>
      <c r="B1963" s="74" t="str">
        <f t="shared" si="121"/>
        <v>10</v>
      </c>
      <c r="C1963" s="84">
        <f t="shared" si="122"/>
        <v>45566</v>
      </c>
      <c r="D1963" s="74">
        <v>202410</v>
      </c>
      <c r="E1963" s="82">
        <v>3768975</v>
      </c>
      <c r="F1963" s="82">
        <v>58129</v>
      </c>
      <c r="G1963" s="83">
        <f t="shared" si="123"/>
        <v>1.5423026154325779E-2</v>
      </c>
      <c r="H1963" s="74" t="s">
        <v>152</v>
      </c>
      <c r="I1963" s="74">
        <v>581</v>
      </c>
      <c r="J1963" s="74" t="s">
        <v>170</v>
      </c>
    </row>
    <row r="1964" spans="1:10" x14ac:dyDescent="0.25">
      <c r="A1964" s="74" t="str">
        <f t="shared" si="120"/>
        <v>2024</v>
      </c>
      <c r="B1964" s="74" t="str">
        <f t="shared" si="121"/>
        <v>10</v>
      </c>
      <c r="C1964" s="84">
        <f t="shared" si="122"/>
        <v>45566</v>
      </c>
      <c r="D1964" s="74">
        <v>202410</v>
      </c>
      <c r="E1964" s="82">
        <v>10401671</v>
      </c>
      <c r="F1964" s="82">
        <v>25194</v>
      </c>
      <c r="G1964" s="83">
        <f t="shared" si="123"/>
        <v>2.422110831999974E-3</v>
      </c>
      <c r="H1964" s="74" t="s">
        <v>152</v>
      </c>
      <c r="I1964" s="74">
        <v>591</v>
      </c>
      <c r="J1964" s="74" t="s">
        <v>171</v>
      </c>
    </row>
    <row r="1965" spans="1:10" x14ac:dyDescent="0.25">
      <c r="A1965" s="74" t="str">
        <f t="shared" si="120"/>
        <v>2024</v>
      </c>
      <c r="B1965" s="74" t="str">
        <f t="shared" si="121"/>
        <v>10</v>
      </c>
      <c r="C1965" s="84">
        <f t="shared" si="122"/>
        <v>45566</v>
      </c>
      <c r="D1965" s="74">
        <v>202410</v>
      </c>
      <c r="E1965" s="82">
        <v>1194065</v>
      </c>
      <c r="F1965" s="82">
        <v>6187</v>
      </c>
      <c r="G1965" s="83">
        <f t="shared" si="123"/>
        <v>5.1814599707721105E-3</v>
      </c>
      <c r="H1965" s="74" t="s">
        <v>152</v>
      </c>
      <c r="I1965" s="74">
        <v>592</v>
      </c>
      <c r="J1965" s="74" t="s">
        <v>172</v>
      </c>
    </row>
    <row r="1966" spans="1:10" x14ac:dyDescent="0.25">
      <c r="A1966" s="74" t="str">
        <f t="shared" si="120"/>
        <v>2024</v>
      </c>
      <c r="B1966" s="74" t="str">
        <f t="shared" si="121"/>
        <v>10</v>
      </c>
      <c r="C1966" s="84">
        <f t="shared" si="122"/>
        <v>45566</v>
      </c>
      <c r="D1966" s="74">
        <v>202410</v>
      </c>
      <c r="E1966" s="82">
        <v>1687440</v>
      </c>
      <c r="F1966" s="82">
        <v>26272</v>
      </c>
      <c r="G1966" s="83">
        <f t="shared" si="123"/>
        <v>1.5569146162233916E-2</v>
      </c>
      <c r="H1966" s="74" t="s">
        <v>152</v>
      </c>
      <c r="I1966" s="74">
        <v>601</v>
      </c>
      <c r="J1966" s="74" t="s">
        <v>173</v>
      </c>
    </row>
    <row r="1967" spans="1:10" x14ac:dyDescent="0.25">
      <c r="A1967" s="74" t="str">
        <f t="shared" si="120"/>
        <v>2024</v>
      </c>
      <c r="B1967" s="74" t="str">
        <f t="shared" si="121"/>
        <v>10</v>
      </c>
      <c r="C1967" s="84">
        <f t="shared" si="122"/>
        <v>45566</v>
      </c>
      <c r="D1967" s="74">
        <v>202410</v>
      </c>
      <c r="E1967" s="82">
        <v>17833010</v>
      </c>
      <c r="F1967" s="82">
        <v>28820</v>
      </c>
      <c r="G1967" s="83">
        <f t="shared" si="123"/>
        <v>1.6161040676812271E-3</v>
      </c>
      <c r="H1967" s="74" t="s">
        <v>152</v>
      </c>
      <c r="I1967" s="74">
        <v>602</v>
      </c>
      <c r="J1967" s="74" t="s">
        <v>174</v>
      </c>
    </row>
    <row r="1968" spans="1:10" x14ac:dyDescent="0.25">
      <c r="A1968" s="74" t="str">
        <f t="shared" si="120"/>
        <v>2024</v>
      </c>
      <c r="B1968" s="74" t="str">
        <f t="shared" si="121"/>
        <v>10</v>
      </c>
      <c r="C1968" s="84">
        <f t="shared" si="122"/>
        <v>45566</v>
      </c>
      <c r="D1968" s="74">
        <v>202410</v>
      </c>
      <c r="E1968" s="82">
        <v>563678</v>
      </c>
      <c r="F1968" s="82">
        <v>0</v>
      </c>
      <c r="G1968" s="83">
        <f t="shared" si="123"/>
        <v>0</v>
      </c>
      <c r="H1968" s="74" t="s">
        <v>152</v>
      </c>
      <c r="I1968" s="74">
        <v>611</v>
      </c>
      <c r="J1968" s="74" t="s">
        <v>175</v>
      </c>
    </row>
    <row r="1969" spans="1:10" x14ac:dyDescent="0.25">
      <c r="A1969" s="74" t="str">
        <f t="shared" si="120"/>
        <v>2024</v>
      </c>
      <c r="B1969" s="74" t="str">
        <f t="shared" si="121"/>
        <v>10</v>
      </c>
      <c r="C1969" s="84">
        <f t="shared" si="122"/>
        <v>45566</v>
      </c>
      <c r="D1969" s="74">
        <v>202410</v>
      </c>
      <c r="E1969" s="82">
        <v>296921416</v>
      </c>
      <c r="F1969" s="82">
        <v>887569</v>
      </c>
      <c r="G1969" s="83">
        <f t="shared" si="123"/>
        <v>2.9892387418764027E-3</v>
      </c>
      <c r="H1969" s="74" t="s">
        <v>152</v>
      </c>
      <c r="I1969" s="74">
        <v>612</v>
      </c>
      <c r="J1969" s="74" t="s">
        <v>176</v>
      </c>
    </row>
    <row r="1970" spans="1:10" x14ac:dyDescent="0.25">
      <c r="A1970" s="74" t="str">
        <f t="shared" si="120"/>
        <v>2024</v>
      </c>
      <c r="B1970" s="74" t="str">
        <f t="shared" si="121"/>
        <v>10</v>
      </c>
      <c r="C1970" s="84">
        <f t="shared" si="122"/>
        <v>45566</v>
      </c>
      <c r="D1970" s="74">
        <v>202410</v>
      </c>
      <c r="E1970" s="82">
        <v>820006</v>
      </c>
      <c r="F1970" s="82">
        <v>3296</v>
      </c>
      <c r="G1970" s="83">
        <f t="shared" si="123"/>
        <v>4.0194827842723099E-3</v>
      </c>
      <c r="H1970" s="74" t="s">
        <v>152</v>
      </c>
      <c r="I1970" s="74">
        <v>613</v>
      </c>
      <c r="J1970" s="74" t="s">
        <v>177</v>
      </c>
    </row>
    <row r="1971" spans="1:10" x14ac:dyDescent="0.25">
      <c r="A1971" s="74" t="str">
        <f t="shared" si="120"/>
        <v>2024</v>
      </c>
      <c r="B1971" s="74" t="str">
        <f t="shared" si="121"/>
        <v>10</v>
      </c>
      <c r="C1971" s="84">
        <f t="shared" si="122"/>
        <v>45566</v>
      </c>
      <c r="D1971" s="74">
        <v>202410</v>
      </c>
      <c r="E1971" s="82">
        <v>3204669</v>
      </c>
      <c r="F1971" s="82">
        <v>22736</v>
      </c>
      <c r="G1971" s="83">
        <f t="shared" si="123"/>
        <v>7.0946484644748026E-3</v>
      </c>
      <c r="H1971" s="74" t="s">
        <v>152</v>
      </c>
      <c r="I1971" s="74">
        <v>614</v>
      </c>
      <c r="J1971" s="74" t="s">
        <v>178</v>
      </c>
    </row>
    <row r="1972" spans="1:10" x14ac:dyDescent="0.25">
      <c r="A1972" s="74" t="str">
        <f t="shared" si="120"/>
        <v>2024</v>
      </c>
      <c r="B1972" s="74" t="str">
        <f t="shared" si="121"/>
        <v>10</v>
      </c>
      <c r="C1972" s="84">
        <f t="shared" si="122"/>
        <v>45566</v>
      </c>
      <c r="D1972" s="74">
        <v>202410</v>
      </c>
      <c r="E1972" s="82">
        <v>16842489</v>
      </c>
      <c r="F1972" s="82">
        <v>218316</v>
      </c>
      <c r="G1972" s="83">
        <f t="shared" si="123"/>
        <v>1.2962217163983304E-2</v>
      </c>
      <c r="H1972" s="74" t="s">
        <v>152</v>
      </c>
      <c r="I1972" s="74">
        <v>619</v>
      </c>
      <c r="J1972" s="74" t="s">
        <v>179</v>
      </c>
    </row>
    <row r="1973" spans="1:10" x14ac:dyDescent="0.25">
      <c r="A1973" s="74" t="str">
        <f t="shared" si="120"/>
        <v>2024</v>
      </c>
      <c r="B1973" s="74" t="str">
        <f t="shared" si="121"/>
        <v>10</v>
      </c>
      <c r="C1973" s="84">
        <f t="shared" si="122"/>
        <v>45566</v>
      </c>
      <c r="D1973" s="74">
        <v>202410</v>
      </c>
      <c r="E1973" s="82">
        <v>1109804185</v>
      </c>
      <c r="F1973" s="82">
        <v>1100495</v>
      </c>
      <c r="G1973" s="83">
        <f t="shared" si="123"/>
        <v>9.9161186709707718E-4</v>
      </c>
      <c r="H1973" s="74" t="s">
        <v>152</v>
      </c>
      <c r="I1973" s="74">
        <v>620</v>
      </c>
      <c r="J1973" s="74" t="s">
        <v>180</v>
      </c>
    </row>
    <row r="1974" spans="1:10" x14ac:dyDescent="0.25">
      <c r="A1974" s="74" t="str">
        <f t="shared" si="120"/>
        <v>2024</v>
      </c>
      <c r="B1974" s="74" t="str">
        <f t="shared" si="121"/>
        <v>10</v>
      </c>
      <c r="C1974" s="84">
        <f t="shared" si="122"/>
        <v>45566</v>
      </c>
      <c r="D1974" s="74">
        <v>202410</v>
      </c>
      <c r="E1974" s="82">
        <v>4318369</v>
      </c>
      <c r="F1974" s="82">
        <v>114767</v>
      </c>
      <c r="G1974" s="83">
        <f t="shared" si="123"/>
        <v>2.6576469032637089E-2</v>
      </c>
      <c r="H1974" s="74" t="s">
        <v>152</v>
      </c>
      <c r="I1974" s="74">
        <v>631</v>
      </c>
      <c r="J1974" s="74" t="s">
        <v>181</v>
      </c>
    </row>
    <row r="1975" spans="1:10" x14ac:dyDescent="0.25">
      <c r="A1975" s="74" t="str">
        <f t="shared" si="120"/>
        <v>2024</v>
      </c>
      <c r="B1975" s="74" t="str">
        <f t="shared" si="121"/>
        <v>10</v>
      </c>
      <c r="C1975" s="84">
        <f t="shared" si="122"/>
        <v>45566</v>
      </c>
      <c r="D1975" s="74">
        <v>202410</v>
      </c>
      <c r="E1975" s="82">
        <v>1246160</v>
      </c>
      <c r="F1975" s="82">
        <v>21200</v>
      </c>
      <c r="G1975" s="83">
        <f t="shared" si="123"/>
        <v>1.7012261667843614E-2</v>
      </c>
      <c r="H1975" s="74" t="s">
        <v>152</v>
      </c>
      <c r="I1975" s="74">
        <v>639</v>
      </c>
      <c r="J1975" s="74" t="s">
        <v>182</v>
      </c>
    </row>
    <row r="1976" spans="1:10" x14ac:dyDescent="0.25">
      <c r="A1976" s="74" t="str">
        <f t="shared" si="120"/>
        <v>2024</v>
      </c>
      <c r="B1976" s="74" t="str">
        <f t="shared" si="121"/>
        <v>10</v>
      </c>
      <c r="C1976" s="84">
        <f t="shared" si="122"/>
        <v>45566</v>
      </c>
      <c r="D1976" s="74">
        <v>202410</v>
      </c>
      <c r="E1976" s="82">
        <v>1324910234</v>
      </c>
      <c r="F1976" s="82">
        <v>3775721</v>
      </c>
      <c r="G1976" s="83">
        <f t="shared" si="123"/>
        <v>2.8497938223337777E-3</v>
      </c>
      <c r="H1976" s="74" t="s">
        <v>183</v>
      </c>
      <c r="I1976" s="74">
        <v>641</v>
      </c>
      <c r="J1976" s="74" t="s">
        <v>184</v>
      </c>
    </row>
    <row r="1977" spans="1:10" x14ac:dyDescent="0.25">
      <c r="A1977" s="74" t="str">
        <f t="shared" si="120"/>
        <v>2024</v>
      </c>
      <c r="B1977" s="74" t="str">
        <f t="shared" si="121"/>
        <v>10</v>
      </c>
      <c r="C1977" s="84">
        <f t="shared" si="122"/>
        <v>45566</v>
      </c>
      <c r="D1977" s="74">
        <v>202410</v>
      </c>
      <c r="E1977" s="82">
        <v>212921</v>
      </c>
      <c r="F1977" s="82">
        <v>21741</v>
      </c>
      <c r="G1977" s="83">
        <f t="shared" si="123"/>
        <v>0.10210829368639072</v>
      </c>
      <c r="H1977" s="74" t="s">
        <v>183</v>
      </c>
      <c r="I1977" s="74">
        <v>642</v>
      </c>
      <c r="J1977" s="74" t="s">
        <v>185</v>
      </c>
    </row>
    <row r="1978" spans="1:10" x14ac:dyDescent="0.25">
      <c r="A1978" s="74" t="str">
        <f t="shared" si="120"/>
        <v>2024</v>
      </c>
      <c r="B1978" s="74" t="str">
        <f t="shared" si="121"/>
        <v>10</v>
      </c>
      <c r="C1978" s="84">
        <f t="shared" si="122"/>
        <v>45566</v>
      </c>
      <c r="D1978" s="74">
        <v>202410</v>
      </c>
      <c r="E1978" s="82">
        <v>11431098</v>
      </c>
      <c r="F1978" s="82">
        <v>3840060</v>
      </c>
      <c r="G1978" s="83">
        <f t="shared" si="123"/>
        <v>0.33593098405769944</v>
      </c>
      <c r="H1978" s="74" t="s">
        <v>183</v>
      </c>
      <c r="I1978" s="74">
        <v>643</v>
      </c>
      <c r="J1978" s="74" t="s">
        <v>186</v>
      </c>
    </row>
    <row r="1979" spans="1:10" x14ac:dyDescent="0.25">
      <c r="A1979" s="74" t="str">
        <f t="shared" si="120"/>
        <v>2024</v>
      </c>
      <c r="B1979" s="74" t="str">
        <f t="shared" si="121"/>
        <v>10</v>
      </c>
      <c r="C1979" s="84">
        <f t="shared" si="122"/>
        <v>45566</v>
      </c>
      <c r="D1979" s="74">
        <v>202410</v>
      </c>
      <c r="E1979" s="82">
        <v>1082824878</v>
      </c>
      <c r="F1979" s="82">
        <v>7563116</v>
      </c>
      <c r="G1979" s="83">
        <f t="shared" si="123"/>
        <v>6.9846160294813617E-3</v>
      </c>
      <c r="H1979" s="74" t="s">
        <v>183</v>
      </c>
      <c r="I1979" s="74">
        <v>649</v>
      </c>
      <c r="J1979" s="74" t="s">
        <v>187</v>
      </c>
    </row>
    <row r="1980" spans="1:10" x14ac:dyDescent="0.25">
      <c r="A1980" s="74" t="str">
        <f t="shared" si="120"/>
        <v>2024</v>
      </c>
      <c r="B1980" s="74" t="str">
        <f t="shared" si="121"/>
        <v>10</v>
      </c>
      <c r="C1980" s="84">
        <f t="shared" si="122"/>
        <v>45566</v>
      </c>
      <c r="D1980" s="74">
        <v>202410</v>
      </c>
      <c r="E1980" s="82">
        <v>20616211</v>
      </c>
      <c r="F1980" s="82">
        <v>63152</v>
      </c>
      <c r="G1980" s="83">
        <f t="shared" si="123"/>
        <v>3.0632204918740889E-3</v>
      </c>
      <c r="H1980" s="74" t="s">
        <v>183</v>
      </c>
      <c r="I1980" s="74">
        <v>651</v>
      </c>
      <c r="J1980" s="74" t="s">
        <v>188</v>
      </c>
    </row>
    <row r="1981" spans="1:10" x14ac:dyDescent="0.25">
      <c r="A1981" s="74" t="str">
        <f t="shared" si="120"/>
        <v>2024</v>
      </c>
      <c r="B1981" s="74" t="str">
        <f t="shared" si="121"/>
        <v>10</v>
      </c>
      <c r="C1981" s="84">
        <f t="shared" si="122"/>
        <v>45566</v>
      </c>
      <c r="D1981" s="74">
        <v>202410</v>
      </c>
      <c r="E1981" s="82">
        <v>140025</v>
      </c>
      <c r="F1981" s="82">
        <v>0</v>
      </c>
      <c r="G1981" s="83">
        <f t="shared" si="123"/>
        <v>0</v>
      </c>
      <c r="H1981" s="74" t="s">
        <v>183</v>
      </c>
      <c r="I1981" s="74">
        <v>652</v>
      </c>
      <c r="J1981" s="74" t="s">
        <v>189</v>
      </c>
    </row>
    <row r="1982" spans="1:10" x14ac:dyDescent="0.25">
      <c r="A1982" s="74" t="str">
        <f t="shared" si="120"/>
        <v>2024</v>
      </c>
      <c r="B1982" s="74" t="str">
        <f t="shared" si="121"/>
        <v>10</v>
      </c>
      <c r="C1982" s="84">
        <f t="shared" si="122"/>
        <v>45566</v>
      </c>
      <c r="D1982" s="74">
        <v>202410</v>
      </c>
      <c r="E1982" s="82">
        <v>423682</v>
      </c>
      <c r="F1982" s="82">
        <v>0</v>
      </c>
      <c r="G1982" s="83">
        <f t="shared" si="123"/>
        <v>0</v>
      </c>
      <c r="H1982" s="74" t="s">
        <v>183</v>
      </c>
      <c r="I1982" s="74">
        <v>653</v>
      </c>
      <c r="J1982" s="74" t="s">
        <v>190</v>
      </c>
    </row>
    <row r="1983" spans="1:10" x14ac:dyDescent="0.25">
      <c r="A1983" s="74" t="str">
        <f t="shared" si="120"/>
        <v>2024</v>
      </c>
      <c r="B1983" s="74" t="str">
        <f t="shared" si="121"/>
        <v>10</v>
      </c>
      <c r="C1983" s="84">
        <f t="shared" si="122"/>
        <v>45566</v>
      </c>
      <c r="D1983" s="74">
        <v>202410</v>
      </c>
      <c r="E1983" s="82">
        <v>211518992</v>
      </c>
      <c r="F1983" s="82">
        <v>173869</v>
      </c>
      <c r="G1983" s="83">
        <f t="shared" si="123"/>
        <v>8.2200183707380756E-4</v>
      </c>
      <c r="H1983" s="74" t="s">
        <v>183</v>
      </c>
      <c r="I1983" s="74">
        <v>661</v>
      </c>
      <c r="J1983" s="74" t="s">
        <v>191</v>
      </c>
    </row>
    <row r="1984" spans="1:10" x14ac:dyDescent="0.25">
      <c r="A1984" s="74" t="str">
        <f t="shared" si="120"/>
        <v>2024</v>
      </c>
      <c r="B1984" s="74" t="str">
        <f t="shared" si="121"/>
        <v>10</v>
      </c>
      <c r="C1984" s="84">
        <f t="shared" si="122"/>
        <v>45566</v>
      </c>
      <c r="D1984" s="74">
        <v>202410</v>
      </c>
      <c r="E1984" s="82">
        <v>2878593</v>
      </c>
      <c r="F1984" s="82">
        <v>49277</v>
      </c>
      <c r="G1984" s="83">
        <f t="shared" si="123"/>
        <v>1.7118432511994575E-2</v>
      </c>
      <c r="H1984" s="74" t="s">
        <v>183</v>
      </c>
      <c r="I1984" s="74">
        <v>662</v>
      </c>
      <c r="J1984" s="74" t="s">
        <v>192</v>
      </c>
    </row>
    <row r="1985" spans="1:10" x14ac:dyDescent="0.25">
      <c r="A1985" s="74" t="str">
        <f t="shared" si="120"/>
        <v>2024</v>
      </c>
      <c r="B1985" s="74" t="str">
        <f t="shared" si="121"/>
        <v>10</v>
      </c>
      <c r="C1985" s="84">
        <f t="shared" si="122"/>
        <v>45566</v>
      </c>
      <c r="D1985" s="74">
        <v>202410</v>
      </c>
      <c r="E1985" s="82">
        <v>728526</v>
      </c>
      <c r="F1985" s="82">
        <v>32429</v>
      </c>
      <c r="G1985" s="83">
        <f t="shared" si="123"/>
        <v>4.4513167683788914E-2</v>
      </c>
      <c r="H1985" s="74" t="s">
        <v>183</v>
      </c>
      <c r="I1985" s="74">
        <v>663</v>
      </c>
      <c r="J1985" s="74" t="s">
        <v>193</v>
      </c>
    </row>
    <row r="1986" spans="1:10" x14ac:dyDescent="0.25">
      <c r="A1986" s="74" t="str">
        <f t="shared" si="120"/>
        <v>2024</v>
      </c>
      <c r="B1986" s="74" t="str">
        <f t="shared" si="121"/>
        <v>10</v>
      </c>
      <c r="C1986" s="84">
        <f t="shared" si="122"/>
        <v>45566</v>
      </c>
      <c r="D1986" s="74">
        <v>202410</v>
      </c>
      <c r="E1986" s="82">
        <v>37197721</v>
      </c>
      <c r="F1986" s="82">
        <v>417947</v>
      </c>
      <c r="G1986" s="83">
        <f t="shared" si="123"/>
        <v>1.1235822753764942E-2</v>
      </c>
      <c r="H1986" s="74" t="s">
        <v>194</v>
      </c>
      <c r="I1986" s="74">
        <v>681</v>
      </c>
      <c r="J1986" s="74" t="s">
        <v>195</v>
      </c>
    </row>
    <row r="1987" spans="1:10" x14ac:dyDescent="0.25">
      <c r="A1987" s="74" t="str">
        <f t="shared" ref="A1987:A2050" si="124">LEFT(D1987,4)</f>
        <v>2024</v>
      </c>
      <c r="B1987" s="74" t="str">
        <f t="shared" ref="B1987:B2050" si="125">RIGHT(D1987,2)</f>
        <v>10</v>
      </c>
      <c r="C1987" s="84">
        <f t="shared" ref="C1987:C2050" si="126">DATE(A1987,B1987,1)</f>
        <v>45566</v>
      </c>
      <c r="D1987" s="74">
        <v>202410</v>
      </c>
      <c r="E1987" s="82">
        <v>47286035</v>
      </c>
      <c r="F1987" s="82">
        <v>906706</v>
      </c>
      <c r="G1987" s="83">
        <f t="shared" ref="G1987:G2050" si="127">F1987/E1987</f>
        <v>1.9174921306047334E-2</v>
      </c>
      <c r="H1987" s="74" t="s">
        <v>194</v>
      </c>
      <c r="I1987" s="74">
        <v>682</v>
      </c>
      <c r="J1987" s="74" t="s">
        <v>196</v>
      </c>
    </row>
    <row r="1988" spans="1:10" x14ac:dyDescent="0.25">
      <c r="A1988" s="74" t="str">
        <f t="shared" si="124"/>
        <v>2024</v>
      </c>
      <c r="B1988" s="74" t="str">
        <f t="shared" si="125"/>
        <v>10</v>
      </c>
      <c r="C1988" s="84">
        <f t="shared" si="126"/>
        <v>45566</v>
      </c>
      <c r="D1988" s="74">
        <v>202410</v>
      </c>
      <c r="E1988" s="82">
        <v>28777639</v>
      </c>
      <c r="F1988" s="82">
        <v>182707</v>
      </c>
      <c r="G1988" s="83">
        <f t="shared" si="127"/>
        <v>6.3489225088965776E-3</v>
      </c>
      <c r="H1988" s="74" t="s">
        <v>194</v>
      </c>
      <c r="I1988" s="74">
        <v>691</v>
      </c>
      <c r="J1988" s="74" t="s">
        <v>197</v>
      </c>
    </row>
    <row r="1989" spans="1:10" x14ac:dyDescent="0.25">
      <c r="A1989" s="74" t="str">
        <f t="shared" si="124"/>
        <v>2024</v>
      </c>
      <c r="B1989" s="74" t="str">
        <f t="shared" si="125"/>
        <v>10</v>
      </c>
      <c r="C1989" s="84">
        <f t="shared" si="126"/>
        <v>45566</v>
      </c>
      <c r="D1989" s="74">
        <v>202410</v>
      </c>
      <c r="E1989" s="82">
        <v>29612011</v>
      </c>
      <c r="F1989" s="82">
        <v>214476</v>
      </c>
      <c r="G1989" s="83">
        <f t="shared" si="127"/>
        <v>7.2428718198166275E-3</v>
      </c>
      <c r="H1989" s="74" t="s">
        <v>194</v>
      </c>
      <c r="I1989" s="74">
        <v>692</v>
      </c>
      <c r="J1989" s="74" t="s">
        <v>198</v>
      </c>
    </row>
    <row r="1990" spans="1:10" x14ac:dyDescent="0.25">
      <c r="A1990" s="74" t="str">
        <f t="shared" si="124"/>
        <v>2024</v>
      </c>
      <c r="B1990" s="74" t="str">
        <f t="shared" si="125"/>
        <v>10</v>
      </c>
      <c r="C1990" s="84">
        <f t="shared" si="126"/>
        <v>45566</v>
      </c>
      <c r="D1990" s="74">
        <v>202410</v>
      </c>
      <c r="E1990" s="82">
        <v>56281</v>
      </c>
      <c r="F1990" s="82">
        <v>482</v>
      </c>
      <c r="G1990" s="83">
        <f t="shared" si="127"/>
        <v>8.5641690801513837E-3</v>
      </c>
      <c r="H1990" s="74" t="s">
        <v>194</v>
      </c>
      <c r="I1990" s="74">
        <v>701</v>
      </c>
      <c r="J1990" s="74" t="s">
        <v>254</v>
      </c>
    </row>
    <row r="1991" spans="1:10" x14ac:dyDescent="0.25">
      <c r="A1991" s="74" t="str">
        <f t="shared" si="124"/>
        <v>2024</v>
      </c>
      <c r="B1991" s="74" t="str">
        <f t="shared" si="125"/>
        <v>10</v>
      </c>
      <c r="C1991" s="84">
        <f t="shared" si="126"/>
        <v>45566</v>
      </c>
      <c r="D1991" s="74">
        <v>202410</v>
      </c>
      <c r="E1991" s="82">
        <v>195611620</v>
      </c>
      <c r="F1991" s="82">
        <v>3168281</v>
      </c>
      <c r="G1991" s="83">
        <f t="shared" si="127"/>
        <v>1.6196793421576899E-2</v>
      </c>
      <c r="H1991" s="74" t="s">
        <v>194</v>
      </c>
      <c r="I1991" s="74">
        <v>702</v>
      </c>
      <c r="J1991" s="74" t="s">
        <v>199</v>
      </c>
    </row>
    <row r="1992" spans="1:10" x14ac:dyDescent="0.25">
      <c r="A1992" s="74" t="str">
        <f t="shared" si="124"/>
        <v>2024</v>
      </c>
      <c r="B1992" s="74" t="str">
        <f t="shared" si="125"/>
        <v>10</v>
      </c>
      <c r="C1992" s="84">
        <f t="shared" si="126"/>
        <v>45566</v>
      </c>
      <c r="D1992" s="74">
        <v>202410</v>
      </c>
      <c r="E1992" s="82">
        <v>26504181</v>
      </c>
      <c r="F1992" s="82">
        <v>294439</v>
      </c>
      <c r="G1992" s="83">
        <f t="shared" si="127"/>
        <v>1.1109152929494407E-2</v>
      </c>
      <c r="H1992" s="74" t="s">
        <v>194</v>
      </c>
      <c r="I1992" s="74">
        <v>711</v>
      </c>
      <c r="J1992" s="74" t="s">
        <v>200</v>
      </c>
    </row>
    <row r="1993" spans="1:10" x14ac:dyDescent="0.25">
      <c r="A1993" s="74" t="str">
        <f t="shared" si="124"/>
        <v>2024</v>
      </c>
      <c r="B1993" s="74" t="str">
        <f t="shared" si="125"/>
        <v>10</v>
      </c>
      <c r="C1993" s="84">
        <f t="shared" si="126"/>
        <v>45566</v>
      </c>
      <c r="D1993" s="74">
        <v>202410</v>
      </c>
      <c r="E1993" s="82">
        <v>1895989</v>
      </c>
      <c r="F1993" s="82">
        <v>2449</v>
      </c>
      <c r="G1993" s="83">
        <f t="shared" si="127"/>
        <v>1.2916741605568387E-3</v>
      </c>
      <c r="H1993" s="74" t="s">
        <v>194</v>
      </c>
      <c r="I1993" s="74">
        <v>712</v>
      </c>
      <c r="J1993" s="74" t="s">
        <v>201</v>
      </c>
    </row>
    <row r="1994" spans="1:10" x14ac:dyDescent="0.25">
      <c r="A1994" s="74" t="str">
        <f t="shared" si="124"/>
        <v>2024</v>
      </c>
      <c r="B1994" s="74" t="str">
        <f t="shared" si="125"/>
        <v>10</v>
      </c>
      <c r="C1994" s="84">
        <f t="shared" si="126"/>
        <v>45566</v>
      </c>
      <c r="D1994" s="74">
        <v>202410</v>
      </c>
      <c r="E1994" s="82">
        <v>11924399</v>
      </c>
      <c r="F1994" s="82">
        <v>33849</v>
      </c>
      <c r="G1994" s="83">
        <f t="shared" si="127"/>
        <v>2.8386336284117967E-3</v>
      </c>
      <c r="H1994" s="74" t="s">
        <v>194</v>
      </c>
      <c r="I1994" s="74">
        <v>721</v>
      </c>
      <c r="J1994" s="74" t="s">
        <v>202</v>
      </c>
    </row>
    <row r="1995" spans="1:10" x14ac:dyDescent="0.25">
      <c r="A1995" s="74" t="str">
        <f t="shared" si="124"/>
        <v>2024</v>
      </c>
      <c r="B1995" s="74" t="str">
        <f t="shared" si="125"/>
        <v>10</v>
      </c>
      <c r="C1995" s="84">
        <f t="shared" si="126"/>
        <v>45566</v>
      </c>
      <c r="D1995" s="74">
        <v>202410</v>
      </c>
      <c r="E1995" s="82">
        <v>2973367</v>
      </c>
      <c r="F1995" s="82">
        <v>1488</v>
      </c>
      <c r="G1995" s="83">
        <f t="shared" si="127"/>
        <v>5.0044276404493629E-4</v>
      </c>
      <c r="H1995" s="74" t="s">
        <v>194</v>
      </c>
      <c r="I1995" s="74">
        <v>722</v>
      </c>
      <c r="J1995" s="74" t="s">
        <v>203</v>
      </c>
    </row>
    <row r="1996" spans="1:10" x14ac:dyDescent="0.25">
      <c r="A1996" s="74" t="str">
        <f t="shared" si="124"/>
        <v>2024</v>
      </c>
      <c r="B1996" s="74" t="str">
        <f t="shared" si="125"/>
        <v>10</v>
      </c>
      <c r="C1996" s="84">
        <f t="shared" si="126"/>
        <v>45566</v>
      </c>
      <c r="D1996" s="74">
        <v>202410</v>
      </c>
      <c r="E1996" s="82">
        <v>9074650</v>
      </c>
      <c r="F1996" s="82">
        <v>262712</v>
      </c>
      <c r="G1996" s="83">
        <f t="shared" si="127"/>
        <v>2.8950097248929711E-2</v>
      </c>
      <c r="H1996" s="74" t="s">
        <v>194</v>
      </c>
      <c r="I1996" s="74">
        <v>731</v>
      </c>
      <c r="J1996" s="74" t="s">
        <v>204</v>
      </c>
    </row>
    <row r="1997" spans="1:10" x14ac:dyDescent="0.25">
      <c r="A1997" s="74" t="str">
        <f t="shared" si="124"/>
        <v>2024</v>
      </c>
      <c r="B1997" s="74" t="str">
        <f t="shared" si="125"/>
        <v>10</v>
      </c>
      <c r="C1997" s="84">
        <f t="shared" si="126"/>
        <v>45566</v>
      </c>
      <c r="D1997" s="74">
        <v>202410</v>
      </c>
      <c r="E1997" s="82">
        <v>3368912</v>
      </c>
      <c r="F1997" s="82">
        <v>2335</v>
      </c>
      <c r="G1997" s="83">
        <f t="shared" si="127"/>
        <v>6.9310210536814262E-4</v>
      </c>
      <c r="H1997" s="74" t="s">
        <v>194</v>
      </c>
      <c r="I1997" s="74">
        <v>732</v>
      </c>
      <c r="J1997" s="74" t="s">
        <v>205</v>
      </c>
    </row>
    <row r="1998" spans="1:10" x14ac:dyDescent="0.25">
      <c r="A1998" s="74" t="str">
        <f t="shared" si="124"/>
        <v>2024</v>
      </c>
      <c r="B1998" s="74" t="str">
        <f t="shared" si="125"/>
        <v>10</v>
      </c>
      <c r="C1998" s="84">
        <f t="shared" si="126"/>
        <v>45566</v>
      </c>
      <c r="D1998" s="74">
        <v>202410</v>
      </c>
      <c r="E1998" s="82">
        <v>2379687</v>
      </c>
      <c r="F1998" s="82">
        <v>96693</v>
      </c>
      <c r="G1998" s="83">
        <f t="shared" si="127"/>
        <v>4.0632654630629997E-2</v>
      </c>
      <c r="H1998" s="74" t="s">
        <v>194</v>
      </c>
      <c r="I1998" s="74">
        <v>741</v>
      </c>
      <c r="J1998" s="74" t="s">
        <v>206</v>
      </c>
    </row>
    <row r="1999" spans="1:10" x14ac:dyDescent="0.25">
      <c r="A1999" s="74" t="str">
        <f t="shared" si="124"/>
        <v>2024</v>
      </c>
      <c r="B1999" s="74" t="str">
        <f t="shared" si="125"/>
        <v>10</v>
      </c>
      <c r="C1999" s="84">
        <f t="shared" si="126"/>
        <v>45566</v>
      </c>
      <c r="D1999" s="74">
        <v>202410</v>
      </c>
      <c r="E1999" s="82">
        <v>566372</v>
      </c>
      <c r="F1999" s="82">
        <v>27201</v>
      </c>
      <c r="G1999" s="83">
        <f t="shared" si="127"/>
        <v>4.8026738609959534E-2</v>
      </c>
      <c r="H1999" s="74" t="s">
        <v>194</v>
      </c>
      <c r="I1999" s="74">
        <v>742</v>
      </c>
      <c r="J1999" s="74" t="s">
        <v>207</v>
      </c>
    </row>
    <row r="2000" spans="1:10" x14ac:dyDescent="0.25">
      <c r="A2000" s="74" t="str">
        <f t="shared" si="124"/>
        <v>2024</v>
      </c>
      <c r="B2000" s="74" t="str">
        <f t="shared" si="125"/>
        <v>10</v>
      </c>
      <c r="C2000" s="84">
        <f t="shared" si="126"/>
        <v>45566</v>
      </c>
      <c r="D2000" s="74">
        <v>202410</v>
      </c>
      <c r="E2000" s="82">
        <v>9336387</v>
      </c>
      <c r="F2000" s="82">
        <v>94524</v>
      </c>
      <c r="G2000" s="83">
        <f t="shared" si="127"/>
        <v>1.0124258987978968E-2</v>
      </c>
      <c r="H2000" s="74" t="s">
        <v>194</v>
      </c>
      <c r="I2000" s="74">
        <v>749</v>
      </c>
      <c r="J2000" s="74" t="s">
        <v>208</v>
      </c>
    </row>
    <row r="2001" spans="1:10" x14ac:dyDescent="0.25">
      <c r="A2001" s="74" t="str">
        <f t="shared" si="124"/>
        <v>2024</v>
      </c>
      <c r="B2001" s="74" t="str">
        <f t="shared" si="125"/>
        <v>10</v>
      </c>
      <c r="C2001" s="84">
        <f t="shared" si="126"/>
        <v>45566</v>
      </c>
      <c r="D2001" s="74">
        <v>202410</v>
      </c>
      <c r="E2001" s="82">
        <v>9077966</v>
      </c>
      <c r="F2001" s="82">
        <v>122963</v>
      </c>
      <c r="G2001" s="83">
        <f t="shared" si="127"/>
        <v>1.3545214864210772E-2</v>
      </c>
      <c r="H2001" s="74" t="s">
        <v>194</v>
      </c>
      <c r="I2001" s="74">
        <v>750</v>
      </c>
      <c r="J2001" s="74" t="s">
        <v>209</v>
      </c>
    </row>
    <row r="2002" spans="1:10" x14ac:dyDescent="0.25">
      <c r="A2002" s="74" t="str">
        <f t="shared" si="124"/>
        <v>2024</v>
      </c>
      <c r="B2002" s="74" t="str">
        <f t="shared" si="125"/>
        <v>10</v>
      </c>
      <c r="C2002" s="84">
        <f t="shared" si="126"/>
        <v>45566</v>
      </c>
      <c r="D2002" s="74">
        <v>202410</v>
      </c>
      <c r="E2002" s="82">
        <v>87408020</v>
      </c>
      <c r="F2002" s="82">
        <v>1380803</v>
      </c>
      <c r="G2002" s="83">
        <f t="shared" si="127"/>
        <v>1.5797211743270239E-2</v>
      </c>
      <c r="H2002" s="74" t="s">
        <v>194</v>
      </c>
      <c r="I2002" s="74">
        <v>771</v>
      </c>
      <c r="J2002" s="74" t="s">
        <v>210</v>
      </c>
    </row>
    <row r="2003" spans="1:10" x14ac:dyDescent="0.25">
      <c r="A2003" s="74" t="str">
        <f t="shared" si="124"/>
        <v>2024</v>
      </c>
      <c r="B2003" s="74" t="str">
        <f t="shared" si="125"/>
        <v>10</v>
      </c>
      <c r="C2003" s="84">
        <f t="shared" si="126"/>
        <v>45566</v>
      </c>
      <c r="D2003" s="74">
        <v>202410</v>
      </c>
      <c r="E2003" s="82">
        <v>165818</v>
      </c>
      <c r="F2003" s="82">
        <v>698</v>
      </c>
      <c r="G2003" s="83">
        <f t="shared" si="127"/>
        <v>4.2094344401693426E-3</v>
      </c>
      <c r="H2003" s="74" t="s">
        <v>194</v>
      </c>
      <c r="I2003" s="74">
        <v>772</v>
      </c>
      <c r="J2003" s="74" t="s">
        <v>211</v>
      </c>
    </row>
    <row r="2004" spans="1:10" x14ac:dyDescent="0.25">
      <c r="A2004" s="74" t="str">
        <f t="shared" si="124"/>
        <v>2024</v>
      </c>
      <c r="B2004" s="74" t="str">
        <f t="shared" si="125"/>
        <v>10</v>
      </c>
      <c r="C2004" s="84">
        <f t="shared" si="126"/>
        <v>45566</v>
      </c>
      <c r="D2004" s="74">
        <v>202410</v>
      </c>
      <c r="E2004" s="82">
        <v>15479879</v>
      </c>
      <c r="F2004" s="82">
        <v>109847</v>
      </c>
      <c r="G2004" s="83">
        <f t="shared" si="127"/>
        <v>7.0961148985725277E-3</v>
      </c>
      <c r="H2004" s="74" t="s">
        <v>194</v>
      </c>
      <c r="I2004" s="74">
        <v>773</v>
      </c>
      <c r="J2004" s="74" t="s">
        <v>212</v>
      </c>
    </row>
    <row r="2005" spans="1:10" x14ac:dyDescent="0.25">
      <c r="A2005" s="74" t="str">
        <f t="shared" si="124"/>
        <v>2024</v>
      </c>
      <c r="B2005" s="74" t="str">
        <f t="shared" si="125"/>
        <v>10</v>
      </c>
      <c r="C2005" s="84">
        <f t="shared" si="126"/>
        <v>45566</v>
      </c>
      <c r="D2005" s="74">
        <v>202410</v>
      </c>
      <c r="E2005" s="82">
        <v>898079</v>
      </c>
      <c r="F2005" s="82">
        <v>2667</v>
      </c>
      <c r="G2005" s="83">
        <f t="shared" si="127"/>
        <v>2.9696719330927455E-3</v>
      </c>
      <c r="H2005" s="74" t="s">
        <v>194</v>
      </c>
      <c r="I2005" s="74">
        <v>774</v>
      </c>
      <c r="J2005" s="74" t="s">
        <v>213</v>
      </c>
    </row>
    <row r="2006" spans="1:10" x14ac:dyDescent="0.25">
      <c r="A2006" s="74" t="str">
        <f t="shared" si="124"/>
        <v>2024</v>
      </c>
      <c r="B2006" s="74" t="str">
        <f t="shared" si="125"/>
        <v>10</v>
      </c>
      <c r="C2006" s="84">
        <f t="shared" si="126"/>
        <v>45566</v>
      </c>
      <c r="D2006" s="74">
        <v>202410</v>
      </c>
      <c r="E2006" s="82">
        <v>1203010</v>
      </c>
      <c r="F2006" s="82">
        <v>3816</v>
      </c>
      <c r="G2006" s="83">
        <f t="shared" si="127"/>
        <v>3.1720434576603686E-3</v>
      </c>
      <c r="H2006" s="74" t="s">
        <v>194</v>
      </c>
      <c r="I2006" s="74">
        <v>780</v>
      </c>
      <c r="J2006" s="74" t="s">
        <v>214</v>
      </c>
    </row>
    <row r="2007" spans="1:10" x14ac:dyDescent="0.25">
      <c r="A2007" s="74" t="str">
        <f t="shared" si="124"/>
        <v>2024</v>
      </c>
      <c r="B2007" s="74" t="str">
        <f t="shared" si="125"/>
        <v>10</v>
      </c>
      <c r="C2007" s="84">
        <f t="shared" si="126"/>
        <v>45566</v>
      </c>
      <c r="D2007" s="74">
        <v>202410</v>
      </c>
      <c r="E2007" s="82">
        <v>48921767</v>
      </c>
      <c r="F2007" s="82">
        <v>251427</v>
      </c>
      <c r="G2007" s="83">
        <f t="shared" si="127"/>
        <v>5.1393687394815481E-3</v>
      </c>
      <c r="H2007" s="74" t="s">
        <v>194</v>
      </c>
      <c r="I2007" s="74">
        <v>791</v>
      </c>
      <c r="J2007" s="74" t="s">
        <v>215</v>
      </c>
    </row>
    <row r="2008" spans="1:10" x14ac:dyDescent="0.25">
      <c r="A2008" s="74" t="str">
        <f t="shared" si="124"/>
        <v>2024</v>
      </c>
      <c r="B2008" s="74" t="str">
        <f t="shared" si="125"/>
        <v>10</v>
      </c>
      <c r="C2008" s="84">
        <f t="shared" si="126"/>
        <v>45566</v>
      </c>
      <c r="D2008" s="74">
        <v>202410</v>
      </c>
      <c r="E2008" s="82">
        <v>13504702</v>
      </c>
      <c r="F2008" s="82">
        <v>169521</v>
      </c>
      <c r="G2008" s="83">
        <f t="shared" si="127"/>
        <v>1.2552739038595594E-2</v>
      </c>
      <c r="H2008" s="74" t="s">
        <v>194</v>
      </c>
      <c r="I2008" s="74">
        <v>801</v>
      </c>
      <c r="J2008" s="74" t="s">
        <v>216</v>
      </c>
    </row>
    <row r="2009" spans="1:10" x14ac:dyDescent="0.25">
      <c r="A2009" s="74" t="str">
        <f t="shared" si="124"/>
        <v>2024</v>
      </c>
      <c r="B2009" s="74" t="str">
        <f t="shared" si="125"/>
        <v>10</v>
      </c>
      <c r="C2009" s="84">
        <f t="shared" si="126"/>
        <v>45566</v>
      </c>
      <c r="D2009" s="74">
        <v>202410</v>
      </c>
      <c r="E2009" s="82">
        <v>235538</v>
      </c>
      <c r="F2009" s="82">
        <v>4978</v>
      </c>
      <c r="G2009" s="83">
        <f t="shared" si="127"/>
        <v>2.1134593993325918E-2</v>
      </c>
      <c r="H2009" s="74" t="s">
        <v>194</v>
      </c>
      <c r="I2009" s="74">
        <v>811</v>
      </c>
      <c r="J2009" s="74" t="s">
        <v>217</v>
      </c>
    </row>
    <row r="2010" spans="1:10" x14ac:dyDescent="0.25">
      <c r="A2010" s="74" t="str">
        <f t="shared" si="124"/>
        <v>2024</v>
      </c>
      <c r="B2010" s="74" t="str">
        <f t="shared" si="125"/>
        <v>10</v>
      </c>
      <c r="C2010" s="84">
        <f t="shared" si="126"/>
        <v>45566</v>
      </c>
      <c r="D2010" s="74">
        <v>202410</v>
      </c>
      <c r="E2010" s="82">
        <v>17085068</v>
      </c>
      <c r="F2010" s="82">
        <v>239557</v>
      </c>
      <c r="G2010" s="83">
        <f t="shared" si="127"/>
        <v>1.4021425024471661E-2</v>
      </c>
      <c r="H2010" s="74" t="s">
        <v>194</v>
      </c>
      <c r="I2010" s="74">
        <v>812</v>
      </c>
      <c r="J2010" s="74" t="s">
        <v>218</v>
      </c>
    </row>
    <row r="2011" spans="1:10" x14ac:dyDescent="0.25">
      <c r="A2011" s="74" t="str">
        <f t="shared" si="124"/>
        <v>2024</v>
      </c>
      <c r="B2011" s="74" t="str">
        <f t="shared" si="125"/>
        <v>10</v>
      </c>
      <c r="C2011" s="84">
        <f t="shared" si="126"/>
        <v>45566</v>
      </c>
      <c r="D2011" s="74">
        <v>202410</v>
      </c>
      <c r="E2011" s="82">
        <v>2250010</v>
      </c>
      <c r="F2011" s="82">
        <v>41283</v>
      </c>
      <c r="G2011" s="83">
        <f t="shared" si="127"/>
        <v>1.8347918453695763E-2</v>
      </c>
      <c r="H2011" s="74" t="s">
        <v>194</v>
      </c>
      <c r="I2011" s="74">
        <v>813</v>
      </c>
      <c r="J2011" s="74" t="s">
        <v>219</v>
      </c>
    </row>
    <row r="2012" spans="1:10" x14ac:dyDescent="0.25">
      <c r="A2012" s="74" t="str">
        <f t="shared" si="124"/>
        <v>2024</v>
      </c>
      <c r="B2012" s="74" t="str">
        <f t="shared" si="125"/>
        <v>10</v>
      </c>
      <c r="C2012" s="84">
        <f t="shared" si="126"/>
        <v>45566</v>
      </c>
      <c r="D2012" s="74">
        <v>202410</v>
      </c>
      <c r="E2012" s="82">
        <v>3232823</v>
      </c>
      <c r="F2012" s="82">
        <v>57128</v>
      </c>
      <c r="G2012" s="83">
        <f t="shared" si="127"/>
        <v>1.7671242749757718E-2</v>
      </c>
      <c r="H2012" s="74" t="s">
        <v>194</v>
      </c>
      <c r="I2012" s="74">
        <v>821</v>
      </c>
      <c r="J2012" s="74" t="s">
        <v>220</v>
      </c>
    </row>
    <row r="2013" spans="1:10" x14ac:dyDescent="0.25">
      <c r="A2013" s="74" t="str">
        <f t="shared" si="124"/>
        <v>2024</v>
      </c>
      <c r="B2013" s="74" t="str">
        <f t="shared" si="125"/>
        <v>10</v>
      </c>
      <c r="C2013" s="84">
        <f t="shared" si="126"/>
        <v>45566</v>
      </c>
      <c r="D2013" s="74">
        <v>202410</v>
      </c>
      <c r="E2013" s="82">
        <v>507821</v>
      </c>
      <c r="F2013" s="82">
        <v>63528</v>
      </c>
      <c r="G2013" s="83">
        <f t="shared" si="127"/>
        <v>0.12509919833957242</v>
      </c>
      <c r="H2013" s="74" t="s">
        <v>194</v>
      </c>
      <c r="I2013" s="74">
        <v>822</v>
      </c>
      <c r="J2013" s="74" t="s">
        <v>221</v>
      </c>
    </row>
    <row r="2014" spans="1:10" x14ac:dyDescent="0.25">
      <c r="A2014" s="74" t="str">
        <f t="shared" si="124"/>
        <v>2024</v>
      </c>
      <c r="B2014" s="74" t="str">
        <f t="shared" si="125"/>
        <v>10</v>
      </c>
      <c r="C2014" s="84">
        <f t="shared" si="126"/>
        <v>45566</v>
      </c>
      <c r="D2014" s="74">
        <v>202410</v>
      </c>
      <c r="E2014" s="82">
        <v>643759</v>
      </c>
      <c r="F2014" s="82">
        <v>1019</v>
      </c>
      <c r="G2014" s="83">
        <f t="shared" si="127"/>
        <v>1.5828904916280783E-3</v>
      </c>
      <c r="H2014" s="74" t="s">
        <v>194</v>
      </c>
      <c r="I2014" s="74">
        <v>823</v>
      </c>
      <c r="J2014" s="74" t="s">
        <v>222</v>
      </c>
    </row>
    <row r="2015" spans="1:10" x14ac:dyDescent="0.25">
      <c r="A2015" s="74" t="str">
        <f t="shared" si="124"/>
        <v>2024</v>
      </c>
      <c r="B2015" s="74" t="str">
        <f t="shared" si="125"/>
        <v>10</v>
      </c>
      <c r="C2015" s="84">
        <f t="shared" si="126"/>
        <v>45566</v>
      </c>
      <c r="D2015" s="74">
        <v>202410</v>
      </c>
      <c r="E2015" s="82">
        <v>423439637</v>
      </c>
      <c r="F2015" s="82">
        <v>2952924</v>
      </c>
      <c r="G2015" s="83">
        <f t="shared" si="127"/>
        <v>6.9736598607560204E-3</v>
      </c>
      <c r="H2015" s="74" t="s">
        <v>194</v>
      </c>
      <c r="I2015" s="74">
        <v>829</v>
      </c>
      <c r="J2015" s="74" t="s">
        <v>223</v>
      </c>
    </row>
    <row r="2016" spans="1:10" x14ac:dyDescent="0.25">
      <c r="A2016" s="74" t="str">
        <f t="shared" si="124"/>
        <v>2024</v>
      </c>
      <c r="B2016" s="74" t="str">
        <f t="shared" si="125"/>
        <v>10</v>
      </c>
      <c r="C2016" s="84">
        <f t="shared" si="126"/>
        <v>45566</v>
      </c>
      <c r="D2016" s="74">
        <v>202410</v>
      </c>
      <c r="E2016" s="82">
        <v>1020945836</v>
      </c>
      <c r="F2016" s="82">
        <v>124659</v>
      </c>
      <c r="G2016" s="83">
        <f t="shared" si="127"/>
        <v>1.2210148237482013E-4</v>
      </c>
      <c r="H2016" s="74" t="s">
        <v>224</v>
      </c>
      <c r="I2016" s="74">
        <v>841</v>
      </c>
      <c r="J2016" s="74" t="s">
        <v>225</v>
      </c>
    </row>
    <row r="2017" spans="1:10" x14ac:dyDescent="0.25">
      <c r="A2017" s="74" t="str">
        <f t="shared" si="124"/>
        <v>2024</v>
      </c>
      <c r="B2017" s="74" t="str">
        <f t="shared" si="125"/>
        <v>10</v>
      </c>
      <c r="C2017" s="84">
        <f t="shared" si="126"/>
        <v>45566</v>
      </c>
      <c r="D2017" s="74">
        <v>202410</v>
      </c>
      <c r="E2017" s="82">
        <v>2518348</v>
      </c>
      <c r="F2017" s="82">
        <v>45813</v>
      </c>
      <c r="G2017" s="83">
        <f t="shared" si="127"/>
        <v>1.8191687566611128E-2</v>
      </c>
      <c r="H2017" s="74" t="s">
        <v>224</v>
      </c>
      <c r="I2017" s="74">
        <v>842</v>
      </c>
      <c r="J2017" s="74" t="s">
        <v>226</v>
      </c>
    </row>
    <row r="2018" spans="1:10" x14ac:dyDescent="0.25">
      <c r="A2018" s="74" t="str">
        <f t="shared" si="124"/>
        <v>2024</v>
      </c>
      <c r="B2018" s="74" t="str">
        <f t="shared" si="125"/>
        <v>10</v>
      </c>
      <c r="C2018" s="84">
        <f t="shared" si="126"/>
        <v>45566</v>
      </c>
      <c r="D2018" s="74">
        <v>202410</v>
      </c>
      <c r="E2018" s="82">
        <v>3865128</v>
      </c>
      <c r="F2018" s="82">
        <v>21901</v>
      </c>
      <c r="G2018" s="83">
        <f t="shared" si="127"/>
        <v>5.666306523354466E-3</v>
      </c>
      <c r="H2018" s="74" t="s">
        <v>224</v>
      </c>
      <c r="I2018" s="74">
        <v>843</v>
      </c>
      <c r="J2018" s="74" t="s">
        <v>227</v>
      </c>
    </row>
    <row r="2019" spans="1:10" x14ac:dyDescent="0.25">
      <c r="A2019" s="74" t="str">
        <f t="shared" si="124"/>
        <v>2024</v>
      </c>
      <c r="B2019" s="74" t="str">
        <f t="shared" si="125"/>
        <v>10</v>
      </c>
      <c r="C2019" s="84">
        <f t="shared" si="126"/>
        <v>45566</v>
      </c>
      <c r="D2019" s="74">
        <v>202410</v>
      </c>
      <c r="E2019" s="82">
        <v>8733025</v>
      </c>
      <c r="F2019" s="82">
        <v>116154</v>
      </c>
      <c r="G2019" s="83">
        <f t="shared" si="127"/>
        <v>1.3300545916220324E-2</v>
      </c>
      <c r="H2019" s="74" t="s">
        <v>228</v>
      </c>
      <c r="I2019" s="74">
        <v>851</v>
      </c>
      <c r="J2019" s="74" t="s">
        <v>229</v>
      </c>
    </row>
    <row r="2020" spans="1:10" x14ac:dyDescent="0.25">
      <c r="A2020" s="74" t="str">
        <f t="shared" si="124"/>
        <v>2024</v>
      </c>
      <c r="B2020" s="74" t="str">
        <f t="shared" si="125"/>
        <v>10</v>
      </c>
      <c r="C2020" s="84">
        <f t="shared" si="126"/>
        <v>45566</v>
      </c>
      <c r="D2020" s="74">
        <v>202410</v>
      </c>
      <c r="E2020" s="82">
        <v>2120827</v>
      </c>
      <c r="F2020" s="82">
        <v>39178</v>
      </c>
      <c r="G2020" s="83">
        <f t="shared" si="127"/>
        <v>1.8472982473346482E-2</v>
      </c>
      <c r="H2020" s="74" t="s">
        <v>228</v>
      </c>
      <c r="I2020" s="74">
        <v>852</v>
      </c>
      <c r="J2020" s="74" t="s">
        <v>230</v>
      </c>
    </row>
    <row r="2021" spans="1:10" x14ac:dyDescent="0.25">
      <c r="A2021" s="74" t="str">
        <f t="shared" si="124"/>
        <v>2024</v>
      </c>
      <c r="B2021" s="74" t="str">
        <f t="shared" si="125"/>
        <v>10</v>
      </c>
      <c r="C2021" s="84">
        <f t="shared" si="126"/>
        <v>45566</v>
      </c>
      <c r="D2021" s="74">
        <v>202410</v>
      </c>
      <c r="E2021" s="82">
        <v>7719037</v>
      </c>
      <c r="F2021" s="82">
        <v>3889</v>
      </c>
      <c r="G2021" s="83">
        <f t="shared" si="127"/>
        <v>5.03819323576244E-4</v>
      </c>
      <c r="H2021" s="74" t="s">
        <v>228</v>
      </c>
      <c r="I2021" s="74">
        <v>853</v>
      </c>
      <c r="J2021" s="74" t="s">
        <v>231</v>
      </c>
    </row>
    <row r="2022" spans="1:10" x14ac:dyDescent="0.25">
      <c r="A2022" s="74" t="str">
        <f t="shared" si="124"/>
        <v>2024</v>
      </c>
      <c r="B2022" s="74" t="str">
        <f t="shared" si="125"/>
        <v>10</v>
      </c>
      <c r="C2022" s="84">
        <f t="shared" si="126"/>
        <v>45566</v>
      </c>
      <c r="D2022" s="74">
        <v>202410</v>
      </c>
      <c r="E2022" s="82">
        <v>55068710</v>
      </c>
      <c r="F2022" s="82">
        <v>540676</v>
      </c>
      <c r="G2022" s="83">
        <f t="shared" si="127"/>
        <v>9.818207108900863E-3</v>
      </c>
      <c r="H2022" s="74" t="s">
        <v>228</v>
      </c>
      <c r="I2022" s="74">
        <v>854</v>
      </c>
      <c r="J2022" s="74" t="s">
        <v>232</v>
      </c>
    </row>
    <row r="2023" spans="1:10" x14ac:dyDescent="0.25">
      <c r="A2023" s="74" t="str">
        <f t="shared" si="124"/>
        <v>2024</v>
      </c>
      <c r="B2023" s="74" t="str">
        <f t="shared" si="125"/>
        <v>10</v>
      </c>
      <c r="C2023" s="84">
        <f t="shared" si="126"/>
        <v>45566</v>
      </c>
      <c r="D2023" s="74">
        <v>202410</v>
      </c>
      <c r="E2023" s="82">
        <v>1431827</v>
      </c>
      <c r="F2023" s="82">
        <v>32196</v>
      </c>
      <c r="G2023" s="83">
        <f t="shared" si="127"/>
        <v>2.2485956753155234E-2</v>
      </c>
      <c r="H2023" s="74" t="s">
        <v>228</v>
      </c>
      <c r="I2023" s="74">
        <v>855</v>
      </c>
      <c r="J2023" s="74" t="s">
        <v>233</v>
      </c>
    </row>
    <row r="2024" spans="1:10" x14ac:dyDescent="0.25">
      <c r="A2024" s="74" t="str">
        <f t="shared" si="124"/>
        <v>2024</v>
      </c>
      <c r="B2024" s="74" t="str">
        <f t="shared" si="125"/>
        <v>10</v>
      </c>
      <c r="C2024" s="84">
        <f t="shared" si="126"/>
        <v>45566</v>
      </c>
      <c r="D2024" s="74">
        <v>202410</v>
      </c>
      <c r="E2024" s="82">
        <v>231731852</v>
      </c>
      <c r="F2024" s="82">
        <v>1525207</v>
      </c>
      <c r="G2024" s="83">
        <f t="shared" si="127"/>
        <v>6.5817753875285125E-3</v>
      </c>
      <c r="H2024" s="74" t="s">
        <v>234</v>
      </c>
      <c r="I2024" s="74">
        <v>861</v>
      </c>
      <c r="J2024" s="74" t="s">
        <v>235</v>
      </c>
    </row>
    <row r="2025" spans="1:10" x14ac:dyDescent="0.25">
      <c r="A2025" s="74" t="str">
        <f t="shared" si="124"/>
        <v>2024</v>
      </c>
      <c r="B2025" s="74" t="str">
        <f t="shared" si="125"/>
        <v>10</v>
      </c>
      <c r="C2025" s="84">
        <f t="shared" si="126"/>
        <v>45566</v>
      </c>
      <c r="D2025" s="74">
        <v>202410</v>
      </c>
      <c r="E2025" s="82">
        <v>9768281</v>
      </c>
      <c r="F2025" s="82">
        <v>105445</v>
      </c>
      <c r="G2025" s="83">
        <f t="shared" si="127"/>
        <v>1.0794632136401482E-2</v>
      </c>
      <c r="H2025" s="74" t="s">
        <v>234</v>
      </c>
      <c r="I2025" s="74">
        <v>862</v>
      </c>
      <c r="J2025" s="74" t="s">
        <v>236</v>
      </c>
    </row>
    <row r="2026" spans="1:10" x14ac:dyDescent="0.25">
      <c r="A2026" s="74" t="str">
        <f t="shared" si="124"/>
        <v>2024</v>
      </c>
      <c r="B2026" s="74" t="str">
        <f t="shared" si="125"/>
        <v>10</v>
      </c>
      <c r="C2026" s="84">
        <f t="shared" si="126"/>
        <v>45566</v>
      </c>
      <c r="D2026" s="74">
        <v>202410</v>
      </c>
      <c r="E2026" s="82">
        <v>12856568</v>
      </c>
      <c r="F2026" s="82">
        <v>49091</v>
      </c>
      <c r="G2026" s="83">
        <f t="shared" si="127"/>
        <v>3.8183596119897626E-3</v>
      </c>
      <c r="H2026" s="74" t="s">
        <v>234</v>
      </c>
      <c r="I2026" s="74">
        <v>863</v>
      </c>
      <c r="J2026" s="74" t="s">
        <v>237</v>
      </c>
    </row>
    <row r="2027" spans="1:10" x14ac:dyDescent="0.25">
      <c r="A2027" s="74" t="str">
        <f t="shared" si="124"/>
        <v>2024</v>
      </c>
      <c r="B2027" s="74" t="str">
        <f t="shared" si="125"/>
        <v>10</v>
      </c>
      <c r="C2027" s="84">
        <f t="shared" si="126"/>
        <v>45566</v>
      </c>
      <c r="D2027" s="74">
        <v>202410</v>
      </c>
      <c r="E2027" s="82">
        <v>2941148</v>
      </c>
      <c r="F2027" s="82">
        <v>16426</v>
      </c>
      <c r="G2027" s="83">
        <f t="shared" si="127"/>
        <v>5.5848940617745178E-3</v>
      </c>
      <c r="H2027" s="74" t="s">
        <v>234</v>
      </c>
      <c r="I2027" s="74">
        <v>864</v>
      </c>
      <c r="J2027" s="74" t="s">
        <v>238</v>
      </c>
    </row>
    <row r="2028" spans="1:10" x14ac:dyDescent="0.25">
      <c r="A2028" s="74" t="str">
        <f t="shared" si="124"/>
        <v>2024</v>
      </c>
      <c r="B2028" s="74" t="str">
        <f t="shared" si="125"/>
        <v>10</v>
      </c>
      <c r="C2028" s="84">
        <f t="shared" si="126"/>
        <v>45566</v>
      </c>
      <c r="D2028" s="74">
        <v>202410</v>
      </c>
      <c r="E2028" s="82">
        <v>159041601</v>
      </c>
      <c r="F2028" s="82">
        <v>1909265</v>
      </c>
      <c r="G2028" s="83">
        <f t="shared" si="127"/>
        <v>1.2004815016921265E-2</v>
      </c>
      <c r="H2028" s="74" t="s">
        <v>234</v>
      </c>
      <c r="I2028" s="74">
        <v>869</v>
      </c>
      <c r="J2028" s="74" t="s">
        <v>239</v>
      </c>
    </row>
    <row r="2029" spans="1:10" x14ac:dyDescent="0.25">
      <c r="A2029" s="74" t="str">
        <f t="shared" si="124"/>
        <v>2024</v>
      </c>
      <c r="B2029" s="74" t="str">
        <f t="shared" si="125"/>
        <v>10</v>
      </c>
      <c r="C2029" s="84">
        <f t="shared" si="126"/>
        <v>45566</v>
      </c>
      <c r="D2029" s="74">
        <v>202410</v>
      </c>
      <c r="E2029" s="82">
        <v>3599374</v>
      </c>
      <c r="F2029" s="82">
        <v>32910</v>
      </c>
      <c r="G2029" s="83">
        <f t="shared" si="127"/>
        <v>9.1432565773937359E-3</v>
      </c>
      <c r="H2029" s="74" t="s">
        <v>234</v>
      </c>
      <c r="I2029" s="74">
        <v>870</v>
      </c>
      <c r="J2029" s="74" t="s">
        <v>240</v>
      </c>
    </row>
    <row r="2030" spans="1:10" x14ac:dyDescent="0.25">
      <c r="A2030" s="74" t="str">
        <f t="shared" si="124"/>
        <v>2024</v>
      </c>
      <c r="B2030" s="74" t="str">
        <f t="shared" si="125"/>
        <v>10</v>
      </c>
      <c r="C2030" s="84">
        <f t="shared" si="126"/>
        <v>45566</v>
      </c>
      <c r="D2030" s="74">
        <v>202410</v>
      </c>
      <c r="E2030" s="82">
        <v>668430</v>
      </c>
      <c r="F2030" s="82">
        <v>30931</v>
      </c>
      <c r="G2030" s="83">
        <f t="shared" si="127"/>
        <v>4.6274104992295381E-2</v>
      </c>
      <c r="H2030" s="74" t="s">
        <v>234</v>
      </c>
      <c r="I2030" s="74">
        <v>880</v>
      </c>
      <c r="J2030" s="74" t="s">
        <v>241</v>
      </c>
    </row>
    <row r="2031" spans="1:10" x14ac:dyDescent="0.25">
      <c r="A2031" s="74" t="str">
        <f t="shared" si="124"/>
        <v>2024</v>
      </c>
      <c r="B2031" s="74" t="str">
        <f t="shared" si="125"/>
        <v>10</v>
      </c>
      <c r="C2031" s="84">
        <f t="shared" si="126"/>
        <v>45566</v>
      </c>
      <c r="D2031" s="74">
        <v>202410</v>
      </c>
      <c r="E2031" s="82">
        <v>13277303</v>
      </c>
      <c r="F2031" s="82">
        <v>215993</v>
      </c>
      <c r="G2031" s="83">
        <f t="shared" si="127"/>
        <v>1.6267836924411531E-2</v>
      </c>
      <c r="H2031" s="74" t="s">
        <v>234</v>
      </c>
      <c r="I2031" s="74">
        <v>900</v>
      </c>
      <c r="J2031" s="74" t="s">
        <v>242</v>
      </c>
    </row>
    <row r="2032" spans="1:10" x14ac:dyDescent="0.25">
      <c r="A2032" s="74" t="str">
        <f t="shared" si="124"/>
        <v>2024</v>
      </c>
      <c r="B2032" s="74" t="str">
        <f t="shared" si="125"/>
        <v>10</v>
      </c>
      <c r="C2032" s="84">
        <f t="shared" si="126"/>
        <v>45566</v>
      </c>
      <c r="D2032" s="74">
        <v>202410</v>
      </c>
      <c r="E2032" s="82">
        <v>11311867</v>
      </c>
      <c r="F2032" s="82">
        <v>30229</v>
      </c>
      <c r="G2032" s="83">
        <f t="shared" si="127"/>
        <v>2.672326327740593E-3</v>
      </c>
      <c r="H2032" s="74" t="s">
        <v>234</v>
      </c>
      <c r="I2032" s="74">
        <v>910</v>
      </c>
      <c r="J2032" s="74" t="s">
        <v>243</v>
      </c>
    </row>
    <row r="2033" spans="1:10" x14ac:dyDescent="0.25">
      <c r="A2033" s="74" t="str">
        <f t="shared" si="124"/>
        <v>2024</v>
      </c>
      <c r="B2033" s="74" t="str">
        <f t="shared" si="125"/>
        <v>10</v>
      </c>
      <c r="C2033" s="84">
        <f t="shared" si="126"/>
        <v>45566</v>
      </c>
      <c r="D2033" s="74">
        <v>202410</v>
      </c>
      <c r="E2033" s="82">
        <v>7794337</v>
      </c>
      <c r="F2033" s="82">
        <v>30981</v>
      </c>
      <c r="G2033" s="83">
        <f t="shared" si="127"/>
        <v>3.9748088900954633E-3</v>
      </c>
      <c r="H2033" s="74" t="s">
        <v>234</v>
      </c>
      <c r="I2033" s="74">
        <v>920</v>
      </c>
      <c r="J2033" s="74" t="s">
        <v>244</v>
      </c>
    </row>
    <row r="2034" spans="1:10" x14ac:dyDescent="0.25">
      <c r="A2034" s="74" t="str">
        <f t="shared" si="124"/>
        <v>2024</v>
      </c>
      <c r="B2034" s="74" t="str">
        <f t="shared" si="125"/>
        <v>10</v>
      </c>
      <c r="C2034" s="84">
        <f t="shared" si="126"/>
        <v>45566</v>
      </c>
      <c r="D2034" s="74">
        <v>202410</v>
      </c>
      <c r="E2034" s="82">
        <v>44734189</v>
      </c>
      <c r="F2034" s="82">
        <v>353061</v>
      </c>
      <c r="G2034" s="83">
        <f t="shared" si="127"/>
        <v>7.892419822342147E-3</v>
      </c>
      <c r="H2034" s="74" t="s">
        <v>234</v>
      </c>
      <c r="I2034" s="74">
        <v>931</v>
      </c>
      <c r="J2034" s="74" t="s">
        <v>245</v>
      </c>
    </row>
    <row r="2035" spans="1:10" x14ac:dyDescent="0.25">
      <c r="A2035" s="74" t="str">
        <f t="shared" si="124"/>
        <v>2024</v>
      </c>
      <c r="B2035" s="74" t="str">
        <f t="shared" si="125"/>
        <v>10</v>
      </c>
      <c r="C2035" s="84">
        <f t="shared" si="126"/>
        <v>45566</v>
      </c>
      <c r="D2035" s="74">
        <v>202410</v>
      </c>
      <c r="E2035" s="82">
        <v>5903939</v>
      </c>
      <c r="F2035" s="82">
        <v>23508</v>
      </c>
      <c r="G2035" s="83">
        <f t="shared" si="127"/>
        <v>3.9817484564118972E-3</v>
      </c>
      <c r="H2035" s="74" t="s">
        <v>234</v>
      </c>
      <c r="I2035" s="74">
        <v>939</v>
      </c>
      <c r="J2035" s="74" t="s">
        <v>246</v>
      </c>
    </row>
    <row r="2036" spans="1:10" x14ac:dyDescent="0.25">
      <c r="A2036" s="74" t="str">
        <f t="shared" si="124"/>
        <v>2024</v>
      </c>
      <c r="B2036" s="74" t="str">
        <f t="shared" si="125"/>
        <v>10</v>
      </c>
      <c r="C2036" s="84">
        <f t="shared" si="126"/>
        <v>45566</v>
      </c>
      <c r="D2036" s="74">
        <v>202410</v>
      </c>
      <c r="E2036" s="82">
        <v>12454022</v>
      </c>
      <c r="F2036" s="82">
        <v>219721</v>
      </c>
      <c r="G2036" s="83">
        <f t="shared" si="127"/>
        <v>1.7642573619992E-2</v>
      </c>
      <c r="H2036" s="74" t="s">
        <v>234</v>
      </c>
      <c r="I2036" s="74">
        <v>941</v>
      </c>
      <c r="J2036" s="74" t="s">
        <v>247</v>
      </c>
    </row>
    <row r="2037" spans="1:10" x14ac:dyDescent="0.25">
      <c r="A2037" s="74" t="str">
        <f t="shared" si="124"/>
        <v>2024</v>
      </c>
      <c r="B2037" s="74" t="str">
        <f t="shared" si="125"/>
        <v>10</v>
      </c>
      <c r="C2037" s="84">
        <f t="shared" si="126"/>
        <v>45566</v>
      </c>
      <c r="D2037" s="74">
        <v>202410</v>
      </c>
      <c r="E2037" s="82">
        <v>1944632</v>
      </c>
      <c r="F2037" s="82">
        <v>73816</v>
      </c>
      <c r="G2037" s="83">
        <f t="shared" si="127"/>
        <v>3.7958852883219034E-2</v>
      </c>
      <c r="H2037" s="74" t="s">
        <v>234</v>
      </c>
      <c r="I2037" s="74">
        <v>942</v>
      </c>
      <c r="J2037" s="74" t="s">
        <v>248</v>
      </c>
    </row>
    <row r="2038" spans="1:10" x14ac:dyDescent="0.25">
      <c r="A2038" s="74" t="str">
        <f t="shared" si="124"/>
        <v>2024</v>
      </c>
      <c r="B2038" s="74" t="str">
        <f t="shared" si="125"/>
        <v>10</v>
      </c>
      <c r="C2038" s="84">
        <f t="shared" si="126"/>
        <v>45566</v>
      </c>
      <c r="D2038" s="74">
        <v>202410</v>
      </c>
      <c r="E2038" s="82">
        <v>76816996</v>
      </c>
      <c r="F2038" s="82">
        <v>272951</v>
      </c>
      <c r="G2038" s="83">
        <f t="shared" si="127"/>
        <v>3.5532631346323409E-3</v>
      </c>
      <c r="H2038" s="74" t="s">
        <v>234</v>
      </c>
      <c r="I2038" s="74">
        <v>949</v>
      </c>
      <c r="J2038" s="74" t="s">
        <v>249</v>
      </c>
    </row>
    <row r="2039" spans="1:10" x14ac:dyDescent="0.25">
      <c r="A2039" s="74" t="str">
        <f t="shared" si="124"/>
        <v>2024</v>
      </c>
      <c r="B2039" s="74" t="str">
        <f t="shared" si="125"/>
        <v>10</v>
      </c>
      <c r="C2039" s="84">
        <f t="shared" si="126"/>
        <v>45566</v>
      </c>
      <c r="D2039" s="74">
        <v>202410</v>
      </c>
      <c r="E2039" s="82">
        <v>2388372</v>
      </c>
      <c r="F2039" s="82">
        <v>27907</v>
      </c>
      <c r="G2039" s="83">
        <f t="shared" si="127"/>
        <v>1.1684528205823884E-2</v>
      </c>
      <c r="H2039" s="74" t="s">
        <v>234</v>
      </c>
      <c r="I2039" s="74">
        <v>951</v>
      </c>
      <c r="J2039" s="74" t="s">
        <v>250</v>
      </c>
    </row>
    <row r="2040" spans="1:10" x14ac:dyDescent="0.25">
      <c r="A2040" s="74" t="str">
        <f t="shared" si="124"/>
        <v>2024</v>
      </c>
      <c r="B2040" s="74" t="str">
        <f t="shared" si="125"/>
        <v>10</v>
      </c>
      <c r="C2040" s="84">
        <f t="shared" si="126"/>
        <v>45566</v>
      </c>
      <c r="D2040" s="74">
        <v>202410</v>
      </c>
      <c r="E2040" s="82">
        <v>1635887</v>
      </c>
      <c r="F2040" s="82">
        <v>36055</v>
      </c>
      <c r="G2040" s="83">
        <f t="shared" si="127"/>
        <v>2.2040030882328671E-2</v>
      </c>
      <c r="H2040" s="74" t="s">
        <v>234</v>
      </c>
      <c r="I2040" s="74">
        <v>952</v>
      </c>
      <c r="J2040" s="74" t="s">
        <v>251</v>
      </c>
    </row>
    <row r="2041" spans="1:10" x14ac:dyDescent="0.25">
      <c r="A2041" s="74" t="str">
        <f t="shared" si="124"/>
        <v>2024</v>
      </c>
      <c r="B2041" s="74" t="str">
        <f t="shared" si="125"/>
        <v>10</v>
      </c>
      <c r="C2041" s="84">
        <f t="shared" si="126"/>
        <v>45566</v>
      </c>
      <c r="D2041" s="74">
        <v>202410</v>
      </c>
      <c r="E2041" s="82">
        <v>729898874</v>
      </c>
      <c r="F2041" s="82">
        <v>12991286</v>
      </c>
      <c r="G2041" s="83">
        <f t="shared" si="127"/>
        <v>1.7798747830374103E-2</v>
      </c>
      <c r="H2041" s="74" t="s">
        <v>234</v>
      </c>
      <c r="I2041" s="74">
        <v>960</v>
      </c>
      <c r="J2041" s="74" t="s">
        <v>252</v>
      </c>
    </row>
    <row r="2042" spans="1:10" x14ac:dyDescent="0.25">
      <c r="A2042" s="74" t="str">
        <f t="shared" si="124"/>
        <v>2024</v>
      </c>
      <c r="B2042" s="74" t="str">
        <f t="shared" si="125"/>
        <v>10</v>
      </c>
      <c r="C2042" s="84">
        <f t="shared" si="126"/>
        <v>45566</v>
      </c>
      <c r="D2042" s="74">
        <v>202410</v>
      </c>
      <c r="E2042" s="82">
        <v>299363</v>
      </c>
      <c r="F2042" s="82">
        <v>6818</v>
      </c>
      <c r="G2042" s="83">
        <f t="shared" si="127"/>
        <v>2.2775025637770868E-2</v>
      </c>
      <c r="H2042" s="74" t="s">
        <v>234</v>
      </c>
      <c r="I2042" s="74">
        <v>970</v>
      </c>
      <c r="J2042" s="74" t="s">
        <v>254</v>
      </c>
    </row>
    <row r="2043" spans="1:10" x14ac:dyDescent="0.25">
      <c r="A2043" s="74" t="str">
        <f t="shared" si="124"/>
        <v>2024</v>
      </c>
      <c r="B2043" s="74" t="str">
        <f t="shared" si="125"/>
        <v>10</v>
      </c>
      <c r="C2043" s="84">
        <f t="shared" si="126"/>
        <v>45566</v>
      </c>
      <c r="D2043" s="74">
        <v>202410</v>
      </c>
      <c r="E2043" s="82">
        <v>895449</v>
      </c>
      <c r="F2043" s="82">
        <v>2515</v>
      </c>
      <c r="G2043" s="83">
        <f t="shared" si="127"/>
        <v>2.8086468352748173E-3</v>
      </c>
      <c r="H2043" s="74" t="s">
        <v>234</v>
      </c>
      <c r="I2043" s="74">
        <v>990</v>
      </c>
      <c r="J2043" s="74" t="s">
        <v>254</v>
      </c>
    </row>
    <row r="2044" spans="1:10" x14ac:dyDescent="0.25">
      <c r="A2044" s="74" t="str">
        <f t="shared" si="124"/>
        <v>2024</v>
      </c>
      <c r="B2044" s="74" t="str">
        <f t="shared" si="125"/>
        <v>10</v>
      </c>
      <c r="C2044" s="84">
        <f t="shared" si="126"/>
        <v>45566</v>
      </c>
      <c r="D2044" s="74">
        <v>202410</v>
      </c>
      <c r="E2044" s="82">
        <v>166748706</v>
      </c>
      <c r="F2044" s="82">
        <v>4398268</v>
      </c>
      <c r="G2044" s="83">
        <f t="shared" si="127"/>
        <v>2.6376624475874494E-2</v>
      </c>
      <c r="H2044" s="74" t="s">
        <v>234</v>
      </c>
      <c r="I2044" s="74">
        <v>999</v>
      </c>
      <c r="J2044" s="74" t="s">
        <v>253</v>
      </c>
    </row>
    <row r="2045" spans="1:10" x14ac:dyDescent="0.25">
      <c r="A2045" s="74" t="str">
        <f t="shared" si="124"/>
        <v>2024</v>
      </c>
      <c r="B2045" s="74" t="str">
        <f t="shared" si="125"/>
        <v>11</v>
      </c>
      <c r="C2045" s="84">
        <f t="shared" si="126"/>
        <v>45597</v>
      </c>
      <c r="D2045" s="74">
        <v>202411</v>
      </c>
      <c r="E2045" s="82">
        <v>3667761067</v>
      </c>
      <c r="F2045" s="82">
        <v>39207472</v>
      </c>
      <c r="G2045" s="83">
        <f t="shared" si="127"/>
        <v>1.0689756307400163E-2</v>
      </c>
      <c r="H2045" s="74" t="s">
        <v>4</v>
      </c>
      <c r="I2045" s="74">
        <v>11</v>
      </c>
      <c r="J2045" s="74" t="s">
        <v>5</v>
      </c>
    </row>
    <row r="2046" spans="1:10" x14ac:dyDescent="0.25">
      <c r="A2046" s="74" t="str">
        <f t="shared" si="124"/>
        <v>2024</v>
      </c>
      <c r="B2046" s="74" t="str">
        <f t="shared" si="125"/>
        <v>11</v>
      </c>
      <c r="C2046" s="84">
        <f t="shared" si="126"/>
        <v>45597</v>
      </c>
      <c r="D2046" s="74">
        <v>202411</v>
      </c>
      <c r="E2046" s="82">
        <v>341932919</v>
      </c>
      <c r="F2046" s="82">
        <v>10224107</v>
      </c>
      <c r="G2046" s="83">
        <f t="shared" si="127"/>
        <v>2.9900914570907402E-2</v>
      </c>
      <c r="H2046" s="74" t="s">
        <v>4</v>
      </c>
      <c r="I2046" s="74">
        <v>12</v>
      </c>
      <c r="J2046" s="74" t="s">
        <v>6</v>
      </c>
    </row>
    <row r="2047" spans="1:10" x14ac:dyDescent="0.25">
      <c r="A2047" s="74" t="str">
        <f t="shared" si="124"/>
        <v>2024</v>
      </c>
      <c r="B2047" s="74" t="str">
        <f t="shared" si="125"/>
        <v>11</v>
      </c>
      <c r="C2047" s="84">
        <f t="shared" si="126"/>
        <v>45597</v>
      </c>
      <c r="D2047" s="74">
        <v>202411</v>
      </c>
      <c r="E2047" s="82">
        <v>168501995</v>
      </c>
      <c r="F2047" s="82">
        <v>227669</v>
      </c>
      <c r="G2047" s="83">
        <f t="shared" si="127"/>
        <v>1.3511353381899128E-3</v>
      </c>
      <c r="H2047" s="74" t="s">
        <v>4</v>
      </c>
      <c r="I2047" s="74">
        <v>13</v>
      </c>
      <c r="J2047" s="74" t="s">
        <v>7</v>
      </c>
    </row>
    <row r="2048" spans="1:10" x14ac:dyDescent="0.25">
      <c r="A2048" s="74" t="str">
        <f t="shared" si="124"/>
        <v>2024</v>
      </c>
      <c r="B2048" s="74" t="str">
        <f t="shared" si="125"/>
        <v>11</v>
      </c>
      <c r="C2048" s="84">
        <f t="shared" si="126"/>
        <v>45597</v>
      </c>
      <c r="D2048" s="74">
        <v>202411</v>
      </c>
      <c r="E2048" s="82">
        <v>1500169614</v>
      </c>
      <c r="F2048" s="82">
        <v>6738284</v>
      </c>
      <c r="G2048" s="83">
        <f t="shared" si="127"/>
        <v>4.491681431963733E-3</v>
      </c>
      <c r="H2048" s="74" t="s">
        <v>4</v>
      </c>
      <c r="I2048" s="74">
        <v>14</v>
      </c>
      <c r="J2048" s="74" t="s">
        <v>8</v>
      </c>
    </row>
    <row r="2049" spans="1:10" x14ac:dyDescent="0.25">
      <c r="A2049" s="74" t="str">
        <f t="shared" si="124"/>
        <v>2024</v>
      </c>
      <c r="B2049" s="74" t="str">
        <f t="shared" si="125"/>
        <v>11</v>
      </c>
      <c r="C2049" s="84">
        <f t="shared" si="126"/>
        <v>45597</v>
      </c>
      <c r="D2049" s="74">
        <v>202411</v>
      </c>
      <c r="E2049" s="82">
        <v>538311488</v>
      </c>
      <c r="F2049" s="82">
        <v>6540785</v>
      </c>
      <c r="G2049" s="83">
        <f t="shared" si="127"/>
        <v>1.2150558079860261E-2</v>
      </c>
      <c r="H2049" s="74" t="s">
        <v>4</v>
      </c>
      <c r="I2049" s="74">
        <v>16</v>
      </c>
      <c r="J2049" s="74" t="s">
        <v>9</v>
      </c>
    </row>
    <row r="2050" spans="1:10" x14ac:dyDescent="0.25">
      <c r="A2050" s="74" t="str">
        <f t="shared" si="124"/>
        <v>2024</v>
      </c>
      <c r="B2050" s="74" t="str">
        <f t="shared" si="125"/>
        <v>11</v>
      </c>
      <c r="C2050" s="84">
        <f t="shared" si="126"/>
        <v>45597</v>
      </c>
      <c r="D2050" s="74">
        <v>202411</v>
      </c>
      <c r="E2050" s="82">
        <v>180468</v>
      </c>
      <c r="F2050" s="82">
        <v>587</v>
      </c>
      <c r="G2050" s="83">
        <f t="shared" si="127"/>
        <v>3.2526542101646828E-3</v>
      </c>
      <c r="H2050" s="74" t="s">
        <v>4</v>
      </c>
      <c r="I2050" s="74">
        <v>17</v>
      </c>
      <c r="J2050" s="74" t="s">
        <v>10</v>
      </c>
    </row>
    <row r="2051" spans="1:10" x14ac:dyDescent="0.25">
      <c r="A2051" s="74" t="str">
        <f t="shared" ref="A2051:A2114" si="128">LEFT(D2051,4)</f>
        <v>2024</v>
      </c>
      <c r="B2051" s="74" t="str">
        <f t="shared" ref="B2051:B2114" si="129">RIGHT(D2051,2)</f>
        <v>11</v>
      </c>
      <c r="C2051" s="84">
        <f t="shared" ref="C2051:C2114" si="130">DATE(A2051,B2051,1)</f>
        <v>45597</v>
      </c>
      <c r="D2051" s="74">
        <v>202411</v>
      </c>
      <c r="E2051" s="82">
        <v>1539998</v>
      </c>
      <c r="F2051" s="82">
        <v>2542</v>
      </c>
      <c r="G2051" s="83">
        <f t="shared" ref="G2051:G2114" si="131">F2051/E2051</f>
        <v>1.6506514943525901E-3</v>
      </c>
      <c r="H2051" s="74" t="s">
        <v>4</v>
      </c>
      <c r="I2051" s="74">
        <v>21</v>
      </c>
      <c r="J2051" s="74" t="s">
        <v>11</v>
      </c>
    </row>
    <row r="2052" spans="1:10" x14ac:dyDescent="0.25">
      <c r="A2052" s="74" t="str">
        <f t="shared" si="128"/>
        <v>2024</v>
      </c>
      <c r="B2052" s="74" t="str">
        <f t="shared" si="129"/>
        <v>11</v>
      </c>
      <c r="C2052" s="84">
        <f t="shared" si="130"/>
        <v>45597</v>
      </c>
      <c r="D2052" s="74">
        <v>202411</v>
      </c>
      <c r="E2052" s="82">
        <v>15816445</v>
      </c>
      <c r="F2052" s="82">
        <v>47397</v>
      </c>
      <c r="G2052" s="83">
        <f t="shared" si="131"/>
        <v>2.9966911022040665E-3</v>
      </c>
      <c r="H2052" s="74" t="s">
        <v>4</v>
      </c>
      <c r="I2052" s="74">
        <v>22</v>
      </c>
      <c r="J2052" s="74" t="s">
        <v>12</v>
      </c>
    </row>
    <row r="2053" spans="1:10" x14ac:dyDescent="0.25">
      <c r="A2053" s="74" t="str">
        <f t="shared" si="128"/>
        <v>2024</v>
      </c>
      <c r="B2053" s="74" t="str">
        <f t="shared" si="129"/>
        <v>11</v>
      </c>
      <c r="C2053" s="84">
        <f t="shared" si="130"/>
        <v>45597</v>
      </c>
      <c r="D2053" s="74">
        <v>202411</v>
      </c>
      <c r="E2053" s="82">
        <v>2844211</v>
      </c>
      <c r="F2053" s="82">
        <v>14260</v>
      </c>
      <c r="G2053" s="83">
        <f t="shared" si="131"/>
        <v>5.0136927253287469E-3</v>
      </c>
      <c r="H2053" s="74" t="s">
        <v>4</v>
      </c>
      <c r="I2053" s="74">
        <v>24</v>
      </c>
      <c r="J2053" s="74" t="s">
        <v>13</v>
      </c>
    </row>
    <row r="2054" spans="1:10" x14ac:dyDescent="0.25">
      <c r="A2054" s="74" t="str">
        <f t="shared" si="128"/>
        <v>2024</v>
      </c>
      <c r="B2054" s="74" t="str">
        <f t="shared" si="129"/>
        <v>11</v>
      </c>
      <c r="C2054" s="84">
        <f t="shared" si="130"/>
        <v>45597</v>
      </c>
      <c r="D2054" s="74">
        <v>202411</v>
      </c>
      <c r="E2054" s="82">
        <v>50001254</v>
      </c>
      <c r="F2054" s="82">
        <v>32518</v>
      </c>
      <c r="G2054" s="83">
        <f t="shared" si="131"/>
        <v>6.5034368938027038E-4</v>
      </c>
      <c r="H2054" s="74" t="s">
        <v>14</v>
      </c>
      <c r="I2054" s="74">
        <v>31</v>
      </c>
      <c r="J2054" s="74" t="s">
        <v>15</v>
      </c>
    </row>
    <row r="2055" spans="1:10" x14ac:dyDescent="0.25">
      <c r="A2055" s="74" t="str">
        <f t="shared" si="128"/>
        <v>2024</v>
      </c>
      <c r="B2055" s="74" t="str">
        <f t="shared" si="129"/>
        <v>11</v>
      </c>
      <c r="C2055" s="84">
        <f t="shared" si="130"/>
        <v>45597</v>
      </c>
      <c r="D2055" s="74">
        <v>202411</v>
      </c>
      <c r="E2055" s="82">
        <v>5344853</v>
      </c>
      <c r="F2055" s="82">
        <v>482</v>
      </c>
      <c r="G2055" s="83">
        <f t="shared" si="131"/>
        <v>9.0180216368906685E-5</v>
      </c>
      <c r="H2055" s="74" t="s">
        <v>14</v>
      </c>
      <c r="I2055" s="74">
        <v>32</v>
      </c>
      <c r="J2055" s="74" t="s">
        <v>16</v>
      </c>
    </row>
    <row r="2056" spans="1:10" x14ac:dyDescent="0.25">
      <c r="A2056" s="74" t="str">
        <f t="shared" si="128"/>
        <v>2024</v>
      </c>
      <c r="B2056" s="74" t="str">
        <f t="shared" si="129"/>
        <v>11</v>
      </c>
      <c r="C2056" s="84">
        <f t="shared" si="130"/>
        <v>45597</v>
      </c>
      <c r="D2056" s="74">
        <v>202411</v>
      </c>
      <c r="E2056" s="82">
        <v>142225</v>
      </c>
      <c r="F2056" s="82">
        <v>0</v>
      </c>
      <c r="G2056" s="83">
        <f t="shared" si="131"/>
        <v>0</v>
      </c>
      <c r="H2056" s="74" t="s">
        <v>17</v>
      </c>
      <c r="I2056" s="74">
        <v>51</v>
      </c>
      <c r="J2056" s="74" t="s">
        <v>18</v>
      </c>
    </row>
    <row r="2057" spans="1:10" x14ac:dyDescent="0.25">
      <c r="A2057" s="74" t="str">
        <f t="shared" si="128"/>
        <v>2024</v>
      </c>
      <c r="B2057" s="74" t="str">
        <f t="shared" si="129"/>
        <v>11</v>
      </c>
      <c r="C2057" s="84">
        <f t="shared" si="130"/>
        <v>45597</v>
      </c>
      <c r="D2057" s="74">
        <v>202411</v>
      </c>
      <c r="E2057" s="82">
        <v>30916</v>
      </c>
      <c r="F2057" s="82">
        <v>151</v>
      </c>
      <c r="G2057" s="83">
        <f t="shared" si="131"/>
        <v>4.8842023547677575E-3</v>
      </c>
      <c r="H2057" s="74" t="s">
        <v>17</v>
      </c>
      <c r="I2057" s="74">
        <v>52</v>
      </c>
      <c r="J2057" s="74" t="s">
        <v>19</v>
      </c>
    </row>
    <row r="2058" spans="1:10" x14ac:dyDescent="0.25">
      <c r="A2058" s="74" t="str">
        <f t="shared" si="128"/>
        <v>2024</v>
      </c>
      <c r="B2058" s="74" t="str">
        <f t="shared" si="129"/>
        <v>11</v>
      </c>
      <c r="C2058" s="84">
        <f t="shared" si="130"/>
        <v>45597</v>
      </c>
      <c r="D2058" s="74">
        <v>202411</v>
      </c>
      <c r="E2058" s="82">
        <v>3714099543</v>
      </c>
      <c r="F2058" s="82">
        <v>6918448</v>
      </c>
      <c r="G2058" s="83">
        <f t="shared" si="131"/>
        <v>1.8627524437354586E-3</v>
      </c>
      <c r="H2058" s="74" t="s">
        <v>17</v>
      </c>
      <c r="I2058" s="74">
        <v>61</v>
      </c>
      <c r="J2058" s="74" t="s">
        <v>20</v>
      </c>
    </row>
    <row r="2059" spans="1:10" x14ac:dyDescent="0.25">
      <c r="A2059" s="74" t="str">
        <f t="shared" si="128"/>
        <v>2024</v>
      </c>
      <c r="B2059" s="74" t="str">
        <f t="shared" si="129"/>
        <v>11</v>
      </c>
      <c r="C2059" s="84">
        <f t="shared" si="130"/>
        <v>45597</v>
      </c>
      <c r="D2059" s="74">
        <v>202411</v>
      </c>
      <c r="E2059" s="82">
        <v>986082</v>
      </c>
      <c r="F2059" s="82">
        <v>19659</v>
      </c>
      <c r="G2059" s="83">
        <f t="shared" si="131"/>
        <v>1.9936475871175013E-2</v>
      </c>
      <c r="H2059" s="74" t="s">
        <v>17</v>
      </c>
      <c r="I2059" s="74">
        <v>62</v>
      </c>
      <c r="J2059" s="74" t="s">
        <v>21</v>
      </c>
    </row>
    <row r="2060" spans="1:10" x14ac:dyDescent="0.25">
      <c r="A2060" s="74" t="str">
        <f t="shared" si="128"/>
        <v>2024</v>
      </c>
      <c r="B2060" s="74" t="str">
        <f t="shared" si="129"/>
        <v>11</v>
      </c>
      <c r="C2060" s="84">
        <f t="shared" si="130"/>
        <v>45597</v>
      </c>
      <c r="D2060" s="74">
        <v>202411</v>
      </c>
      <c r="E2060" s="82">
        <v>232509</v>
      </c>
      <c r="F2060" s="82">
        <v>20581</v>
      </c>
      <c r="G2060" s="83">
        <f t="shared" si="131"/>
        <v>8.851700364286974E-2</v>
      </c>
      <c r="H2060" s="74" t="s">
        <v>17</v>
      </c>
      <c r="I2060" s="74">
        <v>71</v>
      </c>
      <c r="J2060" s="74" t="s">
        <v>22</v>
      </c>
    </row>
    <row r="2061" spans="1:10" x14ac:dyDescent="0.25">
      <c r="A2061" s="74" t="str">
        <f t="shared" si="128"/>
        <v>2024</v>
      </c>
      <c r="B2061" s="74" t="str">
        <f t="shared" si="129"/>
        <v>11</v>
      </c>
      <c r="C2061" s="84">
        <f t="shared" si="130"/>
        <v>45597</v>
      </c>
      <c r="D2061" s="74">
        <v>202411</v>
      </c>
      <c r="E2061" s="82">
        <v>67004492</v>
      </c>
      <c r="F2061" s="82">
        <v>3012</v>
      </c>
      <c r="G2061" s="83">
        <f t="shared" si="131"/>
        <v>4.4952210069736819E-5</v>
      </c>
      <c r="H2061" s="74" t="s">
        <v>17</v>
      </c>
      <c r="I2061" s="74">
        <v>72</v>
      </c>
      <c r="J2061" s="74" t="s">
        <v>23</v>
      </c>
    </row>
    <row r="2062" spans="1:10" x14ac:dyDescent="0.25">
      <c r="A2062" s="74" t="str">
        <f t="shared" si="128"/>
        <v>2024</v>
      </c>
      <c r="B2062" s="74" t="str">
        <f t="shared" si="129"/>
        <v>11</v>
      </c>
      <c r="C2062" s="84">
        <f t="shared" si="130"/>
        <v>45597</v>
      </c>
      <c r="D2062" s="74">
        <v>202411</v>
      </c>
      <c r="E2062" s="82">
        <v>21838015</v>
      </c>
      <c r="F2062" s="82">
        <v>170777</v>
      </c>
      <c r="G2062" s="83">
        <f t="shared" si="131"/>
        <v>7.8201704687903186E-3</v>
      </c>
      <c r="H2062" s="74" t="s">
        <v>17</v>
      </c>
      <c r="I2062" s="74">
        <v>81</v>
      </c>
      <c r="J2062" s="74" t="s">
        <v>24</v>
      </c>
    </row>
    <row r="2063" spans="1:10" x14ac:dyDescent="0.25">
      <c r="A2063" s="74" t="str">
        <f t="shared" si="128"/>
        <v>2024</v>
      </c>
      <c r="B2063" s="74" t="str">
        <f t="shared" si="129"/>
        <v>11</v>
      </c>
      <c r="C2063" s="84">
        <f t="shared" si="130"/>
        <v>45597</v>
      </c>
      <c r="D2063" s="74">
        <v>202411</v>
      </c>
      <c r="E2063" s="82">
        <v>52987501</v>
      </c>
      <c r="F2063" s="82">
        <v>172026</v>
      </c>
      <c r="G2063" s="83">
        <f t="shared" si="131"/>
        <v>3.2465392168617275E-3</v>
      </c>
      <c r="H2063" s="74" t="s">
        <v>17</v>
      </c>
      <c r="I2063" s="74">
        <v>89</v>
      </c>
      <c r="J2063" s="74" t="s">
        <v>25</v>
      </c>
    </row>
    <row r="2064" spans="1:10" x14ac:dyDescent="0.25">
      <c r="A2064" s="74" t="str">
        <f t="shared" si="128"/>
        <v>2024</v>
      </c>
      <c r="B2064" s="74" t="str">
        <f t="shared" si="129"/>
        <v>11</v>
      </c>
      <c r="C2064" s="84">
        <f t="shared" si="130"/>
        <v>45597</v>
      </c>
      <c r="D2064" s="74">
        <v>202411</v>
      </c>
      <c r="E2064" s="82">
        <v>51174860</v>
      </c>
      <c r="F2064" s="82">
        <v>110530</v>
      </c>
      <c r="G2064" s="83">
        <f t="shared" si="131"/>
        <v>2.1598495823926043E-3</v>
      </c>
      <c r="H2064" s="74" t="s">
        <v>17</v>
      </c>
      <c r="I2064" s="74">
        <v>91</v>
      </c>
      <c r="J2064" s="74" t="s">
        <v>26</v>
      </c>
    </row>
    <row r="2065" spans="1:10" x14ac:dyDescent="0.25">
      <c r="A2065" s="74" t="str">
        <f t="shared" si="128"/>
        <v>2024</v>
      </c>
      <c r="B2065" s="74" t="str">
        <f t="shared" si="129"/>
        <v>11</v>
      </c>
      <c r="C2065" s="84">
        <f t="shared" si="130"/>
        <v>45597</v>
      </c>
      <c r="D2065" s="74">
        <v>202411</v>
      </c>
      <c r="E2065" s="82">
        <v>10997462</v>
      </c>
      <c r="F2065" s="82">
        <v>88531</v>
      </c>
      <c r="G2065" s="83">
        <f t="shared" si="131"/>
        <v>8.0501301118385323E-3</v>
      </c>
      <c r="H2065" s="74" t="s">
        <v>17</v>
      </c>
      <c r="I2065" s="74">
        <v>99</v>
      </c>
      <c r="J2065" s="74" t="s">
        <v>27</v>
      </c>
    </row>
    <row r="2066" spans="1:10" x14ac:dyDescent="0.25">
      <c r="A2066" s="74" t="str">
        <f t="shared" si="128"/>
        <v>2024</v>
      </c>
      <c r="B2066" s="74" t="str">
        <f t="shared" si="129"/>
        <v>11</v>
      </c>
      <c r="C2066" s="84">
        <f t="shared" si="130"/>
        <v>45597</v>
      </c>
      <c r="D2066" s="74">
        <v>202411</v>
      </c>
      <c r="E2066" s="82">
        <v>1304685514</v>
      </c>
      <c r="F2066" s="82">
        <v>15445643</v>
      </c>
      <c r="G2066" s="83">
        <f t="shared" si="131"/>
        <v>1.1838594691410055E-2</v>
      </c>
      <c r="H2066" s="74" t="s">
        <v>28</v>
      </c>
      <c r="I2066" s="74">
        <v>101</v>
      </c>
      <c r="J2066" s="74" t="s">
        <v>29</v>
      </c>
    </row>
    <row r="2067" spans="1:10" x14ac:dyDescent="0.25">
      <c r="A2067" s="74" t="str">
        <f t="shared" si="128"/>
        <v>2024</v>
      </c>
      <c r="B2067" s="74" t="str">
        <f t="shared" si="129"/>
        <v>11</v>
      </c>
      <c r="C2067" s="84">
        <f t="shared" si="130"/>
        <v>45597</v>
      </c>
      <c r="D2067" s="74">
        <v>202411</v>
      </c>
      <c r="E2067" s="82">
        <v>64639370</v>
      </c>
      <c r="F2067" s="82">
        <v>31339</v>
      </c>
      <c r="G2067" s="83">
        <f t="shared" si="131"/>
        <v>4.8482836389030398E-4</v>
      </c>
      <c r="H2067" s="74" t="s">
        <v>28</v>
      </c>
      <c r="I2067" s="74">
        <v>102</v>
      </c>
      <c r="J2067" s="74" t="s">
        <v>30</v>
      </c>
    </row>
    <row r="2068" spans="1:10" x14ac:dyDescent="0.25">
      <c r="A2068" s="74" t="str">
        <f t="shared" si="128"/>
        <v>2024</v>
      </c>
      <c r="B2068" s="74" t="str">
        <f t="shared" si="129"/>
        <v>11</v>
      </c>
      <c r="C2068" s="84">
        <f t="shared" si="130"/>
        <v>45597</v>
      </c>
      <c r="D2068" s="74">
        <v>202411</v>
      </c>
      <c r="E2068" s="82">
        <v>315114913</v>
      </c>
      <c r="F2068" s="82">
        <v>79525</v>
      </c>
      <c r="G2068" s="83">
        <f t="shared" si="131"/>
        <v>2.5236825272055596E-4</v>
      </c>
      <c r="H2068" s="74" t="s">
        <v>28</v>
      </c>
      <c r="I2068" s="74">
        <v>103</v>
      </c>
      <c r="J2068" s="74" t="s">
        <v>31</v>
      </c>
    </row>
    <row r="2069" spans="1:10" x14ac:dyDescent="0.25">
      <c r="A2069" s="74" t="str">
        <f t="shared" si="128"/>
        <v>2024</v>
      </c>
      <c r="B2069" s="74" t="str">
        <f t="shared" si="129"/>
        <v>11</v>
      </c>
      <c r="C2069" s="84">
        <f t="shared" si="130"/>
        <v>45597</v>
      </c>
      <c r="D2069" s="74">
        <v>202411</v>
      </c>
      <c r="E2069" s="82">
        <v>505808500</v>
      </c>
      <c r="F2069" s="82">
        <v>10836177</v>
      </c>
      <c r="G2069" s="83">
        <f t="shared" si="131"/>
        <v>2.1423477462320227E-2</v>
      </c>
      <c r="H2069" s="74" t="s">
        <v>28</v>
      </c>
      <c r="I2069" s="74">
        <v>104</v>
      </c>
      <c r="J2069" s="74" t="s">
        <v>32</v>
      </c>
    </row>
    <row r="2070" spans="1:10" x14ac:dyDescent="0.25">
      <c r="A2070" s="74" t="str">
        <f t="shared" si="128"/>
        <v>2024</v>
      </c>
      <c r="B2070" s="74" t="str">
        <f t="shared" si="129"/>
        <v>11</v>
      </c>
      <c r="C2070" s="84">
        <f t="shared" si="130"/>
        <v>45597</v>
      </c>
      <c r="D2070" s="74">
        <v>202411</v>
      </c>
      <c r="E2070" s="82">
        <v>427917460</v>
      </c>
      <c r="F2070" s="82">
        <v>549226</v>
      </c>
      <c r="G2070" s="83">
        <f t="shared" si="131"/>
        <v>1.2834858386007433E-3</v>
      </c>
      <c r="H2070" s="74" t="s">
        <v>28</v>
      </c>
      <c r="I2070" s="74">
        <v>105</v>
      </c>
      <c r="J2070" s="74" t="s">
        <v>33</v>
      </c>
    </row>
    <row r="2071" spans="1:10" x14ac:dyDescent="0.25">
      <c r="A2071" s="74" t="str">
        <f t="shared" si="128"/>
        <v>2024</v>
      </c>
      <c r="B2071" s="74" t="str">
        <f t="shared" si="129"/>
        <v>11</v>
      </c>
      <c r="C2071" s="84">
        <f t="shared" si="130"/>
        <v>45597</v>
      </c>
      <c r="D2071" s="74">
        <v>202411</v>
      </c>
      <c r="E2071" s="82">
        <v>159312253</v>
      </c>
      <c r="F2071" s="82">
        <v>1396127</v>
      </c>
      <c r="G2071" s="83">
        <f t="shared" si="131"/>
        <v>8.7634627827402577E-3</v>
      </c>
      <c r="H2071" s="74" t="s">
        <v>28</v>
      </c>
      <c r="I2071" s="74">
        <v>106</v>
      </c>
      <c r="J2071" s="74" t="s">
        <v>34</v>
      </c>
    </row>
    <row r="2072" spans="1:10" x14ac:dyDescent="0.25">
      <c r="A2072" s="74" t="str">
        <f t="shared" si="128"/>
        <v>2024</v>
      </c>
      <c r="B2072" s="74" t="str">
        <f t="shared" si="129"/>
        <v>11</v>
      </c>
      <c r="C2072" s="84">
        <f t="shared" si="130"/>
        <v>45597</v>
      </c>
      <c r="D2072" s="74">
        <v>202411</v>
      </c>
      <c r="E2072" s="82">
        <v>1381392379</v>
      </c>
      <c r="F2072" s="82">
        <v>6672683</v>
      </c>
      <c r="G2072" s="83">
        <f t="shared" si="131"/>
        <v>4.830403802307353E-3</v>
      </c>
      <c r="H2072" s="74" t="s">
        <v>28</v>
      </c>
      <c r="I2072" s="74">
        <v>107</v>
      </c>
      <c r="J2072" s="74" t="s">
        <v>35</v>
      </c>
    </row>
    <row r="2073" spans="1:10" x14ac:dyDescent="0.25">
      <c r="A2073" s="74" t="str">
        <f t="shared" si="128"/>
        <v>2024</v>
      </c>
      <c r="B2073" s="74" t="str">
        <f t="shared" si="129"/>
        <v>11</v>
      </c>
      <c r="C2073" s="84">
        <f t="shared" si="130"/>
        <v>45597</v>
      </c>
      <c r="D2073" s="74">
        <v>202411</v>
      </c>
      <c r="E2073" s="82">
        <v>31124139</v>
      </c>
      <c r="F2073" s="82">
        <v>237929</v>
      </c>
      <c r="G2073" s="83">
        <f t="shared" si="131"/>
        <v>7.644516688477712E-3</v>
      </c>
      <c r="H2073" s="74" t="s">
        <v>28</v>
      </c>
      <c r="I2073" s="74">
        <v>108</v>
      </c>
      <c r="J2073" s="74" t="s">
        <v>36</v>
      </c>
    </row>
    <row r="2074" spans="1:10" x14ac:dyDescent="0.25">
      <c r="A2074" s="74" t="str">
        <f t="shared" si="128"/>
        <v>2024</v>
      </c>
      <c r="B2074" s="74" t="str">
        <f t="shared" si="129"/>
        <v>11</v>
      </c>
      <c r="C2074" s="84">
        <f t="shared" si="130"/>
        <v>45597</v>
      </c>
      <c r="D2074" s="74">
        <v>202411</v>
      </c>
      <c r="E2074" s="82">
        <v>282192</v>
      </c>
      <c r="F2074" s="82">
        <v>749</v>
      </c>
      <c r="G2074" s="83">
        <f t="shared" si="131"/>
        <v>2.6542212394398139E-3</v>
      </c>
      <c r="H2074" s="74" t="s">
        <v>28</v>
      </c>
      <c r="I2074" s="74">
        <v>109</v>
      </c>
      <c r="J2074" s="74" t="s">
        <v>37</v>
      </c>
    </row>
    <row r="2075" spans="1:10" x14ac:dyDescent="0.25">
      <c r="A2075" s="74" t="str">
        <f t="shared" si="128"/>
        <v>2024</v>
      </c>
      <c r="B2075" s="74" t="str">
        <f t="shared" si="129"/>
        <v>11</v>
      </c>
      <c r="C2075" s="84">
        <f t="shared" si="130"/>
        <v>45597</v>
      </c>
      <c r="D2075" s="74">
        <v>202411</v>
      </c>
      <c r="E2075" s="82">
        <v>615508161</v>
      </c>
      <c r="F2075" s="82">
        <v>710881</v>
      </c>
      <c r="G2075" s="83">
        <f t="shared" si="131"/>
        <v>1.1549497554103104E-3</v>
      </c>
      <c r="H2075" s="74" t="s">
        <v>28</v>
      </c>
      <c r="I2075" s="74">
        <v>110</v>
      </c>
      <c r="J2075" s="74" t="s">
        <v>38</v>
      </c>
    </row>
    <row r="2076" spans="1:10" x14ac:dyDescent="0.25">
      <c r="A2076" s="74" t="str">
        <f t="shared" si="128"/>
        <v>2024</v>
      </c>
      <c r="B2076" s="74" t="str">
        <f t="shared" si="129"/>
        <v>11</v>
      </c>
      <c r="C2076" s="84">
        <f t="shared" si="130"/>
        <v>45597</v>
      </c>
      <c r="D2076" s="74">
        <v>202411</v>
      </c>
      <c r="E2076" s="82">
        <v>73766413</v>
      </c>
      <c r="F2076" s="82">
        <v>2520</v>
      </c>
      <c r="G2076" s="83">
        <f t="shared" si="131"/>
        <v>3.4161888826016253E-5</v>
      </c>
      <c r="H2076" s="74" t="s">
        <v>39</v>
      </c>
      <c r="I2076" s="74">
        <v>120</v>
      </c>
      <c r="J2076" s="74" t="s">
        <v>40</v>
      </c>
    </row>
    <row r="2077" spans="1:10" x14ac:dyDescent="0.25">
      <c r="A2077" s="74" t="str">
        <f t="shared" si="128"/>
        <v>2024</v>
      </c>
      <c r="B2077" s="74" t="str">
        <f t="shared" si="129"/>
        <v>11</v>
      </c>
      <c r="C2077" s="84">
        <f t="shared" si="130"/>
        <v>45597</v>
      </c>
      <c r="D2077" s="74">
        <v>202411</v>
      </c>
      <c r="E2077" s="82">
        <v>182211894</v>
      </c>
      <c r="F2077" s="82">
        <v>253667</v>
      </c>
      <c r="G2077" s="83">
        <f t="shared" si="131"/>
        <v>1.3921539062647578E-3</v>
      </c>
      <c r="H2077" s="74" t="s">
        <v>41</v>
      </c>
      <c r="I2077" s="74">
        <v>131</v>
      </c>
      <c r="J2077" s="74" t="s">
        <v>42</v>
      </c>
    </row>
    <row r="2078" spans="1:10" x14ac:dyDescent="0.25">
      <c r="A2078" s="74" t="str">
        <f t="shared" si="128"/>
        <v>2024</v>
      </c>
      <c r="B2078" s="74" t="str">
        <f t="shared" si="129"/>
        <v>11</v>
      </c>
      <c r="C2078" s="84">
        <f t="shared" si="130"/>
        <v>45597</v>
      </c>
      <c r="D2078" s="74">
        <v>202411</v>
      </c>
      <c r="E2078" s="82">
        <v>137190746</v>
      </c>
      <c r="F2078" s="82">
        <v>1876250</v>
      </c>
      <c r="G2078" s="83">
        <f t="shared" si="131"/>
        <v>1.3676213991867936E-2</v>
      </c>
      <c r="H2078" s="74" t="s">
        <v>41</v>
      </c>
      <c r="I2078" s="74">
        <v>139</v>
      </c>
      <c r="J2078" s="74" t="s">
        <v>43</v>
      </c>
    </row>
    <row r="2079" spans="1:10" x14ac:dyDescent="0.25">
      <c r="A2079" s="74" t="str">
        <f t="shared" si="128"/>
        <v>2024</v>
      </c>
      <c r="B2079" s="74" t="str">
        <f t="shared" si="129"/>
        <v>11</v>
      </c>
      <c r="C2079" s="84">
        <f t="shared" si="130"/>
        <v>45597</v>
      </c>
      <c r="D2079" s="74">
        <v>202411</v>
      </c>
      <c r="E2079" s="82">
        <v>154584773</v>
      </c>
      <c r="F2079" s="82">
        <v>1695513</v>
      </c>
      <c r="G2079" s="83">
        <f t="shared" si="131"/>
        <v>1.0968176018216232E-2</v>
      </c>
      <c r="H2079" s="74" t="s">
        <v>41</v>
      </c>
      <c r="I2079" s="74">
        <v>141</v>
      </c>
      <c r="J2079" s="74" t="s">
        <v>44</v>
      </c>
    </row>
    <row r="2080" spans="1:10" x14ac:dyDescent="0.25">
      <c r="A2080" s="74" t="str">
        <f t="shared" si="128"/>
        <v>2024</v>
      </c>
      <c r="B2080" s="74" t="str">
        <f t="shared" si="129"/>
        <v>11</v>
      </c>
      <c r="C2080" s="84">
        <f t="shared" si="130"/>
        <v>45597</v>
      </c>
      <c r="D2080" s="74">
        <v>202411</v>
      </c>
      <c r="E2080" s="82">
        <v>7109</v>
      </c>
      <c r="F2080" s="82">
        <v>195</v>
      </c>
      <c r="G2080" s="83">
        <f t="shared" si="131"/>
        <v>2.7430018286678858E-2</v>
      </c>
      <c r="H2080" s="74" t="s">
        <v>41</v>
      </c>
      <c r="I2080" s="74">
        <v>142</v>
      </c>
      <c r="J2080" s="74" t="s">
        <v>45</v>
      </c>
    </row>
    <row r="2081" spans="1:10" x14ac:dyDescent="0.25">
      <c r="A2081" s="74" t="str">
        <f t="shared" si="128"/>
        <v>2024</v>
      </c>
      <c r="B2081" s="74" t="str">
        <f t="shared" si="129"/>
        <v>11</v>
      </c>
      <c r="C2081" s="84">
        <f t="shared" si="130"/>
        <v>45597</v>
      </c>
      <c r="D2081" s="74">
        <v>202411</v>
      </c>
      <c r="E2081" s="82">
        <v>6047295</v>
      </c>
      <c r="F2081" s="82">
        <v>42422</v>
      </c>
      <c r="G2081" s="83">
        <f t="shared" si="131"/>
        <v>7.0150373018018804E-3</v>
      </c>
      <c r="H2081" s="74" t="s">
        <v>41</v>
      </c>
      <c r="I2081" s="74">
        <v>143</v>
      </c>
      <c r="J2081" s="74" t="s">
        <v>46</v>
      </c>
    </row>
    <row r="2082" spans="1:10" x14ac:dyDescent="0.25">
      <c r="A2082" s="74" t="str">
        <f t="shared" si="128"/>
        <v>2024</v>
      </c>
      <c r="B2082" s="74" t="str">
        <f t="shared" si="129"/>
        <v>11</v>
      </c>
      <c r="C2082" s="84">
        <f t="shared" si="130"/>
        <v>45597</v>
      </c>
      <c r="D2082" s="74">
        <v>202411</v>
      </c>
      <c r="E2082" s="82">
        <v>1018562</v>
      </c>
      <c r="F2082" s="82">
        <v>4942</v>
      </c>
      <c r="G2082" s="83">
        <f t="shared" si="131"/>
        <v>4.8519383208876828E-3</v>
      </c>
      <c r="H2082" s="74" t="s">
        <v>41</v>
      </c>
      <c r="I2082" s="74">
        <v>149</v>
      </c>
      <c r="J2082" s="74" t="s">
        <v>47</v>
      </c>
    </row>
    <row r="2083" spans="1:10" x14ac:dyDescent="0.25">
      <c r="A2083" s="74" t="str">
        <f t="shared" si="128"/>
        <v>2024</v>
      </c>
      <c r="B2083" s="74" t="str">
        <f t="shared" si="129"/>
        <v>11</v>
      </c>
      <c r="C2083" s="84">
        <f t="shared" si="130"/>
        <v>45597</v>
      </c>
      <c r="D2083" s="74">
        <v>202411</v>
      </c>
      <c r="E2083" s="82">
        <v>64438059</v>
      </c>
      <c r="F2083" s="82">
        <v>13375561</v>
      </c>
      <c r="G2083" s="83">
        <f t="shared" si="131"/>
        <v>0.20757237582218296</v>
      </c>
      <c r="H2083" s="74" t="s">
        <v>41</v>
      </c>
      <c r="I2083" s="74">
        <v>151</v>
      </c>
      <c r="J2083" s="74" t="s">
        <v>48</v>
      </c>
    </row>
    <row r="2084" spans="1:10" x14ac:dyDescent="0.25">
      <c r="A2084" s="74" t="str">
        <f t="shared" si="128"/>
        <v>2024</v>
      </c>
      <c r="B2084" s="74" t="str">
        <f t="shared" si="129"/>
        <v>11</v>
      </c>
      <c r="C2084" s="84">
        <f t="shared" si="130"/>
        <v>45597</v>
      </c>
      <c r="D2084" s="74">
        <v>202411</v>
      </c>
      <c r="E2084" s="82">
        <v>90521048</v>
      </c>
      <c r="F2084" s="82">
        <v>59026</v>
      </c>
      <c r="G2084" s="83">
        <f t="shared" si="131"/>
        <v>6.5206933971864755E-4</v>
      </c>
      <c r="H2084" s="74" t="s">
        <v>41</v>
      </c>
      <c r="I2084" s="74">
        <v>152</v>
      </c>
      <c r="J2084" s="74" t="s">
        <v>49</v>
      </c>
    </row>
    <row r="2085" spans="1:10" x14ac:dyDescent="0.25">
      <c r="A2085" s="74" t="str">
        <f t="shared" si="128"/>
        <v>2024</v>
      </c>
      <c r="B2085" s="74" t="str">
        <f t="shared" si="129"/>
        <v>11</v>
      </c>
      <c r="C2085" s="84">
        <f t="shared" si="130"/>
        <v>45597</v>
      </c>
      <c r="D2085" s="74">
        <v>202411</v>
      </c>
      <c r="E2085" s="82">
        <v>17072087</v>
      </c>
      <c r="F2085" s="82">
        <v>208247</v>
      </c>
      <c r="G2085" s="83">
        <f t="shared" si="131"/>
        <v>1.2198098568733863E-2</v>
      </c>
      <c r="H2085" s="74" t="s">
        <v>50</v>
      </c>
      <c r="I2085" s="74">
        <v>161</v>
      </c>
      <c r="J2085" s="74" t="s">
        <v>51</v>
      </c>
    </row>
    <row r="2086" spans="1:10" x14ac:dyDescent="0.25">
      <c r="A2086" s="74" t="str">
        <f t="shared" si="128"/>
        <v>2024</v>
      </c>
      <c r="B2086" s="74" t="str">
        <f t="shared" si="129"/>
        <v>11</v>
      </c>
      <c r="C2086" s="84">
        <f t="shared" si="130"/>
        <v>45597</v>
      </c>
      <c r="D2086" s="74">
        <v>202411</v>
      </c>
      <c r="E2086" s="82">
        <v>97807829</v>
      </c>
      <c r="F2086" s="82">
        <v>191910</v>
      </c>
      <c r="G2086" s="83">
        <f t="shared" si="131"/>
        <v>1.9621128693082432E-3</v>
      </c>
      <c r="H2086" s="74" t="s">
        <v>50</v>
      </c>
      <c r="I2086" s="74">
        <v>162</v>
      </c>
      <c r="J2086" s="74" t="s">
        <v>52</v>
      </c>
    </row>
    <row r="2087" spans="1:10" x14ac:dyDescent="0.25">
      <c r="A2087" s="74" t="str">
        <f t="shared" si="128"/>
        <v>2024</v>
      </c>
      <c r="B2087" s="74" t="str">
        <f t="shared" si="129"/>
        <v>11</v>
      </c>
      <c r="C2087" s="84">
        <f t="shared" si="130"/>
        <v>45597</v>
      </c>
      <c r="D2087" s="74">
        <v>202411</v>
      </c>
      <c r="E2087" s="82">
        <v>284982324</v>
      </c>
      <c r="F2087" s="82">
        <v>164725</v>
      </c>
      <c r="G2087" s="83">
        <f t="shared" si="131"/>
        <v>5.7801830544409484E-4</v>
      </c>
      <c r="H2087" s="74" t="s">
        <v>50</v>
      </c>
      <c r="I2087" s="74">
        <v>170</v>
      </c>
      <c r="J2087" s="74" t="s">
        <v>53</v>
      </c>
    </row>
    <row r="2088" spans="1:10" x14ac:dyDescent="0.25">
      <c r="A2088" s="74" t="str">
        <f t="shared" si="128"/>
        <v>2024</v>
      </c>
      <c r="B2088" s="74" t="str">
        <f t="shared" si="129"/>
        <v>11</v>
      </c>
      <c r="C2088" s="84">
        <f t="shared" si="130"/>
        <v>45597</v>
      </c>
      <c r="D2088" s="74">
        <v>202411</v>
      </c>
      <c r="E2088" s="82">
        <v>70987330</v>
      </c>
      <c r="F2088" s="82">
        <v>204626</v>
      </c>
      <c r="G2088" s="83">
        <f t="shared" si="131"/>
        <v>2.8825707348057745E-3</v>
      </c>
      <c r="H2088" s="74" t="s">
        <v>54</v>
      </c>
      <c r="I2088" s="74">
        <v>181</v>
      </c>
      <c r="J2088" s="74" t="s">
        <v>55</v>
      </c>
    </row>
    <row r="2089" spans="1:10" x14ac:dyDescent="0.25">
      <c r="A2089" s="74" t="str">
        <f t="shared" si="128"/>
        <v>2024</v>
      </c>
      <c r="B2089" s="74" t="str">
        <f t="shared" si="129"/>
        <v>11</v>
      </c>
      <c r="C2089" s="84">
        <f t="shared" si="130"/>
        <v>45597</v>
      </c>
      <c r="D2089" s="74">
        <v>202411</v>
      </c>
      <c r="E2089" s="82">
        <v>6120972</v>
      </c>
      <c r="F2089" s="82">
        <v>30566</v>
      </c>
      <c r="G2089" s="83">
        <f t="shared" si="131"/>
        <v>4.9936513351147502E-3</v>
      </c>
      <c r="H2089" s="74" t="s">
        <v>54</v>
      </c>
      <c r="I2089" s="74">
        <v>182</v>
      </c>
      <c r="J2089" s="74" t="s">
        <v>56</v>
      </c>
    </row>
    <row r="2090" spans="1:10" x14ac:dyDescent="0.25">
      <c r="A2090" s="74" t="str">
        <f t="shared" si="128"/>
        <v>2024</v>
      </c>
      <c r="B2090" s="74" t="str">
        <f t="shared" si="129"/>
        <v>11</v>
      </c>
      <c r="C2090" s="84">
        <f t="shared" si="130"/>
        <v>45597</v>
      </c>
      <c r="D2090" s="74">
        <v>202411</v>
      </c>
      <c r="E2090" s="82">
        <v>3017464</v>
      </c>
      <c r="F2090" s="82">
        <v>1651</v>
      </c>
      <c r="G2090" s="83">
        <f t="shared" si="131"/>
        <v>5.4714820127100107E-4</v>
      </c>
      <c r="H2090" s="74" t="s">
        <v>57</v>
      </c>
      <c r="I2090" s="74">
        <v>191</v>
      </c>
      <c r="J2090" s="74" t="s">
        <v>58</v>
      </c>
    </row>
    <row r="2091" spans="1:10" x14ac:dyDescent="0.25">
      <c r="A2091" s="74" t="str">
        <f t="shared" si="128"/>
        <v>2024</v>
      </c>
      <c r="B2091" s="74" t="str">
        <f t="shared" si="129"/>
        <v>11</v>
      </c>
      <c r="C2091" s="84">
        <f t="shared" si="130"/>
        <v>45597</v>
      </c>
      <c r="D2091" s="74">
        <v>202411</v>
      </c>
      <c r="E2091" s="82">
        <v>342994049</v>
      </c>
      <c r="F2091" s="82">
        <v>2239707</v>
      </c>
      <c r="G2091" s="83">
        <f t="shared" si="131"/>
        <v>6.5298713098080599E-3</v>
      </c>
      <c r="H2091" s="74" t="s">
        <v>57</v>
      </c>
      <c r="I2091" s="74">
        <v>192</v>
      </c>
      <c r="J2091" s="74" t="s">
        <v>59</v>
      </c>
    </row>
    <row r="2092" spans="1:10" x14ac:dyDescent="0.25">
      <c r="A2092" s="74" t="str">
        <f t="shared" si="128"/>
        <v>2024</v>
      </c>
      <c r="B2092" s="74" t="str">
        <f t="shared" si="129"/>
        <v>11</v>
      </c>
      <c r="C2092" s="84">
        <f t="shared" si="130"/>
        <v>45597</v>
      </c>
      <c r="D2092" s="74">
        <v>202411</v>
      </c>
      <c r="E2092" s="82">
        <v>508691499</v>
      </c>
      <c r="F2092" s="82">
        <v>7120136</v>
      </c>
      <c r="G2092" s="83">
        <f t="shared" si="131"/>
        <v>1.3996962823237587E-2</v>
      </c>
      <c r="H2092" s="74" t="s">
        <v>60</v>
      </c>
      <c r="I2092" s="74">
        <v>201</v>
      </c>
      <c r="J2092" s="74" t="s">
        <v>61</v>
      </c>
    </row>
    <row r="2093" spans="1:10" x14ac:dyDescent="0.25">
      <c r="A2093" s="74" t="str">
        <f t="shared" si="128"/>
        <v>2024</v>
      </c>
      <c r="B2093" s="74" t="str">
        <f t="shared" si="129"/>
        <v>11</v>
      </c>
      <c r="C2093" s="84">
        <f t="shared" si="130"/>
        <v>45597</v>
      </c>
      <c r="D2093" s="74">
        <v>202411</v>
      </c>
      <c r="E2093" s="82">
        <v>1060559237</v>
      </c>
      <c r="F2093" s="82">
        <v>3949604</v>
      </c>
      <c r="G2093" s="83">
        <f t="shared" si="131"/>
        <v>3.7240767532912451E-3</v>
      </c>
      <c r="H2093" s="74" t="s">
        <v>60</v>
      </c>
      <c r="I2093" s="74">
        <v>202</v>
      </c>
      <c r="J2093" s="74" t="s">
        <v>62</v>
      </c>
    </row>
    <row r="2094" spans="1:10" x14ac:dyDescent="0.25">
      <c r="A2094" s="74" t="str">
        <f t="shared" si="128"/>
        <v>2024</v>
      </c>
      <c r="B2094" s="74" t="str">
        <f t="shared" si="129"/>
        <v>11</v>
      </c>
      <c r="C2094" s="84">
        <f t="shared" si="130"/>
        <v>45597</v>
      </c>
      <c r="D2094" s="74">
        <v>202411</v>
      </c>
      <c r="E2094" s="82">
        <v>4481356</v>
      </c>
      <c r="F2094" s="82">
        <v>407</v>
      </c>
      <c r="G2094" s="83">
        <f t="shared" si="131"/>
        <v>9.0820724798476175E-5</v>
      </c>
      <c r="H2094" s="74" t="s">
        <v>60</v>
      </c>
      <c r="I2094" s="74">
        <v>203</v>
      </c>
      <c r="J2094" s="74" t="s">
        <v>63</v>
      </c>
    </row>
    <row r="2095" spans="1:10" x14ac:dyDescent="0.25">
      <c r="A2095" s="74" t="str">
        <f t="shared" si="128"/>
        <v>2024</v>
      </c>
      <c r="B2095" s="74" t="str">
        <f t="shared" si="129"/>
        <v>11</v>
      </c>
      <c r="C2095" s="84">
        <f t="shared" si="130"/>
        <v>45597</v>
      </c>
      <c r="D2095" s="74">
        <v>202411</v>
      </c>
      <c r="E2095" s="82">
        <v>987041</v>
      </c>
      <c r="F2095" s="82">
        <v>1346</v>
      </c>
      <c r="G2095" s="83">
        <f t="shared" si="131"/>
        <v>1.3636718231562822E-3</v>
      </c>
      <c r="H2095" s="74" t="s">
        <v>60</v>
      </c>
      <c r="I2095" s="74">
        <v>204</v>
      </c>
      <c r="J2095" s="74" t="s">
        <v>64</v>
      </c>
    </row>
    <row r="2096" spans="1:10" x14ac:dyDescent="0.25">
      <c r="A2096" s="74" t="str">
        <f t="shared" si="128"/>
        <v>2024</v>
      </c>
      <c r="B2096" s="74" t="str">
        <f t="shared" si="129"/>
        <v>11</v>
      </c>
      <c r="C2096" s="84">
        <f t="shared" si="130"/>
        <v>45597</v>
      </c>
      <c r="D2096" s="74">
        <v>202411</v>
      </c>
      <c r="E2096" s="82">
        <v>599575916</v>
      </c>
      <c r="F2096" s="82">
        <v>717266</v>
      </c>
      <c r="G2096" s="83">
        <f t="shared" si="131"/>
        <v>1.1962888782877663E-3</v>
      </c>
      <c r="H2096" s="74" t="s">
        <v>60</v>
      </c>
      <c r="I2096" s="74">
        <v>210</v>
      </c>
      <c r="J2096" s="74" t="s">
        <v>65</v>
      </c>
    </row>
    <row r="2097" spans="1:10" x14ac:dyDescent="0.25">
      <c r="A2097" s="74" t="str">
        <f t="shared" si="128"/>
        <v>2024</v>
      </c>
      <c r="B2097" s="74" t="str">
        <f t="shared" si="129"/>
        <v>11</v>
      </c>
      <c r="C2097" s="84">
        <f t="shared" si="130"/>
        <v>45597</v>
      </c>
      <c r="D2097" s="74">
        <v>202411</v>
      </c>
      <c r="E2097" s="82">
        <v>37135491</v>
      </c>
      <c r="F2097" s="82">
        <v>274699</v>
      </c>
      <c r="G2097" s="83">
        <f t="shared" si="131"/>
        <v>7.3972093165538058E-3</v>
      </c>
      <c r="H2097" s="74" t="s">
        <v>66</v>
      </c>
      <c r="I2097" s="74">
        <v>221</v>
      </c>
      <c r="J2097" s="74" t="s">
        <v>67</v>
      </c>
    </row>
    <row r="2098" spans="1:10" x14ac:dyDescent="0.25">
      <c r="A2098" s="74" t="str">
        <f t="shared" si="128"/>
        <v>2024</v>
      </c>
      <c r="B2098" s="74" t="str">
        <f t="shared" si="129"/>
        <v>11</v>
      </c>
      <c r="C2098" s="84">
        <f t="shared" si="130"/>
        <v>45597</v>
      </c>
      <c r="D2098" s="74">
        <v>202411</v>
      </c>
      <c r="E2098" s="82">
        <v>279363450</v>
      </c>
      <c r="F2098" s="82">
        <v>228660</v>
      </c>
      <c r="G2098" s="83">
        <f t="shared" si="131"/>
        <v>8.1850363746581738E-4</v>
      </c>
      <c r="H2098" s="74" t="s">
        <v>66</v>
      </c>
      <c r="I2098" s="74">
        <v>222</v>
      </c>
      <c r="J2098" s="74" t="s">
        <v>68</v>
      </c>
    </row>
    <row r="2099" spans="1:10" x14ac:dyDescent="0.25">
      <c r="A2099" s="74" t="str">
        <f t="shared" si="128"/>
        <v>2024</v>
      </c>
      <c r="B2099" s="74" t="str">
        <f t="shared" si="129"/>
        <v>11</v>
      </c>
      <c r="C2099" s="84">
        <f t="shared" si="130"/>
        <v>45597</v>
      </c>
      <c r="D2099" s="74">
        <v>202411</v>
      </c>
      <c r="E2099" s="82">
        <v>69748946</v>
      </c>
      <c r="F2099" s="82">
        <v>21055</v>
      </c>
      <c r="G2099" s="83">
        <f t="shared" si="131"/>
        <v>3.0186836084949585E-4</v>
      </c>
      <c r="H2099" s="74" t="s">
        <v>69</v>
      </c>
      <c r="I2099" s="74">
        <v>231</v>
      </c>
      <c r="J2099" s="74" t="s">
        <v>70</v>
      </c>
    </row>
    <row r="2100" spans="1:10" x14ac:dyDescent="0.25">
      <c r="A2100" s="74" t="str">
        <f t="shared" si="128"/>
        <v>2024</v>
      </c>
      <c r="B2100" s="74" t="str">
        <f t="shared" si="129"/>
        <v>11</v>
      </c>
      <c r="C2100" s="84">
        <f t="shared" si="130"/>
        <v>45597</v>
      </c>
      <c r="D2100" s="74">
        <v>202411</v>
      </c>
      <c r="E2100" s="82">
        <v>251103055</v>
      </c>
      <c r="F2100" s="82">
        <v>718310</v>
      </c>
      <c r="G2100" s="83">
        <f t="shared" si="131"/>
        <v>2.8606183226245496E-3</v>
      </c>
      <c r="H2100" s="74" t="s">
        <v>69</v>
      </c>
      <c r="I2100" s="74">
        <v>239</v>
      </c>
      <c r="J2100" s="74" t="s">
        <v>71</v>
      </c>
    </row>
    <row r="2101" spans="1:10" x14ac:dyDescent="0.25">
      <c r="A2101" s="74" t="str">
        <f t="shared" si="128"/>
        <v>2024</v>
      </c>
      <c r="B2101" s="74" t="str">
        <f t="shared" si="129"/>
        <v>11</v>
      </c>
      <c r="C2101" s="84">
        <f t="shared" si="130"/>
        <v>45597</v>
      </c>
      <c r="D2101" s="74">
        <v>202411</v>
      </c>
      <c r="E2101" s="82">
        <v>294402516</v>
      </c>
      <c r="F2101" s="82">
        <v>2219829</v>
      </c>
      <c r="G2101" s="83">
        <f t="shared" si="131"/>
        <v>7.5401155878708588E-3</v>
      </c>
      <c r="H2101" s="74" t="s">
        <v>72</v>
      </c>
      <c r="I2101" s="74">
        <v>241</v>
      </c>
      <c r="J2101" s="74" t="s">
        <v>73</v>
      </c>
    </row>
    <row r="2102" spans="1:10" x14ac:dyDescent="0.25">
      <c r="A2102" s="74" t="str">
        <f t="shared" si="128"/>
        <v>2024</v>
      </c>
      <c r="B2102" s="74" t="str">
        <f t="shared" si="129"/>
        <v>11</v>
      </c>
      <c r="C2102" s="84">
        <f t="shared" si="130"/>
        <v>45597</v>
      </c>
      <c r="D2102" s="74">
        <v>202411</v>
      </c>
      <c r="E2102" s="82">
        <v>86932467</v>
      </c>
      <c r="F2102" s="82">
        <v>36381</v>
      </c>
      <c r="G2102" s="83">
        <f t="shared" si="131"/>
        <v>4.1849726869018912E-4</v>
      </c>
      <c r="H2102" s="74" t="s">
        <v>72</v>
      </c>
      <c r="I2102" s="74">
        <v>242</v>
      </c>
      <c r="J2102" s="74" t="s">
        <v>74</v>
      </c>
    </row>
    <row r="2103" spans="1:10" x14ac:dyDescent="0.25">
      <c r="A2103" s="74" t="str">
        <f t="shared" si="128"/>
        <v>2024</v>
      </c>
      <c r="B2103" s="74" t="str">
        <f t="shared" si="129"/>
        <v>11</v>
      </c>
      <c r="C2103" s="84">
        <f t="shared" si="130"/>
        <v>45597</v>
      </c>
      <c r="D2103" s="74">
        <v>202411</v>
      </c>
      <c r="E2103" s="82">
        <v>27329925</v>
      </c>
      <c r="F2103" s="82">
        <v>89477</v>
      </c>
      <c r="G2103" s="83">
        <f t="shared" si="131"/>
        <v>3.2739570269585444E-3</v>
      </c>
      <c r="H2103" s="74" t="s">
        <v>72</v>
      </c>
      <c r="I2103" s="74">
        <v>243</v>
      </c>
      <c r="J2103" s="74" t="s">
        <v>75</v>
      </c>
    </row>
    <row r="2104" spans="1:10" x14ac:dyDescent="0.25">
      <c r="A2104" s="74" t="str">
        <f t="shared" si="128"/>
        <v>2024</v>
      </c>
      <c r="B2104" s="74" t="str">
        <f t="shared" si="129"/>
        <v>11</v>
      </c>
      <c r="C2104" s="84">
        <f t="shared" si="130"/>
        <v>45597</v>
      </c>
      <c r="D2104" s="74">
        <v>202411</v>
      </c>
      <c r="E2104" s="82">
        <v>100416501</v>
      </c>
      <c r="F2104" s="82">
        <v>193754</v>
      </c>
      <c r="G2104" s="83">
        <f t="shared" si="131"/>
        <v>1.9295035982183845E-3</v>
      </c>
      <c r="H2104" s="74" t="s">
        <v>76</v>
      </c>
      <c r="I2104" s="74">
        <v>251</v>
      </c>
      <c r="J2104" s="74" t="s">
        <v>77</v>
      </c>
    </row>
    <row r="2105" spans="1:10" x14ac:dyDescent="0.25">
      <c r="A2105" s="74" t="str">
        <f t="shared" si="128"/>
        <v>2024</v>
      </c>
      <c r="B2105" s="74" t="str">
        <f t="shared" si="129"/>
        <v>11</v>
      </c>
      <c r="C2105" s="84">
        <f t="shared" si="130"/>
        <v>45597</v>
      </c>
      <c r="D2105" s="74">
        <v>202411</v>
      </c>
      <c r="E2105" s="82">
        <v>2424</v>
      </c>
      <c r="F2105" s="82">
        <v>0</v>
      </c>
      <c r="G2105" s="83">
        <f t="shared" si="131"/>
        <v>0</v>
      </c>
      <c r="H2105" s="74" t="s">
        <v>76</v>
      </c>
      <c r="I2105" s="74">
        <v>252</v>
      </c>
      <c r="J2105" s="74" t="s">
        <v>78</v>
      </c>
    </row>
    <row r="2106" spans="1:10" x14ac:dyDescent="0.25">
      <c r="A2106" s="74" t="str">
        <f t="shared" si="128"/>
        <v>2024</v>
      </c>
      <c r="B2106" s="74" t="str">
        <f t="shared" si="129"/>
        <v>11</v>
      </c>
      <c r="C2106" s="84">
        <f t="shared" si="130"/>
        <v>45597</v>
      </c>
      <c r="D2106" s="74">
        <v>202411</v>
      </c>
      <c r="E2106" s="82">
        <v>303571306</v>
      </c>
      <c r="F2106" s="82">
        <v>925521</v>
      </c>
      <c r="G2106" s="83">
        <f t="shared" si="131"/>
        <v>3.0487762898117913E-3</v>
      </c>
      <c r="H2106" s="74" t="s">
        <v>76</v>
      </c>
      <c r="I2106" s="74">
        <v>259</v>
      </c>
      <c r="J2106" s="74" t="s">
        <v>79</v>
      </c>
    </row>
    <row r="2107" spans="1:10" x14ac:dyDescent="0.25">
      <c r="A2107" s="74" t="str">
        <f t="shared" si="128"/>
        <v>2024</v>
      </c>
      <c r="B2107" s="74" t="str">
        <f t="shared" si="129"/>
        <v>11</v>
      </c>
      <c r="C2107" s="84">
        <f t="shared" si="130"/>
        <v>45597</v>
      </c>
      <c r="D2107" s="74">
        <v>202411</v>
      </c>
      <c r="E2107" s="82">
        <v>2589040</v>
      </c>
      <c r="F2107" s="82">
        <v>0</v>
      </c>
      <c r="G2107" s="83">
        <f t="shared" si="131"/>
        <v>0</v>
      </c>
      <c r="H2107" s="74" t="s">
        <v>76</v>
      </c>
      <c r="I2107" s="74">
        <v>261</v>
      </c>
      <c r="J2107" s="74" t="s">
        <v>80</v>
      </c>
    </row>
    <row r="2108" spans="1:10" x14ac:dyDescent="0.25">
      <c r="A2108" s="74" t="str">
        <f t="shared" si="128"/>
        <v>2024</v>
      </c>
      <c r="B2108" s="74" t="str">
        <f t="shared" si="129"/>
        <v>11</v>
      </c>
      <c r="C2108" s="84">
        <f t="shared" si="130"/>
        <v>45597</v>
      </c>
      <c r="D2108" s="74">
        <v>202411</v>
      </c>
      <c r="E2108" s="82">
        <v>64652797</v>
      </c>
      <c r="F2108" s="82">
        <v>1105527</v>
      </c>
      <c r="G2108" s="83">
        <f t="shared" si="131"/>
        <v>1.7099445829079907E-2</v>
      </c>
      <c r="H2108" s="74" t="s">
        <v>76</v>
      </c>
      <c r="I2108" s="74">
        <v>262</v>
      </c>
      <c r="J2108" s="74" t="s">
        <v>81</v>
      </c>
    </row>
    <row r="2109" spans="1:10" x14ac:dyDescent="0.25">
      <c r="A2109" s="74" t="str">
        <f t="shared" si="128"/>
        <v>2024</v>
      </c>
      <c r="B2109" s="74" t="str">
        <f t="shared" si="129"/>
        <v>11</v>
      </c>
      <c r="C2109" s="84">
        <f t="shared" si="130"/>
        <v>45597</v>
      </c>
      <c r="D2109" s="74">
        <v>202411</v>
      </c>
      <c r="E2109" s="82">
        <v>402154</v>
      </c>
      <c r="F2109" s="82">
        <v>0</v>
      </c>
      <c r="G2109" s="83">
        <f t="shared" si="131"/>
        <v>0</v>
      </c>
      <c r="H2109" s="74" t="s">
        <v>76</v>
      </c>
      <c r="I2109" s="74">
        <v>263</v>
      </c>
      <c r="J2109" s="74" t="s">
        <v>82</v>
      </c>
    </row>
    <row r="2110" spans="1:10" x14ac:dyDescent="0.25">
      <c r="A2110" s="74" t="str">
        <f t="shared" si="128"/>
        <v>2024</v>
      </c>
      <c r="B2110" s="74" t="str">
        <f t="shared" si="129"/>
        <v>11</v>
      </c>
      <c r="C2110" s="84">
        <f t="shared" si="130"/>
        <v>45597</v>
      </c>
      <c r="D2110" s="74">
        <v>202411</v>
      </c>
      <c r="E2110" s="82">
        <v>474571402</v>
      </c>
      <c r="F2110" s="82">
        <v>19716</v>
      </c>
      <c r="G2110" s="83">
        <f t="shared" si="131"/>
        <v>4.1544854824606561E-5</v>
      </c>
      <c r="H2110" s="74" t="s">
        <v>76</v>
      </c>
      <c r="I2110" s="74">
        <v>264</v>
      </c>
      <c r="J2110" s="74" t="s">
        <v>83</v>
      </c>
    </row>
    <row r="2111" spans="1:10" x14ac:dyDescent="0.25">
      <c r="A2111" s="74" t="str">
        <f t="shared" si="128"/>
        <v>2024</v>
      </c>
      <c r="B2111" s="74" t="str">
        <f t="shared" si="129"/>
        <v>11</v>
      </c>
      <c r="C2111" s="84">
        <f t="shared" si="130"/>
        <v>45597</v>
      </c>
      <c r="D2111" s="74">
        <v>202411</v>
      </c>
      <c r="E2111" s="82">
        <v>3537337</v>
      </c>
      <c r="F2111" s="82">
        <v>10696</v>
      </c>
      <c r="G2111" s="83">
        <f t="shared" si="131"/>
        <v>3.0237435675481302E-3</v>
      </c>
      <c r="H2111" s="74" t="s">
        <v>76</v>
      </c>
      <c r="I2111" s="74">
        <v>265</v>
      </c>
      <c r="J2111" s="74" t="s">
        <v>84</v>
      </c>
    </row>
    <row r="2112" spans="1:10" x14ac:dyDescent="0.25">
      <c r="A2112" s="74" t="str">
        <f t="shared" si="128"/>
        <v>2024</v>
      </c>
      <c r="B2112" s="74" t="str">
        <f t="shared" si="129"/>
        <v>11</v>
      </c>
      <c r="C2112" s="84">
        <f t="shared" si="130"/>
        <v>45597</v>
      </c>
      <c r="D2112" s="74">
        <v>202411</v>
      </c>
      <c r="E2112" s="82">
        <v>30706234</v>
      </c>
      <c r="F2112" s="82">
        <v>12571</v>
      </c>
      <c r="G2112" s="83">
        <f t="shared" si="131"/>
        <v>4.0939569469834692E-4</v>
      </c>
      <c r="H2112" s="74" t="s">
        <v>76</v>
      </c>
      <c r="I2112" s="74">
        <v>266</v>
      </c>
      <c r="J2112" s="74" t="s">
        <v>85</v>
      </c>
    </row>
    <row r="2113" spans="1:10" x14ac:dyDescent="0.25">
      <c r="A2113" s="74" t="str">
        <f t="shared" si="128"/>
        <v>2024</v>
      </c>
      <c r="B2113" s="74" t="str">
        <f t="shared" si="129"/>
        <v>11</v>
      </c>
      <c r="C2113" s="84">
        <f t="shared" si="130"/>
        <v>45597</v>
      </c>
      <c r="D2113" s="74">
        <v>202411</v>
      </c>
      <c r="E2113" s="82">
        <v>2381781</v>
      </c>
      <c r="F2113" s="82">
        <v>514</v>
      </c>
      <c r="G2113" s="83">
        <f t="shared" si="131"/>
        <v>2.1580489558024017E-4</v>
      </c>
      <c r="H2113" s="74" t="s">
        <v>76</v>
      </c>
      <c r="I2113" s="74">
        <v>267</v>
      </c>
      <c r="J2113" s="74" t="s">
        <v>86</v>
      </c>
    </row>
    <row r="2114" spans="1:10" x14ac:dyDescent="0.25">
      <c r="A2114" s="74" t="str">
        <f t="shared" si="128"/>
        <v>2024</v>
      </c>
      <c r="B2114" s="74" t="str">
        <f t="shared" si="129"/>
        <v>11</v>
      </c>
      <c r="C2114" s="84">
        <f t="shared" si="130"/>
        <v>45597</v>
      </c>
      <c r="D2114" s="74">
        <v>202411</v>
      </c>
      <c r="E2114" s="82">
        <v>8595888</v>
      </c>
      <c r="F2114" s="82">
        <v>399</v>
      </c>
      <c r="G2114" s="83">
        <f t="shared" si="131"/>
        <v>4.6417542899581755E-5</v>
      </c>
      <c r="H2114" s="74" t="s">
        <v>76</v>
      </c>
      <c r="I2114" s="74">
        <v>268</v>
      </c>
      <c r="J2114" s="74" t="s">
        <v>87</v>
      </c>
    </row>
    <row r="2115" spans="1:10" x14ac:dyDescent="0.25">
      <c r="A2115" s="74" t="str">
        <f t="shared" ref="A2115:A2178" si="132">LEFT(D2115,4)</f>
        <v>2024</v>
      </c>
      <c r="B2115" s="74" t="str">
        <f t="shared" ref="B2115:B2178" si="133">RIGHT(D2115,2)</f>
        <v>11</v>
      </c>
      <c r="C2115" s="84">
        <f t="shared" ref="C2115:C2178" si="134">DATE(A2115,B2115,1)</f>
        <v>45597</v>
      </c>
      <c r="D2115" s="74">
        <v>202411</v>
      </c>
      <c r="E2115" s="82">
        <v>99398335</v>
      </c>
      <c r="F2115" s="82">
        <v>9292709</v>
      </c>
      <c r="G2115" s="83">
        <f t="shared" ref="G2115:G2178" si="135">F2115/E2115</f>
        <v>9.348958410621265E-2</v>
      </c>
      <c r="H2115" s="74" t="s">
        <v>76</v>
      </c>
      <c r="I2115" s="74">
        <v>271</v>
      </c>
      <c r="J2115" s="74" t="s">
        <v>88</v>
      </c>
    </row>
    <row r="2116" spans="1:10" x14ac:dyDescent="0.25">
      <c r="A2116" s="74" t="str">
        <f t="shared" si="132"/>
        <v>2024</v>
      </c>
      <c r="B2116" s="74" t="str">
        <f t="shared" si="133"/>
        <v>11</v>
      </c>
      <c r="C2116" s="84">
        <f t="shared" si="134"/>
        <v>45597</v>
      </c>
      <c r="D2116" s="74">
        <v>202411</v>
      </c>
      <c r="E2116" s="82">
        <v>2418704</v>
      </c>
      <c r="F2116" s="82">
        <v>633</v>
      </c>
      <c r="G2116" s="83">
        <f t="shared" si="135"/>
        <v>2.6171040358803724E-4</v>
      </c>
      <c r="H2116" s="74" t="s">
        <v>76</v>
      </c>
      <c r="I2116" s="74">
        <v>272</v>
      </c>
      <c r="J2116" s="74" t="s">
        <v>89</v>
      </c>
    </row>
    <row r="2117" spans="1:10" x14ac:dyDescent="0.25">
      <c r="A2117" s="74" t="str">
        <f t="shared" si="132"/>
        <v>2024</v>
      </c>
      <c r="B2117" s="74" t="str">
        <f t="shared" si="133"/>
        <v>11</v>
      </c>
      <c r="C2117" s="84">
        <f t="shared" si="134"/>
        <v>45597</v>
      </c>
      <c r="D2117" s="74">
        <v>202411</v>
      </c>
      <c r="E2117" s="82">
        <v>7693602</v>
      </c>
      <c r="F2117" s="82">
        <v>667</v>
      </c>
      <c r="G2117" s="83">
        <f t="shared" si="135"/>
        <v>8.6695412629870901E-5</v>
      </c>
      <c r="H2117" s="74" t="s">
        <v>76</v>
      </c>
      <c r="I2117" s="74">
        <v>273</v>
      </c>
      <c r="J2117" s="74" t="s">
        <v>90</v>
      </c>
    </row>
    <row r="2118" spans="1:10" x14ac:dyDescent="0.25">
      <c r="A2118" s="74" t="str">
        <f t="shared" si="132"/>
        <v>2024</v>
      </c>
      <c r="B2118" s="74" t="str">
        <f t="shared" si="133"/>
        <v>11</v>
      </c>
      <c r="C2118" s="84">
        <f t="shared" si="134"/>
        <v>45597</v>
      </c>
      <c r="D2118" s="74">
        <v>202411</v>
      </c>
      <c r="E2118" s="82">
        <v>5865163</v>
      </c>
      <c r="F2118" s="82">
        <v>89832</v>
      </c>
      <c r="G2118" s="83">
        <f t="shared" si="135"/>
        <v>1.531619837334444E-2</v>
      </c>
      <c r="H2118" s="74" t="s">
        <v>76</v>
      </c>
      <c r="I2118" s="74">
        <v>274</v>
      </c>
      <c r="J2118" s="74" t="s">
        <v>91</v>
      </c>
    </row>
    <row r="2119" spans="1:10" x14ac:dyDescent="0.25">
      <c r="A2119" s="74" t="str">
        <f t="shared" si="132"/>
        <v>2024</v>
      </c>
      <c r="B2119" s="74" t="str">
        <f t="shared" si="133"/>
        <v>11</v>
      </c>
      <c r="C2119" s="84">
        <f t="shared" si="134"/>
        <v>45597</v>
      </c>
      <c r="D2119" s="74">
        <v>202411</v>
      </c>
      <c r="E2119" s="82">
        <v>320040620</v>
      </c>
      <c r="F2119" s="82">
        <v>37298</v>
      </c>
      <c r="G2119" s="83">
        <f t="shared" si="135"/>
        <v>1.1654145651886314E-4</v>
      </c>
      <c r="H2119" s="74" t="s">
        <v>76</v>
      </c>
      <c r="I2119" s="74">
        <v>275</v>
      </c>
      <c r="J2119" s="74" t="s">
        <v>92</v>
      </c>
    </row>
    <row r="2120" spans="1:10" x14ac:dyDescent="0.25">
      <c r="A2120" s="74" t="str">
        <f t="shared" si="132"/>
        <v>2024</v>
      </c>
      <c r="B2120" s="74" t="str">
        <f t="shared" si="133"/>
        <v>11</v>
      </c>
      <c r="C2120" s="84">
        <f t="shared" si="134"/>
        <v>45597</v>
      </c>
      <c r="D2120" s="74">
        <v>202411</v>
      </c>
      <c r="E2120" s="82">
        <v>24678267</v>
      </c>
      <c r="F2120" s="82">
        <v>99232</v>
      </c>
      <c r="G2120" s="83">
        <f t="shared" si="135"/>
        <v>4.0210278947058961E-3</v>
      </c>
      <c r="H2120" s="74" t="s">
        <v>76</v>
      </c>
      <c r="I2120" s="74">
        <v>279</v>
      </c>
      <c r="J2120" s="74" t="s">
        <v>93</v>
      </c>
    </row>
    <row r="2121" spans="1:10" x14ac:dyDescent="0.25">
      <c r="A2121" s="74" t="str">
        <f t="shared" si="132"/>
        <v>2024</v>
      </c>
      <c r="B2121" s="74" t="str">
        <f t="shared" si="133"/>
        <v>11</v>
      </c>
      <c r="C2121" s="84">
        <f t="shared" si="134"/>
        <v>45597</v>
      </c>
      <c r="D2121" s="74">
        <v>202411</v>
      </c>
      <c r="E2121" s="82">
        <v>207745728</v>
      </c>
      <c r="F2121" s="82">
        <v>671040</v>
      </c>
      <c r="G2121" s="83">
        <f t="shared" si="135"/>
        <v>3.2301025222525874E-3</v>
      </c>
      <c r="H2121" s="74" t="s">
        <v>76</v>
      </c>
      <c r="I2121" s="74">
        <v>281</v>
      </c>
      <c r="J2121" s="74" t="s">
        <v>94</v>
      </c>
    </row>
    <row r="2122" spans="1:10" x14ac:dyDescent="0.25">
      <c r="A2122" s="74" t="str">
        <f t="shared" si="132"/>
        <v>2024</v>
      </c>
      <c r="B2122" s="74" t="str">
        <f t="shared" si="133"/>
        <v>11</v>
      </c>
      <c r="C2122" s="84">
        <f t="shared" si="134"/>
        <v>45597</v>
      </c>
      <c r="D2122" s="74">
        <v>202411</v>
      </c>
      <c r="E2122" s="82">
        <v>286570777</v>
      </c>
      <c r="F2122" s="82">
        <v>1119785</v>
      </c>
      <c r="G2122" s="83">
        <f t="shared" si="135"/>
        <v>3.9075338097017479E-3</v>
      </c>
      <c r="H2122" s="74" t="s">
        <v>76</v>
      </c>
      <c r="I2122" s="74">
        <v>282</v>
      </c>
      <c r="J2122" s="74" t="s">
        <v>95</v>
      </c>
    </row>
    <row r="2123" spans="1:10" x14ac:dyDescent="0.25">
      <c r="A2123" s="74" t="str">
        <f t="shared" si="132"/>
        <v>2024</v>
      </c>
      <c r="B2123" s="74" t="str">
        <f t="shared" si="133"/>
        <v>11</v>
      </c>
      <c r="C2123" s="84">
        <f t="shared" si="134"/>
        <v>45597</v>
      </c>
      <c r="D2123" s="74">
        <v>202411</v>
      </c>
      <c r="E2123" s="82">
        <v>215395900</v>
      </c>
      <c r="F2123" s="82">
        <v>380411</v>
      </c>
      <c r="G2123" s="83">
        <f t="shared" si="135"/>
        <v>1.766101397473211E-3</v>
      </c>
      <c r="H2123" s="74" t="s">
        <v>96</v>
      </c>
      <c r="I2123" s="74">
        <v>291</v>
      </c>
      <c r="J2123" s="74" t="s">
        <v>97</v>
      </c>
    </row>
    <row r="2124" spans="1:10" x14ac:dyDescent="0.25">
      <c r="A2124" s="74" t="str">
        <f t="shared" si="132"/>
        <v>2024</v>
      </c>
      <c r="B2124" s="74" t="str">
        <f t="shared" si="133"/>
        <v>11</v>
      </c>
      <c r="C2124" s="84">
        <f t="shared" si="134"/>
        <v>45597</v>
      </c>
      <c r="D2124" s="74">
        <v>202411</v>
      </c>
      <c r="E2124" s="82">
        <v>54294116</v>
      </c>
      <c r="F2124" s="82">
        <v>279431</v>
      </c>
      <c r="G2124" s="83">
        <f t="shared" si="135"/>
        <v>5.1466166241660519E-3</v>
      </c>
      <c r="H2124" s="74" t="s">
        <v>96</v>
      </c>
      <c r="I2124" s="74">
        <v>292</v>
      </c>
      <c r="J2124" s="74" t="s">
        <v>98</v>
      </c>
    </row>
    <row r="2125" spans="1:10" x14ac:dyDescent="0.25">
      <c r="A2125" s="74" t="str">
        <f t="shared" si="132"/>
        <v>2024</v>
      </c>
      <c r="B2125" s="74" t="str">
        <f t="shared" si="133"/>
        <v>11</v>
      </c>
      <c r="C2125" s="84">
        <f t="shared" si="134"/>
        <v>45597</v>
      </c>
      <c r="D2125" s="74">
        <v>202411</v>
      </c>
      <c r="E2125" s="82">
        <v>123555731</v>
      </c>
      <c r="F2125" s="82">
        <v>56479</v>
      </c>
      <c r="G2125" s="83">
        <f t="shared" si="135"/>
        <v>4.5711355954828188E-4</v>
      </c>
      <c r="H2125" s="74" t="s">
        <v>96</v>
      </c>
      <c r="I2125" s="74">
        <v>293</v>
      </c>
      <c r="J2125" s="74" t="s">
        <v>99</v>
      </c>
    </row>
    <row r="2126" spans="1:10" x14ac:dyDescent="0.25">
      <c r="A2126" s="74" t="str">
        <f t="shared" si="132"/>
        <v>2024</v>
      </c>
      <c r="B2126" s="74" t="str">
        <f t="shared" si="133"/>
        <v>11</v>
      </c>
      <c r="C2126" s="84">
        <f t="shared" si="134"/>
        <v>45597</v>
      </c>
      <c r="D2126" s="74">
        <v>202411</v>
      </c>
      <c r="E2126" s="82">
        <v>4385401</v>
      </c>
      <c r="F2126" s="82">
        <v>21264</v>
      </c>
      <c r="G2126" s="83">
        <f t="shared" si="135"/>
        <v>4.8488154218964243E-3</v>
      </c>
      <c r="H2126" s="74" t="s">
        <v>96</v>
      </c>
      <c r="I2126" s="74">
        <v>301</v>
      </c>
      <c r="J2126" s="74" t="s">
        <v>100</v>
      </c>
    </row>
    <row r="2127" spans="1:10" x14ac:dyDescent="0.25">
      <c r="A2127" s="74" t="str">
        <f t="shared" si="132"/>
        <v>2024</v>
      </c>
      <c r="B2127" s="74" t="str">
        <f t="shared" si="133"/>
        <v>11</v>
      </c>
      <c r="C2127" s="84">
        <f t="shared" si="134"/>
        <v>45597</v>
      </c>
      <c r="D2127" s="74">
        <v>202411</v>
      </c>
      <c r="E2127" s="82">
        <v>901129</v>
      </c>
      <c r="F2127" s="82">
        <v>527</v>
      </c>
      <c r="G2127" s="83">
        <f t="shared" si="135"/>
        <v>5.8482192893581273E-4</v>
      </c>
      <c r="H2127" s="74" t="s">
        <v>96</v>
      </c>
      <c r="I2127" s="74">
        <v>302</v>
      </c>
      <c r="J2127" s="74" t="s">
        <v>101</v>
      </c>
    </row>
    <row r="2128" spans="1:10" x14ac:dyDescent="0.25">
      <c r="A2128" s="74" t="str">
        <f t="shared" si="132"/>
        <v>2024</v>
      </c>
      <c r="B2128" s="74" t="str">
        <f t="shared" si="133"/>
        <v>11</v>
      </c>
      <c r="C2128" s="84">
        <f t="shared" si="134"/>
        <v>45597</v>
      </c>
      <c r="D2128" s="74">
        <v>202411</v>
      </c>
      <c r="E2128" s="82">
        <v>556796</v>
      </c>
      <c r="F2128" s="82">
        <v>6448</v>
      </c>
      <c r="G2128" s="83">
        <f t="shared" si="135"/>
        <v>1.1580542963670715E-2</v>
      </c>
      <c r="H2128" s="74" t="s">
        <v>96</v>
      </c>
      <c r="I2128" s="74">
        <v>303</v>
      </c>
      <c r="J2128" s="74" t="s">
        <v>102</v>
      </c>
    </row>
    <row r="2129" spans="1:10" x14ac:dyDescent="0.25">
      <c r="A2129" s="74" t="str">
        <f t="shared" si="132"/>
        <v>2024</v>
      </c>
      <c r="B2129" s="74" t="str">
        <f t="shared" si="133"/>
        <v>11</v>
      </c>
      <c r="C2129" s="84">
        <f t="shared" si="134"/>
        <v>45597</v>
      </c>
      <c r="D2129" s="74">
        <v>202411</v>
      </c>
      <c r="E2129" s="82">
        <v>257381543</v>
      </c>
      <c r="F2129" s="82">
        <v>24823</v>
      </c>
      <c r="G2129" s="83">
        <f t="shared" si="135"/>
        <v>9.6444367030622705E-5</v>
      </c>
      <c r="H2129" s="74" t="s">
        <v>96</v>
      </c>
      <c r="I2129" s="74">
        <v>309</v>
      </c>
      <c r="J2129" s="74" t="s">
        <v>103</v>
      </c>
    </row>
    <row r="2130" spans="1:10" x14ac:dyDescent="0.25">
      <c r="A2130" s="74" t="str">
        <f t="shared" si="132"/>
        <v>2024</v>
      </c>
      <c r="B2130" s="74" t="str">
        <f t="shared" si="133"/>
        <v>11</v>
      </c>
      <c r="C2130" s="84">
        <f t="shared" si="134"/>
        <v>45597</v>
      </c>
      <c r="D2130" s="74">
        <v>202411</v>
      </c>
      <c r="E2130" s="82">
        <v>81491025</v>
      </c>
      <c r="F2130" s="82">
        <v>260505</v>
      </c>
      <c r="G2130" s="83">
        <f t="shared" si="135"/>
        <v>3.1967324008993631E-3</v>
      </c>
      <c r="H2130" s="74" t="s">
        <v>104</v>
      </c>
      <c r="I2130" s="74">
        <v>310</v>
      </c>
      <c r="J2130" s="74" t="s">
        <v>105</v>
      </c>
    </row>
    <row r="2131" spans="1:10" x14ac:dyDescent="0.25">
      <c r="A2131" s="74" t="str">
        <f t="shared" si="132"/>
        <v>2024</v>
      </c>
      <c r="B2131" s="74" t="str">
        <f t="shared" si="133"/>
        <v>11</v>
      </c>
      <c r="C2131" s="84">
        <f t="shared" si="134"/>
        <v>45597</v>
      </c>
      <c r="D2131" s="74">
        <v>202411</v>
      </c>
      <c r="E2131" s="82">
        <v>467607</v>
      </c>
      <c r="F2131" s="82">
        <v>8433</v>
      </c>
      <c r="G2131" s="83">
        <f t="shared" si="135"/>
        <v>1.8034375020048888E-2</v>
      </c>
      <c r="H2131" s="74" t="s">
        <v>104</v>
      </c>
      <c r="I2131" s="74">
        <v>321</v>
      </c>
      <c r="J2131" s="74" t="s">
        <v>106</v>
      </c>
    </row>
    <row r="2132" spans="1:10" x14ac:dyDescent="0.25">
      <c r="A2132" s="74" t="str">
        <f t="shared" si="132"/>
        <v>2024</v>
      </c>
      <c r="B2132" s="74" t="str">
        <f t="shared" si="133"/>
        <v>11</v>
      </c>
      <c r="C2132" s="84">
        <f t="shared" si="134"/>
        <v>45597</v>
      </c>
      <c r="D2132" s="74">
        <v>202411</v>
      </c>
      <c r="E2132" s="82">
        <v>460352</v>
      </c>
      <c r="F2132" s="82">
        <v>1279</v>
      </c>
      <c r="G2132" s="83">
        <f t="shared" si="135"/>
        <v>2.7783087724176283E-3</v>
      </c>
      <c r="H2132" s="74" t="s">
        <v>104</v>
      </c>
      <c r="I2132" s="74">
        <v>322</v>
      </c>
      <c r="J2132" s="74" t="s">
        <v>107</v>
      </c>
    </row>
    <row r="2133" spans="1:10" x14ac:dyDescent="0.25">
      <c r="A2133" s="74" t="str">
        <f t="shared" si="132"/>
        <v>2024</v>
      </c>
      <c r="B2133" s="74" t="str">
        <f t="shared" si="133"/>
        <v>11</v>
      </c>
      <c r="C2133" s="84">
        <f t="shared" si="134"/>
        <v>45597</v>
      </c>
      <c r="D2133" s="74">
        <v>202411</v>
      </c>
      <c r="E2133" s="82">
        <v>627706</v>
      </c>
      <c r="F2133" s="82">
        <v>3232</v>
      </c>
      <c r="G2133" s="83">
        <f t="shared" si="135"/>
        <v>5.1489072909929167E-3</v>
      </c>
      <c r="H2133" s="74" t="s">
        <v>104</v>
      </c>
      <c r="I2133" s="74">
        <v>323</v>
      </c>
      <c r="J2133" s="74" t="s">
        <v>108</v>
      </c>
    </row>
    <row r="2134" spans="1:10" x14ac:dyDescent="0.25">
      <c r="A2134" s="74" t="str">
        <f t="shared" si="132"/>
        <v>2024</v>
      </c>
      <c r="B2134" s="74" t="str">
        <f t="shared" si="133"/>
        <v>11</v>
      </c>
      <c r="C2134" s="84">
        <f t="shared" si="134"/>
        <v>45597</v>
      </c>
      <c r="D2134" s="74">
        <v>202411</v>
      </c>
      <c r="E2134" s="82">
        <v>2450116</v>
      </c>
      <c r="F2134" s="82">
        <v>7082</v>
      </c>
      <c r="G2134" s="83">
        <f t="shared" si="135"/>
        <v>2.8904753897366492E-3</v>
      </c>
      <c r="H2134" s="74" t="s">
        <v>104</v>
      </c>
      <c r="I2134" s="74">
        <v>324</v>
      </c>
      <c r="J2134" s="74" t="s">
        <v>109</v>
      </c>
    </row>
    <row r="2135" spans="1:10" x14ac:dyDescent="0.25">
      <c r="A2135" s="74" t="str">
        <f t="shared" si="132"/>
        <v>2024</v>
      </c>
      <c r="B2135" s="74" t="str">
        <f t="shared" si="133"/>
        <v>11</v>
      </c>
      <c r="C2135" s="84">
        <f t="shared" si="134"/>
        <v>45597</v>
      </c>
      <c r="D2135" s="74">
        <v>202411</v>
      </c>
      <c r="E2135" s="82">
        <v>150994102</v>
      </c>
      <c r="F2135" s="82">
        <v>232415</v>
      </c>
      <c r="G2135" s="83">
        <f t="shared" si="135"/>
        <v>1.5392323072327687E-3</v>
      </c>
      <c r="H2135" s="74" t="s">
        <v>104</v>
      </c>
      <c r="I2135" s="74">
        <v>329</v>
      </c>
      <c r="J2135" s="74" t="s">
        <v>110</v>
      </c>
    </row>
    <row r="2136" spans="1:10" x14ac:dyDescent="0.25">
      <c r="A2136" s="74" t="str">
        <f t="shared" si="132"/>
        <v>2024</v>
      </c>
      <c r="B2136" s="74" t="str">
        <f t="shared" si="133"/>
        <v>11</v>
      </c>
      <c r="C2136" s="84">
        <f t="shared" si="134"/>
        <v>45597</v>
      </c>
      <c r="D2136" s="74">
        <v>202411</v>
      </c>
      <c r="E2136" s="82">
        <v>16806097</v>
      </c>
      <c r="F2136" s="82">
        <v>126035</v>
      </c>
      <c r="G2136" s="83">
        <f t="shared" si="135"/>
        <v>7.4993616899866758E-3</v>
      </c>
      <c r="H2136" s="74" t="s">
        <v>104</v>
      </c>
      <c r="I2136" s="74">
        <v>331</v>
      </c>
      <c r="J2136" s="74" t="s">
        <v>111</v>
      </c>
    </row>
    <row r="2137" spans="1:10" x14ac:dyDescent="0.25">
      <c r="A2137" s="74" t="str">
        <f t="shared" si="132"/>
        <v>2024</v>
      </c>
      <c r="B2137" s="74" t="str">
        <f t="shared" si="133"/>
        <v>11</v>
      </c>
      <c r="C2137" s="84">
        <f t="shared" si="134"/>
        <v>45597</v>
      </c>
      <c r="D2137" s="74">
        <v>202411</v>
      </c>
      <c r="E2137" s="82">
        <v>4148250</v>
      </c>
      <c r="F2137" s="82">
        <v>11773</v>
      </c>
      <c r="G2137" s="83">
        <f t="shared" si="135"/>
        <v>2.8380642439582958E-3</v>
      </c>
      <c r="H2137" s="74" t="s">
        <v>104</v>
      </c>
      <c r="I2137" s="74">
        <v>332</v>
      </c>
      <c r="J2137" s="74" t="s">
        <v>112</v>
      </c>
    </row>
    <row r="2138" spans="1:10" x14ac:dyDescent="0.25">
      <c r="A2138" s="74" t="str">
        <f t="shared" si="132"/>
        <v>2024</v>
      </c>
      <c r="B2138" s="74" t="str">
        <f t="shared" si="133"/>
        <v>11</v>
      </c>
      <c r="C2138" s="84">
        <f t="shared" si="134"/>
        <v>45597</v>
      </c>
      <c r="D2138" s="74">
        <v>202411</v>
      </c>
      <c r="E2138" s="82">
        <v>1281413754</v>
      </c>
      <c r="F2138" s="82">
        <v>13327348</v>
      </c>
      <c r="G2138" s="83">
        <f t="shared" si="135"/>
        <v>1.0400503317837807E-2</v>
      </c>
      <c r="H2138" s="74" t="s">
        <v>113</v>
      </c>
      <c r="I2138" s="74">
        <v>351</v>
      </c>
      <c r="J2138" s="74" t="s">
        <v>114</v>
      </c>
    </row>
    <row r="2139" spans="1:10" x14ac:dyDescent="0.25">
      <c r="A2139" s="74" t="str">
        <f t="shared" si="132"/>
        <v>2024</v>
      </c>
      <c r="B2139" s="74" t="str">
        <f t="shared" si="133"/>
        <v>11</v>
      </c>
      <c r="C2139" s="84">
        <f t="shared" si="134"/>
        <v>45597</v>
      </c>
      <c r="D2139" s="74">
        <v>202411</v>
      </c>
      <c r="E2139" s="82">
        <v>34997676</v>
      </c>
      <c r="F2139" s="82">
        <v>651</v>
      </c>
      <c r="G2139" s="83">
        <f t="shared" si="135"/>
        <v>1.8601235122012101E-5</v>
      </c>
      <c r="H2139" s="74" t="s">
        <v>113</v>
      </c>
      <c r="I2139" s="74">
        <v>352</v>
      </c>
      <c r="J2139" s="74" t="s">
        <v>115</v>
      </c>
    </row>
    <row r="2140" spans="1:10" x14ac:dyDescent="0.25">
      <c r="A2140" s="74" t="str">
        <f t="shared" si="132"/>
        <v>2024</v>
      </c>
      <c r="B2140" s="74" t="str">
        <f t="shared" si="133"/>
        <v>11</v>
      </c>
      <c r="C2140" s="84">
        <f t="shared" si="134"/>
        <v>45597</v>
      </c>
      <c r="D2140" s="74">
        <v>202411</v>
      </c>
      <c r="E2140" s="82">
        <v>268472</v>
      </c>
      <c r="F2140" s="82">
        <v>2104</v>
      </c>
      <c r="G2140" s="83">
        <f t="shared" si="135"/>
        <v>7.836943889865609E-3</v>
      </c>
      <c r="H2140" s="74" t="s">
        <v>113</v>
      </c>
      <c r="I2140" s="74">
        <v>353</v>
      </c>
      <c r="J2140" s="74" t="s">
        <v>116</v>
      </c>
    </row>
    <row r="2141" spans="1:10" x14ac:dyDescent="0.25">
      <c r="A2141" s="74" t="str">
        <f t="shared" si="132"/>
        <v>2024</v>
      </c>
      <c r="B2141" s="74" t="str">
        <f t="shared" si="133"/>
        <v>11</v>
      </c>
      <c r="C2141" s="84">
        <f t="shared" si="134"/>
        <v>45597</v>
      </c>
      <c r="D2141" s="74">
        <v>202411</v>
      </c>
      <c r="E2141" s="82">
        <v>7091261</v>
      </c>
      <c r="F2141" s="82">
        <v>20875</v>
      </c>
      <c r="G2141" s="83">
        <f t="shared" si="135"/>
        <v>2.9437641626785418E-3</v>
      </c>
      <c r="H2141" s="74" t="s">
        <v>113</v>
      </c>
      <c r="I2141" s="74">
        <v>360</v>
      </c>
      <c r="J2141" s="74" t="s">
        <v>117</v>
      </c>
    </row>
    <row r="2142" spans="1:10" x14ac:dyDescent="0.25">
      <c r="A2142" s="74" t="str">
        <f t="shared" si="132"/>
        <v>2024</v>
      </c>
      <c r="B2142" s="74" t="str">
        <f t="shared" si="133"/>
        <v>11</v>
      </c>
      <c r="C2142" s="84">
        <f t="shared" si="134"/>
        <v>45597</v>
      </c>
      <c r="D2142" s="74">
        <v>202411</v>
      </c>
      <c r="E2142" s="82">
        <v>4332937</v>
      </c>
      <c r="F2142" s="82">
        <v>28433</v>
      </c>
      <c r="G2142" s="83">
        <f t="shared" si="135"/>
        <v>6.5620617147214462E-3</v>
      </c>
      <c r="H2142" s="74" t="s">
        <v>113</v>
      </c>
      <c r="I2142" s="74">
        <v>370</v>
      </c>
      <c r="J2142" s="74" t="s">
        <v>118</v>
      </c>
    </row>
    <row r="2143" spans="1:10" x14ac:dyDescent="0.25">
      <c r="A2143" s="74" t="str">
        <f t="shared" si="132"/>
        <v>2024</v>
      </c>
      <c r="B2143" s="74" t="str">
        <f t="shared" si="133"/>
        <v>11</v>
      </c>
      <c r="C2143" s="84">
        <f t="shared" si="134"/>
        <v>45597</v>
      </c>
      <c r="D2143" s="74">
        <v>202411</v>
      </c>
      <c r="E2143" s="82">
        <v>128154410</v>
      </c>
      <c r="F2143" s="82">
        <v>137151</v>
      </c>
      <c r="G2143" s="83">
        <f t="shared" si="135"/>
        <v>1.0702011737247278E-3</v>
      </c>
      <c r="H2143" s="74" t="s">
        <v>113</v>
      </c>
      <c r="I2143" s="74">
        <v>381</v>
      </c>
      <c r="J2143" s="74" t="s">
        <v>119</v>
      </c>
    </row>
    <row r="2144" spans="1:10" x14ac:dyDescent="0.25">
      <c r="A2144" s="74" t="str">
        <f t="shared" si="132"/>
        <v>2024</v>
      </c>
      <c r="B2144" s="74" t="str">
        <f t="shared" si="133"/>
        <v>11</v>
      </c>
      <c r="C2144" s="84">
        <f t="shared" si="134"/>
        <v>45597</v>
      </c>
      <c r="D2144" s="74">
        <v>202411</v>
      </c>
      <c r="E2144" s="82">
        <v>16585443</v>
      </c>
      <c r="F2144" s="82">
        <v>28625</v>
      </c>
      <c r="G2144" s="83">
        <f t="shared" si="135"/>
        <v>1.7259110896223875E-3</v>
      </c>
      <c r="H2144" s="74" t="s">
        <v>113</v>
      </c>
      <c r="I2144" s="74">
        <v>382</v>
      </c>
      <c r="J2144" s="74" t="s">
        <v>120</v>
      </c>
    </row>
    <row r="2145" spans="1:10" x14ac:dyDescent="0.25">
      <c r="A2145" s="74" t="str">
        <f t="shared" si="132"/>
        <v>2024</v>
      </c>
      <c r="B2145" s="74" t="str">
        <f t="shared" si="133"/>
        <v>11</v>
      </c>
      <c r="C2145" s="84">
        <f t="shared" si="134"/>
        <v>45597</v>
      </c>
      <c r="D2145" s="74">
        <v>202411</v>
      </c>
      <c r="E2145" s="82">
        <v>1336905</v>
      </c>
      <c r="F2145" s="82">
        <v>6076</v>
      </c>
      <c r="G2145" s="83">
        <f t="shared" si="135"/>
        <v>4.5448255485617903E-3</v>
      </c>
      <c r="H2145" s="74" t="s">
        <v>113</v>
      </c>
      <c r="I2145" s="74">
        <v>390</v>
      </c>
      <c r="J2145" s="74" t="s">
        <v>121</v>
      </c>
    </row>
    <row r="2146" spans="1:10" x14ac:dyDescent="0.25">
      <c r="A2146" s="74" t="str">
        <f t="shared" si="132"/>
        <v>2024</v>
      </c>
      <c r="B2146" s="74" t="str">
        <f t="shared" si="133"/>
        <v>11</v>
      </c>
      <c r="C2146" s="84">
        <f t="shared" si="134"/>
        <v>45597</v>
      </c>
      <c r="D2146" s="74">
        <v>202411</v>
      </c>
      <c r="E2146" s="82">
        <v>137459441</v>
      </c>
      <c r="F2146" s="82">
        <v>2947097</v>
      </c>
      <c r="G2146" s="83">
        <f t="shared" si="135"/>
        <v>2.1439756909821858E-2</v>
      </c>
      <c r="H2146" s="74" t="s">
        <v>122</v>
      </c>
      <c r="I2146" s="74">
        <v>410</v>
      </c>
      <c r="J2146" s="74" t="s">
        <v>123</v>
      </c>
    </row>
    <row r="2147" spans="1:10" x14ac:dyDescent="0.25">
      <c r="A2147" s="74" t="str">
        <f t="shared" si="132"/>
        <v>2024</v>
      </c>
      <c r="B2147" s="74" t="str">
        <f t="shared" si="133"/>
        <v>11</v>
      </c>
      <c r="C2147" s="84">
        <f t="shared" si="134"/>
        <v>45597</v>
      </c>
      <c r="D2147" s="74">
        <v>202411</v>
      </c>
      <c r="E2147" s="82">
        <v>169472884</v>
      </c>
      <c r="F2147" s="82">
        <v>457501</v>
      </c>
      <c r="G2147" s="83">
        <f t="shared" si="135"/>
        <v>2.6995528086959327E-3</v>
      </c>
      <c r="H2147" s="74" t="s">
        <v>122</v>
      </c>
      <c r="I2147" s="74">
        <v>421</v>
      </c>
      <c r="J2147" s="74" t="s">
        <v>124</v>
      </c>
    </row>
    <row r="2148" spans="1:10" x14ac:dyDescent="0.25">
      <c r="A2148" s="74" t="str">
        <f t="shared" si="132"/>
        <v>2024</v>
      </c>
      <c r="B2148" s="74" t="str">
        <f t="shared" si="133"/>
        <v>11</v>
      </c>
      <c r="C2148" s="84">
        <f t="shared" si="134"/>
        <v>45597</v>
      </c>
      <c r="D2148" s="74">
        <v>202411</v>
      </c>
      <c r="E2148" s="82">
        <v>54065871</v>
      </c>
      <c r="F2148" s="82">
        <v>13493452</v>
      </c>
      <c r="G2148" s="83">
        <f t="shared" si="135"/>
        <v>0.24957430168839784</v>
      </c>
      <c r="H2148" s="74" t="s">
        <v>122</v>
      </c>
      <c r="I2148" s="74">
        <v>422</v>
      </c>
      <c r="J2148" s="74" t="s">
        <v>125</v>
      </c>
    </row>
    <row r="2149" spans="1:10" x14ac:dyDescent="0.25">
      <c r="A2149" s="74" t="str">
        <f t="shared" si="132"/>
        <v>2024</v>
      </c>
      <c r="B2149" s="74" t="str">
        <f t="shared" si="133"/>
        <v>11</v>
      </c>
      <c r="C2149" s="84">
        <f t="shared" si="134"/>
        <v>45597</v>
      </c>
      <c r="D2149" s="74">
        <v>202411</v>
      </c>
      <c r="E2149" s="82">
        <v>464742227</v>
      </c>
      <c r="F2149" s="82">
        <v>7664468</v>
      </c>
      <c r="G2149" s="83">
        <f t="shared" si="135"/>
        <v>1.6491869158254905E-2</v>
      </c>
      <c r="H2149" s="74" t="s">
        <v>122</v>
      </c>
      <c r="I2149" s="74">
        <v>429</v>
      </c>
      <c r="J2149" s="74" t="s">
        <v>126</v>
      </c>
    </row>
    <row r="2150" spans="1:10" x14ac:dyDescent="0.25">
      <c r="A2150" s="74" t="str">
        <f t="shared" si="132"/>
        <v>2024</v>
      </c>
      <c r="B2150" s="74" t="str">
        <f t="shared" si="133"/>
        <v>11</v>
      </c>
      <c r="C2150" s="84">
        <f t="shared" si="134"/>
        <v>45597</v>
      </c>
      <c r="D2150" s="74">
        <v>202411</v>
      </c>
      <c r="E2150" s="82">
        <v>119906943</v>
      </c>
      <c r="F2150" s="82">
        <v>236616</v>
      </c>
      <c r="G2150" s="83">
        <f t="shared" si="135"/>
        <v>1.973330268289802E-3</v>
      </c>
      <c r="H2150" s="74" t="s">
        <v>122</v>
      </c>
      <c r="I2150" s="74">
        <v>431</v>
      </c>
      <c r="J2150" s="74" t="s">
        <v>127</v>
      </c>
    </row>
    <row r="2151" spans="1:10" x14ac:dyDescent="0.25">
      <c r="A2151" s="74" t="str">
        <f t="shared" si="132"/>
        <v>2024</v>
      </c>
      <c r="B2151" s="74" t="str">
        <f t="shared" si="133"/>
        <v>11</v>
      </c>
      <c r="C2151" s="84">
        <f t="shared" si="134"/>
        <v>45597</v>
      </c>
      <c r="D2151" s="74">
        <v>202411</v>
      </c>
      <c r="E2151" s="82">
        <v>165637558</v>
      </c>
      <c r="F2151" s="82">
        <v>4863203</v>
      </c>
      <c r="G2151" s="83">
        <f t="shared" si="135"/>
        <v>2.936050892515573E-2</v>
      </c>
      <c r="H2151" s="74" t="s">
        <v>122</v>
      </c>
      <c r="I2151" s="74">
        <v>432</v>
      </c>
      <c r="J2151" s="74" t="s">
        <v>128</v>
      </c>
    </row>
    <row r="2152" spans="1:10" x14ac:dyDescent="0.25">
      <c r="A2152" s="74" t="str">
        <f t="shared" si="132"/>
        <v>2024</v>
      </c>
      <c r="B2152" s="74" t="str">
        <f t="shared" si="133"/>
        <v>11</v>
      </c>
      <c r="C2152" s="84">
        <f t="shared" si="134"/>
        <v>45597</v>
      </c>
      <c r="D2152" s="74">
        <v>202411</v>
      </c>
      <c r="E2152" s="82">
        <v>3283879</v>
      </c>
      <c r="F2152" s="82">
        <v>81120</v>
      </c>
      <c r="G2152" s="83">
        <f t="shared" si="135"/>
        <v>2.470249360588499E-2</v>
      </c>
      <c r="H2152" s="74" t="s">
        <v>122</v>
      </c>
      <c r="I2152" s="74">
        <v>433</v>
      </c>
      <c r="J2152" s="74" t="s">
        <v>129</v>
      </c>
    </row>
    <row r="2153" spans="1:10" x14ac:dyDescent="0.25">
      <c r="A2153" s="74" t="str">
        <f t="shared" si="132"/>
        <v>2024</v>
      </c>
      <c r="B2153" s="74" t="str">
        <f t="shared" si="133"/>
        <v>11</v>
      </c>
      <c r="C2153" s="84">
        <f t="shared" si="134"/>
        <v>45597</v>
      </c>
      <c r="D2153" s="74">
        <v>202411</v>
      </c>
      <c r="E2153" s="82">
        <v>13449399</v>
      </c>
      <c r="F2153" s="82">
        <v>104624</v>
      </c>
      <c r="G2153" s="83">
        <f t="shared" si="135"/>
        <v>7.7790836601694989E-3</v>
      </c>
      <c r="H2153" s="74" t="s">
        <v>122</v>
      </c>
      <c r="I2153" s="74">
        <v>439</v>
      </c>
      <c r="J2153" s="74" t="s">
        <v>130</v>
      </c>
    </row>
    <row r="2154" spans="1:10" x14ac:dyDescent="0.25">
      <c r="A2154" s="74" t="str">
        <f t="shared" si="132"/>
        <v>2024</v>
      </c>
      <c r="B2154" s="74" t="str">
        <f t="shared" si="133"/>
        <v>11</v>
      </c>
      <c r="C2154" s="84">
        <f t="shared" si="134"/>
        <v>45597</v>
      </c>
      <c r="D2154" s="74">
        <v>202411</v>
      </c>
      <c r="E2154" s="82">
        <v>943949969</v>
      </c>
      <c r="F2154" s="82">
        <v>203385</v>
      </c>
      <c r="G2154" s="83">
        <f t="shared" si="135"/>
        <v>2.1546163110261197E-4</v>
      </c>
      <c r="H2154" s="74" t="s">
        <v>131</v>
      </c>
      <c r="I2154" s="74">
        <v>451</v>
      </c>
      <c r="J2154" s="74" t="s">
        <v>132</v>
      </c>
    </row>
    <row r="2155" spans="1:10" x14ac:dyDescent="0.25">
      <c r="A2155" s="74" t="str">
        <f t="shared" si="132"/>
        <v>2024</v>
      </c>
      <c r="B2155" s="74" t="str">
        <f t="shared" si="133"/>
        <v>11</v>
      </c>
      <c r="C2155" s="84">
        <f t="shared" si="134"/>
        <v>45597</v>
      </c>
      <c r="D2155" s="74">
        <v>202411</v>
      </c>
      <c r="E2155" s="82">
        <v>69238949</v>
      </c>
      <c r="F2155" s="82">
        <v>1158282</v>
      </c>
      <c r="G2155" s="83">
        <f t="shared" si="135"/>
        <v>1.672876345942224E-2</v>
      </c>
      <c r="H2155" s="74" t="s">
        <v>131</v>
      </c>
      <c r="I2155" s="74">
        <v>452</v>
      </c>
      <c r="J2155" s="74" t="s">
        <v>133</v>
      </c>
    </row>
    <row r="2156" spans="1:10" x14ac:dyDescent="0.25">
      <c r="A2156" s="74" t="str">
        <f t="shared" si="132"/>
        <v>2024</v>
      </c>
      <c r="B2156" s="74" t="str">
        <f t="shared" si="133"/>
        <v>11</v>
      </c>
      <c r="C2156" s="84">
        <f t="shared" si="134"/>
        <v>45597</v>
      </c>
      <c r="D2156" s="74">
        <v>202411</v>
      </c>
      <c r="E2156" s="82">
        <v>227725108</v>
      </c>
      <c r="F2156" s="82">
        <v>666279</v>
      </c>
      <c r="G2156" s="83">
        <f t="shared" si="135"/>
        <v>2.9258038599766522E-3</v>
      </c>
      <c r="H2156" s="74" t="s">
        <v>131</v>
      </c>
      <c r="I2156" s="74">
        <v>453</v>
      </c>
      <c r="J2156" s="74" t="s">
        <v>134</v>
      </c>
    </row>
    <row r="2157" spans="1:10" x14ac:dyDescent="0.25">
      <c r="A2157" s="74" t="str">
        <f t="shared" si="132"/>
        <v>2024</v>
      </c>
      <c r="B2157" s="74" t="str">
        <f t="shared" si="133"/>
        <v>11</v>
      </c>
      <c r="C2157" s="84">
        <f t="shared" si="134"/>
        <v>45597</v>
      </c>
      <c r="D2157" s="74">
        <v>202411</v>
      </c>
      <c r="E2157" s="82">
        <v>33227237</v>
      </c>
      <c r="F2157" s="82">
        <v>122520</v>
      </c>
      <c r="G2157" s="83">
        <f t="shared" si="135"/>
        <v>3.6873363861099858E-3</v>
      </c>
      <c r="H2157" s="74" t="s">
        <v>131</v>
      </c>
      <c r="I2157" s="74">
        <v>454</v>
      </c>
      <c r="J2157" s="74" t="s">
        <v>135</v>
      </c>
    </row>
    <row r="2158" spans="1:10" x14ac:dyDescent="0.25">
      <c r="A2158" s="74" t="str">
        <f t="shared" si="132"/>
        <v>2024</v>
      </c>
      <c r="B2158" s="74" t="str">
        <f t="shared" si="133"/>
        <v>11</v>
      </c>
      <c r="C2158" s="84">
        <f t="shared" si="134"/>
        <v>45597</v>
      </c>
      <c r="D2158" s="74">
        <v>202411</v>
      </c>
      <c r="E2158" s="82">
        <v>1557258064</v>
      </c>
      <c r="F2158" s="82">
        <v>2797969</v>
      </c>
      <c r="G2158" s="83">
        <f t="shared" si="135"/>
        <v>1.7967278928792884E-3</v>
      </c>
      <c r="H2158" s="74" t="s">
        <v>131</v>
      </c>
      <c r="I2158" s="74">
        <v>461</v>
      </c>
      <c r="J2158" s="74" t="s">
        <v>136</v>
      </c>
    </row>
    <row r="2159" spans="1:10" x14ac:dyDescent="0.25">
      <c r="A2159" s="74" t="str">
        <f t="shared" si="132"/>
        <v>2024</v>
      </c>
      <c r="B2159" s="74" t="str">
        <f t="shared" si="133"/>
        <v>11</v>
      </c>
      <c r="C2159" s="84">
        <f t="shared" si="134"/>
        <v>45597</v>
      </c>
      <c r="D2159" s="74">
        <v>202411</v>
      </c>
      <c r="E2159" s="82">
        <v>134148257</v>
      </c>
      <c r="F2159" s="82">
        <v>1719249</v>
      </c>
      <c r="G2159" s="83">
        <f t="shared" si="135"/>
        <v>1.2816036812166707E-2</v>
      </c>
      <c r="H2159" s="74" t="s">
        <v>131</v>
      </c>
      <c r="I2159" s="74">
        <v>462</v>
      </c>
      <c r="J2159" s="74" t="s">
        <v>137</v>
      </c>
    </row>
    <row r="2160" spans="1:10" x14ac:dyDescent="0.25">
      <c r="A2160" s="74" t="str">
        <f t="shared" si="132"/>
        <v>2024</v>
      </c>
      <c r="B2160" s="74" t="str">
        <f t="shared" si="133"/>
        <v>11</v>
      </c>
      <c r="C2160" s="84">
        <f t="shared" si="134"/>
        <v>45597</v>
      </c>
      <c r="D2160" s="74">
        <v>202411</v>
      </c>
      <c r="E2160" s="82">
        <v>460234701</v>
      </c>
      <c r="F2160" s="82">
        <v>6574765</v>
      </c>
      <c r="G2160" s="83">
        <f t="shared" si="135"/>
        <v>1.4285678558601344E-2</v>
      </c>
      <c r="H2160" s="74" t="s">
        <v>131</v>
      </c>
      <c r="I2160" s="74">
        <v>463</v>
      </c>
      <c r="J2160" s="74" t="s">
        <v>138</v>
      </c>
    </row>
    <row r="2161" spans="1:10" x14ac:dyDescent="0.25">
      <c r="A2161" s="74" t="str">
        <f t="shared" si="132"/>
        <v>2024</v>
      </c>
      <c r="B2161" s="74" t="str">
        <f t="shared" si="133"/>
        <v>11</v>
      </c>
      <c r="C2161" s="84">
        <f t="shared" si="134"/>
        <v>45597</v>
      </c>
      <c r="D2161" s="74">
        <v>202411</v>
      </c>
      <c r="E2161" s="82">
        <v>613304344</v>
      </c>
      <c r="F2161" s="82">
        <v>2529128</v>
      </c>
      <c r="G2161" s="83">
        <f t="shared" si="135"/>
        <v>4.1237731719050074E-3</v>
      </c>
      <c r="H2161" s="74" t="s">
        <v>131</v>
      </c>
      <c r="I2161" s="74">
        <v>464</v>
      </c>
      <c r="J2161" s="74" t="s">
        <v>139</v>
      </c>
    </row>
    <row r="2162" spans="1:10" x14ac:dyDescent="0.25">
      <c r="A2162" s="74" t="str">
        <f t="shared" si="132"/>
        <v>2024</v>
      </c>
      <c r="B2162" s="74" t="str">
        <f t="shared" si="133"/>
        <v>11</v>
      </c>
      <c r="C2162" s="84">
        <f t="shared" si="134"/>
        <v>45597</v>
      </c>
      <c r="D2162" s="74">
        <v>202411</v>
      </c>
      <c r="E2162" s="82">
        <v>595134031</v>
      </c>
      <c r="F2162" s="82">
        <v>1078080</v>
      </c>
      <c r="G2162" s="83">
        <f t="shared" si="135"/>
        <v>1.8114910992209753E-3</v>
      </c>
      <c r="H2162" s="74" t="s">
        <v>131</v>
      </c>
      <c r="I2162" s="74">
        <v>465</v>
      </c>
      <c r="J2162" s="74" t="s">
        <v>140</v>
      </c>
    </row>
    <row r="2163" spans="1:10" x14ac:dyDescent="0.25">
      <c r="A2163" s="74" t="str">
        <f t="shared" si="132"/>
        <v>2024</v>
      </c>
      <c r="B2163" s="74" t="str">
        <f t="shared" si="133"/>
        <v>11</v>
      </c>
      <c r="C2163" s="84">
        <f t="shared" si="134"/>
        <v>45597</v>
      </c>
      <c r="D2163" s="74">
        <v>202411</v>
      </c>
      <c r="E2163" s="82">
        <v>1048488678</v>
      </c>
      <c r="F2163" s="82">
        <v>10422554</v>
      </c>
      <c r="G2163" s="83">
        <f t="shared" si="135"/>
        <v>9.9405498778309172E-3</v>
      </c>
      <c r="H2163" s="74" t="s">
        <v>131</v>
      </c>
      <c r="I2163" s="74">
        <v>466</v>
      </c>
      <c r="J2163" s="74" t="s">
        <v>141</v>
      </c>
    </row>
    <row r="2164" spans="1:10" x14ac:dyDescent="0.25">
      <c r="A2164" s="74" t="str">
        <f t="shared" si="132"/>
        <v>2024</v>
      </c>
      <c r="B2164" s="74" t="str">
        <f t="shared" si="133"/>
        <v>11</v>
      </c>
      <c r="C2164" s="84">
        <f t="shared" si="134"/>
        <v>45597</v>
      </c>
      <c r="D2164" s="74">
        <v>202411</v>
      </c>
      <c r="E2164" s="82">
        <v>263802932</v>
      </c>
      <c r="F2164" s="82">
        <v>941745</v>
      </c>
      <c r="G2164" s="83">
        <f t="shared" si="135"/>
        <v>3.5698807168678473E-3</v>
      </c>
      <c r="H2164" s="74" t="s">
        <v>131</v>
      </c>
      <c r="I2164" s="74">
        <v>469</v>
      </c>
      <c r="J2164" s="74" t="s">
        <v>142</v>
      </c>
    </row>
    <row r="2165" spans="1:10" x14ac:dyDescent="0.25">
      <c r="A2165" s="74" t="str">
        <f t="shared" si="132"/>
        <v>2024</v>
      </c>
      <c r="B2165" s="74" t="str">
        <f t="shared" si="133"/>
        <v>11</v>
      </c>
      <c r="C2165" s="84">
        <f t="shared" si="134"/>
        <v>45597</v>
      </c>
      <c r="D2165" s="74">
        <v>202411</v>
      </c>
      <c r="E2165" s="82">
        <v>396708133</v>
      </c>
      <c r="F2165" s="82">
        <v>2360513</v>
      </c>
      <c r="G2165" s="83">
        <f t="shared" si="135"/>
        <v>5.9502510879957176E-3</v>
      </c>
      <c r="H2165" s="74" t="s">
        <v>131</v>
      </c>
      <c r="I2165" s="74">
        <v>471</v>
      </c>
      <c r="J2165" s="74" t="s">
        <v>143</v>
      </c>
    </row>
    <row r="2166" spans="1:10" x14ac:dyDescent="0.25">
      <c r="A2166" s="74" t="str">
        <f t="shared" si="132"/>
        <v>2024</v>
      </c>
      <c r="B2166" s="74" t="str">
        <f t="shared" si="133"/>
        <v>11</v>
      </c>
      <c r="C2166" s="84">
        <f t="shared" si="134"/>
        <v>45597</v>
      </c>
      <c r="D2166" s="74">
        <v>202411</v>
      </c>
      <c r="E2166" s="82">
        <v>287399271</v>
      </c>
      <c r="F2166" s="82">
        <v>3516695</v>
      </c>
      <c r="G2166" s="83">
        <f t="shared" si="135"/>
        <v>1.2236269729438528E-2</v>
      </c>
      <c r="H2166" s="74" t="s">
        <v>131</v>
      </c>
      <c r="I2166" s="74">
        <v>472</v>
      </c>
      <c r="J2166" s="74" t="s">
        <v>144</v>
      </c>
    </row>
    <row r="2167" spans="1:10" x14ac:dyDescent="0.25">
      <c r="A2167" s="74" t="str">
        <f t="shared" si="132"/>
        <v>2024</v>
      </c>
      <c r="B2167" s="74" t="str">
        <f t="shared" si="133"/>
        <v>11</v>
      </c>
      <c r="C2167" s="84">
        <f t="shared" si="134"/>
        <v>45597</v>
      </c>
      <c r="D2167" s="74">
        <v>202411</v>
      </c>
      <c r="E2167" s="82">
        <v>228155233</v>
      </c>
      <c r="F2167" s="82">
        <v>476985</v>
      </c>
      <c r="G2167" s="83">
        <f t="shared" si="135"/>
        <v>2.0906160850581936E-3</v>
      </c>
      <c r="H2167" s="74" t="s">
        <v>131</v>
      </c>
      <c r="I2167" s="74">
        <v>473</v>
      </c>
      <c r="J2167" s="74" t="s">
        <v>145</v>
      </c>
    </row>
    <row r="2168" spans="1:10" x14ac:dyDescent="0.25">
      <c r="A2168" s="74" t="str">
        <f t="shared" si="132"/>
        <v>2024</v>
      </c>
      <c r="B2168" s="74" t="str">
        <f t="shared" si="133"/>
        <v>11</v>
      </c>
      <c r="C2168" s="84">
        <f t="shared" si="134"/>
        <v>45597</v>
      </c>
      <c r="D2168" s="74">
        <v>202411</v>
      </c>
      <c r="E2168" s="82">
        <v>11645727</v>
      </c>
      <c r="F2168" s="82">
        <v>140332</v>
      </c>
      <c r="G2168" s="83">
        <f t="shared" si="135"/>
        <v>1.2050084979666791E-2</v>
      </c>
      <c r="H2168" s="74" t="s">
        <v>131</v>
      </c>
      <c r="I2168" s="74">
        <v>474</v>
      </c>
      <c r="J2168" s="74" t="s">
        <v>146</v>
      </c>
    </row>
    <row r="2169" spans="1:10" x14ac:dyDescent="0.25">
      <c r="A2169" s="74" t="str">
        <f t="shared" si="132"/>
        <v>2024</v>
      </c>
      <c r="B2169" s="74" t="str">
        <f t="shared" si="133"/>
        <v>11</v>
      </c>
      <c r="C2169" s="84">
        <f t="shared" si="134"/>
        <v>45597</v>
      </c>
      <c r="D2169" s="74">
        <v>202411</v>
      </c>
      <c r="E2169" s="82">
        <v>666170300</v>
      </c>
      <c r="F2169" s="82">
        <v>4822303</v>
      </c>
      <c r="G2169" s="83">
        <f t="shared" si="135"/>
        <v>7.2388441814352873E-3</v>
      </c>
      <c r="H2169" s="74" t="s">
        <v>131</v>
      </c>
      <c r="I2169" s="74">
        <v>475</v>
      </c>
      <c r="J2169" s="74" t="s">
        <v>147</v>
      </c>
    </row>
    <row r="2170" spans="1:10" x14ac:dyDescent="0.25">
      <c r="A2170" s="74" t="str">
        <f t="shared" si="132"/>
        <v>2024</v>
      </c>
      <c r="B2170" s="74" t="str">
        <f t="shared" si="133"/>
        <v>11</v>
      </c>
      <c r="C2170" s="84">
        <f t="shared" si="134"/>
        <v>45597</v>
      </c>
      <c r="D2170" s="74">
        <v>202411</v>
      </c>
      <c r="E2170" s="82">
        <v>19583362</v>
      </c>
      <c r="F2170" s="82">
        <v>307118</v>
      </c>
      <c r="G2170" s="83">
        <f t="shared" si="135"/>
        <v>1.5682598319941184E-2</v>
      </c>
      <c r="H2170" s="74" t="s">
        <v>131</v>
      </c>
      <c r="I2170" s="74">
        <v>476</v>
      </c>
      <c r="J2170" s="74" t="s">
        <v>148</v>
      </c>
    </row>
    <row r="2171" spans="1:10" x14ac:dyDescent="0.25">
      <c r="A2171" s="74" t="str">
        <f t="shared" si="132"/>
        <v>2024</v>
      </c>
      <c r="B2171" s="74" t="str">
        <f t="shared" si="133"/>
        <v>11</v>
      </c>
      <c r="C2171" s="84">
        <f t="shared" si="134"/>
        <v>45597</v>
      </c>
      <c r="D2171" s="74">
        <v>202411</v>
      </c>
      <c r="E2171" s="82">
        <v>548049422</v>
      </c>
      <c r="F2171" s="82">
        <v>3551922</v>
      </c>
      <c r="G2171" s="83">
        <f t="shared" si="135"/>
        <v>6.4810249904797817E-3</v>
      </c>
      <c r="H2171" s="74" t="s">
        <v>131</v>
      </c>
      <c r="I2171" s="74">
        <v>477</v>
      </c>
      <c r="J2171" s="74" t="s">
        <v>149</v>
      </c>
    </row>
    <row r="2172" spans="1:10" x14ac:dyDescent="0.25">
      <c r="A2172" s="74" t="str">
        <f t="shared" si="132"/>
        <v>2024</v>
      </c>
      <c r="B2172" s="74" t="str">
        <f t="shared" si="133"/>
        <v>11</v>
      </c>
      <c r="C2172" s="84">
        <f t="shared" si="134"/>
        <v>45597</v>
      </c>
      <c r="D2172" s="74">
        <v>202411</v>
      </c>
      <c r="E2172" s="82">
        <v>3522132</v>
      </c>
      <c r="F2172" s="82">
        <v>125451</v>
      </c>
      <c r="G2172" s="83">
        <f t="shared" si="135"/>
        <v>3.5617915512536159E-2</v>
      </c>
      <c r="H2172" s="74" t="s">
        <v>131</v>
      </c>
      <c r="I2172" s="74">
        <v>478</v>
      </c>
      <c r="J2172" s="74" t="s">
        <v>150</v>
      </c>
    </row>
    <row r="2173" spans="1:10" x14ac:dyDescent="0.25">
      <c r="A2173" s="74" t="str">
        <f t="shared" si="132"/>
        <v>2024</v>
      </c>
      <c r="B2173" s="74" t="str">
        <f t="shared" si="133"/>
        <v>11</v>
      </c>
      <c r="C2173" s="84">
        <f t="shared" si="134"/>
        <v>45597</v>
      </c>
      <c r="D2173" s="74">
        <v>202411</v>
      </c>
      <c r="E2173" s="82">
        <v>34737585</v>
      </c>
      <c r="F2173" s="82">
        <v>414892</v>
      </c>
      <c r="G2173" s="83">
        <f t="shared" si="135"/>
        <v>1.1943605175777187E-2</v>
      </c>
      <c r="H2173" s="74" t="s">
        <v>131</v>
      </c>
      <c r="I2173" s="74">
        <v>479</v>
      </c>
      <c r="J2173" s="74" t="s">
        <v>151</v>
      </c>
    </row>
    <row r="2174" spans="1:10" x14ac:dyDescent="0.25">
      <c r="A2174" s="74" t="str">
        <f t="shared" si="132"/>
        <v>2024</v>
      </c>
      <c r="B2174" s="74" t="str">
        <f t="shared" si="133"/>
        <v>11</v>
      </c>
      <c r="C2174" s="84">
        <f t="shared" si="134"/>
        <v>45597</v>
      </c>
      <c r="D2174" s="74">
        <v>202411</v>
      </c>
      <c r="E2174" s="82">
        <v>10270082</v>
      </c>
      <c r="F2174" s="82">
        <v>45640</v>
      </c>
      <c r="G2174" s="83">
        <f t="shared" si="135"/>
        <v>4.4439762019426914E-3</v>
      </c>
      <c r="H2174" s="74" t="s">
        <v>152</v>
      </c>
      <c r="I2174" s="74">
        <v>491</v>
      </c>
      <c r="J2174" s="74" t="s">
        <v>153</v>
      </c>
    </row>
    <row r="2175" spans="1:10" x14ac:dyDescent="0.25">
      <c r="A2175" s="74" t="str">
        <f t="shared" si="132"/>
        <v>2024</v>
      </c>
      <c r="B2175" s="74" t="str">
        <f t="shared" si="133"/>
        <v>11</v>
      </c>
      <c r="C2175" s="84">
        <f t="shared" si="134"/>
        <v>45597</v>
      </c>
      <c r="D2175" s="74">
        <v>202411</v>
      </c>
      <c r="E2175" s="82">
        <v>1394010397</v>
      </c>
      <c r="F2175" s="82">
        <v>4865834</v>
      </c>
      <c r="G2175" s="83">
        <f t="shared" si="135"/>
        <v>3.4905292029898684E-3</v>
      </c>
      <c r="H2175" s="74" t="s">
        <v>152</v>
      </c>
      <c r="I2175" s="74">
        <v>492</v>
      </c>
      <c r="J2175" s="74" t="s">
        <v>154</v>
      </c>
    </row>
    <row r="2176" spans="1:10" x14ac:dyDescent="0.25">
      <c r="A2176" s="74" t="str">
        <f t="shared" si="132"/>
        <v>2024</v>
      </c>
      <c r="B2176" s="74" t="str">
        <f t="shared" si="133"/>
        <v>11</v>
      </c>
      <c r="C2176" s="84">
        <f t="shared" si="134"/>
        <v>45597</v>
      </c>
      <c r="D2176" s="74">
        <v>202411</v>
      </c>
      <c r="E2176" s="82">
        <v>113417309</v>
      </c>
      <c r="F2176" s="82">
        <v>234</v>
      </c>
      <c r="G2176" s="83">
        <f t="shared" si="135"/>
        <v>2.0631771469732192E-6</v>
      </c>
      <c r="H2176" s="74" t="s">
        <v>152</v>
      </c>
      <c r="I2176" s="74">
        <v>493</v>
      </c>
      <c r="J2176" s="74" t="s">
        <v>155</v>
      </c>
    </row>
    <row r="2177" spans="1:10" x14ac:dyDescent="0.25">
      <c r="A2177" s="74" t="str">
        <f t="shared" si="132"/>
        <v>2024</v>
      </c>
      <c r="B2177" s="74" t="str">
        <f t="shared" si="133"/>
        <v>11</v>
      </c>
      <c r="C2177" s="84">
        <f t="shared" si="134"/>
        <v>45597</v>
      </c>
      <c r="D2177" s="74">
        <v>202411</v>
      </c>
      <c r="E2177" s="82">
        <v>4135589</v>
      </c>
      <c r="F2177" s="82">
        <v>10366</v>
      </c>
      <c r="G2177" s="83">
        <f t="shared" si="135"/>
        <v>2.5065353447840198E-3</v>
      </c>
      <c r="H2177" s="74" t="s">
        <v>152</v>
      </c>
      <c r="I2177" s="74">
        <v>501</v>
      </c>
      <c r="J2177" s="74" t="s">
        <v>156</v>
      </c>
    </row>
    <row r="2178" spans="1:10" x14ac:dyDescent="0.25">
      <c r="A2178" s="74" t="str">
        <f t="shared" si="132"/>
        <v>2024</v>
      </c>
      <c r="B2178" s="74" t="str">
        <f t="shared" si="133"/>
        <v>11</v>
      </c>
      <c r="C2178" s="84">
        <f t="shared" si="134"/>
        <v>45597</v>
      </c>
      <c r="D2178" s="74">
        <v>202411</v>
      </c>
      <c r="E2178" s="82">
        <v>3053567</v>
      </c>
      <c r="F2178" s="82">
        <v>48286</v>
      </c>
      <c r="G2178" s="83">
        <f t="shared" si="135"/>
        <v>1.5812981997775061E-2</v>
      </c>
      <c r="H2178" s="74" t="s">
        <v>152</v>
      </c>
      <c r="I2178" s="74">
        <v>502</v>
      </c>
      <c r="J2178" s="74" t="s">
        <v>157</v>
      </c>
    </row>
    <row r="2179" spans="1:10" x14ac:dyDescent="0.25">
      <c r="A2179" s="74" t="str">
        <f t="shared" ref="A2179:A2242" si="136">LEFT(D2179,4)</f>
        <v>2024</v>
      </c>
      <c r="B2179" s="74" t="str">
        <f t="shared" ref="B2179:B2242" si="137">RIGHT(D2179,2)</f>
        <v>11</v>
      </c>
      <c r="C2179" s="84">
        <f t="shared" ref="C2179:C2242" si="138">DATE(A2179,B2179,1)</f>
        <v>45597</v>
      </c>
      <c r="D2179" s="74">
        <v>202411</v>
      </c>
      <c r="E2179" s="82">
        <v>170119862</v>
      </c>
      <c r="F2179" s="82">
        <v>27639</v>
      </c>
      <c r="G2179" s="83">
        <f t="shared" ref="G2179:G2242" si="139">F2179/E2179</f>
        <v>1.6246780167268181E-4</v>
      </c>
      <c r="H2179" s="74" t="s">
        <v>152</v>
      </c>
      <c r="I2179" s="74">
        <v>511</v>
      </c>
      <c r="J2179" s="74" t="s">
        <v>158</v>
      </c>
    </row>
    <row r="2180" spans="1:10" x14ac:dyDescent="0.25">
      <c r="A2180" s="74" t="str">
        <f t="shared" si="136"/>
        <v>2024</v>
      </c>
      <c r="B2180" s="74" t="str">
        <f t="shared" si="137"/>
        <v>11</v>
      </c>
      <c r="C2180" s="84">
        <f t="shared" si="138"/>
        <v>45597</v>
      </c>
      <c r="D2180" s="74">
        <v>202411</v>
      </c>
      <c r="E2180" s="82">
        <v>783310</v>
      </c>
      <c r="F2180" s="82">
        <v>2578</v>
      </c>
      <c r="G2180" s="83">
        <f t="shared" si="139"/>
        <v>3.2911618643959605E-3</v>
      </c>
      <c r="H2180" s="74" t="s">
        <v>152</v>
      </c>
      <c r="I2180" s="74">
        <v>512</v>
      </c>
      <c r="J2180" s="74" t="s">
        <v>159</v>
      </c>
    </row>
    <row r="2181" spans="1:10" x14ac:dyDescent="0.25">
      <c r="A2181" s="74" t="str">
        <f t="shared" si="136"/>
        <v>2024</v>
      </c>
      <c r="B2181" s="74" t="str">
        <f t="shared" si="137"/>
        <v>11</v>
      </c>
      <c r="C2181" s="84">
        <f t="shared" si="138"/>
        <v>45597</v>
      </c>
      <c r="D2181" s="74">
        <v>202411</v>
      </c>
      <c r="E2181" s="82">
        <v>29996541</v>
      </c>
      <c r="F2181" s="82">
        <v>35148</v>
      </c>
      <c r="G2181" s="83">
        <f t="shared" si="139"/>
        <v>1.1717351010571519E-3</v>
      </c>
      <c r="H2181" s="74" t="s">
        <v>152</v>
      </c>
      <c r="I2181" s="74">
        <v>521</v>
      </c>
      <c r="J2181" s="74" t="s">
        <v>160</v>
      </c>
    </row>
    <row r="2182" spans="1:10" x14ac:dyDescent="0.25">
      <c r="A2182" s="74" t="str">
        <f t="shared" si="136"/>
        <v>2024</v>
      </c>
      <c r="B2182" s="74" t="str">
        <f t="shared" si="137"/>
        <v>11</v>
      </c>
      <c r="C2182" s="84">
        <f t="shared" si="138"/>
        <v>45597</v>
      </c>
      <c r="D2182" s="74">
        <v>202411</v>
      </c>
      <c r="E2182" s="82">
        <v>34301440</v>
      </c>
      <c r="F2182" s="82">
        <v>140192</v>
      </c>
      <c r="G2182" s="83">
        <f t="shared" si="139"/>
        <v>4.0870587357265467E-3</v>
      </c>
      <c r="H2182" s="74" t="s">
        <v>152</v>
      </c>
      <c r="I2182" s="74">
        <v>522</v>
      </c>
      <c r="J2182" s="74" t="s">
        <v>161</v>
      </c>
    </row>
    <row r="2183" spans="1:10" x14ac:dyDescent="0.25">
      <c r="A2183" s="74" t="str">
        <f t="shared" si="136"/>
        <v>2024</v>
      </c>
      <c r="B2183" s="74" t="str">
        <f t="shared" si="137"/>
        <v>11</v>
      </c>
      <c r="C2183" s="84">
        <f t="shared" si="138"/>
        <v>45597</v>
      </c>
      <c r="D2183" s="74">
        <v>202411</v>
      </c>
      <c r="E2183" s="82">
        <v>160687551</v>
      </c>
      <c r="F2183" s="82">
        <v>7978643</v>
      </c>
      <c r="G2183" s="83">
        <f t="shared" si="139"/>
        <v>4.9653149546102671E-2</v>
      </c>
      <c r="H2183" s="74" t="s">
        <v>152</v>
      </c>
      <c r="I2183" s="74">
        <v>523</v>
      </c>
      <c r="J2183" s="74" t="s">
        <v>162</v>
      </c>
    </row>
    <row r="2184" spans="1:10" x14ac:dyDescent="0.25">
      <c r="A2184" s="74" t="str">
        <f t="shared" si="136"/>
        <v>2024</v>
      </c>
      <c r="B2184" s="74" t="str">
        <f t="shared" si="137"/>
        <v>11</v>
      </c>
      <c r="C2184" s="84">
        <f t="shared" si="138"/>
        <v>45597</v>
      </c>
      <c r="D2184" s="74">
        <v>202411</v>
      </c>
      <c r="E2184" s="82">
        <v>40562257</v>
      </c>
      <c r="F2184" s="82">
        <v>102883</v>
      </c>
      <c r="G2184" s="83">
        <f t="shared" si="139"/>
        <v>2.5364219747436639E-3</v>
      </c>
      <c r="H2184" s="74" t="s">
        <v>152</v>
      </c>
      <c r="I2184" s="74">
        <v>524</v>
      </c>
      <c r="J2184" s="74" t="s">
        <v>163</v>
      </c>
    </row>
    <row r="2185" spans="1:10" x14ac:dyDescent="0.25">
      <c r="A2185" s="74" t="str">
        <f t="shared" si="136"/>
        <v>2024</v>
      </c>
      <c r="B2185" s="74" t="str">
        <f t="shared" si="137"/>
        <v>11</v>
      </c>
      <c r="C2185" s="84">
        <f t="shared" si="138"/>
        <v>45597</v>
      </c>
      <c r="D2185" s="74">
        <v>202411</v>
      </c>
      <c r="E2185" s="82">
        <v>13738533</v>
      </c>
      <c r="F2185" s="82">
        <v>173386</v>
      </c>
      <c r="G2185" s="83">
        <f t="shared" si="139"/>
        <v>1.262041587700812E-2</v>
      </c>
      <c r="H2185" s="74" t="s">
        <v>152</v>
      </c>
      <c r="I2185" s="74">
        <v>530</v>
      </c>
      <c r="J2185" s="74" t="s">
        <v>164</v>
      </c>
    </row>
    <row r="2186" spans="1:10" x14ac:dyDescent="0.25">
      <c r="A2186" s="74" t="str">
        <f t="shared" si="136"/>
        <v>2024</v>
      </c>
      <c r="B2186" s="74" t="str">
        <f t="shared" si="137"/>
        <v>11</v>
      </c>
      <c r="C2186" s="84">
        <f t="shared" si="138"/>
        <v>45597</v>
      </c>
      <c r="D2186" s="74">
        <v>202411</v>
      </c>
      <c r="E2186" s="82">
        <v>97429776</v>
      </c>
      <c r="F2186" s="82">
        <v>791514</v>
      </c>
      <c r="G2186" s="83">
        <f t="shared" si="139"/>
        <v>8.1239435467859427E-3</v>
      </c>
      <c r="H2186" s="74" t="s">
        <v>165</v>
      </c>
      <c r="I2186" s="74">
        <v>551</v>
      </c>
      <c r="J2186" s="74" t="s">
        <v>166</v>
      </c>
    </row>
    <row r="2187" spans="1:10" x14ac:dyDescent="0.25">
      <c r="A2187" s="74" t="str">
        <f t="shared" si="136"/>
        <v>2024</v>
      </c>
      <c r="B2187" s="74" t="str">
        <f t="shared" si="137"/>
        <v>11</v>
      </c>
      <c r="C2187" s="84">
        <f t="shared" si="138"/>
        <v>45597</v>
      </c>
      <c r="D2187" s="74">
        <v>202411</v>
      </c>
      <c r="E2187" s="82">
        <v>1491035</v>
      </c>
      <c r="F2187" s="82">
        <v>8357</v>
      </c>
      <c r="G2187" s="83">
        <f t="shared" si="139"/>
        <v>5.6048315431897981E-3</v>
      </c>
      <c r="H2187" s="74" t="s">
        <v>165</v>
      </c>
      <c r="I2187" s="74">
        <v>552</v>
      </c>
      <c r="J2187" s="74" t="s">
        <v>167</v>
      </c>
    </row>
    <row r="2188" spans="1:10" x14ac:dyDescent="0.25">
      <c r="A2188" s="74" t="str">
        <f t="shared" si="136"/>
        <v>2024</v>
      </c>
      <c r="B2188" s="74" t="str">
        <f t="shared" si="137"/>
        <v>11</v>
      </c>
      <c r="C2188" s="84">
        <f t="shared" si="138"/>
        <v>45597</v>
      </c>
      <c r="D2188" s="74">
        <v>202411</v>
      </c>
      <c r="E2188" s="82">
        <v>155901700</v>
      </c>
      <c r="F2188" s="82">
        <v>2133717</v>
      </c>
      <c r="G2188" s="83">
        <f t="shared" si="139"/>
        <v>1.3686297198811816E-2</v>
      </c>
      <c r="H2188" s="74" t="s">
        <v>165</v>
      </c>
      <c r="I2188" s="74">
        <v>561</v>
      </c>
      <c r="J2188" s="74" t="s">
        <v>168</v>
      </c>
    </row>
    <row r="2189" spans="1:10" x14ac:dyDescent="0.25">
      <c r="A2189" s="74" t="str">
        <f t="shared" si="136"/>
        <v>2024</v>
      </c>
      <c r="B2189" s="74" t="str">
        <f t="shared" si="137"/>
        <v>11</v>
      </c>
      <c r="C2189" s="84">
        <f t="shared" si="138"/>
        <v>45597</v>
      </c>
      <c r="D2189" s="74">
        <v>202411</v>
      </c>
      <c r="E2189" s="82">
        <v>12081733</v>
      </c>
      <c r="F2189" s="82">
        <v>164881</v>
      </c>
      <c r="G2189" s="83">
        <f t="shared" si="139"/>
        <v>1.3647131582861498E-2</v>
      </c>
      <c r="H2189" s="74" t="s">
        <v>165</v>
      </c>
      <c r="I2189" s="74">
        <v>562</v>
      </c>
      <c r="J2189" s="74" t="s">
        <v>169</v>
      </c>
    </row>
    <row r="2190" spans="1:10" x14ac:dyDescent="0.25">
      <c r="A2190" s="74" t="str">
        <f t="shared" si="136"/>
        <v>2024</v>
      </c>
      <c r="B2190" s="74" t="str">
        <f t="shared" si="137"/>
        <v>11</v>
      </c>
      <c r="C2190" s="84">
        <f t="shared" si="138"/>
        <v>45597</v>
      </c>
      <c r="D2190" s="74">
        <v>202411</v>
      </c>
      <c r="E2190" s="82">
        <v>4190726</v>
      </c>
      <c r="F2190" s="82">
        <v>55273</v>
      </c>
      <c r="G2190" s="83">
        <f t="shared" si="139"/>
        <v>1.3189361461474694E-2</v>
      </c>
      <c r="H2190" s="74" t="s">
        <v>152</v>
      </c>
      <c r="I2190" s="74">
        <v>581</v>
      </c>
      <c r="J2190" s="74" t="s">
        <v>170</v>
      </c>
    </row>
    <row r="2191" spans="1:10" x14ac:dyDescent="0.25">
      <c r="A2191" s="74" t="str">
        <f t="shared" si="136"/>
        <v>2024</v>
      </c>
      <c r="B2191" s="74" t="str">
        <f t="shared" si="137"/>
        <v>11</v>
      </c>
      <c r="C2191" s="84">
        <f t="shared" si="138"/>
        <v>45597</v>
      </c>
      <c r="D2191" s="74">
        <v>202411</v>
      </c>
      <c r="E2191" s="82">
        <v>11012799</v>
      </c>
      <c r="F2191" s="82">
        <v>25224</v>
      </c>
      <c r="G2191" s="83">
        <f t="shared" si="139"/>
        <v>2.2904258944524457E-3</v>
      </c>
      <c r="H2191" s="74" t="s">
        <v>152</v>
      </c>
      <c r="I2191" s="74">
        <v>591</v>
      </c>
      <c r="J2191" s="74" t="s">
        <v>171</v>
      </c>
    </row>
    <row r="2192" spans="1:10" x14ac:dyDescent="0.25">
      <c r="A2192" s="74" t="str">
        <f t="shared" si="136"/>
        <v>2024</v>
      </c>
      <c r="B2192" s="74" t="str">
        <f t="shared" si="137"/>
        <v>11</v>
      </c>
      <c r="C2192" s="84">
        <f t="shared" si="138"/>
        <v>45597</v>
      </c>
      <c r="D2192" s="74">
        <v>202411</v>
      </c>
      <c r="E2192" s="82">
        <v>1152863</v>
      </c>
      <c r="F2192" s="82">
        <v>3779</v>
      </c>
      <c r="G2192" s="83">
        <f t="shared" si="139"/>
        <v>3.2779263451077883E-3</v>
      </c>
      <c r="H2192" s="74" t="s">
        <v>152</v>
      </c>
      <c r="I2192" s="74">
        <v>592</v>
      </c>
      <c r="J2192" s="74" t="s">
        <v>172</v>
      </c>
    </row>
    <row r="2193" spans="1:10" x14ac:dyDescent="0.25">
      <c r="A2193" s="74" t="str">
        <f t="shared" si="136"/>
        <v>2024</v>
      </c>
      <c r="B2193" s="74" t="str">
        <f t="shared" si="137"/>
        <v>11</v>
      </c>
      <c r="C2193" s="84">
        <f t="shared" si="138"/>
        <v>45597</v>
      </c>
      <c r="D2193" s="74">
        <v>202411</v>
      </c>
      <c r="E2193" s="82">
        <v>1387986</v>
      </c>
      <c r="F2193" s="82">
        <v>26309</v>
      </c>
      <c r="G2193" s="83">
        <f t="shared" si="139"/>
        <v>1.8954802137773723E-2</v>
      </c>
      <c r="H2193" s="74" t="s">
        <v>152</v>
      </c>
      <c r="I2193" s="74">
        <v>601</v>
      </c>
      <c r="J2193" s="74" t="s">
        <v>173</v>
      </c>
    </row>
    <row r="2194" spans="1:10" x14ac:dyDescent="0.25">
      <c r="A2194" s="74" t="str">
        <f t="shared" si="136"/>
        <v>2024</v>
      </c>
      <c r="B2194" s="74" t="str">
        <f t="shared" si="137"/>
        <v>11</v>
      </c>
      <c r="C2194" s="84">
        <f t="shared" si="138"/>
        <v>45597</v>
      </c>
      <c r="D2194" s="74">
        <v>202411</v>
      </c>
      <c r="E2194" s="82">
        <v>16597478</v>
      </c>
      <c r="F2194" s="82">
        <v>32824</v>
      </c>
      <c r="G2194" s="83">
        <f t="shared" si="139"/>
        <v>1.9776498574060469E-3</v>
      </c>
      <c r="H2194" s="74" t="s">
        <v>152</v>
      </c>
      <c r="I2194" s="74">
        <v>602</v>
      </c>
      <c r="J2194" s="74" t="s">
        <v>174</v>
      </c>
    </row>
    <row r="2195" spans="1:10" x14ac:dyDescent="0.25">
      <c r="A2195" s="74" t="str">
        <f t="shared" si="136"/>
        <v>2024</v>
      </c>
      <c r="B2195" s="74" t="str">
        <f t="shared" si="137"/>
        <v>11</v>
      </c>
      <c r="C2195" s="84">
        <f t="shared" si="138"/>
        <v>45597</v>
      </c>
      <c r="D2195" s="74">
        <v>202411</v>
      </c>
      <c r="E2195" s="82">
        <v>585722</v>
      </c>
      <c r="F2195" s="82">
        <v>0</v>
      </c>
      <c r="G2195" s="83">
        <f t="shared" si="139"/>
        <v>0</v>
      </c>
      <c r="H2195" s="74" t="s">
        <v>152</v>
      </c>
      <c r="I2195" s="74">
        <v>611</v>
      </c>
      <c r="J2195" s="74" t="s">
        <v>175</v>
      </c>
    </row>
    <row r="2196" spans="1:10" x14ac:dyDescent="0.25">
      <c r="A2196" s="74" t="str">
        <f t="shared" si="136"/>
        <v>2024</v>
      </c>
      <c r="B2196" s="74" t="str">
        <f t="shared" si="137"/>
        <v>11</v>
      </c>
      <c r="C2196" s="84">
        <f t="shared" si="138"/>
        <v>45597</v>
      </c>
      <c r="D2196" s="74">
        <v>202411</v>
      </c>
      <c r="E2196" s="82">
        <v>321347883</v>
      </c>
      <c r="F2196" s="82">
        <v>936311</v>
      </c>
      <c r="G2196" s="83">
        <f t="shared" si="139"/>
        <v>2.913698983353813E-3</v>
      </c>
      <c r="H2196" s="74" t="s">
        <v>152</v>
      </c>
      <c r="I2196" s="74">
        <v>612</v>
      </c>
      <c r="J2196" s="74" t="s">
        <v>176</v>
      </c>
    </row>
    <row r="2197" spans="1:10" x14ac:dyDescent="0.25">
      <c r="A2197" s="74" t="str">
        <f t="shared" si="136"/>
        <v>2024</v>
      </c>
      <c r="B2197" s="74" t="str">
        <f t="shared" si="137"/>
        <v>11</v>
      </c>
      <c r="C2197" s="84">
        <f t="shared" si="138"/>
        <v>45597</v>
      </c>
      <c r="D2197" s="74">
        <v>202411</v>
      </c>
      <c r="E2197" s="82">
        <v>832551</v>
      </c>
      <c r="F2197" s="82">
        <v>2972</v>
      </c>
      <c r="G2197" s="83">
        <f t="shared" si="139"/>
        <v>3.5697512825040149E-3</v>
      </c>
      <c r="H2197" s="74" t="s">
        <v>152</v>
      </c>
      <c r="I2197" s="74">
        <v>613</v>
      </c>
      <c r="J2197" s="74" t="s">
        <v>177</v>
      </c>
    </row>
    <row r="2198" spans="1:10" x14ac:dyDescent="0.25">
      <c r="A2198" s="74" t="str">
        <f t="shared" si="136"/>
        <v>2024</v>
      </c>
      <c r="B2198" s="74" t="str">
        <f t="shared" si="137"/>
        <v>11</v>
      </c>
      <c r="C2198" s="84">
        <f t="shared" si="138"/>
        <v>45597</v>
      </c>
      <c r="D2198" s="74">
        <v>202411</v>
      </c>
      <c r="E2198" s="82">
        <v>3669981</v>
      </c>
      <c r="F2198" s="82">
        <v>22988</v>
      </c>
      <c r="G2198" s="83">
        <f t="shared" si="139"/>
        <v>6.2637926463379508E-3</v>
      </c>
      <c r="H2198" s="74" t="s">
        <v>152</v>
      </c>
      <c r="I2198" s="74">
        <v>614</v>
      </c>
      <c r="J2198" s="74" t="s">
        <v>178</v>
      </c>
    </row>
    <row r="2199" spans="1:10" x14ac:dyDescent="0.25">
      <c r="A2199" s="74" t="str">
        <f t="shared" si="136"/>
        <v>2024</v>
      </c>
      <c r="B2199" s="74" t="str">
        <f t="shared" si="137"/>
        <v>11</v>
      </c>
      <c r="C2199" s="84">
        <f t="shared" si="138"/>
        <v>45597</v>
      </c>
      <c r="D2199" s="74">
        <v>202411</v>
      </c>
      <c r="E2199" s="82">
        <v>17282355</v>
      </c>
      <c r="F2199" s="82">
        <v>222474</v>
      </c>
      <c r="G2199" s="83">
        <f t="shared" si="139"/>
        <v>1.2872898398395357E-2</v>
      </c>
      <c r="H2199" s="74" t="s">
        <v>152</v>
      </c>
      <c r="I2199" s="74">
        <v>619</v>
      </c>
      <c r="J2199" s="74" t="s">
        <v>179</v>
      </c>
    </row>
    <row r="2200" spans="1:10" x14ac:dyDescent="0.25">
      <c r="A2200" s="74" t="str">
        <f t="shared" si="136"/>
        <v>2024</v>
      </c>
      <c r="B2200" s="74" t="str">
        <f t="shared" si="137"/>
        <v>11</v>
      </c>
      <c r="C2200" s="84">
        <f t="shared" si="138"/>
        <v>45597</v>
      </c>
      <c r="D2200" s="74">
        <v>202411</v>
      </c>
      <c r="E2200" s="82">
        <v>1212038052</v>
      </c>
      <c r="F2200" s="82">
        <v>1146937</v>
      </c>
      <c r="G2200" s="83">
        <f t="shared" si="139"/>
        <v>9.4628794707181353E-4</v>
      </c>
      <c r="H2200" s="74" t="s">
        <v>152</v>
      </c>
      <c r="I2200" s="74">
        <v>620</v>
      </c>
      <c r="J2200" s="74" t="s">
        <v>180</v>
      </c>
    </row>
    <row r="2201" spans="1:10" x14ac:dyDescent="0.25">
      <c r="A2201" s="74" t="str">
        <f t="shared" si="136"/>
        <v>2024</v>
      </c>
      <c r="B2201" s="74" t="str">
        <f t="shared" si="137"/>
        <v>11</v>
      </c>
      <c r="C2201" s="84">
        <f t="shared" si="138"/>
        <v>45597</v>
      </c>
      <c r="D2201" s="74">
        <v>202411</v>
      </c>
      <c r="E2201" s="82">
        <v>4437958</v>
      </c>
      <c r="F2201" s="82">
        <v>114558</v>
      </c>
      <c r="G2201" s="83">
        <f t="shared" si="139"/>
        <v>2.5813223108465649E-2</v>
      </c>
      <c r="H2201" s="74" t="s">
        <v>152</v>
      </c>
      <c r="I2201" s="74">
        <v>631</v>
      </c>
      <c r="J2201" s="74" t="s">
        <v>181</v>
      </c>
    </row>
    <row r="2202" spans="1:10" x14ac:dyDescent="0.25">
      <c r="A2202" s="74" t="str">
        <f t="shared" si="136"/>
        <v>2024</v>
      </c>
      <c r="B2202" s="74" t="str">
        <f t="shared" si="137"/>
        <v>11</v>
      </c>
      <c r="C2202" s="84">
        <f t="shared" si="138"/>
        <v>45597</v>
      </c>
      <c r="D2202" s="74">
        <v>202411</v>
      </c>
      <c r="E2202" s="82">
        <v>1382635</v>
      </c>
      <c r="F2202" s="82">
        <v>22572</v>
      </c>
      <c r="G2202" s="83">
        <f t="shared" si="139"/>
        <v>1.6325349785011951E-2</v>
      </c>
      <c r="H2202" s="74" t="s">
        <v>152</v>
      </c>
      <c r="I2202" s="74">
        <v>639</v>
      </c>
      <c r="J2202" s="74" t="s">
        <v>182</v>
      </c>
    </row>
    <row r="2203" spans="1:10" x14ac:dyDescent="0.25">
      <c r="A2203" s="74" t="str">
        <f t="shared" si="136"/>
        <v>2024</v>
      </c>
      <c r="B2203" s="74" t="str">
        <f t="shared" si="137"/>
        <v>11</v>
      </c>
      <c r="C2203" s="84">
        <f t="shared" si="138"/>
        <v>45597</v>
      </c>
      <c r="D2203" s="74">
        <v>202411</v>
      </c>
      <c r="E2203" s="82">
        <v>1520381779</v>
      </c>
      <c r="F2203" s="82">
        <v>3895138</v>
      </c>
      <c r="G2203" s="83">
        <f t="shared" si="139"/>
        <v>2.5619473041580037E-3</v>
      </c>
      <c r="H2203" s="74" t="s">
        <v>183</v>
      </c>
      <c r="I2203" s="74">
        <v>641</v>
      </c>
      <c r="J2203" s="74" t="s">
        <v>184</v>
      </c>
    </row>
    <row r="2204" spans="1:10" x14ac:dyDescent="0.25">
      <c r="A2204" s="74" t="str">
        <f t="shared" si="136"/>
        <v>2024</v>
      </c>
      <c r="B2204" s="74" t="str">
        <f t="shared" si="137"/>
        <v>11</v>
      </c>
      <c r="C2204" s="84">
        <f t="shared" si="138"/>
        <v>45597</v>
      </c>
      <c r="D2204" s="74">
        <v>202411</v>
      </c>
      <c r="E2204" s="82">
        <v>223211</v>
      </c>
      <c r="F2204" s="82">
        <v>21892</v>
      </c>
      <c r="G2204" s="83">
        <f t="shared" si="139"/>
        <v>9.8077603702326502E-2</v>
      </c>
      <c r="H2204" s="74" t="s">
        <v>183</v>
      </c>
      <c r="I2204" s="74">
        <v>642</v>
      </c>
      <c r="J2204" s="74" t="s">
        <v>185</v>
      </c>
    </row>
    <row r="2205" spans="1:10" x14ac:dyDescent="0.25">
      <c r="A2205" s="74" t="str">
        <f t="shared" si="136"/>
        <v>2024</v>
      </c>
      <c r="B2205" s="74" t="str">
        <f t="shared" si="137"/>
        <v>11</v>
      </c>
      <c r="C2205" s="84">
        <f t="shared" si="138"/>
        <v>45597</v>
      </c>
      <c r="D2205" s="74">
        <v>202411</v>
      </c>
      <c r="E2205" s="82">
        <v>11639735</v>
      </c>
      <c r="F2205" s="82">
        <v>3921326</v>
      </c>
      <c r="G2205" s="83">
        <f t="shared" si="139"/>
        <v>0.33689134675316923</v>
      </c>
      <c r="H2205" s="74" t="s">
        <v>183</v>
      </c>
      <c r="I2205" s="74">
        <v>643</v>
      </c>
      <c r="J2205" s="74" t="s">
        <v>186</v>
      </c>
    </row>
    <row r="2206" spans="1:10" x14ac:dyDescent="0.25">
      <c r="A2206" s="74" t="str">
        <f t="shared" si="136"/>
        <v>2024</v>
      </c>
      <c r="B2206" s="74" t="str">
        <f t="shared" si="137"/>
        <v>11</v>
      </c>
      <c r="C2206" s="84">
        <f t="shared" si="138"/>
        <v>45597</v>
      </c>
      <c r="D2206" s="74">
        <v>202411</v>
      </c>
      <c r="E2206" s="82">
        <v>1157192885</v>
      </c>
      <c r="F2206" s="82">
        <v>7558520</v>
      </c>
      <c r="G2206" s="83">
        <f t="shared" si="139"/>
        <v>6.5317719266827327E-3</v>
      </c>
      <c r="H2206" s="74" t="s">
        <v>183</v>
      </c>
      <c r="I2206" s="74">
        <v>649</v>
      </c>
      <c r="J2206" s="74" t="s">
        <v>187</v>
      </c>
    </row>
    <row r="2207" spans="1:10" x14ac:dyDescent="0.25">
      <c r="A2207" s="74" t="str">
        <f t="shared" si="136"/>
        <v>2024</v>
      </c>
      <c r="B2207" s="74" t="str">
        <f t="shared" si="137"/>
        <v>11</v>
      </c>
      <c r="C2207" s="84">
        <f t="shared" si="138"/>
        <v>45597</v>
      </c>
      <c r="D2207" s="74">
        <v>202411</v>
      </c>
      <c r="E2207" s="82">
        <v>21605494</v>
      </c>
      <c r="F2207" s="82">
        <v>124194</v>
      </c>
      <c r="G2207" s="83">
        <f t="shared" si="139"/>
        <v>5.7482601416102772E-3</v>
      </c>
      <c r="H2207" s="74" t="s">
        <v>183</v>
      </c>
      <c r="I2207" s="74">
        <v>651</v>
      </c>
      <c r="J2207" s="74" t="s">
        <v>188</v>
      </c>
    </row>
    <row r="2208" spans="1:10" x14ac:dyDescent="0.25">
      <c r="A2208" s="74" t="str">
        <f t="shared" si="136"/>
        <v>2024</v>
      </c>
      <c r="B2208" s="74" t="str">
        <f t="shared" si="137"/>
        <v>11</v>
      </c>
      <c r="C2208" s="84">
        <f t="shared" si="138"/>
        <v>45597</v>
      </c>
      <c r="D2208" s="74">
        <v>202411</v>
      </c>
      <c r="E2208" s="82">
        <v>143343</v>
      </c>
      <c r="F2208" s="82">
        <v>0</v>
      </c>
      <c r="G2208" s="83">
        <f t="shared" si="139"/>
        <v>0</v>
      </c>
      <c r="H2208" s="74" t="s">
        <v>183</v>
      </c>
      <c r="I2208" s="74">
        <v>652</v>
      </c>
      <c r="J2208" s="74" t="s">
        <v>189</v>
      </c>
    </row>
    <row r="2209" spans="1:10" x14ac:dyDescent="0.25">
      <c r="A2209" s="74" t="str">
        <f t="shared" si="136"/>
        <v>2024</v>
      </c>
      <c r="B2209" s="74" t="str">
        <f t="shared" si="137"/>
        <v>11</v>
      </c>
      <c r="C2209" s="84">
        <f t="shared" si="138"/>
        <v>45597</v>
      </c>
      <c r="D2209" s="74">
        <v>202411</v>
      </c>
      <c r="E2209" s="82">
        <v>601965</v>
      </c>
      <c r="F2209" s="82">
        <v>0</v>
      </c>
      <c r="G2209" s="83">
        <f t="shared" si="139"/>
        <v>0</v>
      </c>
      <c r="H2209" s="74" t="s">
        <v>183</v>
      </c>
      <c r="I2209" s="74">
        <v>653</v>
      </c>
      <c r="J2209" s="74" t="s">
        <v>190</v>
      </c>
    </row>
    <row r="2210" spans="1:10" x14ac:dyDescent="0.25">
      <c r="A2210" s="74" t="str">
        <f t="shared" si="136"/>
        <v>2024</v>
      </c>
      <c r="B2210" s="74" t="str">
        <f t="shared" si="137"/>
        <v>11</v>
      </c>
      <c r="C2210" s="84">
        <f t="shared" si="138"/>
        <v>45597</v>
      </c>
      <c r="D2210" s="74">
        <v>202411</v>
      </c>
      <c r="E2210" s="82">
        <v>233828392</v>
      </c>
      <c r="F2210" s="82">
        <v>155599</v>
      </c>
      <c r="G2210" s="83">
        <f t="shared" si="139"/>
        <v>6.6544100427291136E-4</v>
      </c>
      <c r="H2210" s="74" t="s">
        <v>183</v>
      </c>
      <c r="I2210" s="74">
        <v>661</v>
      </c>
      <c r="J2210" s="74" t="s">
        <v>191</v>
      </c>
    </row>
    <row r="2211" spans="1:10" x14ac:dyDescent="0.25">
      <c r="A2211" s="74" t="str">
        <f t="shared" si="136"/>
        <v>2024</v>
      </c>
      <c r="B2211" s="74" t="str">
        <f t="shared" si="137"/>
        <v>11</v>
      </c>
      <c r="C2211" s="84">
        <f t="shared" si="138"/>
        <v>45597</v>
      </c>
      <c r="D2211" s="74">
        <v>202411</v>
      </c>
      <c r="E2211" s="82">
        <v>3068491</v>
      </c>
      <c r="F2211" s="82">
        <v>48878</v>
      </c>
      <c r="G2211" s="83">
        <f t="shared" si="139"/>
        <v>1.592900223595246E-2</v>
      </c>
      <c r="H2211" s="74" t="s">
        <v>183</v>
      </c>
      <c r="I2211" s="74">
        <v>662</v>
      </c>
      <c r="J2211" s="74" t="s">
        <v>192</v>
      </c>
    </row>
    <row r="2212" spans="1:10" x14ac:dyDescent="0.25">
      <c r="A2212" s="74" t="str">
        <f t="shared" si="136"/>
        <v>2024</v>
      </c>
      <c r="B2212" s="74" t="str">
        <f t="shared" si="137"/>
        <v>11</v>
      </c>
      <c r="C2212" s="84">
        <f t="shared" si="138"/>
        <v>45597</v>
      </c>
      <c r="D2212" s="74">
        <v>202411</v>
      </c>
      <c r="E2212" s="82">
        <v>697081</v>
      </c>
      <c r="F2212" s="82">
        <v>31984</v>
      </c>
      <c r="G2212" s="83">
        <f t="shared" si="139"/>
        <v>4.5882759679291216E-2</v>
      </c>
      <c r="H2212" s="74" t="s">
        <v>183</v>
      </c>
      <c r="I2212" s="74">
        <v>663</v>
      </c>
      <c r="J2212" s="74" t="s">
        <v>193</v>
      </c>
    </row>
    <row r="2213" spans="1:10" x14ac:dyDescent="0.25">
      <c r="A2213" s="74" t="str">
        <f t="shared" si="136"/>
        <v>2024</v>
      </c>
      <c r="B2213" s="74" t="str">
        <f t="shared" si="137"/>
        <v>11</v>
      </c>
      <c r="C2213" s="84">
        <f t="shared" si="138"/>
        <v>45597</v>
      </c>
      <c r="D2213" s="74">
        <v>202411</v>
      </c>
      <c r="E2213" s="82">
        <v>42990926</v>
      </c>
      <c r="F2213" s="82">
        <v>416786</v>
      </c>
      <c r="G2213" s="83">
        <f t="shared" si="139"/>
        <v>9.694743490754304E-3</v>
      </c>
      <c r="H2213" s="74" t="s">
        <v>194</v>
      </c>
      <c r="I2213" s="74">
        <v>681</v>
      </c>
      <c r="J2213" s="74" t="s">
        <v>195</v>
      </c>
    </row>
    <row r="2214" spans="1:10" x14ac:dyDescent="0.25">
      <c r="A2214" s="74" t="str">
        <f t="shared" si="136"/>
        <v>2024</v>
      </c>
      <c r="B2214" s="74" t="str">
        <f t="shared" si="137"/>
        <v>11</v>
      </c>
      <c r="C2214" s="84">
        <f t="shared" si="138"/>
        <v>45597</v>
      </c>
      <c r="D2214" s="74">
        <v>202411</v>
      </c>
      <c r="E2214" s="82">
        <v>66135277</v>
      </c>
      <c r="F2214" s="82">
        <v>944278</v>
      </c>
      <c r="G2214" s="83">
        <f t="shared" si="139"/>
        <v>1.4277977545932106E-2</v>
      </c>
      <c r="H2214" s="74" t="s">
        <v>194</v>
      </c>
      <c r="I2214" s="74">
        <v>682</v>
      </c>
      <c r="J2214" s="74" t="s">
        <v>196</v>
      </c>
    </row>
    <row r="2215" spans="1:10" x14ac:dyDescent="0.25">
      <c r="A2215" s="74" t="str">
        <f t="shared" si="136"/>
        <v>2024</v>
      </c>
      <c r="B2215" s="74" t="str">
        <f t="shared" si="137"/>
        <v>11</v>
      </c>
      <c r="C2215" s="84">
        <f t="shared" si="138"/>
        <v>45597</v>
      </c>
      <c r="D2215" s="74">
        <v>202411</v>
      </c>
      <c r="E2215" s="82">
        <v>31471061</v>
      </c>
      <c r="F2215" s="82">
        <v>186543</v>
      </c>
      <c r="G2215" s="83">
        <f t="shared" si="139"/>
        <v>5.9274455348041809E-3</v>
      </c>
      <c r="H2215" s="74" t="s">
        <v>194</v>
      </c>
      <c r="I2215" s="74">
        <v>691</v>
      </c>
      <c r="J2215" s="74" t="s">
        <v>197</v>
      </c>
    </row>
    <row r="2216" spans="1:10" x14ac:dyDescent="0.25">
      <c r="A2216" s="74" t="str">
        <f t="shared" si="136"/>
        <v>2024</v>
      </c>
      <c r="B2216" s="74" t="str">
        <f t="shared" si="137"/>
        <v>11</v>
      </c>
      <c r="C2216" s="84">
        <f t="shared" si="138"/>
        <v>45597</v>
      </c>
      <c r="D2216" s="74">
        <v>202411</v>
      </c>
      <c r="E2216" s="82">
        <v>31390390</v>
      </c>
      <c r="F2216" s="82">
        <v>217980</v>
      </c>
      <c r="G2216" s="83">
        <f t="shared" si="139"/>
        <v>6.9441634844294702E-3</v>
      </c>
      <c r="H2216" s="74" t="s">
        <v>194</v>
      </c>
      <c r="I2216" s="74">
        <v>692</v>
      </c>
      <c r="J2216" s="74" t="s">
        <v>198</v>
      </c>
    </row>
    <row r="2217" spans="1:10" x14ac:dyDescent="0.25">
      <c r="A2217" s="74" t="str">
        <f t="shared" si="136"/>
        <v>2024</v>
      </c>
      <c r="B2217" s="74" t="str">
        <f t="shared" si="137"/>
        <v>11</v>
      </c>
      <c r="C2217" s="84">
        <f t="shared" si="138"/>
        <v>45597</v>
      </c>
      <c r="D2217" s="74">
        <v>202411</v>
      </c>
      <c r="E2217" s="82">
        <v>71125</v>
      </c>
      <c r="F2217" s="82">
        <v>516</v>
      </c>
      <c r="G2217" s="83">
        <f t="shared" si="139"/>
        <v>7.2548330404217922E-3</v>
      </c>
      <c r="H2217" s="74" t="s">
        <v>194</v>
      </c>
      <c r="I2217" s="74">
        <v>701</v>
      </c>
      <c r="J2217" s="74" t="s">
        <v>254</v>
      </c>
    </row>
    <row r="2218" spans="1:10" x14ac:dyDescent="0.25">
      <c r="A2218" s="74" t="str">
        <f t="shared" si="136"/>
        <v>2024</v>
      </c>
      <c r="B2218" s="74" t="str">
        <f t="shared" si="137"/>
        <v>11</v>
      </c>
      <c r="C2218" s="84">
        <f t="shared" si="138"/>
        <v>45597</v>
      </c>
      <c r="D2218" s="74">
        <v>202411</v>
      </c>
      <c r="E2218" s="82">
        <v>208945015</v>
      </c>
      <c r="F2218" s="82">
        <v>3391695</v>
      </c>
      <c r="G2218" s="83">
        <f t="shared" si="139"/>
        <v>1.6232476280900982E-2</v>
      </c>
      <c r="H2218" s="74" t="s">
        <v>194</v>
      </c>
      <c r="I2218" s="74">
        <v>702</v>
      </c>
      <c r="J2218" s="74" t="s">
        <v>199</v>
      </c>
    </row>
    <row r="2219" spans="1:10" x14ac:dyDescent="0.25">
      <c r="A2219" s="74" t="str">
        <f t="shared" si="136"/>
        <v>2024</v>
      </c>
      <c r="B2219" s="74" t="str">
        <f t="shared" si="137"/>
        <v>11</v>
      </c>
      <c r="C2219" s="84">
        <f t="shared" si="138"/>
        <v>45597</v>
      </c>
      <c r="D2219" s="74">
        <v>202411</v>
      </c>
      <c r="E2219" s="82">
        <v>27338024</v>
      </c>
      <c r="F2219" s="82">
        <v>329929</v>
      </c>
      <c r="G2219" s="83">
        <f t="shared" si="139"/>
        <v>1.2068502098030202E-2</v>
      </c>
      <c r="H2219" s="74" t="s">
        <v>194</v>
      </c>
      <c r="I2219" s="74">
        <v>711</v>
      </c>
      <c r="J2219" s="74" t="s">
        <v>200</v>
      </c>
    </row>
    <row r="2220" spans="1:10" x14ac:dyDescent="0.25">
      <c r="A2220" s="74" t="str">
        <f t="shared" si="136"/>
        <v>2024</v>
      </c>
      <c r="B2220" s="74" t="str">
        <f t="shared" si="137"/>
        <v>11</v>
      </c>
      <c r="C2220" s="84">
        <f t="shared" si="138"/>
        <v>45597</v>
      </c>
      <c r="D2220" s="74">
        <v>202411</v>
      </c>
      <c r="E2220" s="82">
        <v>2729132</v>
      </c>
      <c r="F2220" s="82">
        <v>2664</v>
      </c>
      <c r="G2220" s="83">
        <f t="shared" si="139"/>
        <v>9.7613453654861687E-4</v>
      </c>
      <c r="H2220" s="74" t="s">
        <v>194</v>
      </c>
      <c r="I2220" s="74">
        <v>712</v>
      </c>
      <c r="J2220" s="74" t="s">
        <v>201</v>
      </c>
    </row>
    <row r="2221" spans="1:10" x14ac:dyDescent="0.25">
      <c r="A2221" s="74" t="str">
        <f t="shared" si="136"/>
        <v>2024</v>
      </c>
      <c r="B2221" s="74" t="str">
        <f t="shared" si="137"/>
        <v>11</v>
      </c>
      <c r="C2221" s="84">
        <f t="shared" si="138"/>
        <v>45597</v>
      </c>
      <c r="D2221" s="74">
        <v>202411</v>
      </c>
      <c r="E2221" s="82">
        <v>22033089</v>
      </c>
      <c r="F2221" s="82">
        <v>33554</v>
      </c>
      <c r="G2221" s="83">
        <f t="shared" si="139"/>
        <v>1.5228913204135834E-3</v>
      </c>
      <c r="H2221" s="74" t="s">
        <v>194</v>
      </c>
      <c r="I2221" s="74">
        <v>721</v>
      </c>
      <c r="J2221" s="74" t="s">
        <v>202</v>
      </c>
    </row>
    <row r="2222" spans="1:10" x14ac:dyDescent="0.25">
      <c r="A2222" s="74" t="str">
        <f t="shared" si="136"/>
        <v>2024</v>
      </c>
      <c r="B2222" s="74" t="str">
        <f t="shared" si="137"/>
        <v>11</v>
      </c>
      <c r="C2222" s="84">
        <f t="shared" si="138"/>
        <v>45597</v>
      </c>
      <c r="D2222" s="74">
        <v>202411</v>
      </c>
      <c r="E2222" s="82">
        <v>8435257</v>
      </c>
      <c r="F2222" s="82">
        <v>1643</v>
      </c>
      <c r="G2222" s="83">
        <f t="shared" si="139"/>
        <v>1.9477770505391833E-4</v>
      </c>
      <c r="H2222" s="74" t="s">
        <v>194</v>
      </c>
      <c r="I2222" s="74">
        <v>722</v>
      </c>
      <c r="J2222" s="74" t="s">
        <v>203</v>
      </c>
    </row>
    <row r="2223" spans="1:10" x14ac:dyDescent="0.25">
      <c r="A2223" s="74" t="str">
        <f t="shared" si="136"/>
        <v>2024</v>
      </c>
      <c r="B2223" s="74" t="str">
        <f t="shared" si="137"/>
        <v>11</v>
      </c>
      <c r="C2223" s="84">
        <f t="shared" si="138"/>
        <v>45597</v>
      </c>
      <c r="D2223" s="74">
        <v>202411</v>
      </c>
      <c r="E2223" s="82">
        <v>9233432</v>
      </c>
      <c r="F2223" s="82">
        <v>271412</v>
      </c>
      <c r="G2223" s="83">
        <f t="shared" si="139"/>
        <v>2.9394487336886221E-2</v>
      </c>
      <c r="H2223" s="74" t="s">
        <v>194</v>
      </c>
      <c r="I2223" s="74">
        <v>731</v>
      </c>
      <c r="J2223" s="74" t="s">
        <v>204</v>
      </c>
    </row>
    <row r="2224" spans="1:10" x14ac:dyDescent="0.25">
      <c r="A2224" s="74" t="str">
        <f t="shared" si="136"/>
        <v>2024</v>
      </c>
      <c r="B2224" s="74" t="str">
        <f t="shared" si="137"/>
        <v>11</v>
      </c>
      <c r="C2224" s="84">
        <f t="shared" si="138"/>
        <v>45597</v>
      </c>
      <c r="D2224" s="74">
        <v>202411</v>
      </c>
      <c r="E2224" s="82">
        <v>3183566</v>
      </c>
      <c r="F2224" s="82">
        <v>1725</v>
      </c>
      <c r="G2224" s="83">
        <f t="shared" si="139"/>
        <v>5.4184521382625651E-4</v>
      </c>
      <c r="H2224" s="74" t="s">
        <v>194</v>
      </c>
      <c r="I2224" s="74">
        <v>732</v>
      </c>
      <c r="J2224" s="74" t="s">
        <v>205</v>
      </c>
    </row>
    <row r="2225" spans="1:10" x14ac:dyDescent="0.25">
      <c r="A2225" s="74" t="str">
        <f t="shared" si="136"/>
        <v>2024</v>
      </c>
      <c r="B2225" s="74" t="str">
        <f t="shared" si="137"/>
        <v>11</v>
      </c>
      <c r="C2225" s="84">
        <f t="shared" si="138"/>
        <v>45597</v>
      </c>
      <c r="D2225" s="74">
        <v>202411</v>
      </c>
      <c r="E2225" s="82">
        <v>2678605</v>
      </c>
      <c r="F2225" s="82">
        <v>81150</v>
      </c>
      <c r="G2225" s="83">
        <f t="shared" si="139"/>
        <v>3.0295620294892304E-2</v>
      </c>
      <c r="H2225" s="74" t="s">
        <v>194</v>
      </c>
      <c r="I2225" s="74">
        <v>741</v>
      </c>
      <c r="J2225" s="74" t="s">
        <v>206</v>
      </c>
    </row>
    <row r="2226" spans="1:10" x14ac:dyDescent="0.25">
      <c r="A2226" s="74" t="str">
        <f t="shared" si="136"/>
        <v>2024</v>
      </c>
      <c r="B2226" s="74" t="str">
        <f t="shared" si="137"/>
        <v>11</v>
      </c>
      <c r="C2226" s="84">
        <f t="shared" si="138"/>
        <v>45597</v>
      </c>
      <c r="D2226" s="74">
        <v>202411</v>
      </c>
      <c r="E2226" s="82">
        <v>582302</v>
      </c>
      <c r="F2226" s="82">
        <v>26496</v>
      </c>
      <c r="G2226" s="83">
        <f t="shared" si="139"/>
        <v>4.5502162108321802E-2</v>
      </c>
      <c r="H2226" s="74" t="s">
        <v>194</v>
      </c>
      <c r="I2226" s="74">
        <v>742</v>
      </c>
      <c r="J2226" s="74" t="s">
        <v>207</v>
      </c>
    </row>
    <row r="2227" spans="1:10" x14ac:dyDescent="0.25">
      <c r="A2227" s="74" t="str">
        <f t="shared" si="136"/>
        <v>2024</v>
      </c>
      <c r="B2227" s="74" t="str">
        <f t="shared" si="137"/>
        <v>11</v>
      </c>
      <c r="C2227" s="84">
        <f t="shared" si="138"/>
        <v>45597</v>
      </c>
      <c r="D2227" s="74">
        <v>202411</v>
      </c>
      <c r="E2227" s="82">
        <v>10144059</v>
      </c>
      <c r="F2227" s="82">
        <v>101330</v>
      </c>
      <c r="G2227" s="83">
        <f t="shared" si="139"/>
        <v>9.9890980523674004E-3</v>
      </c>
      <c r="H2227" s="74" t="s">
        <v>194</v>
      </c>
      <c r="I2227" s="74">
        <v>749</v>
      </c>
      <c r="J2227" s="74" t="s">
        <v>208</v>
      </c>
    </row>
    <row r="2228" spans="1:10" x14ac:dyDescent="0.25">
      <c r="A2228" s="74" t="str">
        <f t="shared" si="136"/>
        <v>2024</v>
      </c>
      <c r="B2228" s="74" t="str">
        <f t="shared" si="137"/>
        <v>11</v>
      </c>
      <c r="C2228" s="84">
        <f t="shared" si="138"/>
        <v>45597</v>
      </c>
      <c r="D2228" s="74">
        <v>202411</v>
      </c>
      <c r="E2228" s="82">
        <v>9805708</v>
      </c>
      <c r="F2228" s="82">
        <v>124332</v>
      </c>
      <c r="G2228" s="83">
        <f t="shared" si="139"/>
        <v>1.2679553582464418E-2</v>
      </c>
      <c r="H2228" s="74" t="s">
        <v>194</v>
      </c>
      <c r="I2228" s="74">
        <v>750</v>
      </c>
      <c r="J2228" s="74" t="s">
        <v>209</v>
      </c>
    </row>
    <row r="2229" spans="1:10" x14ac:dyDescent="0.25">
      <c r="A2229" s="74" t="str">
        <f t="shared" si="136"/>
        <v>2024</v>
      </c>
      <c r="B2229" s="74" t="str">
        <f t="shared" si="137"/>
        <v>11</v>
      </c>
      <c r="C2229" s="84">
        <f t="shared" si="138"/>
        <v>45597</v>
      </c>
      <c r="D2229" s="74">
        <v>202411</v>
      </c>
      <c r="E2229" s="82">
        <v>95282053</v>
      </c>
      <c r="F2229" s="82">
        <v>1396809</v>
      </c>
      <c r="G2229" s="83">
        <f t="shared" si="139"/>
        <v>1.4659728207157753E-2</v>
      </c>
      <c r="H2229" s="74" t="s">
        <v>194</v>
      </c>
      <c r="I2229" s="74">
        <v>771</v>
      </c>
      <c r="J2229" s="74" t="s">
        <v>210</v>
      </c>
    </row>
    <row r="2230" spans="1:10" x14ac:dyDescent="0.25">
      <c r="A2230" s="74" t="str">
        <f t="shared" si="136"/>
        <v>2024</v>
      </c>
      <c r="B2230" s="74" t="str">
        <f t="shared" si="137"/>
        <v>11</v>
      </c>
      <c r="C2230" s="84">
        <f t="shared" si="138"/>
        <v>45597</v>
      </c>
      <c r="D2230" s="74">
        <v>202411</v>
      </c>
      <c r="E2230" s="82">
        <v>153297</v>
      </c>
      <c r="F2230" s="82">
        <v>550</v>
      </c>
      <c r="G2230" s="83">
        <f t="shared" si="139"/>
        <v>3.5878066759297313E-3</v>
      </c>
      <c r="H2230" s="74" t="s">
        <v>194</v>
      </c>
      <c r="I2230" s="74">
        <v>772</v>
      </c>
      <c r="J2230" s="74" t="s">
        <v>211</v>
      </c>
    </row>
    <row r="2231" spans="1:10" x14ac:dyDescent="0.25">
      <c r="A2231" s="74" t="str">
        <f t="shared" si="136"/>
        <v>2024</v>
      </c>
      <c r="B2231" s="74" t="str">
        <f t="shared" si="137"/>
        <v>11</v>
      </c>
      <c r="C2231" s="84">
        <f t="shared" si="138"/>
        <v>45597</v>
      </c>
      <c r="D2231" s="74">
        <v>202411</v>
      </c>
      <c r="E2231" s="82">
        <v>16187921</v>
      </c>
      <c r="F2231" s="82">
        <v>115239</v>
      </c>
      <c r="G2231" s="83">
        <f t="shared" si="139"/>
        <v>7.1188264385525475E-3</v>
      </c>
      <c r="H2231" s="74" t="s">
        <v>194</v>
      </c>
      <c r="I2231" s="74">
        <v>773</v>
      </c>
      <c r="J2231" s="74" t="s">
        <v>212</v>
      </c>
    </row>
    <row r="2232" spans="1:10" x14ac:dyDescent="0.25">
      <c r="A2232" s="74" t="str">
        <f t="shared" si="136"/>
        <v>2024</v>
      </c>
      <c r="B2232" s="74" t="str">
        <f t="shared" si="137"/>
        <v>11</v>
      </c>
      <c r="C2232" s="84">
        <f t="shared" si="138"/>
        <v>45597</v>
      </c>
      <c r="D2232" s="74">
        <v>202411</v>
      </c>
      <c r="E2232" s="82">
        <v>571202</v>
      </c>
      <c r="F2232" s="82">
        <v>17054</v>
      </c>
      <c r="G2232" s="83">
        <f t="shared" si="139"/>
        <v>2.9856338038032081E-2</v>
      </c>
      <c r="H2232" s="74" t="s">
        <v>194</v>
      </c>
      <c r="I2232" s="74">
        <v>774</v>
      </c>
      <c r="J2232" s="74" t="s">
        <v>213</v>
      </c>
    </row>
    <row r="2233" spans="1:10" x14ac:dyDescent="0.25">
      <c r="A2233" s="74" t="str">
        <f t="shared" si="136"/>
        <v>2024</v>
      </c>
      <c r="B2233" s="74" t="str">
        <f t="shared" si="137"/>
        <v>11</v>
      </c>
      <c r="C2233" s="84">
        <f t="shared" si="138"/>
        <v>45597</v>
      </c>
      <c r="D2233" s="74">
        <v>202411</v>
      </c>
      <c r="E2233" s="82">
        <v>1547376</v>
      </c>
      <c r="F2233" s="82">
        <v>3816</v>
      </c>
      <c r="G2233" s="83">
        <f t="shared" si="139"/>
        <v>2.466110370071657E-3</v>
      </c>
      <c r="H2233" s="74" t="s">
        <v>194</v>
      </c>
      <c r="I2233" s="74">
        <v>780</v>
      </c>
      <c r="J2233" s="74" t="s">
        <v>214</v>
      </c>
    </row>
    <row r="2234" spans="1:10" x14ac:dyDescent="0.25">
      <c r="A2234" s="74" t="str">
        <f t="shared" si="136"/>
        <v>2024</v>
      </c>
      <c r="B2234" s="74" t="str">
        <f t="shared" si="137"/>
        <v>11</v>
      </c>
      <c r="C2234" s="84">
        <f t="shared" si="138"/>
        <v>45597</v>
      </c>
      <c r="D2234" s="74">
        <v>202411</v>
      </c>
      <c r="E2234" s="82">
        <v>50275698</v>
      </c>
      <c r="F2234" s="82">
        <v>369111</v>
      </c>
      <c r="G2234" s="83">
        <f t="shared" si="139"/>
        <v>7.3417379506098557E-3</v>
      </c>
      <c r="H2234" s="74" t="s">
        <v>194</v>
      </c>
      <c r="I2234" s="74">
        <v>791</v>
      </c>
      <c r="J2234" s="74" t="s">
        <v>215</v>
      </c>
    </row>
    <row r="2235" spans="1:10" x14ac:dyDescent="0.25">
      <c r="A2235" s="74" t="str">
        <f t="shared" si="136"/>
        <v>2024</v>
      </c>
      <c r="B2235" s="74" t="str">
        <f t="shared" si="137"/>
        <v>11</v>
      </c>
      <c r="C2235" s="84">
        <f t="shared" si="138"/>
        <v>45597</v>
      </c>
      <c r="D2235" s="74">
        <v>202411</v>
      </c>
      <c r="E2235" s="82">
        <v>14676138</v>
      </c>
      <c r="F2235" s="82">
        <v>172096</v>
      </c>
      <c r="G2235" s="83">
        <f t="shared" si="139"/>
        <v>1.1726245692156887E-2</v>
      </c>
      <c r="H2235" s="74" t="s">
        <v>194</v>
      </c>
      <c r="I2235" s="74">
        <v>801</v>
      </c>
      <c r="J2235" s="74" t="s">
        <v>216</v>
      </c>
    </row>
    <row r="2236" spans="1:10" x14ac:dyDescent="0.25">
      <c r="A2236" s="74" t="str">
        <f t="shared" si="136"/>
        <v>2024</v>
      </c>
      <c r="B2236" s="74" t="str">
        <f t="shared" si="137"/>
        <v>11</v>
      </c>
      <c r="C2236" s="84">
        <f t="shared" si="138"/>
        <v>45597</v>
      </c>
      <c r="D2236" s="74">
        <v>202411</v>
      </c>
      <c r="E2236" s="82">
        <v>232536</v>
      </c>
      <c r="F2236" s="82">
        <v>5015</v>
      </c>
      <c r="G2236" s="83">
        <f t="shared" si="139"/>
        <v>2.1566553135858535E-2</v>
      </c>
      <c r="H2236" s="74" t="s">
        <v>194</v>
      </c>
      <c r="I2236" s="74">
        <v>811</v>
      </c>
      <c r="J2236" s="74" t="s">
        <v>217</v>
      </c>
    </row>
    <row r="2237" spans="1:10" x14ac:dyDescent="0.25">
      <c r="A2237" s="74" t="str">
        <f t="shared" si="136"/>
        <v>2024</v>
      </c>
      <c r="B2237" s="74" t="str">
        <f t="shared" si="137"/>
        <v>11</v>
      </c>
      <c r="C2237" s="84">
        <f t="shared" si="138"/>
        <v>45597</v>
      </c>
      <c r="D2237" s="74">
        <v>202411</v>
      </c>
      <c r="E2237" s="82">
        <v>16794535</v>
      </c>
      <c r="F2237" s="82">
        <v>256841</v>
      </c>
      <c r="G2237" s="83">
        <f t="shared" si="139"/>
        <v>1.5293129580545101E-2</v>
      </c>
      <c r="H2237" s="74" t="s">
        <v>194</v>
      </c>
      <c r="I2237" s="74">
        <v>812</v>
      </c>
      <c r="J2237" s="74" t="s">
        <v>218</v>
      </c>
    </row>
    <row r="2238" spans="1:10" x14ac:dyDescent="0.25">
      <c r="A2238" s="74" t="str">
        <f t="shared" si="136"/>
        <v>2024</v>
      </c>
      <c r="B2238" s="74" t="str">
        <f t="shared" si="137"/>
        <v>11</v>
      </c>
      <c r="C2238" s="84">
        <f t="shared" si="138"/>
        <v>45597</v>
      </c>
      <c r="D2238" s="74">
        <v>202411</v>
      </c>
      <c r="E2238" s="82">
        <v>2338703</v>
      </c>
      <c r="F2238" s="82">
        <v>40227</v>
      </c>
      <c r="G2238" s="83">
        <f t="shared" si="139"/>
        <v>1.7200559455390445E-2</v>
      </c>
      <c r="H2238" s="74" t="s">
        <v>194</v>
      </c>
      <c r="I2238" s="74">
        <v>813</v>
      </c>
      <c r="J2238" s="74" t="s">
        <v>219</v>
      </c>
    </row>
    <row r="2239" spans="1:10" x14ac:dyDescent="0.25">
      <c r="A2239" s="74" t="str">
        <f t="shared" si="136"/>
        <v>2024</v>
      </c>
      <c r="B2239" s="74" t="str">
        <f t="shared" si="137"/>
        <v>11</v>
      </c>
      <c r="C2239" s="84">
        <f t="shared" si="138"/>
        <v>45597</v>
      </c>
      <c r="D2239" s="74">
        <v>202411</v>
      </c>
      <c r="E2239" s="82">
        <v>3499630</v>
      </c>
      <c r="F2239" s="82">
        <v>53898</v>
      </c>
      <c r="G2239" s="83">
        <f t="shared" si="139"/>
        <v>1.5401056683135074E-2</v>
      </c>
      <c r="H2239" s="74" t="s">
        <v>194</v>
      </c>
      <c r="I2239" s="74">
        <v>821</v>
      </c>
      <c r="J2239" s="74" t="s">
        <v>220</v>
      </c>
    </row>
    <row r="2240" spans="1:10" x14ac:dyDescent="0.25">
      <c r="A2240" s="74" t="str">
        <f t="shared" si="136"/>
        <v>2024</v>
      </c>
      <c r="B2240" s="74" t="str">
        <f t="shared" si="137"/>
        <v>11</v>
      </c>
      <c r="C2240" s="84">
        <f t="shared" si="138"/>
        <v>45597</v>
      </c>
      <c r="D2240" s="74">
        <v>202411</v>
      </c>
      <c r="E2240" s="82">
        <v>635159</v>
      </c>
      <c r="F2240" s="82">
        <v>64224</v>
      </c>
      <c r="G2240" s="83">
        <f t="shared" si="139"/>
        <v>0.10111483896158285</v>
      </c>
      <c r="H2240" s="74" t="s">
        <v>194</v>
      </c>
      <c r="I2240" s="74">
        <v>822</v>
      </c>
      <c r="J2240" s="74" t="s">
        <v>221</v>
      </c>
    </row>
    <row r="2241" spans="1:10" x14ac:dyDescent="0.25">
      <c r="A2241" s="74" t="str">
        <f t="shared" si="136"/>
        <v>2024</v>
      </c>
      <c r="B2241" s="74" t="str">
        <f t="shared" si="137"/>
        <v>11</v>
      </c>
      <c r="C2241" s="84">
        <f t="shared" si="138"/>
        <v>45597</v>
      </c>
      <c r="D2241" s="74">
        <v>202411</v>
      </c>
      <c r="E2241" s="82">
        <v>726559</v>
      </c>
      <c r="F2241" s="82">
        <v>1019</v>
      </c>
      <c r="G2241" s="83">
        <f t="shared" si="139"/>
        <v>1.4025013797915929E-3</v>
      </c>
      <c r="H2241" s="74" t="s">
        <v>194</v>
      </c>
      <c r="I2241" s="74">
        <v>823</v>
      </c>
      <c r="J2241" s="74" t="s">
        <v>222</v>
      </c>
    </row>
    <row r="2242" spans="1:10" x14ac:dyDescent="0.25">
      <c r="A2242" s="74" t="str">
        <f t="shared" si="136"/>
        <v>2024</v>
      </c>
      <c r="B2242" s="74" t="str">
        <f t="shared" si="137"/>
        <v>11</v>
      </c>
      <c r="C2242" s="84">
        <f t="shared" si="138"/>
        <v>45597</v>
      </c>
      <c r="D2242" s="74">
        <v>202411</v>
      </c>
      <c r="E2242" s="82">
        <v>439414599</v>
      </c>
      <c r="F2242" s="82">
        <v>3773430</v>
      </c>
      <c r="G2242" s="83">
        <f t="shared" si="139"/>
        <v>8.5874024408551797E-3</v>
      </c>
      <c r="H2242" s="74" t="s">
        <v>194</v>
      </c>
      <c r="I2242" s="74">
        <v>829</v>
      </c>
      <c r="J2242" s="74" t="s">
        <v>223</v>
      </c>
    </row>
    <row r="2243" spans="1:10" x14ac:dyDescent="0.25">
      <c r="A2243" s="74" t="str">
        <f t="shared" ref="A2243:A2306" si="140">LEFT(D2243,4)</f>
        <v>2024</v>
      </c>
      <c r="B2243" s="74" t="str">
        <f t="shared" ref="B2243:B2306" si="141">RIGHT(D2243,2)</f>
        <v>11</v>
      </c>
      <c r="C2243" s="84">
        <f t="shared" ref="C2243:C2306" si="142">DATE(A2243,B2243,1)</f>
        <v>45597</v>
      </c>
      <c r="D2243" s="74">
        <v>202411</v>
      </c>
      <c r="E2243" s="82">
        <v>1011901111</v>
      </c>
      <c r="F2243" s="82">
        <v>120998</v>
      </c>
      <c r="G2243" s="83">
        <f t="shared" ref="G2243:G2306" si="143">F2243/E2243</f>
        <v>1.1957492553835134E-4</v>
      </c>
      <c r="H2243" s="74" t="s">
        <v>224</v>
      </c>
      <c r="I2243" s="74">
        <v>841</v>
      </c>
      <c r="J2243" s="74" t="s">
        <v>225</v>
      </c>
    </row>
    <row r="2244" spans="1:10" x14ac:dyDescent="0.25">
      <c r="A2244" s="74" t="str">
        <f t="shared" si="140"/>
        <v>2024</v>
      </c>
      <c r="B2244" s="74" t="str">
        <f t="shared" si="141"/>
        <v>11</v>
      </c>
      <c r="C2244" s="84">
        <f t="shared" si="142"/>
        <v>45597</v>
      </c>
      <c r="D2244" s="74">
        <v>202411</v>
      </c>
      <c r="E2244" s="82">
        <v>2775508</v>
      </c>
      <c r="F2244" s="82">
        <v>50597</v>
      </c>
      <c r="G2244" s="83">
        <f t="shared" si="143"/>
        <v>1.8229815947206782E-2</v>
      </c>
      <c r="H2244" s="74" t="s">
        <v>224</v>
      </c>
      <c r="I2244" s="74">
        <v>842</v>
      </c>
      <c r="J2244" s="74" t="s">
        <v>226</v>
      </c>
    </row>
    <row r="2245" spans="1:10" x14ac:dyDescent="0.25">
      <c r="A2245" s="74" t="str">
        <f t="shared" si="140"/>
        <v>2024</v>
      </c>
      <c r="B2245" s="74" t="str">
        <f t="shared" si="141"/>
        <v>11</v>
      </c>
      <c r="C2245" s="84">
        <f t="shared" si="142"/>
        <v>45597</v>
      </c>
      <c r="D2245" s="74">
        <v>202411</v>
      </c>
      <c r="E2245" s="82">
        <v>4065535</v>
      </c>
      <c r="F2245" s="82">
        <v>20697</v>
      </c>
      <c r="G2245" s="83">
        <f t="shared" si="143"/>
        <v>5.0908429025946153E-3</v>
      </c>
      <c r="H2245" s="74" t="s">
        <v>224</v>
      </c>
      <c r="I2245" s="74">
        <v>843</v>
      </c>
      <c r="J2245" s="74" t="s">
        <v>227</v>
      </c>
    </row>
    <row r="2246" spans="1:10" x14ac:dyDescent="0.25">
      <c r="A2246" s="74" t="str">
        <f t="shared" si="140"/>
        <v>2024</v>
      </c>
      <c r="B2246" s="74" t="str">
        <f t="shared" si="141"/>
        <v>11</v>
      </c>
      <c r="C2246" s="84">
        <f t="shared" si="142"/>
        <v>45597</v>
      </c>
      <c r="D2246" s="74">
        <v>202411</v>
      </c>
      <c r="E2246" s="82">
        <v>10074469</v>
      </c>
      <c r="F2246" s="82">
        <v>58833</v>
      </c>
      <c r="G2246" s="83">
        <f t="shared" si="143"/>
        <v>5.8398115076834321E-3</v>
      </c>
      <c r="H2246" s="74" t="s">
        <v>228</v>
      </c>
      <c r="I2246" s="74">
        <v>851</v>
      </c>
      <c r="J2246" s="74" t="s">
        <v>229</v>
      </c>
    </row>
    <row r="2247" spans="1:10" x14ac:dyDescent="0.25">
      <c r="A2247" s="74" t="str">
        <f t="shared" si="140"/>
        <v>2024</v>
      </c>
      <c r="B2247" s="74" t="str">
        <f t="shared" si="141"/>
        <v>11</v>
      </c>
      <c r="C2247" s="84">
        <f t="shared" si="142"/>
        <v>45597</v>
      </c>
      <c r="D2247" s="74">
        <v>202411</v>
      </c>
      <c r="E2247" s="82">
        <v>2298886</v>
      </c>
      <c r="F2247" s="82">
        <v>41142</v>
      </c>
      <c r="G2247" s="83">
        <f t="shared" si="143"/>
        <v>1.7896494215024147E-2</v>
      </c>
      <c r="H2247" s="74" t="s">
        <v>228</v>
      </c>
      <c r="I2247" s="74">
        <v>852</v>
      </c>
      <c r="J2247" s="74" t="s">
        <v>230</v>
      </c>
    </row>
    <row r="2248" spans="1:10" x14ac:dyDescent="0.25">
      <c r="A2248" s="74" t="str">
        <f t="shared" si="140"/>
        <v>2024</v>
      </c>
      <c r="B2248" s="74" t="str">
        <f t="shared" si="141"/>
        <v>11</v>
      </c>
      <c r="C2248" s="84">
        <f t="shared" si="142"/>
        <v>45597</v>
      </c>
      <c r="D2248" s="74">
        <v>202411</v>
      </c>
      <c r="E2248" s="82">
        <v>6375988</v>
      </c>
      <c r="F2248" s="82">
        <v>3293</v>
      </c>
      <c r="G2248" s="83">
        <f t="shared" si="143"/>
        <v>5.1646897704324412E-4</v>
      </c>
      <c r="H2248" s="74" t="s">
        <v>228</v>
      </c>
      <c r="I2248" s="74">
        <v>853</v>
      </c>
      <c r="J2248" s="74" t="s">
        <v>231</v>
      </c>
    </row>
    <row r="2249" spans="1:10" x14ac:dyDescent="0.25">
      <c r="A2249" s="74" t="str">
        <f t="shared" si="140"/>
        <v>2024</v>
      </c>
      <c r="B2249" s="74" t="str">
        <f t="shared" si="141"/>
        <v>11</v>
      </c>
      <c r="C2249" s="84">
        <f t="shared" si="142"/>
        <v>45597</v>
      </c>
      <c r="D2249" s="74">
        <v>202411</v>
      </c>
      <c r="E2249" s="82">
        <v>57999244</v>
      </c>
      <c r="F2249" s="82">
        <v>610478</v>
      </c>
      <c r="G2249" s="83">
        <f t="shared" si="143"/>
        <v>1.0525619954632512E-2</v>
      </c>
      <c r="H2249" s="74" t="s">
        <v>228</v>
      </c>
      <c r="I2249" s="74">
        <v>854</v>
      </c>
      <c r="J2249" s="74" t="s">
        <v>232</v>
      </c>
    </row>
    <row r="2250" spans="1:10" x14ac:dyDescent="0.25">
      <c r="A2250" s="74" t="str">
        <f t="shared" si="140"/>
        <v>2024</v>
      </c>
      <c r="B2250" s="74" t="str">
        <f t="shared" si="141"/>
        <v>11</v>
      </c>
      <c r="C2250" s="84">
        <f t="shared" si="142"/>
        <v>45597</v>
      </c>
      <c r="D2250" s="74">
        <v>202411</v>
      </c>
      <c r="E2250" s="82">
        <v>1590063</v>
      </c>
      <c r="F2250" s="82">
        <v>31981</v>
      </c>
      <c r="G2250" s="83">
        <f t="shared" si="143"/>
        <v>2.0113039546231816E-2</v>
      </c>
      <c r="H2250" s="74" t="s">
        <v>228</v>
      </c>
      <c r="I2250" s="74">
        <v>855</v>
      </c>
      <c r="J2250" s="74" t="s">
        <v>233</v>
      </c>
    </row>
    <row r="2251" spans="1:10" x14ac:dyDescent="0.25">
      <c r="A2251" s="74" t="str">
        <f t="shared" si="140"/>
        <v>2024</v>
      </c>
      <c r="B2251" s="74" t="str">
        <f t="shared" si="141"/>
        <v>11</v>
      </c>
      <c r="C2251" s="84">
        <f t="shared" si="142"/>
        <v>45597</v>
      </c>
      <c r="D2251" s="74">
        <v>202411</v>
      </c>
      <c r="E2251" s="82">
        <v>240334052</v>
      </c>
      <c r="F2251" s="82">
        <v>1573106</v>
      </c>
      <c r="G2251" s="83">
        <f t="shared" si="143"/>
        <v>6.5454977640871295E-3</v>
      </c>
      <c r="H2251" s="74" t="s">
        <v>234</v>
      </c>
      <c r="I2251" s="74">
        <v>861</v>
      </c>
      <c r="J2251" s="74" t="s">
        <v>235</v>
      </c>
    </row>
    <row r="2252" spans="1:10" x14ac:dyDescent="0.25">
      <c r="A2252" s="74" t="str">
        <f t="shared" si="140"/>
        <v>2024</v>
      </c>
      <c r="B2252" s="74" t="str">
        <f t="shared" si="141"/>
        <v>11</v>
      </c>
      <c r="C2252" s="84">
        <f t="shared" si="142"/>
        <v>45597</v>
      </c>
      <c r="D2252" s="74">
        <v>202411</v>
      </c>
      <c r="E2252" s="82">
        <v>10762641</v>
      </c>
      <c r="F2252" s="82">
        <v>38038</v>
      </c>
      <c r="G2252" s="83">
        <f t="shared" si="143"/>
        <v>3.5342626405544886E-3</v>
      </c>
      <c r="H2252" s="74" t="s">
        <v>234</v>
      </c>
      <c r="I2252" s="74">
        <v>862</v>
      </c>
      <c r="J2252" s="74" t="s">
        <v>236</v>
      </c>
    </row>
    <row r="2253" spans="1:10" x14ac:dyDescent="0.25">
      <c r="A2253" s="74" t="str">
        <f t="shared" si="140"/>
        <v>2024</v>
      </c>
      <c r="B2253" s="74" t="str">
        <f t="shared" si="141"/>
        <v>11</v>
      </c>
      <c r="C2253" s="84">
        <f t="shared" si="142"/>
        <v>45597</v>
      </c>
      <c r="D2253" s="74">
        <v>202411</v>
      </c>
      <c r="E2253" s="82">
        <v>14128303</v>
      </c>
      <c r="F2253" s="82">
        <v>53788</v>
      </c>
      <c r="G2253" s="83">
        <f t="shared" si="143"/>
        <v>3.8071097427624535E-3</v>
      </c>
      <c r="H2253" s="74" t="s">
        <v>234</v>
      </c>
      <c r="I2253" s="74">
        <v>863</v>
      </c>
      <c r="J2253" s="74" t="s">
        <v>237</v>
      </c>
    </row>
    <row r="2254" spans="1:10" x14ac:dyDescent="0.25">
      <c r="A2254" s="74" t="str">
        <f t="shared" si="140"/>
        <v>2024</v>
      </c>
      <c r="B2254" s="74" t="str">
        <f t="shared" si="141"/>
        <v>11</v>
      </c>
      <c r="C2254" s="84">
        <f t="shared" si="142"/>
        <v>45597</v>
      </c>
      <c r="D2254" s="74">
        <v>202411</v>
      </c>
      <c r="E2254" s="82">
        <v>3123626</v>
      </c>
      <c r="F2254" s="82">
        <v>17700</v>
      </c>
      <c r="G2254" s="83">
        <f t="shared" si="143"/>
        <v>5.6664914429576394E-3</v>
      </c>
      <c r="H2254" s="74" t="s">
        <v>234</v>
      </c>
      <c r="I2254" s="74">
        <v>864</v>
      </c>
      <c r="J2254" s="74" t="s">
        <v>238</v>
      </c>
    </row>
    <row r="2255" spans="1:10" x14ac:dyDescent="0.25">
      <c r="A2255" s="74" t="str">
        <f t="shared" si="140"/>
        <v>2024</v>
      </c>
      <c r="B2255" s="74" t="str">
        <f t="shared" si="141"/>
        <v>11</v>
      </c>
      <c r="C2255" s="84">
        <f t="shared" si="142"/>
        <v>45597</v>
      </c>
      <c r="D2255" s="74">
        <v>202411</v>
      </c>
      <c r="E2255" s="82">
        <v>176459803</v>
      </c>
      <c r="F2255" s="82">
        <v>1808705</v>
      </c>
      <c r="G2255" s="83">
        <f t="shared" si="143"/>
        <v>1.0249954772985891E-2</v>
      </c>
      <c r="H2255" s="74" t="s">
        <v>234</v>
      </c>
      <c r="I2255" s="74">
        <v>869</v>
      </c>
      <c r="J2255" s="74" t="s">
        <v>239</v>
      </c>
    </row>
    <row r="2256" spans="1:10" x14ac:dyDescent="0.25">
      <c r="A2256" s="74" t="str">
        <f t="shared" si="140"/>
        <v>2024</v>
      </c>
      <c r="B2256" s="74" t="str">
        <f t="shared" si="141"/>
        <v>11</v>
      </c>
      <c r="C2256" s="84">
        <f t="shared" si="142"/>
        <v>45597</v>
      </c>
      <c r="D2256" s="74">
        <v>202411</v>
      </c>
      <c r="E2256" s="82">
        <v>4645675</v>
      </c>
      <c r="F2256" s="82">
        <v>33851</v>
      </c>
      <c r="G2256" s="83">
        <f t="shared" si="143"/>
        <v>7.2865622326142056E-3</v>
      </c>
      <c r="H2256" s="74" t="s">
        <v>234</v>
      </c>
      <c r="I2256" s="74">
        <v>870</v>
      </c>
      <c r="J2256" s="74" t="s">
        <v>240</v>
      </c>
    </row>
    <row r="2257" spans="1:10" x14ac:dyDescent="0.25">
      <c r="A2257" s="74" t="str">
        <f t="shared" si="140"/>
        <v>2024</v>
      </c>
      <c r="B2257" s="74" t="str">
        <f t="shared" si="141"/>
        <v>11</v>
      </c>
      <c r="C2257" s="84">
        <f t="shared" si="142"/>
        <v>45597</v>
      </c>
      <c r="D2257" s="74">
        <v>202411</v>
      </c>
      <c r="E2257" s="82">
        <v>761475</v>
      </c>
      <c r="F2257" s="82">
        <v>31394</v>
      </c>
      <c r="G2257" s="83">
        <f t="shared" si="143"/>
        <v>4.1227880101119538E-2</v>
      </c>
      <c r="H2257" s="74" t="s">
        <v>234</v>
      </c>
      <c r="I2257" s="74">
        <v>880</v>
      </c>
      <c r="J2257" s="74" t="s">
        <v>241</v>
      </c>
    </row>
    <row r="2258" spans="1:10" x14ac:dyDescent="0.25">
      <c r="A2258" s="74" t="str">
        <f t="shared" si="140"/>
        <v>2024</v>
      </c>
      <c r="B2258" s="74" t="str">
        <f t="shared" si="141"/>
        <v>11</v>
      </c>
      <c r="C2258" s="84">
        <f t="shared" si="142"/>
        <v>45597</v>
      </c>
      <c r="D2258" s="74">
        <v>202411</v>
      </c>
      <c r="E2258" s="82">
        <v>14509156</v>
      </c>
      <c r="F2258" s="82">
        <v>225299</v>
      </c>
      <c r="G2258" s="83">
        <f t="shared" si="143"/>
        <v>1.5528056904205868E-2</v>
      </c>
      <c r="H2258" s="74" t="s">
        <v>234</v>
      </c>
      <c r="I2258" s="74">
        <v>900</v>
      </c>
      <c r="J2258" s="74" t="s">
        <v>242</v>
      </c>
    </row>
    <row r="2259" spans="1:10" x14ac:dyDescent="0.25">
      <c r="A2259" s="74" t="str">
        <f t="shared" si="140"/>
        <v>2024</v>
      </c>
      <c r="B2259" s="74" t="str">
        <f t="shared" si="141"/>
        <v>11</v>
      </c>
      <c r="C2259" s="84">
        <f t="shared" si="142"/>
        <v>45597</v>
      </c>
      <c r="D2259" s="74">
        <v>202411</v>
      </c>
      <c r="E2259" s="82">
        <v>16718188</v>
      </c>
      <c r="F2259" s="82">
        <v>30755</v>
      </c>
      <c r="G2259" s="83">
        <f t="shared" si="143"/>
        <v>1.8396132403822711E-3</v>
      </c>
      <c r="H2259" s="74" t="s">
        <v>234</v>
      </c>
      <c r="I2259" s="74">
        <v>910</v>
      </c>
      <c r="J2259" s="74" t="s">
        <v>243</v>
      </c>
    </row>
    <row r="2260" spans="1:10" x14ac:dyDescent="0.25">
      <c r="A2260" s="74" t="str">
        <f t="shared" si="140"/>
        <v>2024</v>
      </c>
      <c r="B2260" s="74" t="str">
        <f t="shared" si="141"/>
        <v>11</v>
      </c>
      <c r="C2260" s="84">
        <f t="shared" si="142"/>
        <v>45597</v>
      </c>
      <c r="D2260" s="74">
        <v>202411</v>
      </c>
      <c r="E2260" s="82">
        <v>7653658</v>
      </c>
      <c r="F2260" s="82">
        <v>35916</v>
      </c>
      <c r="G2260" s="83">
        <f t="shared" si="143"/>
        <v>4.6926580727803622E-3</v>
      </c>
      <c r="H2260" s="74" t="s">
        <v>234</v>
      </c>
      <c r="I2260" s="74">
        <v>920</v>
      </c>
      <c r="J2260" s="74" t="s">
        <v>244</v>
      </c>
    </row>
    <row r="2261" spans="1:10" x14ac:dyDescent="0.25">
      <c r="A2261" s="74" t="str">
        <f t="shared" si="140"/>
        <v>2024</v>
      </c>
      <c r="B2261" s="74" t="str">
        <f t="shared" si="141"/>
        <v>11</v>
      </c>
      <c r="C2261" s="84">
        <f t="shared" si="142"/>
        <v>45597</v>
      </c>
      <c r="D2261" s="74">
        <v>202411</v>
      </c>
      <c r="E2261" s="82">
        <v>49780548</v>
      </c>
      <c r="F2261" s="82">
        <v>103413</v>
      </c>
      <c r="G2261" s="83">
        <f t="shared" si="143"/>
        <v>2.0773776937931658E-3</v>
      </c>
      <c r="H2261" s="74" t="s">
        <v>234</v>
      </c>
      <c r="I2261" s="74">
        <v>931</v>
      </c>
      <c r="J2261" s="74" t="s">
        <v>245</v>
      </c>
    </row>
    <row r="2262" spans="1:10" x14ac:dyDescent="0.25">
      <c r="A2262" s="74" t="str">
        <f t="shared" si="140"/>
        <v>2024</v>
      </c>
      <c r="B2262" s="74" t="str">
        <f t="shared" si="141"/>
        <v>11</v>
      </c>
      <c r="C2262" s="84">
        <f t="shared" si="142"/>
        <v>45597</v>
      </c>
      <c r="D2262" s="74">
        <v>202411</v>
      </c>
      <c r="E2262" s="82">
        <v>6400032</v>
      </c>
      <c r="F2262" s="82">
        <v>26028</v>
      </c>
      <c r="G2262" s="83">
        <f t="shared" si="143"/>
        <v>4.0668546657266717E-3</v>
      </c>
      <c r="H2262" s="74" t="s">
        <v>234</v>
      </c>
      <c r="I2262" s="74">
        <v>939</v>
      </c>
      <c r="J2262" s="74" t="s">
        <v>246</v>
      </c>
    </row>
    <row r="2263" spans="1:10" x14ac:dyDescent="0.25">
      <c r="A2263" s="74" t="str">
        <f t="shared" si="140"/>
        <v>2024</v>
      </c>
      <c r="B2263" s="74" t="str">
        <f t="shared" si="141"/>
        <v>11</v>
      </c>
      <c r="C2263" s="84">
        <f t="shared" si="142"/>
        <v>45597</v>
      </c>
      <c r="D2263" s="74">
        <v>202411</v>
      </c>
      <c r="E2263" s="82">
        <v>12721763</v>
      </c>
      <c r="F2263" s="82">
        <v>32980</v>
      </c>
      <c r="G2263" s="83">
        <f t="shared" si="143"/>
        <v>2.5924079862201491E-3</v>
      </c>
      <c r="H2263" s="74" t="s">
        <v>234</v>
      </c>
      <c r="I2263" s="74">
        <v>941</v>
      </c>
      <c r="J2263" s="74" t="s">
        <v>247</v>
      </c>
    </row>
    <row r="2264" spans="1:10" x14ac:dyDescent="0.25">
      <c r="A2264" s="74" t="str">
        <f t="shared" si="140"/>
        <v>2024</v>
      </c>
      <c r="B2264" s="74" t="str">
        <f t="shared" si="141"/>
        <v>11</v>
      </c>
      <c r="C2264" s="84">
        <f t="shared" si="142"/>
        <v>45597</v>
      </c>
      <c r="D2264" s="74">
        <v>202411</v>
      </c>
      <c r="E2264" s="82">
        <v>2361874</v>
      </c>
      <c r="F2264" s="82">
        <v>74375</v>
      </c>
      <c r="G2264" s="83">
        <f t="shared" si="143"/>
        <v>3.148982545216214E-2</v>
      </c>
      <c r="H2264" s="74" t="s">
        <v>234</v>
      </c>
      <c r="I2264" s="74">
        <v>942</v>
      </c>
      <c r="J2264" s="74" t="s">
        <v>248</v>
      </c>
    </row>
    <row r="2265" spans="1:10" x14ac:dyDescent="0.25">
      <c r="A2265" s="74" t="str">
        <f t="shared" si="140"/>
        <v>2024</v>
      </c>
      <c r="B2265" s="74" t="str">
        <f t="shared" si="141"/>
        <v>11</v>
      </c>
      <c r="C2265" s="84">
        <f t="shared" si="142"/>
        <v>45597</v>
      </c>
      <c r="D2265" s="74">
        <v>202411</v>
      </c>
      <c r="E2265" s="82">
        <v>79740959</v>
      </c>
      <c r="F2265" s="82">
        <v>295135</v>
      </c>
      <c r="G2265" s="83">
        <f t="shared" si="143"/>
        <v>3.7011719410096383E-3</v>
      </c>
      <c r="H2265" s="74" t="s">
        <v>234</v>
      </c>
      <c r="I2265" s="74">
        <v>949</v>
      </c>
      <c r="J2265" s="74" t="s">
        <v>249</v>
      </c>
    </row>
    <row r="2266" spans="1:10" x14ac:dyDescent="0.25">
      <c r="A2266" s="74" t="str">
        <f t="shared" si="140"/>
        <v>2024</v>
      </c>
      <c r="B2266" s="74" t="str">
        <f t="shared" si="141"/>
        <v>11</v>
      </c>
      <c r="C2266" s="84">
        <f t="shared" si="142"/>
        <v>45597</v>
      </c>
      <c r="D2266" s="74">
        <v>202411</v>
      </c>
      <c r="E2266" s="82">
        <v>2363331</v>
      </c>
      <c r="F2266" s="82">
        <v>27748</v>
      </c>
      <c r="G2266" s="83">
        <f t="shared" si="143"/>
        <v>1.1741055315569423E-2</v>
      </c>
      <c r="H2266" s="74" t="s">
        <v>234</v>
      </c>
      <c r="I2266" s="74">
        <v>951</v>
      </c>
      <c r="J2266" s="74" t="s">
        <v>250</v>
      </c>
    </row>
    <row r="2267" spans="1:10" x14ac:dyDescent="0.25">
      <c r="A2267" s="74" t="str">
        <f t="shared" si="140"/>
        <v>2024</v>
      </c>
      <c r="B2267" s="74" t="str">
        <f t="shared" si="141"/>
        <v>11</v>
      </c>
      <c r="C2267" s="84">
        <f t="shared" si="142"/>
        <v>45597</v>
      </c>
      <c r="D2267" s="74">
        <v>202411</v>
      </c>
      <c r="E2267" s="82">
        <v>1807638</v>
      </c>
      <c r="F2267" s="82">
        <v>38431</v>
      </c>
      <c r="G2267" s="83">
        <f t="shared" si="143"/>
        <v>2.1260340842580206E-2</v>
      </c>
      <c r="H2267" s="74" t="s">
        <v>234</v>
      </c>
      <c r="I2267" s="74">
        <v>952</v>
      </c>
      <c r="J2267" s="74" t="s">
        <v>251</v>
      </c>
    </row>
    <row r="2268" spans="1:10" x14ac:dyDescent="0.25">
      <c r="A2268" s="74" t="str">
        <f t="shared" si="140"/>
        <v>2024</v>
      </c>
      <c r="B2268" s="74" t="str">
        <f t="shared" si="141"/>
        <v>11</v>
      </c>
      <c r="C2268" s="84">
        <f t="shared" si="142"/>
        <v>45597</v>
      </c>
      <c r="D2268" s="74">
        <v>202411</v>
      </c>
      <c r="E2268" s="82">
        <v>756410854</v>
      </c>
      <c r="F2268" s="82">
        <v>13930494</v>
      </c>
      <c r="G2268" s="83">
        <f t="shared" si="143"/>
        <v>1.8416570738420419E-2</v>
      </c>
      <c r="H2268" s="74" t="s">
        <v>234</v>
      </c>
      <c r="I2268" s="74">
        <v>960</v>
      </c>
      <c r="J2268" s="74" t="s">
        <v>252</v>
      </c>
    </row>
    <row r="2269" spans="1:10" x14ac:dyDescent="0.25">
      <c r="A2269" s="74" t="str">
        <f t="shared" si="140"/>
        <v>2024</v>
      </c>
      <c r="B2269" s="74" t="str">
        <f t="shared" si="141"/>
        <v>11</v>
      </c>
      <c r="C2269" s="84">
        <f t="shared" si="142"/>
        <v>45597</v>
      </c>
      <c r="D2269" s="74">
        <v>202411</v>
      </c>
      <c r="E2269" s="82">
        <v>337793</v>
      </c>
      <c r="F2269" s="82">
        <v>7070</v>
      </c>
      <c r="G2269" s="83">
        <f t="shared" si="143"/>
        <v>2.0929977826657155E-2</v>
      </c>
      <c r="H2269" s="74" t="s">
        <v>234</v>
      </c>
      <c r="I2269" s="74">
        <v>970</v>
      </c>
      <c r="J2269" s="74" t="s">
        <v>254</v>
      </c>
    </row>
    <row r="2270" spans="1:10" x14ac:dyDescent="0.25">
      <c r="A2270" s="74" t="str">
        <f t="shared" si="140"/>
        <v>2024</v>
      </c>
      <c r="B2270" s="74" t="str">
        <f t="shared" si="141"/>
        <v>11</v>
      </c>
      <c r="C2270" s="84">
        <f t="shared" si="142"/>
        <v>45597</v>
      </c>
      <c r="D2270" s="74">
        <v>202411</v>
      </c>
      <c r="E2270" s="82">
        <v>824217</v>
      </c>
      <c r="F2270" s="82">
        <v>3265</v>
      </c>
      <c r="G2270" s="83">
        <f t="shared" si="143"/>
        <v>3.9613354250154992E-3</v>
      </c>
      <c r="H2270" s="74" t="s">
        <v>234</v>
      </c>
      <c r="I2270" s="74">
        <v>990</v>
      </c>
      <c r="J2270" s="74" t="s">
        <v>254</v>
      </c>
    </row>
    <row r="2271" spans="1:10" x14ac:dyDescent="0.25">
      <c r="A2271" s="74" t="str">
        <f t="shared" si="140"/>
        <v>2024</v>
      </c>
      <c r="B2271" s="74" t="str">
        <f t="shared" si="141"/>
        <v>11</v>
      </c>
      <c r="C2271" s="84">
        <f t="shared" si="142"/>
        <v>45597</v>
      </c>
      <c r="D2271" s="74">
        <v>202411</v>
      </c>
      <c r="E2271" s="82">
        <v>185117479</v>
      </c>
      <c r="F2271" s="82">
        <v>5327270</v>
      </c>
      <c r="G2271" s="83">
        <f t="shared" si="143"/>
        <v>2.8777779541822736E-2</v>
      </c>
      <c r="H2271" s="74" t="s">
        <v>234</v>
      </c>
      <c r="I2271" s="74">
        <v>999</v>
      </c>
      <c r="J2271" s="74" t="s">
        <v>253</v>
      </c>
    </row>
    <row r="2272" spans="1:10" x14ac:dyDescent="0.25">
      <c r="A2272" s="74" t="str">
        <f t="shared" si="140"/>
        <v>2024</v>
      </c>
      <c r="B2272" s="74" t="str">
        <f t="shared" si="141"/>
        <v>12</v>
      </c>
      <c r="C2272" s="84">
        <f t="shared" si="142"/>
        <v>45627</v>
      </c>
      <c r="D2272" s="74">
        <v>202412</v>
      </c>
      <c r="E2272" s="82">
        <v>3954817032</v>
      </c>
      <c r="F2272" s="82">
        <v>41480606</v>
      </c>
      <c r="G2272" s="83">
        <f t="shared" si="143"/>
        <v>1.0488628339658673E-2</v>
      </c>
      <c r="H2272" s="74" t="s">
        <v>4</v>
      </c>
      <c r="I2272" s="74">
        <v>11</v>
      </c>
      <c r="J2272" s="74" t="s">
        <v>5</v>
      </c>
    </row>
    <row r="2273" spans="1:10" x14ac:dyDescent="0.25">
      <c r="A2273" s="74" t="str">
        <f t="shared" si="140"/>
        <v>2024</v>
      </c>
      <c r="B2273" s="74" t="str">
        <f t="shared" si="141"/>
        <v>12</v>
      </c>
      <c r="C2273" s="84">
        <f t="shared" si="142"/>
        <v>45627</v>
      </c>
      <c r="D2273" s="74">
        <v>202412</v>
      </c>
      <c r="E2273" s="82">
        <v>432292572</v>
      </c>
      <c r="F2273" s="82">
        <v>10462004</v>
      </c>
      <c r="G2273" s="83">
        <f t="shared" si="143"/>
        <v>2.4201211581308411E-2</v>
      </c>
      <c r="H2273" s="74" t="s">
        <v>4</v>
      </c>
      <c r="I2273" s="74">
        <v>12</v>
      </c>
      <c r="J2273" s="74" t="s">
        <v>6</v>
      </c>
    </row>
    <row r="2274" spans="1:10" x14ac:dyDescent="0.25">
      <c r="A2274" s="74" t="str">
        <f t="shared" si="140"/>
        <v>2024</v>
      </c>
      <c r="B2274" s="74" t="str">
        <f t="shared" si="141"/>
        <v>12</v>
      </c>
      <c r="C2274" s="84">
        <f t="shared" si="142"/>
        <v>45627</v>
      </c>
      <c r="D2274" s="74">
        <v>202412</v>
      </c>
      <c r="E2274" s="82">
        <v>177127476</v>
      </c>
      <c r="F2274" s="82">
        <v>172562</v>
      </c>
      <c r="G2274" s="83">
        <f t="shared" si="143"/>
        <v>9.7422491358709366E-4</v>
      </c>
      <c r="H2274" s="74" t="s">
        <v>4</v>
      </c>
      <c r="I2274" s="74">
        <v>13</v>
      </c>
      <c r="J2274" s="74" t="s">
        <v>7</v>
      </c>
    </row>
    <row r="2275" spans="1:10" x14ac:dyDescent="0.25">
      <c r="A2275" s="74" t="str">
        <f t="shared" si="140"/>
        <v>2024</v>
      </c>
      <c r="B2275" s="74" t="str">
        <f t="shared" si="141"/>
        <v>12</v>
      </c>
      <c r="C2275" s="84">
        <f t="shared" si="142"/>
        <v>45627</v>
      </c>
      <c r="D2275" s="74">
        <v>202412</v>
      </c>
      <c r="E2275" s="82">
        <v>1608612250</v>
      </c>
      <c r="F2275" s="82">
        <v>6739779</v>
      </c>
      <c r="G2275" s="83">
        <f t="shared" si="143"/>
        <v>4.1898095703299535E-3</v>
      </c>
      <c r="H2275" s="74" t="s">
        <v>4</v>
      </c>
      <c r="I2275" s="74">
        <v>14</v>
      </c>
      <c r="J2275" s="74" t="s">
        <v>8</v>
      </c>
    </row>
    <row r="2276" spans="1:10" x14ac:dyDescent="0.25">
      <c r="A2276" s="74" t="str">
        <f t="shared" si="140"/>
        <v>2024</v>
      </c>
      <c r="B2276" s="74" t="str">
        <f t="shared" si="141"/>
        <v>12</v>
      </c>
      <c r="C2276" s="84">
        <f t="shared" si="142"/>
        <v>45627</v>
      </c>
      <c r="D2276" s="74">
        <v>202412</v>
      </c>
      <c r="E2276" s="82">
        <v>592049122</v>
      </c>
      <c r="F2276" s="82">
        <v>6840308</v>
      </c>
      <c r="G2276" s="83">
        <f t="shared" si="143"/>
        <v>1.1553615647452983E-2</v>
      </c>
      <c r="H2276" s="74" t="s">
        <v>4</v>
      </c>
      <c r="I2276" s="74">
        <v>16</v>
      </c>
      <c r="J2276" s="74" t="s">
        <v>9</v>
      </c>
    </row>
    <row r="2277" spans="1:10" x14ac:dyDescent="0.25">
      <c r="A2277" s="74" t="str">
        <f t="shared" si="140"/>
        <v>2024</v>
      </c>
      <c r="B2277" s="74" t="str">
        <f t="shared" si="141"/>
        <v>12</v>
      </c>
      <c r="C2277" s="84">
        <f t="shared" si="142"/>
        <v>45627</v>
      </c>
      <c r="D2277" s="74">
        <v>202412</v>
      </c>
      <c r="E2277" s="82">
        <v>188620</v>
      </c>
      <c r="F2277" s="82">
        <v>596</v>
      </c>
      <c r="G2277" s="83">
        <f t="shared" si="143"/>
        <v>3.1597921747428693E-3</v>
      </c>
      <c r="H2277" s="74" t="s">
        <v>4</v>
      </c>
      <c r="I2277" s="74">
        <v>17</v>
      </c>
      <c r="J2277" s="74" t="s">
        <v>10</v>
      </c>
    </row>
    <row r="2278" spans="1:10" x14ac:dyDescent="0.25">
      <c r="A2278" s="74" t="str">
        <f t="shared" si="140"/>
        <v>2024</v>
      </c>
      <c r="B2278" s="74" t="str">
        <f t="shared" si="141"/>
        <v>12</v>
      </c>
      <c r="C2278" s="84">
        <f t="shared" si="142"/>
        <v>45627</v>
      </c>
      <c r="D2278" s="74">
        <v>202412</v>
      </c>
      <c r="E2278" s="82">
        <v>1789151</v>
      </c>
      <c r="F2278" s="82">
        <v>3684</v>
      </c>
      <c r="G2278" s="83">
        <f t="shared" si="143"/>
        <v>2.059077182417806E-3</v>
      </c>
      <c r="H2278" s="74" t="s">
        <v>4</v>
      </c>
      <c r="I2278" s="74">
        <v>21</v>
      </c>
      <c r="J2278" s="74" t="s">
        <v>11</v>
      </c>
    </row>
    <row r="2279" spans="1:10" x14ac:dyDescent="0.25">
      <c r="A2279" s="74" t="str">
        <f t="shared" si="140"/>
        <v>2024</v>
      </c>
      <c r="B2279" s="74" t="str">
        <f t="shared" si="141"/>
        <v>12</v>
      </c>
      <c r="C2279" s="84">
        <f t="shared" si="142"/>
        <v>45627</v>
      </c>
      <c r="D2279" s="74">
        <v>202412</v>
      </c>
      <c r="E2279" s="82">
        <v>17960611</v>
      </c>
      <c r="F2279" s="82">
        <v>57246</v>
      </c>
      <c r="G2279" s="83">
        <f t="shared" si="143"/>
        <v>3.1873080487072516E-3</v>
      </c>
      <c r="H2279" s="74" t="s">
        <v>4</v>
      </c>
      <c r="I2279" s="74">
        <v>22</v>
      </c>
      <c r="J2279" s="74" t="s">
        <v>12</v>
      </c>
    </row>
    <row r="2280" spans="1:10" x14ac:dyDescent="0.25">
      <c r="A2280" s="74" t="str">
        <f t="shared" si="140"/>
        <v>2024</v>
      </c>
      <c r="B2280" s="74" t="str">
        <f t="shared" si="141"/>
        <v>12</v>
      </c>
      <c r="C2280" s="84">
        <f t="shared" si="142"/>
        <v>45627</v>
      </c>
      <c r="D2280" s="74">
        <v>202412</v>
      </c>
      <c r="E2280" s="82">
        <v>3198295</v>
      </c>
      <c r="F2280" s="82">
        <v>14232</v>
      </c>
      <c r="G2280" s="83">
        <f t="shared" si="143"/>
        <v>4.4498709468638762E-3</v>
      </c>
      <c r="H2280" s="74" t="s">
        <v>4</v>
      </c>
      <c r="I2280" s="74">
        <v>24</v>
      </c>
      <c r="J2280" s="74" t="s">
        <v>13</v>
      </c>
    </row>
    <row r="2281" spans="1:10" x14ac:dyDescent="0.25">
      <c r="A2281" s="74" t="str">
        <f t="shared" si="140"/>
        <v>2024</v>
      </c>
      <c r="B2281" s="74" t="str">
        <f t="shared" si="141"/>
        <v>12</v>
      </c>
      <c r="C2281" s="84">
        <f t="shared" si="142"/>
        <v>45627</v>
      </c>
      <c r="D2281" s="74">
        <v>202412</v>
      </c>
      <c r="E2281" s="82">
        <v>53477298</v>
      </c>
      <c r="F2281" s="82">
        <v>75102</v>
      </c>
      <c r="G2281" s="83">
        <f t="shared" si="143"/>
        <v>1.4043716270032941E-3</v>
      </c>
      <c r="H2281" s="74" t="s">
        <v>14</v>
      </c>
      <c r="I2281" s="74">
        <v>31</v>
      </c>
      <c r="J2281" s="74" t="s">
        <v>15</v>
      </c>
    </row>
    <row r="2282" spans="1:10" x14ac:dyDescent="0.25">
      <c r="A2282" s="74" t="str">
        <f t="shared" si="140"/>
        <v>2024</v>
      </c>
      <c r="B2282" s="74" t="str">
        <f t="shared" si="141"/>
        <v>12</v>
      </c>
      <c r="C2282" s="84">
        <f t="shared" si="142"/>
        <v>45627</v>
      </c>
      <c r="D2282" s="74">
        <v>202412</v>
      </c>
      <c r="E2282" s="82">
        <v>5169397</v>
      </c>
      <c r="F2282" s="82">
        <v>482</v>
      </c>
      <c r="G2282" s="83">
        <f t="shared" si="143"/>
        <v>9.3241049197807785E-5</v>
      </c>
      <c r="H2282" s="74" t="s">
        <v>14</v>
      </c>
      <c r="I2282" s="74">
        <v>32</v>
      </c>
      <c r="J2282" s="74" t="s">
        <v>16</v>
      </c>
    </row>
    <row r="2283" spans="1:10" x14ac:dyDescent="0.25">
      <c r="A2283" s="74" t="str">
        <f t="shared" si="140"/>
        <v>2024</v>
      </c>
      <c r="B2283" s="74" t="str">
        <f t="shared" si="141"/>
        <v>12</v>
      </c>
      <c r="C2283" s="84">
        <f t="shared" si="142"/>
        <v>45627</v>
      </c>
      <c r="D2283" s="74">
        <v>202412</v>
      </c>
      <c r="E2283" s="82">
        <v>94450</v>
      </c>
      <c r="F2283" s="82">
        <v>0</v>
      </c>
      <c r="G2283" s="83">
        <f t="shared" si="143"/>
        <v>0</v>
      </c>
      <c r="H2283" s="74" t="s">
        <v>17</v>
      </c>
      <c r="I2283" s="74">
        <v>51</v>
      </c>
      <c r="J2283" s="74" t="s">
        <v>18</v>
      </c>
    </row>
    <row r="2284" spans="1:10" x14ac:dyDescent="0.25">
      <c r="A2284" s="74" t="str">
        <f t="shared" si="140"/>
        <v>2024</v>
      </c>
      <c r="B2284" s="74" t="str">
        <f t="shared" si="141"/>
        <v>12</v>
      </c>
      <c r="C2284" s="84">
        <f t="shared" si="142"/>
        <v>45627</v>
      </c>
      <c r="D2284" s="74">
        <v>202412</v>
      </c>
      <c r="E2284" s="82">
        <v>30886</v>
      </c>
      <c r="F2284" s="82">
        <v>99</v>
      </c>
      <c r="G2284" s="83">
        <f t="shared" si="143"/>
        <v>3.2053357508256167E-3</v>
      </c>
      <c r="H2284" s="74" t="s">
        <v>17</v>
      </c>
      <c r="I2284" s="74">
        <v>52</v>
      </c>
      <c r="J2284" s="74" t="s">
        <v>19</v>
      </c>
    </row>
    <row r="2285" spans="1:10" x14ac:dyDescent="0.25">
      <c r="A2285" s="74" t="str">
        <f t="shared" si="140"/>
        <v>2024</v>
      </c>
      <c r="B2285" s="74" t="str">
        <f t="shared" si="141"/>
        <v>12</v>
      </c>
      <c r="C2285" s="84">
        <f t="shared" si="142"/>
        <v>45627</v>
      </c>
      <c r="D2285" s="74">
        <v>202412</v>
      </c>
      <c r="E2285" s="82">
        <v>4027261330</v>
      </c>
      <c r="F2285" s="82">
        <v>6873860</v>
      </c>
      <c r="G2285" s="83">
        <f t="shared" si="143"/>
        <v>1.7068323698775218E-3</v>
      </c>
      <c r="H2285" s="74" t="s">
        <v>17</v>
      </c>
      <c r="I2285" s="74">
        <v>61</v>
      </c>
      <c r="J2285" s="74" t="s">
        <v>20</v>
      </c>
    </row>
    <row r="2286" spans="1:10" x14ac:dyDescent="0.25">
      <c r="A2286" s="74" t="str">
        <f t="shared" si="140"/>
        <v>2024</v>
      </c>
      <c r="B2286" s="74" t="str">
        <f t="shared" si="141"/>
        <v>12</v>
      </c>
      <c r="C2286" s="84">
        <f t="shared" si="142"/>
        <v>45627</v>
      </c>
      <c r="D2286" s="74">
        <v>202412</v>
      </c>
      <c r="E2286" s="82">
        <v>1393183</v>
      </c>
      <c r="F2286" s="82">
        <v>18344</v>
      </c>
      <c r="G2286" s="83">
        <f t="shared" si="143"/>
        <v>1.3166970886093213E-2</v>
      </c>
      <c r="H2286" s="74" t="s">
        <v>17</v>
      </c>
      <c r="I2286" s="74">
        <v>62</v>
      </c>
      <c r="J2286" s="74" t="s">
        <v>21</v>
      </c>
    </row>
    <row r="2287" spans="1:10" x14ac:dyDescent="0.25">
      <c r="A2287" s="74" t="str">
        <f t="shared" si="140"/>
        <v>2024</v>
      </c>
      <c r="B2287" s="74" t="str">
        <f t="shared" si="141"/>
        <v>12</v>
      </c>
      <c r="C2287" s="84">
        <f t="shared" si="142"/>
        <v>45627</v>
      </c>
      <c r="D2287" s="74">
        <v>202412</v>
      </c>
      <c r="E2287" s="82">
        <v>266021</v>
      </c>
      <c r="F2287" s="82">
        <v>21702</v>
      </c>
      <c r="G2287" s="83">
        <f t="shared" si="143"/>
        <v>8.1580025637073769E-2</v>
      </c>
      <c r="H2287" s="74" t="s">
        <v>17</v>
      </c>
      <c r="I2287" s="74">
        <v>71</v>
      </c>
      <c r="J2287" s="74" t="s">
        <v>22</v>
      </c>
    </row>
    <row r="2288" spans="1:10" x14ac:dyDescent="0.25">
      <c r="A2288" s="74" t="str">
        <f t="shared" si="140"/>
        <v>2024</v>
      </c>
      <c r="B2288" s="74" t="str">
        <f t="shared" si="141"/>
        <v>12</v>
      </c>
      <c r="C2288" s="84">
        <f t="shared" si="142"/>
        <v>45627</v>
      </c>
      <c r="D2288" s="74">
        <v>202412</v>
      </c>
      <c r="E2288" s="82">
        <v>172971844</v>
      </c>
      <c r="F2288" s="82">
        <v>3061</v>
      </c>
      <c r="G2288" s="83">
        <f t="shared" si="143"/>
        <v>1.7696521752985415E-5</v>
      </c>
      <c r="H2288" s="74" t="s">
        <v>17</v>
      </c>
      <c r="I2288" s="74">
        <v>72</v>
      </c>
      <c r="J2288" s="74" t="s">
        <v>23</v>
      </c>
    </row>
    <row r="2289" spans="1:10" x14ac:dyDescent="0.25">
      <c r="A2289" s="74" t="str">
        <f t="shared" si="140"/>
        <v>2024</v>
      </c>
      <c r="B2289" s="74" t="str">
        <f t="shared" si="141"/>
        <v>12</v>
      </c>
      <c r="C2289" s="84">
        <f t="shared" si="142"/>
        <v>45627</v>
      </c>
      <c r="D2289" s="74">
        <v>202412</v>
      </c>
      <c r="E2289" s="82">
        <v>32576030</v>
      </c>
      <c r="F2289" s="82">
        <v>168859</v>
      </c>
      <c r="G2289" s="83">
        <f t="shared" si="143"/>
        <v>5.1835352558307441E-3</v>
      </c>
      <c r="H2289" s="74" t="s">
        <v>17</v>
      </c>
      <c r="I2289" s="74">
        <v>81</v>
      </c>
      <c r="J2289" s="74" t="s">
        <v>24</v>
      </c>
    </row>
    <row r="2290" spans="1:10" x14ac:dyDescent="0.25">
      <c r="A2290" s="74" t="str">
        <f t="shared" si="140"/>
        <v>2024</v>
      </c>
      <c r="B2290" s="74" t="str">
        <f t="shared" si="141"/>
        <v>12</v>
      </c>
      <c r="C2290" s="84">
        <f t="shared" si="142"/>
        <v>45627</v>
      </c>
      <c r="D2290" s="74">
        <v>202412</v>
      </c>
      <c r="E2290" s="82">
        <v>66462411</v>
      </c>
      <c r="F2290" s="82">
        <v>181057</v>
      </c>
      <c r="G2290" s="83">
        <f t="shared" si="143"/>
        <v>2.7242015039147466E-3</v>
      </c>
      <c r="H2290" s="74" t="s">
        <v>17</v>
      </c>
      <c r="I2290" s="74">
        <v>89</v>
      </c>
      <c r="J2290" s="74" t="s">
        <v>25</v>
      </c>
    </row>
    <row r="2291" spans="1:10" x14ac:dyDescent="0.25">
      <c r="A2291" s="74" t="str">
        <f t="shared" si="140"/>
        <v>2024</v>
      </c>
      <c r="B2291" s="74" t="str">
        <f t="shared" si="141"/>
        <v>12</v>
      </c>
      <c r="C2291" s="84">
        <f t="shared" si="142"/>
        <v>45627</v>
      </c>
      <c r="D2291" s="74">
        <v>202412</v>
      </c>
      <c r="E2291" s="82">
        <v>51718371</v>
      </c>
      <c r="F2291" s="82">
        <v>148494</v>
      </c>
      <c r="G2291" s="83">
        <f t="shared" si="143"/>
        <v>2.8712041220323821E-3</v>
      </c>
      <c r="H2291" s="74" t="s">
        <v>17</v>
      </c>
      <c r="I2291" s="74">
        <v>91</v>
      </c>
      <c r="J2291" s="74" t="s">
        <v>26</v>
      </c>
    </row>
    <row r="2292" spans="1:10" x14ac:dyDescent="0.25">
      <c r="A2292" s="74" t="str">
        <f t="shared" si="140"/>
        <v>2024</v>
      </c>
      <c r="B2292" s="74" t="str">
        <f t="shared" si="141"/>
        <v>12</v>
      </c>
      <c r="C2292" s="84">
        <f t="shared" si="142"/>
        <v>45627</v>
      </c>
      <c r="D2292" s="74">
        <v>202412</v>
      </c>
      <c r="E2292" s="82">
        <v>11143367</v>
      </c>
      <c r="F2292" s="82">
        <v>91080</v>
      </c>
      <c r="G2292" s="83">
        <f t="shared" si="143"/>
        <v>8.1734721651005489E-3</v>
      </c>
      <c r="H2292" s="74" t="s">
        <v>17</v>
      </c>
      <c r="I2292" s="74">
        <v>99</v>
      </c>
      <c r="J2292" s="74" t="s">
        <v>27</v>
      </c>
    </row>
    <row r="2293" spans="1:10" x14ac:dyDescent="0.25">
      <c r="A2293" s="74" t="str">
        <f t="shared" si="140"/>
        <v>2024</v>
      </c>
      <c r="B2293" s="74" t="str">
        <f t="shared" si="141"/>
        <v>12</v>
      </c>
      <c r="C2293" s="84">
        <f t="shared" si="142"/>
        <v>45627</v>
      </c>
      <c r="D2293" s="74">
        <v>202412</v>
      </c>
      <c r="E2293" s="82">
        <v>1361927269</v>
      </c>
      <c r="F2293" s="82">
        <v>15484879</v>
      </c>
      <c r="G2293" s="83">
        <f t="shared" si="143"/>
        <v>1.1369828149024307E-2</v>
      </c>
      <c r="H2293" s="74" t="s">
        <v>28</v>
      </c>
      <c r="I2293" s="74">
        <v>101</v>
      </c>
      <c r="J2293" s="74" t="s">
        <v>29</v>
      </c>
    </row>
    <row r="2294" spans="1:10" x14ac:dyDescent="0.25">
      <c r="A2294" s="74" t="str">
        <f t="shared" si="140"/>
        <v>2024</v>
      </c>
      <c r="B2294" s="74" t="str">
        <f t="shared" si="141"/>
        <v>12</v>
      </c>
      <c r="C2294" s="84">
        <f t="shared" si="142"/>
        <v>45627</v>
      </c>
      <c r="D2294" s="74">
        <v>202412</v>
      </c>
      <c r="E2294" s="82">
        <v>71513541</v>
      </c>
      <c r="F2294" s="82">
        <v>64748</v>
      </c>
      <c r="G2294" s="83">
        <f t="shared" si="143"/>
        <v>9.0539496568908535E-4</v>
      </c>
      <c r="H2294" s="74" t="s">
        <v>28</v>
      </c>
      <c r="I2294" s="74">
        <v>102</v>
      </c>
      <c r="J2294" s="74" t="s">
        <v>30</v>
      </c>
    </row>
    <row r="2295" spans="1:10" x14ac:dyDescent="0.25">
      <c r="A2295" s="74" t="str">
        <f t="shared" si="140"/>
        <v>2024</v>
      </c>
      <c r="B2295" s="74" t="str">
        <f t="shared" si="141"/>
        <v>12</v>
      </c>
      <c r="C2295" s="84">
        <f t="shared" si="142"/>
        <v>45627</v>
      </c>
      <c r="D2295" s="74">
        <v>202412</v>
      </c>
      <c r="E2295" s="82">
        <v>306383857</v>
      </c>
      <c r="F2295" s="82">
        <v>81210</v>
      </c>
      <c r="G2295" s="83">
        <f t="shared" si="143"/>
        <v>2.650596568473906E-4</v>
      </c>
      <c r="H2295" s="74" t="s">
        <v>28</v>
      </c>
      <c r="I2295" s="74">
        <v>103</v>
      </c>
      <c r="J2295" s="74" t="s">
        <v>31</v>
      </c>
    </row>
    <row r="2296" spans="1:10" x14ac:dyDescent="0.25">
      <c r="A2296" s="74" t="str">
        <f t="shared" si="140"/>
        <v>2024</v>
      </c>
      <c r="B2296" s="74" t="str">
        <f t="shared" si="141"/>
        <v>12</v>
      </c>
      <c r="C2296" s="84">
        <f t="shared" si="142"/>
        <v>45627</v>
      </c>
      <c r="D2296" s="74">
        <v>202412</v>
      </c>
      <c r="E2296" s="82">
        <v>637770408</v>
      </c>
      <c r="F2296" s="82">
        <v>11111220</v>
      </c>
      <c r="G2296" s="83">
        <f t="shared" si="143"/>
        <v>1.7421974837063935E-2</v>
      </c>
      <c r="H2296" s="74" t="s">
        <v>28</v>
      </c>
      <c r="I2296" s="74">
        <v>104</v>
      </c>
      <c r="J2296" s="74" t="s">
        <v>32</v>
      </c>
    </row>
    <row r="2297" spans="1:10" x14ac:dyDescent="0.25">
      <c r="A2297" s="74" t="str">
        <f t="shared" si="140"/>
        <v>2024</v>
      </c>
      <c r="B2297" s="74" t="str">
        <f t="shared" si="141"/>
        <v>12</v>
      </c>
      <c r="C2297" s="84">
        <f t="shared" si="142"/>
        <v>45627</v>
      </c>
      <c r="D2297" s="74">
        <v>202412</v>
      </c>
      <c r="E2297" s="82">
        <v>441851869</v>
      </c>
      <c r="F2297" s="82">
        <v>494333</v>
      </c>
      <c r="G2297" s="83">
        <f t="shared" si="143"/>
        <v>1.1187753966476941E-3</v>
      </c>
      <c r="H2297" s="74" t="s">
        <v>28</v>
      </c>
      <c r="I2297" s="74">
        <v>105</v>
      </c>
      <c r="J2297" s="74" t="s">
        <v>33</v>
      </c>
    </row>
    <row r="2298" spans="1:10" x14ac:dyDescent="0.25">
      <c r="A2298" s="74" t="str">
        <f t="shared" si="140"/>
        <v>2024</v>
      </c>
      <c r="B2298" s="74" t="str">
        <f t="shared" si="141"/>
        <v>12</v>
      </c>
      <c r="C2298" s="84">
        <f t="shared" si="142"/>
        <v>45627</v>
      </c>
      <c r="D2298" s="74">
        <v>202412</v>
      </c>
      <c r="E2298" s="82">
        <v>190801022</v>
      </c>
      <c r="F2298" s="82">
        <v>1421958</v>
      </c>
      <c r="G2298" s="83">
        <f t="shared" si="143"/>
        <v>7.4525701439901093E-3</v>
      </c>
      <c r="H2298" s="74" t="s">
        <v>28</v>
      </c>
      <c r="I2298" s="74">
        <v>106</v>
      </c>
      <c r="J2298" s="74" t="s">
        <v>34</v>
      </c>
    </row>
    <row r="2299" spans="1:10" x14ac:dyDescent="0.25">
      <c r="A2299" s="74" t="str">
        <f t="shared" si="140"/>
        <v>2024</v>
      </c>
      <c r="B2299" s="74" t="str">
        <f t="shared" si="141"/>
        <v>12</v>
      </c>
      <c r="C2299" s="84">
        <f t="shared" si="142"/>
        <v>45627</v>
      </c>
      <c r="D2299" s="74">
        <v>202412</v>
      </c>
      <c r="E2299" s="82">
        <v>1449974881</v>
      </c>
      <c r="F2299" s="82">
        <v>6827125</v>
      </c>
      <c r="G2299" s="83">
        <f t="shared" si="143"/>
        <v>4.7084436354452959E-3</v>
      </c>
      <c r="H2299" s="74" t="s">
        <v>28</v>
      </c>
      <c r="I2299" s="74">
        <v>107</v>
      </c>
      <c r="J2299" s="74" t="s">
        <v>35</v>
      </c>
    </row>
    <row r="2300" spans="1:10" x14ac:dyDescent="0.25">
      <c r="A2300" s="74" t="str">
        <f t="shared" si="140"/>
        <v>2024</v>
      </c>
      <c r="B2300" s="74" t="str">
        <f t="shared" si="141"/>
        <v>12</v>
      </c>
      <c r="C2300" s="84">
        <f t="shared" si="142"/>
        <v>45627</v>
      </c>
      <c r="D2300" s="74">
        <v>202412</v>
      </c>
      <c r="E2300" s="82">
        <v>35886928</v>
      </c>
      <c r="F2300" s="82">
        <v>243406</v>
      </c>
      <c r="G2300" s="83">
        <f t="shared" si="143"/>
        <v>6.7825811114286521E-3</v>
      </c>
      <c r="H2300" s="74" t="s">
        <v>28</v>
      </c>
      <c r="I2300" s="74">
        <v>108</v>
      </c>
      <c r="J2300" s="74" t="s">
        <v>36</v>
      </c>
    </row>
    <row r="2301" spans="1:10" x14ac:dyDescent="0.25">
      <c r="A2301" s="74" t="str">
        <f t="shared" si="140"/>
        <v>2024</v>
      </c>
      <c r="B2301" s="74" t="str">
        <f t="shared" si="141"/>
        <v>12</v>
      </c>
      <c r="C2301" s="84">
        <f t="shared" si="142"/>
        <v>45627</v>
      </c>
      <c r="D2301" s="74">
        <v>202412</v>
      </c>
      <c r="E2301" s="82">
        <v>304985</v>
      </c>
      <c r="F2301" s="82">
        <v>794</v>
      </c>
      <c r="G2301" s="83">
        <f t="shared" si="143"/>
        <v>2.6034067249208976E-3</v>
      </c>
      <c r="H2301" s="74" t="s">
        <v>28</v>
      </c>
      <c r="I2301" s="74">
        <v>109</v>
      </c>
      <c r="J2301" s="74" t="s">
        <v>37</v>
      </c>
    </row>
    <row r="2302" spans="1:10" x14ac:dyDescent="0.25">
      <c r="A2302" s="74" t="str">
        <f t="shared" si="140"/>
        <v>2024</v>
      </c>
      <c r="B2302" s="74" t="str">
        <f t="shared" si="141"/>
        <v>12</v>
      </c>
      <c r="C2302" s="84">
        <f t="shared" si="142"/>
        <v>45627</v>
      </c>
      <c r="D2302" s="74">
        <v>202412</v>
      </c>
      <c r="E2302" s="82">
        <v>613263591</v>
      </c>
      <c r="F2302" s="82">
        <v>638267</v>
      </c>
      <c r="G2302" s="83">
        <f t="shared" si="143"/>
        <v>1.0407710638083518E-3</v>
      </c>
      <c r="H2302" s="74" t="s">
        <v>28</v>
      </c>
      <c r="I2302" s="74">
        <v>110</v>
      </c>
      <c r="J2302" s="74" t="s">
        <v>38</v>
      </c>
    </row>
    <row r="2303" spans="1:10" x14ac:dyDescent="0.25">
      <c r="A2303" s="74" t="str">
        <f t="shared" si="140"/>
        <v>2024</v>
      </c>
      <c r="B2303" s="74" t="str">
        <f t="shared" si="141"/>
        <v>12</v>
      </c>
      <c r="C2303" s="84">
        <f t="shared" si="142"/>
        <v>45627</v>
      </c>
      <c r="D2303" s="74">
        <v>202412</v>
      </c>
      <c r="E2303" s="82">
        <v>73246548</v>
      </c>
      <c r="F2303" s="82">
        <v>2520</v>
      </c>
      <c r="G2303" s="83">
        <f t="shared" si="143"/>
        <v>3.4404351724534512E-5</v>
      </c>
      <c r="H2303" s="74" t="s">
        <v>39</v>
      </c>
      <c r="I2303" s="74">
        <v>120</v>
      </c>
      <c r="J2303" s="74" t="s">
        <v>40</v>
      </c>
    </row>
    <row r="2304" spans="1:10" x14ac:dyDescent="0.25">
      <c r="A2304" s="74" t="str">
        <f t="shared" si="140"/>
        <v>2024</v>
      </c>
      <c r="B2304" s="74" t="str">
        <f t="shared" si="141"/>
        <v>12</v>
      </c>
      <c r="C2304" s="84">
        <f t="shared" si="142"/>
        <v>45627</v>
      </c>
      <c r="D2304" s="74">
        <v>202412</v>
      </c>
      <c r="E2304" s="82">
        <v>208361209</v>
      </c>
      <c r="F2304" s="82">
        <v>300897</v>
      </c>
      <c r="G2304" s="83">
        <f t="shared" si="143"/>
        <v>1.4441123731433138E-3</v>
      </c>
      <c r="H2304" s="74" t="s">
        <v>41</v>
      </c>
      <c r="I2304" s="74">
        <v>131</v>
      </c>
      <c r="J2304" s="74" t="s">
        <v>42</v>
      </c>
    </row>
    <row r="2305" spans="1:10" x14ac:dyDescent="0.25">
      <c r="A2305" s="74" t="str">
        <f t="shared" si="140"/>
        <v>2024</v>
      </c>
      <c r="B2305" s="74" t="str">
        <f t="shared" si="141"/>
        <v>12</v>
      </c>
      <c r="C2305" s="84">
        <f t="shared" si="142"/>
        <v>45627</v>
      </c>
      <c r="D2305" s="74">
        <v>202412</v>
      </c>
      <c r="E2305" s="82">
        <v>151931147</v>
      </c>
      <c r="F2305" s="82">
        <v>1914970</v>
      </c>
      <c r="G2305" s="83">
        <f t="shared" si="143"/>
        <v>1.260419629425953E-2</v>
      </c>
      <c r="H2305" s="74" t="s">
        <v>41</v>
      </c>
      <c r="I2305" s="74">
        <v>139</v>
      </c>
      <c r="J2305" s="74" t="s">
        <v>43</v>
      </c>
    </row>
    <row r="2306" spans="1:10" x14ac:dyDescent="0.25">
      <c r="A2306" s="74" t="str">
        <f t="shared" si="140"/>
        <v>2024</v>
      </c>
      <c r="B2306" s="74" t="str">
        <f t="shared" si="141"/>
        <v>12</v>
      </c>
      <c r="C2306" s="84">
        <f t="shared" si="142"/>
        <v>45627</v>
      </c>
      <c r="D2306" s="74">
        <v>202412</v>
      </c>
      <c r="E2306" s="82">
        <v>167032375</v>
      </c>
      <c r="F2306" s="82">
        <v>1735800</v>
      </c>
      <c r="G2306" s="83">
        <f t="shared" si="143"/>
        <v>1.0391997359793273E-2</v>
      </c>
      <c r="H2306" s="74" t="s">
        <v>41</v>
      </c>
      <c r="I2306" s="74">
        <v>141</v>
      </c>
      <c r="J2306" s="74" t="s">
        <v>44</v>
      </c>
    </row>
    <row r="2307" spans="1:10" x14ac:dyDescent="0.25">
      <c r="A2307" s="74" t="str">
        <f t="shared" ref="A2307:A2370" si="144">LEFT(D2307,4)</f>
        <v>2024</v>
      </c>
      <c r="B2307" s="74" t="str">
        <f t="shared" ref="B2307:B2370" si="145">RIGHT(D2307,2)</f>
        <v>12</v>
      </c>
      <c r="C2307" s="84">
        <f t="shared" ref="C2307:C2370" si="146">DATE(A2307,B2307,1)</f>
        <v>45627</v>
      </c>
      <c r="D2307" s="74">
        <v>202412</v>
      </c>
      <c r="E2307" s="82">
        <v>1727</v>
      </c>
      <c r="F2307" s="82">
        <v>195</v>
      </c>
      <c r="G2307" s="83">
        <f t="shared" ref="G2307:G2370" si="147">F2307/E2307</f>
        <v>0.1129125651418645</v>
      </c>
      <c r="H2307" s="74" t="s">
        <v>41</v>
      </c>
      <c r="I2307" s="74">
        <v>142</v>
      </c>
      <c r="J2307" s="74" t="s">
        <v>45</v>
      </c>
    </row>
    <row r="2308" spans="1:10" x14ac:dyDescent="0.25">
      <c r="A2308" s="74" t="str">
        <f t="shared" si="144"/>
        <v>2024</v>
      </c>
      <c r="B2308" s="74" t="str">
        <f t="shared" si="145"/>
        <v>12</v>
      </c>
      <c r="C2308" s="84">
        <f t="shared" si="146"/>
        <v>45627</v>
      </c>
      <c r="D2308" s="74">
        <v>202412</v>
      </c>
      <c r="E2308" s="82">
        <v>6728572</v>
      </c>
      <c r="F2308" s="82">
        <v>33200</v>
      </c>
      <c r="G2308" s="83">
        <f t="shared" si="147"/>
        <v>4.9341821711947204E-3</v>
      </c>
      <c r="H2308" s="74" t="s">
        <v>41</v>
      </c>
      <c r="I2308" s="74">
        <v>143</v>
      </c>
      <c r="J2308" s="74" t="s">
        <v>46</v>
      </c>
    </row>
    <row r="2309" spans="1:10" x14ac:dyDescent="0.25">
      <c r="A2309" s="74" t="str">
        <f t="shared" si="144"/>
        <v>2024</v>
      </c>
      <c r="B2309" s="74" t="str">
        <f t="shared" si="145"/>
        <v>12</v>
      </c>
      <c r="C2309" s="84">
        <f t="shared" si="146"/>
        <v>45627</v>
      </c>
      <c r="D2309" s="74">
        <v>202412</v>
      </c>
      <c r="E2309" s="82">
        <v>1032609</v>
      </c>
      <c r="F2309" s="82">
        <v>4663</v>
      </c>
      <c r="G2309" s="83">
        <f t="shared" si="147"/>
        <v>4.5157460374643261E-3</v>
      </c>
      <c r="H2309" s="74" t="s">
        <v>41</v>
      </c>
      <c r="I2309" s="74">
        <v>149</v>
      </c>
      <c r="J2309" s="74" t="s">
        <v>47</v>
      </c>
    </row>
    <row r="2310" spans="1:10" x14ac:dyDescent="0.25">
      <c r="A2310" s="74" t="str">
        <f t="shared" si="144"/>
        <v>2024</v>
      </c>
      <c r="B2310" s="74" t="str">
        <f t="shared" si="145"/>
        <v>12</v>
      </c>
      <c r="C2310" s="84">
        <f t="shared" si="146"/>
        <v>45627</v>
      </c>
      <c r="D2310" s="74">
        <v>202412</v>
      </c>
      <c r="E2310" s="82">
        <v>73032412</v>
      </c>
      <c r="F2310" s="82">
        <v>13801771</v>
      </c>
      <c r="G2310" s="83">
        <f t="shared" si="147"/>
        <v>0.18898144840129338</v>
      </c>
      <c r="H2310" s="74" t="s">
        <v>41</v>
      </c>
      <c r="I2310" s="74">
        <v>151</v>
      </c>
      <c r="J2310" s="74" t="s">
        <v>48</v>
      </c>
    </row>
    <row r="2311" spans="1:10" x14ac:dyDescent="0.25">
      <c r="A2311" s="74" t="str">
        <f t="shared" si="144"/>
        <v>2024</v>
      </c>
      <c r="B2311" s="74" t="str">
        <f t="shared" si="145"/>
        <v>12</v>
      </c>
      <c r="C2311" s="84">
        <f t="shared" si="146"/>
        <v>45627</v>
      </c>
      <c r="D2311" s="74">
        <v>202412</v>
      </c>
      <c r="E2311" s="82">
        <v>99411718</v>
      </c>
      <c r="F2311" s="82">
        <v>164390</v>
      </c>
      <c r="G2311" s="83">
        <f t="shared" si="147"/>
        <v>1.6536279958465259E-3</v>
      </c>
      <c r="H2311" s="74" t="s">
        <v>41</v>
      </c>
      <c r="I2311" s="74">
        <v>152</v>
      </c>
      <c r="J2311" s="74" t="s">
        <v>49</v>
      </c>
    </row>
    <row r="2312" spans="1:10" x14ac:dyDescent="0.25">
      <c r="A2312" s="74" t="str">
        <f t="shared" si="144"/>
        <v>2024</v>
      </c>
      <c r="B2312" s="74" t="str">
        <f t="shared" si="145"/>
        <v>12</v>
      </c>
      <c r="C2312" s="84">
        <f t="shared" si="146"/>
        <v>45627</v>
      </c>
      <c r="D2312" s="74">
        <v>202412</v>
      </c>
      <c r="E2312" s="82">
        <v>19096705</v>
      </c>
      <c r="F2312" s="82">
        <v>193461</v>
      </c>
      <c r="G2312" s="83">
        <f t="shared" si="147"/>
        <v>1.0130595827919005E-2</v>
      </c>
      <c r="H2312" s="74" t="s">
        <v>50</v>
      </c>
      <c r="I2312" s="74">
        <v>161</v>
      </c>
      <c r="J2312" s="74" t="s">
        <v>51</v>
      </c>
    </row>
    <row r="2313" spans="1:10" x14ac:dyDescent="0.25">
      <c r="A2313" s="74" t="str">
        <f t="shared" si="144"/>
        <v>2024</v>
      </c>
      <c r="B2313" s="74" t="str">
        <f t="shared" si="145"/>
        <v>12</v>
      </c>
      <c r="C2313" s="84">
        <f t="shared" si="146"/>
        <v>45627</v>
      </c>
      <c r="D2313" s="74">
        <v>202412</v>
      </c>
      <c r="E2313" s="82">
        <v>111771248</v>
      </c>
      <c r="F2313" s="82">
        <v>200671</v>
      </c>
      <c r="G2313" s="83">
        <f t="shared" si="147"/>
        <v>1.7953722767772979E-3</v>
      </c>
      <c r="H2313" s="74" t="s">
        <v>50</v>
      </c>
      <c r="I2313" s="74">
        <v>162</v>
      </c>
      <c r="J2313" s="74" t="s">
        <v>52</v>
      </c>
    </row>
    <row r="2314" spans="1:10" x14ac:dyDescent="0.25">
      <c r="A2314" s="74" t="str">
        <f t="shared" si="144"/>
        <v>2024</v>
      </c>
      <c r="B2314" s="74" t="str">
        <f t="shared" si="145"/>
        <v>12</v>
      </c>
      <c r="C2314" s="84">
        <f t="shared" si="146"/>
        <v>45627</v>
      </c>
      <c r="D2314" s="74">
        <v>202412</v>
      </c>
      <c r="E2314" s="82">
        <v>317358646</v>
      </c>
      <c r="F2314" s="82">
        <v>136442</v>
      </c>
      <c r="G2314" s="83">
        <f t="shared" si="147"/>
        <v>4.2992999157174372E-4</v>
      </c>
      <c r="H2314" s="74" t="s">
        <v>50</v>
      </c>
      <c r="I2314" s="74">
        <v>170</v>
      </c>
      <c r="J2314" s="74" t="s">
        <v>53</v>
      </c>
    </row>
    <row r="2315" spans="1:10" x14ac:dyDescent="0.25">
      <c r="A2315" s="74" t="str">
        <f t="shared" si="144"/>
        <v>2024</v>
      </c>
      <c r="B2315" s="74" t="str">
        <f t="shared" si="145"/>
        <v>12</v>
      </c>
      <c r="C2315" s="84">
        <f t="shared" si="146"/>
        <v>45627</v>
      </c>
      <c r="D2315" s="74">
        <v>202412</v>
      </c>
      <c r="E2315" s="82">
        <v>83810349</v>
      </c>
      <c r="F2315" s="82">
        <v>265267</v>
      </c>
      <c r="G2315" s="83">
        <f t="shared" si="147"/>
        <v>3.1650864501232417E-3</v>
      </c>
      <c r="H2315" s="74" t="s">
        <v>54</v>
      </c>
      <c r="I2315" s="74">
        <v>181</v>
      </c>
      <c r="J2315" s="74" t="s">
        <v>55</v>
      </c>
    </row>
    <row r="2316" spans="1:10" x14ac:dyDescent="0.25">
      <c r="A2316" s="74" t="str">
        <f t="shared" si="144"/>
        <v>2024</v>
      </c>
      <c r="B2316" s="74" t="str">
        <f t="shared" si="145"/>
        <v>12</v>
      </c>
      <c r="C2316" s="84">
        <f t="shared" si="146"/>
        <v>45627</v>
      </c>
      <c r="D2316" s="74">
        <v>202412</v>
      </c>
      <c r="E2316" s="82">
        <v>6522417</v>
      </c>
      <c r="F2316" s="82">
        <v>31235</v>
      </c>
      <c r="G2316" s="83">
        <f t="shared" si="147"/>
        <v>4.7888689116319921E-3</v>
      </c>
      <c r="H2316" s="74" t="s">
        <v>54</v>
      </c>
      <c r="I2316" s="74">
        <v>182</v>
      </c>
      <c r="J2316" s="74" t="s">
        <v>56</v>
      </c>
    </row>
    <row r="2317" spans="1:10" x14ac:dyDescent="0.25">
      <c r="A2317" s="74" t="str">
        <f t="shared" si="144"/>
        <v>2024</v>
      </c>
      <c r="B2317" s="74" t="str">
        <f t="shared" si="145"/>
        <v>12</v>
      </c>
      <c r="C2317" s="84">
        <f t="shared" si="146"/>
        <v>45627</v>
      </c>
      <c r="D2317" s="74">
        <v>202412</v>
      </c>
      <c r="E2317" s="82">
        <v>1047449</v>
      </c>
      <c r="F2317" s="82">
        <v>1620</v>
      </c>
      <c r="G2317" s="83">
        <f t="shared" si="147"/>
        <v>1.5466146800464748E-3</v>
      </c>
      <c r="H2317" s="74" t="s">
        <v>57</v>
      </c>
      <c r="I2317" s="74">
        <v>191</v>
      </c>
      <c r="J2317" s="74" t="s">
        <v>58</v>
      </c>
    </row>
    <row r="2318" spans="1:10" x14ac:dyDescent="0.25">
      <c r="A2318" s="74" t="str">
        <f t="shared" si="144"/>
        <v>2024</v>
      </c>
      <c r="B2318" s="74" t="str">
        <f t="shared" si="145"/>
        <v>12</v>
      </c>
      <c r="C2318" s="84">
        <f t="shared" si="146"/>
        <v>45627</v>
      </c>
      <c r="D2318" s="74">
        <v>202412</v>
      </c>
      <c r="E2318" s="82">
        <v>411915484</v>
      </c>
      <c r="F2318" s="82">
        <v>2370444</v>
      </c>
      <c r="G2318" s="83">
        <f t="shared" si="147"/>
        <v>5.7546853470553201E-3</v>
      </c>
      <c r="H2318" s="74" t="s">
        <v>57</v>
      </c>
      <c r="I2318" s="74">
        <v>192</v>
      </c>
      <c r="J2318" s="74" t="s">
        <v>59</v>
      </c>
    </row>
    <row r="2319" spans="1:10" x14ac:dyDescent="0.25">
      <c r="A2319" s="74" t="str">
        <f t="shared" si="144"/>
        <v>2024</v>
      </c>
      <c r="B2319" s="74" t="str">
        <f t="shared" si="145"/>
        <v>12</v>
      </c>
      <c r="C2319" s="84">
        <f t="shared" si="146"/>
        <v>45627</v>
      </c>
      <c r="D2319" s="74">
        <v>202412</v>
      </c>
      <c r="E2319" s="82">
        <v>514989180</v>
      </c>
      <c r="F2319" s="82">
        <v>6853332</v>
      </c>
      <c r="G2319" s="83">
        <f t="shared" si="147"/>
        <v>1.3307720368027926E-2</v>
      </c>
      <c r="H2319" s="74" t="s">
        <v>60</v>
      </c>
      <c r="I2319" s="74">
        <v>201</v>
      </c>
      <c r="J2319" s="74" t="s">
        <v>61</v>
      </c>
    </row>
    <row r="2320" spans="1:10" x14ac:dyDescent="0.25">
      <c r="A2320" s="74" t="str">
        <f t="shared" si="144"/>
        <v>2024</v>
      </c>
      <c r="B2320" s="74" t="str">
        <f t="shared" si="145"/>
        <v>12</v>
      </c>
      <c r="C2320" s="84">
        <f t="shared" si="146"/>
        <v>45627</v>
      </c>
      <c r="D2320" s="74">
        <v>202412</v>
      </c>
      <c r="E2320" s="82">
        <v>1162217719</v>
      </c>
      <c r="F2320" s="82">
        <v>18365299</v>
      </c>
      <c r="G2320" s="83">
        <f t="shared" si="147"/>
        <v>1.580194373202462E-2</v>
      </c>
      <c r="H2320" s="74" t="s">
        <v>60</v>
      </c>
      <c r="I2320" s="74">
        <v>202</v>
      </c>
      <c r="J2320" s="74" t="s">
        <v>62</v>
      </c>
    </row>
    <row r="2321" spans="1:10" x14ac:dyDescent="0.25">
      <c r="A2321" s="74" t="str">
        <f t="shared" si="144"/>
        <v>2024</v>
      </c>
      <c r="B2321" s="74" t="str">
        <f t="shared" si="145"/>
        <v>12</v>
      </c>
      <c r="C2321" s="84">
        <f t="shared" si="146"/>
        <v>45627</v>
      </c>
      <c r="D2321" s="74">
        <v>202412</v>
      </c>
      <c r="E2321" s="82">
        <v>4950940</v>
      </c>
      <c r="F2321" s="82">
        <v>407</v>
      </c>
      <c r="G2321" s="83">
        <f t="shared" si="147"/>
        <v>8.2206611269779076E-5</v>
      </c>
      <c r="H2321" s="74" t="s">
        <v>60</v>
      </c>
      <c r="I2321" s="74">
        <v>203</v>
      </c>
      <c r="J2321" s="74" t="s">
        <v>63</v>
      </c>
    </row>
    <row r="2322" spans="1:10" x14ac:dyDescent="0.25">
      <c r="A2322" s="74" t="str">
        <f t="shared" si="144"/>
        <v>2024</v>
      </c>
      <c r="B2322" s="74" t="str">
        <f t="shared" si="145"/>
        <v>12</v>
      </c>
      <c r="C2322" s="84">
        <f t="shared" si="146"/>
        <v>45627</v>
      </c>
      <c r="D2322" s="74">
        <v>202412</v>
      </c>
      <c r="E2322" s="82">
        <v>982800</v>
      </c>
      <c r="F2322" s="82">
        <v>1346</v>
      </c>
      <c r="G2322" s="83">
        <f t="shared" si="147"/>
        <v>1.3695563695563695E-3</v>
      </c>
      <c r="H2322" s="74" t="s">
        <v>60</v>
      </c>
      <c r="I2322" s="74">
        <v>204</v>
      </c>
      <c r="J2322" s="74" t="s">
        <v>64</v>
      </c>
    </row>
    <row r="2323" spans="1:10" x14ac:dyDescent="0.25">
      <c r="A2323" s="74" t="str">
        <f t="shared" si="144"/>
        <v>2024</v>
      </c>
      <c r="B2323" s="74" t="str">
        <f t="shared" si="145"/>
        <v>12</v>
      </c>
      <c r="C2323" s="84">
        <f t="shared" si="146"/>
        <v>45627</v>
      </c>
      <c r="D2323" s="74">
        <v>202412</v>
      </c>
      <c r="E2323" s="82">
        <v>615505875</v>
      </c>
      <c r="F2323" s="82">
        <v>912599</v>
      </c>
      <c r="G2323" s="83">
        <f t="shared" si="147"/>
        <v>1.48268121729951E-3</v>
      </c>
      <c r="H2323" s="74" t="s">
        <v>60</v>
      </c>
      <c r="I2323" s="74">
        <v>210</v>
      </c>
      <c r="J2323" s="74" t="s">
        <v>65</v>
      </c>
    </row>
    <row r="2324" spans="1:10" x14ac:dyDescent="0.25">
      <c r="A2324" s="74" t="str">
        <f t="shared" si="144"/>
        <v>2024</v>
      </c>
      <c r="B2324" s="74" t="str">
        <f t="shared" si="145"/>
        <v>12</v>
      </c>
      <c r="C2324" s="84">
        <f t="shared" si="146"/>
        <v>45627</v>
      </c>
      <c r="D2324" s="74">
        <v>202412</v>
      </c>
      <c r="E2324" s="82">
        <v>38259524</v>
      </c>
      <c r="F2324" s="82">
        <v>28398</v>
      </c>
      <c r="G2324" s="83">
        <f t="shared" si="147"/>
        <v>7.4224655800736049E-4</v>
      </c>
      <c r="H2324" s="74" t="s">
        <v>66</v>
      </c>
      <c r="I2324" s="74">
        <v>221</v>
      </c>
      <c r="J2324" s="74" t="s">
        <v>67</v>
      </c>
    </row>
    <row r="2325" spans="1:10" x14ac:dyDescent="0.25">
      <c r="A2325" s="74" t="str">
        <f t="shared" si="144"/>
        <v>2024</v>
      </c>
      <c r="B2325" s="74" t="str">
        <f t="shared" si="145"/>
        <v>12</v>
      </c>
      <c r="C2325" s="84">
        <f t="shared" si="146"/>
        <v>45627</v>
      </c>
      <c r="D2325" s="74">
        <v>202412</v>
      </c>
      <c r="E2325" s="82">
        <v>318105976</v>
      </c>
      <c r="F2325" s="82">
        <v>239351</v>
      </c>
      <c r="G2325" s="83">
        <f t="shared" si="147"/>
        <v>7.5242534896609423E-4</v>
      </c>
      <c r="H2325" s="74" t="s">
        <v>66</v>
      </c>
      <c r="I2325" s="74">
        <v>222</v>
      </c>
      <c r="J2325" s="74" t="s">
        <v>68</v>
      </c>
    </row>
    <row r="2326" spans="1:10" x14ac:dyDescent="0.25">
      <c r="A2326" s="74" t="str">
        <f t="shared" si="144"/>
        <v>2024</v>
      </c>
      <c r="B2326" s="74" t="str">
        <f t="shared" si="145"/>
        <v>12</v>
      </c>
      <c r="C2326" s="84">
        <f t="shared" si="146"/>
        <v>45627</v>
      </c>
      <c r="D2326" s="74">
        <v>202412</v>
      </c>
      <c r="E2326" s="82">
        <v>76813041</v>
      </c>
      <c r="F2326" s="82">
        <v>22588</v>
      </c>
      <c r="G2326" s="83">
        <f t="shared" si="147"/>
        <v>2.940646497773731E-4</v>
      </c>
      <c r="H2326" s="74" t="s">
        <v>69</v>
      </c>
      <c r="I2326" s="74">
        <v>231</v>
      </c>
      <c r="J2326" s="74" t="s">
        <v>70</v>
      </c>
    </row>
    <row r="2327" spans="1:10" x14ac:dyDescent="0.25">
      <c r="A2327" s="74" t="str">
        <f t="shared" si="144"/>
        <v>2024</v>
      </c>
      <c r="B2327" s="74" t="str">
        <f t="shared" si="145"/>
        <v>12</v>
      </c>
      <c r="C2327" s="84">
        <f t="shared" si="146"/>
        <v>45627</v>
      </c>
      <c r="D2327" s="74">
        <v>202412</v>
      </c>
      <c r="E2327" s="82">
        <v>275633433</v>
      </c>
      <c r="F2327" s="82">
        <v>753688</v>
      </c>
      <c r="G2327" s="83">
        <f t="shared" si="147"/>
        <v>2.7343852732117585E-3</v>
      </c>
      <c r="H2327" s="74" t="s">
        <v>69</v>
      </c>
      <c r="I2327" s="74">
        <v>239</v>
      </c>
      <c r="J2327" s="74" t="s">
        <v>71</v>
      </c>
    </row>
    <row r="2328" spans="1:10" x14ac:dyDescent="0.25">
      <c r="A2328" s="74" t="str">
        <f t="shared" si="144"/>
        <v>2024</v>
      </c>
      <c r="B2328" s="74" t="str">
        <f t="shared" si="145"/>
        <v>12</v>
      </c>
      <c r="C2328" s="84">
        <f t="shared" si="146"/>
        <v>45627</v>
      </c>
      <c r="D2328" s="74">
        <v>202412</v>
      </c>
      <c r="E2328" s="82">
        <v>320506448</v>
      </c>
      <c r="F2328" s="82">
        <v>2415322</v>
      </c>
      <c r="G2328" s="83">
        <f t="shared" si="147"/>
        <v>7.5359544716554344E-3</v>
      </c>
      <c r="H2328" s="74" t="s">
        <v>72</v>
      </c>
      <c r="I2328" s="74">
        <v>241</v>
      </c>
      <c r="J2328" s="74" t="s">
        <v>73</v>
      </c>
    </row>
    <row r="2329" spans="1:10" x14ac:dyDescent="0.25">
      <c r="A2329" s="74" t="str">
        <f t="shared" si="144"/>
        <v>2024</v>
      </c>
      <c r="B2329" s="74" t="str">
        <f t="shared" si="145"/>
        <v>12</v>
      </c>
      <c r="C2329" s="84">
        <f t="shared" si="146"/>
        <v>45627</v>
      </c>
      <c r="D2329" s="74">
        <v>202412</v>
      </c>
      <c r="E2329" s="82">
        <v>124964785</v>
      </c>
      <c r="F2329" s="82">
        <v>38567</v>
      </c>
      <c r="G2329" s="83">
        <f t="shared" si="147"/>
        <v>3.0862294525613756E-4</v>
      </c>
      <c r="H2329" s="74" t="s">
        <v>72</v>
      </c>
      <c r="I2329" s="74">
        <v>242</v>
      </c>
      <c r="J2329" s="74" t="s">
        <v>74</v>
      </c>
    </row>
    <row r="2330" spans="1:10" x14ac:dyDescent="0.25">
      <c r="A2330" s="74" t="str">
        <f t="shared" si="144"/>
        <v>2024</v>
      </c>
      <c r="B2330" s="74" t="str">
        <f t="shared" si="145"/>
        <v>12</v>
      </c>
      <c r="C2330" s="84">
        <f t="shared" si="146"/>
        <v>45627</v>
      </c>
      <c r="D2330" s="74">
        <v>202412</v>
      </c>
      <c r="E2330" s="82">
        <v>29773325</v>
      </c>
      <c r="F2330" s="82">
        <v>97866</v>
      </c>
      <c r="G2330" s="83">
        <f t="shared" si="147"/>
        <v>3.287036298431566E-3</v>
      </c>
      <c r="H2330" s="74" t="s">
        <v>72</v>
      </c>
      <c r="I2330" s="74">
        <v>243</v>
      </c>
      <c r="J2330" s="74" t="s">
        <v>75</v>
      </c>
    </row>
    <row r="2331" spans="1:10" x14ac:dyDescent="0.25">
      <c r="A2331" s="74" t="str">
        <f t="shared" si="144"/>
        <v>2024</v>
      </c>
      <c r="B2331" s="74" t="str">
        <f t="shared" si="145"/>
        <v>12</v>
      </c>
      <c r="C2331" s="84">
        <f t="shared" si="146"/>
        <v>45627</v>
      </c>
      <c r="D2331" s="74">
        <v>202412</v>
      </c>
      <c r="E2331" s="82">
        <v>114492643</v>
      </c>
      <c r="F2331" s="82">
        <v>188652</v>
      </c>
      <c r="G2331" s="83">
        <f t="shared" si="147"/>
        <v>1.6477215920327737E-3</v>
      </c>
      <c r="H2331" s="74" t="s">
        <v>76</v>
      </c>
      <c r="I2331" s="74">
        <v>251</v>
      </c>
      <c r="J2331" s="74" t="s">
        <v>77</v>
      </c>
    </row>
    <row r="2332" spans="1:10" x14ac:dyDescent="0.25">
      <c r="A2332" s="74" t="str">
        <f t="shared" si="144"/>
        <v>2024</v>
      </c>
      <c r="B2332" s="74" t="str">
        <f t="shared" si="145"/>
        <v>12</v>
      </c>
      <c r="C2332" s="84">
        <f t="shared" si="146"/>
        <v>45627</v>
      </c>
      <c r="D2332" s="74">
        <v>202412</v>
      </c>
      <c r="E2332" s="82">
        <v>3021</v>
      </c>
      <c r="F2332" s="82">
        <v>0</v>
      </c>
      <c r="G2332" s="83">
        <f t="shared" si="147"/>
        <v>0</v>
      </c>
      <c r="H2332" s="74" t="s">
        <v>76</v>
      </c>
      <c r="I2332" s="74">
        <v>252</v>
      </c>
      <c r="J2332" s="74" t="s">
        <v>78</v>
      </c>
    </row>
    <row r="2333" spans="1:10" x14ac:dyDescent="0.25">
      <c r="A2333" s="74" t="str">
        <f t="shared" si="144"/>
        <v>2024</v>
      </c>
      <c r="B2333" s="74" t="str">
        <f t="shared" si="145"/>
        <v>12</v>
      </c>
      <c r="C2333" s="84">
        <f t="shared" si="146"/>
        <v>45627</v>
      </c>
      <c r="D2333" s="74">
        <v>202412</v>
      </c>
      <c r="E2333" s="82">
        <v>330445390</v>
      </c>
      <c r="F2333" s="82">
        <v>1286182</v>
      </c>
      <c r="G2333" s="83">
        <f t="shared" si="147"/>
        <v>3.8922679478143119E-3</v>
      </c>
      <c r="H2333" s="74" t="s">
        <v>76</v>
      </c>
      <c r="I2333" s="74">
        <v>259</v>
      </c>
      <c r="J2333" s="74" t="s">
        <v>79</v>
      </c>
    </row>
    <row r="2334" spans="1:10" x14ac:dyDescent="0.25">
      <c r="A2334" s="74" t="str">
        <f t="shared" si="144"/>
        <v>2024</v>
      </c>
      <c r="B2334" s="74" t="str">
        <f t="shared" si="145"/>
        <v>12</v>
      </c>
      <c r="C2334" s="84">
        <f t="shared" si="146"/>
        <v>45627</v>
      </c>
      <c r="D2334" s="74">
        <v>202412</v>
      </c>
      <c r="E2334" s="82">
        <v>2220492</v>
      </c>
      <c r="F2334" s="82">
        <v>0</v>
      </c>
      <c r="G2334" s="83">
        <f t="shared" si="147"/>
        <v>0</v>
      </c>
      <c r="H2334" s="74" t="s">
        <v>76</v>
      </c>
      <c r="I2334" s="74">
        <v>261</v>
      </c>
      <c r="J2334" s="74" t="s">
        <v>80</v>
      </c>
    </row>
    <row r="2335" spans="1:10" x14ac:dyDescent="0.25">
      <c r="A2335" s="74" t="str">
        <f t="shared" si="144"/>
        <v>2024</v>
      </c>
      <c r="B2335" s="74" t="str">
        <f t="shared" si="145"/>
        <v>12</v>
      </c>
      <c r="C2335" s="84">
        <f t="shared" si="146"/>
        <v>45627</v>
      </c>
      <c r="D2335" s="74">
        <v>202412</v>
      </c>
      <c r="E2335" s="82">
        <v>63483611</v>
      </c>
      <c r="F2335" s="82">
        <v>1123466</v>
      </c>
      <c r="G2335" s="83">
        <f t="shared" si="147"/>
        <v>1.7696945436830931E-2</v>
      </c>
      <c r="H2335" s="74" t="s">
        <v>76</v>
      </c>
      <c r="I2335" s="74">
        <v>262</v>
      </c>
      <c r="J2335" s="74" t="s">
        <v>81</v>
      </c>
    </row>
    <row r="2336" spans="1:10" x14ac:dyDescent="0.25">
      <c r="A2336" s="74" t="str">
        <f t="shared" si="144"/>
        <v>2024</v>
      </c>
      <c r="B2336" s="74" t="str">
        <f t="shared" si="145"/>
        <v>12</v>
      </c>
      <c r="C2336" s="84">
        <f t="shared" si="146"/>
        <v>45627</v>
      </c>
      <c r="D2336" s="74">
        <v>202412</v>
      </c>
      <c r="E2336" s="82">
        <v>312646</v>
      </c>
      <c r="F2336" s="82">
        <v>0</v>
      </c>
      <c r="G2336" s="83">
        <f t="shared" si="147"/>
        <v>0</v>
      </c>
      <c r="H2336" s="74" t="s">
        <v>76</v>
      </c>
      <c r="I2336" s="74">
        <v>263</v>
      </c>
      <c r="J2336" s="74" t="s">
        <v>82</v>
      </c>
    </row>
    <row r="2337" spans="1:10" x14ac:dyDescent="0.25">
      <c r="A2337" s="74" t="str">
        <f t="shared" si="144"/>
        <v>2024</v>
      </c>
      <c r="B2337" s="74" t="str">
        <f t="shared" si="145"/>
        <v>12</v>
      </c>
      <c r="C2337" s="84">
        <f t="shared" si="146"/>
        <v>45627</v>
      </c>
      <c r="D2337" s="74">
        <v>202412</v>
      </c>
      <c r="E2337" s="82">
        <v>431448235</v>
      </c>
      <c r="F2337" s="82">
        <v>30966</v>
      </c>
      <c r="G2337" s="83">
        <f t="shared" si="147"/>
        <v>7.177222546755812E-5</v>
      </c>
      <c r="H2337" s="74" t="s">
        <v>76</v>
      </c>
      <c r="I2337" s="74">
        <v>264</v>
      </c>
      <c r="J2337" s="74" t="s">
        <v>83</v>
      </c>
    </row>
    <row r="2338" spans="1:10" x14ac:dyDescent="0.25">
      <c r="A2338" s="74" t="str">
        <f t="shared" si="144"/>
        <v>2024</v>
      </c>
      <c r="B2338" s="74" t="str">
        <f t="shared" si="145"/>
        <v>12</v>
      </c>
      <c r="C2338" s="84">
        <f t="shared" si="146"/>
        <v>45627</v>
      </c>
      <c r="D2338" s="74">
        <v>202412</v>
      </c>
      <c r="E2338" s="82">
        <v>4624498</v>
      </c>
      <c r="F2338" s="82">
        <v>10481</v>
      </c>
      <c r="G2338" s="83">
        <f t="shared" si="147"/>
        <v>2.266408159328861E-3</v>
      </c>
      <c r="H2338" s="74" t="s">
        <v>76</v>
      </c>
      <c r="I2338" s="74">
        <v>265</v>
      </c>
      <c r="J2338" s="74" t="s">
        <v>84</v>
      </c>
    </row>
    <row r="2339" spans="1:10" x14ac:dyDescent="0.25">
      <c r="A2339" s="74" t="str">
        <f t="shared" si="144"/>
        <v>2024</v>
      </c>
      <c r="B2339" s="74" t="str">
        <f t="shared" si="145"/>
        <v>12</v>
      </c>
      <c r="C2339" s="84">
        <f t="shared" si="146"/>
        <v>45627</v>
      </c>
      <c r="D2339" s="74">
        <v>202412</v>
      </c>
      <c r="E2339" s="82">
        <v>31532176</v>
      </c>
      <c r="F2339" s="82">
        <v>14719</v>
      </c>
      <c r="G2339" s="83">
        <f t="shared" si="147"/>
        <v>4.667930307125014E-4</v>
      </c>
      <c r="H2339" s="74" t="s">
        <v>76</v>
      </c>
      <c r="I2339" s="74">
        <v>266</v>
      </c>
      <c r="J2339" s="74" t="s">
        <v>85</v>
      </c>
    </row>
    <row r="2340" spans="1:10" x14ac:dyDescent="0.25">
      <c r="A2340" s="74" t="str">
        <f t="shared" si="144"/>
        <v>2024</v>
      </c>
      <c r="B2340" s="74" t="str">
        <f t="shared" si="145"/>
        <v>12</v>
      </c>
      <c r="C2340" s="84">
        <f t="shared" si="146"/>
        <v>45627</v>
      </c>
      <c r="D2340" s="74">
        <v>202412</v>
      </c>
      <c r="E2340" s="82">
        <v>2704905</v>
      </c>
      <c r="F2340" s="82">
        <v>514</v>
      </c>
      <c r="G2340" s="83">
        <f t="shared" si="147"/>
        <v>1.900251580000037E-4</v>
      </c>
      <c r="H2340" s="74" t="s">
        <v>76</v>
      </c>
      <c r="I2340" s="74">
        <v>267</v>
      </c>
      <c r="J2340" s="74" t="s">
        <v>86</v>
      </c>
    </row>
    <row r="2341" spans="1:10" x14ac:dyDescent="0.25">
      <c r="A2341" s="74" t="str">
        <f t="shared" si="144"/>
        <v>2024</v>
      </c>
      <c r="B2341" s="74" t="str">
        <f t="shared" si="145"/>
        <v>12</v>
      </c>
      <c r="C2341" s="84">
        <f t="shared" si="146"/>
        <v>45627</v>
      </c>
      <c r="D2341" s="74">
        <v>202412</v>
      </c>
      <c r="E2341" s="82">
        <v>9263539</v>
      </c>
      <c r="F2341" s="82">
        <v>399</v>
      </c>
      <c r="G2341" s="83">
        <f t="shared" si="147"/>
        <v>4.3072091562414752E-5</v>
      </c>
      <c r="H2341" s="74" t="s">
        <v>76</v>
      </c>
      <c r="I2341" s="74">
        <v>268</v>
      </c>
      <c r="J2341" s="74" t="s">
        <v>87</v>
      </c>
    </row>
    <row r="2342" spans="1:10" x14ac:dyDescent="0.25">
      <c r="A2342" s="74" t="str">
        <f t="shared" si="144"/>
        <v>2024</v>
      </c>
      <c r="B2342" s="74" t="str">
        <f t="shared" si="145"/>
        <v>12</v>
      </c>
      <c r="C2342" s="84">
        <f t="shared" si="146"/>
        <v>45627</v>
      </c>
      <c r="D2342" s="74">
        <v>202412</v>
      </c>
      <c r="E2342" s="82">
        <v>108675527</v>
      </c>
      <c r="F2342" s="82">
        <v>9483041</v>
      </c>
      <c r="G2342" s="83">
        <f t="shared" si="147"/>
        <v>8.7260133553343611E-2</v>
      </c>
      <c r="H2342" s="74" t="s">
        <v>76</v>
      </c>
      <c r="I2342" s="74">
        <v>271</v>
      </c>
      <c r="J2342" s="74" t="s">
        <v>88</v>
      </c>
    </row>
    <row r="2343" spans="1:10" x14ac:dyDescent="0.25">
      <c r="A2343" s="74" t="str">
        <f t="shared" si="144"/>
        <v>2024</v>
      </c>
      <c r="B2343" s="74" t="str">
        <f t="shared" si="145"/>
        <v>12</v>
      </c>
      <c r="C2343" s="84">
        <f t="shared" si="146"/>
        <v>45627</v>
      </c>
      <c r="D2343" s="74">
        <v>202412</v>
      </c>
      <c r="E2343" s="82">
        <v>2874368</v>
      </c>
      <c r="F2343" s="82">
        <v>813</v>
      </c>
      <c r="G2343" s="83">
        <f t="shared" si="147"/>
        <v>2.8284478535803347E-4</v>
      </c>
      <c r="H2343" s="74" t="s">
        <v>76</v>
      </c>
      <c r="I2343" s="74">
        <v>272</v>
      </c>
      <c r="J2343" s="74" t="s">
        <v>89</v>
      </c>
    </row>
    <row r="2344" spans="1:10" x14ac:dyDescent="0.25">
      <c r="A2344" s="74" t="str">
        <f t="shared" si="144"/>
        <v>2024</v>
      </c>
      <c r="B2344" s="74" t="str">
        <f t="shared" si="145"/>
        <v>12</v>
      </c>
      <c r="C2344" s="84">
        <f t="shared" si="146"/>
        <v>45627</v>
      </c>
      <c r="D2344" s="74">
        <v>202412</v>
      </c>
      <c r="E2344" s="82">
        <v>6913270</v>
      </c>
      <c r="F2344" s="82">
        <v>667</v>
      </c>
      <c r="G2344" s="83">
        <f t="shared" si="147"/>
        <v>9.6481115304334995E-5</v>
      </c>
      <c r="H2344" s="74" t="s">
        <v>76</v>
      </c>
      <c r="I2344" s="74">
        <v>273</v>
      </c>
      <c r="J2344" s="74" t="s">
        <v>90</v>
      </c>
    </row>
    <row r="2345" spans="1:10" x14ac:dyDescent="0.25">
      <c r="A2345" s="74" t="str">
        <f t="shared" si="144"/>
        <v>2024</v>
      </c>
      <c r="B2345" s="74" t="str">
        <f t="shared" si="145"/>
        <v>12</v>
      </c>
      <c r="C2345" s="84">
        <f t="shared" si="146"/>
        <v>45627</v>
      </c>
      <c r="D2345" s="74">
        <v>202412</v>
      </c>
      <c r="E2345" s="82">
        <v>6401437</v>
      </c>
      <c r="F2345" s="82">
        <v>90894</v>
      </c>
      <c r="G2345" s="83">
        <f t="shared" si="147"/>
        <v>1.4198999380920252E-2</v>
      </c>
      <c r="H2345" s="74" t="s">
        <v>76</v>
      </c>
      <c r="I2345" s="74">
        <v>274</v>
      </c>
      <c r="J2345" s="74" t="s">
        <v>91</v>
      </c>
    </row>
    <row r="2346" spans="1:10" x14ac:dyDescent="0.25">
      <c r="A2346" s="74" t="str">
        <f t="shared" si="144"/>
        <v>2024</v>
      </c>
      <c r="B2346" s="74" t="str">
        <f t="shared" si="145"/>
        <v>12</v>
      </c>
      <c r="C2346" s="84">
        <f t="shared" si="146"/>
        <v>45627</v>
      </c>
      <c r="D2346" s="74">
        <v>202412</v>
      </c>
      <c r="E2346" s="82">
        <v>309567935</v>
      </c>
      <c r="F2346" s="82">
        <v>37304</v>
      </c>
      <c r="G2346" s="83">
        <f t="shared" si="147"/>
        <v>1.2050343650740185E-4</v>
      </c>
      <c r="H2346" s="74" t="s">
        <v>76</v>
      </c>
      <c r="I2346" s="74">
        <v>275</v>
      </c>
      <c r="J2346" s="74" t="s">
        <v>92</v>
      </c>
    </row>
    <row r="2347" spans="1:10" x14ac:dyDescent="0.25">
      <c r="A2347" s="74" t="str">
        <f t="shared" si="144"/>
        <v>2024</v>
      </c>
      <c r="B2347" s="74" t="str">
        <f t="shared" si="145"/>
        <v>12</v>
      </c>
      <c r="C2347" s="84">
        <f t="shared" si="146"/>
        <v>45627</v>
      </c>
      <c r="D2347" s="74">
        <v>202412</v>
      </c>
      <c r="E2347" s="82">
        <v>24788681</v>
      </c>
      <c r="F2347" s="82">
        <v>107243</v>
      </c>
      <c r="G2347" s="83">
        <f t="shared" si="147"/>
        <v>4.3262890833118553E-3</v>
      </c>
      <c r="H2347" s="74" t="s">
        <v>76</v>
      </c>
      <c r="I2347" s="74">
        <v>279</v>
      </c>
      <c r="J2347" s="74" t="s">
        <v>93</v>
      </c>
    </row>
    <row r="2348" spans="1:10" x14ac:dyDescent="0.25">
      <c r="A2348" s="74" t="str">
        <f t="shared" si="144"/>
        <v>2024</v>
      </c>
      <c r="B2348" s="74" t="str">
        <f t="shared" si="145"/>
        <v>12</v>
      </c>
      <c r="C2348" s="84">
        <f t="shared" si="146"/>
        <v>45627</v>
      </c>
      <c r="D2348" s="74">
        <v>202412</v>
      </c>
      <c r="E2348" s="82">
        <v>246572190</v>
      </c>
      <c r="F2348" s="82">
        <v>673029</v>
      </c>
      <c r="G2348" s="83">
        <f t="shared" si="147"/>
        <v>2.7295413971867629E-3</v>
      </c>
      <c r="H2348" s="74" t="s">
        <v>76</v>
      </c>
      <c r="I2348" s="74">
        <v>281</v>
      </c>
      <c r="J2348" s="74" t="s">
        <v>94</v>
      </c>
    </row>
    <row r="2349" spans="1:10" x14ac:dyDescent="0.25">
      <c r="A2349" s="74" t="str">
        <f t="shared" si="144"/>
        <v>2024</v>
      </c>
      <c r="B2349" s="74" t="str">
        <f t="shared" si="145"/>
        <v>12</v>
      </c>
      <c r="C2349" s="84">
        <f t="shared" si="146"/>
        <v>45627</v>
      </c>
      <c r="D2349" s="74">
        <v>202412</v>
      </c>
      <c r="E2349" s="82">
        <v>333430593</v>
      </c>
      <c r="F2349" s="82">
        <v>1110118</v>
      </c>
      <c r="G2349" s="83">
        <f t="shared" si="147"/>
        <v>3.3293825560871673E-3</v>
      </c>
      <c r="H2349" s="74" t="s">
        <v>76</v>
      </c>
      <c r="I2349" s="74">
        <v>282</v>
      </c>
      <c r="J2349" s="74" t="s">
        <v>95</v>
      </c>
    </row>
    <row r="2350" spans="1:10" x14ac:dyDescent="0.25">
      <c r="A2350" s="74" t="str">
        <f t="shared" si="144"/>
        <v>2024</v>
      </c>
      <c r="B2350" s="74" t="str">
        <f t="shared" si="145"/>
        <v>12</v>
      </c>
      <c r="C2350" s="84">
        <f t="shared" si="146"/>
        <v>45627</v>
      </c>
      <c r="D2350" s="74">
        <v>202412</v>
      </c>
      <c r="E2350" s="82">
        <v>547437579</v>
      </c>
      <c r="F2350" s="82">
        <v>387712</v>
      </c>
      <c r="G2350" s="83">
        <f t="shared" si="147"/>
        <v>7.0823051772994931E-4</v>
      </c>
      <c r="H2350" s="74" t="s">
        <v>96</v>
      </c>
      <c r="I2350" s="74">
        <v>291</v>
      </c>
      <c r="J2350" s="74" t="s">
        <v>97</v>
      </c>
    </row>
    <row r="2351" spans="1:10" x14ac:dyDescent="0.25">
      <c r="A2351" s="74" t="str">
        <f t="shared" si="144"/>
        <v>2024</v>
      </c>
      <c r="B2351" s="74" t="str">
        <f t="shared" si="145"/>
        <v>12</v>
      </c>
      <c r="C2351" s="84">
        <f t="shared" si="146"/>
        <v>45627</v>
      </c>
      <c r="D2351" s="74">
        <v>202412</v>
      </c>
      <c r="E2351" s="82">
        <v>60880545</v>
      </c>
      <c r="F2351" s="82">
        <v>280713</v>
      </c>
      <c r="G2351" s="83">
        <f t="shared" si="147"/>
        <v>4.6108818506798849E-3</v>
      </c>
      <c r="H2351" s="74" t="s">
        <v>96</v>
      </c>
      <c r="I2351" s="74">
        <v>292</v>
      </c>
      <c r="J2351" s="74" t="s">
        <v>98</v>
      </c>
    </row>
    <row r="2352" spans="1:10" x14ac:dyDescent="0.25">
      <c r="A2352" s="74" t="str">
        <f t="shared" si="144"/>
        <v>2024</v>
      </c>
      <c r="B2352" s="74" t="str">
        <f t="shared" si="145"/>
        <v>12</v>
      </c>
      <c r="C2352" s="84">
        <f t="shared" si="146"/>
        <v>45627</v>
      </c>
      <c r="D2352" s="74">
        <v>202412</v>
      </c>
      <c r="E2352" s="82">
        <v>159107981</v>
      </c>
      <c r="F2352" s="82">
        <v>101056</v>
      </c>
      <c r="G2352" s="83">
        <f t="shared" si="147"/>
        <v>6.3514098642229646E-4</v>
      </c>
      <c r="H2352" s="74" t="s">
        <v>96</v>
      </c>
      <c r="I2352" s="74">
        <v>293</v>
      </c>
      <c r="J2352" s="74" t="s">
        <v>99</v>
      </c>
    </row>
    <row r="2353" spans="1:10" x14ac:dyDescent="0.25">
      <c r="A2353" s="74" t="str">
        <f t="shared" si="144"/>
        <v>2024</v>
      </c>
      <c r="B2353" s="74" t="str">
        <f t="shared" si="145"/>
        <v>12</v>
      </c>
      <c r="C2353" s="84">
        <f t="shared" si="146"/>
        <v>45627</v>
      </c>
      <c r="D2353" s="74">
        <v>202412</v>
      </c>
      <c r="E2353" s="82">
        <v>5902326</v>
      </c>
      <c r="F2353" s="82">
        <v>21786</v>
      </c>
      <c r="G2353" s="83">
        <f t="shared" si="147"/>
        <v>3.6910872086699381E-3</v>
      </c>
      <c r="H2353" s="74" t="s">
        <v>96</v>
      </c>
      <c r="I2353" s="74">
        <v>301</v>
      </c>
      <c r="J2353" s="74" t="s">
        <v>100</v>
      </c>
    </row>
    <row r="2354" spans="1:10" x14ac:dyDescent="0.25">
      <c r="A2354" s="74" t="str">
        <f t="shared" si="144"/>
        <v>2024</v>
      </c>
      <c r="B2354" s="74" t="str">
        <f t="shared" si="145"/>
        <v>12</v>
      </c>
      <c r="C2354" s="84">
        <f t="shared" si="146"/>
        <v>45627</v>
      </c>
      <c r="D2354" s="74">
        <v>202412</v>
      </c>
      <c r="E2354" s="82">
        <v>1031615</v>
      </c>
      <c r="F2354" s="82">
        <v>601</v>
      </c>
      <c r="G2354" s="83">
        <f t="shared" si="147"/>
        <v>5.8258168018107529E-4</v>
      </c>
      <c r="H2354" s="74" t="s">
        <v>96</v>
      </c>
      <c r="I2354" s="74">
        <v>302</v>
      </c>
      <c r="J2354" s="74" t="s">
        <v>101</v>
      </c>
    </row>
    <row r="2355" spans="1:10" x14ac:dyDescent="0.25">
      <c r="A2355" s="74" t="str">
        <f t="shared" si="144"/>
        <v>2024</v>
      </c>
      <c r="B2355" s="74" t="str">
        <f t="shared" si="145"/>
        <v>12</v>
      </c>
      <c r="C2355" s="84">
        <f t="shared" si="146"/>
        <v>45627</v>
      </c>
      <c r="D2355" s="74">
        <v>202412</v>
      </c>
      <c r="E2355" s="82">
        <v>557463</v>
      </c>
      <c r="F2355" s="82">
        <v>13671</v>
      </c>
      <c r="G2355" s="83">
        <f t="shared" si="147"/>
        <v>2.4523600669461472E-2</v>
      </c>
      <c r="H2355" s="74" t="s">
        <v>96</v>
      </c>
      <c r="I2355" s="74">
        <v>303</v>
      </c>
      <c r="J2355" s="74" t="s">
        <v>102</v>
      </c>
    </row>
    <row r="2356" spans="1:10" x14ac:dyDescent="0.25">
      <c r="A2356" s="74" t="str">
        <f t="shared" si="144"/>
        <v>2024</v>
      </c>
      <c r="B2356" s="74" t="str">
        <f t="shared" si="145"/>
        <v>12</v>
      </c>
      <c r="C2356" s="84">
        <f t="shared" si="146"/>
        <v>45627</v>
      </c>
      <c r="D2356" s="74">
        <v>202412</v>
      </c>
      <c r="E2356" s="82">
        <v>263126491</v>
      </c>
      <c r="F2356" s="82">
        <v>323164</v>
      </c>
      <c r="G2356" s="83">
        <f t="shared" si="147"/>
        <v>1.2281697626560907E-3</v>
      </c>
      <c r="H2356" s="74" t="s">
        <v>96</v>
      </c>
      <c r="I2356" s="74">
        <v>309</v>
      </c>
      <c r="J2356" s="74" t="s">
        <v>103</v>
      </c>
    </row>
    <row r="2357" spans="1:10" x14ac:dyDescent="0.25">
      <c r="A2357" s="74" t="str">
        <f t="shared" si="144"/>
        <v>2024</v>
      </c>
      <c r="B2357" s="74" t="str">
        <f t="shared" si="145"/>
        <v>12</v>
      </c>
      <c r="C2357" s="84">
        <f t="shared" si="146"/>
        <v>45627</v>
      </c>
      <c r="D2357" s="74">
        <v>202412</v>
      </c>
      <c r="E2357" s="82">
        <v>88775502</v>
      </c>
      <c r="F2357" s="82">
        <v>330895</v>
      </c>
      <c r="G2357" s="83">
        <f t="shared" si="147"/>
        <v>3.7273233329618346E-3</v>
      </c>
      <c r="H2357" s="74" t="s">
        <v>104</v>
      </c>
      <c r="I2357" s="74">
        <v>310</v>
      </c>
      <c r="J2357" s="74" t="s">
        <v>105</v>
      </c>
    </row>
    <row r="2358" spans="1:10" x14ac:dyDescent="0.25">
      <c r="A2358" s="74" t="str">
        <f t="shared" si="144"/>
        <v>2024</v>
      </c>
      <c r="B2358" s="74" t="str">
        <f t="shared" si="145"/>
        <v>12</v>
      </c>
      <c r="C2358" s="84">
        <f t="shared" si="146"/>
        <v>45627</v>
      </c>
      <c r="D2358" s="74">
        <v>202412</v>
      </c>
      <c r="E2358" s="82">
        <v>585079</v>
      </c>
      <c r="F2358" s="82">
        <v>7294</v>
      </c>
      <c r="G2358" s="83">
        <f t="shared" si="147"/>
        <v>1.2466692532119595E-2</v>
      </c>
      <c r="H2358" s="74" t="s">
        <v>104</v>
      </c>
      <c r="I2358" s="74">
        <v>321</v>
      </c>
      <c r="J2358" s="74" t="s">
        <v>106</v>
      </c>
    </row>
    <row r="2359" spans="1:10" x14ac:dyDescent="0.25">
      <c r="A2359" s="74" t="str">
        <f t="shared" si="144"/>
        <v>2024</v>
      </c>
      <c r="B2359" s="74" t="str">
        <f t="shared" si="145"/>
        <v>12</v>
      </c>
      <c r="C2359" s="84">
        <f t="shared" si="146"/>
        <v>45627</v>
      </c>
      <c r="D2359" s="74">
        <v>202412</v>
      </c>
      <c r="E2359" s="82">
        <v>433397</v>
      </c>
      <c r="F2359" s="82">
        <v>3199</v>
      </c>
      <c r="G2359" s="83">
        <f t="shared" si="147"/>
        <v>7.3812232202807122E-3</v>
      </c>
      <c r="H2359" s="74" t="s">
        <v>104</v>
      </c>
      <c r="I2359" s="74">
        <v>322</v>
      </c>
      <c r="J2359" s="74" t="s">
        <v>107</v>
      </c>
    </row>
    <row r="2360" spans="1:10" x14ac:dyDescent="0.25">
      <c r="A2360" s="74" t="str">
        <f t="shared" si="144"/>
        <v>2024</v>
      </c>
      <c r="B2360" s="74" t="str">
        <f t="shared" si="145"/>
        <v>12</v>
      </c>
      <c r="C2360" s="84">
        <f t="shared" si="146"/>
        <v>45627</v>
      </c>
      <c r="D2360" s="74">
        <v>202412</v>
      </c>
      <c r="E2360" s="82">
        <v>670675</v>
      </c>
      <c r="F2360" s="82">
        <v>3050</v>
      </c>
      <c r="G2360" s="83">
        <f t="shared" si="147"/>
        <v>4.5476572110187494E-3</v>
      </c>
      <c r="H2360" s="74" t="s">
        <v>104</v>
      </c>
      <c r="I2360" s="74">
        <v>323</v>
      </c>
      <c r="J2360" s="74" t="s">
        <v>108</v>
      </c>
    </row>
    <row r="2361" spans="1:10" x14ac:dyDescent="0.25">
      <c r="A2361" s="74" t="str">
        <f t="shared" si="144"/>
        <v>2024</v>
      </c>
      <c r="B2361" s="74" t="str">
        <f t="shared" si="145"/>
        <v>12</v>
      </c>
      <c r="C2361" s="84">
        <f t="shared" si="146"/>
        <v>45627</v>
      </c>
      <c r="D2361" s="74">
        <v>202412</v>
      </c>
      <c r="E2361" s="82">
        <v>3024314</v>
      </c>
      <c r="F2361" s="82">
        <v>7627</v>
      </c>
      <c r="G2361" s="83">
        <f t="shared" si="147"/>
        <v>2.5218942213010949E-3</v>
      </c>
      <c r="H2361" s="74" t="s">
        <v>104</v>
      </c>
      <c r="I2361" s="74">
        <v>324</v>
      </c>
      <c r="J2361" s="74" t="s">
        <v>109</v>
      </c>
    </row>
    <row r="2362" spans="1:10" x14ac:dyDescent="0.25">
      <c r="A2362" s="74" t="str">
        <f t="shared" si="144"/>
        <v>2024</v>
      </c>
      <c r="B2362" s="74" t="str">
        <f t="shared" si="145"/>
        <v>12</v>
      </c>
      <c r="C2362" s="84">
        <f t="shared" si="146"/>
        <v>45627</v>
      </c>
      <c r="D2362" s="74">
        <v>202412</v>
      </c>
      <c r="E2362" s="82">
        <v>174558564</v>
      </c>
      <c r="F2362" s="82">
        <v>231666</v>
      </c>
      <c r="G2362" s="83">
        <f t="shared" si="147"/>
        <v>1.327153447481385E-3</v>
      </c>
      <c r="H2362" s="74" t="s">
        <v>104</v>
      </c>
      <c r="I2362" s="74">
        <v>329</v>
      </c>
      <c r="J2362" s="74" t="s">
        <v>110</v>
      </c>
    </row>
    <row r="2363" spans="1:10" x14ac:dyDescent="0.25">
      <c r="A2363" s="74" t="str">
        <f t="shared" si="144"/>
        <v>2024</v>
      </c>
      <c r="B2363" s="74" t="str">
        <f t="shared" si="145"/>
        <v>12</v>
      </c>
      <c r="C2363" s="84">
        <f t="shared" si="146"/>
        <v>45627</v>
      </c>
      <c r="D2363" s="74">
        <v>202412</v>
      </c>
      <c r="E2363" s="82">
        <v>23203916</v>
      </c>
      <c r="F2363" s="82">
        <v>128831</v>
      </c>
      <c r="G2363" s="83">
        <f t="shared" si="147"/>
        <v>5.5521231847245091E-3</v>
      </c>
      <c r="H2363" s="74" t="s">
        <v>104</v>
      </c>
      <c r="I2363" s="74">
        <v>331</v>
      </c>
      <c r="J2363" s="74" t="s">
        <v>111</v>
      </c>
    </row>
    <row r="2364" spans="1:10" x14ac:dyDescent="0.25">
      <c r="A2364" s="74" t="str">
        <f t="shared" si="144"/>
        <v>2024</v>
      </c>
      <c r="B2364" s="74" t="str">
        <f t="shared" si="145"/>
        <v>12</v>
      </c>
      <c r="C2364" s="84">
        <f t="shared" si="146"/>
        <v>45627</v>
      </c>
      <c r="D2364" s="74">
        <v>202412</v>
      </c>
      <c r="E2364" s="82">
        <v>4720514</v>
      </c>
      <c r="F2364" s="82">
        <v>11712</v>
      </c>
      <c r="G2364" s="83">
        <f t="shared" si="147"/>
        <v>2.4810857461708617E-3</v>
      </c>
      <c r="H2364" s="74" t="s">
        <v>104</v>
      </c>
      <c r="I2364" s="74">
        <v>332</v>
      </c>
      <c r="J2364" s="74" t="s">
        <v>112</v>
      </c>
    </row>
    <row r="2365" spans="1:10" x14ac:dyDescent="0.25">
      <c r="A2365" s="74" t="str">
        <f t="shared" si="144"/>
        <v>2024</v>
      </c>
      <c r="B2365" s="74" t="str">
        <f t="shared" si="145"/>
        <v>12</v>
      </c>
      <c r="C2365" s="84">
        <f t="shared" si="146"/>
        <v>45627</v>
      </c>
      <c r="D2365" s="74">
        <v>202412</v>
      </c>
      <c r="E2365" s="82">
        <v>1430194161</v>
      </c>
      <c r="F2365" s="82">
        <v>13609586</v>
      </c>
      <c r="G2365" s="83">
        <f t="shared" si="147"/>
        <v>9.5159009672393709E-3</v>
      </c>
      <c r="H2365" s="74" t="s">
        <v>113</v>
      </c>
      <c r="I2365" s="74">
        <v>351</v>
      </c>
      <c r="J2365" s="74" t="s">
        <v>114</v>
      </c>
    </row>
    <row r="2366" spans="1:10" x14ac:dyDescent="0.25">
      <c r="A2366" s="74" t="str">
        <f t="shared" si="144"/>
        <v>2024</v>
      </c>
      <c r="B2366" s="74" t="str">
        <f t="shared" si="145"/>
        <v>12</v>
      </c>
      <c r="C2366" s="84">
        <f t="shared" si="146"/>
        <v>45627</v>
      </c>
      <c r="D2366" s="74">
        <v>202412</v>
      </c>
      <c r="E2366" s="82">
        <v>52004254</v>
      </c>
      <c r="F2366" s="82">
        <v>760</v>
      </c>
      <c r="G2366" s="83">
        <f t="shared" si="147"/>
        <v>1.461418906230248E-5</v>
      </c>
      <c r="H2366" s="74" t="s">
        <v>113</v>
      </c>
      <c r="I2366" s="74">
        <v>352</v>
      </c>
      <c r="J2366" s="74" t="s">
        <v>115</v>
      </c>
    </row>
    <row r="2367" spans="1:10" x14ac:dyDescent="0.25">
      <c r="A2367" s="74" t="str">
        <f t="shared" si="144"/>
        <v>2024</v>
      </c>
      <c r="B2367" s="74" t="str">
        <f t="shared" si="145"/>
        <v>12</v>
      </c>
      <c r="C2367" s="84">
        <f t="shared" si="146"/>
        <v>45627</v>
      </c>
      <c r="D2367" s="74">
        <v>202412</v>
      </c>
      <c r="E2367" s="82">
        <v>278589</v>
      </c>
      <c r="F2367" s="82">
        <v>2136</v>
      </c>
      <c r="G2367" s="83">
        <f t="shared" si="147"/>
        <v>7.6672086837599471E-3</v>
      </c>
      <c r="H2367" s="74" t="s">
        <v>113</v>
      </c>
      <c r="I2367" s="74">
        <v>353</v>
      </c>
      <c r="J2367" s="74" t="s">
        <v>116</v>
      </c>
    </row>
    <row r="2368" spans="1:10" x14ac:dyDescent="0.25">
      <c r="A2368" s="74" t="str">
        <f t="shared" si="144"/>
        <v>2024</v>
      </c>
      <c r="B2368" s="74" t="str">
        <f t="shared" si="145"/>
        <v>12</v>
      </c>
      <c r="C2368" s="84">
        <f t="shared" si="146"/>
        <v>45627</v>
      </c>
      <c r="D2368" s="74">
        <v>202412</v>
      </c>
      <c r="E2368" s="82">
        <v>9985707</v>
      </c>
      <c r="F2368" s="82">
        <v>22663</v>
      </c>
      <c r="G2368" s="83">
        <f t="shared" si="147"/>
        <v>2.2695438590377226E-3</v>
      </c>
      <c r="H2368" s="74" t="s">
        <v>113</v>
      </c>
      <c r="I2368" s="74">
        <v>360</v>
      </c>
      <c r="J2368" s="74" t="s">
        <v>117</v>
      </c>
    </row>
    <row r="2369" spans="1:10" x14ac:dyDescent="0.25">
      <c r="A2369" s="74" t="str">
        <f t="shared" si="144"/>
        <v>2024</v>
      </c>
      <c r="B2369" s="74" t="str">
        <f t="shared" si="145"/>
        <v>12</v>
      </c>
      <c r="C2369" s="84">
        <f t="shared" si="146"/>
        <v>45627</v>
      </c>
      <c r="D2369" s="74">
        <v>202412</v>
      </c>
      <c r="E2369" s="82">
        <v>4529107</v>
      </c>
      <c r="F2369" s="82">
        <v>31064</v>
      </c>
      <c r="G2369" s="83">
        <f t="shared" si="147"/>
        <v>6.8587472099908434E-3</v>
      </c>
      <c r="H2369" s="74" t="s">
        <v>113</v>
      </c>
      <c r="I2369" s="74">
        <v>370</v>
      </c>
      <c r="J2369" s="74" t="s">
        <v>118</v>
      </c>
    </row>
    <row r="2370" spans="1:10" x14ac:dyDescent="0.25">
      <c r="A2370" s="74" t="str">
        <f t="shared" si="144"/>
        <v>2024</v>
      </c>
      <c r="B2370" s="74" t="str">
        <f t="shared" si="145"/>
        <v>12</v>
      </c>
      <c r="C2370" s="84">
        <f t="shared" si="146"/>
        <v>45627</v>
      </c>
      <c r="D2370" s="74">
        <v>202412</v>
      </c>
      <c r="E2370" s="82">
        <v>122777598</v>
      </c>
      <c r="F2370" s="82">
        <v>138619</v>
      </c>
      <c r="G2370" s="83">
        <f t="shared" si="147"/>
        <v>1.1290251825907198E-3</v>
      </c>
      <c r="H2370" s="74" t="s">
        <v>113</v>
      </c>
      <c r="I2370" s="74">
        <v>381</v>
      </c>
      <c r="J2370" s="74" t="s">
        <v>119</v>
      </c>
    </row>
    <row r="2371" spans="1:10" x14ac:dyDescent="0.25">
      <c r="A2371" s="74" t="str">
        <f t="shared" ref="A2371:A2434" si="148">LEFT(D2371,4)</f>
        <v>2024</v>
      </c>
      <c r="B2371" s="74" t="str">
        <f t="shared" ref="B2371:B2434" si="149">RIGHT(D2371,2)</f>
        <v>12</v>
      </c>
      <c r="C2371" s="84">
        <f t="shared" ref="C2371:C2434" si="150">DATE(A2371,B2371,1)</f>
        <v>45627</v>
      </c>
      <c r="D2371" s="74">
        <v>202412</v>
      </c>
      <c r="E2371" s="82">
        <v>20642836</v>
      </c>
      <c r="F2371" s="82">
        <v>35134</v>
      </c>
      <c r="G2371" s="83">
        <f t="shared" ref="G2371:G2434" si="151">F2371/E2371</f>
        <v>1.7019948228043859E-3</v>
      </c>
      <c r="H2371" s="74" t="s">
        <v>113</v>
      </c>
      <c r="I2371" s="74">
        <v>382</v>
      </c>
      <c r="J2371" s="74" t="s">
        <v>120</v>
      </c>
    </row>
    <row r="2372" spans="1:10" x14ac:dyDescent="0.25">
      <c r="A2372" s="74" t="str">
        <f t="shared" si="148"/>
        <v>2024</v>
      </c>
      <c r="B2372" s="74" t="str">
        <f t="shared" si="149"/>
        <v>12</v>
      </c>
      <c r="C2372" s="84">
        <f t="shared" si="150"/>
        <v>45627</v>
      </c>
      <c r="D2372" s="74">
        <v>202412</v>
      </c>
      <c r="E2372" s="82">
        <v>1411555</v>
      </c>
      <c r="F2372" s="82">
        <v>11978</v>
      </c>
      <c r="G2372" s="83">
        <f t="shared" si="151"/>
        <v>8.4856771432923264E-3</v>
      </c>
      <c r="H2372" s="74" t="s">
        <v>113</v>
      </c>
      <c r="I2372" s="74">
        <v>390</v>
      </c>
      <c r="J2372" s="74" t="s">
        <v>121</v>
      </c>
    </row>
    <row r="2373" spans="1:10" x14ac:dyDescent="0.25">
      <c r="A2373" s="74" t="str">
        <f t="shared" si="148"/>
        <v>2024</v>
      </c>
      <c r="B2373" s="74" t="str">
        <f t="shared" si="149"/>
        <v>12</v>
      </c>
      <c r="C2373" s="84">
        <f t="shared" si="150"/>
        <v>45627</v>
      </c>
      <c r="D2373" s="74">
        <v>202412</v>
      </c>
      <c r="E2373" s="82">
        <v>157809326</v>
      </c>
      <c r="F2373" s="82">
        <v>3699589</v>
      </c>
      <c r="G2373" s="83">
        <f t="shared" si="151"/>
        <v>2.3443411703057398E-2</v>
      </c>
      <c r="H2373" s="74" t="s">
        <v>122</v>
      </c>
      <c r="I2373" s="74">
        <v>410</v>
      </c>
      <c r="J2373" s="74" t="s">
        <v>123</v>
      </c>
    </row>
    <row r="2374" spans="1:10" x14ac:dyDescent="0.25">
      <c r="A2374" s="74" t="str">
        <f t="shared" si="148"/>
        <v>2024</v>
      </c>
      <c r="B2374" s="74" t="str">
        <f t="shared" si="149"/>
        <v>12</v>
      </c>
      <c r="C2374" s="84">
        <f t="shared" si="150"/>
        <v>45627</v>
      </c>
      <c r="D2374" s="74">
        <v>202412</v>
      </c>
      <c r="E2374" s="82">
        <v>168105901</v>
      </c>
      <c r="F2374" s="82">
        <v>664028</v>
      </c>
      <c r="G2374" s="83">
        <f t="shared" si="151"/>
        <v>3.9500576484819529E-3</v>
      </c>
      <c r="H2374" s="74" t="s">
        <v>122</v>
      </c>
      <c r="I2374" s="74">
        <v>421</v>
      </c>
      <c r="J2374" s="74" t="s">
        <v>124</v>
      </c>
    </row>
    <row r="2375" spans="1:10" x14ac:dyDescent="0.25">
      <c r="A2375" s="74" t="str">
        <f t="shared" si="148"/>
        <v>2024</v>
      </c>
      <c r="B2375" s="74" t="str">
        <f t="shared" si="149"/>
        <v>12</v>
      </c>
      <c r="C2375" s="84">
        <f t="shared" si="150"/>
        <v>45627</v>
      </c>
      <c r="D2375" s="74">
        <v>202412</v>
      </c>
      <c r="E2375" s="82">
        <v>60649944</v>
      </c>
      <c r="F2375" s="82">
        <v>13722627</v>
      </c>
      <c r="G2375" s="83">
        <f t="shared" si="151"/>
        <v>0.22625951641439274</v>
      </c>
      <c r="H2375" s="74" t="s">
        <v>122</v>
      </c>
      <c r="I2375" s="74">
        <v>422</v>
      </c>
      <c r="J2375" s="74" t="s">
        <v>125</v>
      </c>
    </row>
    <row r="2376" spans="1:10" x14ac:dyDescent="0.25">
      <c r="A2376" s="74" t="str">
        <f t="shared" si="148"/>
        <v>2024</v>
      </c>
      <c r="B2376" s="74" t="str">
        <f t="shared" si="149"/>
        <v>12</v>
      </c>
      <c r="C2376" s="84">
        <f t="shared" si="150"/>
        <v>45627</v>
      </c>
      <c r="D2376" s="74">
        <v>202412</v>
      </c>
      <c r="E2376" s="82">
        <v>494076630</v>
      </c>
      <c r="F2376" s="82">
        <v>7953721</v>
      </c>
      <c r="G2376" s="83">
        <f t="shared" si="151"/>
        <v>1.6098152628672195E-2</v>
      </c>
      <c r="H2376" s="74" t="s">
        <v>122</v>
      </c>
      <c r="I2376" s="74">
        <v>429</v>
      </c>
      <c r="J2376" s="74" t="s">
        <v>126</v>
      </c>
    </row>
    <row r="2377" spans="1:10" x14ac:dyDescent="0.25">
      <c r="A2377" s="74" t="str">
        <f t="shared" si="148"/>
        <v>2024</v>
      </c>
      <c r="B2377" s="74" t="str">
        <f t="shared" si="149"/>
        <v>12</v>
      </c>
      <c r="C2377" s="84">
        <f t="shared" si="150"/>
        <v>45627</v>
      </c>
      <c r="D2377" s="74">
        <v>202412</v>
      </c>
      <c r="E2377" s="82">
        <v>119335100</v>
      </c>
      <c r="F2377" s="82">
        <v>249399</v>
      </c>
      <c r="G2377" s="83">
        <f t="shared" si="151"/>
        <v>2.0899048142583366E-3</v>
      </c>
      <c r="H2377" s="74" t="s">
        <v>122</v>
      </c>
      <c r="I2377" s="74">
        <v>431</v>
      </c>
      <c r="J2377" s="74" t="s">
        <v>127</v>
      </c>
    </row>
    <row r="2378" spans="1:10" x14ac:dyDescent="0.25">
      <c r="A2378" s="74" t="str">
        <f t="shared" si="148"/>
        <v>2024</v>
      </c>
      <c r="B2378" s="74" t="str">
        <f t="shared" si="149"/>
        <v>12</v>
      </c>
      <c r="C2378" s="84">
        <f t="shared" si="150"/>
        <v>45627</v>
      </c>
      <c r="D2378" s="74">
        <v>202412</v>
      </c>
      <c r="E2378" s="82">
        <v>179256729</v>
      </c>
      <c r="F2378" s="82">
        <v>4028004</v>
      </c>
      <c r="G2378" s="83">
        <f t="shared" si="151"/>
        <v>2.2470587422132419E-2</v>
      </c>
      <c r="H2378" s="74" t="s">
        <v>122</v>
      </c>
      <c r="I2378" s="74">
        <v>432</v>
      </c>
      <c r="J2378" s="74" t="s">
        <v>128</v>
      </c>
    </row>
    <row r="2379" spans="1:10" x14ac:dyDescent="0.25">
      <c r="A2379" s="74" t="str">
        <f t="shared" si="148"/>
        <v>2024</v>
      </c>
      <c r="B2379" s="74" t="str">
        <f t="shared" si="149"/>
        <v>12</v>
      </c>
      <c r="C2379" s="84">
        <f t="shared" si="150"/>
        <v>45627</v>
      </c>
      <c r="D2379" s="74">
        <v>202412</v>
      </c>
      <c r="E2379" s="82">
        <v>3786373</v>
      </c>
      <c r="F2379" s="82">
        <v>106686</v>
      </c>
      <c r="G2379" s="83">
        <f t="shared" si="151"/>
        <v>2.8176304870122411E-2</v>
      </c>
      <c r="H2379" s="74" t="s">
        <v>122</v>
      </c>
      <c r="I2379" s="74">
        <v>433</v>
      </c>
      <c r="J2379" s="74" t="s">
        <v>129</v>
      </c>
    </row>
    <row r="2380" spans="1:10" x14ac:dyDescent="0.25">
      <c r="A2380" s="74" t="str">
        <f t="shared" si="148"/>
        <v>2024</v>
      </c>
      <c r="B2380" s="74" t="str">
        <f t="shared" si="149"/>
        <v>12</v>
      </c>
      <c r="C2380" s="84">
        <f t="shared" si="150"/>
        <v>45627</v>
      </c>
      <c r="D2380" s="74">
        <v>202412</v>
      </c>
      <c r="E2380" s="82">
        <v>15733954</v>
      </c>
      <c r="F2380" s="82">
        <v>118596</v>
      </c>
      <c r="G2380" s="83">
        <f t="shared" si="151"/>
        <v>7.5375840046310039E-3</v>
      </c>
      <c r="H2380" s="74" t="s">
        <v>122</v>
      </c>
      <c r="I2380" s="74">
        <v>439</v>
      </c>
      <c r="J2380" s="74" t="s">
        <v>130</v>
      </c>
    </row>
    <row r="2381" spans="1:10" x14ac:dyDescent="0.25">
      <c r="A2381" s="74" t="str">
        <f t="shared" si="148"/>
        <v>2024</v>
      </c>
      <c r="B2381" s="74" t="str">
        <f t="shared" si="149"/>
        <v>12</v>
      </c>
      <c r="C2381" s="84">
        <f t="shared" si="150"/>
        <v>45627</v>
      </c>
      <c r="D2381" s="74">
        <v>202412</v>
      </c>
      <c r="E2381" s="82">
        <v>1214912933</v>
      </c>
      <c r="F2381" s="82">
        <v>264121</v>
      </c>
      <c r="G2381" s="83">
        <f t="shared" si="151"/>
        <v>2.1739911793333425E-4</v>
      </c>
      <c r="H2381" s="74" t="s">
        <v>131</v>
      </c>
      <c r="I2381" s="74">
        <v>451</v>
      </c>
      <c r="J2381" s="74" t="s">
        <v>132</v>
      </c>
    </row>
    <row r="2382" spans="1:10" x14ac:dyDescent="0.25">
      <c r="A2382" s="74" t="str">
        <f t="shared" si="148"/>
        <v>2024</v>
      </c>
      <c r="B2382" s="74" t="str">
        <f t="shared" si="149"/>
        <v>12</v>
      </c>
      <c r="C2382" s="84">
        <f t="shared" si="150"/>
        <v>45627</v>
      </c>
      <c r="D2382" s="74">
        <v>202412</v>
      </c>
      <c r="E2382" s="82">
        <v>82159328</v>
      </c>
      <c r="F2382" s="82">
        <v>1142040</v>
      </c>
      <c r="G2382" s="83">
        <f t="shared" si="151"/>
        <v>1.3900308434849904E-2</v>
      </c>
      <c r="H2382" s="74" t="s">
        <v>131</v>
      </c>
      <c r="I2382" s="74">
        <v>452</v>
      </c>
      <c r="J2382" s="74" t="s">
        <v>133</v>
      </c>
    </row>
    <row r="2383" spans="1:10" x14ac:dyDescent="0.25">
      <c r="A2383" s="74" t="str">
        <f t="shared" si="148"/>
        <v>2024</v>
      </c>
      <c r="B2383" s="74" t="str">
        <f t="shared" si="149"/>
        <v>12</v>
      </c>
      <c r="C2383" s="84">
        <f t="shared" si="150"/>
        <v>45627</v>
      </c>
      <c r="D2383" s="74">
        <v>202412</v>
      </c>
      <c r="E2383" s="82">
        <v>254504658</v>
      </c>
      <c r="F2383" s="82">
        <v>725612</v>
      </c>
      <c r="G2383" s="83">
        <f t="shared" si="151"/>
        <v>2.8510755194115149E-3</v>
      </c>
      <c r="H2383" s="74" t="s">
        <v>131</v>
      </c>
      <c r="I2383" s="74">
        <v>453</v>
      </c>
      <c r="J2383" s="74" t="s">
        <v>134</v>
      </c>
    </row>
    <row r="2384" spans="1:10" x14ac:dyDescent="0.25">
      <c r="A2384" s="74" t="str">
        <f t="shared" si="148"/>
        <v>2024</v>
      </c>
      <c r="B2384" s="74" t="str">
        <f t="shared" si="149"/>
        <v>12</v>
      </c>
      <c r="C2384" s="84">
        <f t="shared" si="150"/>
        <v>45627</v>
      </c>
      <c r="D2384" s="74">
        <v>202412</v>
      </c>
      <c r="E2384" s="82">
        <v>38362778</v>
      </c>
      <c r="F2384" s="82">
        <v>93509</v>
      </c>
      <c r="G2384" s="83">
        <f t="shared" si="151"/>
        <v>2.4374929260858012E-3</v>
      </c>
      <c r="H2384" s="74" t="s">
        <v>131</v>
      </c>
      <c r="I2384" s="74">
        <v>454</v>
      </c>
      <c r="J2384" s="74" t="s">
        <v>135</v>
      </c>
    </row>
    <row r="2385" spans="1:10" x14ac:dyDescent="0.25">
      <c r="A2385" s="74" t="str">
        <f t="shared" si="148"/>
        <v>2024</v>
      </c>
      <c r="B2385" s="74" t="str">
        <f t="shared" si="149"/>
        <v>12</v>
      </c>
      <c r="C2385" s="84">
        <f t="shared" si="150"/>
        <v>45627</v>
      </c>
      <c r="D2385" s="74">
        <v>202412</v>
      </c>
      <c r="E2385" s="82">
        <v>1632589800</v>
      </c>
      <c r="F2385" s="82">
        <v>19864300</v>
      </c>
      <c r="G2385" s="83">
        <f t="shared" si="151"/>
        <v>1.2167355204595789E-2</v>
      </c>
      <c r="H2385" s="74" t="s">
        <v>131</v>
      </c>
      <c r="I2385" s="74">
        <v>461</v>
      </c>
      <c r="J2385" s="74" t="s">
        <v>136</v>
      </c>
    </row>
    <row r="2386" spans="1:10" x14ac:dyDescent="0.25">
      <c r="A2386" s="74" t="str">
        <f t="shared" si="148"/>
        <v>2024</v>
      </c>
      <c r="B2386" s="74" t="str">
        <f t="shared" si="149"/>
        <v>12</v>
      </c>
      <c r="C2386" s="84">
        <f t="shared" si="150"/>
        <v>45627</v>
      </c>
      <c r="D2386" s="74">
        <v>202412</v>
      </c>
      <c r="E2386" s="82">
        <v>139753197</v>
      </c>
      <c r="F2386" s="82">
        <v>1744925</v>
      </c>
      <c r="G2386" s="83">
        <f t="shared" si="151"/>
        <v>1.2485760880303868E-2</v>
      </c>
      <c r="H2386" s="74" t="s">
        <v>131</v>
      </c>
      <c r="I2386" s="74">
        <v>462</v>
      </c>
      <c r="J2386" s="74" t="s">
        <v>137</v>
      </c>
    </row>
    <row r="2387" spans="1:10" x14ac:dyDescent="0.25">
      <c r="A2387" s="74" t="str">
        <f t="shared" si="148"/>
        <v>2024</v>
      </c>
      <c r="B2387" s="74" t="str">
        <f t="shared" si="149"/>
        <v>12</v>
      </c>
      <c r="C2387" s="84">
        <f t="shared" si="150"/>
        <v>45627</v>
      </c>
      <c r="D2387" s="74">
        <v>202412</v>
      </c>
      <c r="E2387" s="82">
        <v>504774865</v>
      </c>
      <c r="F2387" s="82">
        <v>7389939</v>
      </c>
      <c r="G2387" s="83">
        <f t="shared" si="151"/>
        <v>1.464006929108881E-2</v>
      </c>
      <c r="H2387" s="74" t="s">
        <v>131</v>
      </c>
      <c r="I2387" s="74">
        <v>463</v>
      </c>
      <c r="J2387" s="74" t="s">
        <v>138</v>
      </c>
    </row>
    <row r="2388" spans="1:10" x14ac:dyDescent="0.25">
      <c r="A2388" s="74" t="str">
        <f t="shared" si="148"/>
        <v>2024</v>
      </c>
      <c r="B2388" s="74" t="str">
        <f t="shared" si="149"/>
        <v>12</v>
      </c>
      <c r="C2388" s="84">
        <f t="shared" si="150"/>
        <v>45627</v>
      </c>
      <c r="D2388" s="74">
        <v>202412</v>
      </c>
      <c r="E2388" s="82">
        <v>661199893</v>
      </c>
      <c r="F2388" s="82">
        <v>2719523</v>
      </c>
      <c r="G2388" s="83">
        <f t="shared" si="151"/>
        <v>4.1130118573688276E-3</v>
      </c>
      <c r="H2388" s="74" t="s">
        <v>131</v>
      </c>
      <c r="I2388" s="74">
        <v>464</v>
      </c>
      <c r="J2388" s="74" t="s">
        <v>139</v>
      </c>
    </row>
    <row r="2389" spans="1:10" x14ac:dyDescent="0.25">
      <c r="A2389" s="74" t="str">
        <f t="shared" si="148"/>
        <v>2024</v>
      </c>
      <c r="B2389" s="74" t="str">
        <f t="shared" si="149"/>
        <v>12</v>
      </c>
      <c r="C2389" s="84">
        <f t="shared" si="150"/>
        <v>45627</v>
      </c>
      <c r="D2389" s="74">
        <v>202412</v>
      </c>
      <c r="E2389" s="82">
        <v>635676973</v>
      </c>
      <c r="F2389" s="82">
        <v>1096934</v>
      </c>
      <c r="G2389" s="83">
        <f t="shared" si="151"/>
        <v>1.7256154408475011E-3</v>
      </c>
      <c r="H2389" s="74" t="s">
        <v>131</v>
      </c>
      <c r="I2389" s="74">
        <v>465</v>
      </c>
      <c r="J2389" s="74" t="s">
        <v>140</v>
      </c>
    </row>
    <row r="2390" spans="1:10" x14ac:dyDescent="0.25">
      <c r="A2390" s="74" t="str">
        <f t="shared" si="148"/>
        <v>2024</v>
      </c>
      <c r="B2390" s="74" t="str">
        <f t="shared" si="149"/>
        <v>12</v>
      </c>
      <c r="C2390" s="84">
        <f t="shared" si="150"/>
        <v>45627</v>
      </c>
      <c r="D2390" s="74">
        <v>202412</v>
      </c>
      <c r="E2390" s="82">
        <v>1123483774</v>
      </c>
      <c r="F2390" s="82">
        <v>11372341</v>
      </c>
      <c r="G2390" s="83">
        <f t="shared" si="151"/>
        <v>1.0122390072008285E-2</v>
      </c>
      <c r="H2390" s="74" t="s">
        <v>131</v>
      </c>
      <c r="I2390" s="74">
        <v>466</v>
      </c>
      <c r="J2390" s="74" t="s">
        <v>141</v>
      </c>
    </row>
    <row r="2391" spans="1:10" x14ac:dyDescent="0.25">
      <c r="A2391" s="74" t="str">
        <f t="shared" si="148"/>
        <v>2024</v>
      </c>
      <c r="B2391" s="74" t="str">
        <f t="shared" si="149"/>
        <v>12</v>
      </c>
      <c r="C2391" s="84">
        <f t="shared" si="150"/>
        <v>45627</v>
      </c>
      <c r="D2391" s="74">
        <v>202412</v>
      </c>
      <c r="E2391" s="82">
        <v>275702424</v>
      </c>
      <c r="F2391" s="82">
        <v>1083501</v>
      </c>
      <c r="G2391" s="83">
        <f t="shared" si="151"/>
        <v>3.9299654470937844E-3</v>
      </c>
      <c r="H2391" s="74" t="s">
        <v>131</v>
      </c>
      <c r="I2391" s="74">
        <v>469</v>
      </c>
      <c r="J2391" s="74" t="s">
        <v>142</v>
      </c>
    </row>
    <row r="2392" spans="1:10" x14ac:dyDescent="0.25">
      <c r="A2392" s="74" t="str">
        <f t="shared" si="148"/>
        <v>2024</v>
      </c>
      <c r="B2392" s="74" t="str">
        <f t="shared" si="149"/>
        <v>12</v>
      </c>
      <c r="C2392" s="84">
        <f t="shared" si="150"/>
        <v>45627</v>
      </c>
      <c r="D2392" s="74">
        <v>202412</v>
      </c>
      <c r="E2392" s="82">
        <v>433684316</v>
      </c>
      <c r="F2392" s="82">
        <v>2745438</v>
      </c>
      <c r="G2392" s="83">
        <f t="shared" si="151"/>
        <v>6.3304987031165775E-3</v>
      </c>
      <c r="H2392" s="74" t="s">
        <v>131</v>
      </c>
      <c r="I2392" s="74">
        <v>471</v>
      </c>
      <c r="J2392" s="74" t="s">
        <v>143</v>
      </c>
    </row>
    <row r="2393" spans="1:10" x14ac:dyDescent="0.25">
      <c r="A2393" s="74" t="str">
        <f t="shared" si="148"/>
        <v>2024</v>
      </c>
      <c r="B2393" s="74" t="str">
        <f t="shared" si="149"/>
        <v>12</v>
      </c>
      <c r="C2393" s="84">
        <f t="shared" si="150"/>
        <v>45627</v>
      </c>
      <c r="D2393" s="74">
        <v>202412</v>
      </c>
      <c r="E2393" s="82">
        <v>320492605</v>
      </c>
      <c r="F2393" s="82">
        <v>4109077</v>
      </c>
      <c r="G2393" s="83">
        <f t="shared" si="151"/>
        <v>1.2821128899370393E-2</v>
      </c>
      <c r="H2393" s="74" t="s">
        <v>131</v>
      </c>
      <c r="I2393" s="74">
        <v>472</v>
      </c>
      <c r="J2393" s="74" t="s">
        <v>144</v>
      </c>
    </row>
    <row r="2394" spans="1:10" x14ac:dyDescent="0.25">
      <c r="A2394" s="74" t="str">
        <f t="shared" si="148"/>
        <v>2024</v>
      </c>
      <c r="B2394" s="74" t="str">
        <f t="shared" si="149"/>
        <v>12</v>
      </c>
      <c r="C2394" s="84">
        <f t="shared" si="150"/>
        <v>45627</v>
      </c>
      <c r="D2394" s="74">
        <v>202412</v>
      </c>
      <c r="E2394" s="82">
        <v>264897278</v>
      </c>
      <c r="F2394" s="82">
        <v>514553</v>
      </c>
      <c r="G2394" s="83">
        <f t="shared" si="151"/>
        <v>1.9424623910253996E-3</v>
      </c>
      <c r="H2394" s="74" t="s">
        <v>131</v>
      </c>
      <c r="I2394" s="74">
        <v>473</v>
      </c>
      <c r="J2394" s="74" t="s">
        <v>145</v>
      </c>
    </row>
    <row r="2395" spans="1:10" x14ac:dyDescent="0.25">
      <c r="A2395" s="74" t="str">
        <f t="shared" si="148"/>
        <v>2024</v>
      </c>
      <c r="B2395" s="74" t="str">
        <f t="shared" si="149"/>
        <v>12</v>
      </c>
      <c r="C2395" s="84">
        <f t="shared" si="150"/>
        <v>45627</v>
      </c>
      <c r="D2395" s="74">
        <v>202412</v>
      </c>
      <c r="E2395" s="82">
        <v>14602364</v>
      </c>
      <c r="F2395" s="82">
        <v>171230</v>
      </c>
      <c r="G2395" s="83">
        <f t="shared" si="151"/>
        <v>1.1726183513847483E-2</v>
      </c>
      <c r="H2395" s="74" t="s">
        <v>131</v>
      </c>
      <c r="I2395" s="74">
        <v>474</v>
      </c>
      <c r="J2395" s="74" t="s">
        <v>146</v>
      </c>
    </row>
    <row r="2396" spans="1:10" x14ac:dyDescent="0.25">
      <c r="A2396" s="74" t="str">
        <f t="shared" si="148"/>
        <v>2024</v>
      </c>
      <c r="B2396" s="74" t="str">
        <f t="shared" si="149"/>
        <v>12</v>
      </c>
      <c r="C2396" s="84">
        <f t="shared" si="150"/>
        <v>45627</v>
      </c>
      <c r="D2396" s="74">
        <v>202412</v>
      </c>
      <c r="E2396" s="82">
        <v>744400631</v>
      </c>
      <c r="F2396" s="82">
        <v>5271047</v>
      </c>
      <c r="G2396" s="83">
        <f t="shared" si="151"/>
        <v>7.0809276355919696E-3</v>
      </c>
      <c r="H2396" s="74" t="s">
        <v>131</v>
      </c>
      <c r="I2396" s="74">
        <v>475</v>
      </c>
      <c r="J2396" s="74" t="s">
        <v>147</v>
      </c>
    </row>
    <row r="2397" spans="1:10" x14ac:dyDescent="0.25">
      <c r="A2397" s="74" t="str">
        <f t="shared" si="148"/>
        <v>2024</v>
      </c>
      <c r="B2397" s="74" t="str">
        <f t="shared" si="149"/>
        <v>12</v>
      </c>
      <c r="C2397" s="84">
        <f t="shared" si="150"/>
        <v>45627</v>
      </c>
      <c r="D2397" s="74">
        <v>202412</v>
      </c>
      <c r="E2397" s="82">
        <v>21783092</v>
      </c>
      <c r="F2397" s="82">
        <v>306324</v>
      </c>
      <c r="G2397" s="83">
        <f t="shared" si="151"/>
        <v>1.4062466430385549E-2</v>
      </c>
      <c r="H2397" s="74" t="s">
        <v>131</v>
      </c>
      <c r="I2397" s="74">
        <v>476</v>
      </c>
      <c r="J2397" s="74" t="s">
        <v>148</v>
      </c>
    </row>
    <row r="2398" spans="1:10" x14ac:dyDescent="0.25">
      <c r="A2398" s="74" t="str">
        <f t="shared" si="148"/>
        <v>2024</v>
      </c>
      <c r="B2398" s="74" t="str">
        <f t="shared" si="149"/>
        <v>12</v>
      </c>
      <c r="C2398" s="84">
        <f t="shared" si="150"/>
        <v>45627</v>
      </c>
      <c r="D2398" s="74">
        <v>202412</v>
      </c>
      <c r="E2398" s="82">
        <v>607348621</v>
      </c>
      <c r="F2398" s="82">
        <v>3747124</v>
      </c>
      <c r="G2398" s="83">
        <f t="shared" si="151"/>
        <v>6.1696427232029562E-3</v>
      </c>
      <c r="H2398" s="74" t="s">
        <v>131</v>
      </c>
      <c r="I2398" s="74">
        <v>477</v>
      </c>
      <c r="J2398" s="74" t="s">
        <v>149</v>
      </c>
    </row>
    <row r="2399" spans="1:10" x14ac:dyDescent="0.25">
      <c r="A2399" s="74" t="str">
        <f t="shared" si="148"/>
        <v>2024</v>
      </c>
      <c r="B2399" s="74" t="str">
        <f t="shared" si="149"/>
        <v>12</v>
      </c>
      <c r="C2399" s="84">
        <f t="shared" si="150"/>
        <v>45627</v>
      </c>
      <c r="D2399" s="74">
        <v>202412</v>
      </c>
      <c r="E2399" s="82">
        <v>4007714</v>
      </c>
      <c r="F2399" s="82">
        <v>140750</v>
      </c>
      <c r="G2399" s="83">
        <f t="shared" si="151"/>
        <v>3.5119771520622477E-2</v>
      </c>
      <c r="H2399" s="74" t="s">
        <v>131</v>
      </c>
      <c r="I2399" s="74">
        <v>478</v>
      </c>
      <c r="J2399" s="74" t="s">
        <v>150</v>
      </c>
    </row>
    <row r="2400" spans="1:10" x14ac:dyDescent="0.25">
      <c r="A2400" s="74" t="str">
        <f t="shared" si="148"/>
        <v>2024</v>
      </c>
      <c r="B2400" s="74" t="str">
        <f t="shared" si="149"/>
        <v>12</v>
      </c>
      <c r="C2400" s="84">
        <f t="shared" si="150"/>
        <v>45627</v>
      </c>
      <c r="D2400" s="74">
        <v>202412</v>
      </c>
      <c r="E2400" s="82">
        <v>36766867</v>
      </c>
      <c r="F2400" s="82">
        <v>412031</v>
      </c>
      <c r="G2400" s="83">
        <f t="shared" si="151"/>
        <v>1.1206584450070223E-2</v>
      </c>
      <c r="H2400" s="74" t="s">
        <v>131</v>
      </c>
      <c r="I2400" s="74">
        <v>479</v>
      </c>
      <c r="J2400" s="74" t="s">
        <v>151</v>
      </c>
    </row>
    <row r="2401" spans="1:10" x14ac:dyDescent="0.25">
      <c r="A2401" s="74" t="str">
        <f t="shared" si="148"/>
        <v>2024</v>
      </c>
      <c r="B2401" s="74" t="str">
        <f t="shared" si="149"/>
        <v>12</v>
      </c>
      <c r="C2401" s="84">
        <f t="shared" si="150"/>
        <v>45627</v>
      </c>
      <c r="D2401" s="74">
        <v>202412</v>
      </c>
      <c r="E2401" s="82">
        <v>19871862</v>
      </c>
      <c r="F2401" s="82">
        <v>53075</v>
      </c>
      <c r="G2401" s="83">
        <f t="shared" si="151"/>
        <v>2.67086194539797E-3</v>
      </c>
      <c r="H2401" s="74" t="s">
        <v>152</v>
      </c>
      <c r="I2401" s="74">
        <v>491</v>
      </c>
      <c r="J2401" s="74" t="s">
        <v>153</v>
      </c>
    </row>
    <row r="2402" spans="1:10" x14ac:dyDescent="0.25">
      <c r="A2402" s="74" t="str">
        <f t="shared" si="148"/>
        <v>2024</v>
      </c>
      <c r="B2402" s="74" t="str">
        <f t="shared" si="149"/>
        <v>12</v>
      </c>
      <c r="C2402" s="84">
        <f t="shared" si="150"/>
        <v>45627</v>
      </c>
      <c r="D2402" s="74">
        <v>202412</v>
      </c>
      <c r="E2402" s="82">
        <v>1611602124</v>
      </c>
      <c r="F2402" s="82">
        <v>4981323</v>
      </c>
      <c r="G2402" s="83">
        <f t="shared" si="151"/>
        <v>3.0909136478651103E-3</v>
      </c>
      <c r="H2402" s="74" t="s">
        <v>152</v>
      </c>
      <c r="I2402" s="74">
        <v>492</v>
      </c>
      <c r="J2402" s="74" t="s">
        <v>154</v>
      </c>
    </row>
    <row r="2403" spans="1:10" x14ac:dyDescent="0.25">
      <c r="A2403" s="74" t="str">
        <f t="shared" si="148"/>
        <v>2024</v>
      </c>
      <c r="B2403" s="74" t="str">
        <f t="shared" si="149"/>
        <v>12</v>
      </c>
      <c r="C2403" s="84">
        <f t="shared" si="150"/>
        <v>45627</v>
      </c>
      <c r="D2403" s="74">
        <v>202412</v>
      </c>
      <c r="E2403" s="82">
        <v>106958564</v>
      </c>
      <c r="F2403" s="82">
        <v>234</v>
      </c>
      <c r="G2403" s="83">
        <f t="shared" si="151"/>
        <v>2.1877631042241741E-6</v>
      </c>
      <c r="H2403" s="74" t="s">
        <v>152</v>
      </c>
      <c r="I2403" s="74">
        <v>493</v>
      </c>
      <c r="J2403" s="74" t="s">
        <v>155</v>
      </c>
    </row>
    <row r="2404" spans="1:10" x14ac:dyDescent="0.25">
      <c r="A2404" s="74" t="str">
        <f t="shared" si="148"/>
        <v>2024</v>
      </c>
      <c r="B2404" s="74" t="str">
        <f t="shared" si="149"/>
        <v>12</v>
      </c>
      <c r="C2404" s="84">
        <f t="shared" si="150"/>
        <v>45627</v>
      </c>
      <c r="D2404" s="74">
        <v>202412</v>
      </c>
      <c r="E2404" s="82">
        <v>4092476</v>
      </c>
      <c r="F2404" s="82">
        <v>19253</v>
      </c>
      <c r="G2404" s="83">
        <f t="shared" si="151"/>
        <v>4.7044869658368184E-3</v>
      </c>
      <c r="H2404" s="74" t="s">
        <v>152</v>
      </c>
      <c r="I2404" s="74">
        <v>501</v>
      </c>
      <c r="J2404" s="74" t="s">
        <v>156</v>
      </c>
    </row>
    <row r="2405" spans="1:10" x14ac:dyDescent="0.25">
      <c r="A2405" s="74" t="str">
        <f t="shared" si="148"/>
        <v>2024</v>
      </c>
      <c r="B2405" s="74" t="str">
        <f t="shared" si="149"/>
        <v>12</v>
      </c>
      <c r="C2405" s="84">
        <f t="shared" si="150"/>
        <v>45627</v>
      </c>
      <c r="D2405" s="74">
        <v>202412</v>
      </c>
      <c r="E2405" s="82">
        <v>3321344</v>
      </c>
      <c r="F2405" s="82">
        <v>49300</v>
      </c>
      <c r="G2405" s="83">
        <f t="shared" si="151"/>
        <v>1.484338870047788E-2</v>
      </c>
      <c r="H2405" s="74" t="s">
        <v>152</v>
      </c>
      <c r="I2405" s="74">
        <v>502</v>
      </c>
      <c r="J2405" s="74" t="s">
        <v>157</v>
      </c>
    </row>
    <row r="2406" spans="1:10" x14ac:dyDescent="0.25">
      <c r="A2406" s="74" t="str">
        <f t="shared" si="148"/>
        <v>2024</v>
      </c>
      <c r="B2406" s="74" t="str">
        <f t="shared" si="149"/>
        <v>12</v>
      </c>
      <c r="C2406" s="84">
        <f t="shared" si="150"/>
        <v>45627</v>
      </c>
      <c r="D2406" s="74">
        <v>202412</v>
      </c>
      <c r="E2406" s="82">
        <v>172071263</v>
      </c>
      <c r="F2406" s="82">
        <v>26482</v>
      </c>
      <c r="G2406" s="83">
        <f t="shared" si="151"/>
        <v>1.5390135190673879E-4</v>
      </c>
      <c r="H2406" s="74" t="s">
        <v>152</v>
      </c>
      <c r="I2406" s="74">
        <v>511</v>
      </c>
      <c r="J2406" s="74" t="s">
        <v>158</v>
      </c>
    </row>
    <row r="2407" spans="1:10" x14ac:dyDescent="0.25">
      <c r="A2407" s="74" t="str">
        <f t="shared" si="148"/>
        <v>2024</v>
      </c>
      <c r="B2407" s="74" t="str">
        <f t="shared" si="149"/>
        <v>12</v>
      </c>
      <c r="C2407" s="84">
        <f t="shared" si="150"/>
        <v>45627</v>
      </c>
      <c r="D2407" s="74">
        <v>202412</v>
      </c>
      <c r="E2407" s="82">
        <v>795462</v>
      </c>
      <c r="F2407" s="82">
        <v>2578</v>
      </c>
      <c r="G2407" s="83">
        <f t="shared" si="151"/>
        <v>3.2408839140021773E-3</v>
      </c>
      <c r="H2407" s="74" t="s">
        <v>152</v>
      </c>
      <c r="I2407" s="74">
        <v>512</v>
      </c>
      <c r="J2407" s="74" t="s">
        <v>159</v>
      </c>
    </row>
    <row r="2408" spans="1:10" x14ac:dyDescent="0.25">
      <c r="A2408" s="74" t="str">
        <f t="shared" si="148"/>
        <v>2024</v>
      </c>
      <c r="B2408" s="74" t="str">
        <f t="shared" si="149"/>
        <v>12</v>
      </c>
      <c r="C2408" s="84">
        <f t="shared" si="150"/>
        <v>45627</v>
      </c>
      <c r="D2408" s="74">
        <v>202412</v>
      </c>
      <c r="E2408" s="82">
        <v>33484595</v>
      </c>
      <c r="F2408" s="82">
        <v>30969</v>
      </c>
      <c r="G2408" s="83">
        <f t="shared" si="151"/>
        <v>9.2487306476306491E-4</v>
      </c>
      <c r="H2408" s="74" t="s">
        <v>152</v>
      </c>
      <c r="I2408" s="74">
        <v>521</v>
      </c>
      <c r="J2408" s="74" t="s">
        <v>160</v>
      </c>
    </row>
    <row r="2409" spans="1:10" x14ac:dyDescent="0.25">
      <c r="A2409" s="74" t="str">
        <f t="shared" si="148"/>
        <v>2024</v>
      </c>
      <c r="B2409" s="74" t="str">
        <f t="shared" si="149"/>
        <v>12</v>
      </c>
      <c r="C2409" s="84">
        <f t="shared" si="150"/>
        <v>45627</v>
      </c>
      <c r="D2409" s="74">
        <v>202412</v>
      </c>
      <c r="E2409" s="82">
        <v>46179096</v>
      </c>
      <c r="F2409" s="82">
        <v>191394</v>
      </c>
      <c r="G2409" s="83">
        <f t="shared" si="151"/>
        <v>4.1446025708255525E-3</v>
      </c>
      <c r="H2409" s="74" t="s">
        <v>152</v>
      </c>
      <c r="I2409" s="74">
        <v>522</v>
      </c>
      <c r="J2409" s="74" t="s">
        <v>161</v>
      </c>
    </row>
    <row r="2410" spans="1:10" x14ac:dyDescent="0.25">
      <c r="A2410" s="74" t="str">
        <f t="shared" si="148"/>
        <v>2024</v>
      </c>
      <c r="B2410" s="74" t="str">
        <f t="shared" si="149"/>
        <v>12</v>
      </c>
      <c r="C2410" s="84">
        <f t="shared" si="150"/>
        <v>45627</v>
      </c>
      <c r="D2410" s="74">
        <v>202412</v>
      </c>
      <c r="E2410" s="82">
        <v>180937189</v>
      </c>
      <c r="F2410" s="82">
        <v>7841167</v>
      </c>
      <c r="G2410" s="83">
        <f t="shared" si="151"/>
        <v>4.3336403330550249E-2</v>
      </c>
      <c r="H2410" s="74" t="s">
        <v>152</v>
      </c>
      <c r="I2410" s="74">
        <v>523</v>
      </c>
      <c r="J2410" s="74" t="s">
        <v>162</v>
      </c>
    </row>
    <row r="2411" spans="1:10" x14ac:dyDescent="0.25">
      <c r="A2411" s="74" t="str">
        <f t="shared" si="148"/>
        <v>2024</v>
      </c>
      <c r="B2411" s="74" t="str">
        <f t="shared" si="149"/>
        <v>12</v>
      </c>
      <c r="C2411" s="84">
        <f t="shared" si="150"/>
        <v>45627</v>
      </c>
      <c r="D2411" s="74">
        <v>202412</v>
      </c>
      <c r="E2411" s="82">
        <v>48735304</v>
      </c>
      <c r="F2411" s="82">
        <v>102509</v>
      </c>
      <c r="G2411" s="83">
        <f t="shared" si="151"/>
        <v>2.1033827961758483E-3</v>
      </c>
      <c r="H2411" s="74" t="s">
        <v>152</v>
      </c>
      <c r="I2411" s="74">
        <v>524</v>
      </c>
      <c r="J2411" s="74" t="s">
        <v>163</v>
      </c>
    </row>
    <row r="2412" spans="1:10" x14ac:dyDescent="0.25">
      <c r="A2412" s="74" t="str">
        <f t="shared" si="148"/>
        <v>2024</v>
      </c>
      <c r="B2412" s="74" t="str">
        <f t="shared" si="149"/>
        <v>12</v>
      </c>
      <c r="C2412" s="84">
        <f t="shared" si="150"/>
        <v>45627</v>
      </c>
      <c r="D2412" s="74">
        <v>202412</v>
      </c>
      <c r="E2412" s="82">
        <v>16529061</v>
      </c>
      <c r="F2412" s="82">
        <v>204163</v>
      </c>
      <c r="G2412" s="83">
        <f t="shared" si="151"/>
        <v>1.2351760332906993E-2</v>
      </c>
      <c r="H2412" s="74" t="s">
        <v>152</v>
      </c>
      <c r="I2412" s="74">
        <v>530</v>
      </c>
      <c r="J2412" s="74" t="s">
        <v>164</v>
      </c>
    </row>
    <row r="2413" spans="1:10" x14ac:dyDescent="0.25">
      <c r="A2413" s="74" t="str">
        <f t="shared" si="148"/>
        <v>2024</v>
      </c>
      <c r="B2413" s="74" t="str">
        <f t="shared" si="149"/>
        <v>12</v>
      </c>
      <c r="C2413" s="84">
        <f t="shared" si="150"/>
        <v>45627</v>
      </c>
      <c r="D2413" s="74">
        <v>202412</v>
      </c>
      <c r="E2413" s="82">
        <v>110274180</v>
      </c>
      <c r="F2413" s="82">
        <v>984032</v>
      </c>
      <c r="G2413" s="83">
        <f t="shared" si="151"/>
        <v>8.9235032171628929E-3</v>
      </c>
      <c r="H2413" s="74" t="s">
        <v>165</v>
      </c>
      <c r="I2413" s="74">
        <v>551</v>
      </c>
      <c r="J2413" s="74" t="s">
        <v>166</v>
      </c>
    </row>
    <row r="2414" spans="1:10" x14ac:dyDescent="0.25">
      <c r="A2414" s="74" t="str">
        <f t="shared" si="148"/>
        <v>2024</v>
      </c>
      <c r="B2414" s="74" t="str">
        <f t="shared" si="149"/>
        <v>12</v>
      </c>
      <c r="C2414" s="84">
        <f t="shared" si="150"/>
        <v>45627</v>
      </c>
      <c r="D2414" s="74">
        <v>202412</v>
      </c>
      <c r="E2414" s="82">
        <v>1956838</v>
      </c>
      <c r="F2414" s="82">
        <v>10306</v>
      </c>
      <c r="G2414" s="83">
        <f t="shared" si="151"/>
        <v>5.2666597848161165E-3</v>
      </c>
      <c r="H2414" s="74" t="s">
        <v>165</v>
      </c>
      <c r="I2414" s="74">
        <v>552</v>
      </c>
      <c r="J2414" s="74" t="s">
        <v>167</v>
      </c>
    </row>
    <row r="2415" spans="1:10" x14ac:dyDescent="0.25">
      <c r="A2415" s="74" t="str">
        <f t="shared" si="148"/>
        <v>2024</v>
      </c>
      <c r="B2415" s="74" t="str">
        <f t="shared" si="149"/>
        <v>12</v>
      </c>
      <c r="C2415" s="84">
        <f t="shared" si="150"/>
        <v>45627</v>
      </c>
      <c r="D2415" s="74">
        <v>202412</v>
      </c>
      <c r="E2415" s="82">
        <v>170475035</v>
      </c>
      <c r="F2415" s="82">
        <v>2333952</v>
      </c>
      <c r="G2415" s="83">
        <f t="shared" si="151"/>
        <v>1.3690872684085385E-2</v>
      </c>
      <c r="H2415" s="74" t="s">
        <v>165</v>
      </c>
      <c r="I2415" s="74">
        <v>561</v>
      </c>
      <c r="J2415" s="74" t="s">
        <v>168</v>
      </c>
    </row>
    <row r="2416" spans="1:10" x14ac:dyDescent="0.25">
      <c r="A2416" s="74" t="str">
        <f t="shared" si="148"/>
        <v>2024</v>
      </c>
      <c r="B2416" s="74" t="str">
        <f t="shared" si="149"/>
        <v>12</v>
      </c>
      <c r="C2416" s="84">
        <f t="shared" si="150"/>
        <v>45627</v>
      </c>
      <c r="D2416" s="74">
        <v>202412</v>
      </c>
      <c r="E2416" s="82">
        <v>13974706</v>
      </c>
      <c r="F2416" s="82">
        <v>171118</v>
      </c>
      <c r="G2416" s="83">
        <f t="shared" si="151"/>
        <v>1.2244837208024269E-2</v>
      </c>
      <c r="H2416" s="74" t="s">
        <v>165</v>
      </c>
      <c r="I2416" s="74">
        <v>562</v>
      </c>
      <c r="J2416" s="74" t="s">
        <v>169</v>
      </c>
    </row>
    <row r="2417" spans="1:10" x14ac:dyDescent="0.25">
      <c r="A2417" s="74" t="str">
        <f t="shared" si="148"/>
        <v>2024</v>
      </c>
      <c r="B2417" s="74" t="str">
        <f t="shared" si="149"/>
        <v>12</v>
      </c>
      <c r="C2417" s="84">
        <f t="shared" si="150"/>
        <v>45627</v>
      </c>
      <c r="D2417" s="74">
        <v>202412</v>
      </c>
      <c r="E2417" s="82">
        <v>4663284</v>
      </c>
      <c r="F2417" s="82">
        <v>56108</v>
      </c>
      <c r="G2417" s="83">
        <f t="shared" si="151"/>
        <v>1.2031864239879021E-2</v>
      </c>
      <c r="H2417" s="74" t="s">
        <v>152</v>
      </c>
      <c r="I2417" s="74">
        <v>581</v>
      </c>
      <c r="J2417" s="74" t="s">
        <v>170</v>
      </c>
    </row>
    <row r="2418" spans="1:10" x14ac:dyDescent="0.25">
      <c r="A2418" s="74" t="str">
        <f t="shared" si="148"/>
        <v>2024</v>
      </c>
      <c r="B2418" s="74" t="str">
        <f t="shared" si="149"/>
        <v>12</v>
      </c>
      <c r="C2418" s="84">
        <f t="shared" si="150"/>
        <v>45627</v>
      </c>
      <c r="D2418" s="74">
        <v>202412</v>
      </c>
      <c r="E2418" s="82">
        <v>11149060</v>
      </c>
      <c r="F2418" s="82">
        <v>26379</v>
      </c>
      <c r="G2418" s="83">
        <f t="shared" si="151"/>
        <v>2.3660290643336746E-3</v>
      </c>
      <c r="H2418" s="74" t="s">
        <v>152</v>
      </c>
      <c r="I2418" s="74">
        <v>591</v>
      </c>
      <c r="J2418" s="74" t="s">
        <v>171</v>
      </c>
    </row>
    <row r="2419" spans="1:10" x14ac:dyDescent="0.25">
      <c r="A2419" s="74" t="str">
        <f t="shared" si="148"/>
        <v>2024</v>
      </c>
      <c r="B2419" s="74" t="str">
        <f t="shared" si="149"/>
        <v>12</v>
      </c>
      <c r="C2419" s="84">
        <f t="shared" si="150"/>
        <v>45627</v>
      </c>
      <c r="D2419" s="74">
        <v>202412</v>
      </c>
      <c r="E2419" s="82">
        <v>1360432</v>
      </c>
      <c r="F2419" s="82">
        <v>1741</v>
      </c>
      <c r="G2419" s="83">
        <f t="shared" si="151"/>
        <v>1.2797405530008115E-3</v>
      </c>
      <c r="H2419" s="74" t="s">
        <v>152</v>
      </c>
      <c r="I2419" s="74">
        <v>592</v>
      </c>
      <c r="J2419" s="74" t="s">
        <v>172</v>
      </c>
    </row>
    <row r="2420" spans="1:10" x14ac:dyDescent="0.25">
      <c r="A2420" s="74" t="str">
        <f t="shared" si="148"/>
        <v>2024</v>
      </c>
      <c r="B2420" s="74" t="str">
        <f t="shared" si="149"/>
        <v>12</v>
      </c>
      <c r="C2420" s="84">
        <f t="shared" si="150"/>
        <v>45627</v>
      </c>
      <c r="D2420" s="74">
        <v>202412</v>
      </c>
      <c r="E2420" s="82">
        <v>1726803</v>
      </c>
      <c r="F2420" s="82">
        <v>26074</v>
      </c>
      <c r="G2420" s="83">
        <f t="shared" si="151"/>
        <v>1.5099579975249059E-2</v>
      </c>
      <c r="H2420" s="74" t="s">
        <v>152</v>
      </c>
      <c r="I2420" s="74">
        <v>601</v>
      </c>
      <c r="J2420" s="74" t="s">
        <v>173</v>
      </c>
    </row>
    <row r="2421" spans="1:10" x14ac:dyDescent="0.25">
      <c r="A2421" s="74" t="str">
        <f t="shared" si="148"/>
        <v>2024</v>
      </c>
      <c r="B2421" s="74" t="str">
        <f t="shared" si="149"/>
        <v>12</v>
      </c>
      <c r="C2421" s="84">
        <f t="shared" si="150"/>
        <v>45627</v>
      </c>
      <c r="D2421" s="74">
        <v>202412</v>
      </c>
      <c r="E2421" s="82">
        <v>19748560</v>
      </c>
      <c r="F2421" s="82">
        <v>39305</v>
      </c>
      <c r="G2421" s="83">
        <f t="shared" si="151"/>
        <v>1.9902716957590832E-3</v>
      </c>
      <c r="H2421" s="74" t="s">
        <v>152</v>
      </c>
      <c r="I2421" s="74">
        <v>602</v>
      </c>
      <c r="J2421" s="74" t="s">
        <v>174</v>
      </c>
    </row>
    <row r="2422" spans="1:10" x14ac:dyDescent="0.25">
      <c r="A2422" s="74" t="str">
        <f t="shared" si="148"/>
        <v>2024</v>
      </c>
      <c r="B2422" s="74" t="str">
        <f t="shared" si="149"/>
        <v>12</v>
      </c>
      <c r="C2422" s="84">
        <f t="shared" si="150"/>
        <v>45627</v>
      </c>
      <c r="D2422" s="74">
        <v>202412</v>
      </c>
      <c r="E2422" s="82">
        <v>805392</v>
      </c>
      <c r="F2422" s="82">
        <v>579</v>
      </c>
      <c r="G2422" s="83">
        <f t="shared" si="151"/>
        <v>7.1890458310983963E-4</v>
      </c>
      <c r="H2422" s="74" t="s">
        <v>152</v>
      </c>
      <c r="I2422" s="74">
        <v>611</v>
      </c>
      <c r="J2422" s="74" t="s">
        <v>175</v>
      </c>
    </row>
    <row r="2423" spans="1:10" x14ac:dyDescent="0.25">
      <c r="A2423" s="74" t="str">
        <f t="shared" si="148"/>
        <v>2024</v>
      </c>
      <c r="B2423" s="74" t="str">
        <f t="shared" si="149"/>
        <v>12</v>
      </c>
      <c r="C2423" s="84">
        <f t="shared" si="150"/>
        <v>45627</v>
      </c>
      <c r="D2423" s="74">
        <v>202412</v>
      </c>
      <c r="E2423" s="82">
        <v>340229041</v>
      </c>
      <c r="F2423" s="82">
        <v>991702</v>
      </c>
      <c r="G2423" s="83">
        <f t="shared" si="151"/>
        <v>2.9148070284805584E-3</v>
      </c>
      <c r="H2423" s="74" t="s">
        <v>152</v>
      </c>
      <c r="I2423" s="74">
        <v>612</v>
      </c>
      <c r="J2423" s="74" t="s">
        <v>176</v>
      </c>
    </row>
    <row r="2424" spans="1:10" x14ac:dyDescent="0.25">
      <c r="A2424" s="74" t="str">
        <f t="shared" si="148"/>
        <v>2024</v>
      </c>
      <c r="B2424" s="74" t="str">
        <f t="shared" si="149"/>
        <v>12</v>
      </c>
      <c r="C2424" s="84">
        <f t="shared" si="150"/>
        <v>45627</v>
      </c>
      <c r="D2424" s="74">
        <v>202412</v>
      </c>
      <c r="E2424" s="82">
        <v>1077808</v>
      </c>
      <c r="F2424" s="82">
        <v>4072</v>
      </c>
      <c r="G2424" s="83">
        <f t="shared" si="151"/>
        <v>3.778038389026617E-3</v>
      </c>
      <c r="H2424" s="74" t="s">
        <v>152</v>
      </c>
      <c r="I2424" s="74">
        <v>613</v>
      </c>
      <c r="J2424" s="74" t="s">
        <v>177</v>
      </c>
    </row>
    <row r="2425" spans="1:10" x14ac:dyDescent="0.25">
      <c r="A2425" s="74" t="str">
        <f t="shared" si="148"/>
        <v>2024</v>
      </c>
      <c r="B2425" s="74" t="str">
        <f t="shared" si="149"/>
        <v>12</v>
      </c>
      <c r="C2425" s="84">
        <f t="shared" si="150"/>
        <v>45627</v>
      </c>
      <c r="D2425" s="74">
        <v>202412</v>
      </c>
      <c r="E2425" s="82">
        <v>4280458</v>
      </c>
      <c r="F2425" s="82">
        <v>70327</v>
      </c>
      <c r="G2425" s="83">
        <f t="shared" si="151"/>
        <v>1.6429783915646409E-2</v>
      </c>
      <c r="H2425" s="74" t="s">
        <v>152</v>
      </c>
      <c r="I2425" s="74">
        <v>614</v>
      </c>
      <c r="J2425" s="74" t="s">
        <v>178</v>
      </c>
    </row>
    <row r="2426" spans="1:10" x14ac:dyDescent="0.25">
      <c r="A2426" s="74" t="str">
        <f t="shared" si="148"/>
        <v>2024</v>
      </c>
      <c r="B2426" s="74" t="str">
        <f t="shared" si="149"/>
        <v>12</v>
      </c>
      <c r="C2426" s="84">
        <f t="shared" si="150"/>
        <v>45627</v>
      </c>
      <c r="D2426" s="74">
        <v>202412</v>
      </c>
      <c r="E2426" s="82">
        <v>17999434</v>
      </c>
      <c r="F2426" s="82">
        <v>229500</v>
      </c>
      <c r="G2426" s="83">
        <f t="shared" si="151"/>
        <v>1.2750400929273665E-2</v>
      </c>
      <c r="H2426" s="74" t="s">
        <v>152</v>
      </c>
      <c r="I2426" s="74">
        <v>619</v>
      </c>
      <c r="J2426" s="74" t="s">
        <v>179</v>
      </c>
    </row>
    <row r="2427" spans="1:10" x14ac:dyDescent="0.25">
      <c r="A2427" s="74" t="str">
        <f t="shared" si="148"/>
        <v>2024</v>
      </c>
      <c r="B2427" s="74" t="str">
        <f t="shared" si="149"/>
        <v>12</v>
      </c>
      <c r="C2427" s="84">
        <f t="shared" si="150"/>
        <v>45627</v>
      </c>
      <c r="D2427" s="74">
        <v>202412</v>
      </c>
      <c r="E2427" s="82">
        <v>1305521459</v>
      </c>
      <c r="F2427" s="82">
        <v>1414330</v>
      </c>
      <c r="G2427" s="83">
        <f t="shared" si="151"/>
        <v>1.0833448889329977E-3</v>
      </c>
      <c r="H2427" s="74" t="s">
        <v>152</v>
      </c>
      <c r="I2427" s="74">
        <v>620</v>
      </c>
      <c r="J2427" s="74" t="s">
        <v>180</v>
      </c>
    </row>
    <row r="2428" spans="1:10" x14ac:dyDescent="0.25">
      <c r="A2428" s="74" t="str">
        <f t="shared" si="148"/>
        <v>2024</v>
      </c>
      <c r="B2428" s="74" t="str">
        <f t="shared" si="149"/>
        <v>12</v>
      </c>
      <c r="C2428" s="84">
        <f t="shared" si="150"/>
        <v>45627</v>
      </c>
      <c r="D2428" s="74">
        <v>202412</v>
      </c>
      <c r="E2428" s="82">
        <v>5928697</v>
      </c>
      <c r="F2428" s="82">
        <v>102819</v>
      </c>
      <c r="G2428" s="83">
        <f t="shared" si="151"/>
        <v>1.7342596526690436E-2</v>
      </c>
      <c r="H2428" s="74" t="s">
        <v>152</v>
      </c>
      <c r="I2428" s="74">
        <v>631</v>
      </c>
      <c r="J2428" s="74" t="s">
        <v>181</v>
      </c>
    </row>
    <row r="2429" spans="1:10" x14ac:dyDescent="0.25">
      <c r="A2429" s="74" t="str">
        <f t="shared" si="148"/>
        <v>2024</v>
      </c>
      <c r="B2429" s="74" t="str">
        <f t="shared" si="149"/>
        <v>12</v>
      </c>
      <c r="C2429" s="84">
        <f t="shared" si="150"/>
        <v>45627</v>
      </c>
      <c r="D2429" s="74">
        <v>202412</v>
      </c>
      <c r="E2429" s="82">
        <v>1784202</v>
      </c>
      <c r="F2429" s="82">
        <v>23524</v>
      </c>
      <c r="G2429" s="83">
        <f t="shared" si="151"/>
        <v>1.3184605778942071E-2</v>
      </c>
      <c r="H2429" s="74" t="s">
        <v>152</v>
      </c>
      <c r="I2429" s="74">
        <v>639</v>
      </c>
      <c r="J2429" s="74" t="s">
        <v>182</v>
      </c>
    </row>
    <row r="2430" spans="1:10" x14ac:dyDescent="0.25">
      <c r="A2430" s="74" t="str">
        <f t="shared" si="148"/>
        <v>2024</v>
      </c>
      <c r="B2430" s="74" t="str">
        <f t="shared" si="149"/>
        <v>12</v>
      </c>
      <c r="C2430" s="84">
        <f t="shared" si="150"/>
        <v>45627</v>
      </c>
      <c r="D2430" s="74">
        <v>202412</v>
      </c>
      <c r="E2430" s="82">
        <v>1742035714</v>
      </c>
      <c r="F2430" s="82">
        <v>4202762</v>
      </c>
      <c r="G2430" s="83">
        <f t="shared" si="151"/>
        <v>2.4125578862845289E-3</v>
      </c>
      <c r="H2430" s="74" t="s">
        <v>183</v>
      </c>
      <c r="I2430" s="74">
        <v>641</v>
      </c>
      <c r="J2430" s="74" t="s">
        <v>184</v>
      </c>
    </row>
    <row r="2431" spans="1:10" x14ac:dyDescent="0.25">
      <c r="A2431" s="74" t="str">
        <f t="shared" si="148"/>
        <v>2024</v>
      </c>
      <c r="B2431" s="74" t="str">
        <f t="shared" si="149"/>
        <v>12</v>
      </c>
      <c r="C2431" s="84">
        <f t="shared" si="150"/>
        <v>45627</v>
      </c>
      <c r="D2431" s="74">
        <v>202412</v>
      </c>
      <c r="E2431" s="82">
        <v>246922</v>
      </c>
      <c r="F2431" s="82">
        <v>22030</v>
      </c>
      <c r="G2431" s="83">
        <f t="shared" si="151"/>
        <v>8.9218457650594121E-2</v>
      </c>
      <c r="H2431" s="74" t="s">
        <v>183</v>
      </c>
      <c r="I2431" s="74">
        <v>642</v>
      </c>
      <c r="J2431" s="74" t="s">
        <v>185</v>
      </c>
    </row>
    <row r="2432" spans="1:10" x14ac:dyDescent="0.25">
      <c r="A2432" s="74" t="str">
        <f t="shared" si="148"/>
        <v>2024</v>
      </c>
      <c r="B2432" s="74" t="str">
        <f t="shared" si="149"/>
        <v>12</v>
      </c>
      <c r="C2432" s="84">
        <f t="shared" si="150"/>
        <v>45627</v>
      </c>
      <c r="D2432" s="74">
        <v>202412</v>
      </c>
      <c r="E2432" s="82">
        <v>21873041</v>
      </c>
      <c r="F2432" s="82">
        <v>4001432</v>
      </c>
      <c r="G2432" s="83">
        <f t="shared" si="151"/>
        <v>0.18293898868474667</v>
      </c>
      <c r="H2432" s="74" t="s">
        <v>183</v>
      </c>
      <c r="I2432" s="74">
        <v>643</v>
      </c>
      <c r="J2432" s="74" t="s">
        <v>186</v>
      </c>
    </row>
    <row r="2433" spans="1:10" x14ac:dyDescent="0.25">
      <c r="A2433" s="74" t="str">
        <f t="shared" si="148"/>
        <v>2024</v>
      </c>
      <c r="B2433" s="74" t="str">
        <f t="shared" si="149"/>
        <v>12</v>
      </c>
      <c r="C2433" s="84">
        <f t="shared" si="150"/>
        <v>45627</v>
      </c>
      <c r="D2433" s="74">
        <v>202412</v>
      </c>
      <c r="E2433" s="82">
        <v>1448112577</v>
      </c>
      <c r="F2433" s="82">
        <v>7575129</v>
      </c>
      <c r="G2433" s="83">
        <f t="shared" si="151"/>
        <v>5.2310359845731801E-3</v>
      </c>
      <c r="H2433" s="74" t="s">
        <v>183</v>
      </c>
      <c r="I2433" s="74">
        <v>649</v>
      </c>
      <c r="J2433" s="74" t="s">
        <v>187</v>
      </c>
    </row>
    <row r="2434" spans="1:10" x14ac:dyDescent="0.25">
      <c r="A2434" s="74" t="str">
        <f t="shared" si="148"/>
        <v>2024</v>
      </c>
      <c r="B2434" s="74" t="str">
        <f t="shared" si="149"/>
        <v>12</v>
      </c>
      <c r="C2434" s="84">
        <f t="shared" si="150"/>
        <v>45627</v>
      </c>
      <c r="D2434" s="74">
        <v>202412</v>
      </c>
      <c r="E2434" s="82">
        <v>21907471</v>
      </c>
      <c r="F2434" s="82">
        <v>106438</v>
      </c>
      <c r="G2434" s="83">
        <f t="shared" si="151"/>
        <v>4.8585252035709646E-3</v>
      </c>
      <c r="H2434" s="74" t="s">
        <v>183</v>
      </c>
      <c r="I2434" s="74">
        <v>651</v>
      </c>
      <c r="J2434" s="74" t="s">
        <v>188</v>
      </c>
    </row>
    <row r="2435" spans="1:10" x14ac:dyDescent="0.25">
      <c r="A2435" s="74" t="str">
        <f t="shared" ref="A2435:A2498" si="152">LEFT(D2435,4)</f>
        <v>2024</v>
      </c>
      <c r="B2435" s="74" t="str">
        <f t="shared" ref="B2435:B2498" si="153">RIGHT(D2435,2)</f>
        <v>12</v>
      </c>
      <c r="C2435" s="84">
        <f t="shared" ref="C2435:C2498" si="154">DATE(A2435,B2435,1)</f>
        <v>45627</v>
      </c>
      <c r="D2435" s="74">
        <v>202412</v>
      </c>
      <c r="E2435" s="82">
        <v>140768</v>
      </c>
      <c r="F2435" s="82">
        <v>0</v>
      </c>
      <c r="G2435" s="83">
        <f t="shared" ref="G2435:G2498" si="155">F2435/E2435</f>
        <v>0</v>
      </c>
      <c r="H2435" s="74" t="s">
        <v>183</v>
      </c>
      <c r="I2435" s="74">
        <v>652</v>
      </c>
      <c r="J2435" s="74" t="s">
        <v>189</v>
      </c>
    </row>
    <row r="2436" spans="1:10" x14ac:dyDescent="0.25">
      <c r="A2436" s="74" t="str">
        <f t="shared" si="152"/>
        <v>2024</v>
      </c>
      <c r="B2436" s="74" t="str">
        <f t="shared" si="153"/>
        <v>12</v>
      </c>
      <c r="C2436" s="84">
        <f t="shared" si="154"/>
        <v>45627</v>
      </c>
      <c r="D2436" s="74">
        <v>202412</v>
      </c>
      <c r="E2436" s="82">
        <v>146381</v>
      </c>
      <c r="F2436" s="82">
        <v>0</v>
      </c>
      <c r="G2436" s="83">
        <f t="shared" si="155"/>
        <v>0</v>
      </c>
      <c r="H2436" s="74" t="s">
        <v>183</v>
      </c>
      <c r="I2436" s="74">
        <v>653</v>
      </c>
      <c r="J2436" s="74" t="s">
        <v>190</v>
      </c>
    </row>
    <row r="2437" spans="1:10" x14ac:dyDescent="0.25">
      <c r="A2437" s="74" t="str">
        <f t="shared" si="152"/>
        <v>2024</v>
      </c>
      <c r="B2437" s="74" t="str">
        <f t="shared" si="153"/>
        <v>12</v>
      </c>
      <c r="C2437" s="84">
        <f t="shared" si="154"/>
        <v>45627</v>
      </c>
      <c r="D2437" s="74">
        <v>202412</v>
      </c>
      <c r="E2437" s="82">
        <v>254023742</v>
      </c>
      <c r="F2437" s="82">
        <v>162363</v>
      </c>
      <c r="G2437" s="83">
        <f t="shared" si="155"/>
        <v>6.3916466516740001E-4</v>
      </c>
      <c r="H2437" s="74" t="s">
        <v>183</v>
      </c>
      <c r="I2437" s="74">
        <v>661</v>
      </c>
      <c r="J2437" s="74" t="s">
        <v>191</v>
      </c>
    </row>
    <row r="2438" spans="1:10" x14ac:dyDescent="0.25">
      <c r="A2438" s="74" t="str">
        <f t="shared" si="152"/>
        <v>2024</v>
      </c>
      <c r="B2438" s="74" t="str">
        <f t="shared" si="153"/>
        <v>12</v>
      </c>
      <c r="C2438" s="84">
        <f t="shared" si="154"/>
        <v>45627</v>
      </c>
      <c r="D2438" s="74">
        <v>202412</v>
      </c>
      <c r="E2438" s="82">
        <v>3323497</v>
      </c>
      <c r="F2438" s="82">
        <v>41364</v>
      </c>
      <c r="G2438" s="83">
        <f t="shared" si="155"/>
        <v>1.2445926685054929E-2</v>
      </c>
      <c r="H2438" s="74" t="s">
        <v>183</v>
      </c>
      <c r="I2438" s="74">
        <v>662</v>
      </c>
      <c r="J2438" s="74" t="s">
        <v>192</v>
      </c>
    </row>
    <row r="2439" spans="1:10" x14ac:dyDescent="0.25">
      <c r="A2439" s="74" t="str">
        <f t="shared" si="152"/>
        <v>2024</v>
      </c>
      <c r="B2439" s="74" t="str">
        <f t="shared" si="153"/>
        <v>12</v>
      </c>
      <c r="C2439" s="84">
        <f t="shared" si="154"/>
        <v>45627</v>
      </c>
      <c r="D2439" s="74">
        <v>202412</v>
      </c>
      <c r="E2439" s="82">
        <v>939219</v>
      </c>
      <c r="F2439" s="82">
        <v>42916</v>
      </c>
      <c r="G2439" s="83">
        <f t="shared" si="155"/>
        <v>4.5693283462110539E-2</v>
      </c>
      <c r="H2439" s="74" t="s">
        <v>183</v>
      </c>
      <c r="I2439" s="74">
        <v>663</v>
      </c>
      <c r="J2439" s="74" t="s">
        <v>193</v>
      </c>
    </row>
    <row r="2440" spans="1:10" x14ac:dyDescent="0.25">
      <c r="A2440" s="74" t="str">
        <f t="shared" si="152"/>
        <v>2024</v>
      </c>
      <c r="B2440" s="74" t="str">
        <f t="shared" si="153"/>
        <v>12</v>
      </c>
      <c r="C2440" s="84">
        <f t="shared" si="154"/>
        <v>45627</v>
      </c>
      <c r="D2440" s="74">
        <v>202412</v>
      </c>
      <c r="E2440" s="82">
        <v>47258713</v>
      </c>
      <c r="F2440" s="82">
        <v>454467</v>
      </c>
      <c r="G2440" s="83">
        <f t="shared" si="155"/>
        <v>9.6165758894026596E-3</v>
      </c>
      <c r="H2440" s="74" t="s">
        <v>194</v>
      </c>
      <c r="I2440" s="74">
        <v>681</v>
      </c>
      <c r="J2440" s="74" t="s">
        <v>195</v>
      </c>
    </row>
    <row r="2441" spans="1:10" x14ac:dyDescent="0.25">
      <c r="A2441" s="74" t="str">
        <f t="shared" si="152"/>
        <v>2024</v>
      </c>
      <c r="B2441" s="74" t="str">
        <f t="shared" si="153"/>
        <v>12</v>
      </c>
      <c r="C2441" s="84">
        <f t="shared" si="154"/>
        <v>45627</v>
      </c>
      <c r="D2441" s="74">
        <v>202412</v>
      </c>
      <c r="E2441" s="82">
        <v>62173279</v>
      </c>
      <c r="F2441" s="82">
        <v>1069794</v>
      </c>
      <c r="G2441" s="83">
        <f t="shared" si="155"/>
        <v>1.7206652394833478E-2</v>
      </c>
      <c r="H2441" s="74" t="s">
        <v>194</v>
      </c>
      <c r="I2441" s="74">
        <v>682</v>
      </c>
      <c r="J2441" s="74" t="s">
        <v>196</v>
      </c>
    </row>
    <row r="2442" spans="1:10" x14ac:dyDescent="0.25">
      <c r="A2442" s="74" t="str">
        <f t="shared" si="152"/>
        <v>2024</v>
      </c>
      <c r="B2442" s="74" t="str">
        <f t="shared" si="153"/>
        <v>12</v>
      </c>
      <c r="C2442" s="84">
        <f t="shared" si="154"/>
        <v>45627</v>
      </c>
      <c r="D2442" s="74">
        <v>202412</v>
      </c>
      <c r="E2442" s="82">
        <v>33823043</v>
      </c>
      <c r="F2442" s="82">
        <v>213539</v>
      </c>
      <c r="G2442" s="83">
        <f t="shared" si="155"/>
        <v>6.3134177489588975E-3</v>
      </c>
      <c r="H2442" s="74" t="s">
        <v>194</v>
      </c>
      <c r="I2442" s="74">
        <v>691</v>
      </c>
      <c r="J2442" s="74" t="s">
        <v>197</v>
      </c>
    </row>
    <row r="2443" spans="1:10" x14ac:dyDescent="0.25">
      <c r="A2443" s="74" t="str">
        <f t="shared" si="152"/>
        <v>2024</v>
      </c>
      <c r="B2443" s="74" t="str">
        <f t="shared" si="153"/>
        <v>12</v>
      </c>
      <c r="C2443" s="84">
        <f t="shared" si="154"/>
        <v>45627</v>
      </c>
      <c r="D2443" s="74">
        <v>202412</v>
      </c>
      <c r="E2443" s="82">
        <v>34631856</v>
      </c>
      <c r="F2443" s="82">
        <v>329366</v>
      </c>
      <c r="G2443" s="83">
        <f t="shared" si="155"/>
        <v>9.5104923051193106E-3</v>
      </c>
      <c r="H2443" s="74" t="s">
        <v>194</v>
      </c>
      <c r="I2443" s="74">
        <v>692</v>
      </c>
      <c r="J2443" s="74" t="s">
        <v>198</v>
      </c>
    </row>
    <row r="2444" spans="1:10" x14ac:dyDescent="0.25">
      <c r="A2444" s="74" t="str">
        <f t="shared" si="152"/>
        <v>2024</v>
      </c>
      <c r="B2444" s="74" t="str">
        <f t="shared" si="153"/>
        <v>12</v>
      </c>
      <c r="C2444" s="84">
        <f t="shared" si="154"/>
        <v>45627</v>
      </c>
      <c r="D2444" s="74">
        <v>202412</v>
      </c>
      <c r="E2444" s="82">
        <v>73591</v>
      </c>
      <c r="F2444" s="82">
        <v>650</v>
      </c>
      <c r="G2444" s="83">
        <f t="shared" si="155"/>
        <v>8.832601812721665E-3</v>
      </c>
      <c r="H2444" s="74" t="s">
        <v>194</v>
      </c>
      <c r="I2444" s="74">
        <v>701</v>
      </c>
      <c r="J2444" s="74" t="s">
        <v>254</v>
      </c>
    </row>
    <row r="2445" spans="1:10" x14ac:dyDescent="0.25">
      <c r="A2445" s="74" t="str">
        <f t="shared" si="152"/>
        <v>2024</v>
      </c>
      <c r="B2445" s="74" t="str">
        <f t="shared" si="153"/>
        <v>12</v>
      </c>
      <c r="C2445" s="84">
        <f t="shared" si="154"/>
        <v>45627</v>
      </c>
      <c r="D2445" s="74">
        <v>202412</v>
      </c>
      <c r="E2445" s="82">
        <v>232508940</v>
      </c>
      <c r="F2445" s="82">
        <v>3578521</v>
      </c>
      <c r="G2445" s="83">
        <f t="shared" si="155"/>
        <v>1.5390896367253663E-2</v>
      </c>
      <c r="H2445" s="74" t="s">
        <v>194</v>
      </c>
      <c r="I2445" s="74">
        <v>702</v>
      </c>
      <c r="J2445" s="74" t="s">
        <v>199</v>
      </c>
    </row>
    <row r="2446" spans="1:10" x14ac:dyDescent="0.25">
      <c r="A2446" s="74" t="str">
        <f t="shared" si="152"/>
        <v>2024</v>
      </c>
      <c r="B2446" s="74" t="str">
        <f t="shared" si="153"/>
        <v>12</v>
      </c>
      <c r="C2446" s="84">
        <f t="shared" si="154"/>
        <v>45627</v>
      </c>
      <c r="D2446" s="74">
        <v>202412</v>
      </c>
      <c r="E2446" s="82">
        <v>29711630</v>
      </c>
      <c r="F2446" s="82">
        <v>367010</v>
      </c>
      <c r="G2446" s="83">
        <f t="shared" si="155"/>
        <v>1.2352402072858339E-2</v>
      </c>
      <c r="H2446" s="74" t="s">
        <v>194</v>
      </c>
      <c r="I2446" s="74">
        <v>711</v>
      </c>
      <c r="J2446" s="74" t="s">
        <v>200</v>
      </c>
    </row>
    <row r="2447" spans="1:10" x14ac:dyDescent="0.25">
      <c r="A2447" s="74" t="str">
        <f t="shared" si="152"/>
        <v>2024</v>
      </c>
      <c r="B2447" s="74" t="str">
        <f t="shared" si="153"/>
        <v>12</v>
      </c>
      <c r="C2447" s="84">
        <f t="shared" si="154"/>
        <v>45627</v>
      </c>
      <c r="D2447" s="74">
        <v>202412</v>
      </c>
      <c r="E2447" s="82">
        <v>3275006</v>
      </c>
      <c r="F2447" s="82">
        <v>2295</v>
      </c>
      <c r="G2447" s="83">
        <f t="shared" si="155"/>
        <v>7.0076207493970999E-4</v>
      </c>
      <c r="H2447" s="74" t="s">
        <v>194</v>
      </c>
      <c r="I2447" s="74">
        <v>712</v>
      </c>
      <c r="J2447" s="74" t="s">
        <v>201</v>
      </c>
    </row>
    <row r="2448" spans="1:10" x14ac:dyDescent="0.25">
      <c r="A2448" s="74" t="str">
        <f t="shared" si="152"/>
        <v>2024</v>
      </c>
      <c r="B2448" s="74" t="str">
        <f t="shared" si="153"/>
        <v>12</v>
      </c>
      <c r="C2448" s="84">
        <f t="shared" si="154"/>
        <v>45627</v>
      </c>
      <c r="D2448" s="74">
        <v>202412</v>
      </c>
      <c r="E2448" s="82">
        <v>23757564</v>
      </c>
      <c r="F2448" s="82">
        <v>27995</v>
      </c>
      <c r="G2448" s="83">
        <f t="shared" si="155"/>
        <v>1.1783615525564827E-3</v>
      </c>
      <c r="H2448" s="74" t="s">
        <v>194</v>
      </c>
      <c r="I2448" s="74">
        <v>721</v>
      </c>
      <c r="J2448" s="74" t="s">
        <v>202</v>
      </c>
    </row>
    <row r="2449" spans="1:10" x14ac:dyDescent="0.25">
      <c r="A2449" s="74" t="str">
        <f t="shared" si="152"/>
        <v>2024</v>
      </c>
      <c r="B2449" s="74" t="str">
        <f t="shared" si="153"/>
        <v>12</v>
      </c>
      <c r="C2449" s="84">
        <f t="shared" si="154"/>
        <v>45627</v>
      </c>
      <c r="D2449" s="74">
        <v>202412</v>
      </c>
      <c r="E2449" s="82">
        <v>3177843</v>
      </c>
      <c r="F2449" s="82">
        <v>4038</v>
      </c>
      <c r="G2449" s="83">
        <f t="shared" si="155"/>
        <v>1.2706732207978808E-3</v>
      </c>
      <c r="H2449" s="74" t="s">
        <v>194</v>
      </c>
      <c r="I2449" s="74">
        <v>722</v>
      </c>
      <c r="J2449" s="74" t="s">
        <v>203</v>
      </c>
    </row>
    <row r="2450" spans="1:10" x14ac:dyDescent="0.25">
      <c r="A2450" s="74" t="str">
        <f t="shared" si="152"/>
        <v>2024</v>
      </c>
      <c r="B2450" s="74" t="str">
        <f t="shared" si="153"/>
        <v>12</v>
      </c>
      <c r="C2450" s="84">
        <f t="shared" si="154"/>
        <v>45627</v>
      </c>
      <c r="D2450" s="74">
        <v>202412</v>
      </c>
      <c r="E2450" s="82">
        <v>10494302</v>
      </c>
      <c r="F2450" s="82">
        <v>384486</v>
      </c>
      <c r="G2450" s="83">
        <f t="shared" si="155"/>
        <v>3.6637596287966555E-2</v>
      </c>
      <c r="H2450" s="74" t="s">
        <v>194</v>
      </c>
      <c r="I2450" s="74">
        <v>731</v>
      </c>
      <c r="J2450" s="74" t="s">
        <v>204</v>
      </c>
    </row>
    <row r="2451" spans="1:10" x14ac:dyDescent="0.25">
      <c r="A2451" s="74" t="str">
        <f t="shared" si="152"/>
        <v>2024</v>
      </c>
      <c r="B2451" s="74" t="str">
        <f t="shared" si="153"/>
        <v>12</v>
      </c>
      <c r="C2451" s="84">
        <f t="shared" si="154"/>
        <v>45627</v>
      </c>
      <c r="D2451" s="74">
        <v>202412</v>
      </c>
      <c r="E2451" s="82">
        <v>4197786</v>
      </c>
      <c r="F2451" s="82">
        <v>1725</v>
      </c>
      <c r="G2451" s="83">
        <f t="shared" si="155"/>
        <v>4.1093090500563868E-4</v>
      </c>
      <c r="H2451" s="74" t="s">
        <v>194</v>
      </c>
      <c r="I2451" s="74">
        <v>732</v>
      </c>
      <c r="J2451" s="74" t="s">
        <v>205</v>
      </c>
    </row>
    <row r="2452" spans="1:10" x14ac:dyDescent="0.25">
      <c r="A2452" s="74" t="str">
        <f t="shared" si="152"/>
        <v>2024</v>
      </c>
      <c r="B2452" s="74" t="str">
        <f t="shared" si="153"/>
        <v>12</v>
      </c>
      <c r="C2452" s="84">
        <f t="shared" si="154"/>
        <v>45627</v>
      </c>
      <c r="D2452" s="74">
        <v>202412</v>
      </c>
      <c r="E2452" s="82">
        <v>3043864</v>
      </c>
      <c r="F2452" s="82">
        <v>177150</v>
      </c>
      <c r="G2452" s="83">
        <f t="shared" si="155"/>
        <v>5.8199052257262476E-2</v>
      </c>
      <c r="H2452" s="74" t="s">
        <v>194</v>
      </c>
      <c r="I2452" s="74">
        <v>741</v>
      </c>
      <c r="J2452" s="74" t="s">
        <v>206</v>
      </c>
    </row>
    <row r="2453" spans="1:10" x14ac:dyDescent="0.25">
      <c r="A2453" s="74" t="str">
        <f t="shared" si="152"/>
        <v>2024</v>
      </c>
      <c r="B2453" s="74" t="str">
        <f t="shared" si="153"/>
        <v>12</v>
      </c>
      <c r="C2453" s="84">
        <f t="shared" si="154"/>
        <v>45627</v>
      </c>
      <c r="D2453" s="74">
        <v>202412</v>
      </c>
      <c r="E2453" s="82">
        <v>612682</v>
      </c>
      <c r="F2453" s="82">
        <v>26873</v>
      </c>
      <c r="G2453" s="83">
        <f t="shared" si="155"/>
        <v>4.3861252656353537E-2</v>
      </c>
      <c r="H2453" s="74" t="s">
        <v>194</v>
      </c>
      <c r="I2453" s="74">
        <v>742</v>
      </c>
      <c r="J2453" s="74" t="s">
        <v>207</v>
      </c>
    </row>
    <row r="2454" spans="1:10" x14ac:dyDescent="0.25">
      <c r="A2454" s="74" t="str">
        <f t="shared" si="152"/>
        <v>2024</v>
      </c>
      <c r="B2454" s="74" t="str">
        <f t="shared" si="153"/>
        <v>12</v>
      </c>
      <c r="C2454" s="84">
        <f t="shared" si="154"/>
        <v>45627</v>
      </c>
      <c r="D2454" s="74">
        <v>202412</v>
      </c>
      <c r="E2454" s="82">
        <v>10933713</v>
      </c>
      <c r="F2454" s="82">
        <v>137165</v>
      </c>
      <c r="G2454" s="83">
        <f t="shared" si="155"/>
        <v>1.2545143630530635E-2</v>
      </c>
      <c r="H2454" s="74" t="s">
        <v>194</v>
      </c>
      <c r="I2454" s="74">
        <v>749</v>
      </c>
      <c r="J2454" s="74" t="s">
        <v>208</v>
      </c>
    </row>
    <row r="2455" spans="1:10" x14ac:dyDescent="0.25">
      <c r="A2455" s="74" t="str">
        <f t="shared" si="152"/>
        <v>2024</v>
      </c>
      <c r="B2455" s="74" t="str">
        <f t="shared" si="153"/>
        <v>12</v>
      </c>
      <c r="C2455" s="84">
        <f t="shared" si="154"/>
        <v>45627</v>
      </c>
      <c r="D2455" s="74">
        <v>202412</v>
      </c>
      <c r="E2455" s="82">
        <v>10956200</v>
      </c>
      <c r="F2455" s="82">
        <v>124881</v>
      </c>
      <c r="G2455" s="83">
        <f t="shared" si="155"/>
        <v>1.1398203756776984E-2</v>
      </c>
      <c r="H2455" s="74" t="s">
        <v>194</v>
      </c>
      <c r="I2455" s="74">
        <v>750</v>
      </c>
      <c r="J2455" s="74" t="s">
        <v>209</v>
      </c>
    </row>
    <row r="2456" spans="1:10" x14ac:dyDescent="0.25">
      <c r="A2456" s="74" t="str">
        <f t="shared" si="152"/>
        <v>2024</v>
      </c>
      <c r="B2456" s="74" t="str">
        <f t="shared" si="153"/>
        <v>12</v>
      </c>
      <c r="C2456" s="84">
        <f t="shared" si="154"/>
        <v>45627</v>
      </c>
      <c r="D2456" s="74">
        <v>202412</v>
      </c>
      <c r="E2456" s="82">
        <v>108186117</v>
      </c>
      <c r="F2456" s="82">
        <v>1457494</v>
      </c>
      <c r="G2456" s="83">
        <f t="shared" si="155"/>
        <v>1.3472098273015936E-2</v>
      </c>
      <c r="H2456" s="74" t="s">
        <v>194</v>
      </c>
      <c r="I2456" s="74">
        <v>771</v>
      </c>
      <c r="J2456" s="74" t="s">
        <v>210</v>
      </c>
    </row>
    <row r="2457" spans="1:10" x14ac:dyDescent="0.25">
      <c r="A2457" s="74" t="str">
        <f t="shared" si="152"/>
        <v>2024</v>
      </c>
      <c r="B2457" s="74" t="str">
        <f t="shared" si="153"/>
        <v>12</v>
      </c>
      <c r="C2457" s="84">
        <f t="shared" si="154"/>
        <v>45627</v>
      </c>
      <c r="D2457" s="74">
        <v>202412</v>
      </c>
      <c r="E2457" s="82">
        <v>163591</v>
      </c>
      <c r="F2457" s="82">
        <v>735</v>
      </c>
      <c r="G2457" s="83">
        <f t="shared" si="155"/>
        <v>4.492912201771491E-3</v>
      </c>
      <c r="H2457" s="74" t="s">
        <v>194</v>
      </c>
      <c r="I2457" s="74">
        <v>772</v>
      </c>
      <c r="J2457" s="74" t="s">
        <v>211</v>
      </c>
    </row>
    <row r="2458" spans="1:10" x14ac:dyDescent="0.25">
      <c r="A2458" s="74" t="str">
        <f t="shared" si="152"/>
        <v>2024</v>
      </c>
      <c r="B2458" s="74" t="str">
        <f t="shared" si="153"/>
        <v>12</v>
      </c>
      <c r="C2458" s="84">
        <f t="shared" si="154"/>
        <v>45627</v>
      </c>
      <c r="D2458" s="74">
        <v>202412</v>
      </c>
      <c r="E2458" s="82">
        <v>17950026</v>
      </c>
      <c r="F2458" s="82">
        <v>182414</v>
      </c>
      <c r="G2458" s="83">
        <f t="shared" si="155"/>
        <v>1.0162325113066688E-2</v>
      </c>
      <c r="H2458" s="74" t="s">
        <v>194</v>
      </c>
      <c r="I2458" s="74">
        <v>773</v>
      </c>
      <c r="J2458" s="74" t="s">
        <v>212</v>
      </c>
    </row>
    <row r="2459" spans="1:10" x14ac:dyDescent="0.25">
      <c r="A2459" s="74" t="str">
        <f t="shared" si="152"/>
        <v>2024</v>
      </c>
      <c r="B2459" s="74" t="str">
        <f t="shared" si="153"/>
        <v>12</v>
      </c>
      <c r="C2459" s="84">
        <f t="shared" si="154"/>
        <v>45627</v>
      </c>
      <c r="D2459" s="74">
        <v>202412</v>
      </c>
      <c r="E2459" s="82">
        <v>762300</v>
      </c>
      <c r="F2459" s="82">
        <v>17401</v>
      </c>
      <c r="G2459" s="83">
        <f t="shared" si="155"/>
        <v>2.282697100878919E-2</v>
      </c>
      <c r="H2459" s="74" t="s">
        <v>194</v>
      </c>
      <c r="I2459" s="74">
        <v>774</v>
      </c>
      <c r="J2459" s="74" t="s">
        <v>213</v>
      </c>
    </row>
    <row r="2460" spans="1:10" x14ac:dyDescent="0.25">
      <c r="A2460" s="74" t="str">
        <f t="shared" si="152"/>
        <v>2024</v>
      </c>
      <c r="B2460" s="74" t="str">
        <f t="shared" si="153"/>
        <v>12</v>
      </c>
      <c r="C2460" s="84">
        <f t="shared" si="154"/>
        <v>45627</v>
      </c>
      <c r="D2460" s="74">
        <v>202412</v>
      </c>
      <c r="E2460" s="82">
        <v>2211095</v>
      </c>
      <c r="F2460" s="82">
        <v>5636</v>
      </c>
      <c r="G2460" s="83">
        <f t="shared" si="155"/>
        <v>2.5489632964662305E-3</v>
      </c>
      <c r="H2460" s="74" t="s">
        <v>194</v>
      </c>
      <c r="I2460" s="74">
        <v>780</v>
      </c>
      <c r="J2460" s="74" t="s">
        <v>214</v>
      </c>
    </row>
    <row r="2461" spans="1:10" x14ac:dyDescent="0.25">
      <c r="A2461" s="74" t="str">
        <f t="shared" si="152"/>
        <v>2024</v>
      </c>
      <c r="B2461" s="74" t="str">
        <f t="shared" si="153"/>
        <v>12</v>
      </c>
      <c r="C2461" s="84">
        <f t="shared" si="154"/>
        <v>45627</v>
      </c>
      <c r="D2461" s="74">
        <v>202412</v>
      </c>
      <c r="E2461" s="82">
        <v>53319975</v>
      </c>
      <c r="F2461" s="82">
        <v>426173</v>
      </c>
      <c r="G2461" s="83">
        <f t="shared" si="155"/>
        <v>7.9927456830202939E-3</v>
      </c>
      <c r="H2461" s="74" t="s">
        <v>194</v>
      </c>
      <c r="I2461" s="74">
        <v>791</v>
      </c>
      <c r="J2461" s="74" t="s">
        <v>215</v>
      </c>
    </row>
    <row r="2462" spans="1:10" x14ac:dyDescent="0.25">
      <c r="A2462" s="74" t="str">
        <f t="shared" si="152"/>
        <v>2024</v>
      </c>
      <c r="B2462" s="74" t="str">
        <f t="shared" si="153"/>
        <v>12</v>
      </c>
      <c r="C2462" s="84">
        <f t="shared" si="154"/>
        <v>45627</v>
      </c>
      <c r="D2462" s="74">
        <v>202412</v>
      </c>
      <c r="E2462" s="82">
        <v>18530478</v>
      </c>
      <c r="F2462" s="82">
        <v>264857</v>
      </c>
      <c r="G2462" s="83">
        <f t="shared" si="155"/>
        <v>1.4293047378486405E-2</v>
      </c>
      <c r="H2462" s="74" t="s">
        <v>194</v>
      </c>
      <c r="I2462" s="74">
        <v>801</v>
      </c>
      <c r="J2462" s="74" t="s">
        <v>216</v>
      </c>
    </row>
    <row r="2463" spans="1:10" x14ac:dyDescent="0.25">
      <c r="A2463" s="74" t="str">
        <f t="shared" si="152"/>
        <v>2024</v>
      </c>
      <c r="B2463" s="74" t="str">
        <f t="shared" si="153"/>
        <v>12</v>
      </c>
      <c r="C2463" s="84">
        <f t="shared" si="154"/>
        <v>45627</v>
      </c>
      <c r="D2463" s="74">
        <v>202412</v>
      </c>
      <c r="E2463" s="82">
        <v>264567</v>
      </c>
      <c r="F2463" s="82">
        <v>5068</v>
      </c>
      <c r="G2463" s="83">
        <f t="shared" si="155"/>
        <v>1.9155828202307924E-2</v>
      </c>
      <c r="H2463" s="74" t="s">
        <v>194</v>
      </c>
      <c r="I2463" s="74">
        <v>811</v>
      </c>
      <c r="J2463" s="74" t="s">
        <v>217</v>
      </c>
    </row>
    <row r="2464" spans="1:10" x14ac:dyDescent="0.25">
      <c r="A2464" s="74" t="str">
        <f t="shared" si="152"/>
        <v>2024</v>
      </c>
      <c r="B2464" s="74" t="str">
        <f t="shared" si="153"/>
        <v>12</v>
      </c>
      <c r="C2464" s="84">
        <f t="shared" si="154"/>
        <v>45627</v>
      </c>
      <c r="D2464" s="74">
        <v>202412</v>
      </c>
      <c r="E2464" s="82">
        <v>22512064</v>
      </c>
      <c r="F2464" s="82">
        <v>297274</v>
      </c>
      <c r="G2464" s="83">
        <f t="shared" si="155"/>
        <v>1.3205097497945991E-2</v>
      </c>
      <c r="H2464" s="74" t="s">
        <v>194</v>
      </c>
      <c r="I2464" s="74">
        <v>812</v>
      </c>
      <c r="J2464" s="74" t="s">
        <v>218</v>
      </c>
    </row>
    <row r="2465" spans="1:10" x14ac:dyDescent="0.25">
      <c r="A2465" s="74" t="str">
        <f t="shared" si="152"/>
        <v>2024</v>
      </c>
      <c r="B2465" s="74" t="str">
        <f t="shared" si="153"/>
        <v>12</v>
      </c>
      <c r="C2465" s="84">
        <f t="shared" si="154"/>
        <v>45627</v>
      </c>
      <c r="D2465" s="74">
        <v>202412</v>
      </c>
      <c r="E2465" s="82">
        <v>2659485</v>
      </c>
      <c r="F2465" s="82">
        <v>43161</v>
      </c>
      <c r="G2465" s="83">
        <f t="shared" si="155"/>
        <v>1.6229081946316674E-2</v>
      </c>
      <c r="H2465" s="74" t="s">
        <v>194</v>
      </c>
      <c r="I2465" s="74">
        <v>813</v>
      </c>
      <c r="J2465" s="74" t="s">
        <v>219</v>
      </c>
    </row>
    <row r="2466" spans="1:10" x14ac:dyDescent="0.25">
      <c r="A2466" s="74" t="str">
        <f t="shared" si="152"/>
        <v>2024</v>
      </c>
      <c r="B2466" s="74" t="str">
        <f t="shared" si="153"/>
        <v>12</v>
      </c>
      <c r="C2466" s="84">
        <f t="shared" si="154"/>
        <v>45627</v>
      </c>
      <c r="D2466" s="74">
        <v>202412</v>
      </c>
      <c r="E2466" s="82">
        <v>3887711</v>
      </c>
      <c r="F2466" s="82">
        <v>74186</v>
      </c>
      <c r="G2466" s="83">
        <f t="shared" si="155"/>
        <v>1.9082179719634509E-2</v>
      </c>
      <c r="H2466" s="74" t="s">
        <v>194</v>
      </c>
      <c r="I2466" s="74">
        <v>821</v>
      </c>
      <c r="J2466" s="74" t="s">
        <v>220</v>
      </c>
    </row>
    <row r="2467" spans="1:10" x14ac:dyDescent="0.25">
      <c r="A2467" s="74" t="str">
        <f t="shared" si="152"/>
        <v>2024</v>
      </c>
      <c r="B2467" s="74" t="str">
        <f t="shared" si="153"/>
        <v>12</v>
      </c>
      <c r="C2467" s="84">
        <f t="shared" si="154"/>
        <v>45627</v>
      </c>
      <c r="D2467" s="74">
        <v>202412</v>
      </c>
      <c r="E2467" s="82">
        <v>659123</v>
      </c>
      <c r="F2467" s="82">
        <v>62636</v>
      </c>
      <c r="G2467" s="83">
        <f t="shared" si="155"/>
        <v>9.5029304090435321E-2</v>
      </c>
      <c r="H2467" s="74" t="s">
        <v>194</v>
      </c>
      <c r="I2467" s="74">
        <v>822</v>
      </c>
      <c r="J2467" s="74" t="s">
        <v>221</v>
      </c>
    </row>
    <row r="2468" spans="1:10" x14ac:dyDescent="0.25">
      <c r="A2468" s="74" t="str">
        <f t="shared" si="152"/>
        <v>2024</v>
      </c>
      <c r="B2468" s="74" t="str">
        <f t="shared" si="153"/>
        <v>12</v>
      </c>
      <c r="C2468" s="84">
        <f t="shared" si="154"/>
        <v>45627</v>
      </c>
      <c r="D2468" s="74">
        <v>202412</v>
      </c>
      <c r="E2468" s="82">
        <v>1060992</v>
      </c>
      <c r="F2468" s="82">
        <v>1418</v>
      </c>
      <c r="G2468" s="83">
        <f t="shared" si="155"/>
        <v>1.3364851007359152E-3</v>
      </c>
      <c r="H2468" s="74" t="s">
        <v>194</v>
      </c>
      <c r="I2468" s="74">
        <v>823</v>
      </c>
      <c r="J2468" s="74" t="s">
        <v>222</v>
      </c>
    </row>
    <row r="2469" spans="1:10" x14ac:dyDescent="0.25">
      <c r="A2469" s="74" t="str">
        <f t="shared" si="152"/>
        <v>2024</v>
      </c>
      <c r="B2469" s="74" t="str">
        <f t="shared" si="153"/>
        <v>12</v>
      </c>
      <c r="C2469" s="84">
        <f t="shared" si="154"/>
        <v>45627</v>
      </c>
      <c r="D2469" s="74">
        <v>202412</v>
      </c>
      <c r="E2469" s="82">
        <v>510435977</v>
      </c>
      <c r="F2469" s="82">
        <v>4316719</v>
      </c>
      <c r="G2469" s="83">
        <f t="shared" si="155"/>
        <v>8.4569254412096423E-3</v>
      </c>
      <c r="H2469" s="74" t="s">
        <v>194</v>
      </c>
      <c r="I2469" s="74">
        <v>829</v>
      </c>
      <c r="J2469" s="74" t="s">
        <v>223</v>
      </c>
    </row>
    <row r="2470" spans="1:10" x14ac:dyDescent="0.25">
      <c r="A2470" s="74" t="str">
        <f t="shared" si="152"/>
        <v>2024</v>
      </c>
      <c r="B2470" s="74" t="str">
        <f t="shared" si="153"/>
        <v>12</v>
      </c>
      <c r="C2470" s="84">
        <f t="shared" si="154"/>
        <v>45627</v>
      </c>
      <c r="D2470" s="74">
        <v>202412</v>
      </c>
      <c r="E2470" s="82">
        <v>1090675567</v>
      </c>
      <c r="F2470" s="82">
        <v>138859</v>
      </c>
      <c r="G2470" s="83">
        <f t="shared" si="155"/>
        <v>1.2731467010115941E-4</v>
      </c>
      <c r="H2470" s="74" t="s">
        <v>224</v>
      </c>
      <c r="I2470" s="74">
        <v>841</v>
      </c>
      <c r="J2470" s="74" t="s">
        <v>225</v>
      </c>
    </row>
    <row r="2471" spans="1:10" x14ac:dyDescent="0.25">
      <c r="A2471" s="74" t="str">
        <f t="shared" si="152"/>
        <v>2024</v>
      </c>
      <c r="B2471" s="74" t="str">
        <f t="shared" si="153"/>
        <v>12</v>
      </c>
      <c r="C2471" s="84">
        <f t="shared" si="154"/>
        <v>45627</v>
      </c>
      <c r="D2471" s="74">
        <v>202412</v>
      </c>
      <c r="E2471" s="82">
        <v>3105216</v>
      </c>
      <c r="F2471" s="82">
        <v>44572</v>
      </c>
      <c r="G2471" s="83">
        <f t="shared" si="155"/>
        <v>1.4353912900100992E-2</v>
      </c>
      <c r="H2471" s="74" t="s">
        <v>224</v>
      </c>
      <c r="I2471" s="74">
        <v>842</v>
      </c>
      <c r="J2471" s="74" t="s">
        <v>226</v>
      </c>
    </row>
    <row r="2472" spans="1:10" x14ac:dyDescent="0.25">
      <c r="A2472" s="74" t="str">
        <f t="shared" si="152"/>
        <v>2024</v>
      </c>
      <c r="B2472" s="74" t="str">
        <f t="shared" si="153"/>
        <v>12</v>
      </c>
      <c r="C2472" s="84">
        <f t="shared" si="154"/>
        <v>45627</v>
      </c>
      <c r="D2472" s="74">
        <v>202412</v>
      </c>
      <c r="E2472" s="82">
        <v>4500311</v>
      </c>
      <c r="F2472" s="82">
        <v>20843</v>
      </c>
      <c r="G2472" s="83">
        <f t="shared" si="155"/>
        <v>4.6314576925905789E-3</v>
      </c>
      <c r="H2472" s="74" t="s">
        <v>224</v>
      </c>
      <c r="I2472" s="74">
        <v>843</v>
      </c>
      <c r="J2472" s="74" t="s">
        <v>227</v>
      </c>
    </row>
    <row r="2473" spans="1:10" x14ac:dyDescent="0.25">
      <c r="A2473" s="74" t="str">
        <f t="shared" si="152"/>
        <v>2024</v>
      </c>
      <c r="B2473" s="74" t="str">
        <f t="shared" si="153"/>
        <v>12</v>
      </c>
      <c r="C2473" s="84">
        <f t="shared" si="154"/>
        <v>45627</v>
      </c>
      <c r="D2473" s="74">
        <v>202412</v>
      </c>
      <c r="E2473" s="82">
        <v>15133305</v>
      </c>
      <c r="F2473" s="82">
        <v>92045</v>
      </c>
      <c r="G2473" s="83">
        <f t="shared" si="155"/>
        <v>6.0822801099958005E-3</v>
      </c>
      <c r="H2473" s="74" t="s">
        <v>228</v>
      </c>
      <c r="I2473" s="74">
        <v>851</v>
      </c>
      <c r="J2473" s="74" t="s">
        <v>229</v>
      </c>
    </row>
    <row r="2474" spans="1:10" x14ac:dyDescent="0.25">
      <c r="A2474" s="74" t="str">
        <f t="shared" si="152"/>
        <v>2024</v>
      </c>
      <c r="B2474" s="74" t="str">
        <f t="shared" si="153"/>
        <v>12</v>
      </c>
      <c r="C2474" s="84">
        <f t="shared" si="154"/>
        <v>45627</v>
      </c>
      <c r="D2474" s="74">
        <v>202412</v>
      </c>
      <c r="E2474" s="82">
        <v>2756960</v>
      </c>
      <c r="F2474" s="82">
        <v>39848</v>
      </c>
      <c r="G2474" s="83">
        <f t="shared" si="155"/>
        <v>1.4453601067842841E-2</v>
      </c>
      <c r="H2474" s="74" t="s">
        <v>228</v>
      </c>
      <c r="I2474" s="74">
        <v>852</v>
      </c>
      <c r="J2474" s="74" t="s">
        <v>230</v>
      </c>
    </row>
    <row r="2475" spans="1:10" x14ac:dyDescent="0.25">
      <c r="A2475" s="74" t="str">
        <f t="shared" si="152"/>
        <v>2024</v>
      </c>
      <c r="B2475" s="74" t="str">
        <f t="shared" si="153"/>
        <v>12</v>
      </c>
      <c r="C2475" s="84">
        <f t="shared" si="154"/>
        <v>45627</v>
      </c>
      <c r="D2475" s="74">
        <v>202412</v>
      </c>
      <c r="E2475" s="82">
        <v>9178834</v>
      </c>
      <c r="F2475" s="82">
        <v>3738</v>
      </c>
      <c r="G2475" s="83">
        <f t="shared" si="155"/>
        <v>4.0724126833538985E-4</v>
      </c>
      <c r="H2475" s="74" t="s">
        <v>228</v>
      </c>
      <c r="I2475" s="74">
        <v>853</v>
      </c>
      <c r="J2475" s="74" t="s">
        <v>231</v>
      </c>
    </row>
    <row r="2476" spans="1:10" x14ac:dyDescent="0.25">
      <c r="A2476" s="74" t="str">
        <f t="shared" si="152"/>
        <v>2024</v>
      </c>
      <c r="B2476" s="74" t="str">
        <f t="shared" si="153"/>
        <v>12</v>
      </c>
      <c r="C2476" s="84">
        <f t="shared" si="154"/>
        <v>45627</v>
      </c>
      <c r="D2476" s="74">
        <v>202412</v>
      </c>
      <c r="E2476" s="82">
        <v>65710470</v>
      </c>
      <c r="F2476" s="82">
        <v>826093</v>
      </c>
      <c r="G2476" s="83">
        <f t="shared" si="155"/>
        <v>1.2571710413880771E-2</v>
      </c>
      <c r="H2476" s="74" t="s">
        <v>228</v>
      </c>
      <c r="I2476" s="74">
        <v>854</v>
      </c>
      <c r="J2476" s="74" t="s">
        <v>232</v>
      </c>
    </row>
    <row r="2477" spans="1:10" x14ac:dyDescent="0.25">
      <c r="A2477" s="74" t="str">
        <f t="shared" si="152"/>
        <v>2024</v>
      </c>
      <c r="B2477" s="74" t="str">
        <f t="shared" si="153"/>
        <v>12</v>
      </c>
      <c r="C2477" s="84">
        <f t="shared" si="154"/>
        <v>45627</v>
      </c>
      <c r="D2477" s="74">
        <v>202412</v>
      </c>
      <c r="E2477" s="82">
        <v>1756669</v>
      </c>
      <c r="F2477" s="82">
        <v>35298</v>
      </c>
      <c r="G2477" s="83">
        <f t="shared" si="155"/>
        <v>2.0093711450478148E-2</v>
      </c>
      <c r="H2477" s="74" t="s">
        <v>228</v>
      </c>
      <c r="I2477" s="74">
        <v>855</v>
      </c>
      <c r="J2477" s="74" t="s">
        <v>233</v>
      </c>
    </row>
    <row r="2478" spans="1:10" x14ac:dyDescent="0.25">
      <c r="A2478" s="74" t="str">
        <f t="shared" si="152"/>
        <v>2024</v>
      </c>
      <c r="B2478" s="74" t="str">
        <f t="shared" si="153"/>
        <v>12</v>
      </c>
      <c r="C2478" s="84">
        <f t="shared" si="154"/>
        <v>45627</v>
      </c>
      <c r="D2478" s="74">
        <v>202412</v>
      </c>
      <c r="E2478" s="82">
        <v>292523089</v>
      </c>
      <c r="F2478" s="82">
        <v>2216397</v>
      </c>
      <c r="G2478" s="83">
        <f t="shared" si="155"/>
        <v>7.5768275508672749E-3</v>
      </c>
      <c r="H2478" s="74" t="s">
        <v>234</v>
      </c>
      <c r="I2478" s="74">
        <v>861</v>
      </c>
      <c r="J2478" s="74" t="s">
        <v>235</v>
      </c>
    </row>
    <row r="2479" spans="1:10" x14ac:dyDescent="0.25">
      <c r="A2479" s="74" t="str">
        <f t="shared" si="152"/>
        <v>2024</v>
      </c>
      <c r="B2479" s="74" t="str">
        <f t="shared" si="153"/>
        <v>12</v>
      </c>
      <c r="C2479" s="84">
        <f t="shared" si="154"/>
        <v>45627</v>
      </c>
      <c r="D2479" s="74">
        <v>202412</v>
      </c>
      <c r="E2479" s="82">
        <v>12280410</v>
      </c>
      <c r="F2479" s="82">
        <v>49810</v>
      </c>
      <c r="G2479" s="83">
        <f t="shared" si="155"/>
        <v>4.0560535030996518E-3</v>
      </c>
      <c r="H2479" s="74" t="s">
        <v>234</v>
      </c>
      <c r="I2479" s="74">
        <v>862</v>
      </c>
      <c r="J2479" s="74" t="s">
        <v>236</v>
      </c>
    </row>
    <row r="2480" spans="1:10" x14ac:dyDescent="0.25">
      <c r="A2480" s="74" t="str">
        <f t="shared" si="152"/>
        <v>2024</v>
      </c>
      <c r="B2480" s="74" t="str">
        <f t="shared" si="153"/>
        <v>12</v>
      </c>
      <c r="C2480" s="84">
        <f t="shared" si="154"/>
        <v>45627</v>
      </c>
      <c r="D2480" s="74">
        <v>202412</v>
      </c>
      <c r="E2480" s="82">
        <v>17076891</v>
      </c>
      <c r="F2480" s="82">
        <v>160539</v>
      </c>
      <c r="G2480" s="83">
        <f t="shared" si="155"/>
        <v>9.4009500909738187E-3</v>
      </c>
      <c r="H2480" s="74" t="s">
        <v>234</v>
      </c>
      <c r="I2480" s="74">
        <v>863</v>
      </c>
      <c r="J2480" s="74" t="s">
        <v>237</v>
      </c>
    </row>
    <row r="2481" spans="1:10" x14ac:dyDescent="0.25">
      <c r="A2481" s="74" t="str">
        <f t="shared" si="152"/>
        <v>2024</v>
      </c>
      <c r="B2481" s="74" t="str">
        <f t="shared" si="153"/>
        <v>12</v>
      </c>
      <c r="C2481" s="84">
        <f t="shared" si="154"/>
        <v>45627</v>
      </c>
      <c r="D2481" s="74">
        <v>202412</v>
      </c>
      <c r="E2481" s="82">
        <v>3723899</v>
      </c>
      <c r="F2481" s="82">
        <v>51216</v>
      </c>
      <c r="G2481" s="83">
        <f t="shared" si="155"/>
        <v>1.3753326822236586E-2</v>
      </c>
      <c r="H2481" s="74" t="s">
        <v>234</v>
      </c>
      <c r="I2481" s="74">
        <v>864</v>
      </c>
      <c r="J2481" s="74" t="s">
        <v>238</v>
      </c>
    </row>
    <row r="2482" spans="1:10" x14ac:dyDescent="0.25">
      <c r="A2482" s="74" t="str">
        <f t="shared" si="152"/>
        <v>2024</v>
      </c>
      <c r="B2482" s="74" t="str">
        <f t="shared" si="153"/>
        <v>12</v>
      </c>
      <c r="C2482" s="84">
        <f t="shared" si="154"/>
        <v>45627</v>
      </c>
      <c r="D2482" s="74">
        <v>202412</v>
      </c>
      <c r="E2482" s="82">
        <v>197024907</v>
      </c>
      <c r="F2482" s="82">
        <v>2288075</v>
      </c>
      <c r="G2482" s="83">
        <f t="shared" si="155"/>
        <v>1.16131256440588E-2</v>
      </c>
      <c r="H2482" s="74" t="s">
        <v>234</v>
      </c>
      <c r="I2482" s="74">
        <v>869</v>
      </c>
      <c r="J2482" s="74" t="s">
        <v>239</v>
      </c>
    </row>
    <row r="2483" spans="1:10" x14ac:dyDescent="0.25">
      <c r="A2483" s="74" t="str">
        <f t="shared" si="152"/>
        <v>2024</v>
      </c>
      <c r="B2483" s="74" t="str">
        <f t="shared" si="153"/>
        <v>12</v>
      </c>
      <c r="C2483" s="84">
        <f t="shared" si="154"/>
        <v>45627</v>
      </c>
      <c r="D2483" s="74">
        <v>202412</v>
      </c>
      <c r="E2483" s="82">
        <v>8117097</v>
      </c>
      <c r="F2483" s="82">
        <v>38299</v>
      </c>
      <c r="G2483" s="83">
        <f t="shared" si="155"/>
        <v>4.7183124705790754E-3</v>
      </c>
      <c r="H2483" s="74" t="s">
        <v>234</v>
      </c>
      <c r="I2483" s="74">
        <v>870</v>
      </c>
      <c r="J2483" s="74" t="s">
        <v>240</v>
      </c>
    </row>
    <row r="2484" spans="1:10" x14ac:dyDescent="0.25">
      <c r="A2484" s="74" t="str">
        <f t="shared" si="152"/>
        <v>2024</v>
      </c>
      <c r="B2484" s="74" t="str">
        <f t="shared" si="153"/>
        <v>12</v>
      </c>
      <c r="C2484" s="84">
        <f t="shared" si="154"/>
        <v>45627</v>
      </c>
      <c r="D2484" s="74">
        <v>202412</v>
      </c>
      <c r="E2484" s="82">
        <v>910758</v>
      </c>
      <c r="F2484" s="82">
        <v>30825</v>
      </c>
      <c r="G2484" s="83">
        <f t="shared" si="155"/>
        <v>3.3845434242685761E-2</v>
      </c>
      <c r="H2484" s="74" t="s">
        <v>234</v>
      </c>
      <c r="I2484" s="74">
        <v>880</v>
      </c>
      <c r="J2484" s="74" t="s">
        <v>241</v>
      </c>
    </row>
    <row r="2485" spans="1:10" x14ac:dyDescent="0.25">
      <c r="A2485" s="74" t="str">
        <f t="shared" si="152"/>
        <v>2024</v>
      </c>
      <c r="B2485" s="74" t="str">
        <f t="shared" si="153"/>
        <v>12</v>
      </c>
      <c r="C2485" s="84">
        <f t="shared" si="154"/>
        <v>45627</v>
      </c>
      <c r="D2485" s="74">
        <v>202412</v>
      </c>
      <c r="E2485" s="82">
        <v>16658475</v>
      </c>
      <c r="F2485" s="82">
        <v>219568</v>
      </c>
      <c r="G2485" s="83">
        <f t="shared" si="155"/>
        <v>1.3180558244377111E-2</v>
      </c>
      <c r="H2485" s="74" t="s">
        <v>234</v>
      </c>
      <c r="I2485" s="74">
        <v>900</v>
      </c>
      <c r="J2485" s="74" t="s">
        <v>242</v>
      </c>
    </row>
    <row r="2486" spans="1:10" x14ac:dyDescent="0.25">
      <c r="A2486" s="74" t="str">
        <f t="shared" si="152"/>
        <v>2024</v>
      </c>
      <c r="B2486" s="74" t="str">
        <f t="shared" si="153"/>
        <v>12</v>
      </c>
      <c r="C2486" s="84">
        <f t="shared" si="154"/>
        <v>45627</v>
      </c>
      <c r="D2486" s="74">
        <v>202412</v>
      </c>
      <c r="E2486" s="82">
        <v>17269988</v>
      </c>
      <c r="F2486" s="82">
        <v>31543</v>
      </c>
      <c r="G2486" s="83">
        <f t="shared" si="155"/>
        <v>1.8264633420706489E-3</v>
      </c>
      <c r="H2486" s="74" t="s">
        <v>234</v>
      </c>
      <c r="I2486" s="74">
        <v>910</v>
      </c>
      <c r="J2486" s="74" t="s">
        <v>243</v>
      </c>
    </row>
    <row r="2487" spans="1:10" x14ac:dyDescent="0.25">
      <c r="A2487" s="74" t="str">
        <f t="shared" si="152"/>
        <v>2024</v>
      </c>
      <c r="B2487" s="74" t="str">
        <f t="shared" si="153"/>
        <v>12</v>
      </c>
      <c r="C2487" s="84">
        <f t="shared" si="154"/>
        <v>45627</v>
      </c>
      <c r="D2487" s="74">
        <v>202412</v>
      </c>
      <c r="E2487" s="82">
        <v>10361684</v>
      </c>
      <c r="F2487" s="82">
        <v>32104</v>
      </c>
      <c r="G2487" s="83">
        <f t="shared" si="155"/>
        <v>3.0983380693717353E-3</v>
      </c>
      <c r="H2487" s="74" t="s">
        <v>234</v>
      </c>
      <c r="I2487" s="74">
        <v>920</v>
      </c>
      <c r="J2487" s="74" t="s">
        <v>244</v>
      </c>
    </row>
    <row r="2488" spans="1:10" x14ac:dyDescent="0.25">
      <c r="A2488" s="74" t="str">
        <f t="shared" si="152"/>
        <v>2024</v>
      </c>
      <c r="B2488" s="74" t="str">
        <f t="shared" si="153"/>
        <v>12</v>
      </c>
      <c r="C2488" s="84">
        <f t="shared" si="154"/>
        <v>45627</v>
      </c>
      <c r="D2488" s="74">
        <v>202412</v>
      </c>
      <c r="E2488" s="82">
        <v>62966243</v>
      </c>
      <c r="F2488" s="82">
        <v>108249</v>
      </c>
      <c r="G2488" s="83">
        <f t="shared" si="155"/>
        <v>1.7191592644331662E-3</v>
      </c>
      <c r="H2488" s="74" t="s">
        <v>234</v>
      </c>
      <c r="I2488" s="74">
        <v>931</v>
      </c>
      <c r="J2488" s="74" t="s">
        <v>245</v>
      </c>
    </row>
    <row r="2489" spans="1:10" x14ac:dyDescent="0.25">
      <c r="A2489" s="74" t="str">
        <f t="shared" si="152"/>
        <v>2024</v>
      </c>
      <c r="B2489" s="74" t="str">
        <f t="shared" si="153"/>
        <v>12</v>
      </c>
      <c r="C2489" s="84">
        <f t="shared" si="154"/>
        <v>45627</v>
      </c>
      <c r="D2489" s="74">
        <v>202412</v>
      </c>
      <c r="E2489" s="82">
        <v>7984862</v>
      </c>
      <c r="F2489" s="82">
        <v>35790</v>
      </c>
      <c r="G2489" s="83">
        <f t="shared" si="155"/>
        <v>4.4822315025607202E-3</v>
      </c>
      <c r="H2489" s="74" t="s">
        <v>234</v>
      </c>
      <c r="I2489" s="74">
        <v>939</v>
      </c>
      <c r="J2489" s="74" t="s">
        <v>246</v>
      </c>
    </row>
    <row r="2490" spans="1:10" x14ac:dyDescent="0.25">
      <c r="A2490" s="74" t="str">
        <f t="shared" si="152"/>
        <v>2024</v>
      </c>
      <c r="B2490" s="74" t="str">
        <f t="shared" si="153"/>
        <v>12</v>
      </c>
      <c r="C2490" s="84">
        <f t="shared" si="154"/>
        <v>45627</v>
      </c>
      <c r="D2490" s="74">
        <v>202412</v>
      </c>
      <c r="E2490" s="82">
        <v>14449489</v>
      </c>
      <c r="F2490" s="82">
        <v>32903</v>
      </c>
      <c r="G2490" s="83">
        <f t="shared" si="155"/>
        <v>2.2771047474412416E-3</v>
      </c>
      <c r="H2490" s="74" t="s">
        <v>234</v>
      </c>
      <c r="I2490" s="74">
        <v>941</v>
      </c>
      <c r="J2490" s="74" t="s">
        <v>247</v>
      </c>
    </row>
    <row r="2491" spans="1:10" x14ac:dyDescent="0.25">
      <c r="A2491" s="74" t="str">
        <f t="shared" si="152"/>
        <v>2024</v>
      </c>
      <c r="B2491" s="74" t="str">
        <f t="shared" si="153"/>
        <v>12</v>
      </c>
      <c r="C2491" s="84">
        <f t="shared" si="154"/>
        <v>45627</v>
      </c>
      <c r="D2491" s="74">
        <v>202412</v>
      </c>
      <c r="E2491" s="82">
        <v>4335729</v>
      </c>
      <c r="F2491" s="82">
        <v>74780</v>
      </c>
      <c r="G2491" s="83">
        <f t="shared" si="155"/>
        <v>1.7247387924844933E-2</v>
      </c>
      <c r="H2491" s="74" t="s">
        <v>234</v>
      </c>
      <c r="I2491" s="74">
        <v>942</v>
      </c>
      <c r="J2491" s="74" t="s">
        <v>248</v>
      </c>
    </row>
    <row r="2492" spans="1:10" x14ac:dyDescent="0.25">
      <c r="A2492" s="74" t="str">
        <f t="shared" si="152"/>
        <v>2024</v>
      </c>
      <c r="B2492" s="74" t="str">
        <f t="shared" si="153"/>
        <v>12</v>
      </c>
      <c r="C2492" s="84">
        <f t="shared" si="154"/>
        <v>45627</v>
      </c>
      <c r="D2492" s="74">
        <v>202412</v>
      </c>
      <c r="E2492" s="82">
        <v>90206376</v>
      </c>
      <c r="F2492" s="82">
        <v>659922</v>
      </c>
      <c r="G2492" s="83">
        <f t="shared" si="155"/>
        <v>7.3156912988057519E-3</v>
      </c>
      <c r="H2492" s="74" t="s">
        <v>234</v>
      </c>
      <c r="I2492" s="74">
        <v>949</v>
      </c>
      <c r="J2492" s="74" t="s">
        <v>249</v>
      </c>
    </row>
    <row r="2493" spans="1:10" x14ac:dyDescent="0.25">
      <c r="A2493" s="74" t="str">
        <f t="shared" si="152"/>
        <v>2024</v>
      </c>
      <c r="B2493" s="74" t="str">
        <f t="shared" si="153"/>
        <v>12</v>
      </c>
      <c r="C2493" s="84">
        <f t="shared" si="154"/>
        <v>45627</v>
      </c>
      <c r="D2493" s="74">
        <v>202412</v>
      </c>
      <c r="E2493" s="82">
        <v>2695067</v>
      </c>
      <c r="F2493" s="82">
        <v>46637</v>
      </c>
      <c r="G2493" s="83">
        <f t="shared" si="155"/>
        <v>1.7304579069833886E-2</v>
      </c>
      <c r="H2493" s="74" t="s">
        <v>234</v>
      </c>
      <c r="I2493" s="74">
        <v>951</v>
      </c>
      <c r="J2493" s="74" t="s">
        <v>250</v>
      </c>
    </row>
    <row r="2494" spans="1:10" x14ac:dyDescent="0.25">
      <c r="A2494" s="74" t="str">
        <f t="shared" si="152"/>
        <v>2024</v>
      </c>
      <c r="B2494" s="74" t="str">
        <f t="shared" si="153"/>
        <v>12</v>
      </c>
      <c r="C2494" s="84">
        <f t="shared" si="154"/>
        <v>45627</v>
      </c>
      <c r="D2494" s="74">
        <v>202412</v>
      </c>
      <c r="E2494" s="82">
        <v>2095405</v>
      </c>
      <c r="F2494" s="82">
        <v>42622</v>
      </c>
      <c r="G2494" s="83">
        <f t="shared" si="155"/>
        <v>2.0340697860318172E-2</v>
      </c>
      <c r="H2494" s="74" t="s">
        <v>234</v>
      </c>
      <c r="I2494" s="74">
        <v>952</v>
      </c>
      <c r="J2494" s="74" t="s">
        <v>251</v>
      </c>
    </row>
    <row r="2495" spans="1:10" x14ac:dyDescent="0.25">
      <c r="A2495" s="74" t="str">
        <f t="shared" si="152"/>
        <v>2024</v>
      </c>
      <c r="B2495" s="74" t="str">
        <f t="shared" si="153"/>
        <v>12</v>
      </c>
      <c r="C2495" s="84">
        <f t="shared" si="154"/>
        <v>45627</v>
      </c>
      <c r="D2495" s="74">
        <v>202412</v>
      </c>
      <c r="E2495" s="82">
        <v>716774741</v>
      </c>
      <c r="F2495" s="82">
        <v>16544415</v>
      </c>
      <c r="G2495" s="83">
        <f t="shared" si="155"/>
        <v>2.308174947253059E-2</v>
      </c>
      <c r="H2495" s="74" t="s">
        <v>234</v>
      </c>
      <c r="I2495" s="74">
        <v>960</v>
      </c>
      <c r="J2495" s="74" t="s">
        <v>252</v>
      </c>
    </row>
    <row r="2496" spans="1:10" x14ac:dyDescent="0.25">
      <c r="A2496" s="74" t="str">
        <f t="shared" si="152"/>
        <v>2024</v>
      </c>
      <c r="B2496" s="74" t="str">
        <f t="shared" si="153"/>
        <v>12</v>
      </c>
      <c r="C2496" s="84">
        <f t="shared" si="154"/>
        <v>45627</v>
      </c>
      <c r="D2496" s="74">
        <v>202412</v>
      </c>
      <c r="E2496" s="82">
        <v>430970</v>
      </c>
      <c r="F2496" s="82">
        <v>6651</v>
      </c>
      <c r="G2496" s="83">
        <f t="shared" si="155"/>
        <v>1.5432628721256701E-2</v>
      </c>
      <c r="H2496" s="74" t="s">
        <v>234</v>
      </c>
      <c r="I2496" s="74">
        <v>970</v>
      </c>
      <c r="J2496" s="74" t="s">
        <v>254</v>
      </c>
    </row>
    <row r="2497" spans="1:10" x14ac:dyDescent="0.25">
      <c r="A2497" s="74" t="str">
        <f t="shared" si="152"/>
        <v>2024</v>
      </c>
      <c r="B2497" s="74" t="str">
        <f t="shared" si="153"/>
        <v>12</v>
      </c>
      <c r="C2497" s="84">
        <f t="shared" si="154"/>
        <v>45627</v>
      </c>
      <c r="D2497" s="74">
        <v>202412</v>
      </c>
      <c r="E2497" s="82">
        <v>912399</v>
      </c>
      <c r="F2497" s="82">
        <v>3269</v>
      </c>
      <c r="G2497" s="83">
        <f t="shared" si="155"/>
        <v>3.5828623222953992E-3</v>
      </c>
      <c r="H2497" s="74" t="s">
        <v>234</v>
      </c>
      <c r="I2497" s="74">
        <v>990</v>
      </c>
      <c r="J2497" s="74" t="s">
        <v>254</v>
      </c>
    </row>
    <row r="2498" spans="1:10" x14ac:dyDescent="0.25">
      <c r="A2498" s="74" t="str">
        <f t="shared" si="152"/>
        <v>2024</v>
      </c>
      <c r="B2498" s="74" t="str">
        <f t="shared" si="153"/>
        <v>12</v>
      </c>
      <c r="C2498" s="84">
        <f t="shared" si="154"/>
        <v>45627</v>
      </c>
      <c r="D2498" s="74">
        <v>202412</v>
      </c>
      <c r="E2498" s="82">
        <v>203033563</v>
      </c>
      <c r="F2498" s="82">
        <v>6419889</v>
      </c>
      <c r="G2498" s="83">
        <f t="shared" si="155"/>
        <v>3.1619841099867811E-2</v>
      </c>
      <c r="H2498" s="74" t="s">
        <v>234</v>
      </c>
      <c r="I2498" s="74">
        <v>999</v>
      </c>
      <c r="J2498" s="74" t="s">
        <v>253</v>
      </c>
    </row>
    <row r="2499" spans="1:10" x14ac:dyDescent="0.25">
      <c r="A2499" s="74" t="str">
        <f t="shared" ref="A2499:A2562" si="156">LEFT(D2499,4)</f>
        <v>2025</v>
      </c>
      <c r="B2499" s="74" t="str">
        <f t="shared" ref="B2499:B2562" si="157">RIGHT(D2499,2)</f>
        <v>01</v>
      </c>
      <c r="C2499" s="84">
        <f t="shared" ref="C2499:C2562" si="158">DATE(A2499,B2499,1)</f>
        <v>45658</v>
      </c>
      <c r="D2499" s="74">
        <v>202501</v>
      </c>
      <c r="E2499" s="82">
        <v>4239448991</v>
      </c>
      <c r="F2499" s="82">
        <v>43251259</v>
      </c>
      <c r="G2499" s="83">
        <f t="shared" ref="G2499:G2562" si="159">F2499/E2499</f>
        <v>1.0202094444777812E-2</v>
      </c>
      <c r="H2499" s="74" t="s">
        <v>4</v>
      </c>
      <c r="I2499" s="74">
        <v>11</v>
      </c>
      <c r="J2499" s="74" t="s">
        <v>5</v>
      </c>
    </row>
    <row r="2500" spans="1:10" x14ac:dyDescent="0.25">
      <c r="A2500" s="74" t="str">
        <f t="shared" si="156"/>
        <v>2025</v>
      </c>
      <c r="B2500" s="74" t="str">
        <f t="shared" si="157"/>
        <v>01</v>
      </c>
      <c r="C2500" s="84">
        <f t="shared" si="158"/>
        <v>45658</v>
      </c>
      <c r="D2500" s="74">
        <v>202501</v>
      </c>
      <c r="E2500" s="82">
        <v>352657369</v>
      </c>
      <c r="F2500" s="82">
        <v>10857105</v>
      </c>
      <c r="G2500" s="83">
        <f t="shared" si="159"/>
        <v>3.0786553619414091E-2</v>
      </c>
      <c r="H2500" s="74" t="s">
        <v>4</v>
      </c>
      <c r="I2500" s="74">
        <v>12</v>
      </c>
      <c r="J2500" s="74" t="s">
        <v>6</v>
      </c>
    </row>
    <row r="2501" spans="1:10" x14ac:dyDescent="0.25">
      <c r="A2501" s="74" t="str">
        <f t="shared" si="156"/>
        <v>2025</v>
      </c>
      <c r="B2501" s="74" t="str">
        <f t="shared" si="157"/>
        <v>01</v>
      </c>
      <c r="C2501" s="84">
        <f t="shared" si="158"/>
        <v>45658</v>
      </c>
      <c r="D2501" s="74">
        <v>202501</v>
      </c>
      <c r="E2501" s="82">
        <v>187471796</v>
      </c>
      <c r="F2501" s="82">
        <v>209170</v>
      </c>
      <c r="G2501" s="83">
        <f t="shared" si="159"/>
        <v>1.1157411646069684E-3</v>
      </c>
      <c r="H2501" s="74" t="s">
        <v>4</v>
      </c>
      <c r="I2501" s="74">
        <v>13</v>
      </c>
      <c r="J2501" s="74" t="s">
        <v>7</v>
      </c>
    </row>
    <row r="2502" spans="1:10" x14ac:dyDescent="0.25">
      <c r="A2502" s="74" t="str">
        <f t="shared" si="156"/>
        <v>2025</v>
      </c>
      <c r="B2502" s="74" t="str">
        <f t="shared" si="157"/>
        <v>01</v>
      </c>
      <c r="C2502" s="84">
        <f t="shared" si="158"/>
        <v>45658</v>
      </c>
      <c r="D2502" s="74">
        <v>202501</v>
      </c>
      <c r="E2502" s="82">
        <v>1671994293</v>
      </c>
      <c r="F2502" s="82">
        <v>7085879</v>
      </c>
      <c r="G2502" s="83">
        <f t="shared" si="159"/>
        <v>4.2379803744940171E-3</v>
      </c>
      <c r="H2502" s="74" t="s">
        <v>4</v>
      </c>
      <c r="I2502" s="74">
        <v>14</v>
      </c>
      <c r="J2502" s="74" t="s">
        <v>8</v>
      </c>
    </row>
    <row r="2503" spans="1:10" x14ac:dyDescent="0.25">
      <c r="A2503" s="74" t="str">
        <f t="shared" si="156"/>
        <v>2025</v>
      </c>
      <c r="B2503" s="74" t="str">
        <f t="shared" si="157"/>
        <v>01</v>
      </c>
      <c r="C2503" s="84">
        <f t="shared" si="158"/>
        <v>45658</v>
      </c>
      <c r="D2503" s="74">
        <v>202501</v>
      </c>
      <c r="E2503" s="82">
        <v>631705274</v>
      </c>
      <c r="F2503" s="82">
        <v>7502061</v>
      </c>
      <c r="G2503" s="83">
        <f t="shared" si="159"/>
        <v>1.1875887868556881E-2</v>
      </c>
      <c r="H2503" s="74" t="s">
        <v>4</v>
      </c>
      <c r="I2503" s="74">
        <v>16</v>
      </c>
      <c r="J2503" s="74" t="s">
        <v>9</v>
      </c>
    </row>
    <row r="2504" spans="1:10" x14ac:dyDescent="0.25">
      <c r="A2504" s="74" t="str">
        <f t="shared" si="156"/>
        <v>2025</v>
      </c>
      <c r="B2504" s="74" t="str">
        <f t="shared" si="157"/>
        <v>01</v>
      </c>
      <c r="C2504" s="84">
        <f t="shared" si="158"/>
        <v>45658</v>
      </c>
      <c r="D2504" s="74">
        <v>202501</v>
      </c>
      <c r="E2504" s="82">
        <v>244217</v>
      </c>
      <c r="F2504" s="82">
        <v>930</v>
      </c>
      <c r="G2504" s="83">
        <f t="shared" si="159"/>
        <v>3.808088707993301E-3</v>
      </c>
      <c r="H2504" s="74" t="s">
        <v>4</v>
      </c>
      <c r="I2504" s="74">
        <v>17</v>
      </c>
      <c r="J2504" s="74" t="s">
        <v>10</v>
      </c>
    </row>
    <row r="2505" spans="1:10" x14ac:dyDescent="0.25">
      <c r="A2505" s="74" t="str">
        <f t="shared" si="156"/>
        <v>2025</v>
      </c>
      <c r="B2505" s="74" t="str">
        <f t="shared" si="157"/>
        <v>01</v>
      </c>
      <c r="C2505" s="84">
        <f t="shared" si="158"/>
        <v>45658</v>
      </c>
      <c r="D2505" s="74">
        <v>202501</v>
      </c>
      <c r="E2505" s="82">
        <v>1785547</v>
      </c>
      <c r="F2505" s="82">
        <v>36239</v>
      </c>
      <c r="G2505" s="83">
        <f t="shared" si="159"/>
        <v>2.0295741305045457E-2</v>
      </c>
      <c r="H2505" s="74" t="s">
        <v>4</v>
      </c>
      <c r="I2505" s="74">
        <v>21</v>
      </c>
      <c r="J2505" s="74" t="s">
        <v>11</v>
      </c>
    </row>
    <row r="2506" spans="1:10" x14ac:dyDescent="0.25">
      <c r="A2506" s="74" t="str">
        <f t="shared" si="156"/>
        <v>2025</v>
      </c>
      <c r="B2506" s="74" t="str">
        <f t="shared" si="157"/>
        <v>01</v>
      </c>
      <c r="C2506" s="84">
        <f t="shared" si="158"/>
        <v>45658</v>
      </c>
      <c r="D2506" s="74">
        <v>202501</v>
      </c>
      <c r="E2506" s="82">
        <v>19679249</v>
      </c>
      <c r="F2506" s="82">
        <v>74769</v>
      </c>
      <c r="G2506" s="83">
        <f t="shared" si="159"/>
        <v>3.7993827914876224E-3</v>
      </c>
      <c r="H2506" s="74" t="s">
        <v>4</v>
      </c>
      <c r="I2506" s="74">
        <v>22</v>
      </c>
      <c r="J2506" s="74" t="s">
        <v>12</v>
      </c>
    </row>
    <row r="2507" spans="1:10" x14ac:dyDescent="0.25">
      <c r="A2507" s="74" t="str">
        <f t="shared" si="156"/>
        <v>2025</v>
      </c>
      <c r="B2507" s="74" t="str">
        <f t="shared" si="157"/>
        <v>01</v>
      </c>
      <c r="C2507" s="84">
        <f t="shared" si="158"/>
        <v>45658</v>
      </c>
      <c r="D2507" s="74">
        <v>202501</v>
      </c>
      <c r="E2507" s="82">
        <v>3719003</v>
      </c>
      <c r="F2507" s="82">
        <v>14237</v>
      </c>
      <c r="G2507" s="83">
        <f t="shared" si="159"/>
        <v>3.8281765301076661E-3</v>
      </c>
      <c r="H2507" s="74" t="s">
        <v>4</v>
      </c>
      <c r="I2507" s="74">
        <v>24</v>
      </c>
      <c r="J2507" s="74" t="s">
        <v>13</v>
      </c>
    </row>
    <row r="2508" spans="1:10" x14ac:dyDescent="0.25">
      <c r="A2508" s="74" t="str">
        <f t="shared" si="156"/>
        <v>2025</v>
      </c>
      <c r="B2508" s="74" t="str">
        <f t="shared" si="157"/>
        <v>01</v>
      </c>
      <c r="C2508" s="84">
        <f t="shared" si="158"/>
        <v>45658</v>
      </c>
      <c r="D2508" s="74">
        <v>202501</v>
      </c>
      <c r="E2508" s="82">
        <v>57134906</v>
      </c>
      <c r="F2508" s="82">
        <v>58606</v>
      </c>
      <c r="G2508" s="83">
        <f t="shared" si="159"/>
        <v>1.0257477276675662E-3</v>
      </c>
      <c r="H2508" s="74" t="s">
        <v>14</v>
      </c>
      <c r="I2508" s="74">
        <v>31</v>
      </c>
      <c r="J2508" s="74" t="s">
        <v>15</v>
      </c>
    </row>
    <row r="2509" spans="1:10" x14ac:dyDescent="0.25">
      <c r="A2509" s="74" t="str">
        <f t="shared" si="156"/>
        <v>2025</v>
      </c>
      <c r="B2509" s="74" t="str">
        <f t="shared" si="157"/>
        <v>01</v>
      </c>
      <c r="C2509" s="84">
        <f t="shared" si="158"/>
        <v>45658</v>
      </c>
      <c r="D2509" s="74">
        <v>202501</v>
      </c>
      <c r="E2509" s="82">
        <v>5928950</v>
      </c>
      <c r="F2509" s="82">
        <v>552</v>
      </c>
      <c r="G2509" s="83">
        <f t="shared" si="159"/>
        <v>9.3102488636267805E-5</v>
      </c>
      <c r="H2509" s="74" t="s">
        <v>14</v>
      </c>
      <c r="I2509" s="74">
        <v>32</v>
      </c>
      <c r="J2509" s="74" t="s">
        <v>16</v>
      </c>
    </row>
    <row r="2510" spans="1:10" x14ac:dyDescent="0.25">
      <c r="A2510" s="74" t="str">
        <f t="shared" si="156"/>
        <v>2025</v>
      </c>
      <c r="B2510" s="74" t="str">
        <f t="shared" si="157"/>
        <v>01</v>
      </c>
      <c r="C2510" s="84">
        <f t="shared" si="158"/>
        <v>45658</v>
      </c>
      <c r="D2510" s="74">
        <v>202501</v>
      </c>
      <c r="E2510" s="82">
        <v>112986</v>
      </c>
      <c r="F2510" s="82">
        <v>0</v>
      </c>
      <c r="G2510" s="83">
        <f t="shared" si="159"/>
        <v>0</v>
      </c>
      <c r="H2510" s="74" t="s">
        <v>17</v>
      </c>
      <c r="I2510" s="74">
        <v>51</v>
      </c>
      <c r="J2510" s="74" t="s">
        <v>18</v>
      </c>
    </row>
    <row r="2511" spans="1:10" x14ac:dyDescent="0.25">
      <c r="A2511" s="74" t="str">
        <f t="shared" si="156"/>
        <v>2025</v>
      </c>
      <c r="B2511" s="74" t="str">
        <f t="shared" si="157"/>
        <v>01</v>
      </c>
      <c r="C2511" s="84">
        <f t="shared" si="158"/>
        <v>45658</v>
      </c>
      <c r="D2511" s="74">
        <v>202501</v>
      </c>
      <c r="E2511" s="82">
        <v>30135</v>
      </c>
      <c r="F2511" s="82">
        <v>99</v>
      </c>
      <c r="G2511" s="83">
        <f t="shared" si="159"/>
        <v>3.285216525634644E-3</v>
      </c>
      <c r="H2511" s="74" t="s">
        <v>17</v>
      </c>
      <c r="I2511" s="74">
        <v>52</v>
      </c>
      <c r="J2511" s="74" t="s">
        <v>19</v>
      </c>
    </row>
    <row r="2512" spans="1:10" x14ac:dyDescent="0.25">
      <c r="A2512" s="74" t="str">
        <f t="shared" si="156"/>
        <v>2025</v>
      </c>
      <c r="B2512" s="74" t="str">
        <f t="shared" si="157"/>
        <v>01</v>
      </c>
      <c r="C2512" s="84">
        <f t="shared" si="158"/>
        <v>45658</v>
      </c>
      <c r="D2512" s="74">
        <v>202501</v>
      </c>
      <c r="E2512" s="82">
        <v>4684583765</v>
      </c>
      <c r="F2512" s="82">
        <v>6895350</v>
      </c>
      <c r="G2512" s="83">
        <f t="shared" si="159"/>
        <v>1.4719237281052226E-3</v>
      </c>
      <c r="H2512" s="74" t="s">
        <v>17</v>
      </c>
      <c r="I2512" s="74">
        <v>61</v>
      </c>
      <c r="J2512" s="74" t="s">
        <v>20</v>
      </c>
    </row>
    <row r="2513" spans="1:10" x14ac:dyDescent="0.25">
      <c r="A2513" s="74" t="str">
        <f t="shared" si="156"/>
        <v>2025</v>
      </c>
      <c r="B2513" s="74" t="str">
        <f t="shared" si="157"/>
        <v>01</v>
      </c>
      <c r="C2513" s="84">
        <f t="shared" si="158"/>
        <v>45658</v>
      </c>
      <c r="D2513" s="74">
        <v>202501</v>
      </c>
      <c r="E2513" s="82">
        <v>815894</v>
      </c>
      <c r="F2513" s="82">
        <v>18882</v>
      </c>
      <c r="G2513" s="83">
        <f t="shared" si="159"/>
        <v>2.3142712166041177E-2</v>
      </c>
      <c r="H2513" s="74" t="s">
        <v>17</v>
      </c>
      <c r="I2513" s="74">
        <v>62</v>
      </c>
      <c r="J2513" s="74" t="s">
        <v>21</v>
      </c>
    </row>
    <row r="2514" spans="1:10" x14ac:dyDescent="0.25">
      <c r="A2514" s="74" t="str">
        <f t="shared" si="156"/>
        <v>2025</v>
      </c>
      <c r="B2514" s="74" t="str">
        <f t="shared" si="157"/>
        <v>01</v>
      </c>
      <c r="C2514" s="84">
        <f t="shared" si="158"/>
        <v>45658</v>
      </c>
      <c r="D2514" s="74">
        <v>202501</v>
      </c>
      <c r="E2514" s="82">
        <v>292407</v>
      </c>
      <c r="F2514" s="82">
        <v>21321</v>
      </c>
      <c r="G2514" s="83">
        <f t="shared" si="159"/>
        <v>7.2915491079214925E-2</v>
      </c>
      <c r="H2514" s="74" t="s">
        <v>17</v>
      </c>
      <c r="I2514" s="74">
        <v>71</v>
      </c>
      <c r="J2514" s="74" t="s">
        <v>22</v>
      </c>
    </row>
    <row r="2515" spans="1:10" x14ac:dyDescent="0.25">
      <c r="A2515" s="74" t="str">
        <f t="shared" si="156"/>
        <v>2025</v>
      </c>
      <c r="B2515" s="74" t="str">
        <f t="shared" si="157"/>
        <v>01</v>
      </c>
      <c r="C2515" s="84">
        <f t="shared" si="158"/>
        <v>45658</v>
      </c>
      <c r="D2515" s="74">
        <v>202501</v>
      </c>
      <c r="E2515" s="82">
        <v>147166073</v>
      </c>
      <c r="F2515" s="82">
        <v>3611</v>
      </c>
      <c r="G2515" s="83">
        <f t="shared" si="159"/>
        <v>2.4536905323280589E-5</v>
      </c>
      <c r="H2515" s="74" t="s">
        <v>17</v>
      </c>
      <c r="I2515" s="74">
        <v>72</v>
      </c>
      <c r="J2515" s="74" t="s">
        <v>23</v>
      </c>
    </row>
    <row r="2516" spans="1:10" x14ac:dyDescent="0.25">
      <c r="A2516" s="74" t="str">
        <f t="shared" si="156"/>
        <v>2025</v>
      </c>
      <c r="B2516" s="74" t="str">
        <f t="shared" si="157"/>
        <v>01</v>
      </c>
      <c r="C2516" s="84">
        <f t="shared" si="158"/>
        <v>45658</v>
      </c>
      <c r="D2516" s="74">
        <v>202501</v>
      </c>
      <c r="E2516" s="82">
        <v>52097640</v>
      </c>
      <c r="F2516" s="82">
        <v>409500</v>
      </c>
      <c r="G2516" s="83">
        <f t="shared" si="159"/>
        <v>7.8602408861514657E-3</v>
      </c>
      <c r="H2516" s="74" t="s">
        <v>17</v>
      </c>
      <c r="I2516" s="74">
        <v>81</v>
      </c>
      <c r="J2516" s="74" t="s">
        <v>24</v>
      </c>
    </row>
    <row r="2517" spans="1:10" x14ac:dyDescent="0.25">
      <c r="A2517" s="74" t="str">
        <f t="shared" si="156"/>
        <v>2025</v>
      </c>
      <c r="B2517" s="74" t="str">
        <f t="shared" si="157"/>
        <v>01</v>
      </c>
      <c r="C2517" s="84">
        <f t="shared" si="158"/>
        <v>45658</v>
      </c>
      <c r="D2517" s="74">
        <v>202501</v>
      </c>
      <c r="E2517" s="82">
        <v>82634167</v>
      </c>
      <c r="F2517" s="82">
        <v>174551</v>
      </c>
      <c r="G2517" s="83">
        <f t="shared" si="159"/>
        <v>2.1123344778195682E-3</v>
      </c>
      <c r="H2517" s="74" t="s">
        <v>17</v>
      </c>
      <c r="I2517" s="74">
        <v>89</v>
      </c>
      <c r="J2517" s="74" t="s">
        <v>25</v>
      </c>
    </row>
    <row r="2518" spans="1:10" x14ac:dyDescent="0.25">
      <c r="A2518" s="74" t="str">
        <f t="shared" si="156"/>
        <v>2025</v>
      </c>
      <c r="B2518" s="74" t="str">
        <f t="shared" si="157"/>
        <v>01</v>
      </c>
      <c r="C2518" s="84">
        <f t="shared" si="158"/>
        <v>45658</v>
      </c>
      <c r="D2518" s="74">
        <v>202501</v>
      </c>
      <c r="E2518" s="82">
        <v>51804599</v>
      </c>
      <c r="F2518" s="82">
        <v>146970</v>
      </c>
      <c r="G2518" s="83">
        <f t="shared" si="159"/>
        <v>2.8370068070597363E-3</v>
      </c>
      <c r="H2518" s="74" t="s">
        <v>17</v>
      </c>
      <c r="I2518" s="74">
        <v>91</v>
      </c>
      <c r="J2518" s="74" t="s">
        <v>26</v>
      </c>
    </row>
    <row r="2519" spans="1:10" x14ac:dyDescent="0.25">
      <c r="A2519" s="74" t="str">
        <f t="shared" si="156"/>
        <v>2025</v>
      </c>
      <c r="B2519" s="74" t="str">
        <f t="shared" si="157"/>
        <v>01</v>
      </c>
      <c r="C2519" s="84">
        <f t="shared" si="158"/>
        <v>45658</v>
      </c>
      <c r="D2519" s="74">
        <v>202501</v>
      </c>
      <c r="E2519" s="82">
        <v>12393736</v>
      </c>
      <c r="F2519" s="82">
        <v>173010</v>
      </c>
      <c r="G2519" s="83">
        <f t="shared" si="159"/>
        <v>1.3959471139291656E-2</v>
      </c>
      <c r="H2519" s="74" t="s">
        <v>17</v>
      </c>
      <c r="I2519" s="74">
        <v>99</v>
      </c>
      <c r="J2519" s="74" t="s">
        <v>27</v>
      </c>
    </row>
    <row r="2520" spans="1:10" x14ac:dyDescent="0.25">
      <c r="A2520" s="74" t="str">
        <f t="shared" si="156"/>
        <v>2025</v>
      </c>
      <c r="B2520" s="74" t="str">
        <f t="shared" si="157"/>
        <v>01</v>
      </c>
      <c r="C2520" s="84">
        <f t="shared" si="158"/>
        <v>45658</v>
      </c>
      <c r="D2520" s="74">
        <v>202501</v>
      </c>
      <c r="E2520" s="82">
        <v>1432305080</v>
      </c>
      <c r="F2520" s="82">
        <v>16213516</v>
      </c>
      <c r="G2520" s="83">
        <f t="shared" si="159"/>
        <v>1.1319876069978052E-2</v>
      </c>
      <c r="H2520" s="74" t="s">
        <v>28</v>
      </c>
      <c r="I2520" s="74">
        <v>101</v>
      </c>
      <c r="J2520" s="74" t="s">
        <v>29</v>
      </c>
    </row>
    <row r="2521" spans="1:10" x14ac:dyDescent="0.25">
      <c r="A2521" s="74" t="str">
        <f t="shared" si="156"/>
        <v>2025</v>
      </c>
      <c r="B2521" s="74" t="str">
        <f t="shared" si="157"/>
        <v>01</v>
      </c>
      <c r="C2521" s="84">
        <f t="shared" si="158"/>
        <v>45658</v>
      </c>
      <c r="D2521" s="74">
        <v>202501</v>
      </c>
      <c r="E2521" s="82">
        <v>87471564</v>
      </c>
      <c r="F2521" s="82">
        <v>69360</v>
      </c>
      <c r="G2521" s="83">
        <f t="shared" si="159"/>
        <v>7.9294340729977111E-4</v>
      </c>
      <c r="H2521" s="74" t="s">
        <v>28</v>
      </c>
      <c r="I2521" s="74">
        <v>102</v>
      </c>
      <c r="J2521" s="74" t="s">
        <v>30</v>
      </c>
    </row>
    <row r="2522" spans="1:10" x14ac:dyDescent="0.25">
      <c r="A2522" s="74" t="str">
        <f t="shared" si="156"/>
        <v>2025</v>
      </c>
      <c r="B2522" s="74" t="str">
        <f t="shared" si="157"/>
        <v>01</v>
      </c>
      <c r="C2522" s="84">
        <f t="shared" si="158"/>
        <v>45658</v>
      </c>
      <c r="D2522" s="74">
        <v>202501</v>
      </c>
      <c r="E2522" s="82">
        <v>319795799</v>
      </c>
      <c r="F2522" s="82">
        <v>83984</v>
      </c>
      <c r="G2522" s="83">
        <f t="shared" si="159"/>
        <v>2.6261758366625696E-4</v>
      </c>
      <c r="H2522" s="74" t="s">
        <v>28</v>
      </c>
      <c r="I2522" s="74">
        <v>103</v>
      </c>
      <c r="J2522" s="74" t="s">
        <v>31</v>
      </c>
    </row>
    <row r="2523" spans="1:10" x14ac:dyDescent="0.25">
      <c r="A2523" s="74" t="str">
        <f t="shared" si="156"/>
        <v>2025</v>
      </c>
      <c r="B2523" s="74" t="str">
        <f t="shared" si="157"/>
        <v>01</v>
      </c>
      <c r="C2523" s="84">
        <f t="shared" si="158"/>
        <v>45658</v>
      </c>
      <c r="D2523" s="74">
        <v>202501</v>
      </c>
      <c r="E2523" s="82">
        <v>792938390</v>
      </c>
      <c r="F2523" s="82">
        <v>11322063</v>
      </c>
      <c r="G2523" s="83">
        <f t="shared" si="159"/>
        <v>1.427861627433627E-2</v>
      </c>
      <c r="H2523" s="74" t="s">
        <v>28</v>
      </c>
      <c r="I2523" s="74">
        <v>104</v>
      </c>
      <c r="J2523" s="74" t="s">
        <v>32</v>
      </c>
    </row>
    <row r="2524" spans="1:10" x14ac:dyDescent="0.25">
      <c r="A2524" s="74" t="str">
        <f t="shared" si="156"/>
        <v>2025</v>
      </c>
      <c r="B2524" s="74" t="str">
        <f t="shared" si="157"/>
        <v>01</v>
      </c>
      <c r="C2524" s="84">
        <f t="shared" si="158"/>
        <v>45658</v>
      </c>
      <c r="D2524" s="74">
        <v>202501</v>
      </c>
      <c r="E2524" s="82">
        <v>448836057</v>
      </c>
      <c r="F2524" s="82">
        <v>586626</v>
      </c>
      <c r="G2524" s="83">
        <f t="shared" si="159"/>
        <v>1.3069939254011405E-3</v>
      </c>
      <c r="H2524" s="74" t="s">
        <v>28</v>
      </c>
      <c r="I2524" s="74">
        <v>105</v>
      </c>
      <c r="J2524" s="74" t="s">
        <v>33</v>
      </c>
    </row>
    <row r="2525" spans="1:10" x14ac:dyDescent="0.25">
      <c r="A2525" s="74" t="str">
        <f t="shared" si="156"/>
        <v>2025</v>
      </c>
      <c r="B2525" s="74" t="str">
        <f t="shared" si="157"/>
        <v>01</v>
      </c>
      <c r="C2525" s="84">
        <f t="shared" si="158"/>
        <v>45658</v>
      </c>
      <c r="D2525" s="74">
        <v>202501</v>
      </c>
      <c r="E2525" s="82">
        <v>208076925</v>
      </c>
      <c r="F2525" s="82">
        <v>1424302</v>
      </c>
      <c r="G2525" s="83">
        <f t="shared" si="159"/>
        <v>6.8450742435760235E-3</v>
      </c>
      <c r="H2525" s="74" t="s">
        <v>28</v>
      </c>
      <c r="I2525" s="74">
        <v>106</v>
      </c>
      <c r="J2525" s="74" t="s">
        <v>34</v>
      </c>
    </row>
    <row r="2526" spans="1:10" x14ac:dyDescent="0.25">
      <c r="A2526" s="74" t="str">
        <f t="shared" si="156"/>
        <v>2025</v>
      </c>
      <c r="B2526" s="74" t="str">
        <f t="shared" si="157"/>
        <v>01</v>
      </c>
      <c r="C2526" s="84">
        <f t="shared" si="158"/>
        <v>45658</v>
      </c>
      <c r="D2526" s="74">
        <v>202501</v>
      </c>
      <c r="E2526" s="82">
        <v>1528723294</v>
      </c>
      <c r="F2526" s="82">
        <v>6939243</v>
      </c>
      <c r="G2526" s="83">
        <f t="shared" si="159"/>
        <v>4.5392407031641657E-3</v>
      </c>
      <c r="H2526" s="74" t="s">
        <v>28</v>
      </c>
      <c r="I2526" s="74">
        <v>107</v>
      </c>
      <c r="J2526" s="74" t="s">
        <v>35</v>
      </c>
    </row>
    <row r="2527" spans="1:10" x14ac:dyDescent="0.25">
      <c r="A2527" s="74" t="str">
        <f t="shared" si="156"/>
        <v>2025</v>
      </c>
      <c r="B2527" s="74" t="str">
        <f t="shared" si="157"/>
        <v>01</v>
      </c>
      <c r="C2527" s="84">
        <f t="shared" si="158"/>
        <v>45658</v>
      </c>
      <c r="D2527" s="74">
        <v>202501</v>
      </c>
      <c r="E2527" s="82">
        <v>38130701</v>
      </c>
      <c r="F2527" s="82">
        <v>251267</v>
      </c>
      <c r="G2527" s="83">
        <f t="shared" si="159"/>
        <v>6.5896244603528267E-3</v>
      </c>
      <c r="H2527" s="74" t="s">
        <v>28</v>
      </c>
      <c r="I2527" s="74">
        <v>108</v>
      </c>
      <c r="J2527" s="74" t="s">
        <v>36</v>
      </c>
    </row>
    <row r="2528" spans="1:10" x14ac:dyDescent="0.25">
      <c r="A2528" s="74" t="str">
        <f t="shared" si="156"/>
        <v>2025</v>
      </c>
      <c r="B2528" s="74" t="str">
        <f t="shared" si="157"/>
        <v>01</v>
      </c>
      <c r="C2528" s="84">
        <f t="shared" si="158"/>
        <v>45658</v>
      </c>
      <c r="D2528" s="74">
        <v>202501</v>
      </c>
      <c r="E2528" s="82">
        <v>363142</v>
      </c>
      <c r="F2528" s="82">
        <v>847</v>
      </c>
      <c r="G2528" s="83">
        <f t="shared" si="159"/>
        <v>2.3324209262492357E-3</v>
      </c>
      <c r="H2528" s="74" t="s">
        <v>28</v>
      </c>
      <c r="I2528" s="74">
        <v>109</v>
      </c>
      <c r="J2528" s="74" t="s">
        <v>37</v>
      </c>
    </row>
    <row r="2529" spans="1:10" x14ac:dyDescent="0.25">
      <c r="A2529" s="74" t="str">
        <f t="shared" si="156"/>
        <v>2025</v>
      </c>
      <c r="B2529" s="74" t="str">
        <f t="shared" si="157"/>
        <v>01</v>
      </c>
      <c r="C2529" s="84">
        <f t="shared" si="158"/>
        <v>45658</v>
      </c>
      <c r="D2529" s="74">
        <v>202501</v>
      </c>
      <c r="E2529" s="82">
        <v>601125678</v>
      </c>
      <c r="F2529" s="82">
        <v>731542</v>
      </c>
      <c r="G2529" s="83">
        <f t="shared" si="159"/>
        <v>1.2169535036897891E-3</v>
      </c>
      <c r="H2529" s="74" t="s">
        <v>28</v>
      </c>
      <c r="I2529" s="74">
        <v>110</v>
      </c>
      <c r="J2529" s="74" t="s">
        <v>38</v>
      </c>
    </row>
    <row r="2530" spans="1:10" x14ac:dyDescent="0.25">
      <c r="A2530" s="74" t="str">
        <f t="shared" si="156"/>
        <v>2025</v>
      </c>
      <c r="B2530" s="74" t="str">
        <f t="shared" si="157"/>
        <v>01</v>
      </c>
      <c r="C2530" s="84">
        <f t="shared" si="158"/>
        <v>45658</v>
      </c>
      <c r="D2530" s="74">
        <v>202501</v>
      </c>
      <c r="E2530" s="82">
        <v>84734583</v>
      </c>
      <c r="F2530" s="82">
        <v>2520</v>
      </c>
      <c r="G2530" s="83">
        <f t="shared" si="159"/>
        <v>2.9739923308526814E-5</v>
      </c>
      <c r="H2530" s="74" t="s">
        <v>39</v>
      </c>
      <c r="I2530" s="74">
        <v>120</v>
      </c>
      <c r="J2530" s="74" t="s">
        <v>40</v>
      </c>
    </row>
    <row r="2531" spans="1:10" x14ac:dyDescent="0.25">
      <c r="A2531" s="74" t="str">
        <f t="shared" si="156"/>
        <v>2025</v>
      </c>
      <c r="B2531" s="74" t="str">
        <f t="shared" si="157"/>
        <v>01</v>
      </c>
      <c r="C2531" s="84">
        <f t="shared" si="158"/>
        <v>45658</v>
      </c>
      <c r="D2531" s="74">
        <v>202501</v>
      </c>
      <c r="E2531" s="82">
        <v>223433948</v>
      </c>
      <c r="F2531" s="82">
        <v>317124</v>
      </c>
      <c r="G2531" s="83">
        <f t="shared" si="159"/>
        <v>1.4193187867763048E-3</v>
      </c>
      <c r="H2531" s="74" t="s">
        <v>41</v>
      </c>
      <c r="I2531" s="74">
        <v>131</v>
      </c>
      <c r="J2531" s="74" t="s">
        <v>42</v>
      </c>
    </row>
    <row r="2532" spans="1:10" x14ac:dyDescent="0.25">
      <c r="A2532" s="74" t="str">
        <f t="shared" si="156"/>
        <v>2025</v>
      </c>
      <c r="B2532" s="74" t="str">
        <f t="shared" si="157"/>
        <v>01</v>
      </c>
      <c r="C2532" s="84">
        <f t="shared" si="158"/>
        <v>45658</v>
      </c>
      <c r="D2532" s="74">
        <v>202501</v>
      </c>
      <c r="E2532" s="82">
        <v>151727689</v>
      </c>
      <c r="F2532" s="82">
        <v>1929809</v>
      </c>
      <c r="G2532" s="83">
        <f t="shared" si="159"/>
        <v>1.2718897998901177E-2</v>
      </c>
      <c r="H2532" s="74" t="s">
        <v>41</v>
      </c>
      <c r="I2532" s="74">
        <v>139</v>
      </c>
      <c r="J2532" s="74" t="s">
        <v>43</v>
      </c>
    </row>
    <row r="2533" spans="1:10" x14ac:dyDescent="0.25">
      <c r="A2533" s="74" t="str">
        <f t="shared" si="156"/>
        <v>2025</v>
      </c>
      <c r="B2533" s="74" t="str">
        <f t="shared" si="157"/>
        <v>01</v>
      </c>
      <c r="C2533" s="84">
        <f t="shared" si="158"/>
        <v>45658</v>
      </c>
      <c r="D2533" s="74">
        <v>202501</v>
      </c>
      <c r="E2533" s="82">
        <v>167025320</v>
      </c>
      <c r="F2533" s="82">
        <v>1815474</v>
      </c>
      <c r="G2533" s="83">
        <f t="shared" si="159"/>
        <v>1.0869453804968014E-2</v>
      </c>
      <c r="H2533" s="74" t="s">
        <v>41</v>
      </c>
      <c r="I2533" s="74">
        <v>141</v>
      </c>
      <c r="J2533" s="74" t="s">
        <v>44</v>
      </c>
    </row>
    <row r="2534" spans="1:10" x14ac:dyDescent="0.25">
      <c r="A2534" s="74" t="str">
        <f t="shared" si="156"/>
        <v>2025</v>
      </c>
      <c r="B2534" s="74" t="str">
        <f t="shared" si="157"/>
        <v>01</v>
      </c>
      <c r="C2534" s="84">
        <f t="shared" si="158"/>
        <v>45658</v>
      </c>
      <c r="D2534" s="74">
        <v>202501</v>
      </c>
      <c r="E2534" s="82">
        <v>1695</v>
      </c>
      <c r="F2534" s="82">
        <v>195</v>
      </c>
      <c r="G2534" s="83">
        <f t="shared" si="159"/>
        <v>0.11504424778761062</v>
      </c>
      <c r="H2534" s="74" t="s">
        <v>41</v>
      </c>
      <c r="I2534" s="74">
        <v>142</v>
      </c>
      <c r="J2534" s="74" t="s">
        <v>45</v>
      </c>
    </row>
    <row r="2535" spans="1:10" x14ac:dyDescent="0.25">
      <c r="A2535" s="74" t="str">
        <f t="shared" si="156"/>
        <v>2025</v>
      </c>
      <c r="B2535" s="74" t="str">
        <f t="shared" si="157"/>
        <v>01</v>
      </c>
      <c r="C2535" s="84">
        <f t="shared" si="158"/>
        <v>45658</v>
      </c>
      <c r="D2535" s="74">
        <v>202501</v>
      </c>
      <c r="E2535" s="82">
        <v>7060643</v>
      </c>
      <c r="F2535" s="82">
        <v>42807</v>
      </c>
      <c r="G2535" s="83">
        <f t="shared" si="159"/>
        <v>6.062762272501244E-3</v>
      </c>
      <c r="H2535" s="74" t="s">
        <v>41</v>
      </c>
      <c r="I2535" s="74">
        <v>143</v>
      </c>
      <c r="J2535" s="74" t="s">
        <v>46</v>
      </c>
    </row>
    <row r="2536" spans="1:10" x14ac:dyDescent="0.25">
      <c r="A2536" s="74" t="str">
        <f t="shared" si="156"/>
        <v>2025</v>
      </c>
      <c r="B2536" s="74" t="str">
        <f t="shared" si="157"/>
        <v>01</v>
      </c>
      <c r="C2536" s="84">
        <f t="shared" si="158"/>
        <v>45658</v>
      </c>
      <c r="D2536" s="74">
        <v>202501</v>
      </c>
      <c r="E2536" s="82">
        <v>1135323</v>
      </c>
      <c r="F2536" s="82">
        <v>11440</v>
      </c>
      <c r="G2536" s="83">
        <f t="shared" si="159"/>
        <v>1.0076427589329204E-2</v>
      </c>
      <c r="H2536" s="74" t="s">
        <v>41</v>
      </c>
      <c r="I2536" s="74">
        <v>149</v>
      </c>
      <c r="J2536" s="74" t="s">
        <v>47</v>
      </c>
    </row>
    <row r="2537" spans="1:10" x14ac:dyDescent="0.25">
      <c r="A2537" s="74" t="str">
        <f t="shared" si="156"/>
        <v>2025</v>
      </c>
      <c r="B2537" s="74" t="str">
        <f t="shared" si="157"/>
        <v>01</v>
      </c>
      <c r="C2537" s="84">
        <f t="shared" si="158"/>
        <v>45658</v>
      </c>
      <c r="D2537" s="74">
        <v>202501</v>
      </c>
      <c r="E2537" s="82">
        <v>74944637</v>
      </c>
      <c r="F2537" s="82">
        <v>14107004</v>
      </c>
      <c r="G2537" s="83">
        <f t="shared" si="159"/>
        <v>0.1882323347566551</v>
      </c>
      <c r="H2537" s="74" t="s">
        <v>41</v>
      </c>
      <c r="I2537" s="74">
        <v>151</v>
      </c>
      <c r="J2537" s="74" t="s">
        <v>48</v>
      </c>
    </row>
    <row r="2538" spans="1:10" x14ac:dyDescent="0.25">
      <c r="A2538" s="74" t="str">
        <f t="shared" si="156"/>
        <v>2025</v>
      </c>
      <c r="B2538" s="74" t="str">
        <f t="shared" si="157"/>
        <v>01</v>
      </c>
      <c r="C2538" s="84">
        <f t="shared" si="158"/>
        <v>45658</v>
      </c>
      <c r="D2538" s="74">
        <v>202501</v>
      </c>
      <c r="E2538" s="82">
        <v>97471155</v>
      </c>
      <c r="F2538" s="82">
        <v>62009</v>
      </c>
      <c r="G2538" s="83">
        <f t="shared" si="159"/>
        <v>6.3617795439071178E-4</v>
      </c>
      <c r="H2538" s="74" t="s">
        <v>41</v>
      </c>
      <c r="I2538" s="74">
        <v>152</v>
      </c>
      <c r="J2538" s="74" t="s">
        <v>49</v>
      </c>
    </row>
    <row r="2539" spans="1:10" x14ac:dyDescent="0.25">
      <c r="A2539" s="74" t="str">
        <f t="shared" si="156"/>
        <v>2025</v>
      </c>
      <c r="B2539" s="74" t="str">
        <f t="shared" si="157"/>
        <v>01</v>
      </c>
      <c r="C2539" s="84">
        <f t="shared" si="158"/>
        <v>45658</v>
      </c>
      <c r="D2539" s="74">
        <v>202501</v>
      </c>
      <c r="E2539" s="82">
        <v>20234618</v>
      </c>
      <c r="F2539" s="82">
        <v>224172</v>
      </c>
      <c r="G2539" s="83">
        <f t="shared" si="159"/>
        <v>1.1078637610060145E-2</v>
      </c>
      <c r="H2539" s="74" t="s">
        <v>50</v>
      </c>
      <c r="I2539" s="74">
        <v>161</v>
      </c>
      <c r="J2539" s="74" t="s">
        <v>51</v>
      </c>
    </row>
    <row r="2540" spans="1:10" x14ac:dyDescent="0.25">
      <c r="A2540" s="74" t="str">
        <f t="shared" si="156"/>
        <v>2025</v>
      </c>
      <c r="B2540" s="74" t="str">
        <f t="shared" si="157"/>
        <v>01</v>
      </c>
      <c r="C2540" s="84">
        <f t="shared" si="158"/>
        <v>45658</v>
      </c>
      <c r="D2540" s="74">
        <v>202501</v>
      </c>
      <c r="E2540" s="82">
        <v>116706679</v>
      </c>
      <c r="F2540" s="82">
        <v>212322</v>
      </c>
      <c r="G2540" s="83">
        <f t="shared" si="159"/>
        <v>1.8192789120492409E-3</v>
      </c>
      <c r="H2540" s="74" t="s">
        <v>50</v>
      </c>
      <c r="I2540" s="74">
        <v>162</v>
      </c>
      <c r="J2540" s="74" t="s">
        <v>52</v>
      </c>
    </row>
    <row r="2541" spans="1:10" x14ac:dyDescent="0.25">
      <c r="A2541" s="74" t="str">
        <f t="shared" si="156"/>
        <v>2025</v>
      </c>
      <c r="B2541" s="74" t="str">
        <f t="shared" si="157"/>
        <v>01</v>
      </c>
      <c r="C2541" s="84">
        <f t="shared" si="158"/>
        <v>45658</v>
      </c>
      <c r="D2541" s="74">
        <v>202501</v>
      </c>
      <c r="E2541" s="82">
        <v>314657515</v>
      </c>
      <c r="F2541" s="82">
        <v>181576</v>
      </c>
      <c r="G2541" s="83">
        <f t="shared" si="159"/>
        <v>5.7705915588890356E-4</v>
      </c>
      <c r="H2541" s="74" t="s">
        <v>50</v>
      </c>
      <c r="I2541" s="74">
        <v>170</v>
      </c>
      <c r="J2541" s="74" t="s">
        <v>53</v>
      </c>
    </row>
    <row r="2542" spans="1:10" x14ac:dyDescent="0.25">
      <c r="A2542" s="74" t="str">
        <f t="shared" si="156"/>
        <v>2025</v>
      </c>
      <c r="B2542" s="74" t="str">
        <f t="shared" si="157"/>
        <v>01</v>
      </c>
      <c r="C2542" s="84">
        <f t="shared" si="158"/>
        <v>45658</v>
      </c>
      <c r="D2542" s="74">
        <v>202501</v>
      </c>
      <c r="E2542" s="82">
        <v>77145058</v>
      </c>
      <c r="F2542" s="82">
        <v>270769</v>
      </c>
      <c r="G2542" s="83">
        <f t="shared" si="159"/>
        <v>3.5098683832734952E-3</v>
      </c>
      <c r="H2542" s="74" t="s">
        <v>54</v>
      </c>
      <c r="I2542" s="74">
        <v>181</v>
      </c>
      <c r="J2542" s="74" t="s">
        <v>55</v>
      </c>
    </row>
    <row r="2543" spans="1:10" x14ac:dyDescent="0.25">
      <c r="A2543" s="74" t="str">
        <f t="shared" si="156"/>
        <v>2025</v>
      </c>
      <c r="B2543" s="74" t="str">
        <f t="shared" si="157"/>
        <v>01</v>
      </c>
      <c r="C2543" s="84">
        <f t="shared" si="158"/>
        <v>45658</v>
      </c>
      <c r="D2543" s="74">
        <v>202501</v>
      </c>
      <c r="E2543" s="82">
        <v>7127769</v>
      </c>
      <c r="F2543" s="82">
        <v>31222</v>
      </c>
      <c r="G2543" s="83">
        <f t="shared" si="159"/>
        <v>4.3803327520855403E-3</v>
      </c>
      <c r="H2543" s="74" t="s">
        <v>54</v>
      </c>
      <c r="I2543" s="74">
        <v>182</v>
      </c>
      <c r="J2543" s="74" t="s">
        <v>56</v>
      </c>
    </row>
    <row r="2544" spans="1:10" x14ac:dyDescent="0.25">
      <c r="A2544" s="74" t="str">
        <f t="shared" si="156"/>
        <v>2025</v>
      </c>
      <c r="B2544" s="74" t="str">
        <f t="shared" si="157"/>
        <v>01</v>
      </c>
      <c r="C2544" s="84">
        <f t="shared" si="158"/>
        <v>45658</v>
      </c>
      <c r="D2544" s="74">
        <v>202501</v>
      </c>
      <c r="E2544" s="82">
        <v>1061456</v>
      </c>
      <c r="F2544" s="82">
        <v>1614</v>
      </c>
      <c r="G2544" s="83">
        <f t="shared" si="159"/>
        <v>1.5205529009209991E-3</v>
      </c>
      <c r="H2544" s="74" t="s">
        <v>57</v>
      </c>
      <c r="I2544" s="74">
        <v>191</v>
      </c>
      <c r="J2544" s="74" t="s">
        <v>58</v>
      </c>
    </row>
    <row r="2545" spans="1:10" x14ac:dyDescent="0.25">
      <c r="A2545" s="74" t="str">
        <f t="shared" si="156"/>
        <v>2025</v>
      </c>
      <c r="B2545" s="74" t="str">
        <f t="shared" si="157"/>
        <v>01</v>
      </c>
      <c r="C2545" s="84">
        <f t="shared" si="158"/>
        <v>45658</v>
      </c>
      <c r="D2545" s="74">
        <v>202501</v>
      </c>
      <c r="E2545" s="82">
        <v>471348988</v>
      </c>
      <c r="F2545" s="82">
        <v>1883066</v>
      </c>
      <c r="G2545" s="83">
        <f t="shared" si="159"/>
        <v>3.9950568431049646E-3</v>
      </c>
      <c r="H2545" s="74" t="s">
        <v>57</v>
      </c>
      <c r="I2545" s="74">
        <v>192</v>
      </c>
      <c r="J2545" s="74" t="s">
        <v>59</v>
      </c>
    </row>
    <row r="2546" spans="1:10" x14ac:dyDescent="0.25">
      <c r="A2546" s="74" t="str">
        <f t="shared" si="156"/>
        <v>2025</v>
      </c>
      <c r="B2546" s="74" t="str">
        <f t="shared" si="157"/>
        <v>01</v>
      </c>
      <c r="C2546" s="84">
        <f t="shared" si="158"/>
        <v>45658</v>
      </c>
      <c r="D2546" s="74">
        <v>202501</v>
      </c>
      <c r="E2546" s="82">
        <v>520282183</v>
      </c>
      <c r="F2546" s="82">
        <v>6821212</v>
      </c>
      <c r="G2546" s="83">
        <f t="shared" si="159"/>
        <v>1.3110600791032661E-2</v>
      </c>
      <c r="H2546" s="74" t="s">
        <v>60</v>
      </c>
      <c r="I2546" s="74">
        <v>201</v>
      </c>
      <c r="J2546" s="74" t="s">
        <v>61</v>
      </c>
    </row>
    <row r="2547" spans="1:10" x14ac:dyDescent="0.25">
      <c r="A2547" s="74" t="str">
        <f t="shared" si="156"/>
        <v>2025</v>
      </c>
      <c r="B2547" s="74" t="str">
        <f t="shared" si="157"/>
        <v>01</v>
      </c>
      <c r="C2547" s="84">
        <f t="shared" si="158"/>
        <v>45658</v>
      </c>
      <c r="D2547" s="74">
        <v>202501</v>
      </c>
      <c r="E2547" s="82">
        <v>1249254746</v>
      </c>
      <c r="F2547" s="82">
        <v>26031926</v>
      </c>
      <c r="G2547" s="83">
        <f t="shared" si="159"/>
        <v>2.0837964461093188E-2</v>
      </c>
      <c r="H2547" s="74" t="s">
        <v>60</v>
      </c>
      <c r="I2547" s="74">
        <v>202</v>
      </c>
      <c r="J2547" s="74" t="s">
        <v>62</v>
      </c>
    </row>
    <row r="2548" spans="1:10" x14ac:dyDescent="0.25">
      <c r="A2548" s="74" t="str">
        <f t="shared" si="156"/>
        <v>2025</v>
      </c>
      <c r="B2548" s="74" t="str">
        <f t="shared" si="157"/>
        <v>01</v>
      </c>
      <c r="C2548" s="84">
        <f t="shared" si="158"/>
        <v>45658</v>
      </c>
      <c r="D2548" s="74">
        <v>202501</v>
      </c>
      <c r="E2548" s="82">
        <v>5569042</v>
      </c>
      <c r="F2548" s="82">
        <v>2598</v>
      </c>
      <c r="G2548" s="83">
        <f t="shared" si="159"/>
        <v>4.6650752499262892E-4</v>
      </c>
      <c r="H2548" s="74" t="s">
        <v>60</v>
      </c>
      <c r="I2548" s="74">
        <v>203</v>
      </c>
      <c r="J2548" s="74" t="s">
        <v>63</v>
      </c>
    </row>
    <row r="2549" spans="1:10" x14ac:dyDescent="0.25">
      <c r="A2549" s="74" t="str">
        <f t="shared" si="156"/>
        <v>2025</v>
      </c>
      <c r="B2549" s="74" t="str">
        <f t="shared" si="157"/>
        <v>01</v>
      </c>
      <c r="C2549" s="84">
        <f t="shared" si="158"/>
        <v>45658</v>
      </c>
      <c r="D2549" s="74">
        <v>202501</v>
      </c>
      <c r="E2549" s="82">
        <v>1119374</v>
      </c>
      <c r="F2549" s="82">
        <v>1346</v>
      </c>
      <c r="G2549" s="83">
        <f t="shared" si="159"/>
        <v>1.202457802307361E-3</v>
      </c>
      <c r="H2549" s="74" t="s">
        <v>60</v>
      </c>
      <c r="I2549" s="74">
        <v>204</v>
      </c>
      <c r="J2549" s="74" t="s">
        <v>64</v>
      </c>
    </row>
    <row r="2550" spans="1:10" x14ac:dyDescent="0.25">
      <c r="A2550" s="74" t="str">
        <f t="shared" si="156"/>
        <v>2025</v>
      </c>
      <c r="B2550" s="74" t="str">
        <f t="shared" si="157"/>
        <v>01</v>
      </c>
      <c r="C2550" s="84">
        <f t="shared" si="158"/>
        <v>45658</v>
      </c>
      <c r="D2550" s="74">
        <v>202501</v>
      </c>
      <c r="E2550" s="82">
        <v>636097189</v>
      </c>
      <c r="F2550" s="82">
        <v>1204307</v>
      </c>
      <c r="G2550" s="83">
        <f t="shared" si="159"/>
        <v>1.8932751485559545E-3</v>
      </c>
      <c r="H2550" s="74" t="s">
        <v>60</v>
      </c>
      <c r="I2550" s="74">
        <v>210</v>
      </c>
      <c r="J2550" s="74" t="s">
        <v>65</v>
      </c>
    </row>
    <row r="2551" spans="1:10" x14ac:dyDescent="0.25">
      <c r="A2551" s="74" t="str">
        <f t="shared" si="156"/>
        <v>2025</v>
      </c>
      <c r="B2551" s="74" t="str">
        <f t="shared" si="157"/>
        <v>01</v>
      </c>
      <c r="C2551" s="84">
        <f t="shared" si="158"/>
        <v>45658</v>
      </c>
      <c r="D2551" s="74">
        <v>202501</v>
      </c>
      <c r="E2551" s="82">
        <v>29436485</v>
      </c>
      <c r="F2551" s="82">
        <v>24817</v>
      </c>
      <c r="G2551" s="83">
        <f t="shared" si="159"/>
        <v>8.4306940859277181E-4</v>
      </c>
      <c r="H2551" s="74" t="s">
        <v>66</v>
      </c>
      <c r="I2551" s="74">
        <v>221</v>
      </c>
      <c r="J2551" s="74" t="s">
        <v>67</v>
      </c>
    </row>
    <row r="2552" spans="1:10" x14ac:dyDescent="0.25">
      <c r="A2552" s="74" t="str">
        <f t="shared" si="156"/>
        <v>2025</v>
      </c>
      <c r="B2552" s="74" t="str">
        <f t="shared" si="157"/>
        <v>01</v>
      </c>
      <c r="C2552" s="84">
        <f t="shared" si="158"/>
        <v>45658</v>
      </c>
      <c r="D2552" s="74">
        <v>202501</v>
      </c>
      <c r="E2552" s="82">
        <v>304065128</v>
      </c>
      <c r="F2552" s="82">
        <v>300467</v>
      </c>
      <c r="G2552" s="83">
        <f t="shared" si="159"/>
        <v>9.8816658778444325E-4</v>
      </c>
      <c r="H2552" s="74" t="s">
        <v>66</v>
      </c>
      <c r="I2552" s="74">
        <v>222</v>
      </c>
      <c r="J2552" s="74" t="s">
        <v>68</v>
      </c>
    </row>
    <row r="2553" spans="1:10" x14ac:dyDescent="0.25">
      <c r="A2553" s="74" t="str">
        <f t="shared" si="156"/>
        <v>2025</v>
      </c>
      <c r="B2553" s="74" t="str">
        <f t="shared" si="157"/>
        <v>01</v>
      </c>
      <c r="C2553" s="84">
        <f t="shared" si="158"/>
        <v>45658</v>
      </c>
      <c r="D2553" s="74">
        <v>202501</v>
      </c>
      <c r="E2553" s="82">
        <v>78162854</v>
      </c>
      <c r="F2553" s="82">
        <v>23667</v>
      </c>
      <c r="G2553" s="83">
        <f t="shared" si="159"/>
        <v>3.0279088836751024E-4</v>
      </c>
      <c r="H2553" s="74" t="s">
        <v>69</v>
      </c>
      <c r="I2553" s="74">
        <v>231</v>
      </c>
      <c r="J2553" s="74" t="s">
        <v>70</v>
      </c>
    </row>
    <row r="2554" spans="1:10" x14ac:dyDescent="0.25">
      <c r="A2554" s="74" t="str">
        <f t="shared" si="156"/>
        <v>2025</v>
      </c>
      <c r="B2554" s="74" t="str">
        <f t="shared" si="157"/>
        <v>01</v>
      </c>
      <c r="C2554" s="84">
        <f t="shared" si="158"/>
        <v>45658</v>
      </c>
      <c r="D2554" s="74">
        <v>202501</v>
      </c>
      <c r="E2554" s="82">
        <v>302226091</v>
      </c>
      <c r="F2554" s="82">
        <v>627585</v>
      </c>
      <c r="G2554" s="83">
        <f t="shared" si="159"/>
        <v>2.0765414326852408E-3</v>
      </c>
      <c r="H2554" s="74" t="s">
        <v>69</v>
      </c>
      <c r="I2554" s="74">
        <v>239</v>
      </c>
      <c r="J2554" s="74" t="s">
        <v>71</v>
      </c>
    </row>
    <row r="2555" spans="1:10" x14ac:dyDescent="0.25">
      <c r="A2555" s="74" t="str">
        <f t="shared" si="156"/>
        <v>2025</v>
      </c>
      <c r="B2555" s="74" t="str">
        <f t="shared" si="157"/>
        <v>01</v>
      </c>
      <c r="C2555" s="84">
        <f t="shared" si="158"/>
        <v>45658</v>
      </c>
      <c r="D2555" s="74">
        <v>202501</v>
      </c>
      <c r="E2555" s="82">
        <v>256182322</v>
      </c>
      <c r="F2555" s="82">
        <v>2382301</v>
      </c>
      <c r="G2555" s="83">
        <f t="shared" si="159"/>
        <v>9.2992404058231618E-3</v>
      </c>
      <c r="H2555" s="74" t="s">
        <v>72</v>
      </c>
      <c r="I2555" s="74">
        <v>241</v>
      </c>
      <c r="J2555" s="74" t="s">
        <v>73</v>
      </c>
    </row>
    <row r="2556" spans="1:10" x14ac:dyDescent="0.25">
      <c r="A2556" s="74" t="str">
        <f t="shared" si="156"/>
        <v>2025</v>
      </c>
      <c r="B2556" s="74" t="str">
        <f t="shared" si="157"/>
        <v>01</v>
      </c>
      <c r="C2556" s="84">
        <f t="shared" si="158"/>
        <v>45658</v>
      </c>
      <c r="D2556" s="74">
        <v>202501</v>
      </c>
      <c r="E2556" s="82">
        <v>114210612</v>
      </c>
      <c r="F2556" s="82">
        <v>39432</v>
      </c>
      <c r="G2556" s="83">
        <f t="shared" si="159"/>
        <v>3.4525688383492772E-4</v>
      </c>
      <c r="H2556" s="74" t="s">
        <v>72</v>
      </c>
      <c r="I2556" s="74">
        <v>242</v>
      </c>
      <c r="J2556" s="74" t="s">
        <v>74</v>
      </c>
    </row>
    <row r="2557" spans="1:10" x14ac:dyDescent="0.25">
      <c r="A2557" s="74" t="str">
        <f t="shared" si="156"/>
        <v>2025</v>
      </c>
      <c r="B2557" s="74" t="str">
        <f t="shared" si="157"/>
        <v>01</v>
      </c>
      <c r="C2557" s="84">
        <f t="shared" si="158"/>
        <v>45658</v>
      </c>
      <c r="D2557" s="74">
        <v>202501</v>
      </c>
      <c r="E2557" s="82">
        <v>30741809</v>
      </c>
      <c r="F2557" s="82">
        <v>44524</v>
      </c>
      <c r="G2557" s="83">
        <f t="shared" si="159"/>
        <v>1.4483207543186545E-3</v>
      </c>
      <c r="H2557" s="74" t="s">
        <v>72</v>
      </c>
      <c r="I2557" s="74">
        <v>243</v>
      </c>
      <c r="J2557" s="74" t="s">
        <v>75</v>
      </c>
    </row>
    <row r="2558" spans="1:10" x14ac:dyDescent="0.25">
      <c r="A2558" s="74" t="str">
        <f t="shared" si="156"/>
        <v>2025</v>
      </c>
      <c r="B2558" s="74" t="str">
        <f t="shared" si="157"/>
        <v>01</v>
      </c>
      <c r="C2558" s="84">
        <f t="shared" si="158"/>
        <v>45658</v>
      </c>
      <c r="D2558" s="74">
        <v>202501</v>
      </c>
      <c r="E2558" s="82">
        <v>119787282</v>
      </c>
      <c r="F2558" s="82">
        <v>214731</v>
      </c>
      <c r="G2558" s="83">
        <f t="shared" si="159"/>
        <v>1.7926026571001086E-3</v>
      </c>
      <c r="H2558" s="74" t="s">
        <v>76</v>
      </c>
      <c r="I2558" s="74">
        <v>251</v>
      </c>
      <c r="J2558" s="74" t="s">
        <v>77</v>
      </c>
    </row>
    <row r="2559" spans="1:10" x14ac:dyDescent="0.25">
      <c r="A2559" s="74" t="str">
        <f t="shared" si="156"/>
        <v>2025</v>
      </c>
      <c r="B2559" s="74" t="str">
        <f t="shared" si="157"/>
        <v>01</v>
      </c>
      <c r="C2559" s="84">
        <f t="shared" si="158"/>
        <v>45658</v>
      </c>
      <c r="D2559" s="74">
        <v>202501</v>
      </c>
      <c r="E2559" s="82">
        <v>17699</v>
      </c>
      <c r="F2559" s="82">
        <v>0</v>
      </c>
      <c r="G2559" s="83">
        <f t="shared" si="159"/>
        <v>0</v>
      </c>
      <c r="H2559" s="74" t="s">
        <v>76</v>
      </c>
      <c r="I2559" s="74">
        <v>252</v>
      </c>
      <c r="J2559" s="74" t="s">
        <v>78</v>
      </c>
    </row>
    <row r="2560" spans="1:10" x14ac:dyDescent="0.25">
      <c r="A2560" s="74" t="str">
        <f t="shared" si="156"/>
        <v>2025</v>
      </c>
      <c r="B2560" s="74" t="str">
        <f t="shared" si="157"/>
        <v>01</v>
      </c>
      <c r="C2560" s="84">
        <f t="shared" si="158"/>
        <v>45658</v>
      </c>
      <c r="D2560" s="74">
        <v>202501</v>
      </c>
      <c r="E2560" s="82">
        <v>333508287</v>
      </c>
      <c r="F2560" s="82">
        <v>1356252</v>
      </c>
      <c r="G2560" s="83">
        <f t="shared" si="159"/>
        <v>4.0666215889262145E-3</v>
      </c>
      <c r="H2560" s="74" t="s">
        <v>76</v>
      </c>
      <c r="I2560" s="74">
        <v>259</v>
      </c>
      <c r="J2560" s="74" t="s">
        <v>79</v>
      </c>
    </row>
    <row r="2561" spans="1:10" x14ac:dyDescent="0.25">
      <c r="A2561" s="74" t="str">
        <f t="shared" si="156"/>
        <v>2025</v>
      </c>
      <c r="B2561" s="74" t="str">
        <f t="shared" si="157"/>
        <v>01</v>
      </c>
      <c r="C2561" s="84">
        <f t="shared" si="158"/>
        <v>45658</v>
      </c>
      <c r="D2561" s="74">
        <v>202501</v>
      </c>
      <c r="E2561" s="82">
        <v>2170915</v>
      </c>
      <c r="F2561" s="82">
        <v>0</v>
      </c>
      <c r="G2561" s="83">
        <f t="shared" si="159"/>
        <v>0</v>
      </c>
      <c r="H2561" s="74" t="s">
        <v>76</v>
      </c>
      <c r="I2561" s="74">
        <v>261</v>
      </c>
      <c r="J2561" s="74" t="s">
        <v>80</v>
      </c>
    </row>
    <row r="2562" spans="1:10" x14ac:dyDescent="0.25">
      <c r="A2562" s="74" t="str">
        <f t="shared" si="156"/>
        <v>2025</v>
      </c>
      <c r="B2562" s="74" t="str">
        <f t="shared" si="157"/>
        <v>01</v>
      </c>
      <c r="C2562" s="84">
        <f t="shared" si="158"/>
        <v>45658</v>
      </c>
      <c r="D2562" s="74">
        <v>202501</v>
      </c>
      <c r="E2562" s="82">
        <v>63094970</v>
      </c>
      <c r="F2562" s="82">
        <v>1105751</v>
      </c>
      <c r="G2562" s="83">
        <f t="shared" si="159"/>
        <v>1.7525184654180834E-2</v>
      </c>
      <c r="H2562" s="74" t="s">
        <v>76</v>
      </c>
      <c r="I2562" s="74">
        <v>262</v>
      </c>
      <c r="J2562" s="74" t="s">
        <v>81</v>
      </c>
    </row>
    <row r="2563" spans="1:10" x14ac:dyDescent="0.25">
      <c r="A2563" s="74" t="str">
        <f t="shared" ref="A2563:A2626" si="160">LEFT(D2563,4)</f>
        <v>2025</v>
      </c>
      <c r="B2563" s="74" t="str">
        <f t="shared" ref="B2563:B2626" si="161">RIGHT(D2563,2)</f>
        <v>01</v>
      </c>
      <c r="C2563" s="84">
        <f t="shared" ref="C2563:C2626" si="162">DATE(A2563,B2563,1)</f>
        <v>45658</v>
      </c>
      <c r="D2563" s="74">
        <v>202501</v>
      </c>
      <c r="E2563" s="82">
        <v>320779</v>
      </c>
      <c r="F2563" s="82">
        <v>0</v>
      </c>
      <c r="G2563" s="83">
        <f t="shared" ref="G2563:G2626" si="163">F2563/E2563</f>
        <v>0</v>
      </c>
      <c r="H2563" s="74" t="s">
        <v>76</v>
      </c>
      <c r="I2563" s="74">
        <v>263</v>
      </c>
      <c r="J2563" s="74" t="s">
        <v>82</v>
      </c>
    </row>
    <row r="2564" spans="1:10" x14ac:dyDescent="0.25">
      <c r="A2564" s="74" t="str">
        <f t="shared" si="160"/>
        <v>2025</v>
      </c>
      <c r="B2564" s="74" t="str">
        <f t="shared" si="161"/>
        <v>01</v>
      </c>
      <c r="C2564" s="84">
        <f t="shared" si="162"/>
        <v>45658</v>
      </c>
      <c r="D2564" s="74">
        <v>202501</v>
      </c>
      <c r="E2564" s="82">
        <v>345759168</v>
      </c>
      <c r="F2564" s="82">
        <v>17280</v>
      </c>
      <c r="G2564" s="83">
        <f t="shared" si="163"/>
        <v>4.9976982822911004E-5</v>
      </c>
      <c r="H2564" s="74" t="s">
        <v>76</v>
      </c>
      <c r="I2564" s="74">
        <v>264</v>
      </c>
      <c r="J2564" s="74" t="s">
        <v>83</v>
      </c>
    </row>
    <row r="2565" spans="1:10" x14ac:dyDescent="0.25">
      <c r="A2565" s="74" t="str">
        <f t="shared" si="160"/>
        <v>2025</v>
      </c>
      <c r="B2565" s="74" t="str">
        <f t="shared" si="161"/>
        <v>01</v>
      </c>
      <c r="C2565" s="84">
        <f t="shared" si="162"/>
        <v>45658</v>
      </c>
      <c r="D2565" s="74">
        <v>202501</v>
      </c>
      <c r="E2565" s="82">
        <v>4647442</v>
      </c>
      <c r="F2565" s="82">
        <v>10466</v>
      </c>
      <c r="G2565" s="83">
        <f t="shared" si="163"/>
        <v>2.2519915256607828E-3</v>
      </c>
      <c r="H2565" s="74" t="s">
        <v>76</v>
      </c>
      <c r="I2565" s="74">
        <v>265</v>
      </c>
      <c r="J2565" s="74" t="s">
        <v>84</v>
      </c>
    </row>
    <row r="2566" spans="1:10" x14ac:dyDescent="0.25">
      <c r="A2566" s="74" t="str">
        <f t="shared" si="160"/>
        <v>2025</v>
      </c>
      <c r="B2566" s="74" t="str">
        <f t="shared" si="161"/>
        <v>01</v>
      </c>
      <c r="C2566" s="84">
        <f t="shared" si="162"/>
        <v>45658</v>
      </c>
      <c r="D2566" s="74">
        <v>202501</v>
      </c>
      <c r="E2566" s="82">
        <v>32017765</v>
      </c>
      <c r="F2566" s="82">
        <v>225739</v>
      </c>
      <c r="G2566" s="83">
        <f t="shared" si="163"/>
        <v>7.0504296599091165E-3</v>
      </c>
      <c r="H2566" s="74" t="s">
        <v>76</v>
      </c>
      <c r="I2566" s="74">
        <v>266</v>
      </c>
      <c r="J2566" s="74" t="s">
        <v>85</v>
      </c>
    </row>
    <row r="2567" spans="1:10" x14ac:dyDescent="0.25">
      <c r="A2567" s="74" t="str">
        <f t="shared" si="160"/>
        <v>2025</v>
      </c>
      <c r="B2567" s="74" t="str">
        <f t="shared" si="161"/>
        <v>01</v>
      </c>
      <c r="C2567" s="84">
        <f t="shared" si="162"/>
        <v>45658</v>
      </c>
      <c r="D2567" s="74">
        <v>202501</v>
      </c>
      <c r="E2567" s="82">
        <v>2691442</v>
      </c>
      <c r="F2567" s="82">
        <v>514</v>
      </c>
      <c r="G2567" s="83">
        <f t="shared" si="163"/>
        <v>1.9097569258412405E-4</v>
      </c>
      <c r="H2567" s="74" t="s">
        <v>76</v>
      </c>
      <c r="I2567" s="74">
        <v>267</v>
      </c>
      <c r="J2567" s="74" t="s">
        <v>86</v>
      </c>
    </row>
    <row r="2568" spans="1:10" x14ac:dyDescent="0.25">
      <c r="A2568" s="74" t="str">
        <f t="shared" si="160"/>
        <v>2025</v>
      </c>
      <c r="B2568" s="74" t="str">
        <f t="shared" si="161"/>
        <v>01</v>
      </c>
      <c r="C2568" s="84">
        <f t="shared" si="162"/>
        <v>45658</v>
      </c>
      <c r="D2568" s="74">
        <v>202501</v>
      </c>
      <c r="E2568" s="82">
        <v>9017303</v>
      </c>
      <c r="F2568" s="82">
        <v>1651</v>
      </c>
      <c r="G2568" s="83">
        <f t="shared" si="163"/>
        <v>1.830924390585522E-4</v>
      </c>
      <c r="H2568" s="74" t="s">
        <v>76</v>
      </c>
      <c r="I2568" s="74">
        <v>268</v>
      </c>
      <c r="J2568" s="74" t="s">
        <v>87</v>
      </c>
    </row>
    <row r="2569" spans="1:10" x14ac:dyDescent="0.25">
      <c r="A2569" s="74" t="str">
        <f t="shared" si="160"/>
        <v>2025</v>
      </c>
      <c r="B2569" s="74" t="str">
        <f t="shared" si="161"/>
        <v>01</v>
      </c>
      <c r="C2569" s="84">
        <f t="shared" si="162"/>
        <v>45658</v>
      </c>
      <c r="D2569" s="74">
        <v>202501</v>
      </c>
      <c r="E2569" s="82">
        <v>115368728</v>
      </c>
      <c r="F2569" s="82">
        <v>13162030</v>
      </c>
      <c r="G2569" s="83">
        <f t="shared" si="163"/>
        <v>0.11408663533154323</v>
      </c>
      <c r="H2569" s="74" t="s">
        <v>76</v>
      </c>
      <c r="I2569" s="74">
        <v>271</v>
      </c>
      <c r="J2569" s="74" t="s">
        <v>88</v>
      </c>
    </row>
    <row r="2570" spans="1:10" x14ac:dyDescent="0.25">
      <c r="A2570" s="74" t="str">
        <f t="shared" si="160"/>
        <v>2025</v>
      </c>
      <c r="B2570" s="74" t="str">
        <f t="shared" si="161"/>
        <v>01</v>
      </c>
      <c r="C2570" s="84">
        <f t="shared" si="162"/>
        <v>45658</v>
      </c>
      <c r="D2570" s="74">
        <v>202501</v>
      </c>
      <c r="E2570" s="82">
        <v>3060710</v>
      </c>
      <c r="F2570" s="82">
        <v>751</v>
      </c>
      <c r="G2570" s="83">
        <f t="shared" si="163"/>
        <v>2.4536790483253883E-4</v>
      </c>
      <c r="H2570" s="74" t="s">
        <v>76</v>
      </c>
      <c r="I2570" s="74">
        <v>272</v>
      </c>
      <c r="J2570" s="74" t="s">
        <v>89</v>
      </c>
    </row>
    <row r="2571" spans="1:10" x14ac:dyDescent="0.25">
      <c r="A2571" s="74" t="str">
        <f t="shared" si="160"/>
        <v>2025</v>
      </c>
      <c r="B2571" s="74" t="str">
        <f t="shared" si="161"/>
        <v>01</v>
      </c>
      <c r="C2571" s="84">
        <f t="shared" si="162"/>
        <v>45658</v>
      </c>
      <c r="D2571" s="74">
        <v>202501</v>
      </c>
      <c r="E2571" s="82">
        <v>6302311</v>
      </c>
      <c r="F2571" s="82">
        <v>667</v>
      </c>
      <c r="G2571" s="83">
        <f t="shared" si="163"/>
        <v>1.0583419320309646E-4</v>
      </c>
      <c r="H2571" s="74" t="s">
        <v>76</v>
      </c>
      <c r="I2571" s="74">
        <v>273</v>
      </c>
      <c r="J2571" s="74" t="s">
        <v>90</v>
      </c>
    </row>
    <row r="2572" spans="1:10" x14ac:dyDescent="0.25">
      <c r="A2572" s="74" t="str">
        <f t="shared" si="160"/>
        <v>2025</v>
      </c>
      <c r="B2572" s="74" t="str">
        <f t="shared" si="161"/>
        <v>01</v>
      </c>
      <c r="C2572" s="84">
        <f t="shared" si="162"/>
        <v>45658</v>
      </c>
      <c r="D2572" s="74">
        <v>202501</v>
      </c>
      <c r="E2572" s="82">
        <v>6718970</v>
      </c>
      <c r="F2572" s="82">
        <v>94404</v>
      </c>
      <c r="G2572" s="83">
        <f t="shared" si="163"/>
        <v>1.4050367839118198E-2</v>
      </c>
      <c r="H2572" s="74" t="s">
        <v>76</v>
      </c>
      <c r="I2572" s="74">
        <v>274</v>
      </c>
      <c r="J2572" s="74" t="s">
        <v>91</v>
      </c>
    </row>
    <row r="2573" spans="1:10" x14ac:dyDescent="0.25">
      <c r="A2573" s="74" t="str">
        <f t="shared" si="160"/>
        <v>2025</v>
      </c>
      <c r="B2573" s="74" t="str">
        <f t="shared" si="161"/>
        <v>01</v>
      </c>
      <c r="C2573" s="84">
        <f t="shared" si="162"/>
        <v>45658</v>
      </c>
      <c r="D2573" s="74">
        <v>202501</v>
      </c>
      <c r="E2573" s="82">
        <v>300117606</v>
      </c>
      <c r="F2573" s="82">
        <v>37089</v>
      </c>
      <c r="G2573" s="83">
        <f t="shared" si="163"/>
        <v>1.2358155355937365E-4</v>
      </c>
      <c r="H2573" s="74" t="s">
        <v>76</v>
      </c>
      <c r="I2573" s="74">
        <v>275</v>
      </c>
      <c r="J2573" s="74" t="s">
        <v>92</v>
      </c>
    </row>
    <row r="2574" spans="1:10" x14ac:dyDescent="0.25">
      <c r="A2574" s="74" t="str">
        <f t="shared" si="160"/>
        <v>2025</v>
      </c>
      <c r="B2574" s="74" t="str">
        <f t="shared" si="161"/>
        <v>01</v>
      </c>
      <c r="C2574" s="84">
        <f t="shared" si="162"/>
        <v>45658</v>
      </c>
      <c r="D2574" s="74">
        <v>202501</v>
      </c>
      <c r="E2574" s="82">
        <v>26861681</v>
      </c>
      <c r="F2574" s="82">
        <v>109370</v>
      </c>
      <c r="G2574" s="83">
        <f t="shared" si="163"/>
        <v>4.0715992420578594E-3</v>
      </c>
      <c r="H2574" s="74" t="s">
        <v>76</v>
      </c>
      <c r="I2574" s="74">
        <v>279</v>
      </c>
      <c r="J2574" s="74" t="s">
        <v>93</v>
      </c>
    </row>
    <row r="2575" spans="1:10" x14ac:dyDescent="0.25">
      <c r="A2575" s="74" t="str">
        <f t="shared" si="160"/>
        <v>2025</v>
      </c>
      <c r="B2575" s="74" t="str">
        <f t="shared" si="161"/>
        <v>01</v>
      </c>
      <c r="C2575" s="84">
        <f t="shared" si="162"/>
        <v>45658</v>
      </c>
      <c r="D2575" s="74">
        <v>202501</v>
      </c>
      <c r="E2575" s="82">
        <v>295588968</v>
      </c>
      <c r="F2575" s="82">
        <v>724809</v>
      </c>
      <c r="G2575" s="83">
        <f t="shared" si="163"/>
        <v>2.4520840710130967E-3</v>
      </c>
      <c r="H2575" s="74" t="s">
        <v>76</v>
      </c>
      <c r="I2575" s="74">
        <v>281</v>
      </c>
      <c r="J2575" s="74" t="s">
        <v>94</v>
      </c>
    </row>
    <row r="2576" spans="1:10" x14ac:dyDescent="0.25">
      <c r="A2576" s="74" t="str">
        <f t="shared" si="160"/>
        <v>2025</v>
      </c>
      <c r="B2576" s="74" t="str">
        <f t="shared" si="161"/>
        <v>01</v>
      </c>
      <c r="C2576" s="84">
        <f t="shared" si="162"/>
        <v>45658</v>
      </c>
      <c r="D2576" s="74">
        <v>202501</v>
      </c>
      <c r="E2576" s="82">
        <v>348447610</v>
      </c>
      <c r="F2576" s="82">
        <v>1145284</v>
      </c>
      <c r="G2576" s="83">
        <f t="shared" si="163"/>
        <v>3.2868183541278988E-3</v>
      </c>
      <c r="H2576" s="74" t="s">
        <v>76</v>
      </c>
      <c r="I2576" s="74">
        <v>282</v>
      </c>
      <c r="J2576" s="74" t="s">
        <v>95</v>
      </c>
    </row>
    <row r="2577" spans="1:10" x14ac:dyDescent="0.25">
      <c r="A2577" s="74" t="str">
        <f t="shared" si="160"/>
        <v>2025</v>
      </c>
      <c r="B2577" s="74" t="str">
        <f t="shared" si="161"/>
        <v>01</v>
      </c>
      <c r="C2577" s="84">
        <f t="shared" si="162"/>
        <v>45658</v>
      </c>
      <c r="D2577" s="74">
        <v>202501</v>
      </c>
      <c r="E2577" s="82">
        <v>698426129</v>
      </c>
      <c r="F2577" s="82">
        <v>395080</v>
      </c>
      <c r="G2577" s="83">
        <f t="shared" si="163"/>
        <v>5.6567184931307171E-4</v>
      </c>
      <c r="H2577" s="74" t="s">
        <v>96</v>
      </c>
      <c r="I2577" s="74">
        <v>291</v>
      </c>
      <c r="J2577" s="74" t="s">
        <v>97</v>
      </c>
    </row>
    <row r="2578" spans="1:10" x14ac:dyDescent="0.25">
      <c r="A2578" s="74" t="str">
        <f t="shared" si="160"/>
        <v>2025</v>
      </c>
      <c r="B2578" s="74" t="str">
        <f t="shared" si="161"/>
        <v>01</v>
      </c>
      <c r="C2578" s="84">
        <f t="shared" si="162"/>
        <v>45658</v>
      </c>
      <c r="D2578" s="74">
        <v>202501</v>
      </c>
      <c r="E2578" s="82">
        <v>60705635</v>
      </c>
      <c r="F2578" s="82">
        <v>290718</v>
      </c>
      <c r="G2578" s="83">
        <f t="shared" si="163"/>
        <v>4.7889788155580613E-3</v>
      </c>
      <c r="H2578" s="74" t="s">
        <v>96</v>
      </c>
      <c r="I2578" s="74">
        <v>292</v>
      </c>
      <c r="J2578" s="74" t="s">
        <v>98</v>
      </c>
    </row>
    <row r="2579" spans="1:10" x14ac:dyDescent="0.25">
      <c r="A2579" s="74" t="str">
        <f t="shared" si="160"/>
        <v>2025</v>
      </c>
      <c r="B2579" s="74" t="str">
        <f t="shared" si="161"/>
        <v>01</v>
      </c>
      <c r="C2579" s="84">
        <f t="shared" si="162"/>
        <v>45658</v>
      </c>
      <c r="D2579" s="74">
        <v>202501</v>
      </c>
      <c r="E2579" s="82">
        <v>165015679</v>
      </c>
      <c r="F2579" s="82">
        <v>63940</v>
      </c>
      <c r="G2579" s="83">
        <f t="shared" si="163"/>
        <v>3.8747833168022779E-4</v>
      </c>
      <c r="H2579" s="74" t="s">
        <v>96</v>
      </c>
      <c r="I2579" s="74">
        <v>293</v>
      </c>
      <c r="J2579" s="74" t="s">
        <v>99</v>
      </c>
    </row>
    <row r="2580" spans="1:10" x14ac:dyDescent="0.25">
      <c r="A2580" s="74" t="str">
        <f t="shared" si="160"/>
        <v>2025</v>
      </c>
      <c r="B2580" s="74" t="str">
        <f t="shared" si="161"/>
        <v>01</v>
      </c>
      <c r="C2580" s="84">
        <f t="shared" si="162"/>
        <v>45658</v>
      </c>
      <c r="D2580" s="74">
        <v>202501</v>
      </c>
      <c r="E2580" s="82">
        <v>5901583</v>
      </c>
      <c r="F2580" s="82">
        <v>23843</v>
      </c>
      <c r="G2580" s="83">
        <f t="shared" si="163"/>
        <v>4.040102460644881E-3</v>
      </c>
      <c r="H2580" s="74" t="s">
        <v>96</v>
      </c>
      <c r="I2580" s="74">
        <v>301</v>
      </c>
      <c r="J2580" s="74" t="s">
        <v>100</v>
      </c>
    </row>
    <row r="2581" spans="1:10" x14ac:dyDescent="0.25">
      <c r="A2581" s="74" t="str">
        <f t="shared" si="160"/>
        <v>2025</v>
      </c>
      <c r="B2581" s="74" t="str">
        <f t="shared" si="161"/>
        <v>01</v>
      </c>
      <c r="C2581" s="84">
        <f t="shared" si="162"/>
        <v>45658</v>
      </c>
      <c r="D2581" s="74">
        <v>202501</v>
      </c>
      <c r="E2581" s="82">
        <v>987405</v>
      </c>
      <c r="F2581" s="82">
        <v>627</v>
      </c>
      <c r="G2581" s="83">
        <f t="shared" si="163"/>
        <v>6.3499779725644488E-4</v>
      </c>
      <c r="H2581" s="74" t="s">
        <v>96</v>
      </c>
      <c r="I2581" s="74">
        <v>302</v>
      </c>
      <c r="J2581" s="74" t="s">
        <v>101</v>
      </c>
    </row>
    <row r="2582" spans="1:10" x14ac:dyDescent="0.25">
      <c r="A2582" s="74" t="str">
        <f t="shared" si="160"/>
        <v>2025</v>
      </c>
      <c r="B2582" s="74" t="str">
        <f t="shared" si="161"/>
        <v>01</v>
      </c>
      <c r="C2582" s="84">
        <f t="shared" si="162"/>
        <v>45658</v>
      </c>
      <c r="D2582" s="74">
        <v>202501</v>
      </c>
      <c r="E2582" s="82">
        <v>597596</v>
      </c>
      <c r="F2582" s="82">
        <v>13632</v>
      </c>
      <c r="G2582" s="83">
        <f t="shared" si="163"/>
        <v>2.2811397666651047E-2</v>
      </c>
      <c r="H2582" s="74" t="s">
        <v>96</v>
      </c>
      <c r="I2582" s="74">
        <v>303</v>
      </c>
      <c r="J2582" s="74" t="s">
        <v>102</v>
      </c>
    </row>
    <row r="2583" spans="1:10" x14ac:dyDescent="0.25">
      <c r="A2583" s="74" t="str">
        <f t="shared" si="160"/>
        <v>2025</v>
      </c>
      <c r="B2583" s="74" t="str">
        <f t="shared" si="161"/>
        <v>01</v>
      </c>
      <c r="C2583" s="84">
        <f t="shared" si="162"/>
        <v>45658</v>
      </c>
      <c r="D2583" s="74">
        <v>202501</v>
      </c>
      <c r="E2583" s="82">
        <v>263566742</v>
      </c>
      <c r="F2583" s="82">
        <v>63609</v>
      </c>
      <c r="G2583" s="83">
        <f t="shared" si="163"/>
        <v>2.4133925061000299E-4</v>
      </c>
      <c r="H2583" s="74" t="s">
        <v>96</v>
      </c>
      <c r="I2583" s="74">
        <v>309</v>
      </c>
      <c r="J2583" s="74" t="s">
        <v>103</v>
      </c>
    </row>
    <row r="2584" spans="1:10" x14ac:dyDescent="0.25">
      <c r="A2584" s="74" t="str">
        <f t="shared" si="160"/>
        <v>2025</v>
      </c>
      <c r="B2584" s="74" t="str">
        <f t="shared" si="161"/>
        <v>01</v>
      </c>
      <c r="C2584" s="84">
        <f t="shared" si="162"/>
        <v>45658</v>
      </c>
      <c r="D2584" s="74">
        <v>202501</v>
      </c>
      <c r="E2584" s="82">
        <v>95299769</v>
      </c>
      <c r="F2584" s="82">
        <v>339373</v>
      </c>
      <c r="G2584" s="83">
        <f t="shared" si="163"/>
        <v>3.5611104157031062E-3</v>
      </c>
      <c r="H2584" s="74" t="s">
        <v>104</v>
      </c>
      <c r="I2584" s="74">
        <v>310</v>
      </c>
      <c r="J2584" s="74" t="s">
        <v>105</v>
      </c>
    </row>
    <row r="2585" spans="1:10" x14ac:dyDescent="0.25">
      <c r="A2585" s="74" t="str">
        <f t="shared" si="160"/>
        <v>2025</v>
      </c>
      <c r="B2585" s="74" t="str">
        <f t="shared" si="161"/>
        <v>01</v>
      </c>
      <c r="C2585" s="84">
        <f t="shared" si="162"/>
        <v>45658</v>
      </c>
      <c r="D2585" s="74">
        <v>202501</v>
      </c>
      <c r="E2585" s="82">
        <v>578881</v>
      </c>
      <c r="F2585" s="82">
        <v>7796</v>
      </c>
      <c r="G2585" s="83">
        <f t="shared" si="163"/>
        <v>1.3467362031229217E-2</v>
      </c>
      <c r="H2585" s="74" t="s">
        <v>104</v>
      </c>
      <c r="I2585" s="74">
        <v>321</v>
      </c>
      <c r="J2585" s="74" t="s">
        <v>106</v>
      </c>
    </row>
    <row r="2586" spans="1:10" x14ac:dyDescent="0.25">
      <c r="A2586" s="74" t="str">
        <f t="shared" si="160"/>
        <v>2025</v>
      </c>
      <c r="B2586" s="74" t="str">
        <f t="shared" si="161"/>
        <v>01</v>
      </c>
      <c r="C2586" s="84">
        <f t="shared" si="162"/>
        <v>45658</v>
      </c>
      <c r="D2586" s="74">
        <v>202501</v>
      </c>
      <c r="E2586" s="82">
        <v>557665</v>
      </c>
      <c r="F2586" s="82">
        <v>1239</v>
      </c>
      <c r="G2586" s="83">
        <f t="shared" si="163"/>
        <v>2.2217639622353924E-3</v>
      </c>
      <c r="H2586" s="74" t="s">
        <v>104</v>
      </c>
      <c r="I2586" s="74">
        <v>322</v>
      </c>
      <c r="J2586" s="74" t="s">
        <v>107</v>
      </c>
    </row>
    <row r="2587" spans="1:10" x14ac:dyDescent="0.25">
      <c r="A2587" s="74" t="str">
        <f t="shared" si="160"/>
        <v>2025</v>
      </c>
      <c r="B2587" s="74" t="str">
        <f t="shared" si="161"/>
        <v>01</v>
      </c>
      <c r="C2587" s="84">
        <f t="shared" si="162"/>
        <v>45658</v>
      </c>
      <c r="D2587" s="74">
        <v>202501</v>
      </c>
      <c r="E2587" s="82">
        <v>814593</v>
      </c>
      <c r="F2587" s="82">
        <v>3194</v>
      </c>
      <c r="G2587" s="83">
        <f t="shared" si="163"/>
        <v>3.9209764876447506E-3</v>
      </c>
      <c r="H2587" s="74" t="s">
        <v>104</v>
      </c>
      <c r="I2587" s="74">
        <v>323</v>
      </c>
      <c r="J2587" s="74" t="s">
        <v>108</v>
      </c>
    </row>
    <row r="2588" spans="1:10" x14ac:dyDescent="0.25">
      <c r="A2588" s="74" t="str">
        <f t="shared" si="160"/>
        <v>2025</v>
      </c>
      <c r="B2588" s="74" t="str">
        <f t="shared" si="161"/>
        <v>01</v>
      </c>
      <c r="C2588" s="84">
        <f t="shared" si="162"/>
        <v>45658</v>
      </c>
      <c r="D2588" s="74">
        <v>202501</v>
      </c>
      <c r="E2588" s="82">
        <v>2839113</v>
      </c>
      <c r="F2588" s="82">
        <v>8078</v>
      </c>
      <c r="G2588" s="83">
        <f t="shared" si="163"/>
        <v>2.8452548383949496E-3</v>
      </c>
      <c r="H2588" s="74" t="s">
        <v>104</v>
      </c>
      <c r="I2588" s="74">
        <v>324</v>
      </c>
      <c r="J2588" s="74" t="s">
        <v>109</v>
      </c>
    </row>
    <row r="2589" spans="1:10" x14ac:dyDescent="0.25">
      <c r="A2589" s="74" t="str">
        <f t="shared" si="160"/>
        <v>2025</v>
      </c>
      <c r="B2589" s="74" t="str">
        <f t="shared" si="161"/>
        <v>01</v>
      </c>
      <c r="C2589" s="84">
        <f t="shared" si="162"/>
        <v>45658</v>
      </c>
      <c r="D2589" s="74">
        <v>202501</v>
      </c>
      <c r="E2589" s="82">
        <v>166102413</v>
      </c>
      <c r="F2589" s="82">
        <v>258057</v>
      </c>
      <c r="G2589" s="83">
        <f t="shared" si="163"/>
        <v>1.553601752913728E-3</v>
      </c>
      <c r="H2589" s="74" t="s">
        <v>104</v>
      </c>
      <c r="I2589" s="74">
        <v>329</v>
      </c>
      <c r="J2589" s="74" t="s">
        <v>110</v>
      </c>
    </row>
    <row r="2590" spans="1:10" x14ac:dyDescent="0.25">
      <c r="A2590" s="74" t="str">
        <f t="shared" si="160"/>
        <v>2025</v>
      </c>
      <c r="B2590" s="74" t="str">
        <f t="shared" si="161"/>
        <v>01</v>
      </c>
      <c r="C2590" s="84">
        <f t="shared" si="162"/>
        <v>45658</v>
      </c>
      <c r="D2590" s="74">
        <v>202501</v>
      </c>
      <c r="E2590" s="82">
        <v>19800283</v>
      </c>
      <c r="F2590" s="82">
        <v>162724</v>
      </c>
      <c r="G2590" s="83">
        <f t="shared" si="163"/>
        <v>8.2182663752836255E-3</v>
      </c>
      <c r="H2590" s="74" t="s">
        <v>104</v>
      </c>
      <c r="I2590" s="74">
        <v>331</v>
      </c>
      <c r="J2590" s="74" t="s">
        <v>111</v>
      </c>
    </row>
    <row r="2591" spans="1:10" x14ac:dyDescent="0.25">
      <c r="A2591" s="74" t="str">
        <f t="shared" si="160"/>
        <v>2025</v>
      </c>
      <c r="B2591" s="74" t="str">
        <f t="shared" si="161"/>
        <v>01</v>
      </c>
      <c r="C2591" s="84">
        <f t="shared" si="162"/>
        <v>45658</v>
      </c>
      <c r="D2591" s="74">
        <v>202501</v>
      </c>
      <c r="E2591" s="82">
        <v>4667128</v>
      </c>
      <c r="F2591" s="82">
        <v>11684</v>
      </c>
      <c r="G2591" s="83">
        <f t="shared" si="163"/>
        <v>2.5034668001391864E-3</v>
      </c>
      <c r="H2591" s="74" t="s">
        <v>104</v>
      </c>
      <c r="I2591" s="74">
        <v>332</v>
      </c>
      <c r="J2591" s="74" t="s">
        <v>112</v>
      </c>
    </row>
    <row r="2592" spans="1:10" x14ac:dyDescent="0.25">
      <c r="A2592" s="74" t="str">
        <f t="shared" si="160"/>
        <v>2025</v>
      </c>
      <c r="B2592" s="74" t="str">
        <f t="shared" si="161"/>
        <v>01</v>
      </c>
      <c r="C2592" s="84">
        <f t="shared" si="162"/>
        <v>45658</v>
      </c>
      <c r="D2592" s="74">
        <v>202501</v>
      </c>
      <c r="E2592" s="82">
        <v>1485156273</v>
      </c>
      <c r="F2592" s="82">
        <v>13891853</v>
      </c>
      <c r="G2592" s="83">
        <f t="shared" si="163"/>
        <v>9.3537988241052927E-3</v>
      </c>
      <c r="H2592" s="74" t="s">
        <v>113</v>
      </c>
      <c r="I2592" s="74">
        <v>351</v>
      </c>
      <c r="J2592" s="74" t="s">
        <v>114</v>
      </c>
    </row>
    <row r="2593" spans="1:10" x14ac:dyDescent="0.25">
      <c r="A2593" s="74" t="str">
        <f t="shared" si="160"/>
        <v>2025</v>
      </c>
      <c r="B2593" s="74" t="str">
        <f t="shared" si="161"/>
        <v>01</v>
      </c>
      <c r="C2593" s="84">
        <f t="shared" si="162"/>
        <v>45658</v>
      </c>
      <c r="D2593" s="74">
        <v>202501</v>
      </c>
      <c r="E2593" s="82">
        <v>60653025</v>
      </c>
      <c r="F2593" s="82">
        <v>763</v>
      </c>
      <c r="G2593" s="83">
        <f t="shared" si="163"/>
        <v>1.2579751793088638E-5</v>
      </c>
      <c r="H2593" s="74" t="s">
        <v>113</v>
      </c>
      <c r="I2593" s="74">
        <v>352</v>
      </c>
      <c r="J2593" s="74" t="s">
        <v>115</v>
      </c>
    </row>
    <row r="2594" spans="1:10" x14ac:dyDescent="0.25">
      <c r="A2594" s="74" t="str">
        <f t="shared" si="160"/>
        <v>2025</v>
      </c>
      <c r="B2594" s="74" t="str">
        <f t="shared" si="161"/>
        <v>01</v>
      </c>
      <c r="C2594" s="84">
        <f t="shared" si="162"/>
        <v>45658</v>
      </c>
      <c r="D2594" s="74">
        <v>202501</v>
      </c>
      <c r="E2594" s="82">
        <v>310539</v>
      </c>
      <c r="F2594" s="82">
        <v>2170</v>
      </c>
      <c r="G2594" s="83">
        <f t="shared" si="163"/>
        <v>6.9878501573071338E-3</v>
      </c>
      <c r="H2594" s="74" t="s">
        <v>113</v>
      </c>
      <c r="I2594" s="74">
        <v>353</v>
      </c>
      <c r="J2594" s="74" t="s">
        <v>116</v>
      </c>
    </row>
    <row r="2595" spans="1:10" x14ac:dyDescent="0.25">
      <c r="A2595" s="74" t="str">
        <f t="shared" si="160"/>
        <v>2025</v>
      </c>
      <c r="B2595" s="74" t="str">
        <f t="shared" si="161"/>
        <v>01</v>
      </c>
      <c r="C2595" s="84">
        <f t="shared" si="162"/>
        <v>45658</v>
      </c>
      <c r="D2595" s="74">
        <v>202501</v>
      </c>
      <c r="E2595" s="82">
        <v>11359532</v>
      </c>
      <c r="F2595" s="82">
        <v>24708</v>
      </c>
      <c r="G2595" s="83">
        <f t="shared" si="163"/>
        <v>2.1750896075648186E-3</v>
      </c>
      <c r="H2595" s="74" t="s">
        <v>113</v>
      </c>
      <c r="I2595" s="74">
        <v>360</v>
      </c>
      <c r="J2595" s="74" t="s">
        <v>117</v>
      </c>
    </row>
    <row r="2596" spans="1:10" x14ac:dyDescent="0.25">
      <c r="A2596" s="74" t="str">
        <f t="shared" si="160"/>
        <v>2025</v>
      </c>
      <c r="B2596" s="74" t="str">
        <f t="shared" si="161"/>
        <v>01</v>
      </c>
      <c r="C2596" s="84">
        <f t="shared" si="162"/>
        <v>45658</v>
      </c>
      <c r="D2596" s="74">
        <v>202501</v>
      </c>
      <c r="E2596" s="82">
        <v>4688823</v>
      </c>
      <c r="F2596" s="82">
        <v>32869</v>
      </c>
      <c r="G2596" s="83">
        <f t="shared" si="163"/>
        <v>7.0100748098190103E-3</v>
      </c>
      <c r="H2596" s="74" t="s">
        <v>113</v>
      </c>
      <c r="I2596" s="74">
        <v>370</v>
      </c>
      <c r="J2596" s="74" t="s">
        <v>118</v>
      </c>
    </row>
    <row r="2597" spans="1:10" x14ac:dyDescent="0.25">
      <c r="A2597" s="74" t="str">
        <f t="shared" si="160"/>
        <v>2025</v>
      </c>
      <c r="B2597" s="74" t="str">
        <f t="shared" si="161"/>
        <v>01</v>
      </c>
      <c r="C2597" s="84">
        <f t="shared" si="162"/>
        <v>45658</v>
      </c>
      <c r="D2597" s="74">
        <v>202501</v>
      </c>
      <c r="E2597" s="82">
        <v>136419056</v>
      </c>
      <c r="F2597" s="82">
        <v>132368</v>
      </c>
      <c r="G2597" s="83">
        <f t="shared" si="163"/>
        <v>9.7030432463922052E-4</v>
      </c>
      <c r="H2597" s="74" t="s">
        <v>113</v>
      </c>
      <c r="I2597" s="74">
        <v>381</v>
      </c>
      <c r="J2597" s="74" t="s">
        <v>119</v>
      </c>
    </row>
    <row r="2598" spans="1:10" x14ac:dyDescent="0.25">
      <c r="A2598" s="74" t="str">
        <f t="shared" si="160"/>
        <v>2025</v>
      </c>
      <c r="B2598" s="74" t="str">
        <f t="shared" si="161"/>
        <v>01</v>
      </c>
      <c r="C2598" s="84">
        <f t="shared" si="162"/>
        <v>45658</v>
      </c>
      <c r="D2598" s="74">
        <v>202501</v>
      </c>
      <c r="E2598" s="82">
        <v>22085990</v>
      </c>
      <c r="F2598" s="82">
        <v>33003</v>
      </c>
      <c r="G2598" s="83">
        <f t="shared" si="163"/>
        <v>1.4942957051053631E-3</v>
      </c>
      <c r="H2598" s="74" t="s">
        <v>113</v>
      </c>
      <c r="I2598" s="74">
        <v>382</v>
      </c>
      <c r="J2598" s="74" t="s">
        <v>120</v>
      </c>
    </row>
    <row r="2599" spans="1:10" x14ac:dyDescent="0.25">
      <c r="A2599" s="74" t="str">
        <f t="shared" si="160"/>
        <v>2025</v>
      </c>
      <c r="B2599" s="74" t="str">
        <f t="shared" si="161"/>
        <v>01</v>
      </c>
      <c r="C2599" s="84">
        <f t="shared" si="162"/>
        <v>45658</v>
      </c>
      <c r="D2599" s="74">
        <v>202501</v>
      </c>
      <c r="E2599" s="82">
        <v>1369678</v>
      </c>
      <c r="F2599" s="82">
        <v>11471</v>
      </c>
      <c r="G2599" s="83">
        <f t="shared" si="163"/>
        <v>8.3749611222491711E-3</v>
      </c>
      <c r="H2599" s="74" t="s">
        <v>113</v>
      </c>
      <c r="I2599" s="74">
        <v>390</v>
      </c>
      <c r="J2599" s="74" t="s">
        <v>121</v>
      </c>
    </row>
    <row r="2600" spans="1:10" x14ac:dyDescent="0.25">
      <c r="A2600" s="74" t="str">
        <f t="shared" si="160"/>
        <v>2025</v>
      </c>
      <c r="B2600" s="74" t="str">
        <f t="shared" si="161"/>
        <v>01</v>
      </c>
      <c r="C2600" s="84">
        <f t="shared" si="162"/>
        <v>45658</v>
      </c>
      <c r="D2600" s="74">
        <v>202501</v>
      </c>
      <c r="E2600" s="82">
        <v>167440984</v>
      </c>
      <c r="F2600" s="82">
        <v>5684242</v>
      </c>
      <c r="G2600" s="83">
        <f t="shared" si="163"/>
        <v>3.3947734086416978E-2</v>
      </c>
      <c r="H2600" s="74" t="s">
        <v>122</v>
      </c>
      <c r="I2600" s="74">
        <v>410</v>
      </c>
      <c r="J2600" s="74" t="s">
        <v>123</v>
      </c>
    </row>
    <row r="2601" spans="1:10" x14ac:dyDescent="0.25">
      <c r="A2601" s="74" t="str">
        <f t="shared" si="160"/>
        <v>2025</v>
      </c>
      <c r="B2601" s="74" t="str">
        <f t="shared" si="161"/>
        <v>01</v>
      </c>
      <c r="C2601" s="84">
        <f t="shared" si="162"/>
        <v>45658</v>
      </c>
      <c r="D2601" s="74">
        <v>202501</v>
      </c>
      <c r="E2601" s="82">
        <v>205279129</v>
      </c>
      <c r="F2601" s="82">
        <v>740698</v>
      </c>
      <c r="G2601" s="83">
        <f t="shared" si="163"/>
        <v>3.608247967575895E-3</v>
      </c>
      <c r="H2601" s="74" t="s">
        <v>122</v>
      </c>
      <c r="I2601" s="74">
        <v>421</v>
      </c>
      <c r="J2601" s="74" t="s">
        <v>124</v>
      </c>
    </row>
    <row r="2602" spans="1:10" x14ac:dyDescent="0.25">
      <c r="A2602" s="74" t="str">
        <f t="shared" si="160"/>
        <v>2025</v>
      </c>
      <c r="B2602" s="74" t="str">
        <f t="shared" si="161"/>
        <v>01</v>
      </c>
      <c r="C2602" s="84">
        <f t="shared" si="162"/>
        <v>45658</v>
      </c>
      <c r="D2602" s="74">
        <v>202501</v>
      </c>
      <c r="E2602" s="82">
        <v>62477743</v>
      </c>
      <c r="F2602" s="82">
        <v>13307360</v>
      </c>
      <c r="G2602" s="83">
        <f t="shared" si="163"/>
        <v>0.21299360958029487</v>
      </c>
      <c r="H2602" s="74" t="s">
        <v>122</v>
      </c>
      <c r="I2602" s="74">
        <v>422</v>
      </c>
      <c r="J2602" s="74" t="s">
        <v>125</v>
      </c>
    </row>
    <row r="2603" spans="1:10" x14ac:dyDescent="0.25">
      <c r="A2603" s="74" t="str">
        <f t="shared" si="160"/>
        <v>2025</v>
      </c>
      <c r="B2603" s="74" t="str">
        <f t="shared" si="161"/>
        <v>01</v>
      </c>
      <c r="C2603" s="84">
        <f t="shared" si="162"/>
        <v>45658</v>
      </c>
      <c r="D2603" s="74">
        <v>202501</v>
      </c>
      <c r="E2603" s="82">
        <v>576631132</v>
      </c>
      <c r="F2603" s="82">
        <v>8744073</v>
      </c>
      <c r="G2603" s="83">
        <f t="shared" si="163"/>
        <v>1.5164066792009418E-2</v>
      </c>
      <c r="H2603" s="74" t="s">
        <v>122</v>
      </c>
      <c r="I2603" s="74">
        <v>429</v>
      </c>
      <c r="J2603" s="74" t="s">
        <v>126</v>
      </c>
    </row>
    <row r="2604" spans="1:10" x14ac:dyDescent="0.25">
      <c r="A2604" s="74" t="str">
        <f t="shared" si="160"/>
        <v>2025</v>
      </c>
      <c r="B2604" s="74" t="str">
        <f t="shared" si="161"/>
        <v>01</v>
      </c>
      <c r="C2604" s="84">
        <f t="shared" si="162"/>
        <v>45658</v>
      </c>
      <c r="D2604" s="74">
        <v>202501</v>
      </c>
      <c r="E2604" s="82">
        <v>119842295</v>
      </c>
      <c r="F2604" s="82">
        <v>233278</v>
      </c>
      <c r="G2604" s="83">
        <f t="shared" si="163"/>
        <v>1.9465414943864352E-3</v>
      </c>
      <c r="H2604" s="74" t="s">
        <v>122</v>
      </c>
      <c r="I2604" s="74">
        <v>431</v>
      </c>
      <c r="J2604" s="74" t="s">
        <v>127</v>
      </c>
    </row>
    <row r="2605" spans="1:10" x14ac:dyDescent="0.25">
      <c r="A2605" s="74" t="str">
        <f t="shared" si="160"/>
        <v>2025</v>
      </c>
      <c r="B2605" s="74" t="str">
        <f t="shared" si="161"/>
        <v>01</v>
      </c>
      <c r="C2605" s="84">
        <f t="shared" si="162"/>
        <v>45658</v>
      </c>
      <c r="D2605" s="74">
        <v>202501</v>
      </c>
      <c r="E2605" s="82">
        <v>203009446</v>
      </c>
      <c r="F2605" s="82">
        <v>4296290</v>
      </c>
      <c r="G2605" s="83">
        <f t="shared" si="163"/>
        <v>2.116300539039942E-2</v>
      </c>
      <c r="H2605" s="74" t="s">
        <v>122</v>
      </c>
      <c r="I2605" s="74">
        <v>432</v>
      </c>
      <c r="J2605" s="74" t="s">
        <v>128</v>
      </c>
    </row>
    <row r="2606" spans="1:10" x14ac:dyDescent="0.25">
      <c r="A2606" s="74" t="str">
        <f t="shared" si="160"/>
        <v>2025</v>
      </c>
      <c r="B2606" s="74" t="str">
        <f t="shared" si="161"/>
        <v>01</v>
      </c>
      <c r="C2606" s="84">
        <f t="shared" si="162"/>
        <v>45658</v>
      </c>
      <c r="D2606" s="74">
        <v>202501</v>
      </c>
      <c r="E2606" s="82">
        <v>4088087</v>
      </c>
      <c r="F2606" s="82">
        <v>131739</v>
      </c>
      <c r="G2606" s="83">
        <f t="shared" si="163"/>
        <v>3.2225096970783643E-2</v>
      </c>
      <c r="H2606" s="74" t="s">
        <v>122</v>
      </c>
      <c r="I2606" s="74">
        <v>433</v>
      </c>
      <c r="J2606" s="74" t="s">
        <v>129</v>
      </c>
    </row>
    <row r="2607" spans="1:10" x14ac:dyDescent="0.25">
      <c r="A2607" s="74" t="str">
        <f t="shared" si="160"/>
        <v>2025</v>
      </c>
      <c r="B2607" s="74" t="str">
        <f t="shared" si="161"/>
        <v>01</v>
      </c>
      <c r="C2607" s="84">
        <f t="shared" si="162"/>
        <v>45658</v>
      </c>
      <c r="D2607" s="74">
        <v>202501</v>
      </c>
      <c r="E2607" s="82">
        <v>15299941</v>
      </c>
      <c r="F2607" s="82">
        <v>107964</v>
      </c>
      <c r="G2607" s="83">
        <f t="shared" si="163"/>
        <v>7.0564977995666777E-3</v>
      </c>
      <c r="H2607" s="74" t="s">
        <v>122</v>
      </c>
      <c r="I2607" s="74">
        <v>439</v>
      </c>
      <c r="J2607" s="74" t="s">
        <v>130</v>
      </c>
    </row>
    <row r="2608" spans="1:10" x14ac:dyDescent="0.25">
      <c r="A2608" s="74" t="str">
        <f t="shared" si="160"/>
        <v>2025</v>
      </c>
      <c r="B2608" s="74" t="str">
        <f t="shared" si="161"/>
        <v>01</v>
      </c>
      <c r="C2608" s="84">
        <f t="shared" si="162"/>
        <v>45658</v>
      </c>
      <c r="D2608" s="74">
        <v>202501</v>
      </c>
      <c r="E2608" s="82">
        <v>1062092524</v>
      </c>
      <c r="F2608" s="82">
        <v>334242</v>
      </c>
      <c r="G2608" s="83">
        <f t="shared" si="163"/>
        <v>3.1470139601509899E-4</v>
      </c>
      <c r="H2608" s="74" t="s">
        <v>131</v>
      </c>
      <c r="I2608" s="74">
        <v>451</v>
      </c>
      <c r="J2608" s="74" t="s">
        <v>132</v>
      </c>
    </row>
    <row r="2609" spans="1:10" x14ac:dyDescent="0.25">
      <c r="A2609" s="74" t="str">
        <f t="shared" si="160"/>
        <v>2025</v>
      </c>
      <c r="B2609" s="74" t="str">
        <f t="shared" si="161"/>
        <v>01</v>
      </c>
      <c r="C2609" s="84">
        <f t="shared" si="162"/>
        <v>45658</v>
      </c>
      <c r="D2609" s="74">
        <v>202501</v>
      </c>
      <c r="E2609" s="82">
        <v>88553183</v>
      </c>
      <c r="F2609" s="82">
        <v>1300443</v>
      </c>
      <c r="G2609" s="83">
        <f t="shared" si="163"/>
        <v>1.46854461459618E-2</v>
      </c>
      <c r="H2609" s="74" t="s">
        <v>131</v>
      </c>
      <c r="I2609" s="74">
        <v>452</v>
      </c>
      <c r="J2609" s="74" t="s">
        <v>133</v>
      </c>
    </row>
    <row r="2610" spans="1:10" x14ac:dyDescent="0.25">
      <c r="A2610" s="74" t="str">
        <f t="shared" si="160"/>
        <v>2025</v>
      </c>
      <c r="B2610" s="74" t="str">
        <f t="shared" si="161"/>
        <v>01</v>
      </c>
      <c r="C2610" s="84">
        <f t="shared" si="162"/>
        <v>45658</v>
      </c>
      <c r="D2610" s="74">
        <v>202501</v>
      </c>
      <c r="E2610" s="82">
        <v>264810454</v>
      </c>
      <c r="F2610" s="82">
        <v>764976</v>
      </c>
      <c r="G2610" s="83">
        <f t="shared" si="163"/>
        <v>2.8887681299772251E-3</v>
      </c>
      <c r="H2610" s="74" t="s">
        <v>131</v>
      </c>
      <c r="I2610" s="74">
        <v>453</v>
      </c>
      <c r="J2610" s="74" t="s">
        <v>134</v>
      </c>
    </row>
    <row r="2611" spans="1:10" x14ac:dyDescent="0.25">
      <c r="A2611" s="74" t="str">
        <f t="shared" si="160"/>
        <v>2025</v>
      </c>
      <c r="B2611" s="74" t="str">
        <f t="shared" si="161"/>
        <v>01</v>
      </c>
      <c r="C2611" s="84">
        <f t="shared" si="162"/>
        <v>45658</v>
      </c>
      <c r="D2611" s="74">
        <v>202501</v>
      </c>
      <c r="E2611" s="82">
        <v>41413895</v>
      </c>
      <c r="F2611" s="82">
        <v>105510</v>
      </c>
      <c r="G2611" s="83">
        <f t="shared" si="163"/>
        <v>2.5476956465939754E-3</v>
      </c>
      <c r="H2611" s="74" t="s">
        <v>131</v>
      </c>
      <c r="I2611" s="74">
        <v>454</v>
      </c>
      <c r="J2611" s="74" t="s">
        <v>135</v>
      </c>
    </row>
    <row r="2612" spans="1:10" x14ac:dyDescent="0.25">
      <c r="A2612" s="74" t="str">
        <f t="shared" si="160"/>
        <v>2025</v>
      </c>
      <c r="B2612" s="74" t="str">
        <f t="shared" si="161"/>
        <v>01</v>
      </c>
      <c r="C2612" s="84">
        <f t="shared" si="162"/>
        <v>45658</v>
      </c>
      <c r="D2612" s="74">
        <v>202501</v>
      </c>
      <c r="E2612" s="82">
        <v>1659721935</v>
      </c>
      <c r="F2612" s="82">
        <v>25225382</v>
      </c>
      <c r="G2612" s="83">
        <f t="shared" si="163"/>
        <v>1.5198559149005884E-2</v>
      </c>
      <c r="H2612" s="74" t="s">
        <v>131</v>
      </c>
      <c r="I2612" s="74">
        <v>461</v>
      </c>
      <c r="J2612" s="74" t="s">
        <v>136</v>
      </c>
    </row>
    <row r="2613" spans="1:10" x14ac:dyDescent="0.25">
      <c r="A2613" s="74" t="str">
        <f t="shared" si="160"/>
        <v>2025</v>
      </c>
      <c r="B2613" s="74" t="str">
        <f t="shared" si="161"/>
        <v>01</v>
      </c>
      <c r="C2613" s="84">
        <f t="shared" si="162"/>
        <v>45658</v>
      </c>
      <c r="D2613" s="74">
        <v>202501</v>
      </c>
      <c r="E2613" s="82">
        <v>147782949</v>
      </c>
      <c r="F2613" s="82">
        <v>1774794</v>
      </c>
      <c r="G2613" s="83">
        <f t="shared" si="163"/>
        <v>1.2009463960554747E-2</v>
      </c>
      <c r="H2613" s="74" t="s">
        <v>131</v>
      </c>
      <c r="I2613" s="74">
        <v>462</v>
      </c>
      <c r="J2613" s="74" t="s">
        <v>137</v>
      </c>
    </row>
    <row r="2614" spans="1:10" x14ac:dyDescent="0.25">
      <c r="A2614" s="74" t="str">
        <f t="shared" si="160"/>
        <v>2025</v>
      </c>
      <c r="B2614" s="74" t="str">
        <f t="shared" si="161"/>
        <v>01</v>
      </c>
      <c r="C2614" s="84">
        <f t="shared" si="162"/>
        <v>45658</v>
      </c>
      <c r="D2614" s="74">
        <v>202501</v>
      </c>
      <c r="E2614" s="82">
        <v>487208129</v>
      </c>
      <c r="F2614" s="82">
        <v>7598319</v>
      </c>
      <c r="G2614" s="83">
        <f t="shared" si="163"/>
        <v>1.5595632641835498E-2</v>
      </c>
      <c r="H2614" s="74" t="s">
        <v>131</v>
      </c>
      <c r="I2614" s="74">
        <v>463</v>
      </c>
      <c r="J2614" s="74" t="s">
        <v>138</v>
      </c>
    </row>
    <row r="2615" spans="1:10" x14ac:dyDescent="0.25">
      <c r="A2615" s="74" t="str">
        <f t="shared" si="160"/>
        <v>2025</v>
      </c>
      <c r="B2615" s="74" t="str">
        <f t="shared" si="161"/>
        <v>01</v>
      </c>
      <c r="C2615" s="84">
        <f t="shared" si="162"/>
        <v>45658</v>
      </c>
      <c r="D2615" s="74">
        <v>202501</v>
      </c>
      <c r="E2615" s="82">
        <v>664203192</v>
      </c>
      <c r="F2615" s="82">
        <v>2923932</v>
      </c>
      <c r="G2615" s="83">
        <f t="shared" si="163"/>
        <v>4.4021649326852373E-3</v>
      </c>
      <c r="H2615" s="74" t="s">
        <v>131</v>
      </c>
      <c r="I2615" s="74">
        <v>464</v>
      </c>
      <c r="J2615" s="74" t="s">
        <v>139</v>
      </c>
    </row>
    <row r="2616" spans="1:10" x14ac:dyDescent="0.25">
      <c r="A2616" s="74" t="str">
        <f t="shared" si="160"/>
        <v>2025</v>
      </c>
      <c r="B2616" s="74" t="str">
        <f t="shared" si="161"/>
        <v>01</v>
      </c>
      <c r="C2616" s="84">
        <f t="shared" si="162"/>
        <v>45658</v>
      </c>
      <c r="D2616" s="74">
        <v>202501</v>
      </c>
      <c r="E2616" s="82">
        <v>652016159</v>
      </c>
      <c r="F2616" s="82">
        <v>1209529</v>
      </c>
      <c r="G2616" s="83">
        <f t="shared" si="163"/>
        <v>1.8550598528954557E-3</v>
      </c>
      <c r="H2616" s="74" t="s">
        <v>131</v>
      </c>
      <c r="I2616" s="74">
        <v>465</v>
      </c>
      <c r="J2616" s="74" t="s">
        <v>140</v>
      </c>
    </row>
    <row r="2617" spans="1:10" x14ac:dyDescent="0.25">
      <c r="A2617" s="74" t="str">
        <f t="shared" si="160"/>
        <v>2025</v>
      </c>
      <c r="B2617" s="74" t="str">
        <f t="shared" si="161"/>
        <v>01</v>
      </c>
      <c r="C2617" s="84">
        <f t="shared" si="162"/>
        <v>45658</v>
      </c>
      <c r="D2617" s="74">
        <v>202501</v>
      </c>
      <c r="E2617" s="82">
        <v>1134778931</v>
      </c>
      <c r="F2617" s="82">
        <v>12547588</v>
      </c>
      <c r="G2617" s="83">
        <f t="shared" si="163"/>
        <v>1.10572972913259E-2</v>
      </c>
      <c r="H2617" s="74" t="s">
        <v>131</v>
      </c>
      <c r="I2617" s="74">
        <v>466</v>
      </c>
      <c r="J2617" s="74" t="s">
        <v>141</v>
      </c>
    </row>
    <row r="2618" spans="1:10" x14ac:dyDescent="0.25">
      <c r="A2618" s="74" t="str">
        <f t="shared" si="160"/>
        <v>2025</v>
      </c>
      <c r="B2618" s="74" t="str">
        <f t="shared" si="161"/>
        <v>01</v>
      </c>
      <c r="C2618" s="84">
        <f t="shared" si="162"/>
        <v>45658</v>
      </c>
      <c r="D2618" s="74">
        <v>202501</v>
      </c>
      <c r="E2618" s="82">
        <v>265035279</v>
      </c>
      <c r="F2618" s="82">
        <v>1341129</v>
      </c>
      <c r="G2618" s="83">
        <f t="shared" si="163"/>
        <v>5.0601904963753904E-3</v>
      </c>
      <c r="H2618" s="74" t="s">
        <v>131</v>
      </c>
      <c r="I2618" s="74">
        <v>469</v>
      </c>
      <c r="J2618" s="74" t="s">
        <v>142</v>
      </c>
    </row>
    <row r="2619" spans="1:10" x14ac:dyDescent="0.25">
      <c r="A2619" s="74" t="str">
        <f t="shared" si="160"/>
        <v>2025</v>
      </c>
      <c r="B2619" s="74" t="str">
        <f t="shared" si="161"/>
        <v>01</v>
      </c>
      <c r="C2619" s="84">
        <f t="shared" si="162"/>
        <v>45658</v>
      </c>
      <c r="D2619" s="74">
        <v>202501</v>
      </c>
      <c r="E2619" s="82">
        <v>406114967</v>
      </c>
      <c r="F2619" s="82">
        <v>2884448</v>
      </c>
      <c r="G2619" s="83">
        <f t="shared" si="163"/>
        <v>7.1025404980949646E-3</v>
      </c>
      <c r="H2619" s="74" t="s">
        <v>131</v>
      </c>
      <c r="I2619" s="74">
        <v>471</v>
      </c>
      <c r="J2619" s="74" t="s">
        <v>143</v>
      </c>
    </row>
    <row r="2620" spans="1:10" x14ac:dyDescent="0.25">
      <c r="A2620" s="74" t="str">
        <f t="shared" si="160"/>
        <v>2025</v>
      </c>
      <c r="B2620" s="74" t="str">
        <f t="shared" si="161"/>
        <v>01</v>
      </c>
      <c r="C2620" s="84">
        <f t="shared" si="162"/>
        <v>45658</v>
      </c>
      <c r="D2620" s="74">
        <v>202501</v>
      </c>
      <c r="E2620" s="82">
        <v>344874025</v>
      </c>
      <c r="F2620" s="82">
        <v>5204032</v>
      </c>
      <c r="G2620" s="83">
        <f t="shared" si="163"/>
        <v>1.5089660637677773E-2</v>
      </c>
      <c r="H2620" s="74" t="s">
        <v>131</v>
      </c>
      <c r="I2620" s="74">
        <v>472</v>
      </c>
      <c r="J2620" s="74" t="s">
        <v>144</v>
      </c>
    </row>
    <row r="2621" spans="1:10" x14ac:dyDescent="0.25">
      <c r="A2621" s="74" t="str">
        <f t="shared" si="160"/>
        <v>2025</v>
      </c>
      <c r="B2621" s="74" t="str">
        <f t="shared" si="161"/>
        <v>01</v>
      </c>
      <c r="C2621" s="84">
        <f t="shared" si="162"/>
        <v>45658</v>
      </c>
      <c r="D2621" s="74">
        <v>202501</v>
      </c>
      <c r="E2621" s="82">
        <v>263066034</v>
      </c>
      <c r="F2621" s="82">
        <v>592066</v>
      </c>
      <c r="G2621" s="83">
        <f t="shared" si="163"/>
        <v>2.2506364314596387E-3</v>
      </c>
      <c r="H2621" s="74" t="s">
        <v>131</v>
      </c>
      <c r="I2621" s="74">
        <v>473</v>
      </c>
      <c r="J2621" s="74" t="s">
        <v>145</v>
      </c>
    </row>
    <row r="2622" spans="1:10" x14ac:dyDescent="0.25">
      <c r="A2622" s="74" t="str">
        <f t="shared" si="160"/>
        <v>2025</v>
      </c>
      <c r="B2622" s="74" t="str">
        <f t="shared" si="161"/>
        <v>01</v>
      </c>
      <c r="C2622" s="84">
        <f t="shared" si="162"/>
        <v>45658</v>
      </c>
      <c r="D2622" s="74">
        <v>202501</v>
      </c>
      <c r="E2622" s="82">
        <v>15447839</v>
      </c>
      <c r="F2622" s="82">
        <v>202664</v>
      </c>
      <c r="G2622" s="83">
        <f t="shared" si="163"/>
        <v>1.3119245999391889E-2</v>
      </c>
      <c r="H2622" s="74" t="s">
        <v>131</v>
      </c>
      <c r="I2622" s="74">
        <v>474</v>
      </c>
      <c r="J2622" s="74" t="s">
        <v>146</v>
      </c>
    </row>
    <row r="2623" spans="1:10" x14ac:dyDescent="0.25">
      <c r="A2623" s="74" t="str">
        <f t="shared" si="160"/>
        <v>2025</v>
      </c>
      <c r="B2623" s="74" t="str">
        <f t="shared" si="161"/>
        <v>01</v>
      </c>
      <c r="C2623" s="84">
        <f t="shared" si="162"/>
        <v>45658</v>
      </c>
      <c r="D2623" s="74">
        <v>202501</v>
      </c>
      <c r="E2623" s="82">
        <v>835339612</v>
      </c>
      <c r="F2623" s="82">
        <v>5841229</v>
      </c>
      <c r="G2623" s="83">
        <f t="shared" si="163"/>
        <v>6.9926397791848045E-3</v>
      </c>
      <c r="H2623" s="74" t="s">
        <v>131</v>
      </c>
      <c r="I2623" s="74">
        <v>475</v>
      </c>
      <c r="J2623" s="74" t="s">
        <v>147</v>
      </c>
    </row>
    <row r="2624" spans="1:10" x14ac:dyDescent="0.25">
      <c r="A2624" s="74" t="str">
        <f t="shared" si="160"/>
        <v>2025</v>
      </c>
      <c r="B2624" s="74" t="str">
        <f t="shared" si="161"/>
        <v>01</v>
      </c>
      <c r="C2624" s="84">
        <f t="shared" si="162"/>
        <v>45658</v>
      </c>
      <c r="D2624" s="74">
        <v>202501</v>
      </c>
      <c r="E2624" s="82">
        <v>21531861</v>
      </c>
      <c r="F2624" s="82">
        <v>246885</v>
      </c>
      <c r="G2624" s="83">
        <f t="shared" si="163"/>
        <v>1.1466031663496249E-2</v>
      </c>
      <c r="H2624" s="74" t="s">
        <v>131</v>
      </c>
      <c r="I2624" s="74">
        <v>476</v>
      </c>
      <c r="J2624" s="74" t="s">
        <v>148</v>
      </c>
    </row>
    <row r="2625" spans="1:10" x14ac:dyDescent="0.25">
      <c r="A2625" s="74" t="str">
        <f t="shared" si="160"/>
        <v>2025</v>
      </c>
      <c r="B2625" s="74" t="str">
        <f t="shared" si="161"/>
        <v>01</v>
      </c>
      <c r="C2625" s="84">
        <f t="shared" si="162"/>
        <v>45658</v>
      </c>
      <c r="D2625" s="74">
        <v>202501</v>
      </c>
      <c r="E2625" s="82">
        <v>650661714</v>
      </c>
      <c r="F2625" s="82">
        <v>4443528</v>
      </c>
      <c r="G2625" s="83">
        <f t="shared" si="163"/>
        <v>6.8292446049776339E-3</v>
      </c>
      <c r="H2625" s="74" t="s">
        <v>131</v>
      </c>
      <c r="I2625" s="74">
        <v>477</v>
      </c>
      <c r="J2625" s="74" t="s">
        <v>149</v>
      </c>
    </row>
    <row r="2626" spans="1:10" x14ac:dyDescent="0.25">
      <c r="A2626" s="74" t="str">
        <f t="shared" si="160"/>
        <v>2025</v>
      </c>
      <c r="B2626" s="74" t="str">
        <f t="shared" si="161"/>
        <v>01</v>
      </c>
      <c r="C2626" s="84">
        <f t="shared" si="162"/>
        <v>45658</v>
      </c>
      <c r="D2626" s="74">
        <v>202501</v>
      </c>
      <c r="E2626" s="82">
        <v>4218953</v>
      </c>
      <c r="F2626" s="82">
        <v>151470</v>
      </c>
      <c r="G2626" s="83">
        <f t="shared" si="163"/>
        <v>3.590227243583894E-2</v>
      </c>
      <c r="H2626" s="74" t="s">
        <v>131</v>
      </c>
      <c r="I2626" s="74">
        <v>478</v>
      </c>
      <c r="J2626" s="74" t="s">
        <v>150</v>
      </c>
    </row>
    <row r="2627" spans="1:10" x14ac:dyDescent="0.25">
      <c r="A2627" s="74" t="str">
        <f t="shared" ref="A2627:A2690" si="164">LEFT(D2627,4)</f>
        <v>2025</v>
      </c>
      <c r="B2627" s="74" t="str">
        <f t="shared" ref="B2627:B2690" si="165">RIGHT(D2627,2)</f>
        <v>01</v>
      </c>
      <c r="C2627" s="84">
        <f t="shared" ref="C2627:C2690" si="166">DATE(A2627,B2627,1)</f>
        <v>45658</v>
      </c>
      <c r="D2627" s="74">
        <v>202501</v>
      </c>
      <c r="E2627" s="82">
        <v>37566987</v>
      </c>
      <c r="F2627" s="82">
        <v>443276</v>
      </c>
      <c r="G2627" s="83">
        <f t="shared" ref="G2627:G2690" si="167">F2627/E2627</f>
        <v>1.179961544427292E-2</v>
      </c>
      <c r="H2627" s="74" t="s">
        <v>131</v>
      </c>
      <c r="I2627" s="74">
        <v>479</v>
      </c>
      <c r="J2627" s="74" t="s">
        <v>151</v>
      </c>
    </row>
    <row r="2628" spans="1:10" x14ac:dyDescent="0.25">
      <c r="A2628" s="74" t="str">
        <f t="shared" si="164"/>
        <v>2025</v>
      </c>
      <c r="B2628" s="74" t="str">
        <f t="shared" si="165"/>
        <v>01</v>
      </c>
      <c r="C2628" s="84">
        <f t="shared" si="166"/>
        <v>45658</v>
      </c>
      <c r="D2628" s="74">
        <v>202501</v>
      </c>
      <c r="E2628" s="82">
        <v>27222292</v>
      </c>
      <c r="F2628" s="82">
        <v>76081</v>
      </c>
      <c r="G2628" s="83">
        <f t="shared" si="167"/>
        <v>2.7948050810710575E-3</v>
      </c>
      <c r="H2628" s="74" t="s">
        <v>152</v>
      </c>
      <c r="I2628" s="74">
        <v>491</v>
      </c>
      <c r="J2628" s="74" t="s">
        <v>153</v>
      </c>
    </row>
    <row r="2629" spans="1:10" x14ac:dyDescent="0.25">
      <c r="A2629" s="74" t="str">
        <f t="shared" si="164"/>
        <v>2025</v>
      </c>
      <c r="B2629" s="74" t="str">
        <f t="shared" si="165"/>
        <v>01</v>
      </c>
      <c r="C2629" s="84">
        <f t="shared" si="166"/>
        <v>45658</v>
      </c>
      <c r="D2629" s="74">
        <v>202501</v>
      </c>
      <c r="E2629" s="82">
        <v>1709893376</v>
      </c>
      <c r="F2629" s="82">
        <v>5748050</v>
      </c>
      <c r="G2629" s="83">
        <f t="shared" si="167"/>
        <v>3.3616423577513175E-3</v>
      </c>
      <c r="H2629" s="74" t="s">
        <v>152</v>
      </c>
      <c r="I2629" s="74">
        <v>492</v>
      </c>
      <c r="J2629" s="74" t="s">
        <v>154</v>
      </c>
    </row>
    <row r="2630" spans="1:10" x14ac:dyDescent="0.25">
      <c r="A2630" s="74" t="str">
        <f t="shared" si="164"/>
        <v>2025</v>
      </c>
      <c r="B2630" s="74" t="str">
        <f t="shared" si="165"/>
        <v>01</v>
      </c>
      <c r="C2630" s="84">
        <f t="shared" si="166"/>
        <v>45658</v>
      </c>
      <c r="D2630" s="74">
        <v>202501</v>
      </c>
      <c r="E2630" s="82">
        <v>107198345</v>
      </c>
      <c r="F2630" s="82">
        <v>234</v>
      </c>
      <c r="G2630" s="83">
        <f t="shared" si="167"/>
        <v>2.1828695209800115E-6</v>
      </c>
      <c r="H2630" s="74" t="s">
        <v>152</v>
      </c>
      <c r="I2630" s="74">
        <v>493</v>
      </c>
      <c r="J2630" s="74" t="s">
        <v>155</v>
      </c>
    </row>
    <row r="2631" spans="1:10" x14ac:dyDescent="0.25">
      <c r="A2631" s="74" t="str">
        <f t="shared" si="164"/>
        <v>2025</v>
      </c>
      <c r="B2631" s="74" t="str">
        <f t="shared" si="165"/>
        <v>01</v>
      </c>
      <c r="C2631" s="84">
        <f t="shared" si="166"/>
        <v>45658</v>
      </c>
      <c r="D2631" s="74">
        <v>202501</v>
      </c>
      <c r="E2631" s="82">
        <v>7378587</v>
      </c>
      <c r="F2631" s="82">
        <v>19701</v>
      </c>
      <c r="G2631" s="83">
        <f t="shared" si="167"/>
        <v>2.6700234069205932E-3</v>
      </c>
      <c r="H2631" s="74" t="s">
        <v>152</v>
      </c>
      <c r="I2631" s="74">
        <v>501</v>
      </c>
      <c r="J2631" s="74" t="s">
        <v>156</v>
      </c>
    </row>
    <row r="2632" spans="1:10" x14ac:dyDescent="0.25">
      <c r="A2632" s="74" t="str">
        <f t="shared" si="164"/>
        <v>2025</v>
      </c>
      <c r="B2632" s="74" t="str">
        <f t="shared" si="165"/>
        <v>01</v>
      </c>
      <c r="C2632" s="84">
        <f t="shared" si="166"/>
        <v>45658</v>
      </c>
      <c r="D2632" s="74">
        <v>202501</v>
      </c>
      <c r="E2632" s="82">
        <v>2901262</v>
      </c>
      <c r="F2632" s="82">
        <v>56375</v>
      </c>
      <c r="G2632" s="83">
        <f t="shared" si="167"/>
        <v>1.9431199250533045E-2</v>
      </c>
      <c r="H2632" s="74" t="s">
        <v>152</v>
      </c>
      <c r="I2632" s="74">
        <v>502</v>
      </c>
      <c r="J2632" s="74" t="s">
        <v>157</v>
      </c>
    </row>
    <row r="2633" spans="1:10" x14ac:dyDescent="0.25">
      <c r="A2633" s="74" t="str">
        <f t="shared" si="164"/>
        <v>2025</v>
      </c>
      <c r="B2633" s="74" t="str">
        <f t="shared" si="165"/>
        <v>01</v>
      </c>
      <c r="C2633" s="84">
        <f t="shared" si="166"/>
        <v>45658</v>
      </c>
      <c r="D2633" s="74">
        <v>202501</v>
      </c>
      <c r="E2633" s="82">
        <v>171586097</v>
      </c>
      <c r="F2633" s="82">
        <v>47757</v>
      </c>
      <c r="G2633" s="83">
        <f t="shared" si="167"/>
        <v>2.7832674578523692E-4</v>
      </c>
      <c r="H2633" s="74" t="s">
        <v>152</v>
      </c>
      <c r="I2633" s="74">
        <v>511</v>
      </c>
      <c r="J2633" s="74" t="s">
        <v>158</v>
      </c>
    </row>
    <row r="2634" spans="1:10" x14ac:dyDescent="0.25">
      <c r="A2634" s="74" t="str">
        <f t="shared" si="164"/>
        <v>2025</v>
      </c>
      <c r="B2634" s="74" t="str">
        <f t="shared" si="165"/>
        <v>01</v>
      </c>
      <c r="C2634" s="84">
        <f t="shared" si="166"/>
        <v>45658</v>
      </c>
      <c r="D2634" s="74">
        <v>202501</v>
      </c>
      <c r="E2634" s="82">
        <v>990840</v>
      </c>
      <c r="F2634" s="82">
        <v>3152</v>
      </c>
      <c r="G2634" s="83">
        <f t="shared" si="167"/>
        <v>3.1811392353962293E-3</v>
      </c>
      <c r="H2634" s="74" t="s">
        <v>152</v>
      </c>
      <c r="I2634" s="74">
        <v>512</v>
      </c>
      <c r="J2634" s="74" t="s">
        <v>159</v>
      </c>
    </row>
    <row r="2635" spans="1:10" x14ac:dyDescent="0.25">
      <c r="A2635" s="74" t="str">
        <f t="shared" si="164"/>
        <v>2025</v>
      </c>
      <c r="B2635" s="74" t="str">
        <f t="shared" si="165"/>
        <v>01</v>
      </c>
      <c r="C2635" s="84">
        <f t="shared" si="166"/>
        <v>45658</v>
      </c>
      <c r="D2635" s="74">
        <v>202501</v>
      </c>
      <c r="E2635" s="82">
        <v>35102173</v>
      </c>
      <c r="F2635" s="82">
        <v>34704</v>
      </c>
      <c r="G2635" s="83">
        <f t="shared" si="167"/>
        <v>9.8865674213388438E-4</v>
      </c>
      <c r="H2635" s="74" t="s">
        <v>152</v>
      </c>
      <c r="I2635" s="74">
        <v>521</v>
      </c>
      <c r="J2635" s="74" t="s">
        <v>160</v>
      </c>
    </row>
    <row r="2636" spans="1:10" x14ac:dyDescent="0.25">
      <c r="A2636" s="74" t="str">
        <f t="shared" si="164"/>
        <v>2025</v>
      </c>
      <c r="B2636" s="74" t="str">
        <f t="shared" si="165"/>
        <v>01</v>
      </c>
      <c r="C2636" s="84">
        <f t="shared" si="166"/>
        <v>45658</v>
      </c>
      <c r="D2636" s="74">
        <v>202501</v>
      </c>
      <c r="E2636" s="82">
        <v>51488584</v>
      </c>
      <c r="F2636" s="82">
        <v>199362</v>
      </c>
      <c r="G2636" s="83">
        <f t="shared" si="167"/>
        <v>3.8719650942430268E-3</v>
      </c>
      <c r="H2636" s="74" t="s">
        <v>152</v>
      </c>
      <c r="I2636" s="74">
        <v>522</v>
      </c>
      <c r="J2636" s="74" t="s">
        <v>161</v>
      </c>
    </row>
    <row r="2637" spans="1:10" x14ac:dyDescent="0.25">
      <c r="A2637" s="74" t="str">
        <f t="shared" si="164"/>
        <v>2025</v>
      </c>
      <c r="B2637" s="74" t="str">
        <f t="shared" si="165"/>
        <v>01</v>
      </c>
      <c r="C2637" s="84">
        <f t="shared" si="166"/>
        <v>45658</v>
      </c>
      <c r="D2637" s="74">
        <v>202501</v>
      </c>
      <c r="E2637" s="82">
        <v>188442521</v>
      </c>
      <c r="F2637" s="82">
        <v>7599377</v>
      </c>
      <c r="G2637" s="83">
        <f t="shared" si="167"/>
        <v>4.0327294284075089E-2</v>
      </c>
      <c r="H2637" s="74" t="s">
        <v>152</v>
      </c>
      <c r="I2637" s="74">
        <v>523</v>
      </c>
      <c r="J2637" s="74" t="s">
        <v>162</v>
      </c>
    </row>
    <row r="2638" spans="1:10" x14ac:dyDescent="0.25">
      <c r="A2638" s="74" t="str">
        <f t="shared" si="164"/>
        <v>2025</v>
      </c>
      <c r="B2638" s="74" t="str">
        <f t="shared" si="165"/>
        <v>01</v>
      </c>
      <c r="C2638" s="84">
        <f t="shared" si="166"/>
        <v>45658</v>
      </c>
      <c r="D2638" s="74">
        <v>202501</v>
      </c>
      <c r="E2638" s="82">
        <v>48815618</v>
      </c>
      <c r="F2638" s="82">
        <v>209688</v>
      </c>
      <c r="G2638" s="83">
        <f t="shared" si="167"/>
        <v>4.2955105064940487E-3</v>
      </c>
      <c r="H2638" s="74" t="s">
        <v>152</v>
      </c>
      <c r="I2638" s="74">
        <v>524</v>
      </c>
      <c r="J2638" s="74" t="s">
        <v>163</v>
      </c>
    </row>
    <row r="2639" spans="1:10" x14ac:dyDescent="0.25">
      <c r="A2639" s="74" t="str">
        <f t="shared" si="164"/>
        <v>2025</v>
      </c>
      <c r="B2639" s="74" t="str">
        <f t="shared" si="165"/>
        <v>01</v>
      </c>
      <c r="C2639" s="84">
        <f t="shared" si="166"/>
        <v>45658</v>
      </c>
      <c r="D2639" s="74">
        <v>202501</v>
      </c>
      <c r="E2639" s="82">
        <v>18149749</v>
      </c>
      <c r="F2639" s="82">
        <v>249004</v>
      </c>
      <c r="G2639" s="83">
        <f t="shared" si="167"/>
        <v>1.3719418378733502E-2</v>
      </c>
      <c r="H2639" s="74" t="s">
        <v>152</v>
      </c>
      <c r="I2639" s="74">
        <v>530</v>
      </c>
      <c r="J2639" s="74" t="s">
        <v>164</v>
      </c>
    </row>
    <row r="2640" spans="1:10" x14ac:dyDescent="0.25">
      <c r="A2640" s="74" t="str">
        <f t="shared" si="164"/>
        <v>2025</v>
      </c>
      <c r="B2640" s="74" t="str">
        <f t="shared" si="165"/>
        <v>01</v>
      </c>
      <c r="C2640" s="84">
        <f t="shared" si="166"/>
        <v>45658</v>
      </c>
      <c r="D2640" s="74">
        <v>202501</v>
      </c>
      <c r="E2640" s="82">
        <v>116788118</v>
      </c>
      <c r="F2640" s="82">
        <v>1040138</v>
      </c>
      <c r="G2640" s="83">
        <f t="shared" si="167"/>
        <v>8.9061971184431626E-3</v>
      </c>
      <c r="H2640" s="74" t="s">
        <v>165</v>
      </c>
      <c r="I2640" s="74">
        <v>551</v>
      </c>
      <c r="J2640" s="74" t="s">
        <v>166</v>
      </c>
    </row>
    <row r="2641" spans="1:10" x14ac:dyDescent="0.25">
      <c r="A2641" s="74" t="str">
        <f t="shared" si="164"/>
        <v>2025</v>
      </c>
      <c r="B2641" s="74" t="str">
        <f t="shared" si="165"/>
        <v>01</v>
      </c>
      <c r="C2641" s="84">
        <f t="shared" si="166"/>
        <v>45658</v>
      </c>
      <c r="D2641" s="74">
        <v>202501</v>
      </c>
      <c r="E2641" s="82">
        <v>1758824</v>
      </c>
      <c r="F2641" s="82">
        <v>10065</v>
      </c>
      <c r="G2641" s="83">
        <f t="shared" si="167"/>
        <v>5.7225737197127173E-3</v>
      </c>
      <c r="H2641" s="74" t="s">
        <v>165</v>
      </c>
      <c r="I2641" s="74">
        <v>552</v>
      </c>
      <c r="J2641" s="74" t="s">
        <v>167</v>
      </c>
    </row>
    <row r="2642" spans="1:10" x14ac:dyDescent="0.25">
      <c r="A2642" s="74" t="str">
        <f t="shared" si="164"/>
        <v>2025</v>
      </c>
      <c r="B2642" s="74" t="str">
        <f t="shared" si="165"/>
        <v>01</v>
      </c>
      <c r="C2642" s="84">
        <f t="shared" si="166"/>
        <v>45658</v>
      </c>
      <c r="D2642" s="74">
        <v>202501</v>
      </c>
      <c r="E2642" s="82">
        <v>178402360</v>
      </c>
      <c r="F2642" s="82">
        <v>2741159</v>
      </c>
      <c r="G2642" s="83">
        <f t="shared" si="167"/>
        <v>1.5365037771921851E-2</v>
      </c>
      <c r="H2642" s="74" t="s">
        <v>165</v>
      </c>
      <c r="I2642" s="74">
        <v>561</v>
      </c>
      <c r="J2642" s="74" t="s">
        <v>168</v>
      </c>
    </row>
    <row r="2643" spans="1:10" x14ac:dyDescent="0.25">
      <c r="A2643" s="74" t="str">
        <f t="shared" si="164"/>
        <v>2025</v>
      </c>
      <c r="B2643" s="74" t="str">
        <f t="shared" si="165"/>
        <v>01</v>
      </c>
      <c r="C2643" s="84">
        <f t="shared" si="166"/>
        <v>45658</v>
      </c>
      <c r="D2643" s="74">
        <v>202501</v>
      </c>
      <c r="E2643" s="82">
        <v>13511829</v>
      </c>
      <c r="F2643" s="82">
        <v>284355</v>
      </c>
      <c r="G2643" s="83">
        <f t="shared" si="167"/>
        <v>2.1044893330133173E-2</v>
      </c>
      <c r="H2643" s="74" t="s">
        <v>165</v>
      </c>
      <c r="I2643" s="74">
        <v>562</v>
      </c>
      <c r="J2643" s="74" t="s">
        <v>169</v>
      </c>
    </row>
    <row r="2644" spans="1:10" x14ac:dyDescent="0.25">
      <c r="A2644" s="74" t="str">
        <f t="shared" si="164"/>
        <v>2025</v>
      </c>
      <c r="B2644" s="74" t="str">
        <f t="shared" si="165"/>
        <v>01</v>
      </c>
      <c r="C2644" s="84">
        <f t="shared" si="166"/>
        <v>45658</v>
      </c>
      <c r="D2644" s="74">
        <v>202501</v>
      </c>
      <c r="E2644" s="82">
        <v>4786017</v>
      </c>
      <c r="F2644" s="82">
        <v>52333</v>
      </c>
      <c r="G2644" s="83">
        <f t="shared" si="167"/>
        <v>1.0934562079491152E-2</v>
      </c>
      <c r="H2644" s="74" t="s">
        <v>152</v>
      </c>
      <c r="I2644" s="74">
        <v>581</v>
      </c>
      <c r="J2644" s="74" t="s">
        <v>170</v>
      </c>
    </row>
    <row r="2645" spans="1:10" x14ac:dyDescent="0.25">
      <c r="A2645" s="74" t="str">
        <f t="shared" si="164"/>
        <v>2025</v>
      </c>
      <c r="B2645" s="74" t="str">
        <f t="shared" si="165"/>
        <v>01</v>
      </c>
      <c r="C2645" s="84">
        <f t="shared" si="166"/>
        <v>45658</v>
      </c>
      <c r="D2645" s="74">
        <v>202501</v>
      </c>
      <c r="E2645" s="82">
        <v>12167880</v>
      </c>
      <c r="F2645" s="82">
        <v>44215</v>
      </c>
      <c r="G2645" s="83">
        <f t="shared" si="167"/>
        <v>3.6337472098672899E-3</v>
      </c>
      <c r="H2645" s="74" t="s">
        <v>152</v>
      </c>
      <c r="I2645" s="74">
        <v>591</v>
      </c>
      <c r="J2645" s="74" t="s">
        <v>171</v>
      </c>
    </row>
    <row r="2646" spans="1:10" x14ac:dyDescent="0.25">
      <c r="A2646" s="74" t="str">
        <f t="shared" si="164"/>
        <v>2025</v>
      </c>
      <c r="B2646" s="74" t="str">
        <f t="shared" si="165"/>
        <v>01</v>
      </c>
      <c r="C2646" s="84">
        <f t="shared" si="166"/>
        <v>45658</v>
      </c>
      <c r="D2646" s="74">
        <v>202501</v>
      </c>
      <c r="E2646" s="82">
        <v>1459410</v>
      </c>
      <c r="F2646" s="82">
        <v>3484</v>
      </c>
      <c r="G2646" s="83">
        <f t="shared" si="167"/>
        <v>2.3872660869803551E-3</v>
      </c>
      <c r="H2646" s="74" t="s">
        <v>152</v>
      </c>
      <c r="I2646" s="74">
        <v>592</v>
      </c>
      <c r="J2646" s="74" t="s">
        <v>172</v>
      </c>
    </row>
    <row r="2647" spans="1:10" x14ac:dyDescent="0.25">
      <c r="A2647" s="74" t="str">
        <f t="shared" si="164"/>
        <v>2025</v>
      </c>
      <c r="B2647" s="74" t="str">
        <f t="shared" si="165"/>
        <v>01</v>
      </c>
      <c r="C2647" s="84">
        <f t="shared" si="166"/>
        <v>45658</v>
      </c>
      <c r="D2647" s="74">
        <v>202501</v>
      </c>
      <c r="E2647" s="82">
        <v>1651936</v>
      </c>
      <c r="F2647" s="82">
        <v>39270</v>
      </c>
      <c r="G2647" s="83">
        <f t="shared" si="167"/>
        <v>2.3772107393991049E-2</v>
      </c>
      <c r="H2647" s="74" t="s">
        <v>152</v>
      </c>
      <c r="I2647" s="74">
        <v>601</v>
      </c>
      <c r="J2647" s="74" t="s">
        <v>173</v>
      </c>
    </row>
    <row r="2648" spans="1:10" x14ac:dyDescent="0.25">
      <c r="A2648" s="74" t="str">
        <f t="shared" si="164"/>
        <v>2025</v>
      </c>
      <c r="B2648" s="74" t="str">
        <f t="shared" si="165"/>
        <v>01</v>
      </c>
      <c r="C2648" s="84">
        <f t="shared" si="166"/>
        <v>45658</v>
      </c>
      <c r="D2648" s="74">
        <v>202501</v>
      </c>
      <c r="E2648" s="82">
        <v>18609863</v>
      </c>
      <c r="F2648" s="82">
        <v>40785</v>
      </c>
      <c r="G2648" s="83">
        <f t="shared" si="167"/>
        <v>2.191579809050717E-3</v>
      </c>
      <c r="H2648" s="74" t="s">
        <v>152</v>
      </c>
      <c r="I2648" s="74">
        <v>602</v>
      </c>
      <c r="J2648" s="74" t="s">
        <v>174</v>
      </c>
    </row>
    <row r="2649" spans="1:10" x14ac:dyDescent="0.25">
      <c r="A2649" s="74" t="str">
        <f t="shared" si="164"/>
        <v>2025</v>
      </c>
      <c r="B2649" s="74" t="str">
        <f t="shared" si="165"/>
        <v>01</v>
      </c>
      <c r="C2649" s="84">
        <f t="shared" si="166"/>
        <v>45658</v>
      </c>
      <c r="D2649" s="74">
        <v>202501</v>
      </c>
      <c r="E2649" s="82">
        <v>802429</v>
      </c>
      <c r="F2649" s="82">
        <v>1386</v>
      </c>
      <c r="G2649" s="83">
        <f t="shared" si="167"/>
        <v>1.7272556201234004E-3</v>
      </c>
      <c r="H2649" s="74" t="s">
        <v>152</v>
      </c>
      <c r="I2649" s="74">
        <v>611</v>
      </c>
      <c r="J2649" s="74" t="s">
        <v>175</v>
      </c>
    </row>
    <row r="2650" spans="1:10" x14ac:dyDescent="0.25">
      <c r="A2650" s="74" t="str">
        <f t="shared" si="164"/>
        <v>2025</v>
      </c>
      <c r="B2650" s="74" t="str">
        <f t="shared" si="165"/>
        <v>01</v>
      </c>
      <c r="C2650" s="84">
        <f t="shared" si="166"/>
        <v>45658</v>
      </c>
      <c r="D2650" s="74">
        <v>202501</v>
      </c>
      <c r="E2650" s="82">
        <v>381197968</v>
      </c>
      <c r="F2650" s="82">
        <v>999018</v>
      </c>
      <c r="G2650" s="83">
        <f t="shared" si="167"/>
        <v>2.6207327526992486E-3</v>
      </c>
      <c r="H2650" s="74" t="s">
        <v>152</v>
      </c>
      <c r="I2650" s="74">
        <v>612</v>
      </c>
      <c r="J2650" s="74" t="s">
        <v>176</v>
      </c>
    </row>
    <row r="2651" spans="1:10" x14ac:dyDescent="0.25">
      <c r="A2651" s="74" t="str">
        <f t="shared" si="164"/>
        <v>2025</v>
      </c>
      <c r="B2651" s="74" t="str">
        <f t="shared" si="165"/>
        <v>01</v>
      </c>
      <c r="C2651" s="84">
        <f t="shared" si="166"/>
        <v>45658</v>
      </c>
      <c r="D2651" s="74">
        <v>202501</v>
      </c>
      <c r="E2651" s="82">
        <v>1054891</v>
      </c>
      <c r="F2651" s="82">
        <v>4463</v>
      </c>
      <c r="G2651" s="83">
        <f t="shared" si="167"/>
        <v>4.2307688661672154E-3</v>
      </c>
      <c r="H2651" s="74" t="s">
        <v>152</v>
      </c>
      <c r="I2651" s="74">
        <v>613</v>
      </c>
      <c r="J2651" s="74" t="s">
        <v>177</v>
      </c>
    </row>
    <row r="2652" spans="1:10" x14ac:dyDescent="0.25">
      <c r="A2652" s="74" t="str">
        <f t="shared" si="164"/>
        <v>2025</v>
      </c>
      <c r="B2652" s="74" t="str">
        <f t="shared" si="165"/>
        <v>01</v>
      </c>
      <c r="C2652" s="84">
        <f t="shared" si="166"/>
        <v>45658</v>
      </c>
      <c r="D2652" s="74">
        <v>202501</v>
      </c>
      <c r="E2652" s="82">
        <v>4553072</v>
      </c>
      <c r="F2652" s="82">
        <v>75036</v>
      </c>
      <c r="G2652" s="83">
        <f t="shared" si="167"/>
        <v>1.6480301651280716E-2</v>
      </c>
      <c r="H2652" s="74" t="s">
        <v>152</v>
      </c>
      <c r="I2652" s="74">
        <v>614</v>
      </c>
      <c r="J2652" s="74" t="s">
        <v>178</v>
      </c>
    </row>
    <row r="2653" spans="1:10" x14ac:dyDescent="0.25">
      <c r="A2653" s="74" t="str">
        <f t="shared" si="164"/>
        <v>2025</v>
      </c>
      <c r="B2653" s="74" t="str">
        <f t="shared" si="165"/>
        <v>01</v>
      </c>
      <c r="C2653" s="84">
        <f t="shared" si="166"/>
        <v>45658</v>
      </c>
      <c r="D2653" s="74">
        <v>202501</v>
      </c>
      <c r="E2653" s="82">
        <v>19286135</v>
      </c>
      <c r="F2653" s="82">
        <v>248786</v>
      </c>
      <c r="G2653" s="83">
        <f t="shared" si="167"/>
        <v>1.2899733409519326E-2</v>
      </c>
      <c r="H2653" s="74" t="s">
        <v>152</v>
      </c>
      <c r="I2653" s="74">
        <v>619</v>
      </c>
      <c r="J2653" s="74" t="s">
        <v>179</v>
      </c>
    </row>
    <row r="2654" spans="1:10" x14ac:dyDescent="0.25">
      <c r="A2654" s="74" t="str">
        <f t="shared" si="164"/>
        <v>2025</v>
      </c>
      <c r="B2654" s="74" t="str">
        <f t="shared" si="165"/>
        <v>01</v>
      </c>
      <c r="C2654" s="84">
        <f t="shared" si="166"/>
        <v>45658</v>
      </c>
      <c r="D2654" s="74">
        <v>202501</v>
      </c>
      <c r="E2654" s="82">
        <v>1209601464</v>
      </c>
      <c r="F2654" s="82">
        <v>1498746</v>
      </c>
      <c r="G2654" s="83">
        <f t="shared" si="167"/>
        <v>1.2390411590970098E-3</v>
      </c>
      <c r="H2654" s="74" t="s">
        <v>152</v>
      </c>
      <c r="I2654" s="74">
        <v>620</v>
      </c>
      <c r="J2654" s="74" t="s">
        <v>180</v>
      </c>
    </row>
    <row r="2655" spans="1:10" x14ac:dyDescent="0.25">
      <c r="A2655" s="74" t="str">
        <f t="shared" si="164"/>
        <v>2025</v>
      </c>
      <c r="B2655" s="74" t="str">
        <f t="shared" si="165"/>
        <v>01</v>
      </c>
      <c r="C2655" s="84">
        <f t="shared" si="166"/>
        <v>45658</v>
      </c>
      <c r="D2655" s="74">
        <v>202501</v>
      </c>
      <c r="E2655" s="82">
        <v>6489506</v>
      </c>
      <c r="F2655" s="82">
        <v>99748</v>
      </c>
      <c r="G2655" s="83">
        <f t="shared" si="167"/>
        <v>1.5370661495651595E-2</v>
      </c>
      <c r="H2655" s="74" t="s">
        <v>152</v>
      </c>
      <c r="I2655" s="74">
        <v>631</v>
      </c>
      <c r="J2655" s="74" t="s">
        <v>181</v>
      </c>
    </row>
    <row r="2656" spans="1:10" x14ac:dyDescent="0.25">
      <c r="A2656" s="74" t="str">
        <f t="shared" si="164"/>
        <v>2025</v>
      </c>
      <c r="B2656" s="74" t="str">
        <f t="shared" si="165"/>
        <v>01</v>
      </c>
      <c r="C2656" s="84">
        <f t="shared" si="166"/>
        <v>45658</v>
      </c>
      <c r="D2656" s="74">
        <v>202501</v>
      </c>
      <c r="E2656" s="82">
        <v>1778903</v>
      </c>
      <c r="F2656" s="82">
        <v>22163</v>
      </c>
      <c r="G2656" s="83">
        <f t="shared" si="167"/>
        <v>1.2458801857099572E-2</v>
      </c>
      <c r="H2656" s="74" t="s">
        <v>152</v>
      </c>
      <c r="I2656" s="74">
        <v>639</v>
      </c>
      <c r="J2656" s="74" t="s">
        <v>182</v>
      </c>
    </row>
    <row r="2657" spans="1:10" x14ac:dyDescent="0.25">
      <c r="A2657" s="74" t="str">
        <f t="shared" si="164"/>
        <v>2025</v>
      </c>
      <c r="B2657" s="74" t="str">
        <f t="shared" si="165"/>
        <v>01</v>
      </c>
      <c r="C2657" s="84">
        <f t="shared" si="166"/>
        <v>45658</v>
      </c>
      <c r="D2657" s="74">
        <v>202501</v>
      </c>
      <c r="E2657" s="82">
        <v>1755216887</v>
      </c>
      <c r="F2657" s="82">
        <v>4286739</v>
      </c>
      <c r="G2657" s="83">
        <f t="shared" si="167"/>
        <v>2.4422845015619997E-3</v>
      </c>
      <c r="H2657" s="74" t="s">
        <v>183</v>
      </c>
      <c r="I2657" s="74">
        <v>641</v>
      </c>
      <c r="J2657" s="74" t="s">
        <v>184</v>
      </c>
    </row>
    <row r="2658" spans="1:10" x14ac:dyDescent="0.25">
      <c r="A2658" s="74" t="str">
        <f t="shared" si="164"/>
        <v>2025</v>
      </c>
      <c r="B2658" s="74" t="str">
        <f t="shared" si="165"/>
        <v>01</v>
      </c>
      <c r="C2658" s="84">
        <f t="shared" si="166"/>
        <v>45658</v>
      </c>
      <c r="D2658" s="74">
        <v>202501</v>
      </c>
      <c r="E2658" s="82">
        <v>272792</v>
      </c>
      <c r="F2658" s="82">
        <v>22636</v>
      </c>
      <c r="G2658" s="83">
        <f t="shared" si="167"/>
        <v>8.297897299041028E-2</v>
      </c>
      <c r="H2658" s="74" t="s">
        <v>183</v>
      </c>
      <c r="I2658" s="74">
        <v>642</v>
      </c>
      <c r="J2658" s="74" t="s">
        <v>185</v>
      </c>
    </row>
    <row r="2659" spans="1:10" x14ac:dyDescent="0.25">
      <c r="A2659" s="74" t="str">
        <f t="shared" si="164"/>
        <v>2025</v>
      </c>
      <c r="B2659" s="74" t="str">
        <f t="shared" si="165"/>
        <v>01</v>
      </c>
      <c r="C2659" s="84">
        <f t="shared" si="166"/>
        <v>45658</v>
      </c>
      <c r="D2659" s="74">
        <v>202501</v>
      </c>
      <c r="E2659" s="82">
        <v>41517639</v>
      </c>
      <c r="F2659" s="82">
        <v>4082525</v>
      </c>
      <c r="G2659" s="83">
        <f t="shared" si="167"/>
        <v>9.8332301603181238E-2</v>
      </c>
      <c r="H2659" s="74" t="s">
        <v>183</v>
      </c>
      <c r="I2659" s="74">
        <v>643</v>
      </c>
      <c r="J2659" s="74" t="s">
        <v>186</v>
      </c>
    </row>
    <row r="2660" spans="1:10" x14ac:dyDescent="0.25">
      <c r="A2660" s="74" t="str">
        <f t="shared" si="164"/>
        <v>2025</v>
      </c>
      <c r="B2660" s="74" t="str">
        <f t="shared" si="165"/>
        <v>01</v>
      </c>
      <c r="C2660" s="84">
        <f t="shared" si="166"/>
        <v>45658</v>
      </c>
      <c r="D2660" s="74">
        <v>202501</v>
      </c>
      <c r="E2660" s="82">
        <v>1393831252</v>
      </c>
      <c r="F2660" s="82">
        <v>7611768</v>
      </c>
      <c r="G2660" s="83">
        <f t="shared" si="167"/>
        <v>5.4610398418588483E-3</v>
      </c>
      <c r="H2660" s="74" t="s">
        <v>183</v>
      </c>
      <c r="I2660" s="74">
        <v>649</v>
      </c>
      <c r="J2660" s="74" t="s">
        <v>187</v>
      </c>
    </row>
    <row r="2661" spans="1:10" x14ac:dyDescent="0.25">
      <c r="A2661" s="74" t="str">
        <f t="shared" si="164"/>
        <v>2025</v>
      </c>
      <c r="B2661" s="74" t="str">
        <f t="shared" si="165"/>
        <v>01</v>
      </c>
      <c r="C2661" s="84">
        <f t="shared" si="166"/>
        <v>45658</v>
      </c>
      <c r="D2661" s="74">
        <v>202501</v>
      </c>
      <c r="E2661" s="82">
        <v>23950910</v>
      </c>
      <c r="F2661" s="82">
        <v>92166</v>
      </c>
      <c r="G2661" s="83">
        <f t="shared" si="167"/>
        <v>3.8481210108509446E-3</v>
      </c>
      <c r="H2661" s="74" t="s">
        <v>183</v>
      </c>
      <c r="I2661" s="74">
        <v>651</v>
      </c>
      <c r="J2661" s="74" t="s">
        <v>188</v>
      </c>
    </row>
    <row r="2662" spans="1:10" x14ac:dyDescent="0.25">
      <c r="A2662" s="74" t="str">
        <f t="shared" si="164"/>
        <v>2025</v>
      </c>
      <c r="B2662" s="74" t="str">
        <f t="shared" si="165"/>
        <v>01</v>
      </c>
      <c r="C2662" s="84">
        <f t="shared" si="166"/>
        <v>45658</v>
      </c>
      <c r="D2662" s="74">
        <v>202501</v>
      </c>
      <c r="E2662" s="82">
        <v>215410</v>
      </c>
      <c r="F2662" s="82">
        <v>0</v>
      </c>
      <c r="G2662" s="83">
        <f t="shared" si="167"/>
        <v>0</v>
      </c>
      <c r="H2662" s="74" t="s">
        <v>183</v>
      </c>
      <c r="I2662" s="74">
        <v>652</v>
      </c>
      <c r="J2662" s="74" t="s">
        <v>189</v>
      </c>
    </row>
    <row r="2663" spans="1:10" x14ac:dyDescent="0.25">
      <c r="A2663" s="74" t="str">
        <f t="shared" si="164"/>
        <v>2025</v>
      </c>
      <c r="B2663" s="74" t="str">
        <f t="shared" si="165"/>
        <v>01</v>
      </c>
      <c r="C2663" s="84">
        <f t="shared" si="166"/>
        <v>45658</v>
      </c>
      <c r="D2663" s="74">
        <v>202501</v>
      </c>
      <c r="E2663" s="82">
        <v>191224</v>
      </c>
      <c r="F2663" s="82">
        <v>0</v>
      </c>
      <c r="G2663" s="83">
        <f t="shared" si="167"/>
        <v>0</v>
      </c>
      <c r="H2663" s="74" t="s">
        <v>183</v>
      </c>
      <c r="I2663" s="74">
        <v>653</v>
      </c>
      <c r="J2663" s="74" t="s">
        <v>190</v>
      </c>
    </row>
    <row r="2664" spans="1:10" x14ac:dyDescent="0.25">
      <c r="A2664" s="74" t="str">
        <f t="shared" si="164"/>
        <v>2025</v>
      </c>
      <c r="B2664" s="74" t="str">
        <f t="shared" si="165"/>
        <v>01</v>
      </c>
      <c r="C2664" s="84">
        <f t="shared" si="166"/>
        <v>45658</v>
      </c>
      <c r="D2664" s="74">
        <v>202501</v>
      </c>
      <c r="E2664" s="82">
        <v>259506243</v>
      </c>
      <c r="F2664" s="82">
        <v>219811</v>
      </c>
      <c r="G2664" s="83">
        <f t="shared" si="167"/>
        <v>8.4703549887237201E-4</v>
      </c>
      <c r="H2664" s="74" t="s">
        <v>183</v>
      </c>
      <c r="I2664" s="74">
        <v>661</v>
      </c>
      <c r="J2664" s="74" t="s">
        <v>191</v>
      </c>
    </row>
    <row r="2665" spans="1:10" x14ac:dyDescent="0.25">
      <c r="A2665" s="74" t="str">
        <f t="shared" si="164"/>
        <v>2025</v>
      </c>
      <c r="B2665" s="74" t="str">
        <f t="shared" si="165"/>
        <v>01</v>
      </c>
      <c r="C2665" s="84">
        <f t="shared" si="166"/>
        <v>45658</v>
      </c>
      <c r="D2665" s="74">
        <v>202501</v>
      </c>
      <c r="E2665" s="82">
        <v>3449899</v>
      </c>
      <c r="F2665" s="82">
        <v>36398</v>
      </c>
      <c r="G2665" s="83">
        <f t="shared" si="167"/>
        <v>1.0550453795893734E-2</v>
      </c>
      <c r="H2665" s="74" t="s">
        <v>183</v>
      </c>
      <c r="I2665" s="74">
        <v>662</v>
      </c>
      <c r="J2665" s="74" t="s">
        <v>192</v>
      </c>
    </row>
    <row r="2666" spans="1:10" x14ac:dyDescent="0.25">
      <c r="A2666" s="74" t="str">
        <f t="shared" si="164"/>
        <v>2025</v>
      </c>
      <c r="B2666" s="74" t="str">
        <f t="shared" si="165"/>
        <v>01</v>
      </c>
      <c r="C2666" s="84">
        <f t="shared" si="166"/>
        <v>45658</v>
      </c>
      <c r="D2666" s="74">
        <v>202501</v>
      </c>
      <c r="E2666" s="82">
        <v>1021311</v>
      </c>
      <c r="F2666" s="82">
        <v>32090</v>
      </c>
      <c r="G2666" s="83">
        <f t="shared" si="167"/>
        <v>3.1420399858613099E-2</v>
      </c>
      <c r="H2666" s="74" t="s">
        <v>183</v>
      </c>
      <c r="I2666" s="74">
        <v>663</v>
      </c>
      <c r="J2666" s="74" t="s">
        <v>193</v>
      </c>
    </row>
    <row r="2667" spans="1:10" x14ac:dyDescent="0.25">
      <c r="A2667" s="74" t="str">
        <f t="shared" si="164"/>
        <v>2025</v>
      </c>
      <c r="B2667" s="74" t="str">
        <f t="shared" si="165"/>
        <v>01</v>
      </c>
      <c r="C2667" s="84">
        <f t="shared" si="166"/>
        <v>45658</v>
      </c>
      <c r="D2667" s="74">
        <v>202501</v>
      </c>
      <c r="E2667" s="82">
        <v>49420183</v>
      </c>
      <c r="F2667" s="82">
        <v>461951</v>
      </c>
      <c r="G2667" s="83">
        <f t="shared" si="167"/>
        <v>9.347415811875889E-3</v>
      </c>
      <c r="H2667" s="74" t="s">
        <v>194</v>
      </c>
      <c r="I2667" s="74">
        <v>681</v>
      </c>
      <c r="J2667" s="74" t="s">
        <v>195</v>
      </c>
    </row>
    <row r="2668" spans="1:10" x14ac:dyDescent="0.25">
      <c r="A2668" s="74" t="str">
        <f t="shared" si="164"/>
        <v>2025</v>
      </c>
      <c r="B2668" s="74" t="str">
        <f t="shared" si="165"/>
        <v>01</v>
      </c>
      <c r="C2668" s="84">
        <f t="shared" si="166"/>
        <v>45658</v>
      </c>
      <c r="D2668" s="74">
        <v>202501</v>
      </c>
      <c r="E2668" s="82">
        <v>61493861</v>
      </c>
      <c r="F2668" s="82">
        <v>1090265</v>
      </c>
      <c r="G2668" s="83">
        <f t="shared" si="167"/>
        <v>1.7729655973301141E-2</v>
      </c>
      <c r="H2668" s="74" t="s">
        <v>194</v>
      </c>
      <c r="I2668" s="74">
        <v>682</v>
      </c>
      <c r="J2668" s="74" t="s">
        <v>196</v>
      </c>
    </row>
    <row r="2669" spans="1:10" x14ac:dyDescent="0.25">
      <c r="A2669" s="74" t="str">
        <f t="shared" si="164"/>
        <v>2025</v>
      </c>
      <c r="B2669" s="74" t="str">
        <f t="shared" si="165"/>
        <v>01</v>
      </c>
      <c r="C2669" s="84">
        <f t="shared" si="166"/>
        <v>45658</v>
      </c>
      <c r="D2669" s="74">
        <v>202501</v>
      </c>
      <c r="E2669" s="82">
        <v>36247901</v>
      </c>
      <c r="F2669" s="82">
        <v>357826</v>
      </c>
      <c r="G2669" s="83">
        <f t="shared" si="167"/>
        <v>9.8716336705951604E-3</v>
      </c>
      <c r="H2669" s="74" t="s">
        <v>194</v>
      </c>
      <c r="I2669" s="74">
        <v>691</v>
      </c>
      <c r="J2669" s="74" t="s">
        <v>197</v>
      </c>
    </row>
    <row r="2670" spans="1:10" x14ac:dyDescent="0.25">
      <c r="A2670" s="74" t="str">
        <f t="shared" si="164"/>
        <v>2025</v>
      </c>
      <c r="B2670" s="74" t="str">
        <f t="shared" si="165"/>
        <v>01</v>
      </c>
      <c r="C2670" s="84">
        <f t="shared" si="166"/>
        <v>45658</v>
      </c>
      <c r="D2670" s="74">
        <v>202501</v>
      </c>
      <c r="E2670" s="82">
        <v>36430203</v>
      </c>
      <c r="F2670" s="82">
        <v>274887</v>
      </c>
      <c r="G2670" s="83">
        <f t="shared" si="167"/>
        <v>7.5455796938600642E-3</v>
      </c>
      <c r="H2670" s="74" t="s">
        <v>194</v>
      </c>
      <c r="I2670" s="74">
        <v>692</v>
      </c>
      <c r="J2670" s="74" t="s">
        <v>198</v>
      </c>
    </row>
    <row r="2671" spans="1:10" x14ac:dyDescent="0.25">
      <c r="A2671" s="74" t="str">
        <f t="shared" si="164"/>
        <v>2025</v>
      </c>
      <c r="B2671" s="74" t="str">
        <f t="shared" si="165"/>
        <v>01</v>
      </c>
      <c r="C2671" s="84">
        <f t="shared" si="166"/>
        <v>45658</v>
      </c>
      <c r="D2671" s="74">
        <v>202501</v>
      </c>
      <c r="E2671" s="82">
        <v>64104</v>
      </c>
      <c r="F2671" s="82">
        <v>804</v>
      </c>
      <c r="G2671" s="83">
        <f t="shared" si="167"/>
        <v>1.2542119056533133E-2</v>
      </c>
      <c r="H2671" s="74" t="s">
        <v>194</v>
      </c>
      <c r="I2671" s="74">
        <v>701</v>
      </c>
      <c r="J2671" s="74" t="s">
        <v>254</v>
      </c>
    </row>
    <row r="2672" spans="1:10" x14ac:dyDescent="0.25">
      <c r="A2672" s="74" t="str">
        <f t="shared" si="164"/>
        <v>2025</v>
      </c>
      <c r="B2672" s="74" t="str">
        <f t="shared" si="165"/>
        <v>01</v>
      </c>
      <c r="C2672" s="84">
        <f t="shared" si="166"/>
        <v>45658</v>
      </c>
      <c r="D2672" s="74">
        <v>202501</v>
      </c>
      <c r="E2672" s="82">
        <v>245233799</v>
      </c>
      <c r="F2672" s="82">
        <v>4891634</v>
      </c>
      <c r="G2672" s="83">
        <f t="shared" si="167"/>
        <v>1.9946818179006395E-2</v>
      </c>
      <c r="H2672" s="74" t="s">
        <v>194</v>
      </c>
      <c r="I2672" s="74">
        <v>702</v>
      </c>
      <c r="J2672" s="74" t="s">
        <v>199</v>
      </c>
    </row>
    <row r="2673" spans="1:10" x14ac:dyDescent="0.25">
      <c r="A2673" s="74" t="str">
        <f t="shared" si="164"/>
        <v>2025</v>
      </c>
      <c r="B2673" s="74" t="str">
        <f t="shared" si="165"/>
        <v>01</v>
      </c>
      <c r="C2673" s="84">
        <f t="shared" si="166"/>
        <v>45658</v>
      </c>
      <c r="D2673" s="74">
        <v>202501</v>
      </c>
      <c r="E2673" s="82">
        <v>32334438</v>
      </c>
      <c r="F2673" s="82">
        <v>474573</v>
      </c>
      <c r="G2673" s="83">
        <f t="shared" si="167"/>
        <v>1.4677014024489926E-2</v>
      </c>
      <c r="H2673" s="74" t="s">
        <v>194</v>
      </c>
      <c r="I2673" s="74">
        <v>711</v>
      </c>
      <c r="J2673" s="74" t="s">
        <v>200</v>
      </c>
    </row>
    <row r="2674" spans="1:10" x14ac:dyDescent="0.25">
      <c r="A2674" s="74" t="str">
        <f t="shared" si="164"/>
        <v>2025</v>
      </c>
      <c r="B2674" s="74" t="str">
        <f t="shared" si="165"/>
        <v>01</v>
      </c>
      <c r="C2674" s="84">
        <f t="shared" si="166"/>
        <v>45658</v>
      </c>
      <c r="D2674" s="74">
        <v>202501</v>
      </c>
      <c r="E2674" s="82">
        <v>3020342</v>
      </c>
      <c r="F2674" s="82">
        <v>3420</v>
      </c>
      <c r="G2674" s="83">
        <f t="shared" si="167"/>
        <v>1.1323221012719752E-3</v>
      </c>
      <c r="H2674" s="74" t="s">
        <v>194</v>
      </c>
      <c r="I2674" s="74">
        <v>712</v>
      </c>
      <c r="J2674" s="74" t="s">
        <v>201</v>
      </c>
    </row>
    <row r="2675" spans="1:10" x14ac:dyDescent="0.25">
      <c r="A2675" s="74" t="str">
        <f t="shared" si="164"/>
        <v>2025</v>
      </c>
      <c r="B2675" s="74" t="str">
        <f t="shared" si="165"/>
        <v>01</v>
      </c>
      <c r="C2675" s="84">
        <f t="shared" si="166"/>
        <v>45658</v>
      </c>
      <c r="D2675" s="74">
        <v>202501</v>
      </c>
      <c r="E2675" s="82">
        <v>22369165</v>
      </c>
      <c r="F2675" s="82">
        <v>25775</v>
      </c>
      <c r="G2675" s="83">
        <f t="shared" si="167"/>
        <v>1.152255794974913E-3</v>
      </c>
      <c r="H2675" s="74" t="s">
        <v>194</v>
      </c>
      <c r="I2675" s="74">
        <v>721</v>
      </c>
      <c r="J2675" s="74" t="s">
        <v>202</v>
      </c>
    </row>
    <row r="2676" spans="1:10" x14ac:dyDescent="0.25">
      <c r="A2676" s="74" t="str">
        <f t="shared" si="164"/>
        <v>2025</v>
      </c>
      <c r="B2676" s="74" t="str">
        <f t="shared" si="165"/>
        <v>01</v>
      </c>
      <c r="C2676" s="84">
        <f t="shared" si="166"/>
        <v>45658</v>
      </c>
      <c r="D2676" s="74">
        <v>202501</v>
      </c>
      <c r="E2676" s="82">
        <v>1318761</v>
      </c>
      <c r="F2676" s="82">
        <v>4194</v>
      </c>
      <c r="G2676" s="83">
        <f t="shared" si="167"/>
        <v>3.1802578329204459E-3</v>
      </c>
      <c r="H2676" s="74" t="s">
        <v>194</v>
      </c>
      <c r="I2676" s="74">
        <v>722</v>
      </c>
      <c r="J2676" s="74" t="s">
        <v>203</v>
      </c>
    </row>
    <row r="2677" spans="1:10" x14ac:dyDescent="0.25">
      <c r="A2677" s="74" t="str">
        <f t="shared" si="164"/>
        <v>2025</v>
      </c>
      <c r="B2677" s="74" t="str">
        <f t="shared" si="165"/>
        <v>01</v>
      </c>
      <c r="C2677" s="84">
        <f t="shared" si="166"/>
        <v>45658</v>
      </c>
      <c r="D2677" s="74">
        <v>202501</v>
      </c>
      <c r="E2677" s="82">
        <v>10717023</v>
      </c>
      <c r="F2677" s="82">
        <v>309160</v>
      </c>
      <c r="G2677" s="83">
        <f t="shared" si="167"/>
        <v>2.8847563357846672E-2</v>
      </c>
      <c r="H2677" s="74" t="s">
        <v>194</v>
      </c>
      <c r="I2677" s="74">
        <v>731</v>
      </c>
      <c r="J2677" s="74" t="s">
        <v>204</v>
      </c>
    </row>
    <row r="2678" spans="1:10" x14ac:dyDescent="0.25">
      <c r="A2678" s="74" t="str">
        <f t="shared" si="164"/>
        <v>2025</v>
      </c>
      <c r="B2678" s="74" t="str">
        <f t="shared" si="165"/>
        <v>01</v>
      </c>
      <c r="C2678" s="84">
        <f t="shared" si="166"/>
        <v>45658</v>
      </c>
      <c r="D2678" s="74">
        <v>202501</v>
      </c>
      <c r="E2678" s="82">
        <v>4893684</v>
      </c>
      <c r="F2678" s="82">
        <v>1917</v>
      </c>
      <c r="G2678" s="83">
        <f t="shared" si="167"/>
        <v>3.9172942102514178E-4</v>
      </c>
      <c r="H2678" s="74" t="s">
        <v>194</v>
      </c>
      <c r="I2678" s="74">
        <v>732</v>
      </c>
      <c r="J2678" s="74" t="s">
        <v>205</v>
      </c>
    </row>
    <row r="2679" spans="1:10" x14ac:dyDescent="0.25">
      <c r="A2679" s="74" t="str">
        <f t="shared" si="164"/>
        <v>2025</v>
      </c>
      <c r="B2679" s="74" t="str">
        <f t="shared" si="165"/>
        <v>01</v>
      </c>
      <c r="C2679" s="84">
        <f t="shared" si="166"/>
        <v>45658</v>
      </c>
      <c r="D2679" s="74">
        <v>202501</v>
      </c>
      <c r="E2679" s="82">
        <v>3696462</v>
      </c>
      <c r="F2679" s="82">
        <v>99533</v>
      </c>
      <c r="G2679" s="83">
        <f t="shared" si="167"/>
        <v>2.6926558422621413E-2</v>
      </c>
      <c r="H2679" s="74" t="s">
        <v>194</v>
      </c>
      <c r="I2679" s="74">
        <v>741</v>
      </c>
      <c r="J2679" s="74" t="s">
        <v>206</v>
      </c>
    </row>
    <row r="2680" spans="1:10" x14ac:dyDescent="0.25">
      <c r="A2680" s="74" t="str">
        <f t="shared" si="164"/>
        <v>2025</v>
      </c>
      <c r="B2680" s="74" t="str">
        <f t="shared" si="165"/>
        <v>01</v>
      </c>
      <c r="C2680" s="84">
        <f t="shared" si="166"/>
        <v>45658</v>
      </c>
      <c r="D2680" s="74">
        <v>202501</v>
      </c>
      <c r="E2680" s="82">
        <v>664160</v>
      </c>
      <c r="F2680" s="82">
        <v>27738</v>
      </c>
      <c r="G2680" s="83">
        <f t="shared" si="167"/>
        <v>4.1764032763189594E-2</v>
      </c>
      <c r="H2680" s="74" t="s">
        <v>194</v>
      </c>
      <c r="I2680" s="74">
        <v>742</v>
      </c>
      <c r="J2680" s="74" t="s">
        <v>207</v>
      </c>
    </row>
    <row r="2681" spans="1:10" x14ac:dyDescent="0.25">
      <c r="A2681" s="74" t="str">
        <f t="shared" si="164"/>
        <v>2025</v>
      </c>
      <c r="B2681" s="74" t="str">
        <f t="shared" si="165"/>
        <v>01</v>
      </c>
      <c r="C2681" s="84">
        <f t="shared" si="166"/>
        <v>45658</v>
      </c>
      <c r="D2681" s="74">
        <v>202501</v>
      </c>
      <c r="E2681" s="82">
        <v>11574706</v>
      </c>
      <c r="F2681" s="82">
        <v>147020</v>
      </c>
      <c r="G2681" s="83">
        <f t="shared" si="167"/>
        <v>1.2701834500159227E-2</v>
      </c>
      <c r="H2681" s="74" t="s">
        <v>194</v>
      </c>
      <c r="I2681" s="74">
        <v>749</v>
      </c>
      <c r="J2681" s="74" t="s">
        <v>208</v>
      </c>
    </row>
    <row r="2682" spans="1:10" x14ac:dyDescent="0.25">
      <c r="A2682" s="74" t="str">
        <f t="shared" si="164"/>
        <v>2025</v>
      </c>
      <c r="B2682" s="74" t="str">
        <f t="shared" si="165"/>
        <v>01</v>
      </c>
      <c r="C2682" s="84">
        <f t="shared" si="166"/>
        <v>45658</v>
      </c>
      <c r="D2682" s="74">
        <v>202501</v>
      </c>
      <c r="E2682" s="82">
        <v>11436619</v>
      </c>
      <c r="F2682" s="82">
        <v>139926</v>
      </c>
      <c r="G2682" s="83">
        <f t="shared" si="167"/>
        <v>1.2234909635443832E-2</v>
      </c>
      <c r="H2682" s="74" t="s">
        <v>194</v>
      </c>
      <c r="I2682" s="74">
        <v>750</v>
      </c>
      <c r="J2682" s="74" t="s">
        <v>209</v>
      </c>
    </row>
    <row r="2683" spans="1:10" x14ac:dyDescent="0.25">
      <c r="A2683" s="74" t="str">
        <f t="shared" si="164"/>
        <v>2025</v>
      </c>
      <c r="B2683" s="74" t="str">
        <f t="shared" si="165"/>
        <v>01</v>
      </c>
      <c r="C2683" s="84">
        <f t="shared" si="166"/>
        <v>45658</v>
      </c>
      <c r="D2683" s="74">
        <v>202501</v>
      </c>
      <c r="E2683" s="82">
        <v>114053465</v>
      </c>
      <c r="F2683" s="82">
        <v>1469711</v>
      </c>
      <c r="G2683" s="83">
        <f t="shared" si="167"/>
        <v>1.2886158259198876E-2</v>
      </c>
      <c r="H2683" s="74" t="s">
        <v>194</v>
      </c>
      <c r="I2683" s="74">
        <v>771</v>
      </c>
      <c r="J2683" s="74" t="s">
        <v>210</v>
      </c>
    </row>
    <row r="2684" spans="1:10" x14ac:dyDescent="0.25">
      <c r="A2684" s="74" t="str">
        <f t="shared" si="164"/>
        <v>2025</v>
      </c>
      <c r="B2684" s="74" t="str">
        <f t="shared" si="165"/>
        <v>01</v>
      </c>
      <c r="C2684" s="84">
        <f t="shared" si="166"/>
        <v>45658</v>
      </c>
      <c r="D2684" s="74">
        <v>202501</v>
      </c>
      <c r="E2684" s="82">
        <v>168505</v>
      </c>
      <c r="F2684" s="82">
        <v>1546</v>
      </c>
      <c r="G2684" s="83">
        <f t="shared" si="167"/>
        <v>9.1748019346606924E-3</v>
      </c>
      <c r="H2684" s="74" t="s">
        <v>194</v>
      </c>
      <c r="I2684" s="74">
        <v>772</v>
      </c>
      <c r="J2684" s="74" t="s">
        <v>211</v>
      </c>
    </row>
    <row r="2685" spans="1:10" x14ac:dyDescent="0.25">
      <c r="A2685" s="74" t="str">
        <f t="shared" si="164"/>
        <v>2025</v>
      </c>
      <c r="B2685" s="74" t="str">
        <f t="shared" si="165"/>
        <v>01</v>
      </c>
      <c r="C2685" s="84">
        <f t="shared" si="166"/>
        <v>45658</v>
      </c>
      <c r="D2685" s="74">
        <v>202501</v>
      </c>
      <c r="E2685" s="82">
        <v>18998022</v>
      </c>
      <c r="F2685" s="82">
        <v>171762</v>
      </c>
      <c r="G2685" s="83">
        <f t="shared" si="167"/>
        <v>9.0410464836813004E-3</v>
      </c>
      <c r="H2685" s="74" t="s">
        <v>194</v>
      </c>
      <c r="I2685" s="74">
        <v>773</v>
      </c>
      <c r="J2685" s="74" t="s">
        <v>212</v>
      </c>
    </row>
    <row r="2686" spans="1:10" x14ac:dyDescent="0.25">
      <c r="A2686" s="74" t="str">
        <f t="shared" si="164"/>
        <v>2025</v>
      </c>
      <c r="B2686" s="74" t="str">
        <f t="shared" si="165"/>
        <v>01</v>
      </c>
      <c r="C2686" s="84">
        <f t="shared" si="166"/>
        <v>45658</v>
      </c>
      <c r="D2686" s="74">
        <v>202501</v>
      </c>
      <c r="E2686" s="82">
        <v>615163</v>
      </c>
      <c r="F2686" s="82">
        <v>18845</v>
      </c>
      <c r="G2686" s="83">
        <f t="shared" si="167"/>
        <v>3.0634157125834942E-2</v>
      </c>
      <c r="H2686" s="74" t="s">
        <v>194</v>
      </c>
      <c r="I2686" s="74">
        <v>774</v>
      </c>
      <c r="J2686" s="74" t="s">
        <v>213</v>
      </c>
    </row>
    <row r="2687" spans="1:10" x14ac:dyDescent="0.25">
      <c r="A2687" s="74" t="str">
        <f t="shared" si="164"/>
        <v>2025</v>
      </c>
      <c r="B2687" s="74" t="str">
        <f t="shared" si="165"/>
        <v>01</v>
      </c>
      <c r="C2687" s="84">
        <f t="shared" si="166"/>
        <v>45658</v>
      </c>
      <c r="D2687" s="74">
        <v>202501</v>
      </c>
      <c r="E2687" s="82">
        <v>1948896</v>
      </c>
      <c r="F2687" s="82">
        <v>4508</v>
      </c>
      <c r="G2687" s="83">
        <f t="shared" si="167"/>
        <v>2.3131044447728356E-3</v>
      </c>
      <c r="H2687" s="74" t="s">
        <v>194</v>
      </c>
      <c r="I2687" s="74">
        <v>780</v>
      </c>
      <c r="J2687" s="74" t="s">
        <v>214</v>
      </c>
    </row>
    <row r="2688" spans="1:10" x14ac:dyDescent="0.25">
      <c r="A2688" s="74" t="str">
        <f t="shared" si="164"/>
        <v>2025</v>
      </c>
      <c r="B2688" s="74" t="str">
        <f t="shared" si="165"/>
        <v>01</v>
      </c>
      <c r="C2688" s="84">
        <f t="shared" si="166"/>
        <v>45658</v>
      </c>
      <c r="D2688" s="74">
        <v>202501</v>
      </c>
      <c r="E2688" s="82">
        <v>56937143</v>
      </c>
      <c r="F2688" s="82">
        <v>609418</v>
      </c>
      <c r="G2688" s="83">
        <f t="shared" si="167"/>
        <v>1.0703347022522715E-2</v>
      </c>
      <c r="H2688" s="74" t="s">
        <v>194</v>
      </c>
      <c r="I2688" s="74">
        <v>791</v>
      </c>
      <c r="J2688" s="74" t="s">
        <v>215</v>
      </c>
    </row>
    <row r="2689" spans="1:10" x14ac:dyDescent="0.25">
      <c r="A2689" s="74" t="str">
        <f t="shared" si="164"/>
        <v>2025</v>
      </c>
      <c r="B2689" s="74" t="str">
        <f t="shared" si="165"/>
        <v>01</v>
      </c>
      <c r="C2689" s="84">
        <f t="shared" si="166"/>
        <v>45658</v>
      </c>
      <c r="D2689" s="74">
        <v>202501</v>
      </c>
      <c r="E2689" s="82">
        <v>19761861</v>
      </c>
      <c r="F2689" s="82">
        <v>291413</v>
      </c>
      <c r="G2689" s="83">
        <f t="shared" si="167"/>
        <v>1.4746232654910384E-2</v>
      </c>
      <c r="H2689" s="74" t="s">
        <v>194</v>
      </c>
      <c r="I2689" s="74">
        <v>801</v>
      </c>
      <c r="J2689" s="74" t="s">
        <v>216</v>
      </c>
    </row>
    <row r="2690" spans="1:10" x14ac:dyDescent="0.25">
      <c r="A2690" s="74" t="str">
        <f t="shared" si="164"/>
        <v>2025</v>
      </c>
      <c r="B2690" s="74" t="str">
        <f t="shared" si="165"/>
        <v>01</v>
      </c>
      <c r="C2690" s="84">
        <f t="shared" si="166"/>
        <v>45658</v>
      </c>
      <c r="D2690" s="74">
        <v>202501</v>
      </c>
      <c r="E2690" s="82">
        <v>310192</v>
      </c>
      <c r="F2690" s="82">
        <v>4887</v>
      </c>
      <c r="G2690" s="83">
        <f t="shared" si="167"/>
        <v>1.5754758343219682E-2</v>
      </c>
      <c r="H2690" s="74" t="s">
        <v>194</v>
      </c>
      <c r="I2690" s="74">
        <v>811</v>
      </c>
      <c r="J2690" s="74" t="s">
        <v>217</v>
      </c>
    </row>
    <row r="2691" spans="1:10" x14ac:dyDescent="0.25">
      <c r="A2691" s="74" t="str">
        <f t="shared" ref="A2691:A2754" si="168">LEFT(D2691,4)</f>
        <v>2025</v>
      </c>
      <c r="B2691" s="74" t="str">
        <f t="shared" ref="B2691:B2754" si="169">RIGHT(D2691,2)</f>
        <v>01</v>
      </c>
      <c r="C2691" s="84">
        <f t="shared" ref="C2691:C2754" si="170">DATE(A2691,B2691,1)</f>
        <v>45658</v>
      </c>
      <c r="D2691" s="74">
        <v>202501</v>
      </c>
      <c r="E2691" s="82">
        <v>22509691</v>
      </c>
      <c r="F2691" s="82">
        <v>328955</v>
      </c>
      <c r="G2691" s="83">
        <f t="shared" ref="G2691:G2754" si="171">F2691/E2691</f>
        <v>1.4613927841124074E-2</v>
      </c>
      <c r="H2691" s="74" t="s">
        <v>194</v>
      </c>
      <c r="I2691" s="74">
        <v>812</v>
      </c>
      <c r="J2691" s="74" t="s">
        <v>218</v>
      </c>
    </row>
    <row r="2692" spans="1:10" x14ac:dyDescent="0.25">
      <c r="A2692" s="74" t="str">
        <f t="shared" si="168"/>
        <v>2025</v>
      </c>
      <c r="B2692" s="74" t="str">
        <f t="shared" si="169"/>
        <v>01</v>
      </c>
      <c r="C2692" s="84">
        <f t="shared" si="170"/>
        <v>45658</v>
      </c>
      <c r="D2692" s="74">
        <v>202501</v>
      </c>
      <c r="E2692" s="82">
        <v>2955091</v>
      </c>
      <c r="F2692" s="82">
        <v>51806</v>
      </c>
      <c r="G2692" s="83">
        <f t="shared" si="171"/>
        <v>1.7531101411090218E-2</v>
      </c>
      <c r="H2692" s="74" t="s">
        <v>194</v>
      </c>
      <c r="I2692" s="74">
        <v>813</v>
      </c>
      <c r="J2692" s="74" t="s">
        <v>219</v>
      </c>
    </row>
    <row r="2693" spans="1:10" x14ac:dyDescent="0.25">
      <c r="A2693" s="74" t="str">
        <f t="shared" si="168"/>
        <v>2025</v>
      </c>
      <c r="B2693" s="74" t="str">
        <f t="shared" si="169"/>
        <v>01</v>
      </c>
      <c r="C2693" s="84">
        <f t="shared" si="170"/>
        <v>45658</v>
      </c>
      <c r="D2693" s="74">
        <v>202501</v>
      </c>
      <c r="E2693" s="82">
        <v>4223473</v>
      </c>
      <c r="F2693" s="82">
        <v>84093</v>
      </c>
      <c r="G2693" s="83">
        <f t="shared" si="171"/>
        <v>1.9910864826175045E-2</v>
      </c>
      <c r="H2693" s="74" t="s">
        <v>194</v>
      </c>
      <c r="I2693" s="74">
        <v>821</v>
      </c>
      <c r="J2693" s="74" t="s">
        <v>220</v>
      </c>
    </row>
    <row r="2694" spans="1:10" x14ac:dyDescent="0.25">
      <c r="A2694" s="74" t="str">
        <f t="shared" si="168"/>
        <v>2025</v>
      </c>
      <c r="B2694" s="74" t="str">
        <f t="shared" si="169"/>
        <v>01</v>
      </c>
      <c r="C2694" s="84">
        <f t="shared" si="170"/>
        <v>45658</v>
      </c>
      <c r="D2694" s="74">
        <v>202501</v>
      </c>
      <c r="E2694" s="82">
        <v>663876</v>
      </c>
      <c r="F2694" s="82">
        <v>62233</v>
      </c>
      <c r="G2694" s="83">
        <f t="shared" si="171"/>
        <v>9.3741903608505206E-2</v>
      </c>
      <c r="H2694" s="74" t="s">
        <v>194</v>
      </c>
      <c r="I2694" s="74">
        <v>822</v>
      </c>
      <c r="J2694" s="74" t="s">
        <v>221</v>
      </c>
    </row>
    <row r="2695" spans="1:10" x14ac:dyDescent="0.25">
      <c r="A2695" s="74" t="str">
        <f t="shared" si="168"/>
        <v>2025</v>
      </c>
      <c r="B2695" s="74" t="str">
        <f t="shared" si="169"/>
        <v>01</v>
      </c>
      <c r="C2695" s="84">
        <f t="shared" si="170"/>
        <v>45658</v>
      </c>
      <c r="D2695" s="74">
        <v>202501</v>
      </c>
      <c r="E2695" s="82">
        <v>1173694</v>
      </c>
      <c r="F2695" s="82">
        <v>2347</v>
      </c>
      <c r="G2695" s="83">
        <f t="shared" si="171"/>
        <v>1.9996694197976644E-3</v>
      </c>
      <c r="H2695" s="74" t="s">
        <v>194</v>
      </c>
      <c r="I2695" s="74">
        <v>823</v>
      </c>
      <c r="J2695" s="74" t="s">
        <v>222</v>
      </c>
    </row>
    <row r="2696" spans="1:10" x14ac:dyDescent="0.25">
      <c r="A2696" s="74" t="str">
        <f t="shared" si="168"/>
        <v>2025</v>
      </c>
      <c r="B2696" s="74" t="str">
        <f t="shared" si="169"/>
        <v>01</v>
      </c>
      <c r="C2696" s="84">
        <f t="shared" si="170"/>
        <v>45658</v>
      </c>
      <c r="D2696" s="74">
        <v>202501</v>
      </c>
      <c r="E2696" s="82">
        <v>531834082</v>
      </c>
      <c r="F2696" s="82">
        <v>4466470</v>
      </c>
      <c r="G2696" s="83">
        <f t="shared" si="171"/>
        <v>8.3982395095920162E-3</v>
      </c>
      <c r="H2696" s="74" t="s">
        <v>194</v>
      </c>
      <c r="I2696" s="74">
        <v>829</v>
      </c>
      <c r="J2696" s="74" t="s">
        <v>223</v>
      </c>
    </row>
    <row r="2697" spans="1:10" x14ac:dyDescent="0.25">
      <c r="A2697" s="74" t="str">
        <f t="shared" si="168"/>
        <v>2025</v>
      </c>
      <c r="B2697" s="74" t="str">
        <f t="shared" si="169"/>
        <v>01</v>
      </c>
      <c r="C2697" s="84">
        <f t="shared" si="170"/>
        <v>45658</v>
      </c>
      <c r="D2697" s="74">
        <v>202501</v>
      </c>
      <c r="E2697" s="82">
        <v>1228803876</v>
      </c>
      <c r="F2697" s="82">
        <v>145931</v>
      </c>
      <c r="G2697" s="83">
        <f t="shared" si="171"/>
        <v>1.1875857722310765E-4</v>
      </c>
      <c r="H2697" s="74" t="s">
        <v>224</v>
      </c>
      <c r="I2697" s="74">
        <v>841</v>
      </c>
      <c r="J2697" s="74" t="s">
        <v>225</v>
      </c>
    </row>
    <row r="2698" spans="1:10" x14ac:dyDescent="0.25">
      <c r="A2698" s="74" t="str">
        <f t="shared" si="168"/>
        <v>2025</v>
      </c>
      <c r="B2698" s="74" t="str">
        <f t="shared" si="169"/>
        <v>01</v>
      </c>
      <c r="C2698" s="84">
        <f t="shared" si="170"/>
        <v>45658</v>
      </c>
      <c r="D2698" s="74">
        <v>202501</v>
      </c>
      <c r="E2698" s="82">
        <v>3033094</v>
      </c>
      <c r="F2698" s="82">
        <v>64370</v>
      </c>
      <c r="G2698" s="83">
        <f t="shared" si="171"/>
        <v>2.1222553603679938E-2</v>
      </c>
      <c r="H2698" s="74" t="s">
        <v>224</v>
      </c>
      <c r="I2698" s="74">
        <v>842</v>
      </c>
      <c r="J2698" s="74" t="s">
        <v>226</v>
      </c>
    </row>
    <row r="2699" spans="1:10" x14ac:dyDescent="0.25">
      <c r="A2699" s="74" t="str">
        <f t="shared" si="168"/>
        <v>2025</v>
      </c>
      <c r="B2699" s="74" t="str">
        <f t="shared" si="169"/>
        <v>01</v>
      </c>
      <c r="C2699" s="84">
        <f t="shared" si="170"/>
        <v>45658</v>
      </c>
      <c r="D2699" s="74">
        <v>202501</v>
      </c>
      <c r="E2699" s="82">
        <v>4759840</v>
      </c>
      <c r="F2699" s="82">
        <v>23772</v>
      </c>
      <c r="G2699" s="83">
        <f t="shared" si="171"/>
        <v>4.9942855222024274E-3</v>
      </c>
      <c r="H2699" s="74" t="s">
        <v>224</v>
      </c>
      <c r="I2699" s="74">
        <v>843</v>
      </c>
      <c r="J2699" s="74" t="s">
        <v>227</v>
      </c>
    </row>
    <row r="2700" spans="1:10" x14ac:dyDescent="0.25">
      <c r="A2700" s="74" t="str">
        <f t="shared" si="168"/>
        <v>2025</v>
      </c>
      <c r="B2700" s="74" t="str">
        <f t="shared" si="169"/>
        <v>01</v>
      </c>
      <c r="C2700" s="84">
        <f t="shared" si="170"/>
        <v>45658</v>
      </c>
      <c r="D2700" s="74">
        <v>202501</v>
      </c>
      <c r="E2700" s="82">
        <v>16624160</v>
      </c>
      <c r="F2700" s="82">
        <v>100269</v>
      </c>
      <c r="G2700" s="83">
        <f t="shared" si="171"/>
        <v>6.0315227957382506E-3</v>
      </c>
      <c r="H2700" s="74" t="s">
        <v>228</v>
      </c>
      <c r="I2700" s="74">
        <v>851</v>
      </c>
      <c r="J2700" s="74" t="s">
        <v>229</v>
      </c>
    </row>
    <row r="2701" spans="1:10" x14ac:dyDescent="0.25">
      <c r="A2701" s="74" t="str">
        <f t="shared" si="168"/>
        <v>2025</v>
      </c>
      <c r="B2701" s="74" t="str">
        <f t="shared" si="169"/>
        <v>01</v>
      </c>
      <c r="C2701" s="84">
        <f t="shared" si="170"/>
        <v>45658</v>
      </c>
      <c r="D2701" s="74">
        <v>202501</v>
      </c>
      <c r="E2701" s="82">
        <v>3060777</v>
      </c>
      <c r="F2701" s="82">
        <v>44267</v>
      </c>
      <c r="G2701" s="83">
        <f t="shared" si="171"/>
        <v>1.4462667486066446E-2</v>
      </c>
      <c r="H2701" s="74" t="s">
        <v>228</v>
      </c>
      <c r="I2701" s="74">
        <v>852</v>
      </c>
      <c r="J2701" s="74" t="s">
        <v>230</v>
      </c>
    </row>
    <row r="2702" spans="1:10" x14ac:dyDescent="0.25">
      <c r="A2702" s="74" t="str">
        <f t="shared" si="168"/>
        <v>2025</v>
      </c>
      <c r="B2702" s="74" t="str">
        <f t="shared" si="169"/>
        <v>01</v>
      </c>
      <c r="C2702" s="84">
        <f t="shared" si="170"/>
        <v>45658</v>
      </c>
      <c r="D2702" s="74">
        <v>202501</v>
      </c>
      <c r="E2702" s="82">
        <v>10217231</v>
      </c>
      <c r="F2702" s="82">
        <v>4915</v>
      </c>
      <c r="G2702" s="83">
        <f t="shared" si="171"/>
        <v>4.8105010056051392E-4</v>
      </c>
      <c r="H2702" s="74" t="s">
        <v>228</v>
      </c>
      <c r="I2702" s="74">
        <v>853</v>
      </c>
      <c r="J2702" s="74" t="s">
        <v>231</v>
      </c>
    </row>
    <row r="2703" spans="1:10" x14ac:dyDescent="0.25">
      <c r="A2703" s="74" t="str">
        <f t="shared" si="168"/>
        <v>2025</v>
      </c>
      <c r="B2703" s="74" t="str">
        <f t="shared" si="169"/>
        <v>01</v>
      </c>
      <c r="C2703" s="84">
        <f t="shared" si="170"/>
        <v>45658</v>
      </c>
      <c r="D2703" s="74">
        <v>202501</v>
      </c>
      <c r="E2703" s="82">
        <v>72604027</v>
      </c>
      <c r="F2703" s="82">
        <v>830376</v>
      </c>
      <c r="G2703" s="83">
        <f t="shared" si="171"/>
        <v>1.1437051556382678E-2</v>
      </c>
      <c r="H2703" s="74" t="s">
        <v>228</v>
      </c>
      <c r="I2703" s="74">
        <v>854</v>
      </c>
      <c r="J2703" s="74" t="s">
        <v>232</v>
      </c>
    </row>
    <row r="2704" spans="1:10" x14ac:dyDescent="0.25">
      <c r="A2704" s="74" t="str">
        <f t="shared" si="168"/>
        <v>2025</v>
      </c>
      <c r="B2704" s="74" t="str">
        <f t="shared" si="169"/>
        <v>01</v>
      </c>
      <c r="C2704" s="84">
        <f t="shared" si="170"/>
        <v>45658</v>
      </c>
      <c r="D2704" s="74">
        <v>202501</v>
      </c>
      <c r="E2704" s="82">
        <v>2025869</v>
      </c>
      <c r="F2704" s="82">
        <v>48169</v>
      </c>
      <c r="G2704" s="83">
        <f t="shared" si="171"/>
        <v>2.3776956950326007E-2</v>
      </c>
      <c r="H2704" s="74" t="s">
        <v>228</v>
      </c>
      <c r="I2704" s="74">
        <v>855</v>
      </c>
      <c r="J2704" s="74" t="s">
        <v>233</v>
      </c>
    </row>
    <row r="2705" spans="1:10" x14ac:dyDescent="0.25">
      <c r="A2705" s="74" t="str">
        <f t="shared" si="168"/>
        <v>2025</v>
      </c>
      <c r="B2705" s="74" t="str">
        <f t="shared" si="169"/>
        <v>01</v>
      </c>
      <c r="C2705" s="84">
        <f t="shared" si="170"/>
        <v>45658</v>
      </c>
      <c r="D2705" s="74">
        <v>202501</v>
      </c>
      <c r="E2705" s="82">
        <v>304619259</v>
      </c>
      <c r="F2705" s="82">
        <v>2701590</v>
      </c>
      <c r="G2705" s="83">
        <f t="shared" si="171"/>
        <v>8.8687432595980411E-3</v>
      </c>
      <c r="H2705" s="74" t="s">
        <v>234</v>
      </c>
      <c r="I2705" s="74">
        <v>861</v>
      </c>
      <c r="J2705" s="74" t="s">
        <v>235</v>
      </c>
    </row>
    <row r="2706" spans="1:10" x14ac:dyDescent="0.25">
      <c r="A2706" s="74" t="str">
        <f t="shared" si="168"/>
        <v>2025</v>
      </c>
      <c r="B2706" s="74" t="str">
        <f t="shared" si="169"/>
        <v>01</v>
      </c>
      <c r="C2706" s="84">
        <f t="shared" si="170"/>
        <v>45658</v>
      </c>
      <c r="D2706" s="74">
        <v>202501</v>
      </c>
      <c r="E2706" s="82">
        <v>12933530</v>
      </c>
      <c r="F2706" s="82">
        <v>55546</v>
      </c>
      <c r="G2706" s="83">
        <f t="shared" si="171"/>
        <v>4.294728507994337E-3</v>
      </c>
      <c r="H2706" s="74" t="s">
        <v>234</v>
      </c>
      <c r="I2706" s="74">
        <v>862</v>
      </c>
      <c r="J2706" s="74" t="s">
        <v>236</v>
      </c>
    </row>
    <row r="2707" spans="1:10" x14ac:dyDescent="0.25">
      <c r="A2707" s="74" t="str">
        <f t="shared" si="168"/>
        <v>2025</v>
      </c>
      <c r="B2707" s="74" t="str">
        <f t="shared" si="169"/>
        <v>01</v>
      </c>
      <c r="C2707" s="84">
        <f t="shared" si="170"/>
        <v>45658</v>
      </c>
      <c r="D2707" s="74">
        <v>202501</v>
      </c>
      <c r="E2707" s="82">
        <v>18252550</v>
      </c>
      <c r="F2707" s="82">
        <v>173915</v>
      </c>
      <c r="G2707" s="83">
        <f t="shared" si="171"/>
        <v>9.5282576955000812E-3</v>
      </c>
      <c r="H2707" s="74" t="s">
        <v>234</v>
      </c>
      <c r="I2707" s="74">
        <v>863</v>
      </c>
      <c r="J2707" s="74" t="s">
        <v>237</v>
      </c>
    </row>
    <row r="2708" spans="1:10" x14ac:dyDescent="0.25">
      <c r="A2708" s="74" t="str">
        <f t="shared" si="168"/>
        <v>2025</v>
      </c>
      <c r="B2708" s="74" t="str">
        <f t="shared" si="169"/>
        <v>01</v>
      </c>
      <c r="C2708" s="84">
        <f t="shared" si="170"/>
        <v>45658</v>
      </c>
      <c r="D2708" s="74">
        <v>202501</v>
      </c>
      <c r="E2708" s="82">
        <v>4103591</v>
      </c>
      <c r="F2708" s="82">
        <v>29501</v>
      </c>
      <c r="G2708" s="83">
        <f t="shared" si="171"/>
        <v>7.1890692810272763E-3</v>
      </c>
      <c r="H2708" s="74" t="s">
        <v>234</v>
      </c>
      <c r="I2708" s="74">
        <v>864</v>
      </c>
      <c r="J2708" s="74" t="s">
        <v>238</v>
      </c>
    </row>
    <row r="2709" spans="1:10" x14ac:dyDescent="0.25">
      <c r="A2709" s="74" t="str">
        <f t="shared" si="168"/>
        <v>2025</v>
      </c>
      <c r="B2709" s="74" t="str">
        <f t="shared" si="169"/>
        <v>01</v>
      </c>
      <c r="C2709" s="84">
        <f t="shared" si="170"/>
        <v>45658</v>
      </c>
      <c r="D2709" s="74">
        <v>202501</v>
      </c>
      <c r="E2709" s="82">
        <v>209932715</v>
      </c>
      <c r="F2709" s="82">
        <v>2753224</v>
      </c>
      <c r="G2709" s="83">
        <f t="shared" si="171"/>
        <v>1.3114792518164688E-2</v>
      </c>
      <c r="H2709" s="74" t="s">
        <v>234</v>
      </c>
      <c r="I2709" s="74">
        <v>869</v>
      </c>
      <c r="J2709" s="74" t="s">
        <v>239</v>
      </c>
    </row>
    <row r="2710" spans="1:10" x14ac:dyDescent="0.25">
      <c r="A2710" s="74" t="str">
        <f t="shared" si="168"/>
        <v>2025</v>
      </c>
      <c r="B2710" s="74" t="str">
        <f t="shared" si="169"/>
        <v>01</v>
      </c>
      <c r="C2710" s="84">
        <f t="shared" si="170"/>
        <v>45658</v>
      </c>
      <c r="D2710" s="74">
        <v>202501</v>
      </c>
      <c r="E2710" s="82">
        <v>8148068</v>
      </c>
      <c r="F2710" s="82">
        <v>35093</v>
      </c>
      <c r="G2710" s="83">
        <f t="shared" si="171"/>
        <v>4.3069105461564635E-3</v>
      </c>
      <c r="H2710" s="74" t="s">
        <v>234</v>
      </c>
      <c r="I2710" s="74">
        <v>870</v>
      </c>
      <c r="J2710" s="74" t="s">
        <v>240</v>
      </c>
    </row>
    <row r="2711" spans="1:10" x14ac:dyDescent="0.25">
      <c r="A2711" s="74" t="str">
        <f t="shared" si="168"/>
        <v>2025</v>
      </c>
      <c r="B2711" s="74" t="str">
        <f t="shared" si="169"/>
        <v>01</v>
      </c>
      <c r="C2711" s="84">
        <f t="shared" si="170"/>
        <v>45658</v>
      </c>
      <c r="D2711" s="74">
        <v>202501</v>
      </c>
      <c r="E2711" s="82">
        <v>1013153</v>
      </c>
      <c r="F2711" s="82">
        <v>39767</v>
      </c>
      <c r="G2711" s="83">
        <f t="shared" si="171"/>
        <v>3.9250735081473379E-2</v>
      </c>
      <c r="H2711" s="74" t="s">
        <v>234</v>
      </c>
      <c r="I2711" s="74">
        <v>880</v>
      </c>
      <c r="J2711" s="74" t="s">
        <v>241</v>
      </c>
    </row>
    <row r="2712" spans="1:10" x14ac:dyDescent="0.25">
      <c r="A2712" s="74" t="str">
        <f t="shared" si="168"/>
        <v>2025</v>
      </c>
      <c r="B2712" s="74" t="str">
        <f t="shared" si="169"/>
        <v>01</v>
      </c>
      <c r="C2712" s="84">
        <f t="shared" si="170"/>
        <v>45658</v>
      </c>
      <c r="D2712" s="74">
        <v>202501</v>
      </c>
      <c r="E2712" s="82">
        <v>19179536</v>
      </c>
      <c r="F2712" s="82">
        <v>250634</v>
      </c>
      <c r="G2712" s="83">
        <f t="shared" si="171"/>
        <v>1.3067782244575677E-2</v>
      </c>
      <c r="H2712" s="74" t="s">
        <v>234</v>
      </c>
      <c r="I2712" s="74">
        <v>900</v>
      </c>
      <c r="J2712" s="74" t="s">
        <v>242</v>
      </c>
    </row>
    <row r="2713" spans="1:10" x14ac:dyDescent="0.25">
      <c r="A2713" s="74" t="str">
        <f t="shared" si="168"/>
        <v>2025</v>
      </c>
      <c r="B2713" s="74" t="str">
        <f t="shared" si="169"/>
        <v>01</v>
      </c>
      <c r="C2713" s="84">
        <f t="shared" si="170"/>
        <v>45658</v>
      </c>
      <c r="D2713" s="74">
        <v>202501</v>
      </c>
      <c r="E2713" s="82">
        <v>18361671</v>
      </c>
      <c r="F2713" s="82">
        <v>31839</v>
      </c>
      <c r="G2713" s="83">
        <f t="shared" si="171"/>
        <v>1.7339925108123329E-3</v>
      </c>
      <c r="H2713" s="74" t="s">
        <v>234</v>
      </c>
      <c r="I2713" s="74">
        <v>910</v>
      </c>
      <c r="J2713" s="74" t="s">
        <v>243</v>
      </c>
    </row>
    <row r="2714" spans="1:10" x14ac:dyDescent="0.25">
      <c r="A2714" s="74" t="str">
        <f t="shared" si="168"/>
        <v>2025</v>
      </c>
      <c r="B2714" s="74" t="str">
        <f t="shared" si="169"/>
        <v>01</v>
      </c>
      <c r="C2714" s="84">
        <f t="shared" si="170"/>
        <v>45658</v>
      </c>
      <c r="D2714" s="74">
        <v>202501</v>
      </c>
      <c r="E2714" s="82">
        <v>7344517</v>
      </c>
      <c r="F2714" s="82">
        <v>44536</v>
      </c>
      <c r="G2714" s="83">
        <f t="shared" si="171"/>
        <v>6.0638432724711509E-3</v>
      </c>
      <c r="H2714" s="74" t="s">
        <v>234</v>
      </c>
      <c r="I2714" s="74">
        <v>920</v>
      </c>
      <c r="J2714" s="74" t="s">
        <v>244</v>
      </c>
    </row>
    <row r="2715" spans="1:10" x14ac:dyDescent="0.25">
      <c r="A2715" s="74" t="str">
        <f t="shared" si="168"/>
        <v>2025</v>
      </c>
      <c r="B2715" s="74" t="str">
        <f t="shared" si="169"/>
        <v>01</v>
      </c>
      <c r="C2715" s="84">
        <f t="shared" si="170"/>
        <v>45658</v>
      </c>
      <c r="D2715" s="74">
        <v>202501</v>
      </c>
      <c r="E2715" s="82">
        <v>77246521</v>
      </c>
      <c r="F2715" s="82">
        <v>212061</v>
      </c>
      <c r="G2715" s="83">
        <f t="shared" si="171"/>
        <v>2.745249847562714E-3</v>
      </c>
      <c r="H2715" s="74" t="s">
        <v>234</v>
      </c>
      <c r="I2715" s="74">
        <v>931</v>
      </c>
      <c r="J2715" s="74" t="s">
        <v>245</v>
      </c>
    </row>
    <row r="2716" spans="1:10" x14ac:dyDescent="0.25">
      <c r="A2716" s="74" t="str">
        <f t="shared" si="168"/>
        <v>2025</v>
      </c>
      <c r="B2716" s="74" t="str">
        <f t="shared" si="169"/>
        <v>01</v>
      </c>
      <c r="C2716" s="84">
        <f t="shared" si="170"/>
        <v>45658</v>
      </c>
      <c r="D2716" s="74">
        <v>202501</v>
      </c>
      <c r="E2716" s="82">
        <v>8808852</v>
      </c>
      <c r="F2716" s="82">
        <v>64813</v>
      </c>
      <c r="G2716" s="83">
        <f t="shared" si="171"/>
        <v>7.3577124465253815E-3</v>
      </c>
      <c r="H2716" s="74" t="s">
        <v>234</v>
      </c>
      <c r="I2716" s="74">
        <v>939</v>
      </c>
      <c r="J2716" s="74" t="s">
        <v>246</v>
      </c>
    </row>
    <row r="2717" spans="1:10" x14ac:dyDescent="0.25">
      <c r="A2717" s="74" t="str">
        <f t="shared" si="168"/>
        <v>2025</v>
      </c>
      <c r="B2717" s="74" t="str">
        <f t="shared" si="169"/>
        <v>01</v>
      </c>
      <c r="C2717" s="84">
        <f t="shared" si="170"/>
        <v>45658</v>
      </c>
      <c r="D2717" s="74">
        <v>202501</v>
      </c>
      <c r="E2717" s="82">
        <v>13589913</v>
      </c>
      <c r="F2717" s="82">
        <v>41320</v>
      </c>
      <c r="G2717" s="83">
        <f t="shared" si="171"/>
        <v>3.0404903990187428E-3</v>
      </c>
      <c r="H2717" s="74" t="s">
        <v>234</v>
      </c>
      <c r="I2717" s="74">
        <v>941</v>
      </c>
      <c r="J2717" s="74" t="s">
        <v>247</v>
      </c>
    </row>
    <row r="2718" spans="1:10" x14ac:dyDescent="0.25">
      <c r="A2718" s="74" t="str">
        <f t="shared" si="168"/>
        <v>2025</v>
      </c>
      <c r="B2718" s="74" t="str">
        <f t="shared" si="169"/>
        <v>01</v>
      </c>
      <c r="C2718" s="84">
        <f t="shared" si="170"/>
        <v>45658</v>
      </c>
      <c r="D2718" s="74">
        <v>202501</v>
      </c>
      <c r="E2718" s="82">
        <v>4374456</v>
      </c>
      <c r="F2718" s="82">
        <v>82953</v>
      </c>
      <c r="G2718" s="83">
        <f t="shared" si="171"/>
        <v>1.8963043633311204E-2</v>
      </c>
      <c r="H2718" s="74" t="s">
        <v>234</v>
      </c>
      <c r="I2718" s="74">
        <v>942</v>
      </c>
      <c r="J2718" s="74" t="s">
        <v>248</v>
      </c>
    </row>
    <row r="2719" spans="1:10" x14ac:dyDescent="0.25">
      <c r="A2719" s="74" t="str">
        <f t="shared" si="168"/>
        <v>2025</v>
      </c>
      <c r="B2719" s="74" t="str">
        <f t="shared" si="169"/>
        <v>01</v>
      </c>
      <c r="C2719" s="84">
        <f t="shared" si="170"/>
        <v>45658</v>
      </c>
      <c r="D2719" s="74">
        <v>202501</v>
      </c>
      <c r="E2719" s="82">
        <v>93574913</v>
      </c>
      <c r="F2719" s="82">
        <v>408229</v>
      </c>
      <c r="G2719" s="83">
        <f t="shared" si="171"/>
        <v>4.3625902168885795E-3</v>
      </c>
      <c r="H2719" s="74" t="s">
        <v>234</v>
      </c>
      <c r="I2719" s="74">
        <v>949</v>
      </c>
      <c r="J2719" s="74" t="s">
        <v>249</v>
      </c>
    </row>
    <row r="2720" spans="1:10" x14ac:dyDescent="0.25">
      <c r="A2720" s="74" t="str">
        <f t="shared" si="168"/>
        <v>2025</v>
      </c>
      <c r="B2720" s="74" t="str">
        <f t="shared" si="169"/>
        <v>01</v>
      </c>
      <c r="C2720" s="84">
        <f t="shared" si="170"/>
        <v>45658</v>
      </c>
      <c r="D2720" s="74">
        <v>202501</v>
      </c>
      <c r="E2720" s="82">
        <v>2808284</v>
      </c>
      <c r="F2720" s="82">
        <v>49399</v>
      </c>
      <c r="G2720" s="83">
        <f t="shared" si="171"/>
        <v>1.7590457375393657E-2</v>
      </c>
      <c r="H2720" s="74" t="s">
        <v>234</v>
      </c>
      <c r="I2720" s="74">
        <v>951</v>
      </c>
      <c r="J2720" s="74" t="s">
        <v>250</v>
      </c>
    </row>
    <row r="2721" spans="1:10" x14ac:dyDescent="0.25">
      <c r="A2721" s="74" t="str">
        <f t="shared" si="168"/>
        <v>2025</v>
      </c>
      <c r="B2721" s="74" t="str">
        <f t="shared" si="169"/>
        <v>01</v>
      </c>
      <c r="C2721" s="84">
        <f t="shared" si="170"/>
        <v>45658</v>
      </c>
      <c r="D2721" s="74">
        <v>202501</v>
      </c>
      <c r="E2721" s="82">
        <v>2242774</v>
      </c>
      <c r="F2721" s="82">
        <v>54334</v>
      </c>
      <c r="G2721" s="83">
        <f t="shared" si="171"/>
        <v>2.4226248387042119E-2</v>
      </c>
      <c r="H2721" s="74" t="s">
        <v>234</v>
      </c>
      <c r="I2721" s="74">
        <v>952</v>
      </c>
      <c r="J2721" s="74" t="s">
        <v>251</v>
      </c>
    </row>
    <row r="2722" spans="1:10" x14ac:dyDescent="0.25">
      <c r="A2722" s="74" t="str">
        <f t="shared" si="168"/>
        <v>2025</v>
      </c>
      <c r="B2722" s="74" t="str">
        <f t="shared" si="169"/>
        <v>01</v>
      </c>
      <c r="C2722" s="84">
        <f t="shared" si="170"/>
        <v>45658</v>
      </c>
      <c r="D2722" s="74">
        <v>202501</v>
      </c>
      <c r="E2722" s="82">
        <v>753621909</v>
      </c>
      <c r="F2722" s="82">
        <v>20098355</v>
      </c>
      <c r="G2722" s="83">
        <f t="shared" si="171"/>
        <v>2.6669016332963324E-2</v>
      </c>
      <c r="H2722" s="74" t="s">
        <v>234</v>
      </c>
      <c r="I2722" s="74">
        <v>960</v>
      </c>
      <c r="J2722" s="74" t="s">
        <v>252</v>
      </c>
    </row>
    <row r="2723" spans="1:10" x14ac:dyDescent="0.25">
      <c r="A2723" s="74" t="str">
        <f t="shared" si="168"/>
        <v>2025</v>
      </c>
      <c r="B2723" s="74" t="str">
        <f t="shared" si="169"/>
        <v>01</v>
      </c>
      <c r="C2723" s="84">
        <f t="shared" si="170"/>
        <v>45658</v>
      </c>
      <c r="D2723" s="74">
        <v>202501</v>
      </c>
      <c r="E2723" s="82">
        <v>384587</v>
      </c>
      <c r="F2723" s="82">
        <v>7961</v>
      </c>
      <c r="G2723" s="83">
        <f t="shared" si="171"/>
        <v>2.0700127669422003E-2</v>
      </c>
      <c r="H2723" s="74" t="s">
        <v>234</v>
      </c>
      <c r="I2723" s="74">
        <v>970</v>
      </c>
      <c r="J2723" s="74" t="s">
        <v>254</v>
      </c>
    </row>
    <row r="2724" spans="1:10" x14ac:dyDescent="0.25">
      <c r="A2724" s="74" t="str">
        <f t="shared" si="168"/>
        <v>2025</v>
      </c>
      <c r="B2724" s="74" t="str">
        <f t="shared" si="169"/>
        <v>01</v>
      </c>
      <c r="C2724" s="84">
        <f t="shared" si="170"/>
        <v>45658</v>
      </c>
      <c r="D2724" s="74">
        <v>202501</v>
      </c>
      <c r="E2724" s="82">
        <v>988211</v>
      </c>
      <c r="F2724" s="82">
        <v>2861</v>
      </c>
      <c r="G2724" s="83">
        <f t="shared" si="171"/>
        <v>2.8951306957724614E-3</v>
      </c>
      <c r="H2724" s="74" t="s">
        <v>234</v>
      </c>
      <c r="I2724" s="74">
        <v>990</v>
      </c>
      <c r="J2724" s="74" t="s">
        <v>254</v>
      </c>
    </row>
    <row r="2725" spans="1:10" x14ac:dyDescent="0.25">
      <c r="A2725" s="74" t="str">
        <f t="shared" si="168"/>
        <v>2025</v>
      </c>
      <c r="B2725" s="74" t="str">
        <f t="shared" si="169"/>
        <v>01</v>
      </c>
      <c r="C2725" s="84">
        <f t="shared" si="170"/>
        <v>45658</v>
      </c>
      <c r="D2725" s="74">
        <v>202501</v>
      </c>
      <c r="E2725" s="82">
        <v>223722990</v>
      </c>
      <c r="F2725" s="82">
        <v>8123397</v>
      </c>
      <c r="G2725" s="83">
        <f t="shared" si="171"/>
        <v>3.6310068089113239E-2</v>
      </c>
      <c r="H2725" s="74" t="s">
        <v>234</v>
      </c>
      <c r="I2725" s="74">
        <v>999</v>
      </c>
      <c r="J2725" s="74" t="s">
        <v>253</v>
      </c>
    </row>
    <row r="2726" spans="1:10" x14ac:dyDescent="0.25">
      <c r="A2726" s="74" t="str">
        <f t="shared" si="168"/>
        <v>2025</v>
      </c>
      <c r="B2726" s="74" t="str">
        <f t="shared" si="169"/>
        <v>02</v>
      </c>
      <c r="C2726" s="84">
        <f t="shared" si="170"/>
        <v>45689</v>
      </c>
      <c r="D2726" s="74">
        <v>202502</v>
      </c>
      <c r="E2726" s="82">
        <v>4404881664</v>
      </c>
      <c r="F2726" s="82">
        <v>42638855</v>
      </c>
      <c r="G2726" s="83">
        <f t="shared" si="171"/>
        <v>9.6799093034613693E-3</v>
      </c>
      <c r="H2726" s="74" t="s">
        <v>4</v>
      </c>
      <c r="I2726" s="74">
        <v>11</v>
      </c>
      <c r="J2726" s="74" t="s">
        <v>5</v>
      </c>
    </row>
    <row r="2727" spans="1:10" x14ac:dyDescent="0.25">
      <c r="A2727" s="74" t="str">
        <f t="shared" si="168"/>
        <v>2025</v>
      </c>
      <c r="B2727" s="74" t="str">
        <f t="shared" si="169"/>
        <v>02</v>
      </c>
      <c r="C2727" s="84">
        <f t="shared" si="170"/>
        <v>45689</v>
      </c>
      <c r="D2727" s="74">
        <v>202502</v>
      </c>
      <c r="E2727" s="82">
        <v>393164233</v>
      </c>
      <c r="F2727" s="82">
        <v>11115076</v>
      </c>
      <c r="G2727" s="83">
        <f t="shared" si="171"/>
        <v>2.8270821878143733E-2</v>
      </c>
      <c r="H2727" s="74" t="s">
        <v>4</v>
      </c>
      <c r="I2727" s="74">
        <v>12</v>
      </c>
      <c r="J2727" s="74" t="s">
        <v>6</v>
      </c>
    </row>
    <row r="2728" spans="1:10" x14ac:dyDescent="0.25">
      <c r="A2728" s="74" t="str">
        <f t="shared" si="168"/>
        <v>2025</v>
      </c>
      <c r="B2728" s="74" t="str">
        <f t="shared" si="169"/>
        <v>02</v>
      </c>
      <c r="C2728" s="84">
        <f t="shared" si="170"/>
        <v>45689</v>
      </c>
      <c r="D2728" s="74">
        <v>202502</v>
      </c>
      <c r="E2728" s="82">
        <v>220309444</v>
      </c>
      <c r="F2728" s="82">
        <v>480778</v>
      </c>
      <c r="G2728" s="83">
        <f t="shared" si="171"/>
        <v>2.1822850226974381E-3</v>
      </c>
      <c r="H2728" s="74" t="s">
        <v>4</v>
      </c>
      <c r="I2728" s="74">
        <v>13</v>
      </c>
      <c r="J2728" s="74" t="s">
        <v>7</v>
      </c>
    </row>
    <row r="2729" spans="1:10" x14ac:dyDescent="0.25">
      <c r="A2729" s="74" t="str">
        <f t="shared" si="168"/>
        <v>2025</v>
      </c>
      <c r="B2729" s="74" t="str">
        <f t="shared" si="169"/>
        <v>02</v>
      </c>
      <c r="C2729" s="84">
        <f t="shared" si="170"/>
        <v>45689</v>
      </c>
      <c r="D2729" s="74">
        <v>202502</v>
      </c>
      <c r="E2729" s="82">
        <v>1754982418</v>
      </c>
      <c r="F2729" s="82">
        <v>7688357</v>
      </c>
      <c r="G2729" s="83">
        <f t="shared" si="171"/>
        <v>4.3808740880502657E-3</v>
      </c>
      <c r="H2729" s="74" t="s">
        <v>4</v>
      </c>
      <c r="I2729" s="74">
        <v>14</v>
      </c>
      <c r="J2729" s="74" t="s">
        <v>8</v>
      </c>
    </row>
    <row r="2730" spans="1:10" x14ac:dyDescent="0.25">
      <c r="A2730" s="74" t="str">
        <f t="shared" si="168"/>
        <v>2025</v>
      </c>
      <c r="B2730" s="74" t="str">
        <f t="shared" si="169"/>
        <v>02</v>
      </c>
      <c r="C2730" s="84">
        <f t="shared" si="170"/>
        <v>45689</v>
      </c>
      <c r="D2730" s="74">
        <v>202502</v>
      </c>
      <c r="E2730" s="82">
        <v>665482215</v>
      </c>
      <c r="F2730" s="82">
        <v>8599664</v>
      </c>
      <c r="G2730" s="83">
        <f t="shared" si="171"/>
        <v>1.2922455035105633E-2</v>
      </c>
      <c r="H2730" s="74" t="s">
        <v>4</v>
      </c>
      <c r="I2730" s="74">
        <v>16</v>
      </c>
      <c r="J2730" s="74" t="s">
        <v>9</v>
      </c>
    </row>
    <row r="2731" spans="1:10" x14ac:dyDescent="0.25">
      <c r="A2731" s="74" t="str">
        <f t="shared" si="168"/>
        <v>2025</v>
      </c>
      <c r="B2731" s="74" t="str">
        <f t="shared" si="169"/>
        <v>02</v>
      </c>
      <c r="C2731" s="84">
        <f t="shared" si="170"/>
        <v>45689</v>
      </c>
      <c r="D2731" s="74">
        <v>202502</v>
      </c>
      <c r="E2731" s="82">
        <v>309296</v>
      </c>
      <c r="F2731" s="82">
        <v>996</v>
      </c>
      <c r="G2731" s="83">
        <f t="shared" si="171"/>
        <v>3.2202162329936371E-3</v>
      </c>
      <c r="H2731" s="74" t="s">
        <v>4</v>
      </c>
      <c r="I2731" s="74">
        <v>17</v>
      </c>
      <c r="J2731" s="74" t="s">
        <v>10</v>
      </c>
    </row>
    <row r="2732" spans="1:10" x14ac:dyDescent="0.25">
      <c r="A2732" s="74" t="str">
        <f t="shared" si="168"/>
        <v>2025</v>
      </c>
      <c r="B2732" s="74" t="str">
        <f t="shared" si="169"/>
        <v>02</v>
      </c>
      <c r="C2732" s="84">
        <f t="shared" si="170"/>
        <v>45689</v>
      </c>
      <c r="D2732" s="74">
        <v>202502</v>
      </c>
      <c r="E2732" s="82">
        <v>1815921</v>
      </c>
      <c r="F2732" s="82">
        <v>36700</v>
      </c>
      <c r="G2732" s="83">
        <f t="shared" si="171"/>
        <v>2.0210130286504754E-2</v>
      </c>
      <c r="H2732" s="74" t="s">
        <v>4</v>
      </c>
      <c r="I2732" s="74">
        <v>21</v>
      </c>
      <c r="J2732" s="74" t="s">
        <v>11</v>
      </c>
    </row>
    <row r="2733" spans="1:10" x14ac:dyDescent="0.25">
      <c r="A2733" s="74" t="str">
        <f t="shared" si="168"/>
        <v>2025</v>
      </c>
      <c r="B2733" s="74" t="str">
        <f t="shared" si="169"/>
        <v>02</v>
      </c>
      <c r="C2733" s="84">
        <f t="shared" si="170"/>
        <v>45689</v>
      </c>
      <c r="D2733" s="74">
        <v>202502</v>
      </c>
      <c r="E2733" s="82">
        <v>20713435</v>
      </c>
      <c r="F2733" s="82">
        <v>81558</v>
      </c>
      <c r="G2733" s="83">
        <f t="shared" si="171"/>
        <v>3.9374444653916645E-3</v>
      </c>
      <c r="H2733" s="74" t="s">
        <v>4</v>
      </c>
      <c r="I2733" s="74">
        <v>22</v>
      </c>
      <c r="J2733" s="74" t="s">
        <v>12</v>
      </c>
    </row>
    <row r="2734" spans="1:10" x14ac:dyDescent="0.25">
      <c r="A2734" s="74" t="str">
        <f t="shared" si="168"/>
        <v>2025</v>
      </c>
      <c r="B2734" s="74" t="str">
        <f t="shared" si="169"/>
        <v>02</v>
      </c>
      <c r="C2734" s="84">
        <f t="shared" si="170"/>
        <v>45689</v>
      </c>
      <c r="D2734" s="74">
        <v>202502</v>
      </c>
      <c r="E2734" s="82">
        <v>3714141</v>
      </c>
      <c r="F2734" s="82">
        <v>211772</v>
      </c>
      <c r="G2734" s="83">
        <f t="shared" si="171"/>
        <v>5.701775996118618E-2</v>
      </c>
      <c r="H2734" s="74" t="s">
        <v>4</v>
      </c>
      <c r="I2734" s="74">
        <v>24</v>
      </c>
      <c r="J2734" s="74" t="s">
        <v>13</v>
      </c>
    </row>
    <row r="2735" spans="1:10" x14ac:dyDescent="0.25">
      <c r="A2735" s="74" t="str">
        <f t="shared" si="168"/>
        <v>2025</v>
      </c>
      <c r="B2735" s="74" t="str">
        <f t="shared" si="169"/>
        <v>02</v>
      </c>
      <c r="C2735" s="84">
        <f t="shared" si="170"/>
        <v>45689</v>
      </c>
      <c r="D2735" s="74">
        <v>202502</v>
      </c>
      <c r="E2735" s="82">
        <v>59878179</v>
      </c>
      <c r="F2735" s="82">
        <v>69487</v>
      </c>
      <c r="G2735" s="83">
        <f t="shared" si="171"/>
        <v>1.1604728326825035E-3</v>
      </c>
      <c r="H2735" s="74" t="s">
        <v>14</v>
      </c>
      <c r="I2735" s="74">
        <v>31</v>
      </c>
      <c r="J2735" s="74" t="s">
        <v>15</v>
      </c>
    </row>
    <row r="2736" spans="1:10" x14ac:dyDescent="0.25">
      <c r="A2736" s="74" t="str">
        <f t="shared" si="168"/>
        <v>2025</v>
      </c>
      <c r="B2736" s="74" t="str">
        <f t="shared" si="169"/>
        <v>02</v>
      </c>
      <c r="C2736" s="84">
        <f t="shared" si="170"/>
        <v>45689</v>
      </c>
      <c r="D2736" s="74">
        <v>202502</v>
      </c>
      <c r="E2736" s="82">
        <v>6487045</v>
      </c>
      <c r="F2736" s="82">
        <v>552</v>
      </c>
      <c r="G2736" s="83">
        <f t="shared" si="171"/>
        <v>8.5092673166287583E-5</v>
      </c>
      <c r="H2736" s="74" t="s">
        <v>14</v>
      </c>
      <c r="I2736" s="74">
        <v>32</v>
      </c>
      <c r="J2736" s="74" t="s">
        <v>16</v>
      </c>
    </row>
    <row r="2737" spans="1:10" x14ac:dyDescent="0.25">
      <c r="A2737" s="74" t="str">
        <f t="shared" si="168"/>
        <v>2025</v>
      </c>
      <c r="B2737" s="74" t="str">
        <f t="shared" si="169"/>
        <v>02</v>
      </c>
      <c r="C2737" s="84">
        <f t="shared" si="170"/>
        <v>45689</v>
      </c>
      <c r="D2737" s="74">
        <v>202502</v>
      </c>
      <c r="E2737" s="82">
        <v>121179</v>
      </c>
      <c r="F2737" s="82">
        <v>0</v>
      </c>
      <c r="G2737" s="83">
        <f t="shared" si="171"/>
        <v>0</v>
      </c>
      <c r="H2737" s="74" t="s">
        <v>17</v>
      </c>
      <c r="I2737" s="74">
        <v>51</v>
      </c>
      <c r="J2737" s="74" t="s">
        <v>18</v>
      </c>
    </row>
    <row r="2738" spans="1:10" x14ac:dyDescent="0.25">
      <c r="A2738" s="74" t="str">
        <f t="shared" si="168"/>
        <v>2025</v>
      </c>
      <c r="B2738" s="74" t="str">
        <f t="shared" si="169"/>
        <v>02</v>
      </c>
      <c r="C2738" s="84">
        <f t="shared" si="170"/>
        <v>45689</v>
      </c>
      <c r="D2738" s="74">
        <v>202502</v>
      </c>
      <c r="E2738" s="82">
        <v>35365</v>
      </c>
      <c r="F2738" s="82">
        <v>99</v>
      </c>
      <c r="G2738" s="83">
        <f t="shared" si="171"/>
        <v>2.7993779160186624E-3</v>
      </c>
      <c r="H2738" s="74" t="s">
        <v>17</v>
      </c>
      <c r="I2738" s="74">
        <v>52</v>
      </c>
      <c r="J2738" s="74" t="s">
        <v>19</v>
      </c>
    </row>
    <row r="2739" spans="1:10" x14ac:dyDescent="0.25">
      <c r="A2739" s="74" t="str">
        <f t="shared" si="168"/>
        <v>2025</v>
      </c>
      <c r="B2739" s="74" t="str">
        <f t="shared" si="169"/>
        <v>02</v>
      </c>
      <c r="C2739" s="84">
        <f t="shared" si="170"/>
        <v>45689</v>
      </c>
      <c r="D2739" s="74">
        <v>202502</v>
      </c>
      <c r="E2739" s="82">
        <v>4923464192</v>
      </c>
      <c r="F2739" s="82">
        <v>6948685</v>
      </c>
      <c r="G2739" s="83">
        <f t="shared" si="171"/>
        <v>1.4113406189265527E-3</v>
      </c>
      <c r="H2739" s="74" t="s">
        <v>17</v>
      </c>
      <c r="I2739" s="74">
        <v>61</v>
      </c>
      <c r="J2739" s="74" t="s">
        <v>20</v>
      </c>
    </row>
    <row r="2740" spans="1:10" x14ac:dyDescent="0.25">
      <c r="A2740" s="74" t="str">
        <f t="shared" si="168"/>
        <v>2025</v>
      </c>
      <c r="B2740" s="74" t="str">
        <f t="shared" si="169"/>
        <v>02</v>
      </c>
      <c r="C2740" s="84">
        <f t="shared" si="170"/>
        <v>45689</v>
      </c>
      <c r="D2740" s="74">
        <v>202502</v>
      </c>
      <c r="E2740" s="82">
        <v>1068303</v>
      </c>
      <c r="F2740" s="82">
        <v>19575</v>
      </c>
      <c r="G2740" s="83">
        <f t="shared" si="171"/>
        <v>1.8323453177609722E-2</v>
      </c>
      <c r="H2740" s="74" t="s">
        <v>17</v>
      </c>
      <c r="I2740" s="74">
        <v>62</v>
      </c>
      <c r="J2740" s="74" t="s">
        <v>21</v>
      </c>
    </row>
    <row r="2741" spans="1:10" x14ac:dyDescent="0.25">
      <c r="A2741" s="74" t="str">
        <f t="shared" si="168"/>
        <v>2025</v>
      </c>
      <c r="B2741" s="74" t="str">
        <f t="shared" si="169"/>
        <v>02</v>
      </c>
      <c r="C2741" s="84">
        <f t="shared" si="170"/>
        <v>45689</v>
      </c>
      <c r="D2741" s="74">
        <v>202502</v>
      </c>
      <c r="E2741" s="82">
        <v>321899</v>
      </c>
      <c r="F2741" s="82">
        <v>20922</v>
      </c>
      <c r="G2741" s="83">
        <f t="shared" si="171"/>
        <v>6.4995542079969187E-2</v>
      </c>
      <c r="H2741" s="74" t="s">
        <v>17</v>
      </c>
      <c r="I2741" s="74">
        <v>71</v>
      </c>
      <c r="J2741" s="74" t="s">
        <v>22</v>
      </c>
    </row>
    <row r="2742" spans="1:10" x14ac:dyDescent="0.25">
      <c r="A2742" s="74" t="str">
        <f t="shared" si="168"/>
        <v>2025</v>
      </c>
      <c r="B2742" s="74" t="str">
        <f t="shared" si="169"/>
        <v>02</v>
      </c>
      <c r="C2742" s="84">
        <f t="shared" si="170"/>
        <v>45689</v>
      </c>
      <c r="D2742" s="74">
        <v>202502</v>
      </c>
      <c r="E2742" s="82">
        <v>161911636</v>
      </c>
      <c r="F2742" s="82">
        <v>3709</v>
      </c>
      <c r="G2742" s="83">
        <f t="shared" si="171"/>
        <v>2.2907556810802651E-5</v>
      </c>
      <c r="H2742" s="74" t="s">
        <v>17</v>
      </c>
      <c r="I2742" s="74">
        <v>72</v>
      </c>
      <c r="J2742" s="74" t="s">
        <v>23</v>
      </c>
    </row>
    <row r="2743" spans="1:10" x14ac:dyDescent="0.25">
      <c r="A2743" s="74" t="str">
        <f t="shared" si="168"/>
        <v>2025</v>
      </c>
      <c r="B2743" s="74" t="str">
        <f t="shared" si="169"/>
        <v>02</v>
      </c>
      <c r="C2743" s="84">
        <f t="shared" si="170"/>
        <v>45689</v>
      </c>
      <c r="D2743" s="74">
        <v>202502</v>
      </c>
      <c r="E2743" s="82">
        <v>49397670</v>
      </c>
      <c r="F2743" s="82">
        <v>360833</v>
      </c>
      <c r="G2743" s="83">
        <f t="shared" si="171"/>
        <v>7.3046562722492783E-3</v>
      </c>
      <c r="H2743" s="74" t="s">
        <v>17</v>
      </c>
      <c r="I2743" s="74">
        <v>81</v>
      </c>
      <c r="J2743" s="74" t="s">
        <v>24</v>
      </c>
    </row>
    <row r="2744" spans="1:10" x14ac:dyDescent="0.25">
      <c r="A2744" s="74" t="str">
        <f t="shared" si="168"/>
        <v>2025</v>
      </c>
      <c r="B2744" s="74" t="str">
        <f t="shared" si="169"/>
        <v>02</v>
      </c>
      <c r="C2744" s="84">
        <f t="shared" si="170"/>
        <v>45689</v>
      </c>
      <c r="D2744" s="74">
        <v>202502</v>
      </c>
      <c r="E2744" s="82">
        <v>113879245</v>
      </c>
      <c r="F2744" s="82">
        <v>183393</v>
      </c>
      <c r="G2744" s="83">
        <f t="shared" si="171"/>
        <v>1.6104163669156746E-3</v>
      </c>
      <c r="H2744" s="74" t="s">
        <v>17</v>
      </c>
      <c r="I2744" s="74">
        <v>89</v>
      </c>
      <c r="J2744" s="74" t="s">
        <v>25</v>
      </c>
    </row>
    <row r="2745" spans="1:10" x14ac:dyDescent="0.25">
      <c r="A2745" s="74" t="str">
        <f t="shared" si="168"/>
        <v>2025</v>
      </c>
      <c r="B2745" s="74" t="str">
        <f t="shared" si="169"/>
        <v>02</v>
      </c>
      <c r="C2745" s="84">
        <f t="shared" si="170"/>
        <v>45689</v>
      </c>
      <c r="D2745" s="74">
        <v>202502</v>
      </c>
      <c r="E2745" s="82">
        <v>53304494</v>
      </c>
      <c r="F2745" s="82">
        <v>140166</v>
      </c>
      <c r="G2745" s="83">
        <f t="shared" si="171"/>
        <v>2.6295343878510505E-3</v>
      </c>
      <c r="H2745" s="74" t="s">
        <v>17</v>
      </c>
      <c r="I2745" s="74">
        <v>91</v>
      </c>
      <c r="J2745" s="74" t="s">
        <v>26</v>
      </c>
    </row>
    <row r="2746" spans="1:10" x14ac:dyDescent="0.25">
      <c r="A2746" s="74" t="str">
        <f t="shared" si="168"/>
        <v>2025</v>
      </c>
      <c r="B2746" s="74" t="str">
        <f t="shared" si="169"/>
        <v>02</v>
      </c>
      <c r="C2746" s="84">
        <f t="shared" si="170"/>
        <v>45689</v>
      </c>
      <c r="D2746" s="74">
        <v>202502</v>
      </c>
      <c r="E2746" s="82">
        <v>13697974</v>
      </c>
      <c r="F2746" s="82">
        <v>178931</v>
      </c>
      <c r="G2746" s="83">
        <f t="shared" si="171"/>
        <v>1.3062588671872205E-2</v>
      </c>
      <c r="H2746" s="74" t="s">
        <v>17</v>
      </c>
      <c r="I2746" s="74">
        <v>99</v>
      </c>
      <c r="J2746" s="74" t="s">
        <v>27</v>
      </c>
    </row>
    <row r="2747" spans="1:10" x14ac:dyDescent="0.25">
      <c r="A2747" s="74" t="str">
        <f t="shared" si="168"/>
        <v>2025</v>
      </c>
      <c r="B2747" s="74" t="str">
        <f t="shared" si="169"/>
        <v>02</v>
      </c>
      <c r="C2747" s="84">
        <f t="shared" si="170"/>
        <v>45689</v>
      </c>
      <c r="D2747" s="74">
        <v>202502</v>
      </c>
      <c r="E2747" s="82">
        <v>1491588232</v>
      </c>
      <c r="F2747" s="82">
        <v>15860163</v>
      </c>
      <c r="G2747" s="83">
        <f t="shared" si="171"/>
        <v>1.0633070615429742E-2</v>
      </c>
      <c r="H2747" s="74" t="s">
        <v>28</v>
      </c>
      <c r="I2747" s="74">
        <v>101</v>
      </c>
      <c r="J2747" s="74" t="s">
        <v>29</v>
      </c>
    </row>
    <row r="2748" spans="1:10" x14ac:dyDescent="0.25">
      <c r="A2748" s="74" t="str">
        <f t="shared" si="168"/>
        <v>2025</v>
      </c>
      <c r="B2748" s="74" t="str">
        <f t="shared" si="169"/>
        <v>02</v>
      </c>
      <c r="C2748" s="84">
        <f t="shared" si="170"/>
        <v>45689</v>
      </c>
      <c r="D2748" s="74">
        <v>202502</v>
      </c>
      <c r="E2748" s="82">
        <v>94864516</v>
      </c>
      <c r="F2748" s="82">
        <v>69381</v>
      </c>
      <c r="G2748" s="83">
        <f t="shared" si="171"/>
        <v>7.3136935627226521E-4</v>
      </c>
      <c r="H2748" s="74" t="s">
        <v>28</v>
      </c>
      <c r="I2748" s="74">
        <v>102</v>
      </c>
      <c r="J2748" s="74" t="s">
        <v>30</v>
      </c>
    </row>
    <row r="2749" spans="1:10" x14ac:dyDescent="0.25">
      <c r="A2749" s="74" t="str">
        <f t="shared" si="168"/>
        <v>2025</v>
      </c>
      <c r="B2749" s="74" t="str">
        <f t="shared" si="169"/>
        <v>02</v>
      </c>
      <c r="C2749" s="84">
        <f t="shared" si="170"/>
        <v>45689</v>
      </c>
      <c r="D2749" s="74">
        <v>202502</v>
      </c>
      <c r="E2749" s="82">
        <v>336376104</v>
      </c>
      <c r="F2749" s="82">
        <v>87610</v>
      </c>
      <c r="G2749" s="83">
        <f t="shared" si="171"/>
        <v>2.6045250824357011E-4</v>
      </c>
      <c r="H2749" s="74" t="s">
        <v>28</v>
      </c>
      <c r="I2749" s="74">
        <v>103</v>
      </c>
      <c r="J2749" s="74" t="s">
        <v>31</v>
      </c>
    </row>
    <row r="2750" spans="1:10" x14ac:dyDescent="0.25">
      <c r="A2750" s="74" t="str">
        <f t="shared" si="168"/>
        <v>2025</v>
      </c>
      <c r="B2750" s="74" t="str">
        <f t="shared" si="169"/>
        <v>02</v>
      </c>
      <c r="C2750" s="84">
        <f t="shared" si="170"/>
        <v>45689</v>
      </c>
      <c r="D2750" s="74">
        <v>202502</v>
      </c>
      <c r="E2750" s="82">
        <v>793461879</v>
      </c>
      <c r="F2750" s="82">
        <v>11330478</v>
      </c>
      <c r="G2750" s="83">
        <f t="shared" si="171"/>
        <v>1.4279801336240376E-2</v>
      </c>
      <c r="H2750" s="74" t="s">
        <v>28</v>
      </c>
      <c r="I2750" s="74">
        <v>104</v>
      </c>
      <c r="J2750" s="74" t="s">
        <v>32</v>
      </c>
    </row>
    <row r="2751" spans="1:10" x14ac:dyDescent="0.25">
      <c r="A2751" s="74" t="str">
        <f t="shared" si="168"/>
        <v>2025</v>
      </c>
      <c r="B2751" s="74" t="str">
        <f t="shared" si="169"/>
        <v>02</v>
      </c>
      <c r="C2751" s="84">
        <f t="shared" si="170"/>
        <v>45689</v>
      </c>
      <c r="D2751" s="74">
        <v>202502</v>
      </c>
      <c r="E2751" s="82">
        <v>482548367</v>
      </c>
      <c r="F2751" s="82">
        <v>1144531</v>
      </c>
      <c r="G2751" s="83">
        <f t="shared" si="171"/>
        <v>2.3718472142296152E-3</v>
      </c>
      <c r="H2751" s="74" t="s">
        <v>28</v>
      </c>
      <c r="I2751" s="74">
        <v>105</v>
      </c>
      <c r="J2751" s="74" t="s">
        <v>33</v>
      </c>
    </row>
    <row r="2752" spans="1:10" x14ac:dyDescent="0.25">
      <c r="A2752" s="74" t="str">
        <f t="shared" si="168"/>
        <v>2025</v>
      </c>
      <c r="B2752" s="74" t="str">
        <f t="shared" si="169"/>
        <v>02</v>
      </c>
      <c r="C2752" s="84">
        <f t="shared" si="170"/>
        <v>45689</v>
      </c>
      <c r="D2752" s="74">
        <v>202502</v>
      </c>
      <c r="E2752" s="82">
        <v>208107047</v>
      </c>
      <c r="F2752" s="82">
        <v>1451966</v>
      </c>
      <c r="G2752" s="83">
        <f t="shared" si="171"/>
        <v>6.9770150551413087E-3</v>
      </c>
      <c r="H2752" s="74" t="s">
        <v>28</v>
      </c>
      <c r="I2752" s="74">
        <v>106</v>
      </c>
      <c r="J2752" s="74" t="s">
        <v>34</v>
      </c>
    </row>
    <row r="2753" spans="1:10" x14ac:dyDescent="0.25">
      <c r="A2753" s="74" t="str">
        <f t="shared" si="168"/>
        <v>2025</v>
      </c>
      <c r="B2753" s="74" t="str">
        <f t="shared" si="169"/>
        <v>02</v>
      </c>
      <c r="C2753" s="84">
        <f t="shared" si="170"/>
        <v>45689</v>
      </c>
      <c r="D2753" s="74">
        <v>202502</v>
      </c>
      <c r="E2753" s="82">
        <v>1507081156</v>
      </c>
      <c r="F2753" s="82">
        <v>7663188</v>
      </c>
      <c r="G2753" s="83">
        <f t="shared" si="171"/>
        <v>5.084787882517987E-3</v>
      </c>
      <c r="H2753" s="74" t="s">
        <v>28</v>
      </c>
      <c r="I2753" s="74">
        <v>107</v>
      </c>
      <c r="J2753" s="74" t="s">
        <v>35</v>
      </c>
    </row>
    <row r="2754" spans="1:10" x14ac:dyDescent="0.25">
      <c r="A2754" s="74" t="str">
        <f t="shared" si="168"/>
        <v>2025</v>
      </c>
      <c r="B2754" s="74" t="str">
        <f t="shared" si="169"/>
        <v>02</v>
      </c>
      <c r="C2754" s="84">
        <f t="shared" si="170"/>
        <v>45689</v>
      </c>
      <c r="D2754" s="74">
        <v>202502</v>
      </c>
      <c r="E2754" s="82">
        <v>40075027</v>
      </c>
      <c r="F2754" s="82">
        <v>250675</v>
      </c>
      <c r="G2754" s="83">
        <f t="shared" si="171"/>
        <v>6.2551423858055039E-3</v>
      </c>
      <c r="H2754" s="74" t="s">
        <v>28</v>
      </c>
      <c r="I2754" s="74">
        <v>108</v>
      </c>
      <c r="J2754" s="74" t="s">
        <v>36</v>
      </c>
    </row>
    <row r="2755" spans="1:10" x14ac:dyDescent="0.25">
      <c r="A2755" s="74" t="str">
        <f t="shared" ref="A2755:A2818" si="172">LEFT(D2755,4)</f>
        <v>2025</v>
      </c>
      <c r="B2755" s="74" t="str">
        <f t="shared" ref="B2755:B2818" si="173">RIGHT(D2755,2)</f>
        <v>02</v>
      </c>
      <c r="C2755" s="84">
        <f t="shared" ref="C2755:C2818" si="174">DATE(A2755,B2755,1)</f>
        <v>45689</v>
      </c>
      <c r="D2755" s="74">
        <v>202502</v>
      </c>
      <c r="E2755" s="82">
        <v>290731</v>
      </c>
      <c r="F2755" s="82">
        <v>896</v>
      </c>
      <c r="G2755" s="83">
        <f t="shared" ref="G2755:G2818" si="175">F2755/E2755</f>
        <v>3.0818866925095708E-3</v>
      </c>
      <c r="H2755" s="74" t="s">
        <v>28</v>
      </c>
      <c r="I2755" s="74">
        <v>109</v>
      </c>
      <c r="J2755" s="74" t="s">
        <v>37</v>
      </c>
    </row>
    <row r="2756" spans="1:10" x14ac:dyDescent="0.25">
      <c r="A2756" s="74" t="str">
        <f t="shared" si="172"/>
        <v>2025</v>
      </c>
      <c r="B2756" s="74" t="str">
        <f t="shared" si="173"/>
        <v>02</v>
      </c>
      <c r="C2756" s="84">
        <f t="shared" si="174"/>
        <v>45689</v>
      </c>
      <c r="D2756" s="74">
        <v>202502</v>
      </c>
      <c r="E2756" s="82">
        <v>581942076</v>
      </c>
      <c r="F2756" s="82">
        <v>659701</v>
      </c>
      <c r="G2756" s="83">
        <f t="shared" si="175"/>
        <v>1.1336196972291104E-3</v>
      </c>
      <c r="H2756" s="74" t="s">
        <v>28</v>
      </c>
      <c r="I2756" s="74">
        <v>110</v>
      </c>
      <c r="J2756" s="74" t="s">
        <v>38</v>
      </c>
    </row>
    <row r="2757" spans="1:10" x14ac:dyDescent="0.25">
      <c r="A2757" s="74" t="str">
        <f t="shared" si="172"/>
        <v>2025</v>
      </c>
      <c r="B2757" s="74" t="str">
        <f t="shared" si="173"/>
        <v>02</v>
      </c>
      <c r="C2757" s="84">
        <f t="shared" si="174"/>
        <v>45689</v>
      </c>
      <c r="D2757" s="74">
        <v>202502</v>
      </c>
      <c r="E2757" s="82">
        <v>130857401</v>
      </c>
      <c r="F2757" s="82">
        <v>2488</v>
      </c>
      <c r="G2757" s="83">
        <f t="shared" si="175"/>
        <v>1.9013062929470837E-5</v>
      </c>
      <c r="H2757" s="74" t="s">
        <v>39</v>
      </c>
      <c r="I2757" s="74">
        <v>120</v>
      </c>
      <c r="J2757" s="74" t="s">
        <v>40</v>
      </c>
    </row>
    <row r="2758" spans="1:10" x14ac:dyDescent="0.25">
      <c r="A2758" s="74" t="str">
        <f t="shared" si="172"/>
        <v>2025</v>
      </c>
      <c r="B2758" s="74" t="str">
        <f t="shared" si="173"/>
        <v>02</v>
      </c>
      <c r="C2758" s="84">
        <f t="shared" si="174"/>
        <v>45689</v>
      </c>
      <c r="D2758" s="74">
        <v>202502</v>
      </c>
      <c r="E2758" s="82">
        <v>241442739</v>
      </c>
      <c r="F2758" s="82">
        <v>321542</v>
      </c>
      <c r="G2758" s="83">
        <f t="shared" si="175"/>
        <v>1.3317526189926133E-3</v>
      </c>
      <c r="H2758" s="74" t="s">
        <v>41</v>
      </c>
      <c r="I2758" s="74">
        <v>131</v>
      </c>
      <c r="J2758" s="74" t="s">
        <v>42</v>
      </c>
    </row>
    <row r="2759" spans="1:10" x14ac:dyDescent="0.25">
      <c r="A2759" s="74" t="str">
        <f t="shared" si="172"/>
        <v>2025</v>
      </c>
      <c r="B2759" s="74" t="str">
        <f t="shared" si="173"/>
        <v>02</v>
      </c>
      <c r="C2759" s="84">
        <f t="shared" si="174"/>
        <v>45689</v>
      </c>
      <c r="D2759" s="74">
        <v>202502</v>
      </c>
      <c r="E2759" s="82">
        <v>164918788</v>
      </c>
      <c r="F2759" s="82">
        <v>1945405</v>
      </c>
      <c r="G2759" s="83">
        <f t="shared" si="175"/>
        <v>1.1796139321615679E-2</v>
      </c>
      <c r="H2759" s="74" t="s">
        <v>41</v>
      </c>
      <c r="I2759" s="74">
        <v>139</v>
      </c>
      <c r="J2759" s="74" t="s">
        <v>43</v>
      </c>
    </row>
    <row r="2760" spans="1:10" x14ac:dyDescent="0.25">
      <c r="A2760" s="74" t="str">
        <f t="shared" si="172"/>
        <v>2025</v>
      </c>
      <c r="B2760" s="74" t="str">
        <f t="shared" si="173"/>
        <v>02</v>
      </c>
      <c r="C2760" s="84">
        <f t="shared" si="174"/>
        <v>45689</v>
      </c>
      <c r="D2760" s="74">
        <v>202502</v>
      </c>
      <c r="E2760" s="82">
        <v>185227603</v>
      </c>
      <c r="F2760" s="82">
        <v>1827737</v>
      </c>
      <c r="G2760" s="83">
        <f t="shared" si="175"/>
        <v>9.8675195834607866E-3</v>
      </c>
      <c r="H2760" s="74" t="s">
        <v>41</v>
      </c>
      <c r="I2760" s="74">
        <v>141</v>
      </c>
      <c r="J2760" s="74" t="s">
        <v>44</v>
      </c>
    </row>
    <row r="2761" spans="1:10" x14ac:dyDescent="0.25">
      <c r="A2761" s="74" t="str">
        <f t="shared" si="172"/>
        <v>2025</v>
      </c>
      <c r="B2761" s="74" t="str">
        <f t="shared" si="173"/>
        <v>02</v>
      </c>
      <c r="C2761" s="84">
        <f t="shared" si="174"/>
        <v>45689</v>
      </c>
      <c r="D2761" s="74">
        <v>202502</v>
      </c>
      <c r="E2761" s="82">
        <v>931</v>
      </c>
      <c r="F2761" s="82">
        <v>195</v>
      </c>
      <c r="G2761" s="83">
        <f t="shared" si="175"/>
        <v>0.20945220193340494</v>
      </c>
      <c r="H2761" s="74" t="s">
        <v>41</v>
      </c>
      <c r="I2761" s="74">
        <v>142</v>
      </c>
      <c r="J2761" s="74" t="s">
        <v>45</v>
      </c>
    </row>
    <row r="2762" spans="1:10" x14ac:dyDescent="0.25">
      <c r="A2762" s="74" t="str">
        <f t="shared" si="172"/>
        <v>2025</v>
      </c>
      <c r="B2762" s="74" t="str">
        <f t="shared" si="173"/>
        <v>02</v>
      </c>
      <c r="C2762" s="84">
        <f t="shared" si="174"/>
        <v>45689</v>
      </c>
      <c r="D2762" s="74">
        <v>202502</v>
      </c>
      <c r="E2762" s="82">
        <v>7695021</v>
      </c>
      <c r="F2762" s="82">
        <v>44879</v>
      </c>
      <c r="G2762" s="83">
        <f t="shared" si="175"/>
        <v>5.8322128035777944E-3</v>
      </c>
      <c r="H2762" s="74" t="s">
        <v>41</v>
      </c>
      <c r="I2762" s="74">
        <v>143</v>
      </c>
      <c r="J2762" s="74" t="s">
        <v>46</v>
      </c>
    </row>
    <row r="2763" spans="1:10" x14ac:dyDescent="0.25">
      <c r="A2763" s="74" t="str">
        <f t="shared" si="172"/>
        <v>2025</v>
      </c>
      <c r="B2763" s="74" t="str">
        <f t="shared" si="173"/>
        <v>02</v>
      </c>
      <c r="C2763" s="84">
        <f t="shared" si="174"/>
        <v>45689</v>
      </c>
      <c r="D2763" s="74">
        <v>202502</v>
      </c>
      <c r="E2763" s="82">
        <v>1232379</v>
      </c>
      <c r="F2763" s="82">
        <v>15066</v>
      </c>
      <c r="G2763" s="83">
        <f t="shared" si="175"/>
        <v>1.2225135287115408E-2</v>
      </c>
      <c r="H2763" s="74" t="s">
        <v>41</v>
      </c>
      <c r="I2763" s="74">
        <v>149</v>
      </c>
      <c r="J2763" s="74" t="s">
        <v>47</v>
      </c>
    </row>
    <row r="2764" spans="1:10" x14ac:dyDescent="0.25">
      <c r="A2764" s="74" t="str">
        <f t="shared" si="172"/>
        <v>2025</v>
      </c>
      <c r="B2764" s="74" t="str">
        <f t="shared" si="173"/>
        <v>02</v>
      </c>
      <c r="C2764" s="84">
        <f t="shared" si="174"/>
        <v>45689</v>
      </c>
      <c r="D2764" s="74">
        <v>202502</v>
      </c>
      <c r="E2764" s="82">
        <v>77903892</v>
      </c>
      <c r="F2764" s="82">
        <v>14176141</v>
      </c>
      <c r="G2764" s="83">
        <f t="shared" si="175"/>
        <v>0.18196961199319797</v>
      </c>
      <c r="H2764" s="74" t="s">
        <v>41</v>
      </c>
      <c r="I2764" s="74">
        <v>151</v>
      </c>
      <c r="J2764" s="74" t="s">
        <v>48</v>
      </c>
    </row>
    <row r="2765" spans="1:10" x14ac:dyDescent="0.25">
      <c r="A2765" s="74" t="str">
        <f t="shared" si="172"/>
        <v>2025</v>
      </c>
      <c r="B2765" s="74" t="str">
        <f t="shared" si="173"/>
        <v>02</v>
      </c>
      <c r="C2765" s="84">
        <f t="shared" si="174"/>
        <v>45689</v>
      </c>
      <c r="D2765" s="74">
        <v>202502</v>
      </c>
      <c r="E2765" s="82">
        <v>108679227</v>
      </c>
      <c r="F2765" s="82">
        <v>1091466</v>
      </c>
      <c r="G2765" s="83">
        <f t="shared" si="175"/>
        <v>1.0043004814526331E-2</v>
      </c>
      <c r="H2765" s="74" t="s">
        <v>41</v>
      </c>
      <c r="I2765" s="74">
        <v>152</v>
      </c>
      <c r="J2765" s="74" t="s">
        <v>49</v>
      </c>
    </row>
    <row r="2766" spans="1:10" x14ac:dyDescent="0.25">
      <c r="A2766" s="74" t="str">
        <f t="shared" si="172"/>
        <v>2025</v>
      </c>
      <c r="B2766" s="74" t="str">
        <f t="shared" si="173"/>
        <v>02</v>
      </c>
      <c r="C2766" s="84">
        <f t="shared" si="174"/>
        <v>45689</v>
      </c>
      <c r="D2766" s="74">
        <v>202502</v>
      </c>
      <c r="E2766" s="82">
        <v>21537659</v>
      </c>
      <c r="F2766" s="82">
        <v>216972</v>
      </c>
      <c r="G2766" s="83">
        <f t="shared" si="175"/>
        <v>1.0074075367243952E-2</v>
      </c>
      <c r="H2766" s="74" t="s">
        <v>50</v>
      </c>
      <c r="I2766" s="74">
        <v>161</v>
      </c>
      <c r="J2766" s="74" t="s">
        <v>51</v>
      </c>
    </row>
    <row r="2767" spans="1:10" x14ac:dyDescent="0.25">
      <c r="A2767" s="74" t="str">
        <f t="shared" si="172"/>
        <v>2025</v>
      </c>
      <c r="B2767" s="74" t="str">
        <f t="shared" si="173"/>
        <v>02</v>
      </c>
      <c r="C2767" s="84">
        <f t="shared" si="174"/>
        <v>45689</v>
      </c>
      <c r="D2767" s="74">
        <v>202502</v>
      </c>
      <c r="E2767" s="82">
        <v>125808148</v>
      </c>
      <c r="F2767" s="82">
        <v>338684</v>
      </c>
      <c r="G2767" s="83">
        <f t="shared" si="175"/>
        <v>2.6920672896321471E-3</v>
      </c>
      <c r="H2767" s="74" t="s">
        <v>50</v>
      </c>
      <c r="I2767" s="74">
        <v>162</v>
      </c>
      <c r="J2767" s="74" t="s">
        <v>52</v>
      </c>
    </row>
    <row r="2768" spans="1:10" x14ac:dyDescent="0.25">
      <c r="A2768" s="74" t="str">
        <f t="shared" si="172"/>
        <v>2025</v>
      </c>
      <c r="B2768" s="74" t="str">
        <f t="shared" si="173"/>
        <v>02</v>
      </c>
      <c r="C2768" s="84">
        <f t="shared" si="174"/>
        <v>45689</v>
      </c>
      <c r="D2768" s="74">
        <v>202502</v>
      </c>
      <c r="E2768" s="82">
        <v>335543615</v>
      </c>
      <c r="F2768" s="82">
        <v>148092</v>
      </c>
      <c r="G2768" s="83">
        <f t="shared" si="175"/>
        <v>4.4134948000724137E-4</v>
      </c>
      <c r="H2768" s="74" t="s">
        <v>50</v>
      </c>
      <c r="I2768" s="74">
        <v>170</v>
      </c>
      <c r="J2768" s="74" t="s">
        <v>53</v>
      </c>
    </row>
    <row r="2769" spans="1:10" x14ac:dyDescent="0.25">
      <c r="A2769" s="74" t="str">
        <f t="shared" si="172"/>
        <v>2025</v>
      </c>
      <c r="B2769" s="74" t="str">
        <f t="shared" si="173"/>
        <v>02</v>
      </c>
      <c r="C2769" s="84">
        <f t="shared" si="174"/>
        <v>45689</v>
      </c>
      <c r="D2769" s="74">
        <v>202502</v>
      </c>
      <c r="E2769" s="82">
        <v>81741090</v>
      </c>
      <c r="F2769" s="82">
        <v>308399</v>
      </c>
      <c r="G2769" s="83">
        <f t="shared" si="175"/>
        <v>3.7728760406791737E-3</v>
      </c>
      <c r="H2769" s="74" t="s">
        <v>54</v>
      </c>
      <c r="I2769" s="74">
        <v>181</v>
      </c>
      <c r="J2769" s="74" t="s">
        <v>55</v>
      </c>
    </row>
    <row r="2770" spans="1:10" x14ac:dyDescent="0.25">
      <c r="A2770" s="74" t="str">
        <f t="shared" si="172"/>
        <v>2025</v>
      </c>
      <c r="B2770" s="74" t="str">
        <f t="shared" si="173"/>
        <v>02</v>
      </c>
      <c r="C2770" s="84">
        <f t="shared" si="174"/>
        <v>45689</v>
      </c>
      <c r="D2770" s="74">
        <v>202502</v>
      </c>
      <c r="E2770" s="82">
        <v>8443518</v>
      </c>
      <c r="F2770" s="82">
        <v>31342</v>
      </c>
      <c r="G2770" s="83">
        <f t="shared" si="175"/>
        <v>3.7119598726502389E-3</v>
      </c>
      <c r="H2770" s="74" t="s">
        <v>54</v>
      </c>
      <c r="I2770" s="74">
        <v>182</v>
      </c>
      <c r="J2770" s="74" t="s">
        <v>56</v>
      </c>
    </row>
    <row r="2771" spans="1:10" x14ac:dyDescent="0.25">
      <c r="A2771" s="74" t="str">
        <f t="shared" si="172"/>
        <v>2025</v>
      </c>
      <c r="B2771" s="74" t="str">
        <f t="shared" si="173"/>
        <v>02</v>
      </c>
      <c r="C2771" s="84">
        <f t="shared" si="174"/>
        <v>45689</v>
      </c>
      <c r="D2771" s="74">
        <v>202502</v>
      </c>
      <c r="E2771" s="82">
        <v>1129704</v>
      </c>
      <c r="F2771" s="82">
        <v>1598</v>
      </c>
      <c r="G2771" s="83">
        <f t="shared" si="175"/>
        <v>1.4145298237414402E-3</v>
      </c>
      <c r="H2771" s="74" t="s">
        <v>57</v>
      </c>
      <c r="I2771" s="74">
        <v>191</v>
      </c>
      <c r="J2771" s="74" t="s">
        <v>58</v>
      </c>
    </row>
    <row r="2772" spans="1:10" x14ac:dyDescent="0.25">
      <c r="A2772" s="74" t="str">
        <f t="shared" si="172"/>
        <v>2025</v>
      </c>
      <c r="B2772" s="74" t="str">
        <f t="shared" si="173"/>
        <v>02</v>
      </c>
      <c r="C2772" s="84">
        <f t="shared" si="174"/>
        <v>45689</v>
      </c>
      <c r="D2772" s="74">
        <v>202502</v>
      </c>
      <c r="E2772" s="82">
        <v>558015717</v>
      </c>
      <c r="F2772" s="82">
        <v>1579945</v>
      </c>
      <c r="G2772" s="83">
        <f t="shared" si="175"/>
        <v>2.8313629022746682E-3</v>
      </c>
      <c r="H2772" s="74" t="s">
        <v>57</v>
      </c>
      <c r="I2772" s="74">
        <v>192</v>
      </c>
      <c r="J2772" s="74" t="s">
        <v>59</v>
      </c>
    </row>
    <row r="2773" spans="1:10" x14ac:dyDescent="0.25">
      <c r="A2773" s="74" t="str">
        <f t="shared" si="172"/>
        <v>2025</v>
      </c>
      <c r="B2773" s="74" t="str">
        <f t="shared" si="173"/>
        <v>02</v>
      </c>
      <c r="C2773" s="84">
        <f t="shared" si="174"/>
        <v>45689</v>
      </c>
      <c r="D2773" s="74">
        <v>202502</v>
      </c>
      <c r="E2773" s="82">
        <v>530663869</v>
      </c>
      <c r="F2773" s="82">
        <v>7177297</v>
      </c>
      <c r="G2773" s="83">
        <f t="shared" si="175"/>
        <v>1.3525128465077392E-2</v>
      </c>
      <c r="H2773" s="74" t="s">
        <v>60</v>
      </c>
      <c r="I2773" s="74">
        <v>201</v>
      </c>
      <c r="J2773" s="74" t="s">
        <v>61</v>
      </c>
    </row>
    <row r="2774" spans="1:10" x14ac:dyDescent="0.25">
      <c r="A2774" s="74" t="str">
        <f t="shared" si="172"/>
        <v>2025</v>
      </c>
      <c r="B2774" s="74" t="str">
        <f t="shared" si="173"/>
        <v>02</v>
      </c>
      <c r="C2774" s="84">
        <f t="shared" si="174"/>
        <v>45689</v>
      </c>
      <c r="D2774" s="74">
        <v>202502</v>
      </c>
      <c r="E2774" s="82">
        <v>1390443788</v>
      </c>
      <c r="F2774" s="82">
        <v>53062593</v>
      </c>
      <c r="G2774" s="83">
        <f t="shared" si="175"/>
        <v>3.8162343172696456E-2</v>
      </c>
      <c r="H2774" s="74" t="s">
        <v>60</v>
      </c>
      <c r="I2774" s="74">
        <v>202</v>
      </c>
      <c r="J2774" s="74" t="s">
        <v>62</v>
      </c>
    </row>
    <row r="2775" spans="1:10" x14ac:dyDescent="0.25">
      <c r="A2775" s="74" t="str">
        <f t="shared" si="172"/>
        <v>2025</v>
      </c>
      <c r="B2775" s="74" t="str">
        <f t="shared" si="173"/>
        <v>02</v>
      </c>
      <c r="C2775" s="84">
        <f t="shared" si="174"/>
        <v>45689</v>
      </c>
      <c r="D2775" s="74">
        <v>202502</v>
      </c>
      <c r="E2775" s="82">
        <v>5729492</v>
      </c>
      <c r="F2775" s="82">
        <v>880</v>
      </c>
      <c r="G2775" s="83">
        <f t="shared" si="175"/>
        <v>1.5359127824945038E-4</v>
      </c>
      <c r="H2775" s="74" t="s">
        <v>60</v>
      </c>
      <c r="I2775" s="74">
        <v>203</v>
      </c>
      <c r="J2775" s="74" t="s">
        <v>63</v>
      </c>
    </row>
    <row r="2776" spans="1:10" x14ac:dyDescent="0.25">
      <c r="A2776" s="74" t="str">
        <f t="shared" si="172"/>
        <v>2025</v>
      </c>
      <c r="B2776" s="74" t="str">
        <f t="shared" si="173"/>
        <v>02</v>
      </c>
      <c r="C2776" s="84">
        <f t="shared" si="174"/>
        <v>45689</v>
      </c>
      <c r="D2776" s="74">
        <v>202502</v>
      </c>
      <c r="E2776" s="82">
        <v>1152508</v>
      </c>
      <c r="F2776" s="82">
        <v>1346</v>
      </c>
      <c r="G2776" s="83">
        <f t="shared" si="175"/>
        <v>1.1678877717117798E-3</v>
      </c>
      <c r="H2776" s="74" t="s">
        <v>60</v>
      </c>
      <c r="I2776" s="74">
        <v>204</v>
      </c>
      <c r="J2776" s="74" t="s">
        <v>64</v>
      </c>
    </row>
    <row r="2777" spans="1:10" x14ac:dyDescent="0.25">
      <c r="A2777" s="74" t="str">
        <f t="shared" si="172"/>
        <v>2025</v>
      </c>
      <c r="B2777" s="74" t="str">
        <f t="shared" si="173"/>
        <v>02</v>
      </c>
      <c r="C2777" s="84">
        <f t="shared" si="174"/>
        <v>45689</v>
      </c>
      <c r="D2777" s="74">
        <v>202502</v>
      </c>
      <c r="E2777" s="82">
        <v>671079464</v>
      </c>
      <c r="F2777" s="82">
        <v>1291382</v>
      </c>
      <c r="G2777" s="83">
        <f t="shared" si="175"/>
        <v>1.9243354465098041E-3</v>
      </c>
      <c r="H2777" s="74" t="s">
        <v>60</v>
      </c>
      <c r="I2777" s="74">
        <v>210</v>
      </c>
      <c r="J2777" s="74" t="s">
        <v>65</v>
      </c>
    </row>
    <row r="2778" spans="1:10" x14ac:dyDescent="0.25">
      <c r="A2778" s="74" t="str">
        <f t="shared" si="172"/>
        <v>2025</v>
      </c>
      <c r="B2778" s="74" t="str">
        <f t="shared" si="173"/>
        <v>02</v>
      </c>
      <c r="C2778" s="84">
        <f t="shared" si="174"/>
        <v>45689</v>
      </c>
      <c r="D2778" s="74">
        <v>202502</v>
      </c>
      <c r="E2778" s="82">
        <v>35723517</v>
      </c>
      <c r="F2778" s="82">
        <v>24337</v>
      </c>
      <c r="G2778" s="83">
        <f t="shared" si="175"/>
        <v>6.8125991066333134E-4</v>
      </c>
      <c r="H2778" s="74" t="s">
        <v>66</v>
      </c>
      <c r="I2778" s="74">
        <v>221</v>
      </c>
      <c r="J2778" s="74" t="s">
        <v>67</v>
      </c>
    </row>
    <row r="2779" spans="1:10" x14ac:dyDescent="0.25">
      <c r="A2779" s="74" t="str">
        <f t="shared" si="172"/>
        <v>2025</v>
      </c>
      <c r="B2779" s="74" t="str">
        <f t="shared" si="173"/>
        <v>02</v>
      </c>
      <c r="C2779" s="84">
        <f t="shared" si="174"/>
        <v>45689</v>
      </c>
      <c r="D2779" s="74">
        <v>202502</v>
      </c>
      <c r="E2779" s="82">
        <v>312550452</v>
      </c>
      <c r="F2779" s="82">
        <v>334147</v>
      </c>
      <c r="G2779" s="83">
        <f t="shared" si="175"/>
        <v>1.0690977980092635E-3</v>
      </c>
      <c r="H2779" s="74" t="s">
        <v>66</v>
      </c>
      <c r="I2779" s="74">
        <v>222</v>
      </c>
      <c r="J2779" s="74" t="s">
        <v>68</v>
      </c>
    </row>
    <row r="2780" spans="1:10" x14ac:dyDescent="0.25">
      <c r="A2780" s="74" t="str">
        <f t="shared" si="172"/>
        <v>2025</v>
      </c>
      <c r="B2780" s="74" t="str">
        <f t="shared" si="173"/>
        <v>02</v>
      </c>
      <c r="C2780" s="84">
        <f t="shared" si="174"/>
        <v>45689</v>
      </c>
      <c r="D2780" s="74">
        <v>202502</v>
      </c>
      <c r="E2780" s="82">
        <v>70561801</v>
      </c>
      <c r="F2780" s="82">
        <v>27602</v>
      </c>
      <c r="G2780" s="83">
        <f t="shared" si="175"/>
        <v>3.9117482276281468E-4</v>
      </c>
      <c r="H2780" s="74" t="s">
        <v>69</v>
      </c>
      <c r="I2780" s="74">
        <v>231</v>
      </c>
      <c r="J2780" s="74" t="s">
        <v>70</v>
      </c>
    </row>
    <row r="2781" spans="1:10" x14ac:dyDescent="0.25">
      <c r="A2781" s="74" t="str">
        <f t="shared" si="172"/>
        <v>2025</v>
      </c>
      <c r="B2781" s="74" t="str">
        <f t="shared" si="173"/>
        <v>02</v>
      </c>
      <c r="C2781" s="84">
        <f t="shared" si="174"/>
        <v>45689</v>
      </c>
      <c r="D2781" s="74">
        <v>202502</v>
      </c>
      <c r="E2781" s="82">
        <v>321363552</v>
      </c>
      <c r="F2781" s="82">
        <v>865488</v>
      </c>
      <c r="G2781" s="83">
        <f t="shared" si="175"/>
        <v>2.69317411577527E-3</v>
      </c>
      <c r="H2781" s="74" t="s">
        <v>69</v>
      </c>
      <c r="I2781" s="74">
        <v>239</v>
      </c>
      <c r="J2781" s="74" t="s">
        <v>71</v>
      </c>
    </row>
    <row r="2782" spans="1:10" x14ac:dyDescent="0.25">
      <c r="A2782" s="74" t="str">
        <f t="shared" si="172"/>
        <v>2025</v>
      </c>
      <c r="B2782" s="74" t="str">
        <f t="shared" si="173"/>
        <v>02</v>
      </c>
      <c r="C2782" s="84">
        <f t="shared" si="174"/>
        <v>45689</v>
      </c>
      <c r="D2782" s="74">
        <v>202502</v>
      </c>
      <c r="E2782" s="82">
        <v>293651367</v>
      </c>
      <c r="F2782" s="82">
        <v>2882006</v>
      </c>
      <c r="G2782" s="83">
        <f t="shared" si="175"/>
        <v>9.814379648367174E-3</v>
      </c>
      <c r="H2782" s="74" t="s">
        <v>72</v>
      </c>
      <c r="I2782" s="74">
        <v>241</v>
      </c>
      <c r="J2782" s="74" t="s">
        <v>73</v>
      </c>
    </row>
    <row r="2783" spans="1:10" x14ac:dyDescent="0.25">
      <c r="A2783" s="74" t="str">
        <f t="shared" si="172"/>
        <v>2025</v>
      </c>
      <c r="B2783" s="74" t="str">
        <f t="shared" si="173"/>
        <v>02</v>
      </c>
      <c r="C2783" s="84">
        <f t="shared" si="174"/>
        <v>45689</v>
      </c>
      <c r="D2783" s="74">
        <v>202502</v>
      </c>
      <c r="E2783" s="82">
        <v>121556369</v>
      </c>
      <c r="F2783" s="82">
        <v>50974</v>
      </c>
      <c r="G2783" s="83">
        <f t="shared" si="175"/>
        <v>4.1934454294204857E-4</v>
      </c>
      <c r="H2783" s="74" t="s">
        <v>72</v>
      </c>
      <c r="I2783" s="74">
        <v>242</v>
      </c>
      <c r="J2783" s="74" t="s">
        <v>74</v>
      </c>
    </row>
    <row r="2784" spans="1:10" x14ac:dyDescent="0.25">
      <c r="A2784" s="74" t="str">
        <f t="shared" si="172"/>
        <v>2025</v>
      </c>
      <c r="B2784" s="74" t="str">
        <f t="shared" si="173"/>
        <v>02</v>
      </c>
      <c r="C2784" s="84">
        <f t="shared" si="174"/>
        <v>45689</v>
      </c>
      <c r="D2784" s="74">
        <v>202502</v>
      </c>
      <c r="E2784" s="82">
        <v>31841021</v>
      </c>
      <c r="F2784" s="82">
        <v>56718</v>
      </c>
      <c r="G2784" s="83">
        <f t="shared" si="175"/>
        <v>1.7812871013149986E-3</v>
      </c>
      <c r="H2784" s="74" t="s">
        <v>72</v>
      </c>
      <c r="I2784" s="74">
        <v>243</v>
      </c>
      <c r="J2784" s="74" t="s">
        <v>75</v>
      </c>
    </row>
    <row r="2785" spans="1:10" x14ac:dyDescent="0.25">
      <c r="A2785" s="74" t="str">
        <f t="shared" si="172"/>
        <v>2025</v>
      </c>
      <c r="B2785" s="74" t="str">
        <f t="shared" si="173"/>
        <v>02</v>
      </c>
      <c r="C2785" s="84">
        <f t="shared" si="174"/>
        <v>45689</v>
      </c>
      <c r="D2785" s="74">
        <v>202502</v>
      </c>
      <c r="E2785" s="82">
        <v>126991761</v>
      </c>
      <c r="F2785" s="82">
        <v>217435</v>
      </c>
      <c r="G2785" s="83">
        <f t="shared" si="175"/>
        <v>1.7121976913132184E-3</v>
      </c>
      <c r="H2785" s="74" t="s">
        <v>76</v>
      </c>
      <c r="I2785" s="74">
        <v>251</v>
      </c>
      <c r="J2785" s="74" t="s">
        <v>77</v>
      </c>
    </row>
    <row r="2786" spans="1:10" x14ac:dyDescent="0.25">
      <c r="A2786" s="74" t="str">
        <f t="shared" si="172"/>
        <v>2025</v>
      </c>
      <c r="B2786" s="74" t="str">
        <f t="shared" si="173"/>
        <v>02</v>
      </c>
      <c r="C2786" s="84">
        <f t="shared" si="174"/>
        <v>45689</v>
      </c>
      <c r="D2786" s="74">
        <v>202502</v>
      </c>
      <c r="E2786" s="82">
        <v>18629</v>
      </c>
      <c r="F2786" s="82">
        <v>0</v>
      </c>
      <c r="G2786" s="83">
        <f t="shared" si="175"/>
        <v>0</v>
      </c>
      <c r="H2786" s="74" t="s">
        <v>76</v>
      </c>
      <c r="I2786" s="74">
        <v>252</v>
      </c>
      <c r="J2786" s="74" t="s">
        <v>78</v>
      </c>
    </row>
    <row r="2787" spans="1:10" x14ac:dyDescent="0.25">
      <c r="A2787" s="74" t="str">
        <f t="shared" si="172"/>
        <v>2025</v>
      </c>
      <c r="B2787" s="74" t="str">
        <f t="shared" si="173"/>
        <v>02</v>
      </c>
      <c r="C2787" s="84">
        <f t="shared" si="174"/>
        <v>45689</v>
      </c>
      <c r="D2787" s="74">
        <v>202502</v>
      </c>
      <c r="E2787" s="82">
        <v>346465612</v>
      </c>
      <c r="F2787" s="82">
        <v>1462854</v>
      </c>
      <c r="G2787" s="83">
        <f t="shared" si="175"/>
        <v>4.2222198952316225E-3</v>
      </c>
      <c r="H2787" s="74" t="s">
        <v>76</v>
      </c>
      <c r="I2787" s="74">
        <v>259</v>
      </c>
      <c r="J2787" s="74" t="s">
        <v>79</v>
      </c>
    </row>
    <row r="2788" spans="1:10" x14ac:dyDescent="0.25">
      <c r="A2788" s="74" t="str">
        <f t="shared" si="172"/>
        <v>2025</v>
      </c>
      <c r="B2788" s="74" t="str">
        <f t="shared" si="173"/>
        <v>02</v>
      </c>
      <c r="C2788" s="84">
        <f t="shared" si="174"/>
        <v>45689</v>
      </c>
      <c r="D2788" s="74">
        <v>202502</v>
      </c>
      <c r="E2788" s="82">
        <v>2478069</v>
      </c>
      <c r="F2788" s="82">
        <v>0</v>
      </c>
      <c r="G2788" s="83">
        <f t="shared" si="175"/>
        <v>0</v>
      </c>
      <c r="H2788" s="74" t="s">
        <v>76</v>
      </c>
      <c r="I2788" s="74">
        <v>261</v>
      </c>
      <c r="J2788" s="74" t="s">
        <v>80</v>
      </c>
    </row>
    <row r="2789" spans="1:10" x14ac:dyDescent="0.25">
      <c r="A2789" s="74" t="str">
        <f t="shared" si="172"/>
        <v>2025</v>
      </c>
      <c r="B2789" s="74" t="str">
        <f t="shared" si="173"/>
        <v>02</v>
      </c>
      <c r="C2789" s="84">
        <f t="shared" si="174"/>
        <v>45689</v>
      </c>
      <c r="D2789" s="74">
        <v>202502</v>
      </c>
      <c r="E2789" s="82">
        <v>67512951</v>
      </c>
      <c r="F2789" s="82">
        <v>1110889</v>
      </c>
      <c r="G2789" s="83">
        <f t="shared" si="175"/>
        <v>1.6454457752853969E-2</v>
      </c>
      <c r="H2789" s="74" t="s">
        <v>76</v>
      </c>
      <c r="I2789" s="74">
        <v>262</v>
      </c>
      <c r="J2789" s="74" t="s">
        <v>81</v>
      </c>
    </row>
    <row r="2790" spans="1:10" x14ac:dyDescent="0.25">
      <c r="A2790" s="74" t="str">
        <f t="shared" si="172"/>
        <v>2025</v>
      </c>
      <c r="B2790" s="74" t="str">
        <f t="shared" si="173"/>
        <v>02</v>
      </c>
      <c r="C2790" s="84">
        <f t="shared" si="174"/>
        <v>45689</v>
      </c>
      <c r="D2790" s="74">
        <v>202502</v>
      </c>
      <c r="E2790" s="82">
        <v>552342</v>
      </c>
      <c r="F2790" s="82">
        <v>0</v>
      </c>
      <c r="G2790" s="83">
        <f t="shared" si="175"/>
        <v>0</v>
      </c>
      <c r="H2790" s="74" t="s">
        <v>76</v>
      </c>
      <c r="I2790" s="74">
        <v>263</v>
      </c>
      <c r="J2790" s="74" t="s">
        <v>82</v>
      </c>
    </row>
    <row r="2791" spans="1:10" x14ac:dyDescent="0.25">
      <c r="A2791" s="74" t="str">
        <f t="shared" si="172"/>
        <v>2025</v>
      </c>
      <c r="B2791" s="74" t="str">
        <f t="shared" si="173"/>
        <v>02</v>
      </c>
      <c r="C2791" s="84">
        <f t="shared" si="174"/>
        <v>45689</v>
      </c>
      <c r="D2791" s="74">
        <v>202502</v>
      </c>
      <c r="E2791" s="82">
        <v>370557423</v>
      </c>
      <c r="F2791" s="82">
        <v>22859</v>
      </c>
      <c r="G2791" s="83">
        <f t="shared" si="175"/>
        <v>6.1688144889759773E-5</v>
      </c>
      <c r="H2791" s="74" t="s">
        <v>76</v>
      </c>
      <c r="I2791" s="74">
        <v>264</v>
      </c>
      <c r="J2791" s="74" t="s">
        <v>83</v>
      </c>
    </row>
    <row r="2792" spans="1:10" x14ac:dyDescent="0.25">
      <c r="A2792" s="74" t="str">
        <f t="shared" si="172"/>
        <v>2025</v>
      </c>
      <c r="B2792" s="74" t="str">
        <f t="shared" si="173"/>
        <v>02</v>
      </c>
      <c r="C2792" s="84">
        <f t="shared" si="174"/>
        <v>45689</v>
      </c>
      <c r="D2792" s="74">
        <v>202502</v>
      </c>
      <c r="E2792" s="82">
        <v>4677771</v>
      </c>
      <c r="F2792" s="82">
        <v>21750</v>
      </c>
      <c r="G2792" s="83">
        <f t="shared" si="175"/>
        <v>4.6496504424863895E-3</v>
      </c>
      <c r="H2792" s="74" t="s">
        <v>76</v>
      </c>
      <c r="I2792" s="74">
        <v>265</v>
      </c>
      <c r="J2792" s="74" t="s">
        <v>84</v>
      </c>
    </row>
    <row r="2793" spans="1:10" x14ac:dyDescent="0.25">
      <c r="A2793" s="74" t="str">
        <f t="shared" si="172"/>
        <v>2025</v>
      </c>
      <c r="B2793" s="74" t="str">
        <f t="shared" si="173"/>
        <v>02</v>
      </c>
      <c r="C2793" s="84">
        <f t="shared" si="174"/>
        <v>45689</v>
      </c>
      <c r="D2793" s="74">
        <v>202502</v>
      </c>
      <c r="E2793" s="82">
        <v>33499835</v>
      </c>
      <c r="F2793" s="82">
        <v>314373</v>
      </c>
      <c r="G2793" s="83">
        <f t="shared" si="175"/>
        <v>9.3843148779688013E-3</v>
      </c>
      <c r="H2793" s="74" t="s">
        <v>76</v>
      </c>
      <c r="I2793" s="74">
        <v>266</v>
      </c>
      <c r="J2793" s="74" t="s">
        <v>85</v>
      </c>
    </row>
    <row r="2794" spans="1:10" x14ac:dyDescent="0.25">
      <c r="A2794" s="74" t="str">
        <f t="shared" si="172"/>
        <v>2025</v>
      </c>
      <c r="B2794" s="74" t="str">
        <f t="shared" si="173"/>
        <v>02</v>
      </c>
      <c r="C2794" s="84">
        <f t="shared" si="174"/>
        <v>45689</v>
      </c>
      <c r="D2794" s="74">
        <v>202502</v>
      </c>
      <c r="E2794" s="82">
        <v>2990411</v>
      </c>
      <c r="F2794" s="82">
        <v>5045</v>
      </c>
      <c r="G2794" s="83">
        <f t="shared" si="175"/>
        <v>1.6870590698067924E-3</v>
      </c>
      <c r="H2794" s="74" t="s">
        <v>76</v>
      </c>
      <c r="I2794" s="74">
        <v>267</v>
      </c>
      <c r="J2794" s="74" t="s">
        <v>86</v>
      </c>
    </row>
    <row r="2795" spans="1:10" x14ac:dyDescent="0.25">
      <c r="A2795" s="74" t="str">
        <f t="shared" si="172"/>
        <v>2025</v>
      </c>
      <c r="B2795" s="74" t="str">
        <f t="shared" si="173"/>
        <v>02</v>
      </c>
      <c r="C2795" s="84">
        <f t="shared" si="174"/>
        <v>45689</v>
      </c>
      <c r="D2795" s="74">
        <v>202502</v>
      </c>
      <c r="E2795" s="82">
        <v>8763284</v>
      </c>
      <c r="F2795" s="82">
        <v>774</v>
      </c>
      <c r="G2795" s="83">
        <f t="shared" si="175"/>
        <v>8.8323053321106565E-5</v>
      </c>
      <c r="H2795" s="74" t="s">
        <v>76</v>
      </c>
      <c r="I2795" s="74">
        <v>268</v>
      </c>
      <c r="J2795" s="74" t="s">
        <v>87</v>
      </c>
    </row>
    <row r="2796" spans="1:10" x14ac:dyDescent="0.25">
      <c r="A2796" s="74" t="str">
        <f t="shared" si="172"/>
        <v>2025</v>
      </c>
      <c r="B2796" s="74" t="str">
        <f t="shared" si="173"/>
        <v>02</v>
      </c>
      <c r="C2796" s="84">
        <f t="shared" si="174"/>
        <v>45689</v>
      </c>
      <c r="D2796" s="74">
        <v>202502</v>
      </c>
      <c r="E2796" s="82">
        <v>122847197</v>
      </c>
      <c r="F2796" s="82">
        <v>13289162</v>
      </c>
      <c r="G2796" s="83">
        <f t="shared" si="175"/>
        <v>0.10817635505350602</v>
      </c>
      <c r="H2796" s="74" t="s">
        <v>76</v>
      </c>
      <c r="I2796" s="74">
        <v>271</v>
      </c>
      <c r="J2796" s="74" t="s">
        <v>88</v>
      </c>
    </row>
    <row r="2797" spans="1:10" x14ac:dyDescent="0.25">
      <c r="A2797" s="74" t="str">
        <f t="shared" si="172"/>
        <v>2025</v>
      </c>
      <c r="B2797" s="74" t="str">
        <f t="shared" si="173"/>
        <v>02</v>
      </c>
      <c r="C2797" s="84">
        <f t="shared" si="174"/>
        <v>45689</v>
      </c>
      <c r="D2797" s="74">
        <v>202502</v>
      </c>
      <c r="E2797" s="82">
        <v>3339135</v>
      </c>
      <c r="F2797" s="82">
        <v>512</v>
      </c>
      <c r="G2797" s="83">
        <f t="shared" si="175"/>
        <v>1.5333312369820328E-4</v>
      </c>
      <c r="H2797" s="74" t="s">
        <v>76</v>
      </c>
      <c r="I2797" s="74">
        <v>272</v>
      </c>
      <c r="J2797" s="74" t="s">
        <v>89</v>
      </c>
    </row>
    <row r="2798" spans="1:10" x14ac:dyDescent="0.25">
      <c r="A2798" s="74" t="str">
        <f t="shared" si="172"/>
        <v>2025</v>
      </c>
      <c r="B2798" s="74" t="str">
        <f t="shared" si="173"/>
        <v>02</v>
      </c>
      <c r="C2798" s="84">
        <f t="shared" si="174"/>
        <v>45689</v>
      </c>
      <c r="D2798" s="74">
        <v>202502</v>
      </c>
      <c r="E2798" s="82">
        <v>6376920</v>
      </c>
      <c r="F2798" s="82">
        <v>667</v>
      </c>
      <c r="G2798" s="83">
        <f t="shared" si="175"/>
        <v>1.0459594914159187E-4</v>
      </c>
      <c r="H2798" s="74" t="s">
        <v>76</v>
      </c>
      <c r="I2798" s="74">
        <v>273</v>
      </c>
      <c r="J2798" s="74" t="s">
        <v>90</v>
      </c>
    </row>
    <row r="2799" spans="1:10" x14ac:dyDescent="0.25">
      <c r="A2799" s="74" t="str">
        <f t="shared" si="172"/>
        <v>2025</v>
      </c>
      <c r="B2799" s="74" t="str">
        <f t="shared" si="173"/>
        <v>02</v>
      </c>
      <c r="C2799" s="84">
        <f t="shared" si="174"/>
        <v>45689</v>
      </c>
      <c r="D2799" s="74">
        <v>202502</v>
      </c>
      <c r="E2799" s="82">
        <v>6208898</v>
      </c>
      <c r="F2799" s="82">
        <v>95967</v>
      </c>
      <c r="G2799" s="83">
        <f t="shared" si="175"/>
        <v>1.5456366008911726E-2</v>
      </c>
      <c r="H2799" s="74" t="s">
        <v>76</v>
      </c>
      <c r="I2799" s="74">
        <v>274</v>
      </c>
      <c r="J2799" s="74" t="s">
        <v>91</v>
      </c>
    </row>
    <row r="2800" spans="1:10" x14ac:dyDescent="0.25">
      <c r="A2800" s="74" t="str">
        <f t="shared" si="172"/>
        <v>2025</v>
      </c>
      <c r="B2800" s="74" t="str">
        <f t="shared" si="173"/>
        <v>02</v>
      </c>
      <c r="C2800" s="84">
        <f t="shared" si="174"/>
        <v>45689</v>
      </c>
      <c r="D2800" s="74">
        <v>202502</v>
      </c>
      <c r="E2800" s="82">
        <v>285043782</v>
      </c>
      <c r="F2800" s="82">
        <v>39356</v>
      </c>
      <c r="G2800" s="83">
        <f t="shared" si="175"/>
        <v>1.3807001760873352E-4</v>
      </c>
      <c r="H2800" s="74" t="s">
        <v>76</v>
      </c>
      <c r="I2800" s="74">
        <v>275</v>
      </c>
      <c r="J2800" s="74" t="s">
        <v>92</v>
      </c>
    </row>
    <row r="2801" spans="1:10" x14ac:dyDescent="0.25">
      <c r="A2801" s="74" t="str">
        <f t="shared" si="172"/>
        <v>2025</v>
      </c>
      <c r="B2801" s="74" t="str">
        <f t="shared" si="173"/>
        <v>02</v>
      </c>
      <c r="C2801" s="84">
        <f t="shared" si="174"/>
        <v>45689</v>
      </c>
      <c r="D2801" s="74">
        <v>202502</v>
      </c>
      <c r="E2801" s="82">
        <v>25967862</v>
      </c>
      <c r="F2801" s="82">
        <v>98499</v>
      </c>
      <c r="G2801" s="83">
        <f t="shared" si="175"/>
        <v>3.7931116547061132E-3</v>
      </c>
      <c r="H2801" s="74" t="s">
        <v>76</v>
      </c>
      <c r="I2801" s="74">
        <v>279</v>
      </c>
      <c r="J2801" s="74" t="s">
        <v>93</v>
      </c>
    </row>
    <row r="2802" spans="1:10" x14ac:dyDescent="0.25">
      <c r="A2802" s="74" t="str">
        <f t="shared" si="172"/>
        <v>2025</v>
      </c>
      <c r="B2802" s="74" t="str">
        <f t="shared" si="173"/>
        <v>02</v>
      </c>
      <c r="C2802" s="84">
        <f t="shared" si="174"/>
        <v>45689</v>
      </c>
      <c r="D2802" s="74">
        <v>202502</v>
      </c>
      <c r="E2802" s="82">
        <v>318312790</v>
      </c>
      <c r="F2802" s="82">
        <v>723133</v>
      </c>
      <c r="G2802" s="83">
        <f t="shared" si="175"/>
        <v>2.271768595914729E-3</v>
      </c>
      <c r="H2802" s="74" t="s">
        <v>76</v>
      </c>
      <c r="I2802" s="74">
        <v>281</v>
      </c>
      <c r="J2802" s="74" t="s">
        <v>94</v>
      </c>
    </row>
    <row r="2803" spans="1:10" x14ac:dyDescent="0.25">
      <c r="A2803" s="74" t="str">
        <f t="shared" si="172"/>
        <v>2025</v>
      </c>
      <c r="B2803" s="74" t="str">
        <f t="shared" si="173"/>
        <v>02</v>
      </c>
      <c r="C2803" s="84">
        <f t="shared" si="174"/>
        <v>45689</v>
      </c>
      <c r="D2803" s="74">
        <v>202502</v>
      </c>
      <c r="E2803" s="82">
        <v>364633137</v>
      </c>
      <c r="F2803" s="82">
        <v>1148190</v>
      </c>
      <c r="G2803" s="83">
        <f t="shared" si="175"/>
        <v>3.1488909906726334E-3</v>
      </c>
      <c r="H2803" s="74" t="s">
        <v>76</v>
      </c>
      <c r="I2803" s="74">
        <v>282</v>
      </c>
      <c r="J2803" s="74" t="s">
        <v>95</v>
      </c>
    </row>
    <row r="2804" spans="1:10" x14ac:dyDescent="0.25">
      <c r="A2804" s="74" t="str">
        <f t="shared" si="172"/>
        <v>2025</v>
      </c>
      <c r="B2804" s="74" t="str">
        <f t="shared" si="173"/>
        <v>02</v>
      </c>
      <c r="C2804" s="84">
        <f t="shared" si="174"/>
        <v>45689</v>
      </c>
      <c r="D2804" s="74">
        <v>202502</v>
      </c>
      <c r="E2804" s="82">
        <v>795294051</v>
      </c>
      <c r="F2804" s="82">
        <v>398148</v>
      </c>
      <c r="G2804" s="83">
        <f t="shared" si="175"/>
        <v>5.00629923610481E-4</v>
      </c>
      <c r="H2804" s="74" t="s">
        <v>96</v>
      </c>
      <c r="I2804" s="74">
        <v>291</v>
      </c>
      <c r="J2804" s="74" t="s">
        <v>97</v>
      </c>
    </row>
    <row r="2805" spans="1:10" x14ac:dyDescent="0.25">
      <c r="A2805" s="74" t="str">
        <f t="shared" si="172"/>
        <v>2025</v>
      </c>
      <c r="B2805" s="74" t="str">
        <f t="shared" si="173"/>
        <v>02</v>
      </c>
      <c r="C2805" s="84">
        <f t="shared" si="174"/>
        <v>45689</v>
      </c>
      <c r="D2805" s="74">
        <v>202502</v>
      </c>
      <c r="E2805" s="82">
        <v>66482618</v>
      </c>
      <c r="F2805" s="82">
        <v>292627</v>
      </c>
      <c r="G2805" s="83">
        <f t="shared" si="175"/>
        <v>4.4015565091013713E-3</v>
      </c>
      <c r="H2805" s="74" t="s">
        <v>96</v>
      </c>
      <c r="I2805" s="74">
        <v>292</v>
      </c>
      <c r="J2805" s="74" t="s">
        <v>98</v>
      </c>
    </row>
    <row r="2806" spans="1:10" x14ac:dyDescent="0.25">
      <c r="A2806" s="74" t="str">
        <f t="shared" si="172"/>
        <v>2025</v>
      </c>
      <c r="B2806" s="74" t="str">
        <f t="shared" si="173"/>
        <v>02</v>
      </c>
      <c r="C2806" s="84">
        <f t="shared" si="174"/>
        <v>45689</v>
      </c>
      <c r="D2806" s="74">
        <v>202502</v>
      </c>
      <c r="E2806" s="82">
        <v>175384798</v>
      </c>
      <c r="F2806" s="82">
        <v>96632</v>
      </c>
      <c r="G2806" s="83">
        <f t="shared" si="175"/>
        <v>5.509713561377195E-4</v>
      </c>
      <c r="H2806" s="74" t="s">
        <v>96</v>
      </c>
      <c r="I2806" s="74">
        <v>293</v>
      </c>
      <c r="J2806" s="74" t="s">
        <v>99</v>
      </c>
    </row>
    <row r="2807" spans="1:10" x14ac:dyDescent="0.25">
      <c r="A2807" s="74" t="str">
        <f t="shared" si="172"/>
        <v>2025</v>
      </c>
      <c r="B2807" s="74" t="str">
        <f t="shared" si="173"/>
        <v>02</v>
      </c>
      <c r="C2807" s="84">
        <f t="shared" si="174"/>
        <v>45689</v>
      </c>
      <c r="D2807" s="74">
        <v>202502</v>
      </c>
      <c r="E2807" s="82">
        <v>6262684</v>
      </c>
      <c r="F2807" s="82">
        <v>25673</v>
      </c>
      <c r="G2807" s="83">
        <f t="shared" si="175"/>
        <v>4.0993605936368496E-3</v>
      </c>
      <c r="H2807" s="74" t="s">
        <v>96</v>
      </c>
      <c r="I2807" s="74">
        <v>301</v>
      </c>
      <c r="J2807" s="74" t="s">
        <v>100</v>
      </c>
    </row>
    <row r="2808" spans="1:10" x14ac:dyDescent="0.25">
      <c r="A2808" s="74" t="str">
        <f t="shared" si="172"/>
        <v>2025</v>
      </c>
      <c r="B2808" s="74" t="str">
        <f t="shared" si="173"/>
        <v>02</v>
      </c>
      <c r="C2808" s="84">
        <f t="shared" si="174"/>
        <v>45689</v>
      </c>
      <c r="D2808" s="74">
        <v>202502</v>
      </c>
      <c r="E2808" s="82">
        <v>1001650</v>
      </c>
      <c r="F2808" s="82">
        <v>670</v>
      </c>
      <c r="G2808" s="83">
        <f t="shared" si="175"/>
        <v>6.6889632107023408E-4</v>
      </c>
      <c r="H2808" s="74" t="s">
        <v>96</v>
      </c>
      <c r="I2808" s="74">
        <v>302</v>
      </c>
      <c r="J2808" s="74" t="s">
        <v>101</v>
      </c>
    </row>
    <row r="2809" spans="1:10" x14ac:dyDescent="0.25">
      <c r="A2809" s="74" t="str">
        <f t="shared" si="172"/>
        <v>2025</v>
      </c>
      <c r="B2809" s="74" t="str">
        <f t="shared" si="173"/>
        <v>02</v>
      </c>
      <c r="C2809" s="84">
        <f t="shared" si="174"/>
        <v>45689</v>
      </c>
      <c r="D2809" s="74">
        <v>202502</v>
      </c>
      <c r="E2809" s="82">
        <v>640859</v>
      </c>
      <c r="F2809" s="82">
        <v>14284</v>
      </c>
      <c r="G2809" s="83">
        <f t="shared" si="175"/>
        <v>2.228883420534002E-2</v>
      </c>
      <c r="H2809" s="74" t="s">
        <v>96</v>
      </c>
      <c r="I2809" s="74">
        <v>303</v>
      </c>
      <c r="J2809" s="74" t="s">
        <v>102</v>
      </c>
    </row>
    <row r="2810" spans="1:10" x14ac:dyDescent="0.25">
      <c r="A2810" s="74" t="str">
        <f t="shared" si="172"/>
        <v>2025</v>
      </c>
      <c r="B2810" s="74" t="str">
        <f t="shared" si="173"/>
        <v>02</v>
      </c>
      <c r="C2810" s="84">
        <f t="shared" si="174"/>
        <v>45689</v>
      </c>
      <c r="D2810" s="74">
        <v>202502</v>
      </c>
      <c r="E2810" s="82">
        <v>274019987</v>
      </c>
      <c r="F2810" s="82">
        <v>27804</v>
      </c>
      <c r="G2810" s="83">
        <f t="shared" si="175"/>
        <v>1.0146705101478601E-4</v>
      </c>
      <c r="H2810" s="74" t="s">
        <v>96</v>
      </c>
      <c r="I2810" s="74">
        <v>309</v>
      </c>
      <c r="J2810" s="74" t="s">
        <v>103</v>
      </c>
    </row>
    <row r="2811" spans="1:10" x14ac:dyDescent="0.25">
      <c r="A2811" s="74" t="str">
        <f t="shared" si="172"/>
        <v>2025</v>
      </c>
      <c r="B2811" s="74" t="str">
        <f t="shared" si="173"/>
        <v>02</v>
      </c>
      <c r="C2811" s="84">
        <f t="shared" si="174"/>
        <v>45689</v>
      </c>
      <c r="D2811" s="74">
        <v>202502</v>
      </c>
      <c r="E2811" s="82">
        <v>99631251</v>
      </c>
      <c r="F2811" s="82">
        <v>372566</v>
      </c>
      <c r="G2811" s="83">
        <f t="shared" si="175"/>
        <v>3.7394491814621497E-3</v>
      </c>
      <c r="H2811" s="74" t="s">
        <v>104</v>
      </c>
      <c r="I2811" s="74">
        <v>310</v>
      </c>
      <c r="J2811" s="74" t="s">
        <v>105</v>
      </c>
    </row>
    <row r="2812" spans="1:10" x14ac:dyDescent="0.25">
      <c r="A2812" s="74" t="str">
        <f t="shared" si="172"/>
        <v>2025</v>
      </c>
      <c r="B2812" s="74" t="str">
        <f t="shared" si="173"/>
        <v>02</v>
      </c>
      <c r="C2812" s="84">
        <f t="shared" si="174"/>
        <v>45689</v>
      </c>
      <c r="D2812" s="74">
        <v>202502</v>
      </c>
      <c r="E2812" s="82">
        <v>619091</v>
      </c>
      <c r="F2812" s="82">
        <v>7404</v>
      </c>
      <c r="G2812" s="83">
        <f t="shared" si="175"/>
        <v>1.1959469609475828E-2</v>
      </c>
      <c r="H2812" s="74" t="s">
        <v>104</v>
      </c>
      <c r="I2812" s="74">
        <v>321</v>
      </c>
      <c r="J2812" s="74" t="s">
        <v>106</v>
      </c>
    </row>
    <row r="2813" spans="1:10" x14ac:dyDescent="0.25">
      <c r="A2813" s="74" t="str">
        <f t="shared" si="172"/>
        <v>2025</v>
      </c>
      <c r="B2813" s="74" t="str">
        <f t="shared" si="173"/>
        <v>02</v>
      </c>
      <c r="C2813" s="84">
        <f t="shared" si="174"/>
        <v>45689</v>
      </c>
      <c r="D2813" s="74">
        <v>202502</v>
      </c>
      <c r="E2813" s="82">
        <v>696959</v>
      </c>
      <c r="F2813" s="82">
        <v>1215</v>
      </c>
      <c r="G2813" s="83">
        <f t="shared" si="175"/>
        <v>1.7432876252405092E-3</v>
      </c>
      <c r="H2813" s="74" t="s">
        <v>104</v>
      </c>
      <c r="I2813" s="74">
        <v>322</v>
      </c>
      <c r="J2813" s="74" t="s">
        <v>107</v>
      </c>
    </row>
    <row r="2814" spans="1:10" x14ac:dyDescent="0.25">
      <c r="A2814" s="74" t="str">
        <f t="shared" si="172"/>
        <v>2025</v>
      </c>
      <c r="B2814" s="74" t="str">
        <f t="shared" si="173"/>
        <v>02</v>
      </c>
      <c r="C2814" s="84">
        <f t="shared" si="174"/>
        <v>45689</v>
      </c>
      <c r="D2814" s="74">
        <v>202502</v>
      </c>
      <c r="E2814" s="82">
        <v>984475</v>
      </c>
      <c r="F2814" s="82">
        <v>4203</v>
      </c>
      <c r="G2814" s="83">
        <f t="shared" si="175"/>
        <v>4.2692805810203406E-3</v>
      </c>
      <c r="H2814" s="74" t="s">
        <v>104</v>
      </c>
      <c r="I2814" s="74">
        <v>323</v>
      </c>
      <c r="J2814" s="74" t="s">
        <v>108</v>
      </c>
    </row>
    <row r="2815" spans="1:10" x14ac:dyDescent="0.25">
      <c r="A2815" s="74" t="str">
        <f t="shared" si="172"/>
        <v>2025</v>
      </c>
      <c r="B2815" s="74" t="str">
        <f t="shared" si="173"/>
        <v>02</v>
      </c>
      <c r="C2815" s="84">
        <f t="shared" si="174"/>
        <v>45689</v>
      </c>
      <c r="D2815" s="74">
        <v>202502</v>
      </c>
      <c r="E2815" s="82">
        <v>2682842</v>
      </c>
      <c r="F2815" s="82">
        <v>60767</v>
      </c>
      <c r="G2815" s="83">
        <f t="shared" si="175"/>
        <v>2.2650234341045801E-2</v>
      </c>
      <c r="H2815" s="74" t="s">
        <v>104</v>
      </c>
      <c r="I2815" s="74">
        <v>324</v>
      </c>
      <c r="J2815" s="74" t="s">
        <v>109</v>
      </c>
    </row>
    <row r="2816" spans="1:10" x14ac:dyDescent="0.25">
      <c r="A2816" s="74" t="str">
        <f t="shared" si="172"/>
        <v>2025</v>
      </c>
      <c r="B2816" s="74" t="str">
        <f t="shared" si="173"/>
        <v>02</v>
      </c>
      <c r="C2816" s="84">
        <f t="shared" si="174"/>
        <v>45689</v>
      </c>
      <c r="D2816" s="74">
        <v>202502</v>
      </c>
      <c r="E2816" s="82">
        <v>173895058</v>
      </c>
      <c r="F2816" s="82">
        <v>234509</v>
      </c>
      <c r="G2816" s="83">
        <f t="shared" si="175"/>
        <v>1.3485662139978698E-3</v>
      </c>
      <c r="H2816" s="74" t="s">
        <v>104</v>
      </c>
      <c r="I2816" s="74">
        <v>329</v>
      </c>
      <c r="J2816" s="74" t="s">
        <v>110</v>
      </c>
    </row>
    <row r="2817" spans="1:10" x14ac:dyDescent="0.25">
      <c r="A2817" s="74" t="str">
        <f t="shared" si="172"/>
        <v>2025</v>
      </c>
      <c r="B2817" s="74" t="str">
        <f t="shared" si="173"/>
        <v>02</v>
      </c>
      <c r="C2817" s="84">
        <f t="shared" si="174"/>
        <v>45689</v>
      </c>
      <c r="D2817" s="74">
        <v>202502</v>
      </c>
      <c r="E2817" s="82">
        <v>21114286</v>
      </c>
      <c r="F2817" s="82">
        <v>173617</v>
      </c>
      <c r="G2817" s="83">
        <f t="shared" si="175"/>
        <v>8.2227265463771775E-3</v>
      </c>
      <c r="H2817" s="74" t="s">
        <v>104</v>
      </c>
      <c r="I2817" s="74">
        <v>331</v>
      </c>
      <c r="J2817" s="74" t="s">
        <v>111</v>
      </c>
    </row>
    <row r="2818" spans="1:10" x14ac:dyDescent="0.25">
      <c r="A2818" s="74" t="str">
        <f t="shared" si="172"/>
        <v>2025</v>
      </c>
      <c r="B2818" s="74" t="str">
        <f t="shared" si="173"/>
        <v>02</v>
      </c>
      <c r="C2818" s="84">
        <f t="shared" si="174"/>
        <v>45689</v>
      </c>
      <c r="D2818" s="74">
        <v>202502</v>
      </c>
      <c r="E2818" s="82">
        <v>4845718</v>
      </c>
      <c r="F2818" s="82">
        <v>14809</v>
      </c>
      <c r="G2818" s="83">
        <f t="shared" si="175"/>
        <v>3.0561002518099483E-3</v>
      </c>
      <c r="H2818" s="74" t="s">
        <v>104</v>
      </c>
      <c r="I2818" s="74">
        <v>332</v>
      </c>
      <c r="J2818" s="74" t="s">
        <v>112</v>
      </c>
    </row>
    <row r="2819" spans="1:10" x14ac:dyDescent="0.25">
      <c r="A2819" s="74" t="str">
        <f t="shared" ref="A2819:A2882" si="176">LEFT(D2819,4)</f>
        <v>2025</v>
      </c>
      <c r="B2819" s="74" t="str">
        <f t="shared" ref="B2819:B2882" si="177">RIGHT(D2819,2)</f>
        <v>02</v>
      </c>
      <c r="C2819" s="84">
        <f t="shared" ref="C2819:C2882" si="178">DATE(A2819,B2819,1)</f>
        <v>45689</v>
      </c>
      <c r="D2819" s="74">
        <v>202502</v>
      </c>
      <c r="E2819" s="82">
        <v>1683852344</v>
      </c>
      <c r="F2819" s="82">
        <v>14012244</v>
      </c>
      <c r="G2819" s="83">
        <f t="shared" ref="G2819:G2882" si="179">F2819/E2819</f>
        <v>8.3215396230727941E-3</v>
      </c>
      <c r="H2819" s="74" t="s">
        <v>113</v>
      </c>
      <c r="I2819" s="74">
        <v>351</v>
      </c>
      <c r="J2819" s="74" t="s">
        <v>114</v>
      </c>
    </row>
    <row r="2820" spans="1:10" x14ac:dyDescent="0.25">
      <c r="A2820" s="74" t="str">
        <f t="shared" si="176"/>
        <v>2025</v>
      </c>
      <c r="B2820" s="74" t="str">
        <f t="shared" si="177"/>
        <v>02</v>
      </c>
      <c r="C2820" s="84">
        <f t="shared" si="178"/>
        <v>45689</v>
      </c>
      <c r="D2820" s="74">
        <v>202502</v>
      </c>
      <c r="E2820" s="82">
        <v>71276432</v>
      </c>
      <c r="F2820" s="82">
        <v>763</v>
      </c>
      <c r="G2820" s="83">
        <f t="shared" si="179"/>
        <v>1.0704800711685456E-5</v>
      </c>
      <c r="H2820" s="74" t="s">
        <v>113</v>
      </c>
      <c r="I2820" s="74">
        <v>352</v>
      </c>
      <c r="J2820" s="74" t="s">
        <v>115</v>
      </c>
    </row>
    <row r="2821" spans="1:10" x14ac:dyDescent="0.25">
      <c r="A2821" s="74" t="str">
        <f t="shared" si="176"/>
        <v>2025</v>
      </c>
      <c r="B2821" s="74" t="str">
        <f t="shared" si="177"/>
        <v>02</v>
      </c>
      <c r="C2821" s="84">
        <f t="shared" si="178"/>
        <v>45689</v>
      </c>
      <c r="D2821" s="74">
        <v>202502</v>
      </c>
      <c r="E2821" s="82">
        <v>310290</v>
      </c>
      <c r="F2821" s="82">
        <v>2482</v>
      </c>
      <c r="G2821" s="83">
        <f t="shared" si="179"/>
        <v>7.9989687066937386E-3</v>
      </c>
      <c r="H2821" s="74" t="s">
        <v>113</v>
      </c>
      <c r="I2821" s="74">
        <v>353</v>
      </c>
      <c r="J2821" s="74" t="s">
        <v>116</v>
      </c>
    </row>
    <row r="2822" spans="1:10" x14ac:dyDescent="0.25">
      <c r="A2822" s="74" t="str">
        <f t="shared" si="176"/>
        <v>2025</v>
      </c>
      <c r="B2822" s="74" t="str">
        <f t="shared" si="177"/>
        <v>02</v>
      </c>
      <c r="C2822" s="84">
        <f t="shared" si="178"/>
        <v>45689</v>
      </c>
      <c r="D2822" s="74">
        <v>202502</v>
      </c>
      <c r="E2822" s="82">
        <v>12849106</v>
      </c>
      <c r="F2822" s="82">
        <v>25029</v>
      </c>
      <c r="G2822" s="83">
        <f t="shared" si="179"/>
        <v>1.9479176216617717E-3</v>
      </c>
      <c r="H2822" s="74" t="s">
        <v>113</v>
      </c>
      <c r="I2822" s="74">
        <v>360</v>
      </c>
      <c r="J2822" s="74" t="s">
        <v>117</v>
      </c>
    </row>
    <row r="2823" spans="1:10" x14ac:dyDescent="0.25">
      <c r="A2823" s="74" t="str">
        <f t="shared" si="176"/>
        <v>2025</v>
      </c>
      <c r="B2823" s="74" t="str">
        <f t="shared" si="177"/>
        <v>02</v>
      </c>
      <c r="C2823" s="84">
        <f t="shared" si="178"/>
        <v>45689</v>
      </c>
      <c r="D2823" s="74">
        <v>202502</v>
      </c>
      <c r="E2823" s="82">
        <v>4662026</v>
      </c>
      <c r="F2823" s="82">
        <v>41138</v>
      </c>
      <c r="G2823" s="83">
        <f t="shared" si="179"/>
        <v>8.8240606122745781E-3</v>
      </c>
      <c r="H2823" s="74" t="s">
        <v>113</v>
      </c>
      <c r="I2823" s="74">
        <v>370</v>
      </c>
      <c r="J2823" s="74" t="s">
        <v>118</v>
      </c>
    </row>
    <row r="2824" spans="1:10" x14ac:dyDescent="0.25">
      <c r="A2824" s="74" t="str">
        <f t="shared" si="176"/>
        <v>2025</v>
      </c>
      <c r="B2824" s="74" t="str">
        <f t="shared" si="177"/>
        <v>02</v>
      </c>
      <c r="C2824" s="84">
        <f t="shared" si="178"/>
        <v>45689</v>
      </c>
      <c r="D2824" s="74">
        <v>202502</v>
      </c>
      <c r="E2824" s="82">
        <v>143639456</v>
      </c>
      <c r="F2824" s="82">
        <v>133915</v>
      </c>
      <c r="G2824" s="83">
        <f t="shared" si="179"/>
        <v>9.3229954866996985E-4</v>
      </c>
      <c r="H2824" s="74" t="s">
        <v>113</v>
      </c>
      <c r="I2824" s="74">
        <v>381</v>
      </c>
      <c r="J2824" s="74" t="s">
        <v>119</v>
      </c>
    </row>
    <row r="2825" spans="1:10" x14ac:dyDescent="0.25">
      <c r="A2825" s="74" t="str">
        <f t="shared" si="176"/>
        <v>2025</v>
      </c>
      <c r="B2825" s="74" t="str">
        <f t="shared" si="177"/>
        <v>02</v>
      </c>
      <c r="C2825" s="84">
        <f t="shared" si="178"/>
        <v>45689</v>
      </c>
      <c r="D2825" s="74">
        <v>202502</v>
      </c>
      <c r="E2825" s="82">
        <v>22650978</v>
      </c>
      <c r="F2825" s="82">
        <v>31530</v>
      </c>
      <c r="G2825" s="83">
        <f t="shared" si="179"/>
        <v>1.3919928755394139E-3</v>
      </c>
      <c r="H2825" s="74" t="s">
        <v>113</v>
      </c>
      <c r="I2825" s="74">
        <v>382</v>
      </c>
      <c r="J2825" s="74" t="s">
        <v>120</v>
      </c>
    </row>
    <row r="2826" spans="1:10" x14ac:dyDescent="0.25">
      <c r="A2826" s="74" t="str">
        <f t="shared" si="176"/>
        <v>2025</v>
      </c>
      <c r="B2826" s="74" t="str">
        <f t="shared" si="177"/>
        <v>02</v>
      </c>
      <c r="C2826" s="84">
        <f t="shared" si="178"/>
        <v>45689</v>
      </c>
      <c r="D2826" s="74">
        <v>202502</v>
      </c>
      <c r="E2826" s="82">
        <v>1307462</v>
      </c>
      <c r="F2826" s="82">
        <v>10985</v>
      </c>
      <c r="G2826" s="83">
        <f t="shared" si="179"/>
        <v>8.4017738182830554E-3</v>
      </c>
      <c r="H2826" s="74" t="s">
        <v>113</v>
      </c>
      <c r="I2826" s="74">
        <v>390</v>
      </c>
      <c r="J2826" s="74" t="s">
        <v>121</v>
      </c>
    </row>
    <row r="2827" spans="1:10" x14ac:dyDescent="0.25">
      <c r="A2827" s="74" t="str">
        <f t="shared" si="176"/>
        <v>2025</v>
      </c>
      <c r="B2827" s="74" t="str">
        <f t="shared" si="177"/>
        <v>02</v>
      </c>
      <c r="C2827" s="84">
        <f t="shared" si="178"/>
        <v>45689</v>
      </c>
      <c r="D2827" s="74">
        <v>202502</v>
      </c>
      <c r="E2827" s="82">
        <v>178253249</v>
      </c>
      <c r="F2827" s="82">
        <v>5709210</v>
      </c>
      <c r="G2827" s="83">
        <f t="shared" si="179"/>
        <v>3.2028644818698368E-2</v>
      </c>
      <c r="H2827" s="74" t="s">
        <v>122</v>
      </c>
      <c r="I2827" s="74">
        <v>410</v>
      </c>
      <c r="J2827" s="74" t="s">
        <v>123</v>
      </c>
    </row>
    <row r="2828" spans="1:10" x14ac:dyDescent="0.25">
      <c r="A2828" s="74" t="str">
        <f t="shared" si="176"/>
        <v>2025</v>
      </c>
      <c r="B2828" s="74" t="str">
        <f t="shared" si="177"/>
        <v>02</v>
      </c>
      <c r="C2828" s="84">
        <f t="shared" si="178"/>
        <v>45689</v>
      </c>
      <c r="D2828" s="74">
        <v>202502</v>
      </c>
      <c r="E2828" s="82">
        <v>222006160</v>
      </c>
      <c r="F2828" s="82">
        <v>778560</v>
      </c>
      <c r="G2828" s="83">
        <f t="shared" si="179"/>
        <v>3.506929717625853E-3</v>
      </c>
      <c r="H2828" s="74" t="s">
        <v>122</v>
      </c>
      <c r="I2828" s="74">
        <v>421</v>
      </c>
      <c r="J2828" s="74" t="s">
        <v>124</v>
      </c>
    </row>
    <row r="2829" spans="1:10" x14ac:dyDescent="0.25">
      <c r="A2829" s="74" t="str">
        <f t="shared" si="176"/>
        <v>2025</v>
      </c>
      <c r="B2829" s="74" t="str">
        <f t="shared" si="177"/>
        <v>02</v>
      </c>
      <c r="C2829" s="84">
        <f t="shared" si="178"/>
        <v>45689</v>
      </c>
      <c r="D2829" s="74">
        <v>202502</v>
      </c>
      <c r="E2829" s="82">
        <v>66636529</v>
      </c>
      <c r="F2829" s="82">
        <v>12921966</v>
      </c>
      <c r="G2829" s="83">
        <f t="shared" si="179"/>
        <v>0.1939171531578423</v>
      </c>
      <c r="H2829" s="74" t="s">
        <v>122</v>
      </c>
      <c r="I2829" s="74">
        <v>422</v>
      </c>
      <c r="J2829" s="74" t="s">
        <v>125</v>
      </c>
    </row>
    <row r="2830" spans="1:10" x14ac:dyDescent="0.25">
      <c r="A2830" s="74" t="str">
        <f t="shared" si="176"/>
        <v>2025</v>
      </c>
      <c r="B2830" s="74" t="str">
        <f t="shared" si="177"/>
        <v>02</v>
      </c>
      <c r="C2830" s="84">
        <f t="shared" si="178"/>
        <v>45689</v>
      </c>
      <c r="D2830" s="74">
        <v>202502</v>
      </c>
      <c r="E2830" s="82">
        <v>612715700</v>
      </c>
      <c r="F2830" s="82">
        <v>8967953</v>
      </c>
      <c r="G2830" s="83">
        <f t="shared" si="179"/>
        <v>1.4636401515417346E-2</v>
      </c>
      <c r="H2830" s="74" t="s">
        <v>122</v>
      </c>
      <c r="I2830" s="74">
        <v>429</v>
      </c>
      <c r="J2830" s="74" t="s">
        <v>126</v>
      </c>
    </row>
    <row r="2831" spans="1:10" x14ac:dyDescent="0.25">
      <c r="A2831" s="74" t="str">
        <f t="shared" si="176"/>
        <v>2025</v>
      </c>
      <c r="B2831" s="74" t="str">
        <f t="shared" si="177"/>
        <v>02</v>
      </c>
      <c r="C2831" s="84">
        <f t="shared" si="178"/>
        <v>45689</v>
      </c>
      <c r="D2831" s="74">
        <v>202502</v>
      </c>
      <c r="E2831" s="82">
        <v>119268781</v>
      </c>
      <c r="F2831" s="82">
        <v>209406</v>
      </c>
      <c r="G2831" s="83">
        <f t="shared" si="179"/>
        <v>1.7557486397048025E-3</v>
      </c>
      <c r="H2831" s="74" t="s">
        <v>122</v>
      </c>
      <c r="I2831" s="74">
        <v>431</v>
      </c>
      <c r="J2831" s="74" t="s">
        <v>127</v>
      </c>
    </row>
    <row r="2832" spans="1:10" x14ac:dyDescent="0.25">
      <c r="A2832" s="74" t="str">
        <f t="shared" si="176"/>
        <v>2025</v>
      </c>
      <c r="B2832" s="74" t="str">
        <f t="shared" si="177"/>
        <v>02</v>
      </c>
      <c r="C2832" s="84">
        <f t="shared" si="178"/>
        <v>45689</v>
      </c>
      <c r="D2832" s="74">
        <v>202502</v>
      </c>
      <c r="E2832" s="82">
        <v>216128257</v>
      </c>
      <c r="F2832" s="82">
        <v>4406098</v>
      </c>
      <c r="G2832" s="83">
        <f t="shared" si="179"/>
        <v>2.0386496708757522E-2</v>
      </c>
      <c r="H2832" s="74" t="s">
        <v>122</v>
      </c>
      <c r="I2832" s="74">
        <v>432</v>
      </c>
      <c r="J2832" s="74" t="s">
        <v>128</v>
      </c>
    </row>
    <row r="2833" spans="1:10" x14ac:dyDescent="0.25">
      <c r="A2833" s="74" t="str">
        <f t="shared" si="176"/>
        <v>2025</v>
      </c>
      <c r="B2833" s="74" t="str">
        <f t="shared" si="177"/>
        <v>02</v>
      </c>
      <c r="C2833" s="84">
        <f t="shared" si="178"/>
        <v>45689</v>
      </c>
      <c r="D2833" s="74">
        <v>202502</v>
      </c>
      <c r="E2833" s="82">
        <v>4393629</v>
      </c>
      <c r="F2833" s="82">
        <v>134467</v>
      </c>
      <c r="G2833" s="83">
        <f t="shared" si="179"/>
        <v>3.0604996461922478E-2</v>
      </c>
      <c r="H2833" s="74" t="s">
        <v>122</v>
      </c>
      <c r="I2833" s="74">
        <v>433</v>
      </c>
      <c r="J2833" s="74" t="s">
        <v>129</v>
      </c>
    </row>
    <row r="2834" spans="1:10" x14ac:dyDescent="0.25">
      <c r="A2834" s="74" t="str">
        <f t="shared" si="176"/>
        <v>2025</v>
      </c>
      <c r="B2834" s="74" t="str">
        <f t="shared" si="177"/>
        <v>02</v>
      </c>
      <c r="C2834" s="84">
        <f t="shared" si="178"/>
        <v>45689</v>
      </c>
      <c r="D2834" s="74">
        <v>202502</v>
      </c>
      <c r="E2834" s="82">
        <v>17582484</v>
      </c>
      <c r="F2834" s="82">
        <v>135362</v>
      </c>
      <c r="G2834" s="83">
        <f t="shared" si="179"/>
        <v>7.6986846682186661E-3</v>
      </c>
      <c r="H2834" s="74" t="s">
        <v>122</v>
      </c>
      <c r="I2834" s="74">
        <v>439</v>
      </c>
      <c r="J2834" s="74" t="s">
        <v>130</v>
      </c>
    </row>
    <row r="2835" spans="1:10" x14ac:dyDescent="0.25">
      <c r="A2835" s="74" t="str">
        <f t="shared" si="176"/>
        <v>2025</v>
      </c>
      <c r="B2835" s="74" t="str">
        <f t="shared" si="177"/>
        <v>02</v>
      </c>
      <c r="C2835" s="84">
        <f t="shared" si="178"/>
        <v>45689</v>
      </c>
      <c r="D2835" s="74">
        <v>202502</v>
      </c>
      <c r="E2835" s="82">
        <v>1160016211</v>
      </c>
      <c r="F2835" s="82">
        <v>446917</v>
      </c>
      <c r="G2835" s="83">
        <f t="shared" si="179"/>
        <v>3.8526789174328187E-4</v>
      </c>
      <c r="H2835" s="74" t="s">
        <v>131</v>
      </c>
      <c r="I2835" s="74">
        <v>451</v>
      </c>
      <c r="J2835" s="74" t="s">
        <v>132</v>
      </c>
    </row>
    <row r="2836" spans="1:10" x14ac:dyDescent="0.25">
      <c r="A2836" s="74" t="str">
        <f t="shared" si="176"/>
        <v>2025</v>
      </c>
      <c r="B2836" s="74" t="str">
        <f t="shared" si="177"/>
        <v>02</v>
      </c>
      <c r="C2836" s="84">
        <f t="shared" si="178"/>
        <v>45689</v>
      </c>
      <c r="D2836" s="74">
        <v>202502</v>
      </c>
      <c r="E2836" s="82">
        <v>93716235</v>
      </c>
      <c r="F2836" s="82">
        <v>1347366</v>
      </c>
      <c r="G2836" s="83">
        <f t="shared" si="179"/>
        <v>1.4377082049871082E-2</v>
      </c>
      <c r="H2836" s="74" t="s">
        <v>131</v>
      </c>
      <c r="I2836" s="74">
        <v>452</v>
      </c>
      <c r="J2836" s="74" t="s">
        <v>133</v>
      </c>
    </row>
    <row r="2837" spans="1:10" x14ac:dyDescent="0.25">
      <c r="A2837" s="74" t="str">
        <f t="shared" si="176"/>
        <v>2025</v>
      </c>
      <c r="B2837" s="74" t="str">
        <f t="shared" si="177"/>
        <v>02</v>
      </c>
      <c r="C2837" s="84">
        <f t="shared" si="178"/>
        <v>45689</v>
      </c>
      <c r="D2837" s="74">
        <v>202502</v>
      </c>
      <c r="E2837" s="82">
        <v>285207587</v>
      </c>
      <c r="F2837" s="82">
        <v>1246990</v>
      </c>
      <c r="G2837" s="83">
        <f t="shared" si="179"/>
        <v>4.3722188919188883E-3</v>
      </c>
      <c r="H2837" s="74" t="s">
        <v>131</v>
      </c>
      <c r="I2837" s="74">
        <v>453</v>
      </c>
      <c r="J2837" s="74" t="s">
        <v>134</v>
      </c>
    </row>
    <row r="2838" spans="1:10" x14ac:dyDescent="0.25">
      <c r="A2838" s="74" t="str">
        <f t="shared" si="176"/>
        <v>2025</v>
      </c>
      <c r="B2838" s="74" t="str">
        <f t="shared" si="177"/>
        <v>02</v>
      </c>
      <c r="C2838" s="84">
        <f t="shared" si="178"/>
        <v>45689</v>
      </c>
      <c r="D2838" s="74">
        <v>202502</v>
      </c>
      <c r="E2838" s="82">
        <v>47475158</v>
      </c>
      <c r="F2838" s="82">
        <v>107099</v>
      </c>
      <c r="G2838" s="83">
        <f t="shared" si="179"/>
        <v>2.2558955991257576E-3</v>
      </c>
      <c r="H2838" s="74" t="s">
        <v>131</v>
      </c>
      <c r="I2838" s="74">
        <v>454</v>
      </c>
      <c r="J2838" s="74" t="s">
        <v>135</v>
      </c>
    </row>
    <row r="2839" spans="1:10" x14ac:dyDescent="0.25">
      <c r="A2839" s="74" t="str">
        <f t="shared" si="176"/>
        <v>2025</v>
      </c>
      <c r="B2839" s="74" t="str">
        <f t="shared" si="177"/>
        <v>02</v>
      </c>
      <c r="C2839" s="84">
        <f t="shared" si="178"/>
        <v>45689</v>
      </c>
      <c r="D2839" s="74">
        <v>202502</v>
      </c>
      <c r="E2839" s="82">
        <v>1665185255</v>
      </c>
      <c r="F2839" s="82">
        <v>25381586</v>
      </c>
      <c r="G2839" s="83">
        <f t="shared" si="179"/>
        <v>1.5242499850264407E-2</v>
      </c>
      <c r="H2839" s="74" t="s">
        <v>131</v>
      </c>
      <c r="I2839" s="74">
        <v>461</v>
      </c>
      <c r="J2839" s="74" t="s">
        <v>136</v>
      </c>
    </row>
    <row r="2840" spans="1:10" x14ac:dyDescent="0.25">
      <c r="A2840" s="74" t="str">
        <f t="shared" si="176"/>
        <v>2025</v>
      </c>
      <c r="B2840" s="74" t="str">
        <f t="shared" si="177"/>
        <v>02</v>
      </c>
      <c r="C2840" s="84">
        <f t="shared" si="178"/>
        <v>45689</v>
      </c>
      <c r="D2840" s="74">
        <v>202502</v>
      </c>
      <c r="E2840" s="82">
        <v>152603724</v>
      </c>
      <c r="F2840" s="82">
        <v>1818876</v>
      </c>
      <c r="G2840" s="83">
        <f t="shared" si="179"/>
        <v>1.191894897663179E-2</v>
      </c>
      <c r="H2840" s="74" t="s">
        <v>131</v>
      </c>
      <c r="I2840" s="74">
        <v>462</v>
      </c>
      <c r="J2840" s="74" t="s">
        <v>137</v>
      </c>
    </row>
    <row r="2841" spans="1:10" x14ac:dyDescent="0.25">
      <c r="A2841" s="74" t="str">
        <f t="shared" si="176"/>
        <v>2025</v>
      </c>
      <c r="B2841" s="74" t="str">
        <f t="shared" si="177"/>
        <v>02</v>
      </c>
      <c r="C2841" s="84">
        <f t="shared" si="178"/>
        <v>45689</v>
      </c>
      <c r="D2841" s="74">
        <v>202502</v>
      </c>
      <c r="E2841" s="82">
        <v>521908358</v>
      </c>
      <c r="F2841" s="82">
        <v>8806056</v>
      </c>
      <c r="G2841" s="83">
        <f t="shared" si="179"/>
        <v>1.6872801259105338E-2</v>
      </c>
      <c r="H2841" s="74" t="s">
        <v>131</v>
      </c>
      <c r="I2841" s="74">
        <v>463</v>
      </c>
      <c r="J2841" s="74" t="s">
        <v>138</v>
      </c>
    </row>
    <row r="2842" spans="1:10" x14ac:dyDescent="0.25">
      <c r="A2842" s="74" t="str">
        <f t="shared" si="176"/>
        <v>2025</v>
      </c>
      <c r="B2842" s="74" t="str">
        <f t="shared" si="177"/>
        <v>02</v>
      </c>
      <c r="C2842" s="84">
        <f t="shared" si="178"/>
        <v>45689</v>
      </c>
      <c r="D2842" s="74">
        <v>202502</v>
      </c>
      <c r="E2842" s="82">
        <v>707808615</v>
      </c>
      <c r="F2842" s="82">
        <v>2930276</v>
      </c>
      <c r="G2842" s="83">
        <f t="shared" si="179"/>
        <v>4.1399270055507871E-3</v>
      </c>
      <c r="H2842" s="74" t="s">
        <v>131</v>
      </c>
      <c r="I2842" s="74">
        <v>464</v>
      </c>
      <c r="J2842" s="74" t="s">
        <v>139</v>
      </c>
    </row>
    <row r="2843" spans="1:10" x14ac:dyDescent="0.25">
      <c r="A2843" s="74" t="str">
        <f t="shared" si="176"/>
        <v>2025</v>
      </c>
      <c r="B2843" s="74" t="str">
        <f t="shared" si="177"/>
        <v>02</v>
      </c>
      <c r="C2843" s="84">
        <f t="shared" si="178"/>
        <v>45689</v>
      </c>
      <c r="D2843" s="74">
        <v>202502</v>
      </c>
      <c r="E2843" s="82">
        <v>696239436</v>
      </c>
      <c r="F2843" s="82">
        <v>1395832</v>
      </c>
      <c r="G2843" s="83">
        <f t="shared" si="179"/>
        <v>2.0048160558374345E-3</v>
      </c>
      <c r="H2843" s="74" t="s">
        <v>131</v>
      </c>
      <c r="I2843" s="74">
        <v>465</v>
      </c>
      <c r="J2843" s="74" t="s">
        <v>140</v>
      </c>
    </row>
    <row r="2844" spans="1:10" x14ac:dyDescent="0.25">
      <c r="A2844" s="74" t="str">
        <f t="shared" si="176"/>
        <v>2025</v>
      </c>
      <c r="B2844" s="74" t="str">
        <f t="shared" si="177"/>
        <v>02</v>
      </c>
      <c r="C2844" s="84">
        <f t="shared" si="178"/>
        <v>45689</v>
      </c>
      <c r="D2844" s="74">
        <v>202502</v>
      </c>
      <c r="E2844" s="82">
        <v>1133018650</v>
      </c>
      <c r="F2844" s="82">
        <v>12948218</v>
      </c>
      <c r="G2844" s="83">
        <f t="shared" si="179"/>
        <v>1.142807137375894E-2</v>
      </c>
      <c r="H2844" s="74" t="s">
        <v>131</v>
      </c>
      <c r="I2844" s="74">
        <v>466</v>
      </c>
      <c r="J2844" s="74" t="s">
        <v>141</v>
      </c>
    </row>
    <row r="2845" spans="1:10" x14ac:dyDescent="0.25">
      <c r="A2845" s="74" t="str">
        <f t="shared" si="176"/>
        <v>2025</v>
      </c>
      <c r="B2845" s="74" t="str">
        <f t="shared" si="177"/>
        <v>02</v>
      </c>
      <c r="C2845" s="84">
        <f t="shared" si="178"/>
        <v>45689</v>
      </c>
      <c r="D2845" s="74">
        <v>202502</v>
      </c>
      <c r="E2845" s="82">
        <v>281895792</v>
      </c>
      <c r="F2845" s="82">
        <v>1422950</v>
      </c>
      <c r="G2845" s="83">
        <f t="shared" si="179"/>
        <v>5.0477873043241455E-3</v>
      </c>
      <c r="H2845" s="74" t="s">
        <v>131</v>
      </c>
      <c r="I2845" s="74">
        <v>469</v>
      </c>
      <c r="J2845" s="74" t="s">
        <v>142</v>
      </c>
    </row>
    <row r="2846" spans="1:10" x14ac:dyDescent="0.25">
      <c r="A2846" s="74" t="str">
        <f t="shared" si="176"/>
        <v>2025</v>
      </c>
      <c r="B2846" s="74" t="str">
        <f t="shared" si="177"/>
        <v>02</v>
      </c>
      <c r="C2846" s="84">
        <f t="shared" si="178"/>
        <v>45689</v>
      </c>
      <c r="D2846" s="74">
        <v>202502</v>
      </c>
      <c r="E2846" s="82">
        <v>418925806</v>
      </c>
      <c r="F2846" s="82">
        <v>3443014</v>
      </c>
      <c r="G2846" s="83">
        <f t="shared" si="179"/>
        <v>8.2186724968669033E-3</v>
      </c>
      <c r="H2846" s="74" t="s">
        <v>131</v>
      </c>
      <c r="I2846" s="74">
        <v>471</v>
      </c>
      <c r="J2846" s="74" t="s">
        <v>143</v>
      </c>
    </row>
    <row r="2847" spans="1:10" x14ac:dyDescent="0.25">
      <c r="A2847" s="74" t="str">
        <f t="shared" si="176"/>
        <v>2025</v>
      </c>
      <c r="B2847" s="74" t="str">
        <f t="shared" si="177"/>
        <v>02</v>
      </c>
      <c r="C2847" s="84">
        <f t="shared" si="178"/>
        <v>45689</v>
      </c>
      <c r="D2847" s="74">
        <v>202502</v>
      </c>
      <c r="E2847" s="82">
        <v>375542706</v>
      </c>
      <c r="F2847" s="82">
        <v>6223272</v>
      </c>
      <c r="G2847" s="83">
        <f t="shared" si="179"/>
        <v>1.65714095908975E-2</v>
      </c>
      <c r="H2847" s="74" t="s">
        <v>131</v>
      </c>
      <c r="I2847" s="74">
        <v>472</v>
      </c>
      <c r="J2847" s="74" t="s">
        <v>144</v>
      </c>
    </row>
    <row r="2848" spans="1:10" x14ac:dyDescent="0.25">
      <c r="A2848" s="74" t="str">
        <f t="shared" si="176"/>
        <v>2025</v>
      </c>
      <c r="B2848" s="74" t="str">
        <f t="shared" si="177"/>
        <v>02</v>
      </c>
      <c r="C2848" s="84">
        <f t="shared" si="178"/>
        <v>45689</v>
      </c>
      <c r="D2848" s="74">
        <v>202502</v>
      </c>
      <c r="E2848" s="82">
        <v>271673148</v>
      </c>
      <c r="F2848" s="82">
        <v>611477</v>
      </c>
      <c r="G2848" s="83">
        <f t="shared" si="179"/>
        <v>2.2507818844135453E-3</v>
      </c>
      <c r="H2848" s="74" t="s">
        <v>131</v>
      </c>
      <c r="I2848" s="74">
        <v>473</v>
      </c>
      <c r="J2848" s="74" t="s">
        <v>145</v>
      </c>
    </row>
    <row r="2849" spans="1:10" x14ac:dyDescent="0.25">
      <c r="A2849" s="74" t="str">
        <f t="shared" si="176"/>
        <v>2025</v>
      </c>
      <c r="B2849" s="74" t="str">
        <f t="shared" si="177"/>
        <v>02</v>
      </c>
      <c r="C2849" s="84">
        <f t="shared" si="178"/>
        <v>45689</v>
      </c>
      <c r="D2849" s="74">
        <v>202502</v>
      </c>
      <c r="E2849" s="82">
        <v>16994455</v>
      </c>
      <c r="F2849" s="82">
        <v>220314</v>
      </c>
      <c r="G2849" s="83">
        <f t="shared" si="179"/>
        <v>1.2963875570002097E-2</v>
      </c>
      <c r="H2849" s="74" t="s">
        <v>131</v>
      </c>
      <c r="I2849" s="74">
        <v>474</v>
      </c>
      <c r="J2849" s="74" t="s">
        <v>146</v>
      </c>
    </row>
    <row r="2850" spans="1:10" x14ac:dyDescent="0.25">
      <c r="A2850" s="74" t="str">
        <f t="shared" si="176"/>
        <v>2025</v>
      </c>
      <c r="B2850" s="74" t="str">
        <f t="shared" si="177"/>
        <v>02</v>
      </c>
      <c r="C2850" s="84">
        <f t="shared" si="178"/>
        <v>45689</v>
      </c>
      <c r="D2850" s="74">
        <v>202502</v>
      </c>
      <c r="E2850" s="82">
        <v>898765001</v>
      </c>
      <c r="F2850" s="82">
        <v>6732800</v>
      </c>
      <c r="G2850" s="83">
        <f t="shared" si="179"/>
        <v>7.491168428353164E-3</v>
      </c>
      <c r="H2850" s="74" t="s">
        <v>131</v>
      </c>
      <c r="I2850" s="74">
        <v>475</v>
      </c>
      <c r="J2850" s="74" t="s">
        <v>147</v>
      </c>
    </row>
    <row r="2851" spans="1:10" x14ac:dyDescent="0.25">
      <c r="A2851" s="74" t="str">
        <f t="shared" si="176"/>
        <v>2025</v>
      </c>
      <c r="B2851" s="74" t="str">
        <f t="shared" si="177"/>
        <v>02</v>
      </c>
      <c r="C2851" s="84">
        <f t="shared" si="178"/>
        <v>45689</v>
      </c>
      <c r="D2851" s="74">
        <v>202502</v>
      </c>
      <c r="E2851" s="82">
        <v>22480681</v>
      </c>
      <c r="F2851" s="82">
        <v>285993</v>
      </c>
      <c r="G2851" s="83">
        <f t="shared" si="179"/>
        <v>1.272172315420516E-2</v>
      </c>
      <c r="H2851" s="74" t="s">
        <v>131</v>
      </c>
      <c r="I2851" s="74">
        <v>476</v>
      </c>
      <c r="J2851" s="74" t="s">
        <v>148</v>
      </c>
    </row>
    <row r="2852" spans="1:10" x14ac:dyDescent="0.25">
      <c r="A2852" s="74" t="str">
        <f t="shared" si="176"/>
        <v>2025</v>
      </c>
      <c r="B2852" s="74" t="str">
        <f t="shared" si="177"/>
        <v>02</v>
      </c>
      <c r="C2852" s="84">
        <f t="shared" si="178"/>
        <v>45689</v>
      </c>
      <c r="D2852" s="74">
        <v>202502</v>
      </c>
      <c r="E2852" s="82">
        <v>703072398</v>
      </c>
      <c r="F2852" s="82">
        <v>5116909</v>
      </c>
      <c r="G2852" s="83">
        <f t="shared" si="179"/>
        <v>7.2779261631602272E-3</v>
      </c>
      <c r="H2852" s="74" t="s">
        <v>131</v>
      </c>
      <c r="I2852" s="74">
        <v>477</v>
      </c>
      <c r="J2852" s="74" t="s">
        <v>149</v>
      </c>
    </row>
    <row r="2853" spans="1:10" x14ac:dyDescent="0.25">
      <c r="A2853" s="74" t="str">
        <f t="shared" si="176"/>
        <v>2025</v>
      </c>
      <c r="B2853" s="74" t="str">
        <f t="shared" si="177"/>
        <v>02</v>
      </c>
      <c r="C2853" s="84">
        <f t="shared" si="178"/>
        <v>45689</v>
      </c>
      <c r="D2853" s="74">
        <v>202502</v>
      </c>
      <c r="E2853" s="82">
        <v>4447584</v>
      </c>
      <c r="F2853" s="82">
        <v>152055</v>
      </c>
      <c r="G2853" s="83">
        <f t="shared" si="179"/>
        <v>3.4188224438256816E-2</v>
      </c>
      <c r="H2853" s="74" t="s">
        <v>131</v>
      </c>
      <c r="I2853" s="74">
        <v>478</v>
      </c>
      <c r="J2853" s="74" t="s">
        <v>150</v>
      </c>
    </row>
    <row r="2854" spans="1:10" x14ac:dyDescent="0.25">
      <c r="A2854" s="74" t="str">
        <f t="shared" si="176"/>
        <v>2025</v>
      </c>
      <c r="B2854" s="74" t="str">
        <f t="shared" si="177"/>
        <v>02</v>
      </c>
      <c r="C2854" s="84">
        <f t="shared" si="178"/>
        <v>45689</v>
      </c>
      <c r="D2854" s="74">
        <v>202502</v>
      </c>
      <c r="E2854" s="82">
        <v>39663964</v>
      </c>
      <c r="F2854" s="82">
        <v>492966</v>
      </c>
      <c r="G2854" s="83">
        <f t="shared" si="179"/>
        <v>1.2428561098936051E-2</v>
      </c>
      <c r="H2854" s="74" t="s">
        <v>131</v>
      </c>
      <c r="I2854" s="74">
        <v>479</v>
      </c>
      <c r="J2854" s="74" t="s">
        <v>151</v>
      </c>
    </row>
    <row r="2855" spans="1:10" x14ac:dyDescent="0.25">
      <c r="A2855" s="74" t="str">
        <f t="shared" si="176"/>
        <v>2025</v>
      </c>
      <c r="B2855" s="74" t="str">
        <f t="shared" si="177"/>
        <v>02</v>
      </c>
      <c r="C2855" s="84">
        <f t="shared" si="178"/>
        <v>45689</v>
      </c>
      <c r="D2855" s="74">
        <v>202502</v>
      </c>
      <c r="E2855" s="82">
        <v>30352785</v>
      </c>
      <c r="F2855" s="82">
        <v>76971</v>
      </c>
      <c r="G2855" s="83">
        <f t="shared" si="179"/>
        <v>2.535879327053514E-3</v>
      </c>
      <c r="H2855" s="74" t="s">
        <v>152</v>
      </c>
      <c r="I2855" s="74">
        <v>491</v>
      </c>
      <c r="J2855" s="74" t="s">
        <v>153</v>
      </c>
    </row>
    <row r="2856" spans="1:10" x14ac:dyDescent="0.25">
      <c r="A2856" s="74" t="str">
        <f t="shared" si="176"/>
        <v>2025</v>
      </c>
      <c r="B2856" s="74" t="str">
        <f t="shared" si="177"/>
        <v>02</v>
      </c>
      <c r="C2856" s="84">
        <f t="shared" si="178"/>
        <v>45689</v>
      </c>
      <c r="D2856" s="74">
        <v>202502</v>
      </c>
      <c r="E2856" s="82">
        <v>1817958982</v>
      </c>
      <c r="F2856" s="82">
        <v>7309062</v>
      </c>
      <c r="G2856" s="83">
        <f t="shared" si="179"/>
        <v>4.0204768492405956E-3</v>
      </c>
      <c r="H2856" s="74" t="s">
        <v>152</v>
      </c>
      <c r="I2856" s="74">
        <v>492</v>
      </c>
      <c r="J2856" s="74" t="s">
        <v>154</v>
      </c>
    </row>
    <row r="2857" spans="1:10" x14ac:dyDescent="0.25">
      <c r="A2857" s="74" t="str">
        <f t="shared" si="176"/>
        <v>2025</v>
      </c>
      <c r="B2857" s="74" t="str">
        <f t="shared" si="177"/>
        <v>02</v>
      </c>
      <c r="C2857" s="84">
        <f t="shared" si="178"/>
        <v>45689</v>
      </c>
      <c r="D2857" s="74">
        <v>202502</v>
      </c>
      <c r="E2857" s="82">
        <v>79532397</v>
      </c>
      <c r="F2857" s="82">
        <v>920</v>
      </c>
      <c r="G2857" s="83">
        <f t="shared" si="179"/>
        <v>1.156761313254522E-5</v>
      </c>
      <c r="H2857" s="74" t="s">
        <v>152</v>
      </c>
      <c r="I2857" s="74">
        <v>493</v>
      </c>
      <c r="J2857" s="74" t="s">
        <v>155</v>
      </c>
    </row>
    <row r="2858" spans="1:10" x14ac:dyDescent="0.25">
      <c r="A2858" s="74" t="str">
        <f t="shared" si="176"/>
        <v>2025</v>
      </c>
      <c r="B2858" s="74" t="str">
        <f t="shared" si="177"/>
        <v>02</v>
      </c>
      <c r="C2858" s="84">
        <f t="shared" si="178"/>
        <v>45689</v>
      </c>
      <c r="D2858" s="74">
        <v>202502</v>
      </c>
      <c r="E2858" s="82">
        <v>5456333</v>
      </c>
      <c r="F2858" s="82">
        <v>10262</v>
      </c>
      <c r="G2858" s="83">
        <f t="shared" si="179"/>
        <v>1.8807503134431129E-3</v>
      </c>
      <c r="H2858" s="74" t="s">
        <v>152</v>
      </c>
      <c r="I2858" s="74">
        <v>501</v>
      </c>
      <c r="J2858" s="74" t="s">
        <v>156</v>
      </c>
    </row>
    <row r="2859" spans="1:10" x14ac:dyDescent="0.25">
      <c r="A2859" s="74" t="str">
        <f t="shared" si="176"/>
        <v>2025</v>
      </c>
      <c r="B2859" s="74" t="str">
        <f t="shared" si="177"/>
        <v>02</v>
      </c>
      <c r="C2859" s="84">
        <f t="shared" si="178"/>
        <v>45689</v>
      </c>
      <c r="D2859" s="74">
        <v>202502</v>
      </c>
      <c r="E2859" s="82">
        <v>3072973</v>
      </c>
      <c r="F2859" s="82">
        <v>57258</v>
      </c>
      <c r="G2859" s="83">
        <f t="shared" si="179"/>
        <v>1.8632770284672206E-2</v>
      </c>
      <c r="H2859" s="74" t="s">
        <v>152</v>
      </c>
      <c r="I2859" s="74">
        <v>502</v>
      </c>
      <c r="J2859" s="74" t="s">
        <v>157</v>
      </c>
    </row>
    <row r="2860" spans="1:10" x14ac:dyDescent="0.25">
      <c r="A2860" s="74" t="str">
        <f t="shared" si="176"/>
        <v>2025</v>
      </c>
      <c r="B2860" s="74" t="str">
        <f t="shared" si="177"/>
        <v>02</v>
      </c>
      <c r="C2860" s="84">
        <f t="shared" si="178"/>
        <v>45689</v>
      </c>
      <c r="D2860" s="74">
        <v>202502</v>
      </c>
      <c r="E2860" s="82">
        <v>174252891</v>
      </c>
      <c r="F2860" s="82">
        <v>19975</v>
      </c>
      <c r="G2860" s="83">
        <f t="shared" si="179"/>
        <v>1.1463224446588952E-4</v>
      </c>
      <c r="H2860" s="74" t="s">
        <v>152</v>
      </c>
      <c r="I2860" s="74">
        <v>511</v>
      </c>
      <c r="J2860" s="74" t="s">
        <v>158</v>
      </c>
    </row>
    <row r="2861" spans="1:10" x14ac:dyDescent="0.25">
      <c r="A2861" s="74" t="str">
        <f t="shared" si="176"/>
        <v>2025</v>
      </c>
      <c r="B2861" s="74" t="str">
        <f t="shared" si="177"/>
        <v>02</v>
      </c>
      <c r="C2861" s="84">
        <f t="shared" si="178"/>
        <v>45689</v>
      </c>
      <c r="D2861" s="74">
        <v>202502</v>
      </c>
      <c r="E2861" s="82">
        <v>1366232</v>
      </c>
      <c r="F2861" s="82">
        <v>3213</v>
      </c>
      <c r="G2861" s="83">
        <f t="shared" si="179"/>
        <v>2.3517235725703978E-3</v>
      </c>
      <c r="H2861" s="74" t="s">
        <v>152</v>
      </c>
      <c r="I2861" s="74">
        <v>512</v>
      </c>
      <c r="J2861" s="74" t="s">
        <v>159</v>
      </c>
    </row>
    <row r="2862" spans="1:10" x14ac:dyDescent="0.25">
      <c r="A2862" s="74" t="str">
        <f t="shared" si="176"/>
        <v>2025</v>
      </c>
      <c r="B2862" s="74" t="str">
        <f t="shared" si="177"/>
        <v>02</v>
      </c>
      <c r="C2862" s="84">
        <f t="shared" si="178"/>
        <v>45689</v>
      </c>
      <c r="D2862" s="74">
        <v>202502</v>
      </c>
      <c r="E2862" s="82">
        <v>38342456</v>
      </c>
      <c r="F2862" s="82">
        <v>380763</v>
      </c>
      <c r="G2862" s="83">
        <f t="shared" si="179"/>
        <v>9.9305845196770905E-3</v>
      </c>
      <c r="H2862" s="74" t="s">
        <v>152</v>
      </c>
      <c r="I2862" s="74">
        <v>521</v>
      </c>
      <c r="J2862" s="74" t="s">
        <v>160</v>
      </c>
    </row>
    <row r="2863" spans="1:10" x14ac:dyDescent="0.25">
      <c r="A2863" s="74" t="str">
        <f t="shared" si="176"/>
        <v>2025</v>
      </c>
      <c r="B2863" s="74" t="str">
        <f t="shared" si="177"/>
        <v>02</v>
      </c>
      <c r="C2863" s="84">
        <f t="shared" si="178"/>
        <v>45689</v>
      </c>
      <c r="D2863" s="74">
        <v>202502</v>
      </c>
      <c r="E2863" s="82">
        <v>54008132</v>
      </c>
      <c r="F2863" s="82">
        <v>205993</v>
      </c>
      <c r="G2863" s="83">
        <f t="shared" si="179"/>
        <v>3.8141108083501202E-3</v>
      </c>
      <c r="H2863" s="74" t="s">
        <v>152</v>
      </c>
      <c r="I2863" s="74">
        <v>522</v>
      </c>
      <c r="J2863" s="74" t="s">
        <v>161</v>
      </c>
    </row>
    <row r="2864" spans="1:10" x14ac:dyDescent="0.25">
      <c r="A2864" s="74" t="str">
        <f t="shared" si="176"/>
        <v>2025</v>
      </c>
      <c r="B2864" s="74" t="str">
        <f t="shared" si="177"/>
        <v>02</v>
      </c>
      <c r="C2864" s="84">
        <f t="shared" si="178"/>
        <v>45689</v>
      </c>
      <c r="D2864" s="74">
        <v>202502</v>
      </c>
      <c r="E2864" s="82">
        <v>202941474</v>
      </c>
      <c r="F2864" s="82">
        <v>7476652</v>
      </c>
      <c r="G2864" s="83">
        <f t="shared" si="179"/>
        <v>3.6841419610463652E-2</v>
      </c>
      <c r="H2864" s="74" t="s">
        <v>152</v>
      </c>
      <c r="I2864" s="74">
        <v>523</v>
      </c>
      <c r="J2864" s="74" t="s">
        <v>162</v>
      </c>
    </row>
    <row r="2865" spans="1:10" x14ac:dyDescent="0.25">
      <c r="A2865" s="74" t="str">
        <f t="shared" si="176"/>
        <v>2025</v>
      </c>
      <c r="B2865" s="74" t="str">
        <f t="shared" si="177"/>
        <v>02</v>
      </c>
      <c r="C2865" s="84">
        <f t="shared" si="178"/>
        <v>45689</v>
      </c>
      <c r="D2865" s="74">
        <v>202502</v>
      </c>
      <c r="E2865" s="82">
        <v>56222631</v>
      </c>
      <c r="F2865" s="82">
        <v>205581</v>
      </c>
      <c r="G2865" s="83">
        <f t="shared" si="179"/>
        <v>3.6565524655009477E-3</v>
      </c>
      <c r="H2865" s="74" t="s">
        <v>152</v>
      </c>
      <c r="I2865" s="74">
        <v>524</v>
      </c>
      <c r="J2865" s="74" t="s">
        <v>163</v>
      </c>
    </row>
    <row r="2866" spans="1:10" x14ac:dyDescent="0.25">
      <c r="A2866" s="74" t="str">
        <f t="shared" si="176"/>
        <v>2025</v>
      </c>
      <c r="B2866" s="74" t="str">
        <f t="shared" si="177"/>
        <v>02</v>
      </c>
      <c r="C2866" s="84">
        <f t="shared" si="178"/>
        <v>45689</v>
      </c>
      <c r="D2866" s="74">
        <v>202502</v>
      </c>
      <c r="E2866" s="82">
        <v>18327578</v>
      </c>
      <c r="F2866" s="82">
        <v>255708</v>
      </c>
      <c r="G2866" s="83">
        <f t="shared" si="179"/>
        <v>1.3952089032167807E-2</v>
      </c>
      <c r="H2866" s="74" t="s">
        <v>152</v>
      </c>
      <c r="I2866" s="74">
        <v>530</v>
      </c>
      <c r="J2866" s="74" t="s">
        <v>164</v>
      </c>
    </row>
    <row r="2867" spans="1:10" x14ac:dyDescent="0.25">
      <c r="A2867" s="74" t="str">
        <f t="shared" si="176"/>
        <v>2025</v>
      </c>
      <c r="B2867" s="74" t="str">
        <f t="shared" si="177"/>
        <v>02</v>
      </c>
      <c r="C2867" s="84">
        <f t="shared" si="178"/>
        <v>45689</v>
      </c>
      <c r="D2867" s="74">
        <v>202502</v>
      </c>
      <c r="E2867" s="82">
        <v>116750546</v>
      </c>
      <c r="F2867" s="82">
        <v>1124347</v>
      </c>
      <c r="G2867" s="83">
        <f t="shared" si="179"/>
        <v>9.630336118513742E-3</v>
      </c>
      <c r="H2867" s="74" t="s">
        <v>165</v>
      </c>
      <c r="I2867" s="74">
        <v>551</v>
      </c>
      <c r="J2867" s="74" t="s">
        <v>166</v>
      </c>
    </row>
    <row r="2868" spans="1:10" x14ac:dyDescent="0.25">
      <c r="A2868" s="74" t="str">
        <f t="shared" si="176"/>
        <v>2025</v>
      </c>
      <c r="B2868" s="74" t="str">
        <f t="shared" si="177"/>
        <v>02</v>
      </c>
      <c r="C2868" s="84">
        <f t="shared" si="178"/>
        <v>45689</v>
      </c>
      <c r="D2868" s="74">
        <v>202502</v>
      </c>
      <c r="E2868" s="82">
        <v>2019668</v>
      </c>
      <c r="F2868" s="82">
        <v>56453</v>
      </c>
      <c r="G2868" s="83">
        <f t="shared" si="179"/>
        <v>2.7951623732217375E-2</v>
      </c>
      <c r="H2868" s="74" t="s">
        <v>165</v>
      </c>
      <c r="I2868" s="74">
        <v>552</v>
      </c>
      <c r="J2868" s="74" t="s">
        <v>167</v>
      </c>
    </row>
    <row r="2869" spans="1:10" x14ac:dyDescent="0.25">
      <c r="A2869" s="74" t="str">
        <f t="shared" si="176"/>
        <v>2025</v>
      </c>
      <c r="B2869" s="74" t="str">
        <f t="shared" si="177"/>
        <v>02</v>
      </c>
      <c r="C2869" s="84">
        <f t="shared" si="178"/>
        <v>45689</v>
      </c>
      <c r="D2869" s="74">
        <v>202502</v>
      </c>
      <c r="E2869" s="82">
        <v>186942541</v>
      </c>
      <c r="F2869" s="82">
        <v>2922799</v>
      </c>
      <c r="G2869" s="83">
        <f t="shared" si="179"/>
        <v>1.5634745223667416E-2</v>
      </c>
      <c r="H2869" s="74" t="s">
        <v>165</v>
      </c>
      <c r="I2869" s="74">
        <v>561</v>
      </c>
      <c r="J2869" s="74" t="s">
        <v>168</v>
      </c>
    </row>
    <row r="2870" spans="1:10" x14ac:dyDescent="0.25">
      <c r="A2870" s="74" t="str">
        <f t="shared" si="176"/>
        <v>2025</v>
      </c>
      <c r="B2870" s="74" t="str">
        <f t="shared" si="177"/>
        <v>02</v>
      </c>
      <c r="C2870" s="84">
        <f t="shared" si="178"/>
        <v>45689</v>
      </c>
      <c r="D2870" s="74">
        <v>202502</v>
      </c>
      <c r="E2870" s="82">
        <v>13548324</v>
      </c>
      <c r="F2870" s="82">
        <v>299540</v>
      </c>
      <c r="G2870" s="83">
        <f t="shared" si="179"/>
        <v>2.2109007726712177E-2</v>
      </c>
      <c r="H2870" s="74" t="s">
        <v>165</v>
      </c>
      <c r="I2870" s="74">
        <v>562</v>
      </c>
      <c r="J2870" s="74" t="s">
        <v>169</v>
      </c>
    </row>
    <row r="2871" spans="1:10" x14ac:dyDescent="0.25">
      <c r="A2871" s="74" t="str">
        <f t="shared" si="176"/>
        <v>2025</v>
      </c>
      <c r="B2871" s="74" t="str">
        <f t="shared" si="177"/>
        <v>02</v>
      </c>
      <c r="C2871" s="84">
        <f t="shared" si="178"/>
        <v>45689</v>
      </c>
      <c r="D2871" s="74">
        <v>202502</v>
      </c>
      <c r="E2871" s="82">
        <v>4994744</v>
      </c>
      <c r="F2871" s="82">
        <v>48204</v>
      </c>
      <c r="G2871" s="83">
        <f t="shared" si="179"/>
        <v>9.6509450734612225E-3</v>
      </c>
      <c r="H2871" s="74" t="s">
        <v>152</v>
      </c>
      <c r="I2871" s="74">
        <v>581</v>
      </c>
      <c r="J2871" s="74" t="s">
        <v>170</v>
      </c>
    </row>
    <row r="2872" spans="1:10" x14ac:dyDescent="0.25">
      <c r="A2872" s="74" t="str">
        <f t="shared" si="176"/>
        <v>2025</v>
      </c>
      <c r="B2872" s="74" t="str">
        <f t="shared" si="177"/>
        <v>02</v>
      </c>
      <c r="C2872" s="84">
        <f t="shared" si="178"/>
        <v>45689</v>
      </c>
      <c r="D2872" s="74">
        <v>202502</v>
      </c>
      <c r="E2872" s="82">
        <v>12284619</v>
      </c>
      <c r="F2872" s="82">
        <v>78604</v>
      </c>
      <c r="G2872" s="83">
        <f t="shared" si="179"/>
        <v>6.3985704399949234E-3</v>
      </c>
      <c r="H2872" s="74" t="s">
        <v>152</v>
      </c>
      <c r="I2872" s="74">
        <v>591</v>
      </c>
      <c r="J2872" s="74" t="s">
        <v>171</v>
      </c>
    </row>
    <row r="2873" spans="1:10" x14ac:dyDescent="0.25">
      <c r="A2873" s="74" t="str">
        <f t="shared" si="176"/>
        <v>2025</v>
      </c>
      <c r="B2873" s="74" t="str">
        <f t="shared" si="177"/>
        <v>02</v>
      </c>
      <c r="C2873" s="84">
        <f t="shared" si="178"/>
        <v>45689</v>
      </c>
      <c r="D2873" s="74">
        <v>202502</v>
      </c>
      <c r="E2873" s="82">
        <v>1431519</v>
      </c>
      <c r="F2873" s="82">
        <v>3484</v>
      </c>
      <c r="G2873" s="83">
        <f t="shared" si="179"/>
        <v>2.4337783850581097E-3</v>
      </c>
      <c r="H2873" s="74" t="s">
        <v>152</v>
      </c>
      <c r="I2873" s="74">
        <v>592</v>
      </c>
      <c r="J2873" s="74" t="s">
        <v>172</v>
      </c>
    </row>
    <row r="2874" spans="1:10" x14ac:dyDescent="0.25">
      <c r="A2874" s="74" t="str">
        <f t="shared" si="176"/>
        <v>2025</v>
      </c>
      <c r="B2874" s="74" t="str">
        <f t="shared" si="177"/>
        <v>02</v>
      </c>
      <c r="C2874" s="84">
        <f t="shared" si="178"/>
        <v>45689</v>
      </c>
      <c r="D2874" s="74">
        <v>202502</v>
      </c>
      <c r="E2874" s="82">
        <v>1962387</v>
      </c>
      <c r="F2874" s="82">
        <v>28433</v>
      </c>
      <c r="G2874" s="83">
        <f t="shared" si="179"/>
        <v>1.4488987136584169E-2</v>
      </c>
      <c r="H2874" s="74" t="s">
        <v>152</v>
      </c>
      <c r="I2874" s="74">
        <v>601</v>
      </c>
      <c r="J2874" s="74" t="s">
        <v>173</v>
      </c>
    </row>
    <row r="2875" spans="1:10" x14ac:dyDescent="0.25">
      <c r="A2875" s="74" t="str">
        <f t="shared" si="176"/>
        <v>2025</v>
      </c>
      <c r="B2875" s="74" t="str">
        <f t="shared" si="177"/>
        <v>02</v>
      </c>
      <c r="C2875" s="84">
        <f t="shared" si="178"/>
        <v>45689</v>
      </c>
      <c r="D2875" s="74">
        <v>202502</v>
      </c>
      <c r="E2875" s="82">
        <v>39038023</v>
      </c>
      <c r="F2875" s="82">
        <v>48003</v>
      </c>
      <c r="G2875" s="83">
        <f t="shared" si="179"/>
        <v>1.2296473107769827E-3</v>
      </c>
      <c r="H2875" s="74" t="s">
        <v>152</v>
      </c>
      <c r="I2875" s="74">
        <v>602</v>
      </c>
      <c r="J2875" s="74" t="s">
        <v>174</v>
      </c>
    </row>
    <row r="2876" spans="1:10" x14ac:dyDescent="0.25">
      <c r="A2876" s="74" t="str">
        <f t="shared" si="176"/>
        <v>2025</v>
      </c>
      <c r="B2876" s="74" t="str">
        <f t="shared" si="177"/>
        <v>02</v>
      </c>
      <c r="C2876" s="84">
        <f t="shared" si="178"/>
        <v>45689</v>
      </c>
      <c r="D2876" s="74">
        <v>202502</v>
      </c>
      <c r="E2876" s="82">
        <v>777867</v>
      </c>
      <c r="F2876" s="82">
        <v>1440</v>
      </c>
      <c r="G2876" s="83">
        <f t="shared" si="179"/>
        <v>1.8512162104832831E-3</v>
      </c>
      <c r="H2876" s="74" t="s">
        <v>152</v>
      </c>
      <c r="I2876" s="74">
        <v>611</v>
      </c>
      <c r="J2876" s="74" t="s">
        <v>175</v>
      </c>
    </row>
    <row r="2877" spans="1:10" x14ac:dyDescent="0.25">
      <c r="A2877" s="74" t="str">
        <f t="shared" si="176"/>
        <v>2025</v>
      </c>
      <c r="B2877" s="74" t="str">
        <f t="shared" si="177"/>
        <v>02</v>
      </c>
      <c r="C2877" s="84">
        <f t="shared" si="178"/>
        <v>45689</v>
      </c>
      <c r="D2877" s="74">
        <v>202502</v>
      </c>
      <c r="E2877" s="82">
        <v>574841522</v>
      </c>
      <c r="F2877" s="82">
        <v>1011577</v>
      </c>
      <c r="G2877" s="83">
        <f t="shared" si="179"/>
        <v>1.759749359232961E-3</v>
      </c>
      <c r="H2877" s="74" t="s">
        <v>152</v>
      </c>
      <c r="I2877" s="74">
        <v>612</v>
      </c>
      <c r="J2877" s="74" t="s">
        <v>176</v>
      </c>
    </row>
    <row r="2878" spans="1:10" x14ac:dyDescent="0.25">
      <c r="A2878" s="74" t="str">
        <f t="shared" si="176"/>
        <v>2025</v>
      </c>
      <c r="B2878" s="74" t="str">
        <f t="shared" si="177"/>
        <v>02</v>
      </c>
      <c r="C2878" s="84">
        <f t="shared" si="178"/>
        <v>45689</v>
      </c>
      <c r="D2878" s="74">
        <v>202502</v>
      </c>
      <c r="E2878" s="82">
        <v>1062263</v>
      </c>
      <c r="F2878" s="82">
        <v>1941</v>
      </c>
      <c r="G2878" s="83">
        <f t="shared" si="179"/>
        <v>1.8272311094333512E-3</v>
      </c>
      <c r="H2878" s="74" t="s">
        <v>152</v>
      </c>
      <c r="I2878" s="74">
        <v>613</v>
      </c>
      <c r="J2878" s="74" t="s">
        <v>177</v>
      </c>
    </row>
    <row r="2879" spans="1:10" x14ac:dyDescent="0.25">
      <c r="A2879" s="74" t="str">
        <f t="shared" si="176"/>
        <v>2025</v>
      </c>
      <c r="B2879" s="74" t="str">
        <f t="shared" si="177"/>
        <v>02</v>
      </c>
      <c r="C2879" s="84">
        <f t="shared" si="178"/>
        <v>45689</v>
      </c>
      <c r="D2879" s="74">
        <v>202502</v>
      </c>
      <c r="E2879" s="82">
        <v>5177135</v>
      </c>
      <c r="F2879" s="82">
        <v>75664</v>
      </c>
      <c r="G2879" s="83">
        <f t="shared" si="179"/>
        <v>1.4615033218179554E-2</v>
      </c>
      <c r="H2879" s="74" t="s">
        <v>152</v>
      </c>
      <c r="I2879" s="74">
        <v>614</v>
      </c>
      <c r="J2879" s="74" t="s">
        <v>178</v>
      </c>
    </row>
    <row r="2880" spans="1:10" x14ac:dyDescent="0.25">
      <c r="A2880" s="74" t="str">
        <f t="shared" si="176"/>
        <v>2025</v>
      </c>
      <c r="B2880" s="74" t="str">
        <f t="shared" si="177"/>
        <v>02</v>
      </c>
      <c r="C2880" s="84">
        <f t="shared" si="178"/>
        <v>45689</v>
      </c>
      <c r="D2880" s="74">
        <v>202502</v>
      </c>
      <c r="E2880" s="82">
        <v>20743735</v>
      </c>
      <c r="F2880" s="82">
        <v>255956</v>
      </c>
      <c r="G2880" s="83">
        <f t="shared" si="179"/>
        <v>1.2338954387915194E-2</v>
      </c>
      <c r="H2880" s="74" t="s">
        <v>152</v>
      </c>
      <c r="I2880" s="74">
        <v>619</v>
      </c>
      <c r="J2880" s="74" t="s">
        <v>179</v>
      </c>
    </row>
    <row r="2881" spans="1:10" x14ac:dyDescent="0.25">
      <c r="A2881" s="74" t="str">
        <f t="shared" si="176"/>
        <v>2025</v>
      </c>
      <c r="B2881" s="74" t="str">
        <f t="shared" si="177"/>
        <v>02</v>
      </c>
      <c r="C2881" s="84">
        <f t="shared" si="178"/>
        <v>45689</v>
      </c>
      <c r="D2881" s="74">
        <v>202502</v>
      </c>
      <c r="E2881" s="82">
        <v>1318890094</v>
      </c>
      <c r="F2881" s="82">
        <v>1515991</v>
      </c>
      <c r="G2881" s="83">
        <f t="shared" si="179"/>
        <v>1.1494445268007297E-3</v>
      </c>
      <c r="H2881" s="74" t="s">
        <v>152</v>
      </c>
      <c r="I2881" s="74">
        <v>620</v>
      </c>
      <c r="J2881" s="74" t="s">
        <v>180</v>
      </c>
    </row>
    <row r="2882" spans="1:10" x14ac:dyDescent="0.25">
      <c r="A2882" s="74" t="str">
        <f t="shared" si="176"/>
        <v>2025</v>
      </c>
      <c r="B2882" s="74" t="str">
        <f t="shared" si="177"/>
        <v>02</v>
      </c>
      <c r="C2882" s="84">
        <f t="shared" si="178"/>
        <v>45689</v>
      </c>
      <c r="D2882" s="74">
        <v>202502</v>
      </c>
      <c r="E2882" s="82">
        <v>6153939</v>
      </c>
      <c r="F2882" s="82">
        <v>102072</v>
      </c>
      <c r="G2882" s="83">
        <f t="shared" si="179"/>
        <v>1.6586449751939368E-2</v>
      </c>
      <c r="H2882" s="74" t="s">
        <v>152</v>
      </c>
      <c r="I2882" s="74">
        <v>631</v>
      </c>
      <c r="J2882" s="74" t="s">
        <v>181</v>
      </c>
    </row>
    <row r="2883" spans="1:10" x14ac:dyDescent="0.25">
      <c r="A2883" s="74" t="str">
        <f t="shared" ref="A2883:A2946" si="180">LEFT(D2883,4)</f>
        <v>2025</v>
      </c>
      <c r="B2883" s="74" t="str">
        <f t="shared" ref="B2883:B2946" si="181">RIGHT(D2883,2)</f>
        <v>02</v>
      </c>
      <c r="C2883" s="84">
        <f t="shared" ref="C2883:C2946" si="182">DATE(A2883,B2883,1)</f>
        <v>45689</v>
      </c>
      <c r="D2883" s="74">
        <v>202502</v>
      </c>
      <c r="E2883" s="82">
        <v>2061878</v>
      </c>
      <c r="F2883" s="82">
        <v>23428</v>
      </c>
      <c r="G2883" s="83">
        <f t="shared" ref="G2883:G2946" si="183">F2883/E2883</f>
        <v>1.1362456944591291E-2</v>
      </c>
      <c r="H2883" s="74" t="s">
        <v>152</v>
      </c>
      <c r="I2883" s="74">
        <v>639</v>
      </c>
      <c r="J2883" s="74" t="s">
        <v>182</v>
      </c>
    </row>
    <row r="2884" spans="1:10" x14ac:dyDescent="0.25">
      <c r="A2884" s="74" t="str">
        <f t="shared" si="180"/>
        <v>2025</v>
      </c>
      <c r="B2884" s="74" t="str">
        <f t="shared" si="181"/>
        <v>02</v>
      </c>
      <c r="C2884" s="84">
        <f t="shared" si="182"/>
        <v>45689</v>
      </c>
      <c r="D2884" s="74">
        <v>202502</v>
      </c>
      <c r="E2884" s="82">
        <v>1918913953</v>
      </c>
      <c r="F2884" s="82">
        <v>4329672</v>
      </c>
      <c r="G2884" s="83">
        <f t="shared" si="183"/>
        <v>2.2563137827160298E-3</v>
      </c>
      <c r="H2884" s="74" t="s">
        <v>183</v>
      </c>
      <c r="I2884" s="74">
        <v>641</v>
      </c>
      <c r="J2884" s="74" t="s">
        <v>184</v>
      </c>
    </row>
    <row r="2885" spans="1:10" x14ac:dyDescent="0.25">
      <c r="A2885" s="74" t="str">
        <f t="shared" si="180"/>
        <v>2025</v>
      </c>
      <c r="B2885" s="74" t="str">
        <f t="shared" si="181"/>
        <v>02</v>
      </c>
      <c r="C2885" s="84">
        <f t="shared" si="182"/>
        <v>45689</v>
      </c>
      <c r="D2885" s="74">
        <v>202502</v>
      </c>
      <c r="E2885" s="82">
        <v>303291</v>
      </c>
      <c r="F2885" s="82">
        <v>22262</v>
      </c>
      <c r="G2885" s="83">
        <f t="shared" si="183"/>
        <v>7.3401452730216199E-2</v>
      </c>
      <c r="H2885" s="74" t="s">
        <v>183</v>
      </c>
      <c r="I2885" s="74">
        <v>642</v>
      </c>
      <c r="J2885" s="74" t="s">
        <v>185</v>
      </c>
    </row>
    <row r="2886" spans="1:10" x14ac:dyDescent="0.25">
      <c r="A2886" s="74" t="str">
        <f t="shared" si="180"/>
        <v>2025</v>
      </c>
      <c r="B2886" s="74" t="str">
        <f t="shared" si="181"/>
        <v>02</v>
      </c>
      <c r="C2886" s="84">
        <f t="shared" si="182"/>
        <v>45689</v>
      </c>
      <c r="D2886" s="74">
        <v>202502</v>
      </c>
      <c r="E2886" s="82">
        <v>50475065</v>
      </c>
      <c r="F2886" s="82">
        <v>4124165</v>
      </c>
      <c r="G2886" s="83">
        <f t="shared" si="183"/>
        <v>8.1706977494729327E-2</v>
      </c>
      <c r="H2886" s="74" t="s">
        <v>183</v>
      </c>
      <c r="I2886" s="74">
        <v>643</v>
      </c>
      <c r="J2886" s="74" t="s">
        <v>186</v>
      </c>
    </row>
    <row r="2887" spans="1:10" x14ac:dyDescent="0.25">
      <c r="A2887" s="74" t="str">
        <f t="shared" si="180"/>
        <v>2025</v>
      </c>
      <c r="B2887" s="74" t="str">
        <f t="shared" si="181"/>
        <v>02</v>
      </c>
      <c r="C2887" s="84">
        <f t="shared" si="182"/>
        <v>45689</v>
      </c>
      <c r="D2887" s="74">
        <v>202502</v>
      </c>
      <c r="E2887" s="82">
        <v>1391042682</v>
      </c>
      <c r="F2887" s="82">
        <v>7615856</v>
      </c>
      <c r="G2887" s="83">
        <f t="shared" si="183"/>
        <v>5.4749261820278205E-3</v>
      </c>
      <c r="H2887" s="74" t="s">
        <v>183</v>
      </c>
      <c r="I2887" s="74">
        <v>649</v>
      </c>
      <c r="J2887" s="74" t="s">
        <v>187</v>
      </c>
    </row>
    <row r="2888" spans="1:10" x14ac:dyDescent="0.25">
      <c r="A2888" s="74" t="str">
        <f t="shared" si="180"/>
        <v>2025</v>
      </c>
      <c r="B2888" s="74" t="str">
        <f t="shared" si="181"/>
        <v>02</v>
      </c>
      <c r="C2888" s="84">
        <f t="shared" si="182"/>
        <v>45689</v>
      </c>
      <c r="D2888" s="74">
        <v>202502</v>
      </c>
      <c r="E2888" s="82">
        <v>24169423</v>
      </c>
      <c r="F2888" s="82">
        <v>101132</v>
      </c>
      <c r="G2888" s="83">
        <f t="shared" si="183"/>
        <v>4.1842951732856837E-3</v>
      </c>
      <c r="H2888" s="74" t="s">
        <v>183</v>
      </c>
      <c r="I2888" s="74">
        <v>651</v>
      </c>
      <c r="J2888" s="74" t="s">
        <v>188</v>
      </c>
    </row>
    <row r="2889" spans="1:10" x14ac:dyDescent="0.25">
      <c r="A2889" s="74" t="str">
        <f t="shared" si="180"/>
        <v>2025</v>
      </c>
      <c r="B2889" s="74" t="str">
        <f t="shared" si="181"/>
        <v>02</v>
      </c>
      <c r="C2889" s="84">
        <f t="shared" si="182"/>
        <v>45689</v>
      </c>
      <c r="D2889" s="74">
        <v>202502</v>
      </c>
      <c r="E2889" s="82">
        <v>213043</v>
      </c>
      <c r="F2889" s="82">
        <v>0</v>
      </c>
      <c r="G2889" s="83">
        <f t="shared" si="183"/>
        <v>0</v>
      </c>
      <c r="H2889" s="74" t="s">
        <v>183</v>
      </c>
      <c r="I2889" s="74">
        <v>652</v>
      </c>
      <c r="J2889" s="74" t="s">
        <v>189</v>
      </c>
    </row>
    <row r="2890" spans="1:10" x14ac:dyDescent="0.25">
      <c r="A2890" s="74" t="str">
        <f t="shared" si="180"/>
        <v>2025</v>
      </c>
      <c r="B2890" s="74" t="str">
        <f t="shared" si="181"/>
        <v>02</v>
      </c>
      <c r="C2890" s="84">
        <f t="shared" si="182"/>
        <v>45689</v>
      </c>
      <c r="D2890" s="74">
        <v>202502</v>
      </c>
      <c r="E2890" s="82">
        <v>626585</v>
      </c>
      <c r="F2890" s="82">
        <v>0</v>
      </c>
      <c r="G2890" s="83">
        <f t="shared" si="183"/>
        <v>0</v>
      </c>
      <c r="H2890" s="74" t="s">
        <v>183</v>
      </c>
      <c r="I2890" s="74">
        <v>653</v>
      </c>
      <c r="J2890" s="74" t="s">
        <v>190</v>
      </c>
    </row>
    <row r="2891" spans="1:10" x14ac:dyDescent="0.25">
      <c r="A2891" s="74" t="str">
        <f t="shared" si="180"/>
        <v>2025</v>
      </c>
      <c r="B2891" s="74" t="str">
        <f t="shared" si="181"/>
        <v>02</v>
      </c>
      <c r="C2891" s="84">
        <f t="shared" si="182"/>
        <v>45689</v>
      </c>
      <c r="D2891" s="74">
        <v>202502</v>
      </c>
      <c r="E2891" s="82">
        <v>261651792</v>
      </c>
      <c r="F2891" s="82">
        <v>331737</v>
      </c>
      <c r="G2891" s="83">
        <f t="shared" si="183"/>
        <v>1.2678567857849796E-3</v>
      </c>
      <c r="H2891" s="74" t="s">
        <v>183</v>
      </c>
      <c r="I2891" s="74">
        <v>661</v>
      </c>
      <c r="J2891" s="74" t="s">
        <v>191</v>
      </c>
    </row>
    <row r="2892" spans="1:10" x14ac:dyDescent="0.25">
      <c r="A2892" s="74" t="str">
        <f t="shared" si="180"/>
        <v>2025</v>
      </c>
      <c r="B2892" s="74" t="str">
        <f t="shared" si="181"/>
        <v>02</v>
      </c>
      <c r="C2892" s="84">
        <f t="shared" si="182"/>
        <v>45689</v>
      </c>
      <c r="D2892" s="74">
        <v>202502</v>
      </c>
      <c r="E2892" s="82">
        <v>3399598</v>
      </c>
      <c r="F2892" s="82">
        <v>37601</v>
      </c>
      <c r="G2892" s="83">
        <f t="shared" si="183"/>
        <v>1.1060425379706659E-2</v>
      </c>
      <c r="H2892" s="74" t="s">
        <v>183</v>
      </c>
      <c r="I2892" s="74">
        <v>662</v>
      </c>
      <c r="J2892" s="74" t="s">
        <v>192</v>
      </c>
    </row>
    <row r="2893" spans="1:10" x14ac:dyDescent="0.25">
      <c r="A2893" s="74" t="str">
        <f t="shared" si="180"/>
        <v>2025</v>
      </c>
      <c r="B2893" s="74" t="str">
        <f t="shared" si="181"/>
        <v>02</v>
      </c>
      <c r="C2893" s="84">
        <f t="shared" si="182"/>
        <v>45689</v>
      </c>
      <c r="D2893" s="74">
        <v>202502</v>
      </c>
      <c r="E2893" s="82">
        <v>1222818</v>
      </c>
      <c r="F2893" s="82">
        <v>28711</v>
      </c>
      <c r="G2893" s="83">
        <f t="shared" si="183"/>
        <v>2.3479373054698247E-2</v>
      </c>
      <c r="H2893" s="74" t="s">
        <v>183</v>
      </c>
      <c r="I2893" s="74">
        <v>663</v>
      </c>
      <c r="J2893" s="74" t="s">
        <v>193</v>
      </c>
    </row>
    <row r="2894" spans="1:10" x14ac:dyDescent="0.25">
      <c r="A2894" s="74" t="str">
        <f t="shared" si="180"/>
        <v>2025</v>
      </c>
      <c r="B2894" s="74" t="str">
        <f t="shared" si="181"/>
        <v>02</v>
      </c>
      <c r="C2894" s="84">
        <f t="shared" si="182"/>
        <v>45689</v>
      </c>
      <c r="D2894" s="74">
        <v>202502</v>
      </c>
      <c r="E2894" s="82">
        <v>50700047</v>
      </c>
      <c r="F2894" s="82">
        <v>494117</v>
      </c>
      <c r="G2894" s="83">
        <f t="shared" si="183"/>
        <v>9.7458884012474392E-3</v>
      </c>
      <c r="H2894" s="74" t="s">
        <v>194</v>
      </c>
      <c r="I2894" s="74">
        <v>681</v>
      </c>
      <c r="J2894" s="74" t="s">
        <v>195</v>
      </c>
    </row>
    <row r="2895" spans="1:10" x14ac:dyDescent="0.25">
      <c r="A2895" s="74" t="str">
        <f t="shared" si="180"/>
        <v>2025</v>
      </c>
      <c r="B2895" s="74" t="str">
        <f t="shared" si="181"/>
        <v>02</v>
      </c>
      <c r="C2895" s="84">
        <f t="shared" si="182"/>
        <v>45689</v>
      </c>
      <c r="D2895" s="74">
        <v>202502</v>
      </c>
      <c r="E2895" s="82">
        <v>56767609</v>
      </c>
      <c r="F2895" s="82">
        <v>1113697</v>
      </c>
      <c r="G2895" s="83">
        <f t="shared" si="183"/>
        <v>1.9618529291941817E-2</v>
      </c>
      <c r="H2895" s="74" t="s">
        <v>194</v>
      </c>
      <c r="I2895" s="74">
        <v>682</v>
      </c>
      <c r="J2895" s="74" t="s">
        <v>196</v>
      </c>
    </row>
    <row r="2896" spans="1:10" x14ac:dyDescent="0.25">
      <c r="A2896" s="74" t="str">
        <f t="shared" si="180"/>
        <v>2025</v>
      </c>
      <c r="B2896" s="74" t="str">
        <f t="shared" si="181"/>
        <v>02</v>
      </c>
      <c r="C2896" s="84">
        <f t="shared" si="182"/>
        <v>45689</v>
      </c>
      <c r="D2896" s="74">
        <v>202502</v>
      </c>
      <c r="E2896" s="82">
        <v>37282032</v>
      </c>
      <c r="F2896" s="82">
        <v>398410</v>
      </c>
      <c r="G2896" s="83">
        <f t="shared" si="183"/>
        <v>1.0686381042750031E-2</v>
      </c>
      <c r="H2896" s="74" t="s">
        <v>194</v>
      </c>
      <c r="I2896" s="74">
        <v>691</v>
      </c>
      <c r="J2896" s="74" t="s">
        <v>197</v>
      </c>
    </row>
    <row r="2897" spans="1:10" x14ac:dyDescent="0.25">
      <c r="A2897" s="74" t="str">
        <f t="shared" si="180"/>
        <v>2025</v>
      </c>
      <c r="B2897" s="74" t="str">
        <f t="shared" si="181"/>
        <v>02</v>
      </c>
      <c r="C2897" s="84">
        <f t="shared" si="182"/>
        <v>45689</v>
      </c>
      <c r="D2897" s="74">
        <v>202502</v>
      </c>
      <c r="E2897" s="82">
        <v>41216020</v>
      </c>
      <c r="F2897" s="82">
        <v>285882</v>
      </c>
      <c r="G2897" s="83">
        <f t="shared" si="183"/>
        <v>6.9361864634188359E-3</v>
      </c>
      <c r="H2897" s="74" t="s">
        <v>194</v>
      </c>
      <c r="I2897" s="74">
        <v>692</v>
      </c>
      <c r="J2897" s="74" t="s">
        <v>198</v>
      </c>
    </row>
    <row r="2898" spans="1:10" x14ac:dyDescent="0.25">
      <c r="A2898" s="74" t="str">
        <f t="shared" si="180"/>
        <v>2025</v>
      </c>
      <c r="B2898" s="74" t="str">
        <f t="shared" si="181"/>
        <v>02</v>
      </c>
      <c r="C2898" s="84">
        <f t="shared" si="182"/>
        <v>45689</v>
      </c>
      <c r="D2898" s="74">
        <v>202502</v>
      </c>
      <c r="E2898" s="82">
        <v>69299</v>
      </c>
      <c r="F2898" s="82">
        <v>767</v>
      </c>
      <c r="G2898" s="83">
        <f t="shared" si="183"/>
        <v>1.1067980778943418E-2</v>
      </c>
      <c r="H2898" s="74" t="s">
        <v>194</v>
      </c>
      <c r="I2898" s="74">
        <v>701</v>
      </c>
      <c r="J2898" s="74" t="s">
        <v>254</v>
      </c>
    </row>
    <row r="2899" spans="1:10" x14ac:dyDescent="0.25">
      <c r="A2899" s="74" t="str">
        <f t="shared" si="180"/>
        <v>2025</v>
      </c>
      <c r="B2899" s="74" t="str">
        <f t="shared" si="181"/>
        <v>02</v>
      </c>
      <c r="C2899" s="84">
        <f t="shared" si="182"/>
        <v>45689</v>
      </c>
      <c r="D2899" s="74">
        <v>202502</v>
      </c>
      <c r="E2899" s="82">
        <v>252962962</v>
      </c>
      <c r="F2899" s="82">
        <v>5628790</v>
      </c>
      <c r="G2899" s="83">
        <f t="shared" si="183"/>
        <v>2.2251439323358334E-2</v>
      </c>
      <c r="H2899" s="74" t="s">
        <v>194</v>
      </c>
      <c r="I2899" s="74">
        <v>702</v>
      </c>
      <c r="J2899" s="74" t="s">
        <v>199</v>
      </c>
    </row>
    <row r="2900" spans="1:10" x14ac:dyDescent="0.25">
      <c r="A2900" s="74" t="str">
        <f t="shared" si="180"/>
        <v>2025</v>
      </c>
      <c r="B2900" s="74" t="str">
        <f t="shared" si="181"/>
        <v>02</v>
      </c>
      <c r="C2900" s="84">
        <f t="shared" si="182"/>
        <v>45689</v>
      </c>
      <c r="D2900" s="74">
        <v>202502</v>
      </c>
      <c r="E2900" s="82">
        <v>33323176</v>
      </c>
      <c r="F2900" s="82">
        <v>460085</v>
      </c>
      <c r="G2900" s="83">
        <f t="shared" si="183"/>
        <v>1.3806757195052477E-2</v>
      </c>
      <c r="H2900" s="74" t="s">
        <v>194</v>
      </c>
      <c r="I2900" s="74">
        <v>711</v>
      </c>
      <c r="J2900" s="74" t="s">
        <v>200</v>
      </c>
    </row>
    <row r="2901" spans="1:10" x14ac:dyDescent="0.25">
      <c r="A2901" s="74" t="str">
        <f t="shared" si="180"/>
        <v>2025</v>
      </c>
      <c r="B2901" s="74" t="str">
        <f t="shared" si="181"/>
        <v>02</v>
      </c>
      <c r="C2901" s="84">
        <f t="shared" si="182"/>
        <v>45689</v>
      </c>
      <c r="D2901" s="74">
        <v>202502</v>
      </c>
      <c r="E2901" s="82">
        <v>3015093</v>
      </c>
      <c r="F2901" s="82">
        <v>1225</v>
      </c>
      <c r="G2901" s="83">
        <f t="shared" si="183"/>
        <v>4.0628929190575548E-4</v>
      </c>
      <c r="H2901" s="74" t="s">
        <v>194</v>
      </c>
      <c r="I2901" s="74">
        <v>712</v>
      </c>
      <c r="J2901" s="74" t="s">
        <v>201</v>
      </c>
    </row>
    <row r="2902" spans="1:10" x14ac:dyDescent="0.25">
      <c r="A2902" s="74" t="str">
        <f t="shared" si="180"/>
        <v>2025</v>
      </c>
      <c r="B2902" s="74" t="str">
        <f t="shared" si="181"/>
        <v>02</v>
      </c>
      <c r="C2902" s="84">
        <f t="shared" si="182"/>
        <v>45689</v>
      </c>
      <c r="D2902" s="74">
        <v>202502</v>
      </c>
      <c r="E2902" s="82">
        <v>23060369</v>
      </c>
      <c r="F2902" s="82">
        <v>31239</v>
      </c>
      <c r="G2902" s="83">
        <f t="shared" si="183"/>
        <v>1.3546617575807222E-3</v>
      </c>
      <c r="H2902" s="74" t="s">
        <v>194</v>
      </c>
      <c r="I2902" s="74">
        <v>721</v>
      </c>
      <c r="J2902" s="74" t="s">
        <v>202</v>
      </c>
    </row>
    <row r="2903" spans="1:10" x14ac:dyDescent="0.25">
      <c r="A2903" s="74" t="str">
        <f t="shared" si="180"/>
        <v>2025</v>
      </c>
      <c r="B2903" s="74" t="str">
        <f t="shared" si="181"/>
        <v>02</v>
      </c>
      <c r="C2903" s="84">
        <f t="shared" si="182"/>
        <v>45689</v>
      </c>
      <c r="D2903" s="74">
        <v>202502</v>
      </c>
      <c r="E2903" s="82">
        <v>336520</v>
      </c>
      <c r="F2903" s="82">
        <v>3951</v>
      </c>
      <c r="G2903" s="83">
        <f t="shared" si="183"/>
        <v>1.1740758350172352E-2</v>
      </c>
      <c r="H2903" s="74" t="s">
        <v>194</v>
      </c>
      <c r="I2903" s="74">
        <v>722</v>
      </c>
      <c r="J2903" s="74" t="s">
        <v>203</v>
      </c>
    </row>
    <row r="2904" spans="1:10" x14ac:dyDescent="0.25">
      <c r="A2904" s="74" t="str">
        <f t="shared" si="180"/>
        <v>2025</v>
      </c>
      <c r="B2904" s="74" t="str">
        <f t="shared" si="181"/>
        <v>02</v>
      </c>
      <c r="C2904" s="84">
        <f t="shared" si="182"/>
        <v>45689</v>
      </c>
      <c r="D2904" s="74">
        <v>202502</v>
      </c>
      <c r="E2904" s="82">
        <v>10341287</v>
      </c>
      <c r="F2904" s="82">
        <v>315418</v>
      </c>
      <c r="G2904" s="83">
        <f t="shared" si="183"/>
        <v>3.0500845784475376E-2</v>
      </c>
      <c r="H2904" s="74" t="s">
        <v>194</v>
      </c>
      <c r="I2904" s="74">
        <v>731</v>
      </c>
      <c r="J2904" s="74" t="s">
        <v>204</v>
      </c>
    </row>
    <row r="2905" spans="1:10" x14ac:dyDescent="0.25">
      <c r="A2905" s="74" t="str">
        <f t="shared" si="180"/>
        <v>2025</v>
      </c>
      <c r="B2905" s="74" t="str">
        <f t="shared" si="181"/>
        <v>02</v>
      </c>
      <c r="C2905" s="84">
        <f t="shared" si="182"/>
        <v>45689</v>
      </c>
      <c r="D2905" s="74">
        <v>202502</v>
      </c>
      <c r="E2905" s="82">
        <v>6829611</v>
      </c>
      <c r="F2905" s="82">
        <v>2037</v>
      </c>
      <c r="G2905" s="83">
        <f t="shared" si="183"/>
        <v>2.9826003267243188E-4</v>
      </c>
      <c r="H2905" s="74" t="s">
        <v>194</v>
      </c>
      <c r="I2905" s="74">
        <v>732</v>
      </c>
      <c r="J2905" s="74" t="s">
        <v>205</v>
      </c>
    </row>
    <row r="2906" spans="1:10" x14ac:dyDescent="0.25">
      <c r="A2906" s="74" t="str">
        <f t="shared" si="180"/>
        <v>2025</v>
      </c>
      <c r="B2906" s="74" t="str">
        <f t="shared" si="181"/>
        <v>02</v>
      </c>
      <c r="C2906" s="84">
        <f t="shared" si="182"/>
        <v>45689</v>
      </c>
      <c r="D2906" s="74">
        <v>202502</v>
      </c>
      <c r="E2906" s="82">
        <v>3729663</v>
      </c>
      <c r="F2906" s="82">
        <v>101348</v>
      </c>
      <c r="G2906" s="83">
        <f t="shared" si="183"/>
        <v>2.7173500662124164E-2</v>
      </c>
      <c r="H2906" s="74" t="s">
        <v>194</v>
      </c>
      <c r="I2906" s="74">
        <v>741</v>
      </c>
      <c r="J2906" s="74" t="s">
        <v>206</v>
      </c>
    </row>
    <row r="2907" spans="1:10" x14ac:dyDescent="0.25">
      <c r="A2907" s="74" t="str">
        <f t="shared" si="180"/>
        <v>2025</v>
      </c>
      <c r="B2907" s="74" t="str">
        <f t="shared" si="181"/>
        <v>02</v>
      </c>
      <c r="C2907" s="84">
        <f t="shared" si="182"/>
        <v>45689</v>
      </c>
      <c r="D2907" s="74">
        <v>202502</v>
      </c>
      <c r="E2907" s="82">
        <v>735343</v>
      </c>
      <c r="F2907" s="82">
        <v>32281</v>
      </c>
      <c r="G2907" s="83">
        <f t="shared" si="183"/>
        <v>4.3899241578419866E-2</v>
      </c>
      <c r="H2907" s="74" t="s">
        <v>194</v>
      </c>
      <c r="I2907" s="74">
        <v>742</v>
      </c>
      <c r="J2907" s="74" t="s">
        <v>207</v>
      </c>
    </row>
    <row r="2908" spans="1:10" x14ac:dyDescent="0.25">
      <c r="A2908" s="74" t="str">
        <f t="shared" si="180"/>
        <v>2025</v>
      </c>
      <c r="B2908" s="74" t="str">
        <f t="shared" si="181"/>
        <v>02</v>
      </c>
      <c r="C2908" s="84">
        <f t="shared" si="182"/>
        <v>45689</v>
      </c>
      <c r="D2908" s="74">
        <v>202502</v>
      </c>
      <c r="E2908" s="82">
        <v>12667842</v>
      </c>
      <c r="F2908" s="82">
        <v>176181</v>
      </c>
      <c r="G2908" s="83">
        <f t="shared" si="183"/>
        <v>1.3907735824302197E-2</v>
      </c>
      <c r="H2908" s="74" t="s">
        <v>194</v>
      </c>
      <c r="I2908" s="74">
        <v>749</v>
      </c>
      <c r="J2908" s="74" t="s">
        <v>208</v>
      </c>
    </row>
    <row r="2909" spans="1:10" x14ac:dyDescent="0.25">
      <c r="A2909" s="74" t="str">
        <f t="shared" si="180"/>
        <v>2025</v>
      </c>
      <c r="B2909" s="74" t="str">
        <f t="shared" si="181"/>
        <v>02</v>
      </c>
      <c r="C2909" s="84">
        <f t="shared" si="182"/>
        <v>45689</v>
      </c>
      <c r="D2909" s="74">
        <v>202502</v>
      </c>
      <c r="E2909" s="82">
        <v>12251976</v>
      </c>
      <c r="F2909" s="82">
        <v>156952</v>
      </c>
      <c r="G2909" s="83">
        <f t="shared" si="183"/>
        <v>1.281034177670606E-2</v>
      </c>
      <c r="H2909" s="74" t="s">
        <v>194</v>
      </c>
      <c r="I2909" s="74">
        <v>750</v>
      </c>
      <c r="J2909" s="74" t="s">
        <v>209</v>
      </c>
    </row>
    <row r="2910" spans="1:10" x14ac:dyDescent="0.25">
      <c r="A2910" s="74" t="str">
        <f t="shared" si="180"/>
        <v>2025</v>
      </c>
      <c r="B2910" s="74" t="str">
        <f t="shared" si="181"/>
        <v>02</v>
      </c>
      <c r="C2910" s="84">
        <f t="shared" si="182"/>
        <v>45689</v>
      </c>
      <c r="D2910" s="74">
        <v>202502</v>
      </c>
      <c r="E2910" s="82">
        <v>118105133</v>
      </c>
      <c r="F2910" s="82">
        <v>1543488</v>
      </c>
      <c r="G2910" s="83">
        <f t="shared" si="183"/>
        <v>1.3068763065530776E-2</v>
      </c>
      <c r="H2910" s="74" t="s">
        <v>194</v>
      </c>
      <c r="I2910" s="74">
        <v>771</v>
      </c>
      <c r="J2910" s="74" t="s">
        <v>210</v>
      </c>
    </row>
    <row r="2911" spans="1:10" x14ac:dyDescent="0.25">
      <c r="A2911" s="74" t="str">
        <f t="shared" si="180"/>
        <v>2025</v>
      </c>
      <c r="B2911" s="74" t="str">
        <f t="shared" si="181"/>
        <v>02</v>
      </c>
      <c r="C2911" s="84">
        <f t="shared" si="182"/>
        <v>45689</v>
      </c>
      <c r="D2911" s="74">
        <v>202502</v>
      </c>
      <c r="E2911" s="82">
        <v>162187</v>
      </c>
      <c r="F2911" s="82">
        <v>3561</v>
      </c>
      <c r="G2911" s="83">
        <f t="shared" si="183"/>
        <v>2.1956137051674918E-2</v>
      </c>
      <c r="H2911" s="74" t="s">
        <v>194</v>
      </c>
      <c r="I2911" s="74">
        <v>772</v>
      </c>
      <c r="J2911" s="74" t="s">
        <v>211</v>
      </c>
    </row>
    <row r="2912" spans="1:10" x14ac:dyDescent="0.25">
      <c r="A2912" s="74" t="str">
        <f t="shared" si="180"/>
        <v>2025</v>
      </c>
      <c r="B2912" s="74" t="str">
        <f t="shared" si="181"/>
        <v>02</v>
      </c>
      <c r="C2912" s="84">
        <f t="shared" si="182"/>
        <v>45689</v>
      </c>
      <c r="D2912" s="74">
        <v>202502</v>
      </c>
      <c r="E2912" s="82">
        <v>19441367</v>
      </c>
      <c r="F2912" s="82">
        <v>182182</v>
      </c>
      <c r="G2912" s="83">
        <f t="shared" si="183"/>
        <v>9.3708431099520928E-3</v>
      </c>
      <c r="H2912" s="74" t="s">
        <v>194</v>
      </c>
      <c r="I2912" s="74">
        <v>773</v>
      </c>
      <c r="J2912" s="74" t="s">
        <v>212</v>
      </c>
    </row>
    <row r="2913" spans="1:10" x14ac:dyDescent="0.25">
      <c r="A2913" s="74" t="str">
        <f t="shared" si="180"/>
        <v>2025</v>
      </c>
      <c r="B2913" s="74" t="str">
        <f t="shared" si="181"/>
        <v>02</v>
      </c>
      <c r="C2913" s="84">
        <f t="shared" si="182"/>
        <v>45689</v>
      </c>
      <c r="D2913" s="74">
        <v>202502</v>
      </c>
      <c r="E2913" s="82">
        <v>737188</v>
      </c>
      <c r="F2913" s="82">
        <v>28338</v>
      </c>
      <c r="G2913" s="83">
        <f t="shared" si="183"/>
        <v>3.8440669137316398E-2</v>
      </c>
      <c r="H2913" s="74" t="s">
        <v>194</v>
      </c>
      <c r="I2913" s="74">
        <v>774</v>
      </c>
      <c r="J2913" s="74" t="s">
        <v>213</v>
      </c>
    </row>
    <row r="2914" spans="1:10" x14ac:dyDescent="0.25">
      <c r="A2914" s="74" t="str">
        <f t="shared" si="180"/>
        <v>2025</v>
      </c>
      <c r="B2914" s="74" t="str">
        <f t="shared" si="181"/>
        <v>02</v>
      </c>
      <c r="C2914" s="84">
        <f t="shared" si="182"/>
        <v>45689</v>
      </c>
      <c r="D2914" s="74">
        <v>202502</v>
      </c>
      <c r="E2914" s="82">
        <v>2296695</v>
      </c>
      <c r="F2914" s="82">
        <v>7596</v>
      </c>
      <c r="G2914" s="83">
        <f t="shared" si="183"/>
        <v>3.3073612299412852E-3</v>
      </c>
      <c r="H2914" s="74" t="s">
        <v>194</v>
      </c>
      <c r="I2914" s="74">
        <v>780</v>
      </c>
      <c r="J2914" s="74" t="s">
        <v>214</v>
      </c>
    </row>
    <row r="2915" spans="1:10" x14ac:dyDescent="0.25">
      <c r="A2915" s="74" t="str">
        <f t="shared" si="180"/>
        <v>2025</v>
      </c>
      <c r="B2915" s="74" t="str">
        <f t="shared" si="181"/>
        <v>02</v>
      </c>
      <c r="C2915" s="84">
        <f t="shared" si="182"/>
        <v>45689</v>
      </c>
      <c r="D2915" s="74">
        <v>202502</v>
      </c>
      <c r="E2915" s="82">
        <v>60061519</v>
      </c>
      <c r="F2915" s="82">
        <v>557984</v>
      </c>
      <c r="G2915" s="83">
        <f t="shared" si="183"/>
        <v>9.2902079283076408E-3</v>
      </c>
      <c r="H2915" s="74" t="s">
        <v>194</v>
      </c>
      <c r="I2915" s="74">
        <v>791</v>
      </c>
      <c r="J2915" s="74" t="s">
        <v>215</v>
      </c>
    </row>
    <row r="2916" spans="1:10" x14ac:dyDescent="0.25">
      <c r="A2916" s="74" t="str">
        <f t="shared" si="180"/>
        <v>2025</v>
      </c>
      <c r="B2916" s="74" t="str">
        <f t="shared" si="181"/>
        <v>02</v>
      </c>
      <c r="C2916" s="84">
        <f t="shared" si="182"/>
        <v>45689</v>
      </c>
      <c r="D2916" s="74">
        <v>202502</v>
      </c>
      <c r="E2916" s="82">
        <v>19715586</v>
      </c>
      <c r="F2916" s="82">
        <v>298198</v>
      </c>
      <c r="G2916" s="83">
        <f t="shared" si="183"/>
        <v>1.5124987915652114E-2</v>
      </c>
      <c r="H2916" s="74" t="s">
        <v>194</v>
      </c>
      <c r="I2916" s="74">
        <v>801</v>
      </c>
      <c r="J2916" s="74" t="s">
        <v>216</v>
      </c>
    </row>
    <row r="2917" spans="1:10" x14ac:dyDescent="0.25">
      <c r="A2917" s="74" t="str">
        <f t="shared" si="180"/>
        <v>2025</v>
      </c>
      <c r="B2917" s="74" t="str">
        <f t="shared" si="181"/>
        <v>02</v>
      </c>
      <c r="C2917" s="84">
        <f t="shared" si="182"/>
        <v>45689</v>
      </c>
      <c r="D2917" s="74">
        <v>202502</v>
      </c>
      <c r="E2917" s="82">
        <v>342240</v>
      </c>
      <c r="F2917" s="82">
        <v>4787</v>
      </c>
      <c r="G2917" s="83">
        <f t="shared" si="183"/>
        <v>1.3987260402057037E-2</v>
      </c>
      <c r="H2917" s="74" t="s">
        <v>194</v>
      </c>
      <c r="I2917" s="74">
        <v>811</v>
      </c>
      <c r="J2917" s="74" t="s">
        <v>217</v>
      </c>
    </row>
    <row r="2918" spans="1:10" x14ac:dyDescent="0.25">
      <c r="A2918" s="74" t="str">
        <f t="shared" si="180"/>
        <v>2025</v>
      </c>
      <c r="B2918" s="74" t="str">
        <f t="shared" si="181"/>
        <v>02</v>
      </c>
      <c r="C2918" s="84">
        <f t="shared" si="182"/>
        <v>45689</v>
      </c>
      <c r="D2918" s="74">
        <v>202502</v>
      </c>
      <c r="E2918" s="82">
        <v>22417442</v>
      </c>
      <c r="F2918" s="82">
        <v>349120</v>
      </c>
      <c r="G2918" s="83">
        <f t="shared" si="183"/>
        <v>1.5573587744756963E-2</v>
      </c>
      <c r="H2918" s="74" t="s">
        <v>194</v>
      </c>
      <c r="I2918" s="74">
        <v>812</v>
      </c>
      <c r="J2918" s="74" t="s">
        <v>218</v>
      </c>
    </row>
    <row r="2919" spans="1:10" x14ac:dyDescent="0.25">
      <c r="A2919" s="74" t="str">
        <f t="shared" si="180"/>
        <v>2025</v>
      </c>
      <c r="B2919" s="74" t="str">
        <f t="shared" si="181"/>
        <v>02</v>
      </c>
      <c r="C2919" s="84">
        <f t="shared" si="182"/>
        <v>45689</v>
      </c>
      <c r="D2919" s="74">
        <v>202502</v>
      </c>
      <c r="E2919" s="82">
        <v>3475783</v>
      </c>
      <c r="F2919" s="82">
        <v>62234</v>
      </c>
      <c r="G2919" s="83">
        <f t="shared" si="183"/>
        <v>1.7905030319786939E-2</v>
      </c>
      <c r="H2919" s="74" t="s">
        <v>194</v>
      </c>
      <c r="I2919" s="74">
        <v>813</v>
      </c>
      <c r="J2919" s="74" t="s">
        <v>219</v>
      </c>
    </row>
    <row r="2920" spans="1:10" x14ac:dyDescent="0.25">
      <c r="A2920" s="74" t="str">
        <f t="shared" si="180"/>
        <v>2025</v>
      </c>
      <c r="B2920" s="74" t="str">
        <f t="shared" si="181"/>
        <v>02</v>
      </c>
      <c r="C2920" s="84">
        <f t="shared" si="182"/>
        <v>45689</v>
      </c>
      <c r="D2920" s="74">
        <v>202502</v>
      </c>
      <c r="E2920" s="82">
        <v>4584972</v>
      </c>
      <c r="F2920" s="82">
        <v>91301</v>
      </c>
      <c r="G2920" s="83">
        <f t="shared" si="183"/>
        <v>1.9913098705946295E-2</v>
      </c>
      <c r="H2920" s="74" t="s">
        <v>194</v>
      </c>
      <c r="I2920" s="74">
        <v>821</v>
      </c>
      <c r="J2920" s="74" t="s">
        <v>220</v>
      </c>
    </row>
    <row r="2921" spans="1:10" x14ac:dyDescent="0.25">
      <c r="A2921" s="74" t="str">
        <f t="shared" si="180"/>
        <v>2025</v>
      </c>
      <c r="B2921" s="74" t="str">
        <f t="shared" si="181"/>
        <v>02</v>
      </c>
      <c r="C2921" s="84">
        <f t="shared" si="182"/>
        <v>45689</v>
      </c>
      <c r="D2921" s="74">
        <v>202502</v>
      </c>
      <c r="E2921" s="82">
        <v>840753</v>
      </c>
      <c r="F2921" s="82">
        <v>63360</v>
      </c>
      <c r="G2921" s="83">
        <f t="shared" si="183"/>
        <v>7.5361015660961067E-2</v>
      </c>
      <c r="H2921" s="74" t="s">
        <v>194</v>
      </c>
      <c r="I2921" s="74">
        <v>822</v>
      </c>
      <c r="J2921" s="74" t="s">
        <v>221</v>
      </c>
    </row>
    <row r="2922" spans="1:10" x14ac:dyDescent="0.25">
      <c r="A2922" s="74" t="str">
        <f t="shared" si="180"/>
        <v>2025</v>
      </c>
      <c r="B2922" s="74" t="str">
        <f t="shared" si="181"/>
        <v>02</v>
      </c>
      <c r="C2922" s="84">
        <f t="shared" si="182"/>
        <v>45689</v>
      </c>
      <c r="D2922" s="74">
        <v>202502</v>
      </c>
      <c r="E2922" s="82">
        <v>1310411</v>
      </c>
      <c r="F2922" s="82">
        <v>1895</v>
      </c>
      <c r="G2922" s="83">
        <f t="shared" si="183"/>
        <v>1.4461111819116293E-3</v>
      </c>
      <c r="H2922" s="74" t="s">
        <v>194</v>
      </c>
      <c r="I2922" s="74">
        <v>823</v>
      </c>
      <c r="J2922" s="74" t="s">
        <v>222</v>
      </c>
    </row>
    <row r="2923" spans="1:10" x14ac:dyDescent="0.25">
      <c r="A2923" s="74" t="str">
        <f t="shared" si="180"/>
        <v>2025</v>
      </c>
      <c r="B2923" s="74" t="str">
        <f t="shared" si="181"/>
        <v>02</v>
      </c>
      <c r="C2923" s="84">
        <f t="shared" si="182"/>
        <v>45689</v>
      </c>
      <c r="D2923" s="74">
        <v>202502</v>
      </c>
      <c r="E2923" s="82">
        <v>543169577</v>
      </c>
      <c r="F2923" s="82">
        <v>4734265</v>
      </c>
      <c r="G2923" s="83">
        <f t="shared" si="183"/>
        <v>8.7159980979568015E-3</v>
      </c>
      <c r="H2923" s="74" t="s">
        <v>194</v>
      </c>
      <c r="I2923" s="74">
        <v>829</v>
      </c>
      <c r="J2923" s="74" t="s">
        <v>223</v>
      </c>
    </row>
    <row r="2924" spans="1:10" x14ac:dyDescent="0.25">
      <c r="A2924" s="74" t="str">
        <f t="shared" si="180"/>
        <v>2025</v>
      </c>
      <c r="B2924" s="74" t="str">
        <f t="shared" si="181"/>
        <v>02</v>
      </c>
      <c r="C2924" s="84">
        <f t="shared" si="182"/>
        <v>45689</v>
      </c>
      <c r="D2924" s="74">
        <v>202502</v>
      </c>
      <c r="E2924" s="82">
        <v>1238705926</v>
      </c>
      <c r="F2924" s="82">
        <v>191568</v>
      </c>
      <c r="G2924" s="83">
        <f t="shared" si="183"/>
        <v>1.546517183611181E-4</v>
      </c>
      <c r="H2924" s="74" t="s">
        <v>224</v>
      </c>
      <c r="I2924" s="74">
        <v>841</v>
      </c>
      <c r="J2924" s="74" t="s">
        <v>225</v>
      </c>
    </row>
    <row r="2925" spans="1:10" x14ac:dyDescent="0.25">
      <c r="A2925" s="74" t="str">
        <f t="shared" si="180"/>
        <v>2025</v>
      </c>
      <c r="B2925" s="74" t="str">
        <f t="shared" si="181"/>
        <v>02</v>
      </c>
      <c r="C2925" s="84">
        <f t="shared" si="182"/>
        <v>45689</v>
      </c>
      <c r="D2925" s="74">
        <v>202502</v>
      </c>
      <c r="E2925" s="82">
        <v>3329421</v>
      </c>
      <c r="F2925" s="82">
        <v>82982</v>
      </c>
      <c r="G2925" s="83">
        <f t="shared" si="183"/>
        <v>2.4923853126414472E-2</v>
      </c>
      <c r="H2925" s="74" t="s">
        <v>224</v>
      </c>
      <c r="I2925" s="74">
        <v>842</v>
      </c>
      <c r="J2925" s="74" t="s">
        <v>226</v>
      </c>
    </row>
    <row r="2926" spans="1:10" x14ac:dyDescent="0.25">
      <c r="A2926" s="74" t="str">
        <f t="shared" si="180"/>
        <v>2025</v>
      </c>
      <c r="B2926" s="74" t="str">
        <f t="shared" si="181"/>
        <v>02</v>
      </c>
      <c r="C2926" s="84">
        <f t="shared" si="182"/>
        <v>45689</v>
      </c>
      <c r="D2926" s="74">
        <v>202502</v>
      </c>
      <c r="E2926" s="82">
        <v>4876575</v>
      </c>
      <c r="F2926" s="82">
        <v>16849</v>
      </c>
      <c r="G2926" s="83">
        <f t="shared" si="183"/>
        <v>3.4550888687244633E-3</v>
      </c>
      <c r="H2926" s="74" t="s">
        <v>224</v>
      </c>
      <c r="I2926" s="74">
        <v>843</v>
      </c>
      <c r="J2926" s="74" t="s">
        <v>227</v>
      </c>
    </row>
    <row r="2927" spans="1:10" x14ac:dyDescent="0.25">
      <c r="A2927" s="74" t="str">
        <f t="shared" si="180"/>
        <v>2025</v>
      </c>
      <c r="B2927" s="74" t="str">
        <f t="shared" si="181"/>
        <v>02</v>
      </c>
      <c r="C2927" s="84">
        <f t="shared" si="182"/>
        <v>45689</v>
      </c>
      <c r="D2927" s="74">
        <v>202502</v>
      </c>
      <c r="E2927" s="82">
        <v>18335772</v>
      </c>
      <c r="F2927" s="82">
        <v>146987</v>
      </c>
      <c r="G2927" s="83">
        <f t="shared" si="183"/>
        <v>8.0164063994687534E-3</v>
      </c>
      <c r="H2927" s="74" t="s">
        <v>228</v>
      </c>
      <c r="I2927" s="74">
        <v>851</v>
      </c>
      <c r="J2927" s="74" t="s">
        <v>229</v>
      </c>
    </row>
    <row r="2928" spans="1:10" x14ac:dyDescent="0.25">
      <c r="A2928" s="74" t="str">
        <f t="shared" si="180"/>
        <v>2025</v>
      </c>
      <c r="B2928" s="74" t="str">
        <f t="shared" si="181"/>
        <v>02</v>
      </c>
      <c r="C2928" s="84">
        <f t="shared" si="182"/>
        <v>45689</v>
      </c>
      <c r="D2928" s="74">
        <v>202502</v>
      </c>
      <c r="E2928" s="82">
        <v>3971349</v>
      </c>
      <c r="F2928" s="82">
        <v>52859</v>
      </c>
      <c r="G2928" s="83">
        <f t="shared" si="183"/>
        <v>1.3310086824401482E-2</v>
      </c>
      <c r="H2928" s="74" t="s">
        <v>228</v>
      </c>
      <c r="I2928" s="74">
        <v>852</v>
      </c>
      <c r="J2928" s="74" t="s">
        <v>230</v>
      </c>
    </row>
    <row r="2929" spans="1:10" x14ac:dyDescent="0.25">
      <c r="A2929" s="74" t="str">
        <f t="shared" si="180"/>
        <v>2025</v>
      </c>
      <c r="B2929" s="74" t="str">
        <f t="shared" si="181"/>
        <v>02</v>
      </c>
      <c r="C2929" s="84">
        <f t="shared" si="182"/>
        <v>45689</v>
      </c>
      <c r="D2929" s="74">
        <v>202502</v>
      </c>
      <c r="E2929" s="82">
        <v>5541645</v>
      </c>
      <c r="F2929" s="82">
        <v>5191</v>
      </c>
      <c r="G2929" s="83">
        <f t="shared" si="183"/>
        <v>9.3672546689656233E-4</v>
      </c>
      <c r="H2929" s="74" t="s">
        <v>228</v>
      </c>
      <c r="I2929" s="74">
        <v>853</v>
      </c>
      <c r="J2929" s="74" t="s">
        <v>231</v>
      </c>
    </row>
    <row r="2930" spans="1:10" x14ac:dyDescent="0.25">
      <c r="A2930" s="74" t="str">
        <f t="shared" si="180"/>
        <v>2025</v>
      </c>
      <c r="B2930" s="74" t="str">
        <f t="shared" si="181"/>
        <v>02</v>
      </c>
      <c r="C2930" s="84">
        <f t="shared" si="182"/>
        <v>45689</v>
      </c>
      <c r="D2930" s="74">
        <v>202502</v>
      </c>
      <c r="E2930" s="82">
        <v>74954523</v>
      </c>
      <c r="F2930" s="82">
        <v>486332</v>
      </c>
      <c r="G2930" s="83">
        <f t="shared" si="183"/>
        <v>6.488360949211831E-3</v>
      </c>
      <c r="H2930" s="74" t="s">
        <v>228</v>
      </c>
      <c r="I2930" s="74">
        <v>854</v>
      </c>
      <c r="J2930" s="74" t="s">
        <v>232</v>
      </c>
    </row>
    <row r="2931" spans="1:10" x14ac:dyDescent="0.25">
      <c r="A2931" s="74" t="str">
        <f t="shared" si="180"/>
        <v>2025</v>
      </c>
      <c r="B2931" s="74" t="str">
        <f t="shared" si="181"/>
        <v>02</v>
      </c>
      <c r="C2931" s="84">
        <f t="shared" si="182"/>
        <v>45689</v>
      </c>
      <c r="D2931" s="74">
        <v>202502</v>
      </c>
      <c r="E2931" s="82">
        <v>2147591</v>
      </c>
      <c r="F2931" s="82">
        <v>51122</v>
      </c>
      <c r="G2931" s="83">
        <f t="shared" si="183"/>
        <v>2.3804346358314969E-2</v>
      </c>
      <c r="H2931" s="74" t="s">
        <v>228</v>
      </c>
      <c r="I2931" s="74">
        <v>855</v>
      </c>
      <c r="J2931" s="74" t="s">
        <v>233</v>
      </c>
    </row>
    <row r="2932" spans="1:10" x14ac:dyDescent="0.25">
      <c r="A2932" s="74" t="str">
        <f t="shared" si="180"/>
        <v>2025</v>
      </c>
      <c r="B2932" s="74" t="str">
        <f t="shared" si="181"/>
        <v>02</v>
      </c>
      <c r="C2932" s="84">
        <f t="shared" si="182"/>
        <v>45689</v>
      </c>
      <c r="D2932" s="74">
        <v>202502</v>
      </c>
      <c r="E2932" s="82">
        <v>297140608</v>
      </c>
      <c r="F2932" s="82">
        <v>2830711</v>
      </c>
      <c r="G2932" s="83">
        <f t="shared" si="183"/>
        <v>9.5265033583023431E-3</v>
      </c>
      <c r="H2932" s="74" t="s">
        <v>234</v>
      </c>
      <c r="I2932" s="74">
        <v>861</v>
      </c>
      <c r="J2932" s="74" t="s">
        <v>235</v>
      </c>
    </row>
    <row r="2933" spans="1:10" x14ac:dyDescent="0.25">
      <c r="A2933" s="74" t="str">
        <f t="shared" si="180"/>
        <v>2025</v>
      </c>
      <c r="B2933" s="74" t="str">
        <f t="shared" si="181"/>
        <v>02</v>
      </c>
      <c r="C2933" s="84">
        <f t="shared" si="182"/>
        <v>45689</v>
      </c>
      <c r="D2933" s="74">
        <v>202502</v>
      </c>
      <c r="E2933" s="82">
        <v>13367237</v>
      </c>
      <c r="F2933" s="82">
        <v>44620</v>
      </c>
      <c r="G2933" s="83">
        <f t="shared" si="183"/>
        <v>3.3380121860635821E-3</v>
      </c>
      <c r="H2933" s="74" t="s">
        <v>234</v>
      </c>
      <c r="I2933" s="74">
        <v>862</v>
      </c>
      <c r="J2933" s="74" t="s">
        <v>236</v>
      </c>
    </row>
    <row r="2934" spans="1:10" x14ac:dyDescent="0.25">
      <c r="A2934" s="74" t="str">
        <f t="shared" si="180"/>
        <v>2025</v>
      </c>
      <c r="B2934" s="74" t="str">
        <f t="shared" si="181"/>
        <v>02</v>
      </c>
      <c r="C2934" s="84">
        <f t="shared" si="182"/>
        <v>45689</v>
      </c>
      <c r="D2934" s="74">
        <v>202502</v>
      </c>
      <c r="E2934" s="82">
        <v>19437964</v>
      </c>
      <c r="F2934" s="82">
        <v>174178</v>
      </c>
      <c r="G2934" s="83">
        <f t="shared" si="183"/>
        <v>8.9607121404278768E-3</v>
      </c>
      <c r="H2934" s="74" t="s">
        <v>234</v>
      </c>
      <c r="I2934" s="74">
        <v>863</v>
      </c>
      <c r="J2934" s="74" t="s">
        <v>237</v>
      </c>
    </row>
    <row r="2935" spans="1:10" x14ac:dyDescent="0.25">
      <c r="A2935" s="74" t="str">
        <f t="shared" si="180"/>
        <v>2025</v>
      </c>
      <c r="B2935" s="74" t="str">
        <f t="shared" si="181"/>
        <v>02</v>
      </c>
      <c r="C2935" s="84">
        <f t="shared" si="182"/>
        <v>45689</v>
      </c>
      <c r="D2935" s="74">
        <v>202502</v>
      </c>
      <c r="E2935" s="82">
        <v>4709087</v>
      </c>
      <c r="F2935" s="82">
        <v>31058</v>
      </c>
      <c r="G2935" s="83">
        <f t="shared" si="183"/>
        <v>6.5953336602190618E-3</v>
      </c>
      <c r="H2935" s="74" t="s">
        <v>234</v>
      </c>
      <c r="I2935" s="74">
        <v>864</v>
      </c>
      <c r="J2935" s="74" t="s">
        <v>238</v>
      </c>
    </row>
    <row r="2936" spans="1:10" x14ac:dyDescent="0.25">
      <c r="A2936" s="74" t="str">
        <f t="shared" si="180"/>
        <v>2025</v>
      </c>
      <c r="B2936" s="74" t="str">
        <f t="shared" si="181"/>
        <v>02</v>
      </c>
      <c r="C2936" s="84">
        <f t="shared" si="182"/>
        <v>45689</v>
      </c>
      <c r="D2936" s="74">
        <v>202502</v>
      </c>
      <c r="E2936" s="82">
        <v>213319895</v>
      </c>
      <c r="F2936" s="82">
        <v>2871499</v>
      </c>
      <c r="G2936" s="83">
        <f t="shared" si="183"/>
        <v>1.3460999500304461E-2</v>
      </c>
      <c r="H2936" s="74" t="s">
        <v>234</v>
      </c>
      <c r="I2936" s="74">
        <v>869</v>
      </c>
      <c r="J2936" s="74" t="s">
        <v>239</v>
      </c>
    </row>
    <row r="2937" spans="1:10" x14ac:dyDescent="0.25">
      <c r="A2937" s="74" t="str">
        <f t="shared" si="180"/>
        <v>2025</v>
      </c>
      <c r="B2937" s="74" t="str">
        <f t="shared" si="181"/>
        <v>02</v>
      </c>
      <c r="C2937" s="84">
        <f t="shared" si="182"/>
        <v>45689</v>
      </c>
      <c r="D2937" s="74">
        <v>202502</v>
      </c>
      <c r="E2937" s="82">
        <v>9046217</v>
      </c>
      <c r="F2937" s="82">
        <v>36804</v>
      </c>
      <c r="G2937" s="83">
        <f t="shared" si="183"/>
        <v>4.0684409847784988E-3</v>
      </c>
      <c r="H2937" s="74" t="s">
        <v>234</v>
      </c>
      <c r="I2937" s="74">
        <v>870</v>
      </c>
      <c r="J2937" s="74" t="s">
        <v>240</v>
      </c>
    </row>
    <row r="2938" spans="1:10" x14ac:dyDescent="0.25">
      <c r="A2938" s="74" t="str">
        <f t="shared" si="180"/>
        <v>2025</v>
      </c>
      <c r="B2938" s="74" t="str">
        <f t="shared" si="181"/>
        <v>02</v>
      </c>
      <c r="C2938" s="84">
        <f t="shared" si="182"/>
        <v>45689</v>
      </c>
      <c r="D2938" s="74">
        <v>202502</v>
      </c>
      <c r="E2938" s="82">
        <v>1134708</v>
      </c>
      <c r="F2938" s="82">
        <v>73727</v>
      </c>
      <c r="G2938" s="83">
        <f t="shared" si="183"/>
        <v>6.4974425138449712E-2</v>
      </c>
      <c r="H2938" s="74" t="s">
        <v>234</v>
      </c>
      <c r="I2938" s="74">
        <v>880</v>
      </c>
      <c r="J2938" s="74" t="s">
        <v>241</v>
      </c>
    </row>
    <row r="2939" spans="1:10" x14ac:dyDescent="0.25">
      <c r="A2939" s="74" t="str">
        <f t="shared" si="180"/>
        <v>2025</v>
      </c>
      <c r="B2939" s="74" t="str">
        <f t="shared" si="181"/>
        <v>02</v>
      </c>
      <c r="C2939" s="84">
        <f t="shared" si="182"/>
        <v>45689</v>
      </c>
      <c r="D2939" s="74">
        <v>202502</v>
      </c>
      <c r="E2939" s="82">
        <v>20461683</v>
      </c>
      <c r="F2939" s="82">
        <v>437233</v>
      </c>
      <c r="G2939" s="83">
        <f t="shared" si="183"/>
        <v>2.1368379130885764E-2</v>
      </c>
      <c r="H2939" s="74" t="s">
        <v>234</v>
      </c>
      <c r="I2939" s="74">
        <v>900</v>
      </c>
      <c r="J2939" s="74" t="s">
        <v>242</v>
      </c>
    </row>
    <row r="2940" spans="1:10" x14ac:dyDescent="0.25">
      <c r="A2940" s="74" t="str">
        <f t="shared" si="180"/>
        <v>2025</v>
      </c>
      <c r="B2940" s="74" t="str">
        <f t="shared" si="181"/>
        <v>02</v>
      </c>
      <c r="C2940" s="84">
        <f t="shared" si="182"/>
        <v>45689</v>
      </c>
      <c r="D2940" s="74">
        <v>202502</v>
      </c>
      <c r="E2940" s="82">
        <v>18174178</v>
      </c>
      <c r="F2940" s="82">
        <v>32822</v>
      </c>
      <c r="G2940" s="83">
        <f t="shared" si="183"/>
        <v>1.8059688861856642E-3</v>
      </c>
      <c r="H2940" s="74" t="s">
        <v>234</v>
      </c>
      <c r="I2940" s="74">
        <v>910</v>
      </c>
      <c r="J2940" s="74" t="s">
        <v>243</v>
      </c>
    </row>
    <row r="2941" spans="1:10" x14ac:dyDescent="0.25">
      <c r="A2941" s="74" t="str">
        <f t="shared" si="180"/>
        <v>2025</v>
      </c>
      <c r="B2941" s="74" t="str">
        <f t="shared" si="181"/>
        <v>02</v>
      </c>
      <c r="C2941" s="84">
        <f t="shared" si="182"/>
        <v>45689</v>
      </c>
      <c r="D2941" s="74">
        <v>202502</v>
      </c>
      <c r="E2941" s="82">
        <v>7749271</v>
      </c>
      <c r="F2941" s="82">
        <v>46523</v>
      </c>
      <c r="G2941" s="83">
        <f t="shared" si="183"/>
        <v>6.0035324613115218E-3</v>
      </c>
      <c r="H2941" s="74" t="s">
        <v>234</v>
      </c>
      <c r="I2941" s="74">
        <v>920</v>
      </c>
      <c r="J2941" s="74" t="s">
        <v>244</v>
      </c>
    </row>
    <row r="2942" spans="1:10" x14ac:dyDescent="0.25">
      <c r="A2942" s="74" t="str">
        <f t="shared" si="180"/>
        <v>2025</v>
      </c>
      <c r="B2942" s="74" t="str">
        <f t="shared" si="181"/>
        <v>02</v>
      </c>
      <c r="C2942" s="84">
        <f t="shared" si="182"/>
        <v>45689</v>
      </c>
      <c r="D2942" s="74">
        <v>202502</v>
      </c>
      <c r="E2942" s="82">
        <v>103253773</v>
      </c>
      <c r="F2942" s="82">
        <v>219730</v>
      </c>
      <c r="G2942" s="83">
        <f t="shared" si="183"/>
        <v>2.1280578289376408E-3</v>
      </c>
      <c r="H2942" s="74" t="s">
        <v>234</v>
      </c>
      <c r="I2942" s="74">
        <v>931</v>
      </c>
      <c r="J2942" s="74" t="s">
        <v>245</v>
      </c>
    </row>
    <row r="2943" spans="1:10" x14ac:dyDescent="0.25">
      <c r="A2943" s="74" t="str">
        <f t="shared" si="180"/>
        <v>2025</v>
      </c>
      <c r="B2943" s="74" t="str">
        <f t="shared" si="181"/>
        <v>02</v>
      </c>
      <c r="C2943" s="84">
        <f t="shared" si="182"/>
        <v>45689</v>
      </c>
      <c r="D2943" s="74">
        <v>202502</v>
      </c>
      <c r="E2943" s="82">
        <v>9118166</v>
      </c>
      <c r="F2943" s="82">
        <v>89046</v>
      </c>
      <c r="G2943" s="83">
        <f t="shared" si="183"/>
        <v>9.7657796534961084E-3</v>
      </c>
      <c r="H2943" s="74" t="s">
        <v>234</v>
      </c>
      <c r="I2943" s="74">
        <v>939</v>
      </c>
      <c r="J2943" s="74" t="s">
        <v>246</v>
      </c>
    </row>
    <row r="2944" spans="1:10" x14ac:dyDescent="0.25">
      <c r="A2944" s="74" t="str">
        <f t="shared" si="180"/>
        <v>2025</v>
      </c>
      <c r="B2944" s="74" t="str">
        <f t="shared" si="181"/>
        <v>02</v>
      </c>
      <c r="C2944" s="84">
        <f t="shared" si="182"/>
        <v>45689</v>
      </c>
      <c r="D2944" s="74">
        <v>202502</v>
      </c>
      <c r="E2944" s="82">
        <v>14064592</v>
      </c>
      <c r="F2944" s="82">
        <v>38869</v>
      </c>
      <c r="G2944" s="83">
        <f t="shared" si="183"/>
        <v>2.7636066513696237E-3</v>
      </c>
      <c r="H2944" s="74" t="s">
        <v>234</v>
      </c>
      <c r="I2944" s="74">
        <v>941</v>
      </c>
      <c r="J2944" s="74" t="s">
        <v>247</v>
      </c>
    </row>
    <row r="2945" spans="1:10" x14ac:dyDescent="0.25">
      <c r="A2945" s="74" t="str">
        <f t="shared" si="180"/>
        <v>2025</v>
      </c>
      <c r="B2945" s="74" t="str">
        <f t="shared" si="181"/>
        <v>02</v>
      </c>
      <c r="C2945" s="84">
        <f t="shared" si="182"/>
        <v>45689</v>
      </c>
      <c r="D2945" s="74">
        <v>202502</v>
      </c>
      <c r="E2945" s="82">
        <v>4349906</v>
      </c>
      <c r="F2945" s="82">
        <v>84505</v>
      </c>
      <c r="G2945" s="83">
        <f t="shared" si="183"/>
        <v>1.9426856580349091E-2</v>
      </c>
      <c r="H2945" s="74" t="s">
        <v>234</v>
      </c>
      <c r="I2945" s="74">
        <v>942</v>
      </c>
      <c r="J2945" s="74" t="s">
        <v>248</v>
      </c>
    </row>
    <row r="2946" spans="1:10" x14ac:dyDescent="0.25">
      <c r="A2946" s="74" t="str">
        <f t="shared" si="180"/>
        <v>2025</v>
      </c>
      <c r="B2946" s="74" t="str">
        <f t="shared" si="181"/>
        <v>02</v>
      </c>
      <c r="C2946" s="84">
        <f t="shared" si="182"/>
        <v>45689</v>
      </c>
      <c r="D2946" s="74">
        <v>202502</v>
      </c>
      <c r="E2946" s="82">
        <v>97078179</v>
      </c>
      <c r="F2946" s="82">
        <v>421568</v>
      </c>
      <c r="G2946" s="83">
        <f t="shared" si="183"/>
        <v>4.3425618850967528E-3</v>
      </c>
      <c r="H2946" s="74" t="s">
        <v>234</v>
      </c>
      <c r="I2946" s="74">
        <v>949</v>
      </c>
      <c r="J2946" s="74" t="s">
        <v>249</v>
      </c>
    </row>
    <row r="2947" spans="1:10" x14ac:dyDescent="0.25">
      <c r="A2947" s="74" t="str">
        <f t="shared" ref="A2947:A3010" si="184">LEFT(D2947,4)</f>
        <v>2025</v>
      </c>
      <c r="B2947" s="74" t="str">
        <f t="shared" ref="B2947:B3010" si="185">RIGHT(D2947,2)</f>
        <v>02</v>
      </c>
      <c r="C2947" s="84">
        <f t="shared" ref="C2947:C3010" si="186">DATE(A2947,B2947,1)</f>
        <v>45689</v>
      </c>
      <c r="D2947" s="74">
        <v>202502</v>
      </c>
      <c r="E2947" s="82">
        <v>2882372</v>
      </c>
      <c r="F2947" s="82">
        <v>53910</v>
      </c>
      <c r="G2947" s="83">
        <f t="shared" ref="G2947:G3010" si="187">F2947/E2947</f>
        <v>1.8703345716652813E-2</v>
      </c>
      <c r="H2947" s="74" t="s">
        <v>234</v>
      </c>
      <c r="I2947" s="74">
        <v>951</v>
      </c>
      <c r="J2947" s="74" t="s">
        <v>250</v>
      </c>
    </row>
    <row r="2948" spans="1:10" x14ac:dyDescent="0.25">
      <c r="A2948" s="74" t="str">
        <f t="shared" si="184"/>
        <v>2025</v>
      </c>
      <c r="B2948" s="74" t="str">
        <f t="shared" si="185"/>
        <v>02</v>
      </c>
      <c r="C2948" s="84">
        <f t="shared" si="186"/>
        <v>45689</v>
      </c>
      <c r="D2948" s="74">
        <v>202502</v>
      </c>
      <c r="E2948" s="82">
        <v>2426797</v>
      </c>
      <c r="F2948" s="82">
        <v>55938</v>
      </c>
      <c r="G2948" s="83">
        <f t="shared" si="187"/>
        <v>2.3050135631451661E-2</v>
      </c>
      <c r="H2948" s="74" t="s">
        <v>234</v>
      </c>
      <c r="I2948" s="74">
        <v>952</v>
      </c>
      <c r="J2948" s="74" t="s">
        <v>251</v>
      </c>
    </row>
    <row r="2949" spans="1:10" x14ac:dyDescent="0.25">
      <c r="A2949" s="74" t="str">
        <f t="shared" si="184"/>
        <v>2025</v>
      </c>
      <c r="B2949" s="74" t="str">
        <f t="shared" si="185"/>
        <v>02</v>
      </c>
      <c r="C2949" s="84">
        <f t="shared" si="186"/>
        <v>45689</v>
      </c>
      <c r="D2949" s="74">
        <v>202502</v>
      </c>
      <c r="E2949" s="82">
        <v>800156157</v>
      </c>
      <c r="F2949" s="82">
        <v>22486321</v>
      </c>
      <c r="G2949" s="83">
        <f t="shared" si="187"/>
        <v>2.8102415763826959E-2</v>
      </c>
      <c r="H2949" s="74" t="s">
        <v>234</v>
      </c>
      <c r="I2949" s="74">
        <v>960</v>
      </c>
      <c r="J2949" s="74" t="s">
        <v>252</v>
      </c>
    </row>
    <row r="2950" spans="1:10" x14ac:dyDescent="0.25">
      <c r="A2950" s="74" t="str">
        <f t="shared" si="184"/>
        <v>2025</v>
      </c>
      <c r="B2950" s="74" t="str">
        <f t="shared" si="185"/>
        <v>02</v>
      </c>
      <c r="C2950" s="84">
        <f t="shared" si="186"/>
        <v>45689</v>
      </c>
      <c r="D2950" s="74">
        <v>202502</v>
      </c>
      <c r="E2950" s="82">
        <v>396439</v>
      </c>
      <c r="F2950" s="82">
        <v>7605</v>
      </c>
      <c r="G2950" s="83">
        <f t="shared" si="187"/>
        <v>1.9183279142566699E-2</v>
      </c>
      <c r="H2950" s="74" t="s">
        <v>234</v>
      </c>
      <c r="I2950" s="74">
        <v>970</v>
      </c>
      <c r="J2950" s="74" t="s">
        <v>254</v>
      </c>
    </row>
    <row r="2951" spans="1:10" x14ac:dyDescent="0.25">
      <c r="A2951" s="74" t="str">
        <f t="shared" si="184"/>
        <v>2025</v>
      </c>
      <c r="B2951" s="74" t="str">
        <f t="shared" si="185"/>
        <v>02</v>
      </c>
      <c r="C2951" s="84">
        <f t="shared" si="186"/>
        <v>45689</v>
      </c>
      <c r="D2951" s="74">
        <v>202502</v>
      </c>
      <c r="E2951" s="82">
        <v>1028989</v>
      </c>
      <c r="F2951" s="82">
        <v>2949</v>
      </c>
      <c r="G2951" s="83">
        <f t="shared" si="187"/>
        <v>2.8659198494833276E-3</v>
      </c>
      <c r="H2951" s="74" t="s">
        <v>234</v>
      </c>
      <c r="I2951" s="74">
        <v>990</v>
      </c>
      <c r="J2951" s="74" t="s">
        <v>254</v>
      </c>
    </row>
    <row r="2952" spans="1:10" x14ac:dyDescent="0.25">
      <c r="A2952" s="74" t="str">
        <f t="shared" si="184"/>
        <v>2025</v>
      </c>
      <c r="B2952" s="74" t="str">
        <f t="shared" si="185"/>
        <v>02</v>
      </c>
      <c r="C2952" s="84">
        <f t="shared" si="186"/>
        <v>45689</v>
      </c>
      <c r="D2952" s="74">
        <v>202502</v>
      </c>
      <c r="E2952" s="82">
        <v>237138458</v>
      </c>
      <c r="F2952" s="82">
        <v>10079506</v>
      </c>
      <c r="G2952" s="83">
        <f t="shared" si="187"/>
        <v>4.2504729452192018E-2</v>
      </c>
      <c r="H2952" s="74" t="s">
        <v>234</v>
      </c>
      <c r="I2952" s="74">
        <v>999</v>
      </c>
      <c r="J2952" s="74" t="s">
        <v>253</v>
      </c>
    </row>
    <row r="2953" spans="1:10" x14ac:dyDescent="0.25">
      <c r="A2953" s="74" t="str">
        <f t="shared" si="184"/>
        <v>2025</v>
      </c>
      <c r="B2953" s="74" t="str">
        <f t="shared" si="185"/>
        <v>03</v>
      </c>
      <c r="C2953" s="84">
        <f t="shared" si="186"/>
        <v>45717</v>
      </c>
      <c r="D2953" s="74">
        <v>202503</v>
      </c>
      <c r="E2953" s="82">
        <v>4725885063</v>
      </c>
      <c r="F2953" s="82">
        <v>47494492</v>
      </c>
      <c r="G2953" s="83">
        <f t="shared" si="187"/>
        <v>1.0049861849549598E-2</v>
      </c>
      <c r="H2953" s="74" t="s">
        <v>4</v>
      </c>
      <c r="I2953" s="74">
        <v>11</v>
      </c>
      <c r="J2953" s="74" t="s">
        <v>5</v>
      </c>
    </row>
    <row r="2954" spans="1:10" x14ac:dyDescent="0.25">
      <c r="A2954" s="74" t="str">
        <f t="shared" si="184"/>
        <v>2025</v>
      </c>
      <c r="B2954" s="74" t="str">
        <f t="shared" si="185"/>
        <v>03</v>
      </c>
      <c r="C2954" s="84">
        <f t="shared" si="186"/>
        <v>45717</v>
      </c>
      <c r="D2954" s="74">
        <v>202503</v>
      </c>
      <c r="E2954" s="82">
        <v>454284188</v>
      </c>
      <c r="F2954" s="82">
        <v>11088303</v>
      </c>
      <c r="G2954" s="83">
        <f t="shared" si="187"/>
        <v>2.4408296156678031E-2</v>
      </c>
      <c r="H2954" s="74" t="s">
        <v>4</v>
      </c>
      <c r="I2954" s="74">
        <v>12</v>
      </c>
      <c r="J2954" s="74" t="s">
        <v>6</v>
      </c>
    </row>
    <row r="2955" spans="1:10" x14ac:dyDescent="0.25">
      <c r="A2955" s="74" t="str">
        <f t="shared" si="184"/>
        <v>2025</v>
      </c>
      <c r="B2955" s="74" t="str">
        <f t="shared" si="185"/>
        <v>03</v>
      </c>
      <c r="C2955" s="84">
        <f t="shared" si="186"/>
        <v>45717</v>
      </c>
      <c r="D2955" s="74">
        <v>202503</v>
      </c>
      <c r="E2955" s="82">
        <v>237811705</v>
      </c>
      <c r="F2955" s="82">
        <v>509592</v>
      </c>
      <c r="G2955" s="83">
        <f t="shared" si="187"/>
        <v>2.1428381752698002E-3</v>
      </c>
      <c r="H2955" s="74" t="s">
        <v>4</v>
      </c>
      <c r="I2955" s="74">
        <v>13</v>
      </c>
      <c r="J2955" s="74" t="s">
        <v>7</v>
      </c>
    </row>
    <row r="2956" spans="1:10" x14ac:dyDescent="0.25">
      <c r="A2956" s="74" t="str">
        <f t="shared" si="184"/>
        <v>2025</v>
      </c>
      <c r="B2956" s="74" t="str">
        <f t="shared" si="185"/>
        <v>03</v>
      </c>
      <c r="C2956" s="84">
        <f t="shared" si="186"/>
        <v>45717</v>
      </c>
      <c r="D2956" s="74">
        <v>202503</v>
      </c>
      <c r="E2956" s="82">
        <v>1890743923</v>
      </c>
      <c r="F2956" s="82">
        <v>8068375</v>
      </c>
      <c r="G2956" s="83">
        <f t="shared" si="187"/>
        <v>4.2673018285829499E-3</v>
      </c>
      <c r="H2956" s="74" t="s">
        <v>4</v>
      </c>
      <c r="I2956" s="74">
        <v>14</v>
      </c>
      <c r="J2956" s="74" t="s">
        <v>8</v>
      </c>
    </row>
    <row r="2957" spans="1:10" x14ac:dyDescent="0.25">
      <c r="A2957" s="74" t="str">
        <f t="shared" si="184"/>
        <v>2025</v>
      </c>
      <c r="B2957" s="74" t="str">
        <f t="shared" si="185"/>
        <v>03</v>
      </c>
      <c r="C2957" s="84">
        <f t="shared" si="186"/>
        <v>45717</v>
      </c>
      <c r="D2957" s="74">
        <v>202503</v>
      </c>
      <c r="E2957" s="82">
        <v>715917077</v>
      </c>
      <c r="F2957" s="82">
        <v>8896388</v>
      </c>
      <c r="G2957" s="83">
        <f t="shared" si="187"/>
        <v>1.2426562077943001E-2</v>
      </c>
      <c r="H2957" s="74" t="s">
        <v>4</v>
      </c>
      <c r="I2957" s="74">
        <v>16</v>
      </c>
      <c r="J2957" s="74" t="s">
        <v>9</v>
      </c>
    </row>
    <row r="2958" spans="1:10" x14ac:dyDescent="0.25">
      <c r="A2958" s="74" t="str">
        <f t="shared" si="184"/>
        <v>2025</v>
      </c>
      <c r="B2958" s="74" t="str">
        <f t="shared" si="185"/>
        <v>03</v>
      </c>
      <c r="C2958" s="84">
        <f t="shared" si="186"/>
        <v>45717</v>
      </c>
      <c r="D2958" s="74">
        <v>202503</v>
      </c>
      <c r="E2958" s="82">
        <v>339282</v>
      </c>
      <c r="F2958" s="82">
        <v>979</v>
      </c>
      <c r="G2958" s="83">
        <f t="shared" si="187"/>
        <v>2.8855052728998295E-3</v>
      </c>
      <c r="H2958" s="74" t="s">
        <v>4</v>
      </c>
      <c r="I2958" s="74">
        <v>17</v>
      </c>
      <c r="J2958" s="74" t="s">
        <v>10</v>
      </c>
    </row>
    <row r="2959" spans="1:10" x14ac:dyDescent="0.25">
      <c r="A2959" s="74" t="str">
        <f t="shared" si="184"/>
        <v>2025</v>
      </c>
      <c r="B2959" s="74" t="str">
        <f t="shared" si="185"/>
        <v>03</v>
      </c>
      <c r="C2959" s="84">
        <f t="shared" si="186"/>
        <v>45717</v>
      </c>
      <c r="D2959" s="74">
        <v>202503</v>
      </c>
      <c r="E2959" s="82">
        <v>1848565</v>
      </c>
      <c r="F2959" s="82">
        <v>35827</v>
      </c>
      <c r="G2959" s="83">
        <f t="shared" si="187"/>
        <v>1.9380979300159855E-2</v>
      </c>
      <c r="H2959" s="74" t="s">
        <v>4</v>
      </c>
      <c r="I2959" s="74">
        <v>21</v>
      </c>
      <c r="J2959" s="74" t="s">
        <v>11</v>
      </c>
    </row>
    <row r="2960" spans="1:10" x14ac:dyDescent="0.25">
      <c r="A2960" s="74" t="str">
        <f t="shared" si="184"/>
        <v>2025</v>
      </c>
      <c r="B2960" s="74" t="str">
        <f t="shared" si="185"/>
        <v>03</v>
      </c>
      <c r="C2960" s="84">
        <f t="shared" si="186"/>
        <v>45717</v>
      </c>
      <c r="D2960" s="74">
        <v>202503</v>
      </c>
      <c r="E2960" s="82">
        <v>22316598</v>
      </c>
      <c r="F2960" s="82">
        <v>58249</v>
      </c>
      <c r="G2960" s="83">
        <f t="shared" si="187"/>
        <v>2.6101200550370626E-3</v>
      </c>
      <c r="H2960" s="74" t="s">
        <v>4</v>
      </c>
      <c r="I2960" s="74">
        <v>22</v>
      </c>
      <c r="J2960" s="74" t="s">
        <v>12</v>
      </c>
    </row>
    <row r="2961" spans="1:10" x14ac:dyDescent="0.25">
      <c r="A2961" s="74" t="str">
        <f t="shared" si="184"/>
        <v>2025</v>
      </c>
      <c r="B2961" s="74" t="str">
        <f t="shared" si="185"/>
        <v>03</v>
      </c>
      <c r="C2961" s="84">
        <f t="shared" si="186"/>
        <v>45717</v>
      </c>
      <c r="D2961" s="74">
        <v>202503</v>
      </c>
      <c r="E2961" s="82">
        <v>3781607</v>
      </c>
      <c r="F2961" s="82">
        <v>21806</v>
      </c>
      <c r="G2961" s="83">
        <f t="shared" si="187"/>
        <v>5.7663316151043724E-3</v>
      </c>
      <c r="H2961" s="74" t="s">
        <v>4</v>
      </c>
      <c r="I2961" s="74">
        <v>24</v>
      </c>
      <c r="J2961" s="74" t="s">
        <v>13</v>
      </c>
    </row>
    <row r="2962" spans="1:10" x14ac:dyDescent="0.25">
      <c r="A2962" s="74" t="str">
        <f t="shared" si="184"/>
        <v>2025</v>
      </c>
      <c r="B2962" s="74" t="str">
        <f t="shared" si="185"/>
        <v>03</v>
      </c>
      <c r="C2962" s="84">
        <f t="shared" si="186"/>
        <v>45717</v>
      </c>
      <c r="D2962" s="74">
        <v>202503</v>
      </c>
      <c r="E2962" s="82">
        <v>63859376</v>
      </c>
      <c r="F2962" s="82">
        <v>70365</v>
      </c>
      <c r="G2962" s="83">
        <f t="shared" si="187"/>
        <v>1.1018742181257769E-3</v>
      </c>
      <c r="H2962" s="74" t="s">
        <v>14</v>
      </c>
      <c r="I2962" s="74">
        <v>31</v>
      </c>
      <c r="J2962" s="74" t="s">
        <v>15</v>
      </c>
    </row>
    <row r="2963" spans="1:10" x14ac:dyDescent="0.25">
      <c r="A2963" s="74" t="str">
        <f t="shared" si="184"/>
        <v>2025</v>
      </c>
      <c r="B2963" s="74" t="str">
        <f t="shared" si="185"/>
        <v>03</v>
      </c>
      <c r="C2963" s="84">
        <f t="shared" si="186"/>
        <v>45717</v>
      </c>
      <c r="D2963" s="74">
        <v>202503</v>
      </c>
      <c r="E2963" s="82">
        <v>6376516</v>
      </c>
      <c r="F2963" s="82">
        <v>4675</v>
      </c>
      <c r="G2963" s="83">
        <f t="shared" si="187"/>
        <v>7.3315898525150725E-4</v>
      </c>
      <c r="H2963" s="74" t="s">
        <v>14</v>
      </c>
      <c r="I2963" s="74">
        <v>32</v>
      </c>
      <c r="J2963" s="74" t="s">
        <v>16</v>
      </c>
    </row>
    <row r="2964" spans="1:10" x14ac:dyDescent="0.25">
      <c r="A2964" s="74" t="str">
        <f t="shared" si="184"/>
        <v>2025</v>
      </c>
      <c r="B2964" s="74" t="str">
        <f t="shared" si="185"/>
        <v>03</v>
      </c>
      <c r="C2964" s="84">
        <f t="shared" si="186"/>
        <v>45717</v>
      </c>
      <c r="D2964" s="74">
        <v>202503</v>
      </c>
      <c r="E2964" s="82">
        <v>120291</v>
      </c>
      <c r="F2964" s="82">
        <v>736</v>
      </c>
      <c r="G2964" s="83">
        <f t="shared" si="187"/>
        <v>6.1184959805804257E-3</v>
      </c>
      <c r="H2964" s="74" t="s">
        <v>17</v>
      </c>
      <c r="I2964" s="74">
        <v>51</v>
      </c>
      <c r="J2964" s="74" t="s">
        <v>18</v>
      </c>
    </row>
    <row r="2965" spans="1:10" x14ac:dyDescent="0.25">
      <c r="A2965" s="74" t="str">
        <f t="shared" si="184"/>
        <v>2025</v>
      </c>
      <c r="B2965" s="74" t="str">
        <f t="shared" si="185"/>
        <v>03</v>
      </c>
      <c r="C2965" s="84">
        <f t="shared" si="186"/>
        <v>45717</v>
      </c>
      <c r="D2965" s="74">
        <v>202503</v>
      </c>
      <c r="E2965" s="82">
        <v>34497</v>
      </c>
      <c r="F2965" s="82">
        <v>99</v>
      </c>
      <c r="G2965" s="83">
        <f t="shared" si="187"/>
        <v>2.8698147665014349E-3</v>
      </c>
      <c r="H2965" s="74" t="s">
        <v>17</v>
      </c>
      <c r="I2965" s="74">
        <v>52</v>
      </c>
      <c r="J2965" s="74" t="s">
        <v>19</v>
      </c>
    </row>
    <row r="2966" spans="1:10" x14ac:dyDescent="0.25">
      <c r="A2966" s="74" t="str">
        <f t="shared" si="184"/>
        <v>2025</v>
      </c>
      <c r="B2966" s="74" t="str">
        <f t="shared" si="185"/>
        <v>03</v>
      </c>
      <c r="C2966" s="84">
        <f t="shared" si="186"/>
        <v>45717</v>
      </c>
      <c r="D2966" s="74">
        <v>202503</v>
      </c>
      <c r="E2966" s="82">
        <v>5043883725</v>
      </c>
      <c r="F2966" s="82">
        <v>6848108</v>
      </c>
      <c r="G2966" s="83">
        <f t="shared" si="187"/>
        <v>1.3577053662155942E-3</v>
      </c>
      <c r="H2966" s="74" t="s">
        <v>17</v>
      </c>
      <c r="I2966" s="74">
        <v>61</v>
      </c>
      <c r="J2966" s="74" t="s">
        <v>20</v>
      </c>
    </row>
    <row r="2967" spans="1:10" x14ac:dyDescent="0.25">
      <c r="A2967" s="74" t="str">
        <f t="shared" si="184"/>
        <v>2025</v>
      </c>
      <c r="B2967" s="74" t="str">
        <f t="shared" si="185"/>
        <v>03</v>
      </c>
      <c r="C2967" s="84">
        <f t="shared" si="186"/>
        <v>45717</v>
      </c>
      <c r="D2967" s="74">
        <v>202503</v>
      </c>
      <c r="E2967" s="82">
        <v>896915</v>
      </c>
      <c r="F2967" s="82">
        <v>19659</v>
      </c>
      <c r="G2967" s="83">
        <f t="shared" si="187"/>
        <v>2.1918464960447758E-2</v>
      </c>
      <c r="H2967" s="74" t="s">
        <v>17</v>
      </c>
      <c r="I2967" s="74">
        <v>62</v>
      </c>
      <c r="J2967" s="74" t="s">
        <v>21</v>
      </c>
    </row>
    <row r="2968" spans="1:10" x14ac:dyDescent="0.25">
      <c r="A2968" s="74" t="str">
        <f t="shared" si="184"/>
        <v>2025</v>
      </c>
      <c r="B2968" s="74" t="str">
        <f t="shared" si="185"/>
        <v>03</v>
      </c>
      <c r="C2968" s="84">
        <f t="shared" si="186"/>
        <v>45717</v>
      </c>
      <c r="D2968" s="74">
        <v>202503</v>
      </c>
      <c r="E2968" s="82">
        <v>300077</v>
      </c>
      <c r="F2968" s="82">
        <v>20882</v>
      </c>
      <c r="G2968" s="83">
        <f t="shared" si="187"/>
        <v>6.9588805539911425E-2</v>
      </c>
      <c r="H2968" s="74" t="s">
        <v>17</v>
      </c>
      <c r="I2968" s="74">
        <v>71</v>
      </c>
      <c r="J2968" s="74" t="s">
        <v>22</v>
      </c>
    </row>
    <row r="2969" spans="1:10" x14ac:dyDescent="0.25">
      <c r="A2969" s="74" t="str">
        <f t="shared" si="184"/>
        <v>2025</v>
      </c>
      <c r="B2969" s="74" t="str">
        <f t="shared" si="185"/>
        <v>03</v>
      </c>
      <c r="C2969" s="84">
        <f t="shared" si="186"/>
        <v>45717</v>
      </c>
      <c r="D2969" s="74">
        <v>202503</v>
      </c>
      <c r="E2969" s="82">
        <v>190476880</v>
      </c>
      <c r="F2969" s="82">
        <v>3782</v>
      </c>
      <c r="G2969" s="83">
        <f t="shared" si="187"/>
        <v>1.9855428123350192E-5</v>
      </c>
      <c r="H2969" s="74" t="s">
        <v>17</v>
      </c>
      <c r="I2969" s="74">
        <v>72</v>
      </c>
      <c r="J2969" s="74" t="s">
        <v>23</v>
      </c>
    </row>
    <row r="2970" spans="1:10" x14ac:dyDescent="0.25">
      <c r="A2970" s="74" t="str">
        <f t="shared" si="184"/>
        <v>2025</v>
      </c>
      <c r="B2970" s="74" t="str">
        <f t="shared" si="185"/>
        <v>03</v>
      </c>
      <c r="C2970" s="84">
        <f t="shared" si="186"/>
        <v>45717</v>
      </c>
      <c r="D2970" s="74">
        <v>202503</v>
      </c>
      <c r="E2970" s="82">
        <v>46640279</v>
      </c>
      <c r="F2970" s="82">
        <v>292413</v>
      </c>
      <c r="G2970" s="83">
        <f t="shared" si="187"/>
        <v>6.2695379673865159E-3</v>
      </c>
      <c r="H2970" s="74" t="s">
        <v>17</v>
      </c>
      <c r="I2970" s="74">
        <v>81</v>
      </c>
      <c r="J2970" s="74" t="s">
        <v>24</v>
      </c>
    </row>
    <row r="2971" spans="1:10" x14ac:dyDescent="0.25">
      <c r="A2971" s="74" t="str">
        <f t="shared" si="184"/>
        <v>2025</v>
      </c>
      <c r="B2971" s="74" t="str">
        <f t="shared" si="185"/>
        <v>03</v>
      </c>
      <c r="C2971" s="84">
        <f t="shared" si="186"/>
        <v>45717</v>
      </c>
      <c r="D2971" s="74">
        <v>202503</v>
      </c>
      <c r="E2971" s="82">
        <v>119988344</v>
      </c>
      <c r="F2971" s="82">
        <v>200258</v>
      </c>
      <c r="G2971" s="83">
        <f t="shared" si="187"/>
        <v>1.6689787801388441E-3</v>
      </c>
      <c r="H2971" s="74" t="s">
        <v>17</v>
      </c>
      <c r="I2971" s="74">
        <v>89</v>
      </c>
      <c r="J2971" s="74" t="s">
        <v>25</v>
      </c>
    </row>
    <row r="2972" spans="1:10" x14ac:dyDescent="0.25">
      <c r="A2972" s="74" t="str">
        <f t="shared" si="184"/>
        <v>2025</v>
      </c>
      <c r="B2972" s="74" t="str">
        <f t="shared" si="185"/>
        <v>03</v>
      </c>
      <c r="C2972" s="84">
        <f t="shared" si="186"/>
        <v>45717</v>
      </c>
      <c r="D2972" s="74">
        <v>202503</v>
      </c>
      <c r="E2972" s="82">
        <v>52307727</v>
      </c>
      <c r="F2972" s="82">
        <v>193615</v>
      </c>
      <c r="G2972" s="83">
        <f t="shared" si="187"/>
        <v>3.7014607803546882E-3</v>
      </c>
      <c r="H2972" s="74" t="s">
        <v>17</v>
      </c>
      <c r="I2972" s="74">
        <v>91</v>
      </c>
      <c r="J2972" s="74" t="s">
        <v>26</v>
      </c>
    </row>
    <row r="2973" spans="1:10" x14ac:dyDescent="0.25">
      <c r="A2973" s="74" t="str">
        <f t="shared" si="184"/>
        <v>2025</v>
      </c>
      <c r="B2973" s="74" t="str">
        <f t="shared" si="185"/>
        <v>03</v>
      </c>
      <c r="C2973" s="84">
        <f t="shared" si="186"/>
        <v>45717</v>
      </c>
      <c r="D2973" s="74">
        <v>202503</v>
      </c>
      <c r="E2973" s="82">
        <v>13565293</v>
      </c>
      <c r="F2973" s="82">
        <v>185059</v>
      </c>
      <c r="G2973" s="83">
        <f t="shared" si="187"/>
        <v>1.3642093834611608E-2</v>
      </c>
      <c r="H2973" s="74" t="s">
        <v>17</v>
      </c>
      <c r="I2973" s="74">
        <v>99</v>
      </c>
      <c r="J2973" s="74" t="s">
        <v>27</v>
      </c>
    </row>
    <row r="2974" spans="1:10" x14ac:dyDescent="0.25">
      <c r="A2974" s="74" t="str">
        <f t="shared" si="184"/>
        <v>2025</v>
      </c>
      <c r="B2974" s="74" t="str">
        <f t="shared" si="185"/>
        <v>03</v>
      </c>
      <c r="C2974" s="84">
        <f t="shared" si="186"/>
        <v>45717</v>
      </c>
      <c r="D2974" s="74">
        <v>202503</v>
      </c>
      <c r="E2974" s="82">
        <v>1527267904</v>
      </c>
      <c r="F2974" s="82">
        <v>15866916</v>
      </c>
      <c r="G2974" s="83">
        <f t="shared" si="187"/>
        <v>1.0389084952576859E-2</v>
      </c>
      <c r="H2974" s="74" t="s">
        <v>28</v>
      </c>
      <c r="I2974" s="74">
        <v>101</v>
      </c>
      <c r="J2974" s="74" t="s">
        <v>29</v>
      </c>
    </row>
    <row r="2975" spans="1:10" x14ac:dyDescent="0.25">
      <c r="A2975" s="74" t="str">
        <f t="shared" si="184"/>
        <v>2025</v>
      </c>
      <c r="B2975" s="74" t="str">
        <f t="shared" si="185"/>
        <v>03</v>
      </c>
      <c r="C2975" s="84">
        <f t="shared" si="186"/>
        <v>45717</v>
      </c>
      <c r="D2975" s="74">
        <v>202503</v>
      </c>
      <c r="E2975" s="82">
        <v>96675374</v>
      </c>
      <c r="F2975" s="82">
        <v>86223</v>
      </c>
      <c r="G2975" s="83">
        <f t="shared" si="187"/>
        <v>8.9188173194964832E-4</v>
      </c>
      <c r="H2975" s="74" t="s">
        <v>28</v>
      </c>
      <c r="I2975" s="74">
        <v>102</v>
      </c>
      <c r="J2975" s="74" t="s">
        <v>30</v>
      </c>
    </row>
    <row r="2976" spans="1:10" x14ac:dyDescent="0.25">
      <c r="A2976" s="74" t="str">
        <f t="shared" si="184"/>
        <v>2025</v>
      </c>
      <c r="B2976" s="74" t="str">
        <f t="shared" si="185"/>
        <v>03</v>
      </c>
      <c r="C2976" s="84">
        <f t="shared" si="186"/>
        <v>45717</v>
      </c>
      <c r="D2976" s="74">
        <v>202503</v>
      </c>
      <c r="E2976" s="82">
        <v>362517647</v>
      </c>
      <c r="F2976" s="82">
        <v>93531</v>
      </c>
      <c r="G2976" s="83">
        <f t="shared" si="187"/>
        <v>2.5800399173395275E-4</v>
      </c>
      <c r="H2976" s="74" t="s">
        <v>28</v>
      </c>
      <c r="I2976" s="74">
        <v>103</v>
      </c>
      <c r="J2976" s="74" t="s">
        <v>31</v>
      </c>
    </row>
    <row r="2977" spans="1:10" x14ac:dyDescent="0.25">
      <c r="A2977" s="74" t="str">
        <f t="shared" si="184"/>
        <v>2025</v>
      </c>
      <c r="B2977" s="74" t="str">
        <f t="shared" si="185"/>
        <v>03</v>
      </c>
      <c r="C2977" s="84">
        <f t="shared" si="186"/>
        <v>45717</v>
      </c>
      <c r="D2977" s="74">
        <v>202503</v>
      </c>
      <c r="E2977" s="82">
        <v>813131971</v>
      </c>
      <c r="F2977" s="82">
        <v>11433643</v>
      </c>
      <c r="G2977" s="83">
        <f t="shared" si="187"/>
        <v>1.4061239021187128E-2</v>
      </c>
      <c r="H2977" s="74" t="s">
        <v>28</v>
      </c>
      <c r="I2977" s="74">
        <v>104</v>
      </c>
      <c r="J2977" s="74" t="s">
        <v>32</v>
      </c>
    </row>
    <row r="2978" spans="1:10" x14ac:dyDescent="0.25">
      <c r="A2978" s="74" t="str">
        <f t="shared" si="184"/>
        <v>2025</v>
      </c>
      <c r="B2978" s="74" t="str">
        <f t="shared" si="185"/>
        <v>03</v>
      </c>
      <c r="C2978" s="84">
        <f t="shared" si="186"/>
        <v>45717</v>
      </c>
      <c r="D2978" s="74">
        <v>202503</v>
      </c>
      <c r="E2978" s="82">
        <v>482859920</v>
      </c>
      <c r="F2978" s="82">
        <v>1540635</v>
      </c>
      <c r="G2978" s="83">
        <f t="shared" si="187"/>
        <v>3.1906458502499028E-3</v>
      </c>
      <c r="H2978" s="74" t="s">
        <v>28</v>
      </c>
      <c r="I2978" s="74">
        <v>105</v>
      </c>
      <c r="J2978" s="74" t="s">
        <v>33</v>
      </c>
    </row>
    <row r="2979" spans="1:10" x14ac:dyDescent="0.25">
      <c r="A2979" s="74" t="str">
        <f t="shared" si="184"/>
        <v>2025</v>
      </c>
      <c r="B2979" s="74" t="str">
        <f t="shared" si="185"/>
        <v>03</v>
      </c>
      <c r="C2979" s="84">
        <f t="shared" si="186"/>
        <v>45717</v>
      </c>
      <c r="D2979" s="74">
        <v>202503</v>
      </c>
      <c r="E2979" s="82">
        <v>255366527</v>
      </c>
      <c r="F2979" s="82">
        <v>41818356</v>
      </c>
      <c r="G2979" s="83">
        <f t="shared" si="187"/>
        <v>0.16375817336467124</v>
      </c>
      <c r="H2979" s="74" t="s">
        <v>28</v>
      </c>
      <c r="I2979" s="74">
        <v>106</v>
      </c>
      <c r="J2979" s="74" t="s">
        <v>34</v>
      </c>
    </row>
    <row r="2980" spans="1:10" x14ac:dyDescent="0.25">
      <c r="A2980" s="74" t="str">
        <f t="shared" si="184"/>
        <v>2025</v>
      </c>
      <c r="B2980" s="74" t="str">
        <f t="shared" si="185"/>
        <v>03</v>
      </c>
      <c r="C2980" s="84">
        <f t="shared" si="186"/>
        <v>45717</v>
      </c>
      <c r="D2980" s="74">
        <v>202503</v>
      </c>
      <c r="E2980" s="82">
        <v>1543292069</v>
      </c>
      <c r="F2980" s="82">
        <v>8447290</v>
      </c>
      <c r="G2980" s="83">
        <f t="shared" si="187"/>
        <v>5.4735523947022887E-3</v>
      </c>
      <c r="H2980" s="74" t="s">
        <v>28</v>
      </c>
      <c r="I2980" s="74">
        <v>107</v>
      </c>
      <c r="J2980" s="74" t="s">
        <v>35</v>
      </c>
    </row>
    <row r="2981" spans="1:10" x14ac:dyDescent="0.25">
      <c r="A2981" s="74" t="str">
        <f t="shared" si="184"/>
        <v>2025</v>
      </c>
      <c r="B2981" s="74" t="str">
        <f t="shared" si="185"/>
        <v>03</v>
      </c>
      <c r="C2981" s="84">
        <f t="shared" si="186"/>
        <v>45717</v>
      </c>
      <c r="D2981" s="74">
        <v>202503</v>
      </c>
      <c r="E2981" s="82">
        <v>41551591</v>
      </c>
      <c r="F2981" s="82">
        <v>259859</v>
      </c>
      <c r="G2981" s="83">
        <f t="shared" si="187"/>
        <v>6.2538880881841561E-3</v>
      </c>
      <c r="H2981" s="74" t="s">
        <v>28</v>
      </c>
      <c r="I2981" s="74">
        <v>108</v>
      </c>
      <c r="J2981" s="74" t="s">
        <v>36</v>
      </c>
    </row>
    <row r="2982" spans="1:10" x14ac:dyDescent="0.25">
      <c r="A2982" s="74" t="str">
        <f t="shared" si="184"/>
        <v>2025</v>
      </c>
      <c r="B2982" s="74" t="str">
        <f t="shared" si="185"/>
        <v>03</v>
      </c>
      <c r="C2982" s="84">
        <f t="shared" si="186"/>
        <v>45717</v>
      </c>
      <c r="D2982" s="74">
        <v>202503</v>
      </c>
      <c r="E2982" s="82">
        <v>289871</v>
      </c>
      <c r="F2982" s="82">
        <v>944</v>
      </c>
      <c r="G2982" s="83">
        <f t="shared" si="187"/>
        <v>3.2566210486733756E-3</v>
      </c>
      <c r="H2982" s="74" t="s">
        <v>28</v>
      </c>
      <c r="I2982" s="74">
        <v>109</v>
      </c>
      <c r="J2982" s="74" t="s">
        <v>37</v>
      </c>
    </row>
    <row r="2983" spans="1:10" x14ac:dyDescent="0.25">
      <c r="A2983" s="74" t="str">
        <f t="shared" si="184"/>
        <v>2025</v>
      </c>
      <c r="B2983" s="74" t="str">
        <f t="shared" si="185"/>
        <v>03</v>
      </c>
      <c r="C2983" s="84">
        <f t="shared" si="186"/>
        <v>45717</v>
      </c>
      <c r="D2983" s="74">
        <v>202503</v>
      </c>
      <c r="E2983" s="82">
        <v>591688098</v>
      </c>
      <c r="F2983" s="82">
        <v>671132</v>
      </c>
      <c r="G2983" s="83">
        <f t="shared" si="187"/>
        <v>1.134266520263857E-3</v>
      </c>
      <c r="H2983" s="74" t="s">
        <v>28</v>
      </c>
      <c r="I2983" s="74">
        <v>110</v>
      </c>
      <c r="J2983" s="74" t="s">
        <v>38</v>
      </c>
    </row>
    <row r="2984" spans="1:10" x14ac:dyDescent="0.25">
      <c r="A2984" s="74" t="str">
        <f t="shared" si="184"/>
        <v>2025</v>
      </c>
      <c r="B2984" s="74" t="str">
        <f t="shared" si="185"/>
        <v>03</v>
      </c>
      <c r="C2984" s="84">
        <f t="shared" si="186"/>
        <v>45717</v>
      </c>
      <c r="D2984" s="74">
        <v>202503</v>
      </c>
      <c r="E2984" s="82">
        <v>146452410</v>
      </c>
      <c r="F2984" s="82">
        <v>2633</v>
      </c>
      <c r="G2984" s="83">
        <f t="shared" si="187"/>
        <v>1.7978536508890499E-5</v>
      </c>
      <c r="H2984" s="74" t="s">
        <v>39</v>
      </c>
      <c r="I2984" s="74">
        <v>120</v>
      </c>
      <c r="J2984" s="74" t="s">
        <v>40</v>
      </c>
    </row>
    <row r="2985" spans="1:10" x14ac:dyDescent="0.25">
      <c r="A2985" s="74" t="str">
        <f t="shared" si="184"/>
        <v>2025</v>
      </c>
      <c r="B2985" s="74" t="str">
        <f t="shared" si="185"/>
        <v>03</v>
      </c>
      <c r="C2985" s="84">
        <f t="shared" si="186"/>
        <v>45717</v>
      </c>
      <c r="D2985" s="74">
        <v>202503</v>
      </c>
      <c r="E2985" s="82">
        <v>248139567</v>
      </c>
      <c r="F2985" s="82">
        <v>344274</v>
      </c>
      <c r="G2985" s="83">
        <f t="shared" si="187"/>
        <v>1.3874208138680278E-3</v>
      </c>
      <c r="H2985" s="74" t="s">
        <v>41</v>
      </c>
      <c r="I2985" s="74">
        <v>131</v>
      </c>
      <c r="J2985" s="74" t="s">
        <v>42</v>
      </c>
    </row>
    <row r="2986" spans="1:10" x14ac:dyDescent="0.25">
      <c r="A2986" s="74" t="str">
        <f t="shared" si="184"/>
        <v>2025</v>
      </c>
      <c r="B2986" s="74" t="str">
        <f t="shared" si="185"/>
        <v>03</v>
      </c>
      <c r="C2986" s="84">
        <f t="shared" si="186"/>
        <v>45717</v>
      </c>
      <c r="D2986" s="74">
        <v>202503</v>
      </c>
      <c r="E2986" s="82">
        <v>173991040</v>
      </c>
      <c r="F2986" s="82">
        <v>1966377</v>
      </c>
      <c r="G2986" s="83">
        <f t="shared" si="187"/>
        <v>1.1301599208786843E-2</v>
      </c>
      <c r="H2986" s="74" t="s">
        <v>41</v>
      </c>
      <c r="I2986" s="74">
        <v>139</v>
      </c>
      <c r="J2986" s="74" t="s">
        <v>43</v>
      </c>
    </row>
    <row r="2987" spans="1:10" x14ac:dyDescent="0.25">
      <c r="A2987" s="74" t="str">
        <f t="shared" si="184"/>
        <v>2025</v>
      </c>
      <c r="B2987" s="74" t="str">
        <f t="shared" si="185"/>
        <v>03</v>
      </c>
      <c r="C2987" s="84">
        <f t="shared" si="186"/>
        <v>45717</v>
      </c>
      <c r="D2987" s="74">
        <v>202503</v>
      </c>
      <c r="E2987" s="82">
        <v>203481907</v>
      </c>
      <c r="F2987" s="82">
        <v>1988613</v>
      </c>
      <c r="G2987" s="83">
        <f t="shared" si="187"/>
        <v>9.7729229557495748E-3</v>
      </c>
      <c r="H2987" s="74" t="s">
        <v>41</v>
      </c>
      <c r="I2987" s="74">
        <v>141</v>
      </c>
      <c r="J2987" s="74" t="s">
        <v>44</v>
      </c>
    </row>
    <row r="2988" spans="1:10" x14ac:dyDescent="0.25">
      <c r="A2988" s="74" t="str">
        <f t="shared" si="184"/>
        <v>2025</v>
      </c>
      <c r="B2988" s="74" t="str">
        <f t="shared" si="185"/>
        <v>03</v>
      </c>
      <c r="C2988" s="84">
        <f t="shared" si="186"/>
        <v>45717</v>
      </c>
      <c r="D2988" s="74">
        <v>202503</v>
      </c>
      <c r="E2988" s="82">
        <v>914</v>
      </c>
      <c r="F2988" s="82">
        <v>236</v>
      </c>
      <c r="G2988" s="83">
        <f t="shared" si="187"/>
        <v>0.25820568927789933</v>
      </c>
      <c r="H2988" s="74" t="s">
        <v>41</v>
      </c>
      <c r="I2988" s="74">
        <v>142</v>
      </c>
      <c r="J2988" s="74" t="s">
        <v>45</v>
      </c>
    </row>
    <row r="2989" spans="1:10" x14ac:dyDescent="0.25">
      <c r="A2989" s="74" t="str">
        <f t="shared" si="184"/>
        <v>2025</v>
      </c>
      <c r="B2989" s="74" t="str">
        <f t="shared" si="185"/>
        <v>03</v>
      </c>
      <c r="C2989" s="84">
        <f t="shared" si="186"/>
        <v>45717</v>
      </c>
      <c r="D2989" s="74">
        <v>202503</v>
      </c>
      <c r="E2989" s="82">
        <v>8096793</v>
      </c>
      <c r="F2989" s="82">
        <v>136338</v>
      </c>
      <c r="G2989" s="83">
        <f t="shared" si="187"/>
        <v>1.6838518657942718E-2</v>
      </c>
      <c r="H2989" s="74" t="s">
        <v>41</v>
      </c>
      <c r="I2989" s="74">
        <v>143</v>
      </c>
      <c r="J2989" s="74" t="s">
        <v>46</v>
      </c>
    </row>
    <row r="2990" spans="1:10" x14ac:dyDescent="0.25">
      <c r="A2990" s="74" t="str">
        <f t="shared" si="184"/>
        <v>2025</v>
      </c>
      <c r="B2990" s="74" t="str">
        <f t="shared" si="185"/>
        <v>03</v>
      </c>
      <c r="C2990" s="84">
        <f t="shared" si="186"/>
        <v>45717</v>
      </c>
      <c r="D2990" s="74">
        <v>202503</v>
      </c>
      <c r="E2990" s="82">
        <v>1207043</v>
      </c>
      <c r="F2990" s="82">
        <v>10679</v>
      </c>
      <c r="G2990" s="83">
        <f t="shared" si="187"/>
        <v>8.8472407362455187E-3</v>
      </c>
      <c r="H2990" s="74" t="s">
        <v>41</v>
      </c>
      <c r="I2990" s="74">
        <v>149</v>
      </c>
      <c r="J2990" s="74" t="s">
        <v>47</v>
      </c>
    </row>
    <row r="2991" spans="1:10" x14ac:dyDescent="0.25">
      <c r="A2991" s="74" t="str">
        <f t="shared" si="184"/>
        <v>2025</v>
      </c>
      <c r="B2991" s="74" t="str">
        <f t="shared" si="185"/>
        <v>03</v>
      </c>
      <c r="C2991" s="84">
        <f t="shared" si="186"/>
        <v>45717</v>
      </c>
      <c r="D2991" s="74">
        <v>202503</v>
      </c>
      <c r="E2991" s="82">
        <v>80778074</v>
      </c>
      <c r="F2991" s="82">
        <v>14217033</v>
      </c>
      <c r="G2991" s="83">
        <f t="shared" si="187"/>
        <v>0.17600113862581077</v>
      </c>
      <c r="H2991" s="74" t="s">
        <v>41</v>
      </c>
      <c r="I2991" s="74">
        <v>151</v>
      </c>
      <c r="J2991" s="74" t="s">
        <v>48</v>
      </c>
    </row>
    <row r="2992" spans="1:10" x14ac:dyDescent="0.25">
      <c r="A2992" s="74" t="str">
        <f t="shared" si="184"/>
        <v>2025</v>
      </c>
      <c r="B2992" s="74" t="str">
        <f t="shared" si="185"/>
        <v>03</v>
      </c>
      <c r="C2992" s="84">
        <f t="shared" si="186"/>
        <v>45717</v>
      </c>
      <c r="D2992" s="74">
        <v>202503</v>
      </c>
      <c r="E2992" s="82">
        <v>112254035</v>
      </c>
      <c r="F2992" s="82">
        <v>1109425</v>
      </c>
      <c r="G2992" s="83">
        <f t="shared" si="187"/>
        <v>9.8831636653417404E-3</v>
      </c>
      <c r="H2992" s="74" t="s">
        <v>41</v>
      </c>
      <c r="I2992" s="74">
        <v>152</v>
      </c>
      <c r="J2992" s="74" t="s">
        <v>49</v>
      </c>
    </row>
    <row r="2993" spans="1:10" x14ac:dyDescent="0.25">
      <c r="A2993" s="74" t="str">
        <f t="shared" si="184"/>
        <v>2025</v>
      </c>
      <c r="B2993" s="74" t="str">
        <f t="shared" si="185"/>
        <v>03</v>
      </c>
      <c r="C2993" s="84">
        <f t="shared" si="186"/>
        <v>45717</v>
      </c>
      <c r="D2993" s="74">
        <v>202503</v>
      </c>
      <c r="E2993" s="82">
        <v>22369561</v>
      </c>
      <c r="F2993" s="82">
        <v>219552</v>
      </c>
      <c r="G2993" s="83">
        <f t="shared" si="187"/>
        <v>9.8147656987993635E-3</v>
      </c>
      <c r="H2993" s="74" t="s">
        <v>50</v>
      </c>
      <c r="I2993" s="74">
        <v>161</v>
      </c>
      <c r="J2993" s="74" t="s">
        <v>51</v>
      </c>
    </row>
    <row r="2994" spans="1:10" x14ac:dyDescent="0.25">
      <c r="A2994" s="74" t="str">
        <f t="shared" si="184"/>
        <v>2025</v>
      </c>
      <c r="B2994" s="74" t="str">
        <f t="shared" si="185"/>
        <v>03</v>
      </c>
      <c r="C2994" s="84">
        <f t="shared" si="186"/>
        <v>45717</v>
      </c>
      <c r="D2994" s="74">
        <v>202503</v>
      </c>
      <c r="E2994" s="82">
        <v>136855680</v>
      </c>
      <c r="F2994" s="82">
        <v>366580</v>
      </c>
      <c r="G2994" s="83">
        <f t="shared" si="187"/>
        <v>2.6785881302113291E-3</v>
      </c>
      <c r="H2994" s="74" t="s">
        <v>50</v>
      </c>
      <c r="I2994" s="74">
        <v>162</v>
      </c>
      <c r="J2994" s="74" t="s">
        <v>52</v>
      </c>
    </row>
    <row r="2995" spans="1:10" x14ac:dyDescent="0.25">
      <c r="A2995" s="74" t="str">
        <f t="shared" si="184"/>
        <v>2025</v>
      </c>
      <c r="B2995" s="74" t="str">
        <f t="shared" si="185"/>
        <v>03</v>
      </c>
      <c r="C2995" s="84">
        <f t="shared" si="186"/>
        <v>45717</v>
      </c>
      <c r="D2995" s="74">
        <v>202503</v>
      </c>
      <c r="E2995" s="82">
        <v>343658323</v>
      </c>
      <c r="F2995" s="82">
        <v>184839</v>
      </c>
      <c r="G2995" s="83">
        <f t="shared" si="187"/>
        <v>5.3785689922021768E-4</v>
      </c>
      <c r="H2995" s="74" t="s">
        <v>50</v>
      </c>
      <c r="I2995" s="74">
        <v>170</v>
      </c>
      <c r="J2995" s="74" t="s">
        <v>53</v>
      </c>
    </row>
    <row r="2996" spans="1:10" x14ac:dyDescent="0.25">
      <c r="A2996" s="74" t="str">
        <f t="shared" si="184"/>
        <v>2025</v>
      </c>
      <c r="B2996" s="74" t="str">
        <f t="shared" si="185"/>
        <v>03</v>
      </c>
      <c r="C2996" s="84">
        <f t="shared" si="186"/>
        <v>45717</v>
      </c>
      <c r="D2996" s="74">
        <v>202503</v>
      </c>
      <c r="E2996" s="82">
        <v>84739291</v>
      </c>
      <c r="F2996" s="82">
        <v>806695</v>
      </c>
      <c r="G2996" s="83">
        <f t="shared" si="187"/>
        <v>9.5197279854512817E-3</v>
      </c>
      <c r="H2996" s="74" t="s">
        <v>54</v>
      </c>
      <c r="I2996" s="74">
        <v>181</v>
      </c>
      <c r="J2996" s="74" t="s">
        <v>55</v>
      </c>
    </row>
    <row r="2997" spans="1:10" x14ac:dyDescent="0.25">
      <c r="A2997" s="74" t="str">
        <f t="shared" si="184"/>
        <v>2025</v>
      </c>
      <c r="B2997" s="74" t="str">
        <f t="shared" si="185"/>
        <v>03</v>
      </c>
      <c r="C2997" s="84">
        <f t="shared" si="186"/>
        <v>45717</v>
      </c>
      <c r="D2997" s="74">
        <v>202503</v>
      </c>
      <c r="E2997" s="82">
        <v>10805806</v>
      </c>
      <c r="F2997" s="82">
        <v>31972</v>
      </c>
      <c r="G2997" s="83">
        <f t="shared" si="187"/>
        <v>2.9587797522924249E-3</v>
      </c>
      <c r="H2997" s="74" t="s">
        <v>54</v>
      </c>
      <c r="I2997" s="74">
        <v>182</v>
      </c>
      <c r="J2997" s="74" t="s">
        <v>56</v>
      </c>
    </row>
    <row r="2998" spans="1:10" x14ac:dyDescent="0.25">
      <c r="A2998" s="74" t="str">
        <f t="shared" si="184"/>
        <v>2025</v>
      </c>
      <c r="B2998" s="74" t="str">
        <f t="shared" si="185"/>
        <v>03</v>
      </c>
      <c r="C2998" s="84">
        <f t="shared" si="186"/>
        <v>45717</v>
      </c>
      <c r="D2998" s="74">
        <v>202503</v>
      </c>
      <c r="E2998" s="82">
        <v>1203848</v>
      </c>
      <c r="F2998" s="82">
        <v>1582</v>
      </c>
      <c r="G2998" s="83">
        <f t="shared" si="187"/>
        <v>1.3141193904878357E-3</v>
      </c>
      <c r="H2998" s="74" t="s">
        <v>57</v>
      </c>
      <c r="I2998" s="74">
        <v>191</v>
      </c>
      <c r="J2998" s="74" t="s">
        <v>58</v>
      </c>
    </row>
    <row r="2999" spans="1:10" x14ac:dyDescent="0.25">
      <c r="A2999" s="74" t="str">
        <f t="shared" si="184"/>
        <v>2025</v>
      </c>
      <c r="B2999" s="74" t="str">
        <f t="shared" si="185"/>
        <v>03</v>
      </c>
      <c r="C2999" s="84">
        <f t="shared" si="186"/>
        <v>45717</v>
      </c>
      <c r="D2999" s="74">
        <v>202503</v>
      </c>
      <c r="E2999" s="82">
        <v>533824455</v>
      </c>
      <c r="F2999" s="82">
        <v>2000455</v>
      </c>
      <c r="G2999" s="83">
        <f t="shared" si="187"/>
        <v>3.7474023178649617E-3</v>
      </c>
      <c r="H2999" s="74" t="s">
        <v>57</v>
      </c>
      <c r="I2999" s="74">
        <v>192</v>
      </c>
      <c r="J2999" s="74" t="s">
        <v>59</v>
      </c>
    </row>
    <row r="3000" spans="1:10" x14ac:dyDescent="0.25">
      <c r="A3000" s="74" t="str">
        <f t="shared" si="184"/>
        <v>2025</v>
      </c>
      <c r="B3000" s="74" t="str">
        <f t="shared" si="185"/>
        <v>03</v>
      </c>
      <c r="C3000" s="84">
        <f t="shared" si="186"/>
        <v>45717</v>
      </c>
      <c r="D3000" s="74">
        <v>202503</v>
      </c>
      <c r="E3000" s="82">
        <v>605327546</v>
      </c>
      <c r="F3000" s="82">
        <v>7238989</v>
      </c>
      <c r="G3000" s="83">
        <f t="shared" si="187"/>
        <v>1.1958796601666629E-2</v>
      </c>
      <c r="H3000" s="74" t="s">
        <v>60</v>
      </c>
      <c r="I3000" s="74">
        <v>201</v>
      </c>
      <c r="J3000" s="74" t="s">
        <v>61</v>
      </c>
    </row>
    <row r="3001" spans="1:10" x14ac:dyDescent="0.25">
      <c r="A3001" s="74" t="str">
        <f t="shared" si="184"/>
        <v>2025</v>
      </c>
      <c r="B3001" s="74" t="str">
        <f t="shared" si="185"/>
        <v>03</v>
      </c>
      <c r="C3001" s="84">
        <f t="shared" si="186"/>
        <v>45717</v>
      </c>
      <c r="D3001" s="74">
        <v>202503</v>
      </c>
      <c r="E3001" s="82">
        <v>1492709459</v>
      </c>
      <c r="F3001" s="82">
        <v>57806595</v>
      </c>
      <c r="G3001" s="83">
        <f t="shared" si="187"/>
        <v>3.8725952094338538E-2</v>
      </c>
      <c r="H3001" s="74" t="s">
        <v>60</v>
      </c>
      <c r="I3001" s="74">
        <v>202</v>
      </c>
      <c r="J3001" s="74" t="s">
        <v>62</v>
      </c>
    </row>
    <row r="3002" spans="1:10" x14ac:dyDescent="0.25">
      <c r="A3002" s="74" t="str">
        <f t="shared" si="184"/>
        <v>2025</v>
      </c>
      <c r="B3002" s="74" t="str">
        <f t="shared" si="185"/>
        <v>03</v>
      </c>
      <c r="C3002" s="84">
        <f t="shared" si="186"/>
        <v>45717</v>
      </c>
      <c r="D3002" s="74">
        <v>202503</v>
      </c>
      <c r="E3002" s="82">
        <v>6232512</v>
      </c>
      <c r="F3002" s="82">
        <v>738</v>
      </c>
      <c r="G3002" s="83">
        <f t="shared" si="187"/>
        <v>1.1841132435846092E-4</v>
      </c>
      <c r="H3002" s="74" t="s">
        <v>60</v>
      </c>
      <c r="I3002" s="74">
        <v>203</v>
      </c>
      <c r="J3002" s="74" t="s">
        <v>63</v>
      </c>
    </row>
    <row r="3003" spans="1:10" x14ac:dyDescent="0.25">
      <c r="A3003" s="74" t="str">
        <f t="shared" si="184"/>
        <v>2025</v>
      </c>
      <c r="B3003" s="74" t="str">
        <f t="shared" si="185"/>
        <v>03</v>
      </c>
      <c r="C3003" s="84">
        <f t="shared" si="186"/>
        <v>45717</v>
      </c>
      <c r="D3003" s="74">
        <v>202503</v>
      </c>
      <c r="E3003" s="82">
        <v>1451915</v>
      </c>
      <c r="F3003" s="82">
        <v>1346</v>
      </c>
      <c r="G3003" s="83">
        <f t="shared" si="187"/>
        <v>9.2705151472365804E-4</v>
      </c>
      <c r="H3003" s="74" t="s">
        <v>60</v>
      </c>
      <c r="I3003" s="74">
        <v>204</v>
      </c>
      <c r="J3003" s="74" t="s">
        <v>64</v>
      </c>
    </row>
    <row r="3004" spans="1:10" x14ac:dyDescent="0.25">
      <c r="A3004" s="74" t="str">
        <f t="shared" si="184"/>
        <v>2025</v>
      </c>
      <c r="B3004" s="74" t="str">
        <f t="shared" si="185"/>
        <v>03</v>
      </c>
      <c r="C3004" s="84">
        <f t="shared" si="186"/>
        <v>45717</v>
      </c>
      <c r="D3004" s="74">
        <v>202503</v>
      </c>
      <c r="E3004" s="82">
        <v>758007669</v>
      </c>
      <c r="F3004" s="82">
        <v>1667136</v>
      </c>
      <c r="G3004" s="83">
        <f t="shared" si="187"/>
        <v>2.1993656109038653E-3</v>
      </c>
      <c r="H3004" s="74" t="s">
        <v>60</v>
      </c>
      <c r="I3004" s="74">
        <v>210</v>
      </c>
      <c r="J3004" s="74" t="s">
        <v>65</v>
      </c>
    </row>
    <row r="3005" spans="1:10" x14ac:dyDescent="0.25">
      <c r="A3005" s="74" t="str">
        <f t="shared" si="184"/>
        <v>2025</v>
      </c>
      <c r="B3005" s="74" t="str">
        <f t="shared" si="185"/>
        <v>03</v>
      </c>
      <c r="C3005" s="84">
        <f t="shared" si="186"/>
        <v>45717</v>
      </c>
      <c r="D3005" s="74">
        <v>202503</v>
      </c>
      <c r="E3005" s="82">
        <v>35525833</v>
      </c>
      <c r="F3005" s="82">
        <v>25372</v>
      </c>
      <c r="G3005" s="83">
        <f t="shared" si="187"/>
        <v>7.1418452031793314E-4</v>
      </c>
      <c r="H3005" s="74" t="s">
        <v>66</v>
      </c>
      <c r="I3005" s="74">
        <v>221</v>
      </c>
      <c r="J3005" s="74" t="s">
        <v>67</v>
      </c>
    </row>
    <row r="3006" spans="1:10" x14ac:dyDescent="0.25">
      <c r="A3006" s="74" t="str">
        <f t="shared" si="184"/>
        <v>2025</v>
      </c>
      <c r="B3006" s="74" t="str">
        <f t="shared" si="185"/>
        <v>03</v>
      </c>
      <c r="C3006" s="84">
        <f t="shared" si="186"/>
        <v>45717</v>
      </c>
      <c r="D3006" s="74">
        <v>202503</v>
      </c>
      <c r="E3006" s="82">
        <v>329211019</v>
      </c>
      <c r="F3006" s="82">
        <v>570108</v>
      </c>
      <c r="G3006" s="83">
        <f t="shared" si="187"/>
        <v>1.7317403340013963E-3</v>
      </c>
      <c r="H3006" s="74" t="s">
        <v>66</v>
      </c>
      <c r="I3006" s="74">
        <v>222</v>
      </c>
      <c r="J3006" s="74" t="s">
        <v>68</v>
      </c>
    </row>
    <row r="3007" spans="1:10" x14ac:dyDescent="0.25">
      <c r="A3007" s="74" t="str">
        <f t="shared" si="184"/>
        <v>2025</v>
      </c>
      <c r="B3007" s="74" t="str">
        <f t="shared" si="185"/>
        <v>03</v>
      </c>
      <c r="C3007" s="84">
        <f t="shared" si="186"/>
        <v>45717</v>
      </c>
      <c r="D3007" s="74">
        <v>202503</v>
      </c>
      <c r="E3007" s="82">
        <v>79176548</v>
      </c>
      <c r="F3007" s="82">
        <v>29038</v>
      </c>
      <c r="G3007" s="83">
        <f t="shared" si="187"/>
        <v>3.6675001289523257E-4</v>
      </c>
      <c r="H3007" s="74" t="s">
        <v>69</v>
      </c>
      <c r="I3007" s="74">
        <v>231</v>
      </c>
      <c r="J3007" s="74" t="s">
        <v>70</v>
      </c>
    </row>
    <row r="3008" spans="1:10" x14ac:dyDescent="0.25">
      <c r="A3008" s="74" t="str">
        <f t="shared" si="184"/>
        <v>2025</v>
      </c>
      <c r="B3008" s="74" t="str">
        <f t="shared" si="185"/>
        <v>03</v>
      </c>
      <c r="C3008" s="84">
        <f t="shared" si="186"/>
        <v>45717</v>
      </c>
      <c r="D3008" s="74">
        <v>202503</v>
      </c>
      <c r="E3008" s="82">
        <v>335379272</v>
      </c>
      <c r="F3008" s="82">
        <v>1195427</v>
      </c>
      <c r="G3008" s="83">
        <f t="shared" si="187"/>
        <v>3.5644033480995807E-3</v>
      </c>
      <c r="H3008" s="74" t="s">
        <v>69</v>
      </c>
      <c r="I3008" s="74">
        <v>239</v>
      </c>
      <c r="J3008" s="74" t="s">
        <v>71</v>
      </c>
    </row>
    <row r="3009" spans="1:10" x14ac:dyDescent="0.25">
      <c r="A3009" s="74" t="str">
        <f t="shared" si="184"/>
        <v>2025</v>
      </c>
      <c r="B3009" s="74" t="str">
        <f t="shared" si="185"/>
        <v>03</v>
      </c>
      <c r="C3009" s="84">
        <f t="shared" si="186"/>
        <v>45717</v>
      </c>
      <c r="D3009" s="74">
        <v>202503</v>
      </c>
      <c r="E3009" s="82">
        <v>365080544</v>
      </c>
      <c r="F3009" s="82">
        <v>2737795</v>
      </c>
      <c r="G3009" s="83">
        <f t="shared" si="187"/>
        <v>7.4991533922990974E-3</v>
      </c>
      <c r="H3009" s="74" t="s">
        <v>72</v>
      </c>
      <c r="I3009" s="74">
        <v>241</v>
      </c>
      <c r="J3009" s="74" t="s">
        <v>73</v>
      </c>
    </row>
    <row r="3010" spans="1:10" x14ac:dyDescent="0.25">
      <c r="A3010" s="74" t="str">
        <f t="shared" si="184"/>
        <v>2025</v>
      </c>
      <c r="B3010" s="74" t="str">
        <f t="shared" si="185"/>
        <v>03</v>
      </c>
      <c r="C3010" s="84">
        <f t="shared" si="186"/>
        <v>45717</v>
      </c>
      <c r="D3010" s="74">
        <v>202503</v>
      </c>
      <c r="E3010" s="82">
        <v>88977756</v>
      </c>
      <c r="F3010" s="82">
        <v>52590</v>
      </c>
      <c r="G3010" s="83">
        <f t="shared" si="187"/>
        <v>5.9104659820820836E-4</v>
      </c>
      <c r="H3010" s="74" t="s">
        <v>72</v>
      </c>
      <c r="I3010" s="74">
        <v>242</v>
      </c>
      <c r="J3010" s="74" t="s">
        <v>74</v>
      </c>
    </row>
    <row r="3011" spans="1:10" x14ac:dyDescent="0.25">
      <c r="A3011" s="74" t="str">
        <f t="shared" ref="A3011:A3074" si="188">LEFT(D3011,4)</f>
        <v>2025</v>
      </c>
      <c r="B3011" s="74" t="str">
        <f t="shared" ref="B3011:B3074" si="189">RIGHT(D3011,2)</f>
        <v>03</v>
      </c>
      <c r="C3011" s="84">
        <f t="shared" ref="C3011:C3074" si="190">DATE(A3011,B3011,1)</f>
        <v>45717</v>
      </c>
      <c r="D3011" s="74">
        <v>202503</v>
      </c>
      <c r="E3011" s="82">
        <v>32688897</v>
      </c>
      <c r="F3011" s="82">
        <v>56387</v>
      </c>
      <c r="G3011" s="83">
        <f t="shared" ref="G3011:G3074" si="191">F3011/E3011</f>
        <v>1.7249587834058764E-3</v>
      </c>
      <c r="H3011" s="74" t="s">
        <v>72</v>
      </c>
      <c r="I3011" s="74">
        <v>243</v>
      </c>
      <c r="J3011" s="74" t="s">
        <v>75</v>
      </c>
    </row>
    <row r="3012" spans="1:10" x14ac:dyDescent="0.25">
      <c r="A3012" s="74" t="str">
        <f t="shared" si="188"/>
        <v>2025</v>
      </c>
      <c r="B3012" s="74" t="str">
        <f t="shared" si="189"/>
        <v>03</v>
      </c>
      <c r="C3012" s="84">
        <f t="shared" si="190"/>
        <v>45717</v>
      </c>
      <c r="D3012" s="74">
        <v>202503</v>
      </c>
      <c r="E3012" s="82">
        <v>126659671</v>
      </c>
      <c r="F3012" s="82">
        <v>271944</v>
      </c>
      <c r="G3012" s="83">
        <f t="shared" si="191"/>
        <v>2.1470448948189675E-3</v>
      </c>
      <c r="H3012" s="74" t="s">
        <v>76</v>
      </c>
      <c r="I3012" s="74">
        <v>251</v>
      </c>
      <c r="J3012" s="74" t="s">
        <v>77</v>
      </c>
    </row>
    <row r="3013" spans="1:10" x14ac:dyDescent="0.25">
      <c r="A3013" s="74" t="str">
        <f t="shared" si="188"/>
        <v>2025</v>
      </c>
      <c r="B3013" s="74" t="str">
        <f t="shared" si="189"/>
        <v>03</v>
      </c>
      <c r="C3013" s="84">
        <f t="shared" si="190"/>
        <v>45717</v>
      </c>
      <c r="D3013" s="74">
        <v>202503</v>
      </c>
      <c r="E3013" s="82">
        <v>20314</v>
      </c>
      <c r="F3013" s="82">
        <v>0</v>
      </c>
      <c r="G3013" s="83">
        <f t="shared" si="191"/>
        <v>0</v>
      </c>
      <c r="H3013" s="74" t="s">
        <v>76</v>
      </c>
      <c r="I3013" s="74">
        <v>252</v>
      </c>
      <c r="J3013" s="74" t="s">
        <v>78</v>
      </c>
    </row>
    <row r="3014" spans="1:10" x14ac:dyDescent="0.25">
      <c r="A3014" s="74" t="str">
        <f t="shared" si="188"/>
        <v>2025</v>
      </c>
      <c r="B3014" s="74" t="str">
        <f t="shared" si="189"/>
        <v>03</v>
      </c>
      <c r="C3014" s="84">
        <f t="shared" si="190"/>
        <v>45717</v>
      </c>
      <c r="D3014" s="74">
        <v>202503</v>
      </c>
      <c r="E3014" s="82">
        <v>372663575</v>
      </c>
      <c r="F3014" s="82">
        <v>1540192</v>
      </c>
      <c r="G3014" s="83">
        <f t="shared" si="191"/>
        <v>4.1329287414258288E-3</v>
      </c>
      <c r="H3014" s="74" t="s">
        <v>76</v>
      </c>
      <c r="I3014" s="74">
        <v>259</v>
      </c>
      <c r="J3014" s="74" t="s">
        <v>79</v>
      </c>
    </row>
    <row r="3015" spans="1:10" x14ac:dyDescent="0.25">
      <c r="A3015" s="74" t="str">
        <f t="shared" si="188"/>
        <v>2025</v>
      </c>
      <c r="B3015" s="74" t="str">
        <f t="shared" si="189"/>
        <v>03</v>
      </c>
      <c r="C3015" s="84">
        <f t="shared" si="190"/>
        <v>45717</v>
      </c>
      <c r="D3015" s="74">
        <v>202503</v>
      </c>
      <c r="E3015" s="82">
        <v>2216051</v>
      </c>
      <c r="F3015" s="82">
        <v>3263</v>
      </c>
      <c r="G3015" s="83">
        <f t="shared" si="191"/>
        <v>1.472439036827221E-3</v>
      </c>
      <c r="H3015" s="74" t="s">
        <v>76</v>
      </c>
      <c r="I3015" s="74">
        <v>261</v>
      </c>
      <c r="J3015" s="74" t="s">
        <v>80</v>
      </c>
    </row>
    <row r="3016" spans="1:10" x14ac:dyDescent="0.25">
      <c r="A3016" s="74" t="str">
        <f t="shared" si="188"/>
        <v>2025</v>
      </c>
      <c r="B3016" s="74" t="str">
        <f t="shared" si="189"/>
        <v>03</v>
      </c>
      <c r="C3016" s="84">
        <f t="shared" si="190"/>
        <v>45717</v>
      </c>
      <c r="D3016" s="74">
        <v>202503</v>
      </c>
      <c r="E3016" s="82">
        <v>76136454</v>
      </c>
      <c r="F3016" s="82">
        <v>1125785</v>
      </c>
      <c r="G3016" s="83">
        <f t="shared" si="191"/>
        <v>1.4786412301261102E-2</v>
      </c>
      <c r="H3016" s="74" t="s">
        <v>76</v>
      </c>
      <c r="I3016" s="74">
        <v>262</v>
      </c>
      <c r="J3016" s="74" t="s">
        <v>81</v>
      </c>
    </row>
    <row r="3017" spans="1:10" x14ac:dyDescent="0.25">
      <c r="A3017" s="74" t="str">
        <f t="shared" si="188"/>
        <v>2025</v>
      </c>
      <c r="B3017" s="74" t="str">
        <f t="shared" si="189"/>
        <v>03</v>
      </c>
      <c r="C3017" s="84">
        <f t="shared" si="190"/>
        <v>45717</v>
      </c>
      <c r="D3017" s="74">
        <v>202503</v>
      </c>
      <c r="E3017" s="82">
        <v>721012</v>
      </c>
      <c r="F3017" s="82">
        <v>0</v>
      </c>
      <c r="G3017" s="83">
        <f t="shared" si="191"/>
        <v>0</v>
      </c>
      <c r="H3017" s="74" t="s">
        <v>76</v>
      </c>
      <c r="I3017" s="74">
        <v>263</v>
      </c>
      <c r="J3017" s="74" t="s">
        <v>82</v>
      </c>
    </row>
    <row r="3018" spans="1:10" x14ac:dyDescent="0.25">
      <c r="A3018" s="74" t="str">
        <f t="shared" si="188"/>
        <v>2025</v>
      </c>
      <c r="B3018" s="74" t="str">
        <f t="shared" si="189"/>
        <v>03</v>
      </c>
      <c r="C3018" s="84">
        <f t="shared" si="190"/>
        <v>45717</v>
      </c>
      <c r="D3018" s="74">
        <v>202503</v>
      </c>
      <c r="E3018" s="82">
        <v>394756566</v>
      </c>
      <c r="F3018" s="82">
        <v>22849</v>
      </c>
      <c r="G3018" s="83">
        <f t="shared" si="191"/>
        <v>5.7881241169779558E-5</v>
      </c>
      <c r="H3018" s="74" t="s">
        <v>76</v>
      </c>
      <c r="I3018" s="74">
        <v>264</v>
      </c>
      <c r="J3018" s="74" t="s">
        <v>83</v>
      </c>
    </row>
    <row r="3019" spans="1:10" x14ac:dyDescent="0.25">
      <c r="A3019" s="74" t="str">
        <f t="shared" si="188"/>
        <v>2025</v>
      </c>
      <c r="B3019" s="74" t="str">
        <f t="shared" si="189"/>
        <v>03</v>
      </c>
      <c r="C3019" s="84">
        <f t="shared" si="190"/>
        <v>45717</v>
      </c>
      <c r="D3019" s="74">
        <v>202503</v>
      </c>
      <c r="E3019" s="82">
        <v>5076799</v>
      </c>
      <c r="F3019" s="82">
        <v>15900</v>
      </c>
      <c r="G3019" s="83">
        <f t="shared" si="191"/>
        <v>3.1318947234271043E-3</v>
      </c>
      <c r="H3019" s="74" t="s">
        <v>76</v>
      </c>
      <c r="I3019" s="74">
        <v>265</v>
      </c>
      <c r="J3019" s="74" t="s">
        <v>84</v>
      </c>
    </row>
    <row r="3020" spans="1:10" x14ac:dyDescent="0.25">
      <c r="A3020" s="74" t="str">
        <f t="shared" si="188"/>
        <v>2025</v>
      </c>
      <c r="B3020" s="74" t="str">
        <f t="shared" si="189"/>
        <v>03</v>
      </c>
      <c r="C3020" s="84">
        <f t="shared" si="190"/>
        <v>45717</v>
      </c>
      <c r="D3020" s="74">
        <v>202503</v>
      </c>
      <c r="E3020" s="82">
        <v>34585410</v>
      </c>
      <c r="F3020" s="82">
        <v>387383</v>
      </c>
      <c r="G3020" s="83">
        <f t="shared" si="191"/>
        <v>1.1200763558968941E-2</v>
      </c>
      <c r="H3020" s="74" t="s">
        <v>76</v>
      </c>
      <c r="I3020" s="74">
        <v>266</v>
      </c>
      <c r="J3020" s="74" t="s">
        <v>85</v>
      </c>
    </row>
    <row r="3021" spans="1:10" x14ac:dyDescent="0.25">
      <c r="A3021" s="74" t="str">
        <f t="shared" si="188"/>
        <v>2025</v>
      </c>
      <c r="B3021" s="74" t="str">
        <f t="shared" si="189"/>
        <v>03</v>
      </c>
      <c r="C3021" s="84">
        <f t="shared" si="190"/>
        <v>45717</v>
      </c>
      <c r="D3021" s="74">
        <v>202503</v>
      </c>
      <c r="E3021" s="82">
        <v>2948000</v>
      </c>
      <c r="F3021" s="82">
        <v>5465</v>
      </c>
      <c r="G3021" s="83">
        <f t="shared" si="191"/>
        <v>1.8537991858887382E-3</v>
      </c>
      <c r="H3021" s="74" t="s">
        <v>76</v>
      </c>
      <c r="I3021" s="74">
        <v>267</v>
      </c>
      <c r="J3021" s="74" t="s">
        <v>86</v>
      </c>
    </row>
    <row r="3022" spans="1:10" x14ac:dyDescent="0.25">
      <c r="A3022" s="74" t="str">
        <f t="shared" si="188"/>
        <v>2025</v>
      </c>
      <c r="B3022" s="74" t="str">
        <f t="shared" si="189"/>
        <v>03</v>
      </c>
      <c r="C3022" s="84">
        <f t="shared" si="190"/>
        <v>45717</v>
      </c>
      <c r="D3022" s="74">
        <v>202503</v>
      </c>
      <c r="E3022" s="82">
        <v>8584598</v>
      </c>
      <c r="F3022" s="82">
        <v>2957</v>
      </c>
      <c r="G3022" s="83">
        <f t="shared" si="191"/>
        <v>3.4445410256834391E-4</v>
      </c>
      <c r="H3022" s="74" t="s">
        <v>76</v>
      </c>
      <c r="I3022" s="74">
        <v>268</v>
      </c>
      <c r="J3022" s="74" t="s">
        <v>87</v>
      </c>
    </row>
    <row r="3023" spans="1:10" x14ac:dyDescent="0.25">
      <c r="A3023" s="74" t="str">
        <f t="shared" si="188"/>
        <v>2025</v>
      </c>
      <c r="B3023" s="74" t="str">
        <f t="shared" si="189"/>
        <v>03</v>
      </c>
      <c r="C3023" s="84">
        <f t="shared" si="190"/>
        <v>45717</v>
      </c>
      <c r="D3023" s="74">
        <v>202503</v>
      </c>
      <c r="E3023" s="82">
        <v>121544192</v>
      </c>
      <c r="F3023" s="82">
        <v>13416625</v>
      </c>
      <c r="G3023" s="83">
        <f t="shared" si="191"/>
        <v>0.11038474796064299</v>
      </c>
      <c r="H3023" s="74" t="s">
        <v>76</v>
      </c>
      <c r="I3023" s="74">
        <v>271</v>
      </c>
      <c r="J3023" s="74" t="s">
        <v>88</v>
      </c>
    </row>
    <row r="3024" spans="1:10" x14ac:dyDescent="0.25">
      <c r="A3024" s="74" t="str">
        <f t="shared" si="188"/>
        <v>2025</v>
      </c>
      <c r="B3024" s="74" t="str">
        <f t="shared" si="189"/>
        <v>03</v>
      </c>
      <c r="C3024" s="84">
        <f t="shared" si="190"/>
        <v>45717</v>
      </c>
      <c r="D3024" s="74">
        <v>202503</v>
      </c>
      <c r="E3024" s="82">
        <v>3349018</v>
      </c>
      <c r="F3024" s="82">
        <v>512</v>
      </c>
      <c r="G3024" s="83">
        <f t="shared" si="191"/>
        <v>1.5288063545791631E-4</v>
      </c>
      <c r="H3024" s="74" t="s">
        <v>76</v>
      </c>
      <c r="I3024" s="74">
        <v>272</v>
      </c>
      <c r="J3024" s="74" t="s">
        <v>89</v>
      </c>
    </row>
    <row r="3025" spans="1:10" x14ac:dyDescent="0.25">
      <c r="A3025" s="74" t="str">
        <f t="shared" si="188"/>
        <v>2025</v>
      </c>
      <c r="B3025" s="74" t="str">
        <f t="shared" si="189"/>
        <v>03</v>
      </c>
      <c r="C3025" s="84">
        <f t="shared" si="190"/>
        <v>45717</v>
      </c>
      <c r="D3025" s="74">
        <v>202503</v>
      </c>
      <c r="E3025" s="82">
        <v>8793975</v>
      </c>
      <c r="F3025" s="82">
        <v>667</v>
      </c>
      <c r="G3025" s="83">
        <f t="shared" si="191"/>
        <v>7.5847384146532137E-5</v>
      </c>
      <c r="H3025" s="74" t="s">
        <v>76</v>
      </c>
      <c r="I3025" s="74">
        <v>273</v>
      </c>
      <c r="J3025" s="74" t="s">
        <v>90</v>
      </c>
    </row>
    <row r="3026" spans="1:10" x14ac:dyDescent="0.25">
      <c r="A3026" s="74" t="str">
        <f t="shared" si="188"/>
        <v>2025</v>
      </c>
      <c r="B3026" s="74" t="str">
        <f t="shared" si="189"/>
        <v>03</v>
      </c>
      <c r="C3026" s="84">
        <f t="shared" si="190"/>
        <v>45717</v>
      </c>
      <c r="D3026" s="74">
        <v>202503</v>
      </c>
      <c r="E3026" s="82">
        <v>7358825</v>
      </c>
      <c r="F3026" s="82">
        <v>104193</v>
      </c>
      <c r="G3026" s="83">
        <f t="shared" si="191"/>
        <v>1.4158918033789361E-2</v>
      </c>
      <c r="H3026" s="74" t="s">
        <v>76</v>
      </c>
      <c r="I3026" s="74">
        <v>274</v>
      </c>
      <c r="J3026" s="74" t="s">
        <v>91</v>
      </c>
    </row>
    <row r="3027" spans="1:10" x14ac:dyDescent="0.25">
      <c r="A3027" s="74" t="str">
        <f t="shared" si="188"/>
        <v>2025</v>
      </c>
      <c r="B3027" s="74" t="str">
        <f t="shared" si="189"/>
        <v>03</v>
      </c>
      <c r="C3027" s="84">
        <f t="shared" si="190"/>
        <v>45717</v>
      </c>
      <c r="D3027" s="74">
        <v>202503</v>
      </c>
      <c r="E3027" s="82">
        <v>307218680</v>
      </c>
      <c r="F3027" s="82">
        <v>37693</v>
      </c>
      <c r="G3027" s="83">
        <f t="shared" si="191"/>
        <v>1.2269110719439325E-4</v>
      </c>
      <c r="H3027" s="74" t="s">
        <v>76</v>
      </c>
      <c r="I3027" s="74">
        <v>275</v>
      </c>
      <c r="J3027" s="74" t="s">
        <v>92</v>
      </c>
    </row>
    <row r="3028" spans="1:10" x14ac:dyDescent="0.25">
      <c r="A3028" s="74" t="str">
        <f t="shared" si="188"/>
        <v>2025</v>
      </c>
      <c r="B3028" s="74" t="str">
        <f t="shared" si="189"/>
        <v>03</v>
      </c>
      <c r="C3028" s="84">
        <f t="shared" si="190"/>
        <v>45717</v>
      </c>
      <c r="D3028" s="74">
        <v>202503</v>
      </c>
      <c r="E3028" s="82">
        <v>26220660</v>
      </c>
      <c r="F3028" s="82">
        <v>226356</v>
      </c>
      <c r="G3028" s="83">
        <f t="shared" si="191"/>
        <v>8.6327346451233501E-3</v>
      </c>
      <c r="H3028" s="74" t="s">
        <v>76</v>
      </c>
      <c r="I3028" s="74">
        <v>279</v>
      </c>
      <c r="J3028" s="74" t="s">
        <v>93</v>
      </c>
    </row>
    <row r="3029" spans="1:10" x14ac:dyDescent="0.25">
      <c r="A3029" s="74" t="str">
        <f t="shared" si="188"/>
        <v>2025</v>
      </c>
      <c r="B3029" s="74" t="str">
        <f t="shared" si="189"/>
        <v>03</v>
      </c>
      <c r="C3029" s="84">
        <f t="shared" si="190"/>
        <v>45717</v>
      </c>
      <c r="D3029" s="74">
        <v>202503</v>
      </c>
      <c r="E3029" s="82">
        <v>334173373</v>
      </c>
      <c r="F3029" s="82">
        <v>734869</v>
      </c>
      <c r="G3029" s="83">
        <f t="shared" si="191"/>
        <v>2.199065094273684E-3</v>
      </c>
      <c r="H3029" s="74" t="s">
        <v>76</v>
      </c>
      <c r="I3029" s="74">
        <v>281</v>
      </c>
      <c r="J3029" s="74" t="s">
        <v>94</v>
      </c>
    </row>
    <row r="3030" spans="1:10" x14ac:dyDescent="0.25">
      <c r="A3030" s="74" t="str">
        <f t="shared" si="188"/>
        <v>2025</v>
      </c>
      <c r="B3030" s="74" t="str">
        <f t="shared" si="189"/>
        <v>03</v>
      </c>
      <c r="C3030" s="84">
        <f t="shared" si="190"/>
        <v>45717</v>
      </c>
      <c r="D3030" s="74">
        <v>202503</v>
      </c>
      <c r="E3030" s="82">
        <v>380752104</v>
      </c>
      <c r="F3030" s="82">
        <v>1207978</v>
      </c>
      <c r="G3030" s="83">
        <f t="shared" si="191"/>
        <v>3.1726101768304346E-3</v>
      </c>
      <c r="H3030" s="74" t="s">
        <v>76</v>
      </c>
      <c r="I3030" s="74">
        <v>282</v>
      </c>
      <c r="J3030" s="74" t="s">
        <v>95</v>
      </c>
    </row>
    <row r="3031" spans="1:10" x14ac:dyDescent="0.25">
      <c r="A3031" s="74" t="str">
        <f t="shared" si="188"/>
        <v>2025</v>
      </c>
      <c r="B3031" s="74" t="str">
        <f t="shared" si="189"/>
        <v>03</v>
      </c>
      <c r="C3031" s="84">
        <f t="shared" si="190"/>
        <v>45717</v>
      </c>
      <c r="D3031" s="74">
        <v>202503</v>
      </c>
      <c r="E3031" s="82">
        <v>1080615987</v>
      </c>
      <c r="F3031" s="82">
        <v>411175</v>
      </c>
      <c r="G3031" s="83">
        <f t="shared" si="191"/>
        <v>3.8050057092112963E-4</v>
      </c>
      <c r="H3031" s="74" t="s">
        <v>96</v>
      </c>
      <c r="I3031" s="74">
        <v>291</v>
      </c>
      <c r="J3031" s="74" t="s">
        <v>97</v>
      </c>
    </row>
    <row r="3032" spans="1:10" x14ac:dyDescent="0.25">
      <c r="A3032" s="74" t="str">
        <f t="shared" si="188"/>
        <v>2025</v>
      </c>
      <c r="B3032" s="74" t="str">
        <f t="shared" si="189"/>
        <v>03</v>
      </c>
      <c r="C3032" s="84">
        <f t="shared" si="190"/>
        <v>45717</v>
      </c>
      <c r="D3032" s="74">
        <v>202503</v>
      </c>
      <c r="E3032" s="82">
        <v>68166951</v>
      </c>
      <c r="F3032" s="82">
        <v>290309</v>
      </c>
      <c r="G3032" s="83">
        <f t="shared" si="191"/>
        <v>4.2587939718764893E-3</v>
      </c>
      <c r="H3032" s="74" t="s">
        <v>96</v>
      </c>
      <c r="I3032" s="74">
        <v>292</v>
      </c>
      <c r="J3032" s="74" t="s">
        <v>98</v>
      </c>
    </row>
    <row r="3033" spans="1:10" x14ac:dyDescent="0.25">
      <c r="A3033" s="74" t="str">
        <f t="shared" si="188"/>
        <v>2025</v>
      </c>
      <c r="B3033" s="74" t="str">
        <f t="shared" si="189"/>
        <v>03</v>
      </c>
      <c r="C3033" s="84">
        <f t="shared" si="190"/>
        <v>45717</v>
      </c>
      <c r="D3033" s="74">
        <v>202503</v>
      </c>
      <c r="E3033" s="82">
        <v>202223163</v>
      </c>
      <c r="F3033" s="82">
        <v>108675</v>
      </c>
      <c r="G3033" s="83">
        <f t="shared" si="191"/>
        <v>5.3740134605648518E-4</v>
      </c>
      <c r="H3033" s="74" t="s">
        <v>96</v>
      </c>
      <c r="I3033" s="74">
        <v>293</v>
      </c>
      <c r="J3033" s="74" t="s">
        <v>99</v>
      </c>
    </row>
    <row r="3034" spans="1:10" x14ac:dyDescent="0.25">
      <c r="A3034" s="74" t="str">
        <f t="shared" si="188"/>
        <v>2025</v>
      </c>
      <c r="B3034" s="74" t="str">
        <f t="shared" si="189"/>
        <v>03</v>
      </c>
      <c r="C3034" s="84">
        <f t="shared" si="190"/>
        <v>45717</v>
      </c>
      <c r="D3034" s="74">
        <v>202503</v>
      </c>
      <c r="E3034" s="82">
        <v>6445238</v>
      </c>
      <c r="F3034" s="82">
        <v>26789</v>
      </c>
      <c r="G3034" s="83">
        <f t="shared" si="191"/>
        <v>4.1564019823627923E-3</v>
      </c>
      <c r="H3034" s="74" t="s">
        <v>96</v>
      </c>
      <c r="I3034" s="74">
        <v>301</v>
      </c>
      <c r="J3034" s="74" t="s">
        <v>100</v>
      </c>
    </row>
    <row r="3035" spans="1:10" x14ac:dyDescent="0.25">
      <c r="A3035" s="74" t="str">
        <f t="shared" si="188"/>
        <v>2025</v>
      </c>
      <c r="B3035" s="74" t="str">
        <f t="shared" si="189"/>
        <v>03</v>
      </c>
      <c r="C3035" s="84">
        <f t="shared" si="190"/>
        <v>45717</v>
      </c>
      <c r="D3035" s="74">
        <v>202503</v>
      </c>
      <c r="E3035" s="82">
        <v>982949</v>
      </c>
      <c r="F3035" s="82">
        <v>527</v>
      </c>
      <c r="G3035" s="83">
        <f t="shared" si="191"/>
        <v>5.3614175303093043E-4</v>
      </c>
      <c r="H3035" s="74" t="s">
        <v>96</v>
      </c>
      <c r="I3035" s="74">
        <v>302</v>
      </c>
      <c r="J3035" s="74" t="s">
        <v>101</v>
      </c>
    </row>
    <row r="3036" spans="1:10" x14ac:dyDescent="0.25">
      <c r="A3036" s="74" t="str">
        <f t="shared" si="188"/>
        <v>2025</v>
      </c>
      <c r="B3036" s="74" t="str">
        <f t="shared" si="189"/>
        <v>03</v>
      </c>
      <c r="C3036" s="84">
        <f t="shared" si="190"/>
        <v>45717</v>
      </c>
      <c r="D3036" s="74">
        <v>202503</v>
      </c>
      <c r="E3036" s="82">
        <v>1154314</v>
      </c>
      <c r="F3036" s="82">
        <v>9158</v>
      </c>
      <c r="G3036" s="83">
        <f t="shared" si="191"/>
        <v>7.9337164757596283E-3</v>
      </c>
      <c r="H3036" s="74" t="s">
        <v>96</v>
      </c>
      <c r="I3036" s="74">
        <v>303</v>
      </c>
      <c r="J3036" s="74" t="s">
        <v>102</v>
      </c>
    </row>
    <row r="3037" spans="1:10" x14ac:dyDescent="0.25">
      <c r="A3037" s="74" t="str">
        <f t="shared" si="188"/>
        <v>2025</v>
      </c>
      <c r="B3037" s="74" t="str">
        <f t="shared" si="189"/>
        <v>03</v>
      </c>
      <c r="C3037" s="84">
        <f t="shared" si="190"/>
        <v>45717</v>
      </c>
      <c r="D3037" s="74">
        <v>202503</v>
      </c>
      <c r="E3037" s="82">
        <v>291287984</v>
      </c>
      <c r="F3037" s="82">
        <v>23959</v>
      </c>
      <c r="G3037" s="83">
        <f t="shared" si="191"/>
        <v>8.2251933879977699E-5</v>
      </c>
      <c r="H3037" s="74" t="s">
        <v>96</v>
      </c>
      <c r="I3037" s="74">
        <v>309</v>
      </c>
      <c r="J3037" s="74" t="s">
        <v>103</v>
      </c>
    </row>
    <row r="3038" spans="1:10" x14ac:dyDescent="0.25">
      <c r="A3038" s="74" t="str">
        <f t="shared" si="188"/>
        <v>2025</v>
      </c>
      <c r="B3038" s="74" t="str">
        <f t="shared" si="189"/>
        <v>03</v>
      </c>
      <c r="C3038" s="84">
        <f t="shared" si="190"/>
        <v>45717</v>
      </c>
      <c r="D3038" s="74">
        <v>202503</v>
      </c>
      <c r="E3038" s="82">
        <v>108292578</v>
      </c>
      <c r="F3038" s="82">
        <v>376411</v>
      </c>
      <c r="G3038" s="83">
        <f t="shared" si="191"/>
        <v>3.475870710179233E-3</v>
      </c>
      <c r="H3038" s="74" t="s">
        <v>104</v>
      </c>
      <c r="I3038" s="74">
        <v>310</v>
      </c>
      <c r="J3038" s="74" t="s">
        <v>105</v>
      </c>
    </row>
    <row r="3039" spans="1:10" x14ac:dyDescent="0.25">
      <c r="A3039" s="74" t="str">
        <f t="shared" si="188"/>
        <v>2025</v>
      </c>
      <c r="B3039" s="74" t="str">
        <f t="shared" si="189"/>
        <v>03</v>
      </c>
      <c r="C3039" s="84">
        <f t="shared" si="190"/>
        <v>45717</v>
      </c>
      <c r="D3039" s="74">
        <v>202503</v>
      </c>
      <c r="E3039" s="82">
        <v>641022</v>
      </c>
      <c r="F3039" s="82">
        <v>7145</v>
      </c>
      <c r="G3039" s="83">
        <f t="shared" si="191"/>
        <v>1.1146263310775605E-2</v>
      </c>
      <c r="H3039" s="74" t="s">
        <v>104</v>
      </c>
      <c r="I3039" s="74">
        <v>321</v>
      </c>
      <c r="J3039" s="74" t="s">
        <v>106</v>
      </c>
    </row>
    <row r="3040" spans="1:10" x14ac:dyDescent="0.25">
      <c r="A3040" s="74" t="str">
        <f t="shared" si="188"/>
        <v>2025</v>
      </c>
      <c r="B3040" s="74" t="str">
        <f t="shared" si="189"/>
        <v>03</v>
      </c>
      <c r="C3040" s="84">
        <f t="shared" si="190"/>
        <v>45717</v>
      </c>
      <c r="D3040" s="74">
        <v>202503</v>
      </c>
      <c r="E3040" s="82">
        <v>723335</v>
      </c>
      <c r="F3040" s="82">
        <v>749</v>
      </c>
      <c r="G3040" s="83">
        <f t="shared" si="191"/>
        <v>1.0354814850657027E-3</v>
      </c>
      <c r="H3040" s="74" t="s">
        <v>104</v>
      </c>
      <c r="I3040" s="74">
        <v>322</v>
      </c>
      <c r="J3040" s="74" t="s">
        <v>107</v>
      </c>
    </row>
    <row r="3041" spans="1:10" x14ac:dyDescent="0.25">
      <c r="A3041" s="74" t="str">
        <f t="shared" si="188"/>
        <v>2025</v>
      </c>
      <c r="B3041" s="74" t="str">
        <f t="shared" si="189"/>
        <v>03</v>
      </c>
      <c r="C3041" s="84">
        <f t="shared" si="190"/>
        <v>45717</v>
      </c>
      <c r="D3041" s="74">
        <v>202503</v>
      </c>
      <c r="E3041" s="82">
        <v>770342</v>
      </c>
      <c r="F3041" s="82">
        <v>3928</v>
      </c>
      <c r="G3041" s="83">
        <f t="shared" si="191"/>
        <v>5.0990339355766658E-3</v>
      </c>
      <c r="H3041" s="74" t="s">
        <v>104</v>
      </c>
      <c r="I3041" s="74">
        <v>323</v>
      </c>
      <c r="J3041" s="74" t="s">
        <v>108</v>
      </c>
    </row>
    <row r="3042" spans="1:10" x14ac:dyDescent="0.25">
      <c r="A3042" s="74" t="str">
        <f t="shared" si="188"/>
        <v>2025</v>
      </c>
      <c r="B3042" s="74" t="str">
        <f t="shared" si="189"/>
        <v>03</v>
      </c>
      <c r="C3042" s="84">
        <f t="shared" si="190"/>
        <v>45717</v>
      </c>
      <c r="D3042" s="74">
        <v>202503</v>
      </c>
      <c r="E3042" s="82">
        <v>2430233</v>
      </c>
      <c r="F3042" s="82">
        <v>8782</v>
      </c>
      <c r="G3042" s="83">
        <f t="shared" si="191"/>
        <v>3.6136452759879404E-3</v>
      </c>
      <c r="H3042" s="74" t="s">
        <v>104</v>
      </c>
      <c r="I3042" s="74">
        <v>324</v>
      </c>
      <c r="J3042" s="74" t="s">
        <v>109</v>
      </c>
    </row>
    <row r="3043" spans="1:10" x14ac:dyDescent="0.25">
      <c r="A3043" s="74" t="str">
        <f t="shared" si="188"/>
        <v>2025</v>
      </c>
      <c r="B3043" s="74" t="str">
        <f t="shared" si="189"/>
        <v>03</v>
      </c>
      <c r="C3043" s="84">
        <f t="shared" si="190"/>
        <v>45717</v>
      </c>
      <c r="D3043" s="74">
        <v>202503</v>
      </c>
      <c r="E3043" s="82">
        <v>174694438</v>
      </c>
      <c r="F3043" s="82">
        <v>246187</v>
      </c>
      <c r="G3043" s="83">
        <f t="shared" si="191"/>
        <v>1.4092434929153267E-3</v>
      </c>
      <c r="H3043" s="74" t="s">
        <v>104</v>
      </c>
      <c r="I3043" s="74">
        <v>329</v>
      </c>
      <c r="J3043" s="74" t="s">
        <v>110</v>
      </c>
    </row>
    <row r="3044" spans="1:10" x14ac:dyDescent="0.25">
      <c r="A3044" s="74" t="str">
        <f t="shared" si="188"/>
        <v>2025</v>
      </c>
      <c r="B3044" s="74" t="str">
        <f t="shared" si="189"/>
        <v>03</v>
      </c>
      <c r="C3044" s="84">
        <f t="shared" si="190"/>
        <v>45717</v>
      </c>
      <c r="D3044" s="74">
        <v>202503</v>
      </c>
      <c r="E3044" s="82">
        <v>22002023</v>
      </c>
      <c r="F3044" s="82">
        <v>235852</v>
      </c>
      <c r="G3044" s="83">
        <f t="shared" si="191"/>
        <v>1.0719559742301878E-2</v>
      </c>
      <c r="H3044" s="74" t="s">
        <v>104</v>
      </c>
      <c r="I3044" s="74">
        <v>331</v>
      </c>
      <c r="J3044" s="74" t="s">
        <v>111</v>
      </c>
    </row>
    <row r="3045" spans="1:10" x14ac:dyDescent="0.25">
      <c r="A3045" s="74" t="str">
        <f t="shared" si="188"/>
        <v>2025</v>
      </c>
      <c r="B3045" s="74" t="str">
        <f t="shared" si="189"/>
        <v>03</v>
      </c>
      <c r="C3045" s="84">
        <f t="shared" si="190"/>
        <v>45717</v>
      </c>
      <c r="D3045" s="74">
        <v>202503</v>
      </c>
      <c r="E3045" s="82">
        <v>5369097</v>
      </c>
      <c r="F3045" s="82">
        <v>16048</v>
      </c>
      <c r="G3045" s="83">
        <f t="shared" si="191"/>
        <v>2.9889569884842832E-3</v>
      </c>
      <c r="H3045" s="74" t="s">
        <v>104</v>
      </c>
      <c r="I3045" s="74">
        <v>332</v>
      </c>
      <c r="J3045" s="74" t="s">
        <v>112</v>
      </c>
    </row>
    <row r="3046" spans="1:10" x14ac:dyDescent="0.25">
      <c r="A3046" s="74" t="str">
        <f t="shared" si="188"/>
        <v>2025</v>
      </c>
      <c r="B3046" s="74" t="str">
        <f t="shared" si="189"/>
        <v>03</v>
      </c>
      <c r="C3046" s="84">
        <f t="shared" si="190"/>
        <v>45717</v>
      </c>
      <c r="D3046" s="74">
        <v>202503</v>
      </c>
      <c r="E3046" s="82">
        <v>1681699084</v>
      </c>
      <c r="F3046" s="82">
        <v>14133222</v>
      </c>
      <c r="G3046" s="83">
        <f t="shared" si="191"/>
        <v>8.4041325433700485E-3</v>
      </c>
      <c r="H3046" s="74" t="s">
        <v>113</v>
      </c>
      <c r="I3046" s="74">
        <v>351</v>
      </c>
      <c r="J3046" s="74" t="s">
        <v>114</v>
      </c>
    </row>
    <row r="3047" spans="1:10" x14ac:dyDescent="0.25">
      <c r="A3047" s="74" t="str">
        <f t="shared" si="188"/>
        <v>2025</v>
      </c>
      <c r="B3047" s="74" t="str">
        <f t="shared" si="189"/>
        <v>03</v>
      </c>
      <c r="C3047" s="84">
        <f t="shared" si="190"/>
        <v>45717</v>
      </c>
      <c r="D3047" s="74">
        <v>202503</v>
      </c>
      <c r="E3047" s="82">
        <v>29130796</v>
      </c>
      <c r="F3047" s="82">
        <v>996</v>
      </c>
      <c r="G3047" s="83">
        <f t="shared" si="191"/>
        <v>3.419062081242133E-5</v>
      </c>
      <c r="H3047" s="74" t="s">
        <v>113</v>
      </c>
      <c r="I3047" s="74">
        <v>352</v>
      </c>
      <c r="J3047" s="74" t="s">
        <v>115</v>
      </c>
    </row>
    <row r="3048" spans="1:10" x14ac:dyDescent="0.25">
      <c r="A3048" s="74" t="str">
        <f t="shared" si="188"/>
        <v>2025</v>
      </c>
      <c r="B3048" s="74" t="str">
        <f t="shared" si="189"/>
        <v>03</v>
      </c>
      <c r="C3048" s="84">
        <f t="shared" si="190"/>
        <v>45717</v>
      </c>
      <c r="D3048" s="74">
        <v>202503</v>
      </c>
      <c r="E3048" s="82">
        <v>328874</v>
      </c>
      <c r="F3048" s="82">
        <v>2198</v>
      </c>
      <c r="G3048" s="83">
        <f t="shared" si="191"/>
        <v>6.6834106679153722E-3</v>
      </c>
      <c r="H3048" s="74" t="s">
        <v>113</v>
      </c>
      <c r="I3048" s="74">
        <v>353</v>
      </c>
      <c r="J3048" s="74" t="s">
        <v>116</v>
      </c>
    </row>
    <row r="3049" spans="1:10" x14ac:dyDescent="0.25">
      <c r="A3049" s="74" t="str">
        <f t="shared" si="188"/>
        <v>2025</v>
      </c>
      <c r="B3049" s="74" t="str">
        <f t="shared" si="189"/>
        <v>03</v>
      </c>
      <c r="C3049" s="84">
        <f t="shared" si="190"/>
        <v>45717</v>
      </c>
      <c r="D3049" s="74">
        <v>202503</v>
      </c>
      <c r="E3049" s="82">
        <v>14165466</v>
      </c>
      <c r="F3049" s="82">
        <v>45939</v>
      </c>
      <c r="G3049" s="83">
        <f t="shared" si="191"/>
        <v>3.2430277973206105E-3</v>
      </c>
      <c r="H3049" s="74" t="s">
        <v>113</v>
      </c>
      <c r="I3049" s="74">
        <v>360</v>
      </c>
      <c r="J3049" s="74" t="s">
        <v>117</v>
      </c>
    </row>
    <row r="3050" spans="1:10" x14ac:dyDescent="0.25">
      <c r="A3050" s="74" t="str">
        <f t="shared" si="188"/>
        <v>2025</v>
      </c>
      <c r="B3050" s="74" t="str">
        <f t="shared" si="189"/>
        <v>03</v>
      </c>
      <c r="C3050" s="84">
        <f t="shared" si="190"/>
        <v>45717</v>
      </c>
      <c r="D3050" s="74">
        <v>202503</v>
      </c>
      <c r="E3050" s="82">
        <v>4725120</v>
      </c>
      <c r="F3050" s="82">
        <v>40496</v>
      </c>
      <c r="G3050" s="83">
        <f t="shared" si="191"/>
        <v>8.5703643505350129E-3</v>
      </c>
      <c r="H3050" s="74" t="s">
        <v>113</v>
      </c>
      <c r="I3050" s="74">
        <v>370</v>
      </c>
      <c r="J3050" s="74" t="s">
        <v>118</v>
      </c>
    </row>
    <row r="3051" spans="1:10" x14ac:dyDescent="0.25">
      <c r="A3051" s="74" t="str">
        <f t="shared" si="188"/>
        <v>2025</v>
      </c>
      <c r="B3051" s="74" t="str">
        <f t="shared" si="189"/>
        <v>03</v>
      </c>
      <c r="C3051" s="84">
        <f t="shared" si="190"/>
        <v>45717</v>
      </c>
      <c r="D3051" s="74">
        <v>202503</v>
      </c>
      <c r="E3051" s="82">
        <v>184039504</v>
      </c>
      <c r="F3051" s="82">
        <v>138107</v>
      </c>
      <c r="G3051" s="83">
        <f t="shared" si="191"/>
        <v>7.5042040973985675E-4</v>
      </c>
      <c r="H3051" s="74" t="s">
        <v>113</v>
      </c>
      <c r="I3051" s="74">
        <v>381</v>
      </c>
      <c r="J3051" s="74" t="s">
        <v>119</v>
      </c>
    </row>
    <row r="3052" spans="1:10" x14ac:dyDescent="0.25">
      <c r="A3052" s="74" t="str">
        <f t="shared" si="188"/>
        <v>2025</v>
      </c>
      <c r="B3052" s="74" t="str">
        <f t="shared" si="189"/>
        <v>03</v>
      </c>
      <c r="C3052" s="84">
        <f t="shared" si="190"/>
        <v>45717</v>
      </c>
      <c r="D3052" s="74">
        <v>202503</v>
      </c>
      <c r="E3052" s="82">
        <v>27079902</v>
      </c>
      <c r="F3052" s="82">
        <v>34730</v>
      </c>
      <c r="G3052" s="83">
        <f t="shared" si="191"/>
        <v>1.2825009484894001E-3</v>
      </c>
      <c r="H3052" s="74" t="s">
        <v>113</v>
      </c>
      <c r="I3052" s="74">
        <v>382</v>
      </c>
      <c r="J3052" s="74" t="s">
        <v>120</v>
      </c>
    </row>
    <row r="3053" spans="1:10" x14ac:dyDescent="0.25">
      <c r="A3053" s="74" t="str">
        <f t="shared" si="188"/>
        <v>2025</v>
      </c>
      <c r="B3053" s="74" t="str">
        <f t="shared" si="189"/>
        <v>03</v>
      </c>
      <c r="C3053" s="84">
        <f t="shared" si="190"/>
        <v>45717</v>
      </c>
      <c r="D3053" s="74">
        <v>202503</v>
      </c>
      <c r="E3053" s="82">
        <v>1254575</v>
      </c>
      <c r="F3053" s="82">
        <v>10973</v>
      </c>
      <c r="G3053" s="83">
        <f t="shared" si="191"/>
        <v>8.7463882191180283E-3</v>
      </c>
      <c r="H3053" s="74" t="s">
        <v>113</v>
      </c>
      <c r="I3053" s="74">
        <v>390</v>
      </c>
      <c r="J3053" s="74" t="s">
        <v>121</v>
      </c>
    </row>
    <row r="3054" spans="1:10" x14ac:dyDescent="0.25">
      <c r="A3054" s="74" t="str">
        <f t="shared" si="188"/>
        <v>2025</v>
      </c>
      <c r="B3054" s="74" t="str">
        <f t="shared" si="189"/>
        <v>03</v>
      </c>
      <c r="C3054" s="84">
        <f t="shared" si="190"/>
        <v>45717</v>
      </c>
      <c r="D3054" s="74">
        <v>202503</v>
      </c>
      <c r="E3054" s="82">
        <v>192847991</v>
      </c>
      <c r="F3054" s="82">
        <v>6235564</v>
      </c>
      <c r="G3054" s="83">
        <f t="shared" si="191"/>
        <v>3.2334088458302893E-2</v>
      </c>
      <c r="H3054" s="74" t="s">
        <v>122</v>
      </c>
      <c r="I3054" s="74">
        <v>410</v>
      </c>
      <c r="J3054" s="74" t="s">
        <v>123</v>
      </c>
    </row>
    <row r="3055" spans="1:10" x14ac:dyDescent="0.25">
      <c r="A3055" s="74" t="str">
        <f t="shared" si="188"/>
        <v>2025</v>
      </c>
      <c r="B3055" s="74" t="str">
        <f t="shared" si="189"/>
        <v>03</v>
      </c>
      <c r="C3055" s="84">
        <f t="shared" si="190"/>
        <v>45717</v>
      </c>
      <c r="D3055" s="74">
        <v>202503</v>
      </c>
      <c r="E3055" s="82">
        <v>235730281</v>
      </c>
      <c r="F3055" s="82">
        <v>821314</v>
      </c>
      <c r="G3055" s="83">
        <f t="shared" si="191"/>
        <v>3.4841259956755405E-3</v>
      </c>
      <c r="H3055" s="74" t="s">
        <v>122</v>
      </c>
      <c r="I3055" s="74">
        <v>421</v>
      </c>
      <c r="J3055" s="74" t="s">
        <v>124</v>
      </c>
    </row>
    <row r="3056" spans="1:10" x14ac:dyDescent="0.25">
      <c r="A3056" s="74" t="str">
        <f t="shared" si="188"/>
        <v>2025</v>
      </c>
      <c r="B3056" s="74" t="str">
        <f t="shared" si="189"/>
        <v>03</v>
      </c>
      <c r="C3056" s="84">
        <f t="shared" si="190"/>
        <v>45717</v>
      </c>
      <c r="D3056" s="74">
        <v>202503</v>
      </c>
      <c r="E3056" s="82">
        <v>68765621</v>
      </c>
      <c r="F3056" s="82">
        <v>13021318</v>
      </c>
      <c r="G3056" s="83">
        <f t="shared" si="191"/>
        <v>0.18935796420714357</v>
      </c>
      <c r="H3056" s="74" t="s">
        <v>122</v>
      </c>
      <c r="I3056" s="74">
        <v>422</v>
      </c>
      <c r="J3056" s="74" t="s">
        <v>125</v>
      </c>
    </row>
    <row r="3057" spans="1:10" x14ac:dyDescent="0.25">
      <c r="A3057" s="74" t="str">
        <f t="shared" si="188"/>
        <v>2025</v>
      </c>
      <c r="B3057" s="74" t="str">
        <f t="shared" si="189"/>
        <v>03</v>
      </c>
      <c r="C3057" s="84">
        <f t="shared" si="190"/>
        <v>45717</v>
      </c>
      <c r="D3057" s="74">
        <v>202503</v>
      </c>
      <c r="E3057" s="82">
        <v>704966979</v>
      </c>
      <c r="F3057" s="82">
        <v>9844324</v>
      </c>
      <c r="G3057" s="83">
        <f t="shared" si="191"/>
        <v>1.3964234202805122E-2</v>
      </c>
      <c r="H3057" s="74" t="s">
        <v>122</v>
      </c>
      <c r="I3057" s="74">
        <v>429</v>
      </c>
      <c r="J3057" s="74" t="s">
        <v>126</v>
      </c>
    </row>
    <row r="3058" spans="1:10" x14ac:dyDescent="0.25">
      <c r="A3058" s="74" t="str">
        <f t="shared" si="188"/>
        <v>2025</v>
      </c>
      <c r="B3058" s="74" t="str">
        <f t="shared" si="189"/>
        <v>03</v>
      </c>
      <c r="C3058" s="84">
        <f t="shared" si="190"/>
        <v>45717</v>
      </c>
      <c r="D3058" s="74">
        <v>202503</v>
      </c>
      <c r="E3058" s="82">
        <v>122670677</v>
      </c>
      <c r="F3058" s="82">
        <v>202623</v>
      </c>
      <c r="G3058" s="83">
        <f t="shared" si="191"/>
        <v>1.6517639337720457E-3</v>
      </c>
      <c r="H3058" s="74" t="s">
        <v>122</v>
      </c>
      <c r="I3058" s="74">
        <v>431</v>
      </c>
      <c r="J3058" s="74" t="s">
        <v>127</v>
      </c>
    </row>
    <row r="3059" spans="1:10" x14ac:dyDescent="0.25">
      <c r="A3059" s="74" t="str">
        <f t="shared" si="188"/>
        <v>2025</v>
      </c>
      <c r="B3059" s="74" t="str">
        <f t="shared" si="189"/>
        <v>03</v>
      </c>
      <c r="C3059" s="84">
        <f t="shared" si="190"/>
        <v>45717</v>
      </c>
      <c r="D3059" s="74">
        <v>202503</v>
      </c>
      <c r="E3059" s="82">
        <v>240139214</v>
      </c>
      <c r="F3059" s="82">
        <v>4930238</v>
      </c>
      <c r="G3059" s="83">
        <f t="shared" si="191"/>
        <v>2.0530749301111647E-2</v>
      </c>
      <c r="H3059" s="74" t="s">
        <v>122</v>
      </c>
      <c r="I3059" s="74">
        <v>432</v>
      </c>
      <c r="J3059" s="74" t="s">
        <v>128</v>
      </c>
    </row>
    <row r="3060" spans="1:10" x14ac:dyDescent="0.25">
      <c r="A3060" s="74" t="str">
        <f t="shared" si="188"/>
        <v>2025</v>
      </c>
      <c r="B3060" s="74" t="str">
        <f t="shared" si="189"/>
        <v>03</v>
      </c>
      <c r="C3060" s="84">
        <f t="shared" si="190"/>
        <v>45717</v>
      </c>
      <c r="D3060" s="74">
        <v>202503</v>
      </c>
      <c r="E3060" s="82">
        <v>4665841</v>
      </c>
      <c r="F3060" s="82">
        <v>154626</v>
      </c>
      <c r="G3060" s="83">
        <f t="shared" si="191"/>
        <v>3.3140006271109537E-2</v>
      </c>
      <c r="H3060" s="74" t="s">
        <v>122</v>
      </c>
      <c r="I3060" s="74">
        <v>433</v>
      </c>
      <c r="J3060" s="74" t="s">
        <v>129</v>
      </c>
    </row>
    <row r="3061" spans="1:10" x14ac:dyDescent="0.25">
      <c r="A3061" s="74" t="str">
        <f t="shared" si="188"/>
        <v>2025</v>
      </c>
      <c r="B3061" s="74" t="str">
        <f t="shared" si="189"/>
        <v>03</v>
      </c>
      <c r="C3061" s="84">
        <f t="shared" si="190"/>
        <v>45717</v>
      </c>
      <c r="D3061" s="74">
        <v>202503</v>
      </c>
      <c r="E3061" s="82">
        <v>19049719</v>
      </c>
      <c r="F3061" s="82">
        <v>166306</v>
      </c>
      <c r="G3061" s="83">
        <f t="shared" si="191"/>
        <v>8.7301025280215414E-3</v>
      </c>
      <c r="H3061" s="74" t="s">
        <v>122</v>
      </c>
      <c r="I3061" s="74">
        <v>439</v>
      </c>
      <c r="J3061" s="74" t="s">
        <v>130</v>
      </c>
    </row>
    <row r="3062" spans="1:10" x14ac:dyDescent="0.25">
      <c r="A3062" s="74" t="str">
        <f t="shared" si="188"/>
        <v>2025</v>
      </c>
      <c r="B3062" s="74" t="str">
        <f t="shared" si="189"/>
        <v>03</v>
      </c>
      <c r="C3062" s="84">
        <f t="shared" si="190"/>
        <v>45717</v>
      </c>
      <c r="D3062" s="74">
        <v>202503</v>
      </c>
      <c r="E3062" s="82">
        <v>1221469285</v>
      </c>
      <c r="F3062" s="82">
        <v>470202</v>
      </c>
      <c r="G3062" s="83">
        <f t="shared" si="191"/>
        <v>3.8494787038382221E-4</v>
      </c>
      <c r="H3062" s="74" t="s">
        <v>131</v>
      </c>
      <c r="I3062" s="74">
        <v>451</v>
      </c>
      <c r="J3062" s="74" t="s">
        <v>132</v>
      </c>
    </row>
    <row r="3063" spans="1:10" x14ac:dyDescent="0.25">
      <c r="A3063" s="74" t="str">
        <f t="shared" si="188"/>
        <v>2025</v>
      </c>
      <c r="B3063" s="74" t="str">
        <f t="shared" si="189"/>
        <v>03</v>
      </c>
      <c r="C3063" s="84">
        <f t="shared" si="190"/>
        <v>45717</v>
      </c>
      <c r="D3063" s="74">
        <v>202503</v>
      </c>
      <c r="E3063" s="82">
        <v>100774355</v>
      </c>
      <c r="F3063" s="82">
        <v>1551011</v>
      </c>
      <c r="G3063" s="83">
        <f t="shared" si="191"/>
        <v>1.5390929567348756E-2</v>
      </c>
      <c r="H3063" s="74" t="s">
        <v>131</v>
      </c>
      <c r="I3063" s="74">
        <v>452</v>
      </c>
      <c r="J3063" s="74" t="s">
        <v>133</v>
      </c>
    </row>
    <row r="3064" spans="1:10" x14ac:dyDescent="0.25">
      <c r="A3064" s="74" t="str">
        <f t="shared" si="188"/>
        <v>2025</v>
      </c>
      <c r="B3064" s="74" t="str">
        <f t="shared" si="189"/>
        <v>03</v>
      </c>
      <c r="C3064" s="84">
        <f t="shared" si="190"/>
        <v>45717</v>
      </c>
      <c r="D3064" s="74">
        <v>202503</v>
      </c>
      <c r="E3064" s="82">
        <v>306404209</v>
      </c>
      <c r="F3064" s="82">
        <v>1412280</v>
      </c>
      <c r="G3064" s="83">
        <f t="shared" si="191"/>
        <v>4.609205613099133E-3</v>
      </c>
      <c r="H3064" s="74" t="s">
        <v>131</v>
      </c>
      <c r="I3064" s="74">
        <v>453</v>
      </c>
      <c r="J3064" s="74" t="s">
        <v>134</v>
      </c>
    </row>
    <row r="3065" spans="1:10" x14ac:dyDescent="0.25">
      <c r="A3065" s="74" t="str">
        <f t="shared" si="188"/>
        <v>2025</v>
      </c>
      <c r="B3065" s="74" t="str">
        <f t="shared" si="189"/>
        <v>03</v>
      </c>
      <c r="C3065" s="84">
        <f t="shared" si="190"/>
        <v>45717</v>
      </c>
      <c r="D3065" s="74">
        <v>202503</v>
      </c>
      <c r="E3065" s="82">
        <v>53585043</v>
      </c>
      <c r="F3065" s="82">
        <v>128008</v>
      </c>
      <c r="G3065" s="83">
        <f t="shared" si="191"/>
        <v>2.3888755673854736E-3</v>
      </c>
      <c r="H3065" s="74" t="s">
        <v>131</v>
      </c>
      <c r="I3065" s="74">
        <v>454</v>
      </c>
      <c r="J3065" s="74" t="s">
        <v>135</v>
      </c>
    </row>
    <row r="3066" spans="1:10" x14ac:dyDescent="0.25">
      <c r="A3066" s="74" t="str">
        <f t="shared" si="188"/>
        <v>2025</v>
      </c>
      <c r="B3066" s="74" t="str">
        <f t="shared" si="189"/>
        <v>03</v>
      </c>
      <c r="C3066" s="84">
        <f t="shared" si="190"/>
        <v>45717</v>
      </c>
      <c r="D3066" s="74">
        <v>202503</v>
      </c>
      <c r="E3066" s="82">
        <v>1711837626</v>
      </c>
      <c r="F3066" s="82">
        <v>26491935</v>
      </c>
      <c r="G3066" s="83">
        <f t="shared" si="191"/>
        <v>1.547572888785189E-2</v>
      </c>
      <c r="H3066" s="74" t="s">
        <v>131</v>
      </c>
      <c r="I3066" s="74">
        <v>461</v>
      </c>
      <c r="J3066" s="74" t="s">
        <v>136</v>
      </c>
    </row>
    <row r="3067" spans="1:10" x14ac:dyDescent="0.25">
      <c r="A3067" s="74" t="str">
        <f t="shared" si="188"/>
        <v>2025</v>
      </c>
      <c r="B3067" s="74" t="str">
        <f t="shared" si="189"/>
        <v>03</v>
      </c>
      <c r="C3067" s="84">
        <f t="shared" si="190"/>
        <v>45717</v>
      </c>
      <c r="D3067" s="74">
        <v>202503</v>
      </c>
      <c r="E3067" s="82">
        <v>166155409</v>
      </c>
      <c r="F3067" s="82">
        <v>1804285</v>
      </c>
      <c r="G3067" s="83">
        <f t="shared" si="191"/>
        <v>1.0859020545036846E-2</v>
      </c>
      <c r="H3067" s="74" t="s">
        <v>131</v>
      </c>
      <c r="I3067" s="74">
        <v>462</v>
      </c>
      <c r="J3067" s="74" t="s">
        <v>137</v>
      </c>
    </row>
    <row r="3068" spans="1:10" x14ac:dyDescent="0.25">
      <c r="A3068" s="74" t="str">
        <f t="shared" si="188"/>
        <v>2025</v>
      </c>
      <c r="B3068" s="74" t="str">
        <f t="shared" si="189"/>
        <v>03</v>
      </c>
      <c r="C3068" s="84">
        <f t="shared" si="190"/>
        <v>45717</v>
      </c>
      <c r="D3068" s="74">
        <v>202503</v>
      </c>
      <c r="E3068" s="82">
        <v>561494428</v>
      </c>
      <c r="F3068" s="82">
        <v>9204953</v>
      </c>
      <c r="G3068" s="83">
        <f t="shared" si="191"/>
        <v>1.6393667578834818E-2</v>
      </c>
      <c r="H3068" s="74" t="s">
        <v>131</v>
      </c>
      <c r="I3068" s="74">
        <v>463</v>
      </c>
      <c r="J3068" s="74" t="s">
        <v>138</v>
      </c>
    </row>
    <row r="3069" spans="1:10" x14ac:dyDescent="0.25">
      <c r="A3069" s="74" t="str">
        <f t="shared" si="188"/>
        <v>2025</v>
      </c>
      <c r="B3069" s="74" t="str">
        <f t="shared" si="189"/>
        <v>03</v>
      </c>
      <c r="C3069" s="84">
        <f t="shared" si="190"/>
        <v>45717</v>
      </c>
      <c r="D3069" s="74">
        <v>202503</v>
      </c>
      <c r="E3069" s="82">
        <v>737932440</v>
      </c>
      <c r="F3069" s="82">
        <v>3483149</v>
      </c>
      <c r="G3069" s="83">
        <f t="shared" si="191"/>
        <v>4.7201461965813568E-3</v>
      </c>
      <c r="H3069" s="74" t="s">
        <v>131</v>
      </c>
      <c r="I3069" s="74">
        <v>464</v>
      </c>
      <c r="J3069" s="74" t="s">
        <v>139</v>
      </c>
    </row>
    <row r="3070" spans="1:10" x14ac:dyDescent="0.25">
      <c r="A3070" s="74" t="str">
        <f t="shared" si="188"/>
        <v>2025</v>
      </c>
      <c r="B3070" s="74" t="str">
        <f t="shared" si="189"/>
        <v>03</v>
      </c>
      <c r="C3070" s="84">
        <f t="shared" si="190"/>
        <v>45717</v>
      </c>
      <c r="D3070" s="74">
        <v>202503</v>
      </c>
      <c r="E3070" s="82">
        <v>738586640</v>
      </c>
      <c r="F3070" s="82">
        <v>1518028</v>
      </c>
      <c r="G3070" s="83">
        <f t="shared" si="191"/>
        <v>2.0553147292239134E-3</v>
      </c>
      <c r="H3070" s="74" t="s">
        <v>131</v>
      </c>
      <c r="I3070" s="74">
        <v>465</v>
      </c>
      <c r="J3070" s="74" t="s">
        <v>140</v>
      </c>
    </row>
    <row r="3071" spans="1:10" x14ac:dyDescent="0.25">
      <c r="A3071" s="74" t="str">
        <f t="shared" si="188"/>
        <v>2025</v>
      </c>
      <c r="B3071" s="74" t="str">
        <f t="shared" si="189"/>
        <v>03</v>
      </c>
      <c r="C3071" s="84">
        <f t="shared" si="190"/>
        <v>45717</v>
      </c>
      <c r="D3071" s="74">
        <v>202503</v>
      </c>
      <c r="E3071" s="82">
        <v>1239972868</v>
      </c>
      <c r="F3071" s="82">
        <v>15288608</v>
      </c>
      <c r="G3071" s="83">
        <f t="shared" si="191"/>
        <v>1.2329792364456801E-2</v>
      </c>
      <c r="H3071" s="74" t="s">
        <v>131</v>
      </c>
      <c r="I3071" s="74">
        <v>466</v>
      </c>
      <c r="J3071" s="74" t="s">
        <v>141</v>
      </c>
    </row>
    <row r="3072" spans="1:10" x14ac:dyDescent="0.25">
      <c r="A3072" s="74" t="str">
        <f t="shared" si="188"/>
        <v>2025</v>
      </c>
      <c r="B3072" s="74" t="str">
        <f t="shared" si="189"/>
        <v>03</v>
      </c>
      <c r="C3072" s="84">
        <f t="shared" si="190"/>
        <v>45717</v>
      </c>
      <c r="D3072" s="74">
        <v>202503</v>
      </c>
      <c r="E3072" s="82">
        <v>303237505</v>
      </c>
      <c r="F3072" s="82">
        <v>1522373</v>
      </c>
      <c r="G3072" s="83">
        <f t="shared" si="191"/>
        <v>5.020398119948916E-3</v>
      </c>
      <c r="H3072" s="74" t="s">
        <v>131</v>
      </c>
      <c r="I3072" s="74">
        <v>469</v>
      </c>
      <c r="J3072" s="74" t="s">
        <v>142</v>
      </c>
    </row>
    <row r="3073" spans="1:10" x14ac:dyDescent="0.25">
      <c r="A3073" s="74" t="str">
        <f t="shared" si="188"/>
        <v>2025</v>
      </c>
      <c r="B3073" s="74" t="str">
        <f t="shared" si="189"/>
        <v>03</v>
      </c>
      <c r="C3073" s="84">
        <f t="shared" si="190"/>
        <v>45717</v>
      </c>
      <c r="D3073" s="74">
        <v>202503</v>
      </c>
      <c r="E3073" s="82">
        <v>414103688</v>
      </c>
      <c r="F3073" s="82">
        <v>3751222</v>
      </c>
      <c r="G3073" s="83">
        <f t="shared" si="191"/>
        <v>9.0586539282403108E-3</v>
      </c>
      <c r="H3073" s="74" t="s">
        <v>131</v>
      </c>
      <c r="I3073" s="74">
        <v>471</v>
      </c>
      <c r="J3073" s="74" t="s">
        <v>143</v>
      </c>
    </row>
    <row r="3074" spans="1:10" x14ac:dyDescent="0.25">
      <c r="A3074" s="74" t="str">
        <f t="shared" si="188"/>
        <v>2025</v>
      </c>
      <c r="B3074" s="74" t="str">
        <f t="shared" si="189"/>
        <v>03</v>
      </c>
      <c r="C3074" s="84">
        <f t="shared" si="190"/>
        <v>45717</v>
      </c>
      <c r="D3074" s="74">
        <v>202503</v>
      </c>
      <c r="E3074" s="82">
        <v>407568806</v>
      </c>
      <c r="F3074" s="82">
        <v>7514891</v>
      </c>
      <c r="G3074" s="83">
        <f t="shared" si="191"/>
        <v>1.8438337010512035E-2</v>
      </c>
      <c r="H3074" s="74" t="s">
        <v>131</v>
      </c>
      <c r="I3074" s="74">
        <v>472</v>
      </c>
      <c r="J3074" s="74" t="s">
        <v>144</v>
      </c>
    </row>
    <row r="3075" spans="1:10" x14ac:dyDescent="0.25">
      <c r="A3075" s="74" t="str">
        <f t="shared" ref="A3075:A3138" si="192">LEFT(D3075,4)</f>
        <v>2025</v>
      </c>
      <c r="B3075" s="74" t="str">
        <f t="shared" ref="B3075:B3138" si="193">RIGHT(D3075,2)</f>
        <v>03</v>
      </c>
      <c r="C3075" s="84">
        <f t="shared" ref="C3075:C3138" si="194">DATE(A3075,B3075,1)</f>
        <v>45717</v>
      </c>
      <c r="D3075" s="74">
        <v>202503</v>
      </c>
      <c r="E3075" s="82">
        <v>291719915</v>
      </c>
      <c r="F3075" s="82">
        <v>644441</v>
      </c>
      <c r="G3075" s="83">
        <f t="shared" ref="G3075:G3138" si="195">F3075/E3075</f>
        <v>2.2091086924936202E-3</v>
      </c>
      <c r="H3075" s="74" t="s">
        <v>131</v>
      </c>
      <c r="I3075" s="74">
        <v>473</v>
      </c>
      <c r="J3075" s="74" t="s">
        <v>145</v>
      </c>
    </row>
    <row r="3076" spans="1:10" x14ac:dyDescent="0.25">
      <c r="A3076" s="74" t="str">
        <f t="shared" si="192"/>
        <v>2025</v>
      </c>
      <c r="B3076" s="74" t="str">
        <f t="shared" si="193"/>
        <v>03</v>
      </c>
      <c r="C3076" s="84">
        <f t="shared" si="194"/>
        <v>45717</v>
      </c>
      <c r="D3076" s="74">
        <v>202503</v>
      </c>
      <c r="E3076" s="82">
        <v>19759038</v>
      </c>
      <c r="F3076" s="82">
        <v>299357</v>
      </c>
      <c r="G3076" s="83">
        <f t="shared" si="195"/>
        <v>1.5150383333439614E-2</v>
      </c>
      <c r="H3076" s="74" t="s">
        <v>131</v>
      </c>
      <c r="I3076" s="74">
        <v>474</v>
      </c>
      <c r="J3076" s="74" t="s">
        <v>146</v>
      </c>
    </row>
    <row r="3077" spans="1:10" x14ac:dyDescent="0.25">
      <c r="A3077" s="74" t="str">
        <f t="shared" si="192"/>
        <v>2025</v>
      </c>
      <c r="B3077" s="74" t="str">
        <f t="shared" si="193"/>
        <v>03</v>
      </c>
      <c r="C3077" s="84">
        <f t="shared" si="194"/>
        <v>45717</v>
      </c>
      <c r="D3077" s="74">
        <v>202503</v>
      </c>
      <c r="E3077" s="82">
        <v>910571176</v>
      </c>
      <c r="F3077" s="82">
        <v>8303339</v>
      </c>
      <c r="G3077" s="83">
        <f t="shared" si="195"/>
        <v>9.1188247759777536E-3</v>
      </c>
      <c r="H3077" s="74" t="s">
        <v>131</v>
      </c>
      <c r="I3077" s="74">
        <v>475</v>
      </c>
      <c r="J3077" s="74" t="s">
        <v>147</v>
      </c>
    </row>
    <row r="3078" spans="1:10" x14ac:dyDescent="0.25">
      <c r="A3078" s="74" t="str">
        <f t="shared" si="192"/>
        <v>2025</v>
      </c>
      <c r="B3078" s="74" t="str">
        <f t="shared" si="193"/>
        <v>03</v>
      </c>
      <c r="C3078" s="84">
        <f t="shared" si="194"/>
        <v>45717</v>
      </c>
      <c r="D3078" s="74">
        <v>202503</v>
      </c>
      <c r="E3078" s="82">
        <v>24959477</v>
      </c>
      <c r="F3078" s="82">
        <v>360913</v>
      </c>
      <c r="G3078" s="83">
        <f t="shared" si="195"/>
        <v>1.4459958435827803E-2</v>
      </c>
      <c r="H3078" s="74" t="s">
        <v>131</v>
      </c>
      <c r="I3078" s="74">
        <v>476</v>
      </c>
      <c r="J3078" s="74" t="s">
        <v>148</v>
      </c>
    </row>
    <row r="3079" spans="1:10" x14ac:dyDescent="0.25">
      <c r="A3079" s="74" t="str">
        <f t="shared" si="192"/>
        <v>2025</v>
      </c>
      <c r="B3079" s="74" t="str">
        <f t="shared" si="193"/>
        <v>03</v>
      </c>
      <c r="C3079" s="84">
        <f t="shared" si="194"/>
        <v>45717</v>
      </c>
      <c r="D3079" s="74">
        <v>202503</v>
      </c>
      <c r="E3079" s="82">
        <v>753768897</v>
      </c>
      <c r="F3079" s="82">
        <v>5636403</v>
      </c>
      <c r="G3079" s="83">
        <f t="shared" si="195"/>
        <v>7.4776274564165258E-3</v>
      </c>
      <c r="H3079" s="74" t="s">
        <v>131</v>
      </c>
      <c r="I3079" s="74">
        <v>477</v>
      </c>
      <c r="J3079" s="74" t="s">
        <v>149</v>
      </c>
    </row>
    <row r="3080" spans="1:10" x14ac:dyDescent="0.25">
      <c r="A3080" s="74" t="str">
        <f t="shared" si="192"/>
        <v>2025</v>
      </c>
      <c r="B3080" s="74" t="str">
        <f t="shared" si="193"/>
        <v>03</v>
      </c>
      <c r="C3080" s="84">
        <f t="shared" si="194"/>
        <v>45717</v>
      </c>
      <c r="D3080" s="74">
        <v>202503</v>
      </c>
      <c r="E3080" s="82">
        <v>4638005</v>
      </c>
      <c r="F3080" s="82">
        <v>221103</v>
      </c>
      <c r="G3080" s="83">
        <f t="shared" si="195"/>
        <v>4.7672005528238977E-2</v>
      </c>
      <c r="H3080" s="74" t="s">
        <v>131</v>
      </c>
      <c r="I3080" s="74">
        <v>478</v>
      </c>
      <c r="J3080" s="74" t="s">
        <v>150</v>
      </c>
    </row>
    <row r="3081" spans="1:10" x14ac:dyDescent="0.25">
      <c r="A3081" s="74" t="str">
        <f t="shared" si="192"/>
        <v>2025</v>
      </c>
      <c r="B3081" s="74" t="str">
        <f t="shared" si="193"/>
        <v>03</v>
      </c>
      <c r="C3081" s="84">
        <f t="shared" si="194"/>
        <v>45717</v>
      </c>
      <c r="D3081" s="74">
        <v>202503</v>
      </c>
      <c r="E3081" s="82">
        <v>41314060</v>
      </c>
      <c r="F3081" s="82">
        <v>499390</v>
      </c>
      <c r="G3081" s="83">
        <f t="shared" si="195"/>
        <v>1.2087652484408455E-2</v>
      </c>
      <c r="H3081" s="74" t="s">
        <v>131</v>
      </c>
      <c r="I3081" s="74">
        <v>479</v>
      </c>
      <c r="J3081" s="74" t="s">
        <v>151</v>
      </c>
    </row>
    <row r="3082" spans="1:10" x14ac:dyDescent="0.25">
      <c r="A3082" s="74" t="str">
        <f t="shared" si="192"/>
        <v>2025</v>
      </c>
      <c r="B3082" s="74" t="str">
        <f t="shared" si="193"/>
        <v>03</v>
      </c>
      <c r="C3082" s="84">
        <f t="shared" si="194"/>
        <v>45717</v>
      </c>
      <c r="D3082" s="74">
        <v>202503</v>
      </c>
      <c r="E3082" s="82">
        <v>32591220</v>
      </c>
      <c r="F3082" s="82">
        <v>86685</v>
      </c>
      <c r="G3082" s="83">
        <f t="shared" si="195"/>
        <v>2.6597654214846819E-3</v>
      </c>
      <c r="H3082" s="74" t="s">
        <v>152</v>
      </c>
      <c r="I3082" s="74">
        <v>491</v>
      </c>
      <c r="J3082" s="74" t="s">
        <v>153</v>
      </c>
    </row>
    <row r="3083" spans="1:10" x14ac:dyDescent="0.25">
      <c r="A3083" s="74" t="str">
        <f t="shared" si="192"/>
        <v>2025</v>
      </c>
      <c r="B3083" s="74" t="str">
        <f t="shared" si="193"/>
        <v>03</v>
      </c>
      <c r="C3083" s="84">
        <f t="shared" si="194"/>
        <v>45717</v>
      </c>
      <c r="D3083" s="74">
        <v>202503</v>
      </c>
      <c r="E3083" s="82">
        <v>1955310892</v>
      </c>
      <c r="F3083" s="82">
        <v>7655724</v>
      </c>
      <c r="G3083" s="83">
        <f t="shared" si="195"/>
        <v>3.9153487209235066E-3</v>
      </c>
      <c r="H3083" s="74" t="s">
        <v>152</v>
      </c>
      <c r="I3083" s="74">
        <v>492</v>
      </c>
      <c r="J3083" s="74" t="s">
        <v>154</v>
      </c>
    </row>
    <row r="3084" spans="1:10" x14ac:dyDescent="0.25">
      <c r="A3084" s="74" t="str">
        <f t="shared" si="192"/>
        <v>2025</v>
      </c>
      <c r="B3084" s="74" t="str">
        <f t="shared" si="193"/>
        <v>03</v>
      </c>
      <c r="C3084" s="84">
        <f t="shared" si="194"/>
        <v>45717</v>
      </c>
      <c r="D3084" s="74">
        <v>202503</v>
      </c>
      <c r="E3084" s="82">
        <v>76652914</v>
      </c>
      <c r="F3084" s="82">
        <v>1122</v>
      </c>
      <c r="G3084" s="83">
        <f t="shared" si="195"/>
        <v>1.463740830518198E-5</v>
      </c>
      <c r="H3084" s="74" t="s">
        <v>152</v>
      </c>
      <c r="I3084" s="74">
        <v>493</v>
      </c>
      <c r="J3084" s="74" t="s">
        <v>155</v>
      </c>
    </row>
    <row r="3085" spans="1:10" x14ac:dyDescent="0.25">
      <c r="A3085" s="74" t="str">
        <f t="shared" si="192"/>
        <v>2025</v>
      </c>
      <c r="B3085" s="74" t="str">
        <f t="shared" si="193"/>
        <v>03</v>
      </c>
      <c r="C3085" s="84">
        <f t="shared" si="194"/>
        <v>45717</v>
      </c>
      <c r="D3085" s="74">
        <v>202503</v>
      </c>
      <c r="E3085" s="82">
        <v>6319646</v>
      </c>
      <c r="F3085" s="82">
        <v>11147</v>
      </c>
      <c r="G3085" s="83">
        <f t="shared" si="195"/>
        <v>1.7638646215310161E-3</v>
      </c>
      <c r="H3085" s="74" t="s">
        <v>152</v>
      </c>
      <c r="I3085" s="74">
        <v>501</v>
      </c>
      <c r="J3085" s="74" t="s">
        <v>156</v>
      </c>
    </row>
    <row r="3086" spans="1:10" x14ac:dyDescent="0.25">
      <c r="A3086" s="74" t="str">
        <f t="shared" si="192"/>
        <v>2025</v>
      </c>
      <c r="B3086" s="74" t="str">
        <f t="shared" si="193"/>
        <v>03</v>
      </c>
      <c r="C3086" s="84">
        <f t="shared" si="194"/>
        <v>45717</v>
      </c>
      <c r="D3086" s="74">
        <v>202503</v>
      </c>
      <c r="E3086" s="82">
        <v>3666573</v>
      </c>
      <c r="F3086" s="82">
        <v>57904</v>
      </c>
      <c r="G3086" s="83">
        <f t="shared" si="195"/>
        <v>1.5792403424123833E-2</v>
      </c>
      <c r="H3086" s="74" t="s">
        <v>152</v>
      </c>
      <c r="I3086" s="74">
        <v>502</v>
      </c>
      <c r="J3086" s="74" t="s">
        <v>157</v>
      </c>
    </row>
    <row r="3087" spans="1:10" x14ac:dyDescent="0.25">
      <c r="A3087" s="74" t="str">
        <f t="shared" si="192"/>
        <v>2025</v>
      </c>
      <c r="B3087" s="74" t="str">
        <f t="shared" si="193"/>
        <v>03</v>
      </c>
      <c r="C3087" s="84">
        <f t="shared" si="194"/>
        <v>45717</v>
      </c>
      <c r="D3087" s="74">
        <v>202503</v>
      </c>
      <c r="E3087" s="82">
        <v>176095681</v>
      </c>
      <c r="F3087" s="82">
        <v>23849</v>
      </c>
      <c r="G3087" s="83">
        <f t="shared" si="195"/>
        <v>1.354320552586409E-4</v>
      </c>
      <c r="H3087" s="74" t="s">
        <v>152</v>
      </c>
      <c r="I3087" s="74">
        <v>511</v>
      </c>
      <c r="J3087" s="74" t="s">
        <v>158</v>
      </c>
    </row>
    <row r="3088" spans="1:10" x14ac:dyDescent="0.25">
      <c r="A3088" s="74" t="str">
        <f t="shared" si="192"/>
        <v>2025</v>
      </c>
      <c r="B3088" s="74" t="str">
        <f t="shared" si="193"/>
        <v>03</v>
      </c>
      <c r="C3088" s="84">
        <f t="shared" si="194"/>
        <v>45717</v>
      </c>
      <c r="D3088" s="74">
        <v>202503</v>
      </c>
      <c r="E3088" s="82">
        <v>1569225</v>
      </c>
      <c r="F3088" s="82">
        <v>3273</v>
      </c>
      <c r="G3088" s="83">
        <f t="shared" si="195"/>
        <v>2.0857429622903024E-3</v>
      </c>
      <c r="H3088" s="74" t="s">
        <v>152</v>
      </c>
      <c r="I3088" s="74">
        <v>512</v>
      </c>
      <c r="J3088" s="74" t="s">
        <v>159</v>
      </c>
    </row>
    <row r="3089" spans="1:10" x14ac:dyDescent="0.25">
      <c r="A3089" s="74" t="str">
        <f t="shared" si="192"/>
        <v>2025</v>
      </c>
      <c r="B3089" s="74" t="str">
        <f t="shared" si="193"/>
        <v>03</v>
      </c>
      <c r="C3089" s="84">
        <f t="shared" si="194"/>
        <v>45717</v>
      </c>
      <c r="D3089" s="74">
        <v>202503</v>
      </c>
      <c r="E3089" s="82">
        <v>41672520</v>
      </c>
      <c r="F3089" s="82">
        <v>25832</v>
      </c>
      <c r="G3089" s="83">
        <f t="shared" si="195"/>
        <v>6.1988091912848085E-4</v>
      </c>
      <c r="H3089" s="74" t="s">
        <v>152</v>
      </c>
      <c r="I3089" s="74">
        <v>521</v>
      </c>
      <c r="J3089" s="74" t="s">
        <v>160</v>
      </c>
    </row>
    <row r="3090" spans="1:10" x14ac:dyDescent="0.25">
      <c r="A3090" s="74" t="str">
        <f t="shared" si="192"/>
        <v>2025</v>
      </c>
      <c r="B3090" s="74" t="str">
        <f t="shared" si="193"/>
        <v>03</v>
      </c>
      <c r="C3090" s="84">
        <f t="shared" si="194"/>
        <v>45717</v>
      </c>
      <c r="D3090" s="74">
        <v>202503</v>
      </c>
      <c r="E3090" s="82">
        <v>57255090</v>
      </c>
      <c r="F3090" s="82">
        <v>209055</v>
      </c>
      <c r="G3090" s="83">
        <f t="shared" si="195"/>
        <v>3.6512910904515214E-3</v>
      </c>
      <c r="H3090" s="74" t="s">
        <v>152</v>
      </c>
      <c r="I3090" s="74">
        <v>522</v>
      </c>
      <c r="J3090" s="74" t="s">
        <v>161</v>
      </c>
    </row>
    <row r="3091" spans="1:10" x14ac:dyDescent="0.25">
      <c r="A3091" s="74" t="str">
        <f t="shared" si="192"/>
        <v>2025</v>
      </c>
      <c r="B3091" s="74" t="str">
        <f t="shared" si="193"/>
        <v>03</v>
      </c>
      <c r="C3091" s="84">
        <f t="shared" si="194"/>
        <v>45717</v>
      </c>
      <c r="D3091" s="74">
        <v>202503</v>
      </c>
      <c r="E3091" s="82">
        <v>208118067</v>
      </c>
      <c r="F3091" s="82">
        <v>7625755</v>
      </c>
      <c r="G3091" s="83">
        <f t="shared" si="195"/>
        <v>3.664148485484444E-2</v>
      </c>
      <c r="H3091" s="74" t="s">
        <v>152</v>
      </c>
      <c r="I3091" s="74">
        <v>523</v>
      </c>
      <c r="J3091" s="74" t="s">
        <v>162</v>
      </c>
    </row>
    <row r="3092" spans="1:10" x14ac:dyDescent="0.25">
      <c r="A3092" s="74" t="str">
        <f t="shared" si="192"/>
        <v>2025</v>
      </c>
      <c r="B3092" s="74" t="str">
        <f t="shared" si="193"/>
        <v>03</v>
      </c>
      <c r="C3092" s="84">
        <f t="shared" si="194"/>
        <v>45717</v>
      </c>
      <c r="D3092" s="74">
        <v>202503</v>
      </c>
      <c r="E3092" s="82">
        <v>54738300</v>
      </c>
      <c r="F3092" s="82">
        <v>173274</v>
      </c>
      <c r="G3092" s="83">
        <f t="shared" si="195"/>
        <v>3.1654983804758276E-3</v>
      </c>
      <c r="H3092" s="74" t="s">
        <v>152</v>
      </c>
      <c r="I3092" s="74">
        <v>524</v>
      </c>
      <c r="J3092" s="74" t="s">
        <v>163</v>
      </c>
    </row>
    <row r="3093" spans="1:10" x14ac:dyDescent="0.25">
      <c r="A3093" s="74" t="str">
        <f t="shared" si="192"/>
        <v>2025</v>
      </c>
      <c r="B3093" s="74" t="str">
        <f t="shared" si="193"/>
        <v>03</v>
      </c>
      <c r="C3093" s="84">
        <f t="shared" si="194"/>
        <v>45717</v>
      </c>
      <c r="D3093" s="74">
        <v>202503</v>
      </c>
      <c r="E3093" s="82">
        <v>19152858</v>
      </c>
      <c r="F3093" s="82">
        <v>292266</v>
      </c>
      <c r="G3093" s="83">
        <f t="shared" si="195"/>
        <v>1.5259654720982112E-2</v>
      </c>
      <c r="H3093" s="74" t="s">
        <v>152</v>
      </c>
      <c r="I3093" s="74">
        <v>530</v>
      </c>
      <c r="J3093" s="74" t="s">
        <v>164</v>
      </c>
    </row>
    <row r="3094" spans="1:10" x14ac:dyDescent="0.25">
      <c r="A3094" s="74" t="str">
        <f t="shared" si="192"/>
        <v>2025</v>
      </c>
      <c r="B3094" s="74" t="str">
        <f t="shared" si="193"/>
        <v>03</v>
      </c>
      <c r="C3094" s="84">
        <f t="shared" si="194"/>
        <v>45717</v>
      </c>
      <c r="D3094" s="74">
        <v>202503</v>
      </c>
      <c r="E3094" s="82">
        <v>123803370</v>
      </c>
      <c r="F3094" s="82">
        <v>1387234</v>
      </c>
      <c r="G3094" s="83">
        <f t="shared" si="195"/>
        <v>1.1205139246209533E-2</v>
      </c>
      <c r="H3094" s="74" t="s">
        <v>165</v>
      </c>
      <c r="I3094" s="74">
        <v>551</v>
      </c>
      <c r="J3094" s="74" t="s">
        <v>166</v>
      </c>
    </row>
    <row r="3095" spans="1:10" x14ac:dyDescent="0.25">
      <c r="A3095" s="74" t="str">
        <f t="shared" si="192"/>
        <v>2025</v>
      </c>
      <c r="B3095" s="74" t="str">
        <f t="shared" si="193"/>
        <v>03</v>
      </c>
      <c r="C3095" s="84">
        <f t="shared" si="194"/>
        <v>45717</v>
      </c>
      <c r="D3095" s="74">
        <v>202503</v>
      </c>
      <c r="E3095" s="82">
        <v>2202555</v>
      </c>
      <c r="F3095" s="82">
        <v>58347</v>
      </c>
      <c r="G3095" s="83">
        <f t="shared" si="195"/>
        <v>2.6490598418654698E-2</v>
      </c>
      <c r="H3095" s="74" t="s">
        <v>165</v>
      </c>
      <c r="I3095" s="74">
        <v>552</v>
      </c>
      <c r="J3095" s="74" t="s">
        <v>167</v>
      </c>
    </row>
    <row r="3096" spans="1:10" x14ac:dyDescent="0.25">
      <c r="A3096" s="74" t="str">
        <f t="shared" si="192"/>
        <v>2025</v>
      </c>
      <c r="B3096" s="74" t="str">
        <f t="shared" si="193"/>
        <v>03</v>
      </c>
      <c r="C3096" s="84">
        <f t="shared" si="194"/>
        <v>45717</v>
      </c>
      <c r="D3096" s="74">
        <v>202503</v>
      </c>
      <c r="E3096" s="82">
        <v>195354201</v>
      </c>
      <c r="F3096" s="82">
        <v>3257441</v>
      </c>
      <c r="G3096" s="83">
        <f t="shared" si="195"/>
        <v>1.6674537754117712E-2</v>
      </c>
      <c r="H3096" s="74" t="s">
        <v>165</v>
      </c>
      <c r="I3096" s="74">
        <v>561</v>
      </c>
      <c r="J3096" s="74" t="s">
        <v>168</v>
      </c>
    </row>
    <row r="3097" spans="1:10" x14ac:dyDescent="0.25">
      <c r="A3097" s="74" t="str">
        <f t="shared" si="192"/>
        <v>2025</v>
      </c>
      <c r="B3097" s="74" t="str">
        <f t="shared" si="193"/>
        <v>03</v>
      </c>
      <c r="C3097" s="84">
        <f t="shared" si="194"/>
        <v>45717</v>
      </c>
      <c r="D3097" s="74">
        <v>202503</v>
      </c>
      <c r="E3097" s="82">
        <v>15188019</v>
      </c>
      <c r="F3097" s="82">
        <v>377473</v>
      </c>
      <c r="G3097" s="83">
        <f t="shared" si="195"/>
        <v>2.4853339991212812E-2</v>
      </c>
      <c r="H3097" s="74" t="s">
        <v>165</v>
      </c>
      <c r="I3097" s="74">
        <v>562</v>
      </c>
      <c r="J3097" s="74" t="s">
        <v>169</v>
      </c>
    </row>
    <row r="3098" spans="1:10" x14ac:dyDescent="0.25">
      <c r="A3098" s="74" t="str">
        <f t="shared" si="192"/>
        <v>2025</v>
      </c>
      <c r="B3098" s="74" t="str">
        <f t="shared" si="193"/>
        <v>03</v>
      </c>
      <c r="C3098" s="84">
        <f t="shared" si="194"/>
        <v>45717</v>
      </c>
      <c r="D3098" s="74">
        <v>202503</v>
      </c>
      <c r="E3098" s="82">
        <v>5058186</v>
      </c>
      <c r="F3098" s="82">
        <v>48480</v>
      </c>
      <c r="G3098" s="83">
        <f t="shared" si="195"/>
        <v>9.5844636792715814E-3</v>
      </c>
      <c r="H3098" s="74" t="s">
        <v>152</v>
      </c>
      <c r="I3098" s="74">
        <v>581</v>
      </c>
      <c r="J3098" s="74" t="s">
        <v>170</v>
      </c>
    </row>
    <row r="3099" spans="1:10" x14ac:dyDescent="0.25">
      <c r="A3099" s="74" t="str">
        <f t="shared" si="192"/>
        <v>2025</v>
      </c>
      <c r="B3099" s="74" t="str">
        <f t="shared" si="193"/>
        <v>03</v>
      </c>
      <c r="C3099" s="84">
        <f t="shared" si="194"/>
        <v>45717</v>
      </c>
      <c r="D3099" s="74">
        <v>202503</v>
      </c>
      <c r="E3099" s="82">
        <v>11865630</v>
      </c>
      <c r="F3099" s="82">
        <v>76261</v>
      </c>
      <c r="G3099" s="83">
        <f t="shared" si="195"/>
        <v>6.4270502282643234E-3</v>
      </c>
      <c r="H3099" s="74" t="s">
        <v>152</v>
      </c>
      <c r="I3099" s="74">
        <v>591</v>
      </c>
      <c r="J3099" s="74" t="s">
        <v>171</v>
      </c>
    </row>
    <row r="3100" spans="1:10" x14ac:dyDescent="0.25">
      <c r="A3100" s="74" t="str">
        <f t="shared" si="192"/>
        <v>2025</v>
      </c>
      <c r="B3100" s="74" t="str">
        <f t="shared" si="193"/>
        <v>03</v>
      </c>
      <c r="C3100" s="84">
        <f t="shared" si="194"/>
        <v>45717</v>
      </c>
      <c r="D3100" s="74">
        <v>202503</v>
      </c>
      <c r="E3100" s="82">
        <v>1367469</v>
      </c>
      <c r="F3100" s="82">
        <v>3484</v>
      </c>
      <c r="G3100" s="83">
        <f t="shared" si="195"/>
        <v>2.5477725637656139E-3</v>
      </c>
      <c r="H3100" s="74" t="s">
        <v>152</v>
      </c>
      <c r="I3100" s="74">
        <v>592</v>
      </c>
      <c r="J3100" s="74" t="s">
        <v>172</v>
      </c>
    </row>
    <row r="3101" spans="1:10" x14ac:dyDescent="0.25">
      <c r="A3101" s="74" t="str">
        <f t="shared" si="192"/>
        <v>2025</v>
      </c>
      <c r="B3101" s="74" t="str">
        <f t="shared" si="193"/>
        <v>03</v>
      </c>
      <c r="C3101" s="84">
        <f t="shared" si="194"/>
        <v>45717</v>
      </c>
      <c r="D3101" s="74">
        <v>202503</v>
      </c>
      <c r="E3101" s="82">
        <v>1975213</v>
      </c>
      <c r="F3101" s="82">
        <v>45895</v>
      </c>
      <c r="G3101" s="83">
        <f t="shared" si="195"/>
        <v>2.3235468782354107E-2</v>
      </c>
      <c r="H3101" s="74" t="s">
        <v>152</v>
      </c>
      <c r="I3101" s="74">
        <v>601</v>
      </c>
      <c r="J3101" s="74" t="s">
        <v>173</v>
      </c>
    </row>
    <row r="3102" spans="1:10" x14ac:dyDescent="0.25">
      <c r="A3102" s="74" t="str">
        <f t="shared" si="192"/>
        <v>2025</v>
      </c>
      <c r="B3102" s="74" t="str">
        <f t="shared" si="193"/>
        <v>03</v>
      </c>
      <c r="C3102" s="84">
        <f t="shared" si="194"/>
        <v>45717</v>
      </c>
      <c r="D3102" s="74">
        <v>202503</v>
      </c>
      <c r="E3102" s="82">
        <v>43126132</v>
      </c>
      <c r="F3102" s="82">
        <v>47135</v>
      </c>
      <c r="G3102" s="83">
        <f t="shared" si="195"/>
        <v>1.092956817921904E-3</v>
      </c>
      <c r="H3102" s="74" t="s">
        <v>152</v>
      </c>
      <c r="I3102" s="74">
        <v>602</v>
      </c>
      <c r="J3102" s="74" t="s">
        <v>174</v>
      </c>
    </row>
    <row r="3103" spans="1:10" x14ac:dyDescent="0.25">
      <c r="A3103" s="74" t="str">
        <f t="shared" si="192"/>
        <v>2025</v>
      </c>
      <c r="B3103" s="74" t="str">
        <f t="shared" si="193"/>
        <v>03</v>
      </c>
      <c r="C3103" s="84">
        <f t="shared" si="194"/>
        <v>45717</v>
      </c>
      <c r="D3103" s="74">
        <v>202503</v>
      </c>
      <c r="E3103" s="82">
        <v>789560</v>
      </c>
      <c r="F3103" s="82">
        <v>1494</v>
      </c>
      <c r="G3103" s="83">
        <f t="shared" si="195"/>
        <v>1.8921931202188561E-3</v>
      </c>
      <c r="H3103" s="74" t="s">
        <v>152</v>
      </c>
      <c r="I3103" s="74">
        <v>611</v>
      </c>
      <c r="J3103" s="74" t="s">
        <v>175</v>
      </c>
    </row>
    <row r="3104" spans="1:10" x14ac:dyDescent="0.25">
      <c r="A3104" s="74" t="str">
        <f t="shared" si="192"/>
        <v>2025</v>
      </c>
      <c r="B3104" s="74" t="str">
        <f t="shared" si="193"/>
        <v>03</v>
      </c>
      <c r="C3104" s="84">
        <f t="shared" si="194"/>
        <v>45717</v>
      </c>
      <c r="D3104" s="74">
        <v>202503</v>
      </c>
      <c r="E3104" s="82">
        <v>643931336</v>
      </c>
      <c r="F3104" s="82">
        <v>1006914</v>
      </c>
      <c r="G3104" s="83">
        <f t="shared" si="195"/>
        <v>1.563697779106063E-3</v>
      </c>
      <c r="H3104" s="74" t="s">
        <v>152</v>
      </c>
      <c r="I3104" s="74">
        <v>612</v>
      </c>
      <c r="J3104" s="74" t="s">
        <v>176</v>
      </c>
    </row>
    <row r="3105" spans="1:10" x14ac:dyDescent="0.25">
      <c r="A3105" s="74" t="str">
        <f t="shared" si="192"/>
        <v>2025</v>
      </c>
      <c r="B3105" s="74" t="str">
        <f t="shared" si="193"/>
        <v>03</v>
      </c>
      <c r="C3105" s="84">
        <f t="shared" si="194"/>
        <v>45717</v>
      </c>
      <c r="D3105" s="74">
        <v>202503</v>
      </c>
      <c r="E3105" s="82">
        <v>1060065</v>
      </c>
      <c r="F3105" s="82">
        <v>2344</v>
      </c>
      <c r="G3105" s="83">
        <f t="shared" si="195"/>
        <v>2.2111851631739562E-3</v>
      </c>
      <c r="H3105" s="74" t="s">
        <v>152</v>
      </c>
      <c r="I3105" s="74">
        <v>613</v>
      </c>
      <c r="J3105" s="74" t="s">
        <v>177</v>
      </c>
    </row>
    <row r="3106" spans="1:10" x14ac:dyDescent="0.25">
      <c r="A3106" s="74" t="str">
        <f t="shared" si="192"/>
        <v>2025</v>
      </c>
      <c r="B3106" s="74" t="str">
        <f t="shared" si="193"/>
        <v>03</v>
      </c>
      <c r="C3106" s="84">
        <f t="shared" si="194"/>
        <v>45717</v>
      </c>
      <c r="D3106" s="74">
        <v>202503</v>
      </c>
      <c r="E3106" s="82">
        <v>5607536</v>
      </c>
      <c r="F3106" s="82">
        <v>117148</v>
      </c>
      <c r="G3106" s="83">
        <f t="shared" si="195"/>
        <v>2.0891172165457342E-2</v>
      </c>
      <c r="H3106" s="74" t="s">
        <v>152</v>
      </c>
      <c r="I3106" s="74">
        <v>614</v>
      </c>
      <c r="J3106" s="74" t="s">
        <v>178</v>
      </c>
    </row>
    <row r="3107" spans="1:10" x14ac:dyDescent="0.25">
      <c r="A3107" s="74" t="str">
        <f t="shared" si="192"/>
        <v>2025</v>
      </c>
      <c r="B3107" s="74" t="str">
        <f t="shared" si="193"/>
        <v>03</v>
      </c>
      <c r="C3107" s="84">
        <f t="shared" si="194"/>
        <v>45717</v>
      </c>
      <c r="D3107" s="74">
        <v>202503</v>
      </c>
      <c r="E3107" s="82">
        <v>22547495</v>
      </c>
      <c r="F3107" s="82">
        <v>309575</v>
      </c>
      <c r="G3107" s="83">
        <f t="shared" si="195"/>
        <v>1.3729906581640222E-2</v>
      </c>
      <c r="H3107" s="74" t="s">
        <v>152</v>
      </c>
      <c r="I3107" s="74">
        <v>619</v>
      </c>
      <c r="J3107" s="74" t="s">
        <v>179</v>
      </c>
    </row>
    <row r="3108" spans="1:10" x14ac:dyDescent="0.25">
      <c r="A3108" s="74" t="str">
        <f t="shared" si="192"/>
        <v>2025</v>
      </c>
      <c r="B3108" s="74" t="str">
        <f t="shared" si="193"/>
        <v>03</v>
      </c>
      <c r="C3108" s="84">
        <f t="shared" si="194"/>
        <v>45717</v>
      </c>
      <c r="D3108" s="74">
        <v>202503</v>
      </c>
      <c r="E3108" s="82">
        <v>1091649305</v>
      </c>
      <c r="F3108" s="82">
        <v>1674306</v>
      </c>
      <c r="G3108" s="83">
        <f t="shared" si="195"/>
        <v>1.5337398121643103E-3</v>
      </c>
      <c r="H3108" s="74" t="s">
        <v>152</v>
      </c>
      <c r="I3108" s="74">
        <v>620</v>
      </c>
      <c r="J3108" s="74" t="s">
        <v>180</v>
      </c>
    </row>
    <row r="3109" spans="1:10" x14ac:dyDescent="0.25">
      <c r="A3109" s="74" t="str">
        <f t="shared" si="192"/>
        <v>2025</v>
      </c>
      <c r="B3109" s="74" t="str">
        <f t="shared" si="193"/>
        <v>03</v>
      </c>
      <c r="C3109" s="84">
        <f t="shared" si="194"/>
        <v>45717</v>
      </c>
      <c r="D3109" s="74">
        <v>202503</v>
      </c>
      <c r="E3109" s="82">
        <v>6423688</v>
      </c>
      <c r="F3109" s="82">
        <v>102040</v>
      </c>
      <c r="G3109" s="83">
        <f t="shared" si="195"/>
        <v>1.5884955807318163E-2</v>
      </c>
      <c r="H3109" s="74" t="s">
        <v>152</v>
      </c>
      <c r="I3109" s="74">
        <v>631</v>
      </c>
      <c r="J3109" s="74" t="s">
        <v>181</v>
      </c>
    </row>
    <row r="3110" spans="1:10" x14ac:dyDescent="0.25">
      <c r="A3110" s="74" t="str">
        <f t="shared" si="192"/>
        <v>2025</v>
      </c>
      <c r="B3110" s="74" t="str">
        <f t="shared" si="193"/>
        <v>03</v>
      </c>
      <c r="C3110" s="84">
        <f t="shared" si="194"/>
        <v>45717</v>
      </c>
      <c r="D3110" s="74">
        <v>202503</v>
      </c>
      <c r="E3110" s="82">
        <v>2099696</v>
      </c>
      <c r="F3110" s="82">
        <v>31706</v>
      </c>
      <c r="G3110" s="83">
        <f t="shared" si="195"/>
        <v>1.5100281183561812E-2</v>
      </c>
      <c r="H3110" s="74" t="s">
        <v>152</v>
      </c>
      <c r="I3110" s="74">
        <v>639</v>
      </c>
      <c r="J3110" s="74" t="s">
        <v>182</v>
      </c>
    </row>
    <row r="3111" spans="1:10" x14ac:dyDescent="0.25">
      <c r="A3111" s="74" t="str">
        <f t="shared" si="192"/>
        <v>2025</v>
      </c>
      <c r="B3111" s="74" t="str">
        <f t="shared" si="193"/>
        <v>03</v>
      </c>
      <c r="C3111" s="84">
        <f t="shared" si="194"/>
        <v>45717</v>
      </c>
      <c r="D3111" s="74">
        <v>202503</v>
      </c>
      <c r="E3111" s="82">
        <v>2010763359</v>
      </c>
      <c r="F3111" s="82">
        <v>4366973</v>
      </c>
      <c r="G3111" s="83">
        <f t="shared" si="195"/>
        <v>2.1717985761247403E-3</v>
      </c>
      <c r="H3111" s="74" t="s">
        <v>183</v>
      </c>
      <c r="I3111" s="74">
        <v>641</v>
      </c>
      <c r="J3111" s="74" t="s">
        <v>184</v>
      </c>
    </row>
    <row r="3112" spans="1:10" x14ac:dyDescent="0.25">
      <c r="A3112" s="74" t="str">
        <f t="shared" si="192"/>
        <v>2025</v>
      </c>
      <c r="B3112" s="74" t="str">
        <f t="shared" si="193"/>
        <v>03</v>
      </c>
      <c r="C3112" s="84">
        <f t="shared" si="194"/>
        <v>45717</v>
      </c>
      <c r="D3112" s="74">
        <v>202503</v>
      </c>
      <c r="E3112" s="82">
        <v>340271</v>
      </c>
      <c r="F3112" s="82">
        <v>22394</v>
      </c>
      <c r="G3112" s="83">
        <f t="shared" si="195"/>
        <v>6.5812249648074625E-2</v>
      </c>
      <c r="H3112" s="74" t="s">
        <v>183</v>
      </c>
      <c r="I3112" s="74">
        <v>642</v>
      </c>
      <c r="J3112" s="74" t="s">
        <v>185</v>
      </c>
    </row>
    <row r="3113" spans="1:10" x14ac:dyDescent="0.25">
      <c r="A3113" s="74" t="str">
        <f t="shared" si="192"/>
        <v>2025</v>
      </c>
      <c r="B3113" s="74" t="str">
        <f t="shared" si="193"/>
        <v>03</v>
      </c>
      <c r="C3113" s="84">
        <f t="shared" si="194"/>
        <v>45717</v>
      </c>
      <c r="D3113" s="74">
        <v>202503</v>
      </c>
      <c r="E3113" s="82">
        <v>76475340</v>
      </c>
      <c r="F3113" s="82">
        <v>4161292</v>
      </c>
      <c r="G3113" s="83">
        <f t="shared" si="195"/>
        <v>5.4413514212555317E-2</v>
      </c>
      <c r="H3113" s="74" t="s">
        <v>183</v>
      </c>
      <c r="I3113" s="74">
        <v>643</v>
      </c>
      <c r="J3113" s="74" t="s">
        <v>186</v>
      </c>
    </row>
    <row r="3114" spans="1:10" x14ac:dyDescent="0.25">
      <c r="A3114" s="74" t="str">
        <f t="shared" si="192"/>
        <v>2025</v>
      </c>
      <c r="B3114" s="74" t="str">
        <f t="shared" si="193"/>
        <v>03</v>
      </c>
      <c r="C3114" s="84">
        <f t="shared" si="194"/>
        <v>45717</v>
      </c>
      <c r="D3114" s="74">
        <v>202503</v>
      </c>
      <c r="E3114" s="82">
        <v>1493939909</v>
      </c>
      <c r="F3114" s="82">
        <v>7620628</v>
      </c>
      <c r="G3114" s="83">
        <f t="shared" si="195"/>
        <v>5.1010271257168754E-3</v>
      </c>
      <c r="H3114" s="74" t="s">
        <v>183</v>
      </c>
      <c r="I3114" s="74">
        <v>649</v>
      </c>
      <c r="J3114" s="74" t="s">
        <v>187</v>
      </c>
    </row>
    <row r="3115" spans="1:10" x14ac:dyDescent="0.25">
      <c r="A3115" s="74" t="str">
        <f t="shared" si="192"/>
        <v>2025</v>
      </c>
      <c r="B3115" s="74" t="str">
        <f t="shared" si="193"/>
        <v>03</v>
      </c>
      <c r="C3115" s="84">
        <f t="shared" si="194"/>
        <v>45717</v>
      </c>
      <c r="D3115" s="74">
        <v>202503</v>
      </c>
      <c r="E3115" s="82">
        <v>20963294</v>
      </c>
      <c r="F3115" s="82">
        <v>115798</v>
      </c>
      <c r="G3115" s="83">
        <f t="shared" si="195"/>
        <v>5.523845632275157E-3</v>
      </c>
      <c r="H3115" s="74" t="s">
        <v>183</v>
      </c>
      <c r="I3115" s="74">
        <v>651</v>
      </c>
      <c r="J3115" s="74" t="s">
        <v>188</v>
      </c>
    </row>
    <row r="3116" spans="1:10" x14ac:dyDescent="0.25">
      <c r="A3116" s="74" t="str">
        <f t="shared" si="192"/>
        <v>2025</v>
      </c>
      <c r="B3116" s="74" t="str">
        <f t="shared" si="193"/>
        <v>03</v>
      </c>
      <c r="C3116" s="84">
        <f t="shared" si="194"/>
        <v>45717</v>
      </c>
      <c r="D3116" s="74">
        <v>202503</v>
      </c>
      <c r="E3116" s="82">
        <v>210958</v>
      </c>
      <c r="F3116" s="82">
        <v>0</v>
      </c>
      <c r="G3116" s="83">
        <f t="shared" si="195"/>
        <v>0</v>
      </c>
      <c r="H3116" s="74" t="s">
        <v>183</v>
      </c>
      <c r="I3116" s="74">
        <v>652</v>
      </c>
      <c r="J3116" s="74" t="s">
        <v>189</v>
      </c>
    </row>
    <row r="3117" spans="1:10" x14ac:dyDescent="0.25">
      <c r="A3117" s="74" t="str">
        <f t="shared" si="192"/>
        <v>2025</v>
      </c>
      <c r="B3117" s="74" t="str">
        <f t="shared" si="193"/>
        <v>03</v>
      </c>
      <c r="C3117" s="84">
        <f t="shared" si="194"/>
        <v>45717</v>
      </c>
      <c r="D3117" s="74">
        <v>202503</v>
      </c>
      <c r="E3117" s="82">
        <v>427062</v>
      </c>
      <c r="F3117" s="82">
        <v>0</v>
      </c>
      <c r="G3117" s="83">
        <f t="shared" si="195"/>
        <v>0</v>
      </c>
      <c r="H3117" s="74" t="s">
        <v>183</v>
      </c>
      <c r="I3117" s="74">
        <v>653</v>
      </c>
      <c r="J3117" s="74" t="s">
        <v>190</v>
      </c>
    </row>
    <row r="3118" spans="1:10" x14ac:dyDescent="0.25">
      <c r="A3118" s="74" t="str">
        <f t="shared" si="192"/>
        <v>2025</v>
      </c>
      <c r="B3118" s="74" t="str">
        <f t="shared" si="193"/>
        <v>03</v>
      </c>
      <c r="C3118" s="84">
        <f t="shared" si="194"/>
        <v>45717</v>
      </c>
      <c r="D3118" s="74">
        <v>202503</v>
      </c>
      <c r="E3118" s="82">
        <v>263946976</v>
      </c>
      <c r="F3118" s="82">
        <v>371543</v>
      </c>
      <c r="G3118" s="83">
        <f t="shared" si="195"/>
        <v>1.4076425713625148E-3</v>
      </c>
      <c r="H3118" s="74" t="s">
        <v>183</v>
      </c>
      <c r="I3118" s="74">
        <v>661</v>
      </c>
      <c r="J3118" s="74" t="s">
        <v>191</v>
      </c>
    </row>
    <row r="3119" spans="1:10" x14ac:dyDescent="0.25">
      <c r="A3119" s="74" t="str">
        <f t="shared" si="192"/>
        <v>2025</v>
      </c>
      <c r="B3119" s="74" t="str">
        <f t="shared" si="193"/>
        <v>03</v>
      </c>
      <c r="C3119" s="84">
        <f t="shared" si="194"/>
        <v>45717</v>
      </c>
      <c r="D3119" s="74">
        <v>202503</v>
      </c>
      <c r="E3119" s="82">
        <v>3778580</v>
      </c>
      <c r="F3119" s="82">
        <v>31520</v>
      </c>
      <c r="G3119" s="83">
        <f t="shared" si="195"/>
        <v>8.3417580149156567E-3</v>
      </c>
      <c r="H3119" s="74" t="s">
        <v>183</v>
      </c>
      <c r="I3119" s="74">
        <v>662</v>
      </c>
      <c r="J3119" s="74" t="s">
        <v>192</v>
      </c>
    </row>
    <row r="3120" spans="1:10" x14ac:dyDescent="0.25">
      <c r="A3120" s="74" t="str">
        <f t="shared" si="192"/>
        <v>2025</v>
      </c>
      <c r="B3120" s="74" t="str">
        <f t="shared" si="193"/>
        <v>03</v>
      </c>
      <c r="C3120" s="84">
        <f t="shared" si="194"/>
        <v>45717</v>
      </c>
      <c r="D3120" s="74">
        <v>202503</v>
      </c>
      <c r="E3120" s="82">
        <v>1463557</v>
      </c>
      <c r="F3120" s="82">
        <v>29058</v>
      </c>
      <c r="G3120" s="83">
        <f t="shared" si="195"/>
        <v>1.9854368500851007E-2</v>
      </c>
      <c r="H3120" s="74" t="s">
        <v>183</v>
      </c>
      <c r="I3120" s="74">
        <v>663</v>
      </c>
      <c r="J3120" s="74" t="s">
        <v>193</v>
      </c>
    </row>
    <row r="3121" spans="1:10" x14ac:dyDescent="0.25">
      <c r="A3121" s="74" t="str">
        <f t="shared" si="192"/>
        <v>2025</v>
      </c>
      <c r="B3121" s="74" t="str">
        <f t="shared" si="193"/>
        <v>03</v>
      </c>
      <c r="C3121" s="84">
        <f t="shared" si="194"/>
        <v>45717</v>
      </c>
      <c r="D3121" s="74">
        <v>202503</v>
      </c>
      <c r="E3121" s="82">
        <v>56514875</v>
      </c>
      <c r="F3121" s="82">
        <v>508317</v>
      </c>
      <c r="G3121" s="83">
        <f t="shared" si="195"/>
        <v>8.9943930690813707E-3</v>
      </c>
      <c r="H3121" s="74" t="s">
        <v>194</v>
      </c>
      <c r="I3121" s="74">
        <v>681</v>
      </c>
      <c r="J3121" s="74" t="s">
        <v>195</v>
      </c>
    </row>
    <row r="3122" spans="1:10" x14ac:dyDescent="0.25">
      <c r="A3122" s="74" t="str">
        <f t="shared" si="192"/>
        <v>2025</v>
      </c>
      <c r="B3122" s="74" t="str">
        <f t="shared" si="193"/>
        <v>03</v>
      </c>
      <c r="C3122" s="84">
        <f t="shared" si="194"/>
        <v>45717</v>
      </c>
      <c r="D3122" s="74">
        <v>202503</v>
      </c>
      <c r="E3122" s="82">
        <v>52825618</v>
      </c>
      <c r="F3122" s="82">
        <v>1237218</v>
      </c>
      <c r="G3122" s="83">
        <f t="shared" si="195"/>
        <v>2.3420795569301243E-2</v>
      </c>
      <c r="H3122" s="74" t="s">
        <v>194</v>
      </c>
      <c r="I3122" s="74">
        <v>682</v>
      </c>
      <c r="J3122" s="74" t="s">
        <v>196</v>
      </c>
    </row>
    <row r="3123" spans="1:10" x14ac:dyDescent="0.25">
      <c r="A3123" s="74" t="str">
        <f t="shared" si="192"/>
        <v>2025</v>
      </c>
      <c r="B3123" s="74" t="str">
        <f t="shared" si="193"/>
        <v>03</v>
      </c>
      <c r="C3123" s="84">
        <f t="shared" si="194"/>
        <v>45717</v>
      </c>
      <c r="D3123" s="74">
        <v>202503</v>
      </c>
      <c r="E3123" s="82">
        <v>39481228</v>
      </c>
      <c r="F3123" s="82">
        <v>439994</v>
      </c>
      <c r="G3123" s="83">
        <f t="shared" si="195"/>
        <v>1.1144384870703617E-2</v>
      </c>
      <c r="H3123" s="74" t="s">
        <v>194</v>
      </c>
      <c r="I3123" s="74">
        <v>691</v>
      </c>
      <c r="J3123" s="74" t="s">
        <v>197</v>
      </c>
    </row>
    <row r="3124" spans="1:10" x14ac:dyDescent="0.25">
      <c r="A3124" s="74" t="str">
        <f t="shared" si="192"/>
        <v>2025</v>
      </c>
      <c r="B3124" s="74" t="str">
        <f t="shared" si="193"/>
        <v>03</v>
      </c>
      <c r="C3124" s="84">
        <f t="shared" si="194"/>
        <v>45717</v>
      </c>
      <c r="D3124" s="74">
        <v>202503</v>
      </c>
      <c r="E3124" s="82">
        <v>42713671</v>
      </c>
      <c r="F3124" s="82">
        <v>285318</v>
      </c>
      <c r="G3124" s="83">
        <f t="shared" si="195"/>
        <v>6.6797817495012311E-3</v>
      </c>
      <c r="H3124" s="74" t="s">
        <v>194</v>
      </c>
      <c r="I3124" s="74">
        <v>692</v>
      </c>
      <c r="J3124" s="74" t="s">
        <v>198</v>
      </c>
    </row>
    <row r="3125" spans="1:10" x14ac:dyDescent="0.25">
      <c r="A3125" s="74" t="str">
        <f t="shared" si="192"/>
        <v>2025</v>
      </c>
      <c r="B3125" s="74" t="str">
        <f t="shared" si="193"/>
        <v>03</v>
      </c>
      <c r="C3125" s="84">
        <f t="shared" si="194"/>
        <v>45717</v>
      </c>
      <c r="D3125" s="74">
        <v>202503</v>
      </c>
      <c r="E3125" s="82">
        <v>69174</v>
      </c>
      <c r="F3125" s="82">
        <v>936</v>
      </c>
      <c r="G3125" s="83">
        <f t="shared" si="195"/>
        <v>1.3531095498308613E-2</v>
      </c>
      <c r="H3125" s="74" t="s">
        <v>194</v>
      </c>
      <c r="I3125" s="74">
        <v>701</v>
      </c>
      <c r="J3125" s="74" t="s">
        <v>254</v>
      </c>
    </row>
    <row r="3126" spans="1:10" x14ac:dyDescent="0.25">
      <c r="A3126" s="74" t="str">
        <f t="shared" si="192"/>
        <v>2025</v>
      </c>
      <c r="B3126" s="74" t="str">
        <f t="shared" si="193"/>
        <v>03</v>
      </c>
      <c r="C3126" s="84">
        <f t="shared" si="194"/>
        <v>45717</v>
      </c>
      <c r="D3126" s="74">
        <v>202503</v>
      </c>
      <c r="E3126" s="82">
        <v>267551494</v>
      </c>
      <c r="F3126" s="82">
        <v>6011731</v>
      </c>
      <c r="G3126" s="83">
        <f t="shared" si="195"/>
        <v>2.2469435360357209E-2</v>
      </c>
      <c r="H3126" s="74" t="s">
        <v>194</v>
      </c>
      <c r="I3126" s="74">
        <v>702</v>
      </c>
      <c r="J3126" s="74" t="s">
        <v>199</v>
      </c>
    </row>
    <row r="3127" spans="1:10" x14ac:dyDescent="0.25">
      <c r="A3127" s="74" t="str">
        <f t="shared" si="192"/>
        <v>2025</v>
      </c>
      <c r="B3127" s="74" t="str">
        <f t="shared" si="193"/>
        <v>03</v>
      </c>
      <c r="C3127" s="84">
        <f t="shared" si="194"/>
        <v>45717</v>
      </c>
      <c r="D3127" s="74">
        <v>202503</v>
      </c>
      <c r="E3127" s="82">
        <v>33987682</v>
      </c>
      <c r="F3127" s="82">
        <v>543353</v>
      </c>
      <c r="G3127" s="83">
        <f t="shared" si="195"/>
        <v>1.5986762498248631E-2</v>
      </c>
      <c r="H3127" s="74" t="s">
        <v>194</v>
      </c>
      <c r="I3127" s="74">
        <v>711</v>
      </c>
      <c r="J3127" s="74" t="s">
        <v>200</v>
      </c>
    </row>
    <row r="3128" spans="1:10" x14ac:dyDescent="0.25">
      <c r="A3128" s="74" t="str">
        <f t="shared" si="192"/>
        <v>2025</v>
      </c>
      <c r="B3128" s="74" t="str">
        <f t="shared" si="193"/>
        <v>03</v>
      </c>
      <c r="C3128" s="84">
        <f t="shared" si="194"/>
        <v>45717</v>
      </c>
      <c r="D3128" s="74">
        <v>202503</v>
      </c>
      <c r="E3128" s="82">
        <v>3086181</v>
      </c>
      <c r="F3128" s="82">
        <v>1448</v>
      </c>
      <c r="G3128" s="83">
        <f t="shared" si="195"/>
        <v>4.6918829452971165E-4</v>
      </c>
      <c r="H3128" s="74" t="s">
        <v>194</v>
      </c>
      <c r="I3128" s="74">
        <v>712</v>
      </c>
      <c r="J3128" s="74" t="s">
        <v>201</v>
      </c>
    </row>
    <row r="3129" spans="1:10" x14ac:dyDescent="0.25">
      <c r="A3129" s="74" t="str">
        <f t="shared" si="192"/>
        <v>2025</v>
      </c>
      <c r="B3129" s="74" t="str">
        <f t="shared" si="193"/>
        <v>03</v>
      </c>
      <c r="C3129" s="84">
        <f t="shared" si="194"/>
        <v>45717</v>
      </c>
      <c r="D3129" s="74">
        <v>202503</v>
      </c>
      <c r="E3129" s="82">
        <v>23362102</v>
      </c>
      <c r="F3129" s="82">
        <v>37268</v>
      </c>
      <c r="G3129" s="83">
        <f t="shared" si="195"/>
        <v>1.5952331686592243E-3</v>
      </c>
      <c r="H3129" s="74" t="s">
        <v>194</v>
      </c>
      <c r="I3129" s="74">
        <v>721</v>
      </c>
      <c r="J3129" s="74" t="s">
        <v>202</v>
      </c>
    </row>
    <row r="3130" spans="1:10" x14ac:dyDescent="0.25">
      <c r="A3130" s="74" t="str">
        <f t="shared" si="192"/>
        <v>2025</v>
      </c>
      <c r="B3130" s="74" t="str">
        <f t="shared" si="193"/>
        <v>03</v>
      </c>
      <c r="C3130" s="84">
        <f t="shared" si="194"/>
        <v>45717</v>
      </c>
      <c r="D3130" s="74">
        <v>202503</v>
      </c>
      <c r="E3130" s="82">
        <v>6384826</v>
      </c>
      <c r="F3130" s="82">
        <v>3753</v>
      </c>
      <c r="G3130" s="83">
        <f t="shared" si="195"/>
        <v>5.8779988679409591E-4</v>
      </c>
      <c r="H3130" s="74" t="s">
        <v>194</v>
      </c>
      <c r="I3130" s="74">
        <v>722</v>
      </c>
      <c r="J3130" s="74" t="s">
        <v>203</v>
      </c>
    </row>
    <row r="3131" spans="1:10" x14ac:dyDescent="0.25">
      <c r="A3131" s="74" t="str">
        <f t="shared" si="192"/>
        <v>2025</v>
      </c>
      <c r="B3131" s="74" t="str">
        <f t="shared" si="193"/>
        <v>03</v>
      </c>
      <c r="C3131" s="84">
        <f t="shared" si="194"/>
        <v>45717</v>
      </c>
      <c r="D3131" s="74">
        <v>202503</v>
      </c>
      <c r="E3131" s="82">
        <v>10890234</v>
      </c>
      <c r="F3131" s="82">
        <v>362911</v>
      </c>
      <c r="G3131" s="83">
        <f t="shared" si="195"/>
        <v>3.3324444635441257E-2</v>
      </c>
      <c r="H3131" s="74" t="s">
        <v>194</v>
      </c>
      <c r="I3131" s="74">
        <v>731</v>
      </c>
      <c r="J3131" s="74" t="s">
        <v>204</v>
      </c>
    </row>
    <row r="3132" spans="1:10" x14ac:dyDescent="0.25">
      <c r="A3132" s="74" t="str">
        <f t="shared" si="192"/>
        <v>2025</v>
      </c>
      <c r="B3132" s="74" t="str">
        <f t="shared" si="193"/>
        <v>03</v>
      </c>
      <c r="C3132" s="84">
        <f t="shared" si="194"/>
        <v>45717</v>
      </c>
      <c r="D3132" s="74">
        <v>202503</v>
      </c>
      <c r="E3132" s="82">
        <v>6874832</v>
      </c>
      <c r="F3132" s="82">
        <v>2329</v>
      </c>
      <c r="G3132" s="83">
        <f t="shared" si="195"/>
        <v>3.3877191471733418E-4</v>
      </c>
      <c r="H3132" s="74" t="s">
        <v>194</v>
      </c>
      <c r="I3132" s="74">
        <v>732</v>
      </c>
      <c r="J3132" s="74" t="s">
        <v>205</v>
      </c>
    </row>
    <row r="3133" spans="1:10" x14ac:dyDescent="0.25">
      <c r="A3133" s="74" t="str">
        <f t="shared" si="192"/>
        <v>2025</v>
      </c>
      <c r="B3133" s="74" t="str">
        <f t="shared" si="193"/>
        <v>03</v>
      </c>
      <c r="C3133" s="84">
        <f t="shared" si="194"/>
        <v>45717</v>
      </c>
      <c r="D3133" s="74">
        <v>202503</v>
      </c>
      <c r="E3133" s="82">
        <v>3769136</v>
      </c>
      <c r="F3133" s="82">
        <v>123780</v>
      </c>
      <c r="G3133" s="83">
        <f t="shared" si="195"/>
        <v>3.2840417538661383E-2</v>
      </c>
      <c r="H3133" s="74" t="s">
        <v>194</v>
      </c>
      <c r="I3133" s="74">
        <v>741</v>
      </c>
      <c r="J3133" s="74" t="s">
        <v>206</v>
      </c>
    </row>
    <row r="3134" spans="1:10" x14ac:dyDescent="0.25">
      <c r="A3134" s="74" t="str">
        <f t="shared" si="192"/>
        <v>2025</v>
      </c>
      <c r="B3134" s="74" t="str">
        <f t="shared" si="193"/>
        <v>03</v>
      </c>
      <c r="C3134" s="84">
        <f t="shared" si="194"/>
        <v>45717</v>
      </c>
      <c r="D3134" s="74">
        <v>202503</v>
      </c>
      <c r="E3134" s="82">
        <v>776987</v>
      </c>
      <c r="F3134" s="82">
        <v>29846</v>
      </c>
      <c r="G3134" s="83">
        <f t="shared" si="195"/>
        <v>3.8412483091737698E-2</v>
      </c>
      <c r="H3134" s="74" t="s">
        <v>194</v>
      </c>
      <c r="I3134" s="74">
        <v>742</v>
      </c>
      <c r="J3134" s="74" t="s">
        <v>207</v>
      </c>
    </row>
    <row r="3135" spans="1:10" x14ac:dyDescent="0.25">
      <c r="A3135" s="74" t="str">
        <f t="shared" si="192"/>
        <v>2025</v>
      </c>
      <c r="B3135" s="74" t="str">
        <f t="shared" si="193"/>
        <v>03</v>
      </c>
      <c r="C3135" s="84">
        <f t="shared" si="194"/>
        <v>45717</v>
      </c>
      <c r="D3135" s="74">
        <v>202503</v>
      </c>
      <c r="E3135" s="82">
        <v>13114447</v>
      </c>
      <c r="F3135" s="82">
        <v>259364</v>
      </c>
      <c r="G3135" s="83">
        <f t="shared" si="195"/>
        <v>1.9776968102429328E-2</v>
      </c>
      <c r="H3135" s="74" t="s">
        <v>194</v>
      </c>
      <c r="I3135" s="74">
        <v>749</v>
      </c>
      <c r="J3135" s="74" t="s">
        <v>208</v>
      </c>
    </row>
    <row r="3136" spans="1:10" x14ac:dyDescent="0.25">
      <c r="A3136" s="74" t="str">
        <f t="shared" si="192"/>
        <v>2025</v>
      </c>
      <c r="B3136" s="74" t="str">
        <f t="shared" si="193"/>
        <v>03</v>
      </c>
      <c r="C3136" s="84">
        <f t="shared" si="194"/>
        <v>45717</v>
      </c>
      <c r="D3136" s="74">
        <v>202503</v>
      </c>
      <c r="E3136" s="82">
        <v>13177726</v>
      </c>
      <c r="F3136" s="82">
        <v>154413</v>
      </c>
      <c r="G3136" s="83">
        <f t="shared" si="195"/>
        <v>1.1717727322604825E-2</v>
      </c>
      <c r="H3136" s="74" t="s">
        <v>194</v>
      </c>
      <c r="I3136" s="74">
        <v>750</v>
      </c>
      <c r="J3136" s="74" t="s">
        <v>209</v>
      </c>
    </row>
    <row r="3137" spans="1:10" x14ac:dyDescent="0.25">
      <c r="A3137" s="74" t="str">
        <f t="shared" si="192"/>
        <v>2025</v>
      </c>
      <c r="B3137" s="74" t="str">
        <f t="shared" si="193"/>
        <v>03</v>
      </c>
      <c r="C3137" s="84">
        <f t="shared" si="194"/>
        <v>45717</v>
      </c>
      <c r="D3137" s="74">
        <v>202503</v>
      </c>
      <c r="E3137" s="82">
        <v>131233134</v>
      </c>
      <c r="F3137" s="82">
        <v>1561836</v>
      </c>
      <c r="G3137" s="83">
        <f t="shared" si="195"/>
        <v>1.1901232199484012E-2</v>
      </c>
      <c r="H3137" s="74" t="s">
        <v>194</v>
      </c>
      <c r="I3137" s="74">
        <v>771</v>
      </c>
      <c r="J3137" s="74" t="s">
        <v>210</v>
      </c>
    </row>
    <row r="3138" spans="1:10" x14ac:dyDescent="0.25">
      <c r="A3138" s="74" t="str">
        <f t="shared" si="192"/>
        <v>2025</v>
      </c>
      <c r="B3138" s="74" t="str">
        <f t="shared" si="193"/>
        <v>03</v>
      </c>
      <c r="C3138" s="84">
        <f t="shared" si="194"/>
        <v>45717</v>
      </c>
      <c r="D3138" s="74">
        <v>202503</v>
      </c>
      <c r="E3138" s="82">
        <v>170168</v>
      </c>
      <c r="F3138" s="82">
        <v>5999</v>
      </c>
      <c r="G3138" s="83">
        <f t="shared" si="195"/>
        <v>3.5253396643317191E-2</v>
      </c>
      <c r="H3138" s="74" t="s">
        <v>194</v>
      </c>
      <c r="I3138" s="74">
        <v>772</v>
      </c>
      <c r="J3138" s="74" t="s">
        <v>211</v>
      </c>
    </row>
    <row r="3139" spans="1:10" x14ac:dyDescent="0.25">
      <c r="A3139" s="74" t="str">
        <f t="shared" ref="A3139:A3202" si="196">LEFT(D3139,4)</f>
        <v>2025</v>
      </c>
      <c r="B3139" s="74" t="str">
        <f t="shared" ref="B3139:B3202" si="197">RIGHT(D3139,2)</f>
        <v>03</v>
      </c>
      <c r="C3139" s="84">
        <f t="shared" ref="C3139:C3202" si="198">DATE(A3139,B3139,1)</f>
        <v>45717</v>
      </c>
      <c r="D3139" s="74">
        <v>202503</v>
      </c>
      <c r="E3139" s="82">
        <v>21810270</v>
      </c>
      <c r="F3139" s="82">
        <v>185680</v>
      </c>
      <c r="G3139" s="83">
        <f t="shared" ref="G3139:G3202" si="199">F3139/E3139</f>
        <v>8.5134205124466587E-3</v>
      </c>
      <c r="H3139" s="74" t="s">
        <v>194</v>
      </c>
      <c r="I3139" s="74">
        <v>773</v>
      </c>
      <c r="J3139" s="74" t="s">
        <v>212</v>
      </c>
    </row>
    <row r="3140" spans="1:10" x14ac:dyDescent="0.25">
      <c r="A3140" s="74" t="str">
        <f t="shared" si="196"/>
        <v>2025</v>
      </c>
      <c r="B3140" s="74" t="str">
        <f t="shared" si="197"/>
        <v>03</v>
      </c>
      <c r="C3140" s="84">
        <f t="shared" si="198"/>
        <v>45717</v>
      </c>
      <c r="D3140" s="74">
        <v>202503</v>
      </c>
      <c r="E3140" s="82">
        <v>710154</v>
      </c>
      <c r="F3140" s="82">
        <v>27346</v>
      </c>
      <c r="G3140" s="83">
        <f t="shared" si="199"/>
        <v>3.8507140704692223E-2</v>
      </c>
      <c r="H3140" s="74" t="s">
        <v>194</v>
      </c>
      <c r="I3140" s="74">
        <v>774</v>
      </c>
      <c r="J3140" s="74" t="s">
        <v>213</v>
      </c>
    </row>
    <row r="3141" spans="1:10" x14ac:dyDescent="0.25">
      <c r="A3141" s="74" t="str">
        <f t="shared" si="196"/>
        <v>2025</v>
      </c>
      <c r="B3141" s="74" t="str">
        <f t="shared" si="197"/>
        <v>03</v>
      </c>
      <c r="C3141" s="84">
        <f t="shared" si="198"/>
        <v>45717</v>
      </c>
      <c r="D3141" s="74">
        <v>202503</v>
      </c>
      <c r="E3141" s="82">
        <v>2230869</v>
      </c>
      <c r="F3141" s="82">
        <v>18592</v>
      </c>
      <c r="G3141" s="83">
        <f t="shared" si="199"/>
        <v>8.3339720978685885E-3</v>
      </c>
      <c r="H3141" s="74" t="s">
        <v>194</v>
      </c>
      <c r="I3141" s="74">
        <v>780</v>
      </c>
      <c r="J3141" s="74" t="s">
        <v>214</v>
      </c>
    </row>
    <row r="3142" spans="1:10" x14ac:dyDescent="0.25">
      <c r="A3142" s="74" t="str">
        <f t="shared" si="196"/>
        <v>2025</v>
      </c>
      <c r="B3142" s="74" t="str">
        <f t="shared" si="197"/>
        <v>03</v>
      </c>
      <c r="C3142" s="84">
        <f t="shared" si="198"/>
        <v>45717</v>
      </c>
      <c r="D3142" s="74">
        <v>202503</v>
      </c>
      <c r="E3142" s="82">
        <v>64907983</v>
      </c>
      <c r="F3142" s="82">
        <v>615940</v>
      </c>
      <c r="G3142" s="83">
        <f t="shared" si="199"/>
        <v>9.4894336802916826E-3</v>
      </c>
      <c r="H3142" s="74" t="s">
        <v>194</v>
      </c>
      <c r="I3142" s="74">
        <v>791</v>
      </c>
      <c r="J3142" s="74" t="s">
        <v>215</v>
      </c>
    </row>
    <row r="3143" spans="1:10" x14ac:dyDescent="0.25">
      <c r="A3143" s="74" t="str">
        <f t="shared" si="196"/>
        <v>2025</v>
      </c>
      <c r="B3143" s="74" t="str">
        <f t="shared" si="197"/>
        <v>03</v>
      </c>
      <c r="C3143" s="84">
        <f t="shared" si="198"/>
        <v>45717</v>
      </c>
      <c r="D3143" s="74">
        <v>202503</v>
      </c>
      <c r="E3143" s="82">
        <v>20382973</v>
      </c>
      <c r="F3143" s="82">
        <v>365995</v>
      </c>
      <c r="G3143" s="83">
        <f t="shared" si="199"/>
        <v>1.7955918403071033E-2</v>
      </c>
      <c r="H3143" s="74" t="s">
        <v>194</v>
      </c>
      <c r="I3143" s="74">
        <v>801</v>
      </c>
      <c r="J3143" s="74" t="s">
        <v>216</v>
      </c>
    </row>
    <row r="3144" spans="1:10" x14ac:dyDescent="0.25">
      <c r="A3144" s="74" t="str">
        <f t="shared" si="196"/>
        <v>2025</v>
      </c>
      <c r="B3144" s="74" t="str">
        <f t="shared" si="197"/>
        <v>03</v>
      </c>
      <c r="C3144" s="84">
        <f t="shared" si="198"/>
        <v>45717</v>
      </c>
      <c r="D3144" s="74">
        <v>202503</v>
      </c>
      <c r="E3144" s="82">
        <v>429255</v>
      </c>
      <c r="F3144" s="82">
        <v>4923</v>
      </c>
      <c r="G3144" s="83">
        <f t="shared" si="199"/>
        <v>1.1468707411678374E-2</v>
      </c>
      <c r="H3144" s="74" t="s">
        <v>194</v>
      </c>
      <c r="I3144" s="74">
        <v>811</v>
      </c>
      <c r="J3144" s="74" t="s">
        <v>217</v>
      </c>
    </row>
    <row r="3145" spans="1:10" x14ac:dyDescent="0.25">
      <c r="A3145" s="74" t="str">
        <f t="shared" si="196"/>
        <v>2025</v>
      </c>
      <c r="B3145" s="74" t="str">
        <f t="shared" si="197"/>
        <v>03</v>
      </c>
      <c r="C3145" s="84">
        <f t="shared" si="198"/>
        <v>45717</v>
      </c>
      <c r="D3145" s="74">
        <v>202503</v>
      </c>
      <c r="E3145" s="82">
        <v>22177038</v>
      </c>
      <c r="F3145" s="82">
        <v>394977</v>
      </c>
      <c r="G3145" s="83">
        <f t="shared" si="199"/>
        <v>1.7810178257348885E-2</v>
      </c>
      <c r="H3145" s="74" t="s">
        <v>194</v>
      </c>
      <c r="I3145" s="74">
        <v>812</v>
      </c>
      <c r="J3145" s="74" t="s">
        <v>218</v>
      </c>
    </row>
    <row r="3146" spans="1:10" x14ac:dyDescent="0.25">
      <c r="A3146" s="74" t="str">
        <f t="shared" si="196"/>
        <v>2025</v>
      </c>
      <c r="B3146" s="74" t="str">
        <f t="shared" si="197"/>
        <v>03</v>
      </c>
      <c r="C3146" s="84">
        <f t="shared" si="198"/>
        <v>45717</v>
      </c>
      <c r="D3146" s="74">
        <v>202503</v>
      </c>
      <c r="E3146" s="82">
        <v>3580951</v>
      </c>
      <c r="F3146" s="82">
        <v>69970</v>
      </c>
      <c r="G3146" s="83">
        <f t="shared" si="199"/>
        <v>1.953950221603144E-2</v>
      </c>
      <c r="H3146" s="74" t="s">
        <v>194</v>
      </c>
      <c r="I3146" s="74">
        <v>813</v>
      </c>
      <c r="J3146" s="74" t="s">
        <v>219</v>
      </c>
    </row>
    <row r="3147" spans="1:10" x14ac:dyDescent="0.25">
      <c r="A3147" s="74" t="str">
        <f t="shared" si="196"/>
        <v>2025</v>
      </c>
      <c r="B3147" s="74" t="str">
        <f t="shared" si="197"/>
        <v>03</v>
      </c>
      <c r="C3147" s="84">
        <f t="shared" si="198"/>
        <v>45717</v>
      </c>
      <c r="D3147" s="74">
        <v>202503</v>
      </c>
      <c r="E3147" s="82">
        <v>4763396</v>
      </c>
      <c r="F3147" s="82">
        <v>122515</v>
      </c>
      <c r="G3147" s="83">
        <f t="shared" si="199"/>
        <v>2.5720095494894818E-2</v>
      </c>
      <c r="H3147" s="74" t="s">
        <v>194</v>
      </c>
      <c r="I3147" s="74">
        <v>821</v>
      </c>
      <c r="J3147" s="74" t="s">
        <v>220</v>
      </c>
    </row>
    <row r="3148" spans="1:10" x14ac:dyDescent="0.25">
      <c r="A3148" s="74" t="str">
        <f t="shared" si="196"/>
        <v>2025</v>
      </c>
      <c r="B3148" s="74" t="str">
        <f t="shared" si="197"/>
        <v>03</v>
      </c>
      <c r="C3148" s="84">
        <f t="shared" si="198"/>
        <v>45717</v>
      </c>
      <c r="D3148" s="74">
        <v>202503</v>
      </c>
      <c r="E3148" s="82">
        <v>769709</v>
      </c>
      <c r="F3148" s="82">
        <v>63874</v>
      </c>
      <c r="G3148" s="83">
        <f t="shared" si="199"/>
        <v>8.2984608468914881E-2</v>
      </c>
      <c r="H3148" s="74" t="s">
        <v>194</v>
      </c>
      <c r="I3148" s="74">
        <v>822</v>
      </c>
      <c r="J3148" s="74" t="s">
        <v>221</v>
      </c>
    </row>
    <row r="3149" spans="1:10" x14ac:dyDescent="0.25">
      <c r="A3149" s="74" t="str">
        <f t="shared" si="196"/>
        <v>2025</v>
      </c>
      <c r="B3149" s="74" t="str">
        <f t="shared" si="197"/>
        <v>03</v>
      </c>
      <c r="C3149" s="84">
        <f t="shared" si="198"/>
        <v>45717</v>
      </c>
      <c r="D3149" s="74">
        <v>202503</v>
      </c>
      <c r="E3149" s="82">
        <v>1532767</v>
      </c>
      <c r="F3149" s="82">
        <v>4179</v>
      </c>
      <c r="G3149" s="83">
        <f t="shared" si="199"/>
        <v>2.7264417879560299E-3</v>
      </c>
      <c r="H3149" s="74" t="s">
        <v>194</v>
      </c>
      <c r="I3149" s="74">
        <v>823</v>
      </c>
      <c r="J3149" s="74" t="s">
        <v>222</v>
      </c>
    </row>
    <row r="3150" spans="1:10" x14ac:dyDescent="0.25">
      <c r="A3150" s="74" t="str">
        <f t="shared" si="196"/>
        <v>2025</v>
      </c>
      <c r="B3150" s="74" t="str">
        <f t="shared" si="197"/>
        <v>03</v>
      </c>
      <c r="C3150" s="84">
        <f t="shared" si="198"/>
        <v>45717</v>
      </c>
      <c r="D3150" s="74">
        <v>202503</v>
      </c>
      <c r="E3150" s="82">
        <v>565342827</v>
      </c>
      <c r="F3150" s="82">
        <v>4982484</v>
      </c>
      <c r="G3150" s="83">
        <f t="shared" si="199"/>
        <v>8.8132081314971737E-3</v>
      </c>
      <c r="H3150" s="74" t="s">
        <v>194</v>
      </c>
      <c r="I3150" s="74">
        <v>829</v>
      </c>
      <c r="J3150" s="74" t="s">
        <v>223</v>
      </c>
    </row>
    <row r="3151" spans="1:10" x14ac:dyDescent="0.25">
      <c r="A3151" s="74" t="str">
        <f t="shared" si="196"/>
        <v>2025</v>
      </c>
      <c r="B3151" s="74" t="str">
        <f t="shared" si="197"/>
        <v>03</v>
      </c>
      <c r="C3151" s="84">
        <f t="shared" si="198"/>
        <v>45717</v>
      </c>
      <c r="D3151" s="74">
        <v>202503</v>
      </c>
      <c r="E3151" s="82">
        <v>1323476409</v>
      </c>
      <c r="F3151" s="82">
        <v>206504</v>
      </c>
      <c r="G3151" s="83">
        <f t="shared" si="199"/>
        <v>1.5603149296482851E-4</v>
      </c>
      <c r="H3151" s="74" t="s">
        <v>224</v>
      </c>
      <c r="I3151" s="74">
        <v>841</v>
      </c>
      <c r="J3151" s="74" t="s">
        <v>225</v>
      </c>
    </row>
    <row r="3152" spans="1:10" x14ac:dyDescent="0.25">
      <c r="A3152" s="74" t="str">
        <f t="shared" si="196"/>
        <v>2025</v>
      </c>
      <c r="B3152" s="74" t="str">
        <f t="shared" si="197"/>
        <v>03</v>
      </c>
      <c r="C3152" s="84">
        <f t="shared" si="198"/>
        <v>45717</v>
      </c>
      <c r="D3152" s="74">
        <v>202503</v>
      </c>
      <c r="E3152" s="82">
        <v>3541629</v>
      </c>
      <c r="F3152" s="82">
        <v>94734</v>
      </c>
      <c r="G3152" s="83">
        <f t="shared" si="199"/>
        <v>2.6748708009788714E-2</v>
      </c>
      <c r="H3152" s="74" t="s">
        <v>224</v>
      </c>
      <c r="I3152" s="74">
        <v>842</v>
      </c>
      <c r="J3152" s="74" t="s">
        <v>226</v>
      </c>
    </row>
    <row r="3153" spans="1:10" x14ac:dyDescent="0.25">
      <c r="A3153" s="74" t="str">
        <f t="shared" si="196"/>
        <v>2025</v>
      </c>
      <c r="B3153" s="74" t="str">
        <f t="shared" si="197"/>
        <v>03</v>
      </c>
      <c r="C3153" s="84">
        <f t="shared" si="198"/>
        <v>45717</v>
      </c>
      <c r="D3153" s="74">
        <v>202503</v>
      </c>
      <c r="E3153" s="82">
        <v>5108014</v>
      </c>
      <c r="F3153" s="82">
        <v>99968</v>
      </c>
      <c r="G3153" s="83">
        <f t="shared" si="199"/>
        <v>1.9570815585078661E-2</v>
      </c>
      <c r="H3153" s="74" t="s">
        <v>224</v>
      </c>
      <c r="I3153" s="74">
        <v>843</v>
      </c>
      <c r="J3153" s="74" t="s">
        <v>227</v>
      </c>
    </row>
    <row r="3154" spans="1:10" x14ac:dyDescent="0.25">
      <c r="A3154" s="74" t="str">
        <f t="shared" si="196"/>
        <v>2025</v>
      </c>
      <c r="B3154" s="74" t="str">
        <f t="shared" si="197"/>
        <v>03</v>
      </c>
      <c r="C3154" s="84">
        <f t="shared" si="198"/>
        <v>45717</v>
      </c>
      <c r="D3154" s="74">
        <v>202503</v>
      </c>
      <c r="E3154" s="82">
        <v>18566512</v>
      </c>
      <c r="F3154" s="82">
        <v>98233</v>
      </c>
      <c r="G3154" s="83">
        <f t="shared" si="199"/>
        <v>5.2908699275340462E-3</v>
      </c>
      <c r="H3154" s="74" t="s">
        <v>228</v>
      </c>
      <c r="I3154" s="74">
        <v>851</v>
      </c>
      <c r="J3154" s="74" t="s">
        <v>229</v>
      </c>
    </row>
    <row r="3155" spans="1:10" x14ac:dyDescent="0.25">
      <c r="A3155" s="74" t="str">
        <f t="shared" si="196"/>
        <v>2025</v>
      </c>
      <c r="B3155" s="74" t="str">
        <f t="shared" si="197"/>
        <v>03</v>
      </c>
      <c r="C3155" s="84">
        <f t="shared" si="198"/>
        <v>45717</v>
      </c>
      <c r="D3155" s="74">
        <v>202503</v>
      </c>
      <c r="E3155" s="82">
        <v>4033941</v>
      </c>
      <c r="F3155" s="82">
        <v>52751</v>
      </c>
      <c r="G3155" s="83">
        <f t="shared" si="199"/>
        <v>1.3076790166241897E-2</v>
      </c>
      <c r="H3155" s="74" t="s">
        <v>228</v>
      </c>
      <c r="I3155" s="74">
        <v>852</v>
      </c>
      <c r="J3155" s="74" t="s">
        <v>230</v>
      </c>
    </row>
    <row r="3156" spans="1:10" x14ac:dyDescent="0.25">
      <c r="A3156" s="74" t="str">
        <f t="shared" si="196"/>
        <v>2025</v>
      </c>
      <c r="B3156" s="74" t="str">
        <f t="shared" si="197"/>
        <v>03</v>
      </c>
      <c r="C3156" s="84">
        <f t="shared" si="198"/>
        <v>45717</v>
      </c>
      <c r="D3156" s="74">
        <v>202503</v>
      </c>
      <c r="E3156" s="82">
        <v>29686967</v>
      </c>
      <c r="F3156" s="82">
        <v>5776</v>
      </c>
      <c r="G3156" s="83">
        <f t="shared" si="199"/>
        <v>1.9456349313151457E-4</v>
      </c>
      <c r="H3156" s="74" t="s">
        <v>228</v>
      </c>
      <c r="I3156" s="74">
        <v>853</v>
      </c>
      <c r="J3156" s="74" t="s">
        <v>231</v>
      </c>
    </row>
    <row r="3157" spans="1:10" x14ac:dyDescent="0.25">
      <c r="A3157" s="74" t="str">
        <f t="shared" si="196"/>
        <v>2025</v>
      </c>
      <c r="B3157" s="74" t="str">
        <f t="shared" si="197"/>
        <v>03</v>
      </c>
      <c r="C3157" s="84">
        <f t="shared" si="198"/>
        <v>45717</v>
      </c>
      <c r="D3157" s="74">
        <v>202503</v>
      </c>
      <c r="E3157" s="82">
        <v>90727721</v>
      </c>
      <c r="F3157" s="82">
        <v>502394</v>
      </c>
      <c r="G3157" s="83">
        <f t="shared" si="199"/>
        <v>5.5373814580882063E-3</v>
      </c>
      <c r="H3157" s="74" t="s">
        <v>228</v>
      </c>
      <c r="I3157" s="74">
        <v>854</v>
      </c>
      <c r="J3157" s="74" t="s">
        <v>232</v>
      </c>
    </row>
    <row r="3158" spans="1:10" x14ac:dyDescent="0.25">
      <c r="A3158" s="74" t="str">
        <f t="shared" si="196"/>
        <v>2025</v>
      </c>
      <c r="B3158" s="74" t="str">
        <f t="shared" si="197"/>
        <v>03</v>
      </c>
      <c r="C3158" s="84">
        <f t="shared" si="198"/>
        <v>45717</v>
      </c>
      <c r="D3158" s="74">
        <v>202503</v>
      </c>
      <c r="E3158" s="82">
        <v>2245071</v>
      </c>
      <c r="F3158" s="82">
        <v>59124</v>
      </c>
      <c r="G3158" s="83">
        <f t="shared" si="199"/>
        <v>2.6335024593876988E-2</v>
      </c>
      <c r="H3158" s="74" t="s">
        <v>228</v>
      </c>
      <c r="I3158" s="74">
        <v>855</v>
      </c>
      <c r="J3158" s="74" t="s">
        <v>233</v>
      </c>
    </row>
    <row r="3159" spans="1:10" x14ac:dyDescent="0.25">
      <c r="A3159" s="74" t="str">
        <f t="shared" si="196"/>
        <v>2025</v>
      </c>
      <c r="B3159" s="74" t="str">
        <f t="shared" si="197"/>
        <v>03</v>
      </c>
      <c r="C3159" s="84">
        <f t="shared" si="198"/>
        <v>45717</v>
      </c>
      <c r="D3159" s="74">
        <v>202503</v>
      </c>
      <c r="E3159" s="82">
        <v>291918727</v>
      </c>
      <c r="F3159" s="82">
        <v>2881343</v>
      </c>
      <c r="G3159" s="83">
        <f t="shared" si="199"/>
        <v>9.8703602527014309E-3</v>
      </c>
      <c r="H3159" s="74" t="s">
        <v>234</v>
      </c>
      <c r="I3159" s="74">
        <v>861</v>
      </c>
      <c r="J3159" s="74" t="s">
        <v>235</v>
      </c>
    </row>
    <row r="3160" spans="1:10" x14ac:dyDescent="0.25">
      <c r="A3160" s="74" t="str">
        <f t="shared" si="196"/>
        <v>2025</v>
      </c>
      <c r="B3160" s="74" t="str">
        <f t="shared" si="197"/>
        <v>03</v>
      </c>
      <c r="C3160" s="84">
        <f t="shared" si="198"/>
        <v>45717</v>
      </c>
      <c r="D3160" s="74">
        <v>202503</v>
      </c>
      <c r="E3160" s="82">
        <v>14293795</v>
      </c>
      <c r="F3160" s="82">
        <v>39895</v>
      </c>
      <c r="G3160" s="83">
        <f t="shared" si="199"/>
        <v>2.7910712305584348E-3</v>
      </c>
      <c r="H3160" s="74" t="s">
        <v>234</v>
      </c>
      <c r="I3160" s="74">
        <v>862</v>
      </c>
      <c r="J3160" s="74" t="s">
        <v>236</v>
      </c>
    </row>
    <row r="3161" spans="1:10" x14ac:dyDescent="0.25">
      <c r="A3161" s="74" t="str">
        <f t="shared" si="196"/>
        <v>2025</v>
      </c>
      <c r="B3161" s="74" t="str">
        <f t="shared" si="197"/>
        <v>03</v>
      </c>
      <c r="C3161" s="84">
        <f t="shared" si="198"/>
        <v>45717</v>
      </c>
      <c r="D3161" s="74">
        <v>202503</v>
      </c>
      <c r="E3161" s="82">
        <v>20754246</v>
      </c>
      <c r="F3161" s="82">
        <v>181896</v>
      </c>
      <c r="G3161" s="83">
        <f t="shared" si="199"/>
        <v>8.7642788853904887E-3</v>
      </c>
      <c r="H3161" s="74" t="s">
        <v>234</v>
      </c>
      <c r="I3161" s="74">
        <v>863</v>
      </c>
      <c r="J3161" s="74" t="s">
        <v>237</v>
      </c>
    </row>
    <row r="3162" spans="1:10" x14ac:dyDescent="0.25">
      <c r="A3162" s="74" t="str">
        <f t="shared" si="196"/>
        <v>2025</v>
      </c>
      <c r="B3162" s="74" t="str">
        <f t="shared" si="197"/>
        <v>03</v>
      </c>
      <c r="C3162" s="84">
        <f t="shared" si="198"/>
        <v>45717</v>
      </c>
      <c r="D3162" s="74">
        <v>202503</v>
      </c>
      <c r="E3162" s="82">
        <v>5244417</v>
      </c>
      <c r="F3162" s="82">
        <v>41664</v>
      </c>
      <c r="G3162" s="83">
        <f t="shared" si="199"/>
        <v>7.9444483533632048E-3</v>
      </c>
      <c r="H3162" s="74" t="s">
        <v>234</v>
      </c>
      <c r="I3162" s="74">
        <v>864</v>
      </c>
      <c r="J3162" s="74" t="s">
        <v>238</v>
      </c>
    </row>
    <row r="3163" spans="1:10" x14ac:dyDescent="0.25">
      <c r="A3163" s="74" t="str">
        <f t="shared" si="196"/>
        <v>2025</v>
      </c>
      <c r="B3163" s="74" t="str">
        <f t="shared" si="197"/>
        <v>03</v>
      </c>
      <c r="C3163" s="84">
        <f t="shared" si="198"/>
        <v>45717</v>
      </c>
      <c r="D3163" s="74">
        <v>202503</v>
      </c>
      <c r="E3163" s="82">
        <v>241976676</v>
      </c>
      <c r="F3163" s="82">
        <v>3028039</v>
      </c>
      <c r="G3163" s="83">
        <f t="shared" si="199"/>
        <v>1.2513763929875622E-2</v>
      </c>
      <c r="H3163" s="74" t="s">
        <v>234</v>
      </c>
      <c r="I3163" s="74">
        <v>869</v>
      </c>
      <c r="J3163" s="74" t="s">
        <v>239</v>
      </c>
    </row>
    <row r="3164" spans="1:10" x14ac:dyDescent="0.25">
      <c r="A3164" s="74" t="str">
        <f t="shared" si="196"/>
        <v>2025</v>
      </c>
      <c r="B3164" s="74" t="str">
        <f t="shared" si="197"/>
        <v>03</v>
      </c>
      <c r="C3164" s="84">
        <f t="shared" si="198"/>
        <v>45717</v>
      </c>
      <c r="D3164" s="74">
        <v>202503</v>
      </c>
      <c r="E3164" s="82">
        <v>9313425</v>
      </c>
      <c r="F3164" s="82">
        <v>42097</v>
      </c>
      <c r="G3164" s="83">
        <f t="shared" si="199"/>
        <v>4.5200342516313816E-3</v>
      </c>
      <c r="H3164" s="74" t="s">
        <v>234</v>
      </c>
      <c r="I3164" s="74">
        <v>870</v>
      </c>
      <c r="J3164" s="74" t="s">
        <v>240</v>
      </c>
    </row>
    <row r="3165" spans="1:10" x14ac:dyDescent="0.25">
      <c r="A3165" s="74" t="str">
        <f t="shared" si="196"/>
        <v>2025</v>
      </c>
      <c r="B3165" s="74" t="str">
        <f t="shared" si="197"/>
        <v>03</v>
      </c>
      <c r="C3165" s="84">
        <f t="shared" si="198"/>
        <v>45717</v>
      </c>
      <c r="D3165" s="74">
        <v>202503</v>
      </c>
      <c r="E3165" s="82">
        <v>1256030</v>
      </c>
      <c r="F3165" s="82">
        <v>71820</v>
      </c>
      <c r="G3165" s="83">
        <f t="shared" si="199"/>
        <v>5.7180162894198389E-2</v>
      </c>
      <c r="H3165" s="74" t="s">
        <v>234</v>
      </c>
      <c r="I3165" s="74">
        <v>880</v>
      </c>
      <c r="J3165" s="74" t="s">
        <v>241</v>
      </c>
    </row>
    <row r="3166" spans="1:10" x14ac:dyDescent="0.25">
      <c r="A3166" s="74" t="str">
        <f t="shared" si="196"/>
        <v>2025</v>
      </c>
      <c r="B3166" s="74" t="str">
        <f t="shared" si="197"/>
        <v>03</v>
      </c>
      <c r="C3166" s="84">
        <f t="shared" si="198"/>
        <v>45717</v>
      </c>
      <c r="D3166" s="74">
        <v>202503</v>
      </c>
      <c r="E3166" s="82">
        <v>23392487</v>
      </c>
      <c r="F3166" s="82">
        <v>567600</v>
      </c>
      <c r="G3166" s="83">
        <f t="shared" si="199"/>
        <v>2.4264200723933288E-2</v>
      </c>
      <c r="H3166" s="74" t="s">
        <v>234</v>
      </c>
      <c r="I3166" s="74">
        <v>900</v>
      </c>
      <c r="J3166" s="74" t="s">
        <v>242</v>
      </c>
    </row>
    <row r="3167" spans="1:10" x14ac:dyDescent="0.25">
      <c r="A3167" s="74" t="str">
        <f t="shared" si="196"/>
        <v>2025</v>
      </c>
      <c r="B3167" s="74" t="str">
        <f t="shared" si="197"/>
        <v>03</v>
      </c>
      <c r="C3167" s="84">
        <f t="shared" si="198"/>
        <v>45717</v>
      </c>
      <c r="D3167" s="74">
        <v>202503</v>
      </c>
      <c r="E3167" s="82">
        <v>20229871</v>
      </c>
      <c r="F3167" s="82">
        <v>37966</v>
      </c>
      <c r="G3167" s="83">
        <f t="shared" si="199"/>
        <v>1.8767297132047951E-3</v>
      </c>
      <c r="H3167" s="74" t="s">
        <v>234</v>
      </c>
      <c r="I3167" s="74">
        <v>910</v>
      </c>
      <c r="J3167" s="74" t="s">
        <v>243</v>
      </c>
    </row>
    <row r="3168" spans="1:10" x14ac:dyDescent="0.25">
      <c r="A3168" s="74" t="str">
        <f t="shared" si="196"/>
        <v>2025</v>
      </c>
      <c r="B3168" s="74" t="str">
        <f t="shared" si="197"/>
        <v>03</v>
      </c>
      <c r="C3168" s="84">
        <f t="shared" si="198"/>
        <v>45717</v>
      </c>
      <c r="D3168" s="74">
        <v>202503</v>
      </c>
      <c r="E3168" s="82">
        <v>11458414</v>
      </c>
      <c r="F3168" s="82">
        <v>46806</v>
      </c>
      <c r="G3168" s="83">
        <f t="shared" si="199"/>
        <v>4.084858515323325E-3</v>
      </c>
      <c r="H3168" s="74" t="s">
        <v>234</v>
      </c>
      <c r="I3168" s="74">
        <v>920</v>
      </c>
      <c r="J3168" s="74" t="s">
        <v>244</v>
      </c>
    </row>
    <row r="3169" spans="1:10" x14ac:dyDescent="0.25">
      <c r="A3169" s="74" t="str">
        <f t="shared" si="196"/>
        <v>2025</v>
      </c>
      <c r="B3169" s="74" t="str">
        <f t="shared" si="197"/>
        <v>03</v>
      </c>
      <c r="C3169" s="84">
        <f t="shared" si="198"/>
        <v>45717</v>
      </c>
      <c r="D3169" s="74">
        <v>202503</v>
      </c>
      <c r="E3169" s="82">
        <v>120792162</v>
      </c>
      <c r="F3169" s="82">
        <v>1919107</v>
      </c>
      <c r="G3169" s="83">
        <f t="shared" si="199"/>
        <v>1.5887678208789738E-2</v>
      </c>
      <c r="H3169" s="74" t="s">
        <v>234</v>
      </c>
      <c r="I3169" s="74">
        <v>931</v>
      </c>
      <c r="J3169" s="74" t="s">
        <v>245</v>
      </c>
    </row>
    <row r="3170" spans="1:10" x14ac:dyDescent="0.25">
      <c r="A3170" s="74" t="str">
        <f t="shared" si="196"/>
        <v>2025</v>
      </c>
      <c r="B3170" s="74" t="str">
        <f t="shared" si="197"/>
        <v>03</v>
      </c>
      <c r="C3170" s="84">
        <f t="shared" si="198"/>
        <v>45717</v>
      </c>
      <c r="D3170" s="74">
        <v>202503</v>
      </c>
      <c r="E3170" s="82">
        <v>10644278</v>
      </c>
      <c r="F3170" s="82">
        <v>82354</v>
      </c>
      <c r="G3170" s="83">
        <f t="shared" si="199"/>
        <v>7.7369268258495319E-3</v>
      </c>
      <c r="H3170" s="74" t="s">
        <v>234</v>
      </c>
      <c r="I3170" s="74">
        <v>939</v>
      </c>
      <c r="J3170" s="74" t="s">
        <v>246</v>
      </c>
    </row>
    <row r="3171" spans="1:10" x14ac:dyDescent="0.25">
      <c r="A3171" s="74" t="str">
        <f t="shared" si="196"/>
        <v>2025</v>
      </c>
      <c r="B3171" s="74" t="str">
        <f t="shared" si="197"/>
        <v>03</v>
      </c>
      <c r="C3171" s="84">
        <f t="shared" si="198"/>
        <v>45717</v>
      </c>
      <c r="D3171" s="74">
        <v>202503</v>
      </c>
      <c r="E3171" s="82">
        <v>12932874</v>
      </c>
      <c r="F3171" s="82">
        <v>357977</v>
      </c>
      <c r="G3171" s="83">
        <f t="shared" si="199"/>
        <v>2.7679617075060038E-2</v>
      </c>
      <c r="H3171" s="74" t="s">
        <v>234</v>
      </c>
      <c r="I3171" s="74">
        <v>941</v>
      </c>
      <c r="J3171" s="74" t="s">
        <v>247</v>
      </c>
    </row>
    <row r="3172" spans="1:10" x14ac:dyDescent="0.25">
      <c r="A3172" s="74" t="str">
        <f t="shared" si="196"/>
        <v>2025</v>
      </c>
      <c r="B3172" s="74" t="str">
        <f t="shared" si="197"/>
        <v>03</v>
      </c>
      <c r="C3172" s="84">
        <f t="shared" si="198"/>
        <v>45717</v>
      </c>
      <c r="D3172" s="74">
        <v>202503</v>
      </c>
      <c r="E3172" s="82">
        <v>4626947</v>
      </c>
      <c r="F3172" s="82">
        <v>84156</v>
      </c>
      <c r="G3172" s="83">
        <f t="shared" si="199"/>
        <v>1.8188235136473361E-2</v>
      </c>
      <c r="H3172" s="74" t="s">
        <v>234</v>
      </c>
      <c r="I3172" s="74">
        <v>942</v>
      </c>
      <c r="J3172" s="74" t="s">
        <v>248</v>
      </c>
    </row>
    <row r="3173" spans="1:10" x14ac:dyDescent="0.25">
      <c r="A3173" s="74" t="str">
        <f t="shared" si="196"/>
        <v>2025</v>
      </c>
      <c r="B3173" s="74" t="str">
        <f t="shared" si="197"/>
        <v>03</v>
      </c>
      <c r="C3173" s="84">
        <f t="shared" si="198"/>
        <v>45717</v>
      </c>
      <c r="D3173" s="74">
        <v>202503</v>
      </c>
      <c r="E3173" s="82">
        <v>98010145</v>
      </c>
      <c r="F3173" s="82">
        <v>1349215</v>
      </c>
      <c r="G3173" s="83">
        <f t="shared" si="199"/>
        <v>1.376607493030441E-2</v>
      </c>
      <c r="H3173" s="74" t="s">
        <v>234</v>
      </c>
      <c r="I3173" s="74">
        <v>949</v>
      </c>
      <c r="J3173" s="74" t="s">
        <v>249</v>
      </c>
    </row>
    <row r="3174" spans="1:10" x14ac:dyDescent="0.25">
      <c r="A3174" s="74" t="str">
        <f t="shared" si="196"/>
        <v>2025</v>
      </c>
      <c r="B3174" s="74" t="str">
        <f t="shared" si="197"/>
        <v>03</v>
      </c>
      <c r="C3174" s="84">
        <f t="shared" si="198"/>
        <v>45717</v>
      </c>
      <c r="D3174" s="74">
        <v>202503</v>
      </c>
      <c r="E3174" s="82">
        <v>3272400</v>
      </c>
      <c r="F3174" s="82">
        <v>55065</v>
      </c>
      <c r="G3174" s="83">
        <f t="shared" si="199"/>
        <v>1.6827099376604326E-2</v>
      </c>
      <c r="H3174" s="74" t="s">
        <v>234</v>
      </c>
      <c r="I3174" s="74">
        <v>951</v>
      </c>
      <c r="J3174" s="74" t="s">
        <v>250</v>
      </c>
    </row>
    <row r="3175" spans="1:10" x14ac:dyDescent="0.25">
      <c r="A3175" s="74" t="str">
        <f t="shared" si="196"/>
        <v>2025</v>
      </c>
      <c r="B3175" s="74" t="str">
        <f t="shared" si="197"/>
        <v>03</v>
      </c>
      <c r="C3175" s="84">
        <f t="shared" si="198"/>
        <v>45717</v>
      </c>
      <c r="D3175" s="74">
        <v>202503</v>
      </c>
      <c r="E3175" s="82">
        <v>2687776</v>
      </c>
      <c r="F3175" s="82">
        <v>61507</v>
      </c>
      <c r="G3175" s="83">
        <f t="shared" si="199"/>
        <v>2.2883975450335148E-2</v>
      </c>
      <c r="H3175" s="74" t="s">
        <v>234</v>
      </c>
      <c r="I3175" s="74">
        <v>952</v>
      </c>
      <c r="J3175" s="74" t="s">
        <v>251</v>
      </c>
    </row>
    <row r="3176" spans="1:10" x14ac:dyDescent="0.25">
      <c r="A3176" s="74" t="str">
        <f t="shared" si="196"/>
        <v>2025</v>
      </c>
      <c r="B3176" s="74" t="str">
        <f t="shared" si="197"/>
        <v>03</v>
      </c>
      <c r="C3176" s="84">
        <f t="shared" si="198"/>
        <v>45717</v>
      </c>
      <c r="D3176" s="74">
        <v>202503</v>
      </c>
      <c r="E3176" s="82">
        <v>846639270</v>
      </c>
      <c r="F3176" s="82">
        <v>25515423</v>
      </c>
      <c r="G3176" s="83">
        <f t="shared" si="199"/>
        <v>3.0137301568825173E-2</v>
      </c>
      <c r="H3176" s="74" t="s">
        <v>234</v>
      </c>
      <c r="I3176" s="74">
        <v>960</v>
      </c>
      <c r="J3176" s="74" t="s">
        <v>252</v>
      </c>
    </row>
    <row r="3177" spans="1:10" x14ac:dyDescent="0.25">
      <c r="A3177" s="74" t="str">
        <f t="shared" si="196"/>
        <v>2025</v>
      </c>
      <c r="B3177" s="74" t="str">
        <f t="shared" si="197"/>
        <v>03</v>
      </c>
      <c r="C3177" s="84">
        <f t="shared" si="198"/>
        <v>45717</v>
      </c>
      <c r="D3177" s="74">
        <v>202503</v>
      </c>
      <c r="E3177" s="82">
        <v>444206</v>
      </c>
      <c r="F3177" s="82">
        <v>7726</v>
      </c>
      <c r="G3177" s="83">
        <f t="shared" si="199"/>
        <v>1.7392831253967754E-2</v>
      </c>
      <c r="H3177" s="74" t="s">
        <v>234</v>
      </c>
      <c r="I3177" s="74">
        <v>970</v>
      </c>
      <c r="J3177" s="74" t="s">
        <v>254</v>
      </c>
    </row>
    <row r="3178" spans="1:10" x14ac:dyDescent="0.25">
      <c r="A3178" s="74" t="str">
        <f t="shared" si="196"/>
        <v>2025</v>
      </c>
      <c r="B3178" s="74" t="str">
        <f t="shared" si="197"/>
        <v>03</v>
      </c>
      <c r="C3178" s="84">
        <f t="shared" si="198"/>
        <v>45717</v>
      </c>
      <c r="D3178" s="74">
        <v>202503</v>
      </c>
      <c r="E3178" s="82">
        <v>1148366</v>
      </c>
      <c r="F3178" s="82">
        <v>3116</v>
      </c>
      <c r="G3178" s="83">
        <f t="shared" si="199"/>
        <v>2.7134206341880552E-3</v>
      </c>
      <c r="H3178" s="74" t="s">
        <v>234</v>
      </c>
      <c r="I3178" s="74">
        <v>990</v>
      </c>
      <c r="J3178" s="74" t="s">
        <v>254</v>
      </c>
    </row>
    <row r="3179" spans="1:10" x14ac:dyDescent="0.25">
      <c r="A3179" s="74" t="str">
        <f t="shared" si="196"/>
        <v>2025</v>
      </c>
      <c r="B3179" s="74" t="str">
        <f t="shared" si="197"/>
        <v>03</v>
      </c>
      <c r="C3179" s="84">
        <f t="shared" si="198"/>
        <v>45717</v>
      </c>
      <c r="D3179" s="74">
        <v>202503</v>
      </c>
      <c r="E3179" s="82">
        <v>260039179</v>
      </c>
      <c r="F3179" s="82">
        <v>12360401</v>
      </c>
      <c r="G3179" s="83">
        <f t="shared" si="199"/>
        <v>4.7532841195441551E-2</v>
      </c>
      <c r="H3179" s="74" t="s">
        <v>234</v>
      </c>
      <c r="I3179" s="74">
        <v>999</v>
      </c>
      <c r="J3179" s="74" t="s">
        <v>253</v>
      </c>
    </row>
    <row r="3180" spans="1:10" x14ac:dyDescent="0.25">
      <c r="A3180" s="74" t="str">
        <f t="shared" si="196"/>
        <v>2025</v>
      </c>
      <c r="B3180" s="74" t="str">
        <f t="shared" si="197"/>
        <v>04</v>
      </c>
      <c r="C3180" s="84">
        <f t="shared" si="198"/>
        <v>45748</v>
      </c>
      <c r="D3180" s="74">
        <v>202504</v>
      </c>
      <c r="E3180" s="82">
        <v>5224850723</v>
      </c>
      <c r="F3180" s="82">
        <v>55014121</v>
      </c>
      <c r="G3180" s="83">
        <f t="shared" si="199"/>
        <v>1.052931919333612E-2</v>
      </c>
      <c r="H3180" s="74" t="s">
        <v>4</v>
      </c>
      <c r="I3180" s="74">
        <v>11</v>
      </c>
      <c r="J3180" s="74" t="s">
        <v>5</v>
      </c>
    </row>
    <row r="3181" spans="1:10" x14ac:dyDescent="0.25">
      <c r="A3181" s="74" t="str">
        <f t="shared" si="196"/>
        <v>2025</v>
      </c>
      <c r="B3181" s="74" t="str">
        <f t="shared" si="197"/>
        <v>04</v>
      </c>
      <c r="C3181" s="84">
        <f t="shared" si="198"/>
        <v>45748</v>
      </c>
      <c r="D3181" s="74">
        <v>202504</v>
      </c>
      <c r="E3181" s="82">
        <v>480684180</v>
      </c>
      <c r="F3181" s="82">
        <v>12042584</v>
      </c>
      <c r="G3181" s="83">
        <f t="shared" si="199"/>
        <v>2.5053006737188646E-2</v>
      </c>
      <c r="H3181" s="74" t="s">
        <v>4</v>
      </c>
      <c r="I3181" s="74">
        <v>12</v>
      </c>
      <c r="J3181" s="74" t="s">
        <v>6</v>
      </c>
    </row>
    <row r="3182" spans="1:10" x14ac:dyDescent="0.25">
      <c r="A3182" s="74" t="str">
        <f t="shared" si="196"/>
        <v>2025</v>
      </c>
      <c r="B3182" s="74" t="str">
        <f t="shared" si="197"/>
        <v>04</v>
      </c>
      <c r="C3182" s="84">
        <f t="shared" si="198"/>
        <v>45748</v>
      </c>
      <c r="D3182" s="74">
        <v>202504</v>
      </c>
      <c r="E3182" s="82">
        <v>274499839</v>
      </c>
      <c r="F3182" s="82">
        <v>233185</v>
      </c>
      <c r="G3182" s="83">
        <f t="shared" si="199"/>
        <v>8.4949048002902472E-4</v>
      </c>
      <c r="H3182" s="74" t="s">
        <v>4</v>
      </c>
      <c r="I3182" s="74">
        <v>13</v>
      </c>
      <c r="J3182" s="74" t="s">
        <v>7</v>
      </c>
    </row>
    <row r="3183" spans="1:10" x14ac:dyDescent="0.25">
      <c r="A3183" s="74" t="str">
        <f t="shared" si="196"/>
        <v>2025</v>
      </c>
      <c r="B3183" s="74" t="str">
        <f t="shared" si="197"/>
        <v>04</v>
      </c>
      <c r="C3183" s="84">
        <f t="shared" si="198"/>
        <v>45748</v>
      </c>
      <c r="D3183" s="74">
        <v>202504</v>
      </c>
      <c r="E3183" s="82">
        <v>2019604871</v>
      </c>
      <c r="F3183" s="82">
        <v>8819577</v>
      </c>
      <c r="G3183" s="83">
        <f t="shared" si="199"/>
        <v>4.3669814460454426E-3</v>
      </c>
      <c r="H3183" s="74" t="s">
        <v>4</v>
      </c>
      <c r="I3183" s="74">
        <v>14</v>
      </c>
      <c r="J3183" s="74" t="s">
        <v>8</v>
      </c>
    </row>
    <row r="3184" spans="1:10" x14ac:dyDescent="0.25">
      <c r="A3184" s="74" t="str">
        <f t="shared" si="196"/>
        <v>2025</v>
      </c>
      <c r="B3184" s="74" t="str">
        <f t="shared" si="197"/>
        <v>04</v>
      </c>
      <c r="C3184" s="84">
        <f t="shared" si="198"/>
        <v>45748</v>
      </c>
      <c r="D3184" s="74">
        <v>202504</v>
      </c>
      <c r="E3184" s="82">
        <v>825867288</v>
      </c>
      <c r="F3184" s="82">
        <v>12450117</v>
      </c>
      <c r="G3184" s="83">
        <f t="shared" si="199"/>
        <v>1.5075202978617069E-2</v>
      </c>
      <c r="H3184" s="74" t="s">
        <v>4</v>
      </c>
      <c r="I3184" s="74">
        <v>16</v>
      </c>
      <c r="J3184" s="74" t="s">
        <v>9</v>
      </c>
    </row>
    <row r="3185" spans="1:10" x14ac:dyDescent="0.25">
      <c r="A3185" s="74" t="str">
        <f t="shared" si="196"/>
        <v>2025</v>
      </c>
      <c r="B3185" s="74" t="str">
        <f t="shared" si="197"/>
        <v>04</v>
      </c>
      <c r="C3185" s="84">
        <f t="shared" si="198"/>
        <v>45748</v>
      </c>
      <c r="D3185" s="74">
        <v>202504</v>
      </c>
      <c r="E3185" s="82">
        <v>439648</v>
      </c>
      <c r="F3185" s="82">
        <v>1141</v>
      </c>
      <c r="G3185" s="83">
        <f t="shared" si="199"/>
        <v>2.5952580246014992E-3</v>
      </c>
      <c r="H3185" s="74" t="s">
        <v>4</v>
      </c>
      <c r="I3185" s="74">
        <v>17</v>
      </c>
      <c r="J3185" s="74" t="s">
        <v>10</v>
      </c>
    </row>
    <row r="3186" spans="1:10" x14ac:dyDescent="0.25">
      <c r="A3186" s="74" t="str">
        <f t="shared" si="196"/>
        <v>2025</v>
      </c>
      <c r="B3186" s="74" t="str">
        <f t="shared" si="197"/>
        <v>04</v>
      </c>
      <c r="C3186" s="84">
        <f t="shared" si="198"/>
        <v>45748</v>
      </c>
      <c r="D3186" s="74">
        <v>202504</v>
      </c>
      <c r="E3186" s="82">
        <v>2013862</v>
      </c>
      <c r="F3186" s="82">
        <v>38039</v>
      </c>
      <c r="G3186" s="83">
        <f t="shared" si="199"/>
        <v>1.8888583229635398E-2</v>
      </c>
      <c r="H3186" s="74" t="s">
        <v>4</v>
      </c>
      <c r="I3186" s="74">
        <v>21</v>
      </c>
      <c r="J3186" s="74" t="s">
        <v>11</v>
      </c>
    </row>
    <row r="3187" spans="1:10" x14ac:dyDescent="0.25">
      <c r="A3187" s="74" t="str">
        <f t="shared" si="196"/>
        <v>2025</v>
      </c>
      <c r="B3187" s="74" t="str">
        <f t="shared" si="197"/>
        <v>04</v>
      </c>
      <c r="C3187" s="84">
        <f t="shared" si="198"/>
        <v>45748</v>
      </c>
      <c r="D3187" s="74">
        <v>202504</v>
      </c>
      <c r="E3187" s="82">
        <v>25266402</v>
      </c>
      <c r="F3187" s="82">
        <v>64620</v>
      </c>
      <c r="G3187" s="83">
        <f t="shared" si="199"/>
        <v>2.5575465790499178E-3</v>
      </c>
      <c r="H3187" s="74" t="s">
        <v>4</v>
      </c>
      <c r="I3187" s="74">
        <v>22</v>
      </c>
      <c r="J3187" s="74" t="s">
        <v>12</v>
      </c>
    </row>
    <row r="3188" spans="1:10" x14ac:dyDescent="0.25">
      <c r="A3188" s="74" t="str">
        <f t="shared" si="196"/>
        <v>2025</v>
      </c>
      <c r="B3188" s="74" t="str">
        <f t="shared" si="197"/>
        <v>04</v>
      </c>
      <c r="C3188" s="84">
        <f t="shared" si="198"/>
        <v>45748</v>
      </c>
      <c r="D3188" s="74">
        <v>202504</v>
      </c>
      <c r="E3188" s="82">
        <v>4644607</v>
      </c>
      <c r="F3188" s="82">
        <v>24721</v>
      </c>
      <c r="G3188" s="83">
        <f t="shared" si="199"/>
        <v>5.3225170611851556E-3</v>
      </c>
      <c r="H3188" s="74" t="s">
        <v>4</v>
      </c>
      <c r="I3188" s="74">
        <v>24</v>
      </c>
      <c r="J3188" s="74" t="s">
        <v>13</v>
      </c>
    </row>
    <row r="3189" spans="1:10" x14ac:dyDescent="0.25">
      <c r="A3189" s="74" t="str">
        <f t="shared" si="196"/>
        <v>2025</v>
      </c>
      <c r="B3189" s="74" t="str">
        <f t="shared" si="197"/>
        <v>04</v>
      </c>
      <c r="C3189" s="84">
        <f t="shared" si="198"/>
        <v>45748</v>
      </c>
      <c r="D3189" s="74">
        <v>202504</v>
      </c>
      <c r="E3189" s="82">
        <v>70901371</v>
      </c>
      <c r="F3189" s="82">
        <v>48283</v>
      </c>
      <c r="G3189" s="83">
        <f t="shared" si="199"/>
        <v>6.809882421032451E-4</v>
      </c>
      <c r="H3189" s="74" t="s">
        <v>14</v>
      </c>
      <c r="I3189" s="74">
        <v>31</v>
      </c>
      <c r="J3189" s="74" t="s">
        <v>15</v>
      </c>
    </row>
    <row r="3190" spans="1:10" x14ac:dyDescent="0.25">
      <c r="A3190" s="74" t="str">
        <f t="shared" si="196"/>
        <v>2025</v>
      </c>
      <c r="B3190" s="74" t="str">
        <f t="shared" si="197"/>
        <v>04</v>
      </c>
      <c r="C3190" s="84">
        <f t="shared" si="198"/>
        <v>45748</v>
      </c>
      <c r="D3190" s="74">
        <v>202504</v>
      </c>
      <c r="E3190" s="82">
        <v>5036371</v>
      </c>
      <c r="F3190" s="82">
        <v>4688</v>
      </c>
      <c r="G3190" s="83">
        <f t="shared" si="199"/>
        <v>9.3082896395043182E-4</v>
      </c>
      <c r="H3190" s="74" t="s">
        <v>14</v>
      </c>
      <c r="I3190" s="74">
        <v>32</v>
      </c>
      <c r="J3190" s="74" t="s">
        <v>16</v>
      </c>
    </row>
    <row r="3191" spans="1:10" x14ac:dyDescent="0.25">
      <c r="A3191" s="74" t="str">
        <f t="shared" si="196"/>
        <v>2025</v>
      </c>
      <c r="B3191" s="74" t="str">
        <f t="shared" si="197"/>
        <v>04</v>
      </c>
      <c r="C3191" s="84">
        <f t="shared" si="198"/>
        <v>45748</v>
      </c>
      <c r="D3191" s="74">
        <v>202504</v>
      </c>
      <c r="E3191" s="82">
        <v>119328</v>
      </c>
      <c r="F3191" s="82">
        <v>1118</v>
      </c>
      <c r="G3191" s="83">
        <f t="shared" si="199"/>
        <v>9.369133816036471E-3</v>
      </c>
      <c r="H3191" s="74" t="s">
        <v>17</v>
      </c>
      <c r="I3191" s="74">
        <v>51</v>
      </c>
      <c r="J3191" s="74" t="s">
        <v>18</v>
      </c>
    </row>
    <row r="3192" spans="1:10" x14ac:dyDescent="0.25">
      <c r="A3192" s="74" t="str">
        <f t="shared" si="196"/>
        <v>2025</v>
      </c>
      <c r="B3192" s="74" t="str">
        <f t="shared" si="197"/>
        <v>04</v>
      </c>
      <c r="C3192" s="84">
        <f t="shared" si="198"/>
        <v>45748</v>
      </c>
      <c r="D3192" s="74">
        <v>202504</v>
      </c>
      <c r="E3192" s="82">
        <v>33753</v>
      </c>
      <c r="F3192" s="82">
        <v>99</v>
      </c>
      <c r="G3192" s="83">
        <f t="shared" si="199"/>
        <v>2.9330726157674875E-3</v>
      </c>
      <c r="H3192" s="74" t="s">
        <v>17</v>
      </c>
      <c r="I3192" s="74">
        <v>52</v>
      </c>
      <c r="J3192" s="74" t="s">
        <v>19</v>
      </c>
    </row>
    <row r="3193" spans="1:10" x14ac:dyDescent="0.25">
      <c r="A3193" s="74" t="str">
        <f t="shared" si="196"/>
        <v>2025</v>
      </c>
      <c r="B3193" s="74" t="str">
        <f t="shared" si="197"/>
        <v>04</v>
      </c>
      <c r="C3193" s="84">
        <f t="shared" si="198"/>
        <v>45748</v>
      </c>
      <c r="D3193" s="74">
        <v>202504</v>
      </c>
      <c r="E3193" s="82">
        <v>5676621233</v>
      </c>
      <c r="F3193" s="82">
        <v>7369890</v>
      </c>
      <c r="G3193" s="83">
        <f t="shared" si="199"/>
        <v>1.2982881361110535E-3</v>
      </c>
      <c r="H3193" s="74" t="s">
        <v>17</v>
      </c>
      <c r="I3193" s="74">
        <v>61</v>
      </c>
      <c r="J3193" s="74" t="s">
        <v>20</v>
      </c>
    </row>
    <row r="3194" spans="1:10" x14ac:dyDescent="0.25">
      <c r="A3194" s="74" t="str">
        <f t="shared" si="196"/>
        <v>2025</v>
      </c>
      <c r="B3194" s="74" t="str">
        <f t="shared" si="197"/>
        <v>04</v>
      </c>
      <c r="C3194" s="84">
        <f t="shared" si="198"/>
        <v>45748</v>
      </c>
      <c r="D3194" s="74">
        <v>202504</v>
      </c>
      <c r="E3194" s="82">
        <v>812658</v>
      </c>
      <c r="F3194" s="82">
        <v>19664</v>
      </c>
      <c r="G3194" s="83">
        <f t="shared" si="199"/>
        <v>2.4197140740631361E-2</v>
      </c>
      <c r="H3194" s="74" t="s">
        <v>17</v>
      </c>
      <c r="I3194" s="74">
        <v>62</v>
      </c>
      <c r="J3194" s="74" t="s">
        <v>21</v>
      </c>
    </row>
    <row r="3195" spans="1:10" x14ac:dyDescent="0.25">
      <c r="A3195" s="74" t="str">
        <f t="shared" si="196"/>
        <v>2025</v>
      </c>
      <c r="B3195" s="74" t="str">
        <f t="shared" si="197"/>
        <v>04</v>
      </c>
      <c r="C3195" s="84">
        <f t="shared" si="198"/>
        <v>45748</v>
      </c>
      <c r="D3195" s="74">
        <v>202504</v>
      </c>
      <c r="E3195" s="82">
        <v>344451</v>
      </c>
      <c r="F3195" s="82">
        <v>20482</v>
      </c>
      <c r="G3195" s="83">
        <f t="shared" si="199"/>
        <v>5.9462739257543161E-2</v>
      </c>
      <c r="H3195" s="74" t="s">
        <v>17</v>
      </c>
      <c r="I3195" s="74">
        <v>71</v>
      </c>
      <c r="J3195" s="74" t="s">
        <v>22</v>
      </c>
    </row>
    <row r="3196" spans="1:10" x14ac:dyDescent="0.25">
      <c r="A3196" s="74" t="str">
        <f t="shared" si="196"/>
        <v>2025</v>
      </c>
      <c r="B3196" s="74" t="str">
        <f t="shared" si="197"/>
        <v>04</v>
      </c>
      <c r="C3196" s="84">
        <f t="shared" si="198"/>
        <v>45748</v>
      </c>
      <c r="D3196" s="74">
        <v>202504</v>
      </c>
      <c r="E3196" s="82">
        <v>210709434</v>
      </c>
      <c r="F3196" s="82">
        <v>4903</v>
      </c>
      <c r="G3196" s="83">
        <f t="shared" si="199"/>
        <v>2.3269010347206382E-5</v>
      </c>
      <c r="H3196" s="74" t="s">
        <v>17</v>
      </c>
      <c r="I3196" s="74">
        <v>72</v>
      </c>
      <c r="J3196" s="74" t="s">
        <v>23</v>
      </c>
    </row>
    <row r="3197" spans="1:10" x14ac:dyDescent="0.25">
      <c r="A3197" s="74" t="str">
        <f t="shared" si="196"/>
        <v>2025</v>
      </c>
      <c r="B3197" s="74" t="str">
        <f t="shared" si="197"/>
        <v>04</v>
      </c>
      <c r="C3197" s="84">
        <f t="shared" si="198"/>
        <v>45748</v>
      </c>
      <c r="D3197" s="74">
        <v>202504</v>
      </c>
      <c r="E3197" s="82">
        <v>49269257</v>
      </c>
      <c r="F3197" s="82">
        <v>247314</v>
      </c>
      <c r="G3197" s="83">
        <f t="shared" si="199"/>
        <v>5.0196413556632281E-3</v>
      </c>
      <c r="H3197" s="74" t="s">
        <v>17</v>
      </c>
      <c r="I3197" s="74">
        <v>81</v>
      </c>
      <c r="J3197" s="74" t="s">
        <v>24</v>
      </c>
    </row>
    <row r="3198" spans="1:10" x14ac:dyDescent="0.25">
      <c r="A3198" s="74" t="str">
        <f t="shared" si="196"/>
        <v>2025</v>
      </c>
      <c r="B3198" s="74" t="str">
        <f t="shared" si="197"/>
        <v>04</v>
      </c>
      <c r="C3198" s="84">
        <f t="shared" si="198"/>
        <v>45748</v>
      </c>
      <c r="D3198" s="74">
        <v>202504</v>
      </c>
      <c r="E3198" s="82">
        <v>150165598</v>
      </c>
      <c r="F3198" s="82">
        <v>209224</v>
      </c>
      <c r="G3198" s="83">
        <f t="shared" si="199"/>
        <v>1.3932884947456474E-3</v>
      </c>
      <c r="H3198" s="74" t="s">
        <v>17</v>
      </c>
      <c r="I3198" s="74">
        <v>89</v>
      </c>
      <c r="J3198" s="74" t="s">
        <v>25</v>
      </c>
    </row>
    <row r="3199" spans="1:10" x14ac:dyDescent="0.25">
      <c r="A3199" s="74" t="str">
        <f t="shared" si="196"/>
        <v>2025</v>
      </c>
      <c r="B3199" s="74" t="str">
        <f t="shared" si="197"/>
        <v>04</v>
      </c>
      <c r="C3199" s="84">
        <f t="shared" si="198"/>
        <v>45748</v>
      </c>
      <c r="D3199" s="74">
        <v>202504</v>
      </c>
      <c r="E3199" s="82">
        <v>53679511</v>
      </c>
      <c r="F3199" s="82">
        <v>178284</v>
      </c>
      <c r="G3199" s="83">
        <f t="shared" si="199"/>
        <v>3.3212672149714626E-3</v>
      </c>
      <c r="H3199" s="74" t="s">
        <v>17</v>
      </c>
      <c r="I3199" s="74">
        <v>91</v>
      </c>
      <c r="J3199" s="74" t="s">
        <v>26</v>
      </c>
    </row>
    <row r="3200" spans="1:10" x14ac:dyDescent="0.25">
      <c r="A3200" s="74" t="str">
        <f t="shared" si="196"/>
        <v>2025</v>
      </c>
      <c r="B3200" s="74" t="str">
        <f t="shared" si="197"/>
        <v>04</v>
      </c>
      <c r="C3200" s="84">
        <f t="shared" si="198"/>
        <v>45748</v>
      </c>
      <c r="D3200" s="74">
        <v>202504</v>
      </c>
      <c r="E3200" s="82">
        <v>14976777</v>
      </c>
      <c r="F3200" s="82">
        <v>182723</v>
      </c>
      <c r="G3200" s="83">
        <f t="shared" si="199"/>
        <v>1.2200422026715094E-2</v>
      </c>
      <c r="H3200" s="74" t="s">
        <v>17</v>
      </c>
      <c r="I3200" s="74">
        <v>99</v>
      </c>
      <c r="J3200" s="74" t="s">
        <v>27</v>
      </c>
    </row>
    <row r="3201" spans="1:10" x14ac:dyDescent="0.25">
      <c r="A3201" s="74" t="str">
        <f t="shared" si="196"/>
        <v>2025</v>
      </c>
      <c r="B3201" s="74" t="str">
        <f t="shared" si="197"/>
        <v>04</v>
      </c>
      <c r="C3201" s="84">
        <f t="shared" si="198"/>
        <v>45748</v>
      </c>
      <c r="D3201" s="74">
        <v>202504</v>
      </c>
      <c r="E3201" s="82">
        <v>1703337441</v>
      </c>
      <c r="F3201" s="82">
        <v>17156776</v>
      </c>
      <c r="G3201" s="83">
        <f t="shared" si="199"/>
        <v>1.0072446942707695E-2</v>
      </c>
      <c r="H3201" s="74" t="s">
        <v>28</v>
      </c>
      <c r="I3201" s="74">
        <v>101</v>
      </c>
      <c r="J3201" s="74" t="s">
        <v>29</v>
      </c>
    </row>
    <row r="3202" spans="1:10" x14ac:dyDescent="0.25">
      <c r="A3202" s="74" t="str">
        <f t="shared" si="196"/>
        <v>2025</v>
      </c>
      <c r="B3202" s="74" t="str">
        <f t="shared" si="197"/>
        <v>04</v>
      </c>
      <c r="C3202" s="84">
        <f t="shared" si="198"/>
        <v>45748</v>
      </c>
      <c r="D3202" s="74">
        <v>202504</v>
      </c>
      <c r="E3202" s="82">
        <v>114109849</v>
      </c>
      <c r="F3202" s="82">
        <v>85686</v>
      </c>
      <c r="G3202" s="83">
        <f t="shared" si="199"/>
        <v>7.5090801320751906E-4</v>
      </c>
      <c r="H3202" s="74" t="s">
        <v>28</v>
      </c>
      <c r="I3202" s="74">
        <v>102</v>
      </c>
      <c r="J3202" s="74" t="s">
        <v>30</v>
      </c>
    </row>
    <row r="3203" spans="1:10" x14ac:dyDescent="0.25">
      <c r="A3203" s="74" t="str">
        <f t="shared" ref="A3203:A3266" si="200">LEFT(D3203,4)</f>
        <v>2025</v>
      </c>
      <c r="B3203" s="74" t="str">
        <f t="shared" ref="B3203:B3266" si="201">RIGHT(D3203,2)</f>
        <v>04</v>
      </c>
      <c r="C3203" s="84">
        <f t="shared" ref="C3203:C3266" si="202">DATE(A3203,B3203,1)</f>
        <v>45748</v>
      </c>
      <c r="D3203" s="74">
        <v>202504</v>
      </c>
      <c r="E3203" s="82">
        <v>400232656</v>
      </c>
      <c r="F3203" s="82">
        <v>105491</v>
      </c>
      <c r="G3203" s="83">
        <f t="shared" ref="G3203:G3266" si="203">F3203/E3203</f>
        <v>2.6357419470539155E-4</v>
      </c>
      <c r="H3203" s="74" t="s">
        <v>28</v>
      </c>
      <c r="I3203" s="74">
        <v>103</v>
      </c>
      <c r="J3203" s="74" t="s">
        <v>31</v>
      </c>
    </row>
    <row r="3204" spans="1:10" x14ac:dyDescent="0.25">
      <c r="A3204" s="74" t="str">
        <f t="shared" si="200"/>
        <v>2025</v>
      </c>
      <c r="B3204" s="74" t="str">
        <f t="shared" si="201"/>
        <v>04</v>
      </c>
      <c r="C3204" s="84">
        <f t="shared" si="202"/>
        <v>45748</v>
      </c>
      <c r="D3204" s="74">
        <v>202504</v>
      </c>
      <c r="E3204" s="82">
        <v>591068470</v>
      </c>
      <c r="F3204" s="82">
        <v>12424752</v>
      </c>
      <c r="G3204" s="83">
        <f t="shared" si="203"/>
        <v>2.1020833677695579E-2</v>
      </c>
      <c r="H3204" s="74" t="s">
        <v>28</v>
      </c>
      <c r="I3204" s="74">
        <v>104</v>
      </c>
      <c r="J3204" s="74" t="s">
        <v>32</v>
      </c>
    </row>
    <row r="3205" spans="1:10" x14ac:dyDescent="0.25">
      <c r="A3205" s="74" t="str">
        <f t="shared" si="200"/>
        <v>2025</v>
      </c>
      <c r="B3205" s="74" t="str">
        <f t="shared" si="201"/>
        <v>04</v>
      </c>
      <c r="C3205" s="84">
        <f t="shared" si="202"/>
        <v>45748</v>
      </c>
      <c r="D3205" s="74">
        <v>202504</v>
      </c>
      <c r="E3205" s="82">
        <v>468706005</v>
      </c>
      <c r="F3205" s="82">
        <v>3072473</v>
      </c>
      <c r="G3205" s="83">
        <f t="shared" si="203"/>
        <v>6.555224313799863E-3</v>
      </c>
      <c r="H3205" s="74" t="s">
        <v>28</v>
      </c>
      <c r="I3205" s="74">
        <v>105</v>
      </c>
      <c r="J3205" s="74" t="s">
        <v>33</v>
      </c>
    </row>
    <row r="3206" spans="1:10" x14ac:dyDescent="0.25">
      <c r="A3206" s="74" t="str">
        <f t="shared" si="200"/>
        <v>2025</v>
      </c>
      <c r="B3206" s="74" t="str">
        <f t="shared" si="201"/>
        <v>04</v>
      </c>
      <c r="C3206" s="84">
        <f t="shared" si="202"/>
        <v>45748</v>
      </c>
      <c r="D3206" s="74">
        <v>202504</v>
      </c>
      <c r="E3206" s="82">
        <v>265831997</v>
      </c>
      <c r="F3206" s="82">
        <v>45762299</v>
      </c>
      <c r="G3206" s="83">
        <f t="shared" si="203"/>
        <v>0.17214744468853385</v>
      </c>
      <c r="H3206" s="74" t="s">
        <v>28</v>
      </c>
      <c r="I3206" s="74">
        <v>106</v>
      </c>
      <c r="J3206" s="74" t="s">
        <v>34</v>
      </c>
    </row>
    <row r="3207" spans="1:10" x14ac:dyDescent="0.25">
      <c r="A3207" s="74" t="str">
        <f t="shared" si="200"/>
        <v>2025</v>
      </c>
      <c r="B3207" s="74" t="str">
        <f t="shared" si="201"/>
        <v>04</v>
      </c>
      <c r="C3207" s="84">
        <f t="shared" si="202"/>
        <v>45748</v>
      </c>
      <c r="D3207" s="74">
        <v>202504</v>
      </c>
      <c r="E3207" s="82">
        <v>1651878060</v>
      </c>
      <c r="F3207" s="82">
        <v>9732478</v>
      </c>
      <c r="G3207" s="83">
        <f t="shared" si="203"/>
        <v>5.8917654006494886E-3</v>
      </c>
      <c r="H3207" s="74" t="s">
        <v>28</v>
      </c>
      <c r="I3207" s="74">
        <v>107</v>
      </c>
      <c r="J3207" s="74" t="s">
        <v>35</v>
      </c>
    </row>
    <row r="3208" spans="1:10" x14ac:dyDescent="0.25">
      <c r="A3208" s="74" t="str">
        <f t="shared" si="200"/>
        <v>2025</v>
      </c>
      <c r="B3208" s="74" t="str">
        <f t="shared" si="201"/>
        <v>04</v>
      </c>
      <c r="C3208" s="84">
        <f t="shared" si="202"/>
        <v>45748</v>
      </c>
      <c r="D3208" s="74">
        <v>202504</v>
      </c>
      <c r="E3208" s="82">
        <v>45325688</v>
      </c>
      <c r="F3208" s="82">
        <v>313331</v>
      </c>
      <c r="G3208" s="83">
        <f t="shared" si="203"/>
        <v>6.9128790720176161E-3</v>
      </c>
      <c r="H3208" s="74" t="s">
        <v>28</v>
      </c>
      <c r="I3208" s="74">
        <v>108</v>
      </c>
      <c r="J3208" s="74" t="s">
        <v>36</v>
      </c>
    </row>
    <row r="3209" spans="1:10" x14ac:dyDescent="0.25">
      <c r="A3209" s="74" t="str">
        <f t="shared" si="200"/>
        <v>2025</v>
      </c>
      <c r="B3209" s="74" t="str">
        <f t="shared" si="201"/>
        <v>04</v>
      </c>
      <c r="C3209" s="84">
        <f t="shared" si="202"/>
        <v>45748</v>
      </c>
      <c r="D3209" s="74">
        <v>202504</v>
      </c>
      <c r="E3209" s="82">
        <v>300706</v>
      </c>
      <c r="F3209" s="82">
        <v>996</v>
      </c>
      <c r="G3209" s="83">
        <f t="shared" si="203"/>
        <v>3.3122052769149935E-3</v>
      </c>
      <c r="H3209" s="74" t="s">
        <v>28</v>
      </c>
      <c r="I3209" s="74">
        <v>109</v>
      </c>
      <c r="J3209" s="74" t="s">
        <v>37</v>
      </c>
    </row>
    <row r="3210" spans="1:10" x14ac:dyDescent="0.25">
      <c r="A3210" s="74" t="str">
        <f t="shared" si="200"/>
        <v>2025</v>
      </c>
      <c r="B3210" s="74" t="str">
        <f t="shared" si="201"/>
        <v>04</v>
      </c>
      <c r="C3210" s="84">
        <f t="shared" si="202"/>
        <v>45748</v>
      </c>
      <c r="D3210" s="74">
        <v>202504</v>
      </c>
      <c r="E3210" s="82">
        <v>615750856</v>
      </c>
      <c r="F3210" s="82">
        <v>695594</v>
      </c>
      <c r="G3210" s="83">
        <f t="shared" si="203"/>
        <v>1.129667938293536E-3</v>
      </c>
      <c r="H3210" s="74" t="s">
        <v>28</v>
      </c>
      <c r="I3210" s="74">
        <v>110</v>
      </c>
      <c r="J3210" s="74" t="s">
        <v>38</v>
      </c>
    </row>
    <row r="3211" spans="1:10" x14ac:dyDescent="0.25">
      <c r="A3211" s="74" t="str">
        <f t="shared" si="200"/>
        <v>2025</v>
      </c>
      <c r="B3211" s="74" t="str">
        <f t="shared" si="201"/>
        <v>04</v>
      </c>
      <c r="C3211" s="84">
        <f t="shared" si="202"/>
        <v>45748</v>
      </c>
      <c r="D3211" s="74">
        <v>202504</v>
      </c>
      <c r="E3211" s="82">
        <v>165561501</v>
      </c>
      <c r="F3211" s="82">
        <v>2676</v>
      </c>
      <c r="G3211" s="83">
        <f t="shared" si="203"/>
        <v>1.6163177935913976E-5</v>
      </c>
      <c r="H3211" s="74" t="s">
        <v>39</v>
      </c>
      <c r="I3211" s="74">
        <v>120</v>
      </c>
      <c r="J3211" s="74" t="s">
        <v>40</v>
      </c>
    </row>
    <row r="3212" spans="1:10" x14ac:dyDescent="0.25">
      <c r="A3212" s="74" t="str">
        <f t="shared" si="200"/>
        <v>2025</v>
      </c>
      <c r="B3212" s="74" t="str">
        <f t="shared" si="201"/>
        <v>04</v>
      </c>
      <c r="C3212" s="84">
        <f t="shared" si="202"/>
        <v>45748</v>
      </c>
      <c r="D3212" s="74">
        <v>202504</v>
      </c>
      <c r="E3212" s="82">
        <v>260408228</v>
      </c>
      <c r="F3212" s="82">
        <v>368277</v>
      </c>
      <c r="G3212" s="83">
        <f t="shared" si="203"/>
        <v>1.4142295073717871E-3</v>
      </c>
      <c r="H3212" s="74" t="s">
        <v>41</v>
      </c>
      <c r="I3212" s="74">
        <v>131</v>
      </c>
      <c r="J3212" s="74" t="s">
        <v>42</v>
      </c>
    </row>
    <row r="3213" spans="1:10" x14ac:dyDescent="0.25">
      <c r="A3213" s="74" t="str">
        <f t="shared" si="200"/>
        <v>2025</v>
      </c>
      <c r="B3213" s="74" t="str">
        <f t="shared" si="201"/>
        <v>04</v>
      </c>
      <c r="C3213" s="84">
        <f t="shared" si="202"/>
        <v>45748</v>
      </c>
      <c r="D3213" s="74">
        <v>202504</v>
      </c>
      <c r="E3213" s="82">
        <v>176490359</v>
      </c>
      <c r="F3213" s="82">
        <v>2796475</v>
      </c>
      <c r="G3213" s="83">
        <f t="shared" si="203"/>
        <v>1.5844916492010763E-2</v>
      </c>
      <c r="H3213" s="74" t="s">
        <v>41</v>
      </c>
      <c r="I3213" s="74">
        <v>139</v>
      </c>
      <c r="J3213" s="74" t="s">
        <v>43</v>
      </c>
    </row>
    <row r="3214" spans="1:10" x14ac:dyDescent="0.25">
      <c r="A3214" s="74" t="str">
        <f t="shared" si="200"/>
        <v>2025</v>
      </c>
      <c r="B3214" s="74" t="str">
        <f t="shared" si="201"/>
        <v>04</v>
      </c>
      <c r="C3214" s="84">
        <f t="shared" si="202"/>
        <v>45748</v>
      </c>
      <c r="D3214" s="74">
        <v>202504</v>
      </c>
      <c r="E3214" s="82">
        <v>220112403</v>
      </c>
      <c r="F3214" s="82">
        <v>2011621</v>
      </c>
      <c r="G3214" s="83">
        <f t="shared" si="203"/>
        <v>9.1390624634632694E-3</v>
      </c>
      <c r="H3214" s="74" t="s">
        <v>41</v>
      </c>
      <c r="I3214" s="74">
        <v>141</v>
      </c>
      <c r="J3214" s="74" t="s">
        <v>44</v>
      </c>
    </row>
    <row r="3215" spans="1:10" x14ac:dyDescent="0.25">
      <c r="A3215" s="74" t="str">
        <f t="shared" si="200"/>
        <v>2025</v>
      </c>
      <c r="B3215" s="74" t="str">
        <f t="shared" si="201"/>
        <v>04</v>
      </c>
      <c r="C3215" s="84">
        <f t="shared" si="202"/>
        <v>45748</v>
      </c>
      <c r="D3215" s="74">
        <v>202504</v>
      </c>
      <c r="E3215" s="82">
        <v>918</v>
      </c>
      <c r="F3215" s="82">
        <v>236</v>
      </c>
      <c r="G3215" s="83">
        <f t="shared" si="203"/>
        <v>0.2570806100217865</v>
      </c>
      <c r="H3215" s="74" t="s">
        <v>41</v>
      </c>
      <c r="I3215" s="74">
        <v>142</v>
      </c>
      <c r="J3215" s="74" t="s">
        <v>45</v>
      </c>
    </row>
    <row r="3216" spans="1:10" x14ac:dyDescent="0.25">
      <c r="A3216" s="74" t="str">
        <f t="shared" si="200"/>
        <v>2025</v>
      </c>
      <c r="B3216" s="74" t="str">
        <f t="shared" si="201"/>
        <v>04</v>
      </c>
      <c r="C3216" s="84">
        <f t="shared" si="202"/>
        <v>45748</v>
      </c>
      <c r="D3216" s="74">
        <v>202504</v>
      </c>
      <c r="E3216" s="82">
        <v>9127852</v>
      </c>
      <c r="F3216" s="82">
        <v>162602</v>
      </c>
      <c r="G3216" s="83">
        <f t="shared" si="203"/>
        <v>1.7813829584441113E-2</v>
      </c>
      <c r="H3216" s="74" t="s">
        <v>41</v>
      </c>
      <c r="I3216" s="74">
        <v>143</v>
      </c>
      <c r="J3216" s="74" t="s">
        <v>46</v>
      </c>
    </row>
    <row r="3217" spans="1:10" x14ac:dyDescent="0.25">
      <c r="A3217" s="74" t="str">
        <f t="shared" si="200"/>
        <v>2025</v>
      </c>
      <c r="B3217" s="74" t="str">
        <f t="shared" si="201"/>
        <v>04</v>
      </c>
      <c r="C3217" s="84">
        <f t="shared" si="202"/>
        <v>45748</v>
      </c>
      <c r="D3217" s="74">
        <v>202504</v>
      </c>
      <c r="E3217" s="82">
        <v>1664957</v>
      </c>
      <c r="F3217" s="82">
        <v>8298</v>
      </c>
      <c r="G3217" s="83">
        <f t="shared" si="203"/>
        <v>4.9839124974398741E-3</v>
      </c>
      <c r="H3217" s="74" t="s">
        <v>41</v>
      </c>
      <c r="I3217" s="74">
        <v>149</v>
      </c>
      <c r="J3217" s="74" t="s">
        <v>47</v>
      </c>
    </row>
    <row r="3218" spans="1:10" x14ac:dyDescent="0.25">
      <c r="A3218" s="74" t="str">
        <f t="shared" si="200"/>
        <v>2025</v>
      </c>
      <c r="B3218" s="74" t="str">
        <f t="shared" si="201"/>
        <v>04</v>
      </c>
      <c r="C3218" s="84">
        <f t="shared" si="202"/>
        <v>45748</v>
      </c>
      <c r="D3218" s="74">
        <v>202504</v>
      </c>
      <c r="E3218" s="82">
        <v>87629166</v>
      </c>
      <c r="F3218" s="82">
        <v>17458325</v>
      </c>
      <c r="G3218" s="83">
        <f t="shared" si="203"/>
        <v>0.19922961494349953</v>
      </c>
      <c r="H3218" s="74" t="s">
        <v>41</v>
      </c>
      <c r="I3218" s="74">
        <v>151</v>
      </c>
      <c r="J3218" s="74" t="s">
        <v>48</v>
      </c>
    </row>
    <row r="3219" spans="1:10" x14ac:dyDescent="0.25">
      <c r="A3219" s="74" t="str">
        <f t="shared" si="200"/>
        <v>2025</v>
      </c>
      <c r="B3219" s="74" t="str">
        <f t="shared" si="201"/>
        <v>04</v>
      </c>
      <c r="C3219" s="84">
        <f t="shared" si="202"/>
        <v>45748</v>
      </c>
      <c r="D3219" s="74">
        <v>202504</v>
      </c>
      <c r="E3219" s="82">
        <v>125211729</v>
      </c>
      <c r="F3219" s="82">
        <v>1406021</v>
      </c>
      <c r="G3219" s="83">
        <f t="shared" si="203"/>
        <v>1.1229147710275609E-2</v>
      </c>
      <c r="H3219" s="74" t="s">
        <v>41</v>
      </c>
      <c r="I3219" s="74">
        <v>152</v>
      </c>
      <c r="J3219" s="74" t="s">
        <v>49</v>
      </c>
    </row>
    <row r="3220" spans="1:10" x14ac:dyDescent="0.25">
      <c r="A3220" s="74" t="str">
        <f t="shared" si="200"/>
        <v>2025</v>
      </c>
      <c r="B3220" s="74" t="str">
        <f t="shared" si="201"/>
        <v>04</v>
      </c>
      <c r="C3220" s="84">
        <f t="shared" si="202"/>
        <v>45748</v>
      </c>
      <c r="D3220" s="74">
        <v>202504</v>
      </c>
      <c r="E3220" s="82">
        <v>23898062</v>
      </c>
      <c r="F3220" s="82">
        <v>208089</v>
      </c>
      <c r="G3220" s="83">
        <f t="shared" si="203"/>
        <v>8.7073587808082515E-3</v>
      </c>
      <c r="H3220" s="74" t="s">
        <v>50</v>
      </c>
      <c r="I3220" s="74">
        <v>161</v>
      </c>
      <c r="J3220" s="74" t="s">
        <v>51</v>
      </c>
    </row>
    <row r="3221" spans="1:10" x14ac:dyDescent="0.25">
      <c r="A3221" s="74" t="str">
        <f t="shared" si="200"/>
        <v>2025</v>
      </c>
      <c r="B3221" s="74" t="str">
        <f t="shared" si="201"/>
        <v>04</v>
      </c>
      <c r="C3221" s="84">
        <f t="shared" si="202"/>
        <v>45748</v>
      </c>
      <c r="D3221" s="74">
        <v>202504</v>
      </c>
      <c r="E3221" s="82">
        <v>147894682</v>
      </c>
      <c r="F3221" s="82">
        <v>410967</v>
      </c>
      <c r="G3221" s="83">
        <f t="shared" si="203"/>
        <v>2.7787814574698499E-3</v>
      </c>
      <c r="H3221" s="74" t="s">
        <v>50</v>
      </c>
      <c r="I3221" s="74">
        <v>162</v>
      </c>
      <c r="J3221" s="74" t="s">
        <v>52</v>
      </c>
    </row>
    <row r="3222" spans="1:10" x14ac:dyDescent="0.25">
      <c r="A3222" s="74" t="str">
        <f t="shared" si="200"/>
        <v>2025</v>
      </c>
      <c r="B3222" s="74" t="str">
        <f t="shared" si="201"/>
        <v>04</v>
      </c>
      <c r="C3222" s="84">
        <f t="shared" si="202"/>
        <v>45748</v>
      </c>
      <c r="D3222" s="74">
        <v>202504</v>
      </c>
      <c r="E3222" s="82">
        <v>347275901</v>
      </c>
      <c r="F3222" s="82">
        <v>6186149</v>
      </c>
      <c r="G3222" s="83">
        <f t="shared" si="203"/>
        <v>1.7813355266480181E-2</v>
      </c>
      <c r="H3222" s="74" t="s">
        <v>50</v>
      </c>
      <c r="I3222" s="74">
        <v>170</v>
      </c>
      <c r="J3222" s="74" t="s">
        <v>53</v>
      </c>
    </row>
    <row r="3223" spans="1:10" x14ac:dyDescent="0.25">
      <c r="A3223" s="74" t="str">
        <f t="shared" si="200"/>
        <v>2025</v>
      </c>
      <c r="B3223" s="74" t="str">
        <f t="shared" si="201"/>
        <v>04</v>
      </c>
      <c r="C3223" s="84">
        <f t="shared" si="202"/>
        <v>45748</v>
      </c>
      <c r="D3223" s="74">
        <v>202504</v>
      </c>
      <c r="E3223" s="82">
        <v>90961239</v>
      </c>
      <c r="F3223" s="82">
        <v>447166</v>
      </c>
      <c r="G3223" s="83">
        <f t="shared" si="203"/>
        <v>4.9160060363733615E-3</v>
      </c>
      <c r="H3223" s="74" t="s">
        <v>54</v>
      </c>
      <c r="I3223" s="74">
        <v>181</v>
      </c>
      <c r="J3223" s="74" t="s">
        <v>55</v>
      </c>
    </row>
    <row r="3224" spans="1:10" x14ac:dyDescent="0.25">
      <c r="A3224" s="74" t="str">
        <f t="shared" si="200"/>
        <v>2025</v>
      </c>
      <c r="B3224" s="74" t="str">
        <f t="shared" si="201"/>
        <v>04</v>
      </c>
      <c r="C3224" s="84">
        <f t="shared" si="202"/>
        <v>45748</v>
      </c>
      <c r="D3224" s="74">
        <v>202504</v>
      </c>
      <c r="E3224" s="82">
        <v>12834441</v>
      </c>
      <c r="F3224" s="82">
        <v>32604</v>
      </c>
      <c r="G3224" s="83">
        <f t="shared" si="203"/>
        <v>2.540352166487033E-3</v>
      </c>
      <c r="H3224" s="74" t="s">
        <v>54</v>
      </c>
      <c r="I3224" s="74">
        <v>182</v>
      </c>
      <c r="J3224" s="74" t="s">
        <v>56</v>
      </c>
    </row>
    <row r="3225" spans="1:10" x14ac:dyDescent="0.25">
      <c r="A3225" s="74" t="str">
        <f t="shared" si="200"/>
        <v>2025</v>
      </c>
      <c r="B3225" s="74" t="str">
        <f t="shared" si="201"/>
        <v>04</v>
      </c>
      <c r="C3225" s="84">
        <f t="shared" si="202"/>
        <v>45748</v>
      </c>
      <c r="D3225" s="74">
        <v>202504</v>
      </c>
      <c r="E3225" s="82">
        <v>1378792</v>
      </c>
      <c r="F3225" s="82">
        <v>1716</v>
      </c>
      <c r="G3225" s="83">
        <f t="shared" si="203"/>
        <v>1.2445677085448712E-3</v>
      </c>
      <c r="H3225" s="74" t="s">
        <v>57</v>
      </c>
      <c r="I3225" s="74">
        <v>191</v>
      </c>
      <c r="J3225" s="74" t="s">
        <v>58</v>
      </c>
    </row>
    <row r="3226" spans="1:10" x14ac:dyDescent="0.25">
      <c r="A3226" s="74" t="str">
        <f t="shared" si="200"/>
        <v>2025</v>
      </c>
      <c r="B3226" s="74" t="str">
        <f t="shared" si="201"/>
        <v>04</v>
      </c>
      <c r="C3226" s="84">
        <f t="shared" si="202"/>
        <v>45748</v>
      </c>
      <c r="D3226" s="74">
        <v>202504</v>
      </c>
      <c r="E3226" s="82">
        <v>704092861</v>
      </c>
      <c r="F3226" s="82">
        <v>2011505</v>
      </c>
      <c r="G3226" s="83">
        <f t="shared" si="203"/>
        <v>2.8568745848993916E-3</v>
      </c>
      <c r="H3226" s="74" t="s">
        <v>57</v>
      </c>
      <c r="I3226" s="74">
        <v>192</v>
      </c>
      <c r="J3226" s="74" t="s">
        <v>59</v>
      </c>
    </row>
    <row r="3227" spans="1:10" x14ac:dyDescent="0.25">
      <c r="A3227" s="74" t="str">
        <f t="shared" si="200"/>
        <v>2025</v>
      </c>
      <c r="B3227" s="74" t="str">
        <f t="shared" si="201"/>
        <v>04</v>
      </c>
      <c r="C3227" s="84">
        <f t="shared" si="202"/>
        <v>45748</v>
      </c>
      <c r="D3227" s="74">
        <v>202504</v>
      </c>
      <c r="E3227" s="82">
        <v>760920684</v>
      </c>
      <c r="F3227" s="82">
        <v>7480087</v>
      </c>
      <c r="G3227" s="83">
        <f t="shared" si="203"/>
        <v>9.8303110393566321E-3</v>
      </c>
      <c r="H3227" s="74" t="s">
        <v>60</v>
      </c>
      <c r="I3227" s="74">
        <v>201</v>
      </c>
      <c r="J3227" s="74" t="s">
        <v>61</v>
      </c>
    </row>
    <row r="3228" spans="1:10" x14ac:dyDescent="0.25">
      <c r="A3228" s="74" t="str">
        <f t="shared" si="200"/>
        <v>2025</v>
      </c>
      <c r="B3228" s="74" t="str">
        <f t="shared" si="201"/>
        <v>04</v>
      </c>
      <c r="C3228" s="84">
        <f t="shared" si="202"/>
        <v>45748</v>
      </c>
      <c r="D3228" s="74">
        <v>202504</v>
      </c>
      <c r="E3228" s="82">
        <v>1499940990</v>
      </c>
      <c r="F3228" s="82">
        <v>57587588</v>
      </c>
      <c r="G3228" s="83">
        <f t="shared" si="203"/>
        <v>3.8393235723226685E-2</v>
      </c>
      <c r="H3228" s="74" t="s">
        <v>60</v>
      </c>
      <c r="I3228" s="74">
        <v>202</v>
      </c>
      <c r="J3228" s="74" t="s">
        <v>62</v>
      </c>
    </row>
    <row r="3229" spans="1:10" x14ac:dyDescent="0.25">
      <c r="A3229" s="74" t="str">
        <f t="shared" si="200"/>
        <v>2025</v>
      </c>
      <c r="B3229" s="74" t="str">
        <f t="shared" si="201"/>
        <v>04</v>
      </c>
      <c r="C3229" s="84">
        <f t="shared" si="202"/>
        <v>45748</v>
      </c>
      <c r="D3229" s="74">
        <v>202504</v>
      </c>
      <c r="E3229" s="82">
        <v>6527756</v>
      </c>
      <c r="F3229" s="82">
        <v>805</v>
      </c>
      <c r="G3229" s="83">
        <f t="shared" si="203"/>
        <v>1.233195603512141E-4</v>
      </c>
      <c r="H3229" s="74" t="s">
        <v>60</v>
      </c>
      <c r="I3229" s="74">
        <v>203</v>
      </c>
      <c r="J3229" s="74" t="s">
        <v>63</v>
      </c>
    </row>
    <row r="3230" spans="1:10" x14ac:dyDescent="0.25">
      <c r="A3230" s="74" t="str">
        <f t="shared" si="200"/>
        <v>2025</v>
      </c>
      <c r="B3230" s="74" t="str">
        <f t="shared" si="201"/>
        <v>04</v>
      </c>
      <c r="C3230" s="84">
        <f t="shared" si="202"/>
        <v>45748</v>
      </c>
      <c r="D3230" s="74">
        <v>202504</v>
      </c>
      <c r="E3230" s="82">
        <v>1581636</v>
      </c>
      <c r="F3230" s="82">
        <v>1346</v>
      </c>
      <c r="G3230" s="83">
        <f t="shared" si="203"/>
        <v>8.5101755397575679E-4</v>
      </c>
      <c r="H3230" s="74" t="s">
        <v>60</v>
      </c>
      <c r="I3230" s="74">
        <v>204</v>
      </c>
      <c r="J3230" s="74" t="s">
        <v>64</v>
      </c>
    </row>
    <row r="3231" spans="1:10" x14ac:dyDescent="0.25">
      <c r="A3231" s="74" t="str">
        <f t="shared" si="200"/>
        <v>2025</v>
      </c>
      <c r="B3231" s="74" t="str">
        <f t="shared" si="201"/>
        <v>04</v>
      </c>
      <c r="C3231" s="84">
        <f t="shared" si="202"/>
        <v>45748</v>
      </c>
      <c r="D3231" s="74">
        <v>202504</v>
      </c>
      <c r="E3231" s="82">
        <v>776306253</v>
      </c>
      <c r="F3231" s="82">
        <v>2062490</v>
      </c>
      <c r="G3231" s="83">
        <f t="shared" si="203"/>
        <v>2.6567994165055371E-3</v>
      </c>
      <c r="H3231" s="74" t="s">
        <v>60</v>
      </c>
      <c r="I3231" s="74">
        <v>210</v>
      </c>
      <c r="J3231" s="74" t="s">
        <v>65</v>
      </c>
    </row>
    <row r="3232" spans="1:10" x14ac:dyDescent="0.25">
      <c r="A3232" s="74" t="str">
        <f t="shared" si="200"/>
        <v>2025</v>
      </c>
      <c r="B3232" s="74" t="str">
        <f t="shared" si="201"/>
        <v>04</v>
      </c>
      <c r="C3232" s="84">
        <f t="shared" si="202"/>
        <v>45748</v>
      </c>
      <c r="D3232" s="74">
        <v>202504</v>
      </c>
      <c r="E3232" s="82">
        <v>35221144</v>
      </c>
      <c r="F3232" s="82">
        <v>24482</v>
      </c>
      <c r="G3232" s="83">
        <f t="shared" si="203"/>
        <v>6.9509383340870471E-4</v>
      </c>
      <c r="H3232" s="74" t="s">
        <v>66</v>
      </c>
      <c r="I3232" s="74">
        <v>221</v>
      </c>
      <c r="J3232" s="74" t="s">
        <v>67</v>
      </c>
    </row>
    <row r="3233" spans="1:10" x14ac:dyDescent="0.25">
      <c r="A3233" s="74" t="str">
        <f t="shared" si="200"/>
        <v>2025</v>
      </c>
      <c r="B3233" s="74" t="str">
        <f t="shared" si="201"/>
        <v>04</v>
      </c>
      <c r="C3233" s="84">
        <f t="shared" si="202"/>
        <v>45748</v>
      </c>
      <c r="D3233" s="74">
        <v>202504</v>
      </c>
      <c r="E3233" s="82">
        <v>344540654</v>
      </c>
      <c r="F3233" s="82">
        <v>702024</v>
      </c>
      <c r="G3233" s="83">
        <f t="shared" si="203"/>
        <v>2.0375650648181563E-3</v>
      </c>
      <c r="H3233" s="74" t="s">
        <v>66</v>
      </c>
      <c r="I3233" s="74">
        <v>222</v>
      </c>
      <c r="J3233" s="74" t="s">
        <v>68</v>
      </c>
    </row>
    <row r="3234" spans="1:10" x14ac:dyDescent="0.25">
      <c r="A3234" s="74" t="str">
        <f t="shared" si="200"/>
        <v>2025</v>
      </c>
      <c r="B3234" s="74" t="str">
        <f t="shared" si="201"/>
        <v>04</v>
      </c>
      <c r="C3234" s="84">
        <f t="shared" si="202"/>
        <v>45748</v>
      </c>
      <c r="D3234" s="74">
        <v>202504</v>
      </c>
      <c r="E3234" s="82">
        <v>78015089</v>
      </c>
      <c r="F3234" s="82">
        <v>33255</v>
      </c>
      <c r="G3234" s="83">
        <f t="shared" si="203"/>
        <v>4.2626369368110314E-4</v>
      </c>
      <c r="H3234" s="74" t="s">
        <v>69</v>
      </c>
      <c r="I3234" s="74">
        <v>231</v>
      </c>
      <c r="J3234" s="74" t="s">
        <v>70</v>
      </c>
    </row>
    <row r="3235" spans="1:10" x14ac:dyDescent="0.25">
      <c r="A3235" s="74" t="str">
        <f t="shared" si="200"/>
        <v>2025</v>
      </c>
      <c r="B3235" s="74" t="str">
        <f t="shared" si="201"/>
        <v>04</v>
      </c>
      <c r="C3235" s="84">
        <f t="shared" si="202"/>
        <v>45748</v>
      </c>
      <c r="D3235" s="74">
        <v>202504</v>
      </c>
      <c r="E3235" s="82">
        <v>350091971</v>
      </c>
      <c r="F3235" s="82">
        <v>1612442</v>
      </c>
      <c r="G3235" s="83">
        <f t="shared" si="203"/>
        <v>4.6057668657588265E-3</v>
      </c>
      <c r="H3235" s="74" t="s">
        <v>69</v>
      </c>
      <c r="I3235" s="74">
        <v>239</v>
      </c>
      <c r="J3235" s="74" t="s">
        <v>71</v>
      </c>
    </row>
    <row r="3236" spans="1:10" x14ac:dyDescent="0.25">
      <c r="A3236" s="74" t="str">
        <f t="shared" si="200"/>
        <v>2025</v>
      </c>
      <c r="B3236" s="74" t="str">
        <f t="shared" si="201"/>
        <v>04</v>
      </c>
      <c r="C3236" s="84">
        <f t="shared" si="202"/>
        <v>45748</v>
      </c>
      <c r="D3236" s="74">
        <v>202504</v>
      </c>
      <c r="E3236" s="82">
        <v>352039790</v>
      </c>
      <c r="F3236" s="82">
        <v>2562791</v>
      </c>
      <c r="G3236" s="83">
        <f t="shared" si="203"/>
        <v>7.2798333392938338E-3</v>
      </c>
      <c r="H3236" s="74" t="s">
        <v>72</v>
      </c>
      <c r="I3236" s="74">
        <v>241</v>
      </c>
      <c r="J3236" s="74" t="s">
        <v>73</v>
      </c>
    </row>
    <row r="3237" spans="1:10" x14ac:dyDescent="0.25">
      <c r="A3237" s="74" t="str">
        <f t="shared" si="200"/>
        <v>2025</v>
      </c>
      <c r="B3237" s="74" t="str">
        <f t="shared" si="201"/>
        <v>04</v>
      </c>
      <c r="C3237" s="84">
        <f t="shared" si="202"/>
        <v>45748</v>
      </c>
      <c r="D3237" s="74">
        <v>202504</v>
      </c>
      <c r="E3237" s="82">
        <v>152903791</v>
      </c>
      <c r="F3237" s="82">
        <v>46702</v>
      </c>
      <c r="G3237" s="83">
        <f t="shared" si="203"/>
        <v>3.054338920870837E-4</v>
      </c>
      <c r="H3237" s="74" t="s">
        <v>72</v>
      </c>
      <c r="I3237" s="74">
        <v>242</v>
      </c>
      <c r="J3237" s="74" t="s">
        <v>74</v>
      </c>
    </row>
    <row r="3238" spans="1:10" x14ac:dyDescent="0.25">
      <c r="A3238" s="74" t="str">
        <f t="shared" si="200"/>
        <v>2025</v>
      </c>
      <c r="B3238" s="74" t="str">
        <f t="shared" si="201"/>
        <v>04</v>
      </c>
      <c r="C3238" s="84">
        <f t="shared" si="202"/>
        <v>45748</v>
      </c>
      <c r="D3238" s="74">
        <v>202504</v>
      </c>
      <c r="E3238" s="82">
        <v>35104221</v>
      </c>
      <c r="F3238" s="82">
        <v>58330</v>
      </c>
      <c r="G3238" s="83">
        <f t="shared" si="203"/>
        <v>1.6616235409411307E-3</v>
      </c>
      <c r="H3238" s="74" t="s">
        <v>72</v>
      </c>
      <c r="I3238" s="74">
        <v>243</v>
      </c>
      <c r="J3238" s="74" t="s">
        <v>75</v>
      </c>
    </row>
    <row r="3239" spans="1:10" x14ac:dyDescent="0.25">
      <c r="A3239" s="74" t="str">
        <f t="shared" si="200"/>
        <v>2025</v>
      </c>
      <c r="B3239" s="74" t="str">
        <f t="shared" si="201"/>
        <v>04</v>
      </c>
      <c r="C3239" s="84">
        <f t="shared" si="202"/>
        <v>45748</v>
      </c>
      <c r="D3239" s="74">
        <v>202504</v>
      </c>
      <c r="E3239" s="82">
        <v>128946952</v>
      </c>
      <c r="F3239" s="82">
        <v>330052</v>
      </c>
      <c r="G3239" s="83">
        <f t="shared" si="203"/>
        <v>2.5595952047009225E-3</v>
      </c>
      <c r="H3239" s="74" t="s">
        <v>76</v>
      </c>
      <c r="I3239" s="74">
        <v>251</v>
      </c>
      <c r="J3239" s="74" t="s">
        <v>77</v>
      </c>
    </row>
    <row r="3240" spans="1:10" x14ac:dyDescent="0.25">
      <c r="A3240" s="74" t="str">
        <f t="shared" si="200"/>
        <v>2025</v>
      </c>
      <c r="B3240" s="74" t="str">
        <f t="shared" si="201"/>
        <v>04</v>
      </c>
      <c r="C3240" s="84">
        <f t="shared" si="202"/>
        <v>45748</v>
      </c>
      <c r="D3240" s="74">
        <v>202504</v>
      </c>
      <c r="E3240" s="82">
        <v>20594</v>
      </c>
      <c r="F3240" s="82">
        <v>0</v>
      </c>
      <c r="G3240" s="83">
        <f t="shared" si="203"/>
        <v>0</v>
      </c>
      <c r="H3240" s="74" t="s">
        <v>76</v>
      </c>
      <c r="I3240" s="74">
        <v>252</v>
      </c>
      <c r="J3240" s="74" t="s">
        <v>78</v>
      </c>
    </row>
    <row r="3241" spans="1:10" x14ac:dyDescent="0.25">
      <c r="A3241" s="74" t="str">
        <f t="shared" si="200"/>
        <v>2025</v>
      </c>
      <c r="B3241" s="74" t="str">
        <f t="shared" si="201"/>
        <v>04</v>
      </c>
      <c r="C3241" s="84">
        <f t="shared" si="202"/>
        <v>45748</v>
      </c>
      <c r="D3241" s="74">
        <v>202504</v>
      </c>
      <c r="E3241" s="82">
        <v>392948637</v>
      </c>
      <c r="F3241" s="82">
        <v>1572839</v>
      </c>
      <c r="G3241" s="83">
        <f t="shared" si="203"/>
        <v>4.0026579860614198E-3</v>
      </c>
      <c r="H3241" s="74" t="s">
        <v>76</v>
      </c>
      <c r="I3241" s="74">
        <v>259</v>
      </c>
      <c r="J3241" s="74" t="s">
        <v>79</v>
      </c>
    </row>
    <row r="3242" spans="1:10" x14ac:dyDescent="0.25">
      <c r="A3242" s="74" t="str">
        <f t="shared" si="200"/>
        <v>2025</v>
      </c>
      <c r="B3242" s="74" t="str">
        <f t="shared" si="201"/>
        <v>04</v>
      </c>
      <c r="C3242" s="84">
        <f t="shared" si="202"/>
        <v>45748</v>
      </c>
      <c r="D3242" s="74">
        <v>202504</v>
      </c>
      <c r="E3242" s="82">
        <v>2138488</v>
      </c>
      <c r="F3242" s="82">
        <v>4092</v>
      </c>
      <c r="G3242" s="83">
        <f t="shared" si="203"/>
        <v>1.9135015019958027E-3</v>
      </c>
      <c r="H3242" s="74" t="s">
        <v>76</v>
      </c>
      <c r="I3242" s="74">
        <v>261</v>
      </c>
      <c r="J3242" s="74" t="s">
        <v>80</v>
      </c>
    </row>
    <row r="3243" spans="1:10" x14ac:dyDescent="0.25">
      <c r="A3243" s="74" t="str">
        <f t="shared" si="200"/>
        <v>2025</v>
      </c>
      <c r="B3243" s="74" t="str">
        <f t="shared" si="201"/>
        <v>04</v>
      </c>
      <c r="C3243" s="84">
        <f t="shared" si="202"/>
        <v>45748</v>
      </c>
      <c r="D3243" s="74">
        <v>202504</v>
      </c>
      <c r="E3243" s="82">
        <v>76580335</v>
      </c>
      <c r="F3243" s="82">
        <v>1033606</v>
      </c>
      <c r="G3243" s="83">
        <f t="shared" si="203"/>
        <v>1.3497015911460821E-2</v>
      </c>
      <c r="H3243" s="74" t="s">
        <v>76</v>
      </c>
      <c r="I3243" s="74">
        <v>262</v>
      </c>
      <c r="J3243" s="74" t="s">
        <v>81</v>
      </c>
    </row>
    <row r="3244" spans="1:10" x14ac:dyDescent="0.25">
      <c r="A3244" s="74" t="str">
        <f t="shared" si="200"/>
        <v>2025</v>
      </c>
      <c r="B3244" s="74" t="str">
        <f t="shared" si="201"/>
        <v>04</v>
      </c>
      <c r="C3244" s="84">
        <f t="shared" si="202"/>
        <v>45748</v>
      </c>
      <c r="D3244" s="74">
        <v>202504</v>
      </c>
      <c r="E3244" s="82">
        <v>766068</v>
      </c>
      <c r="F3244" s="82">
        <v>0</v>
      </c>
      <c r="G3244" s="83">
        <f t="shared" si="203"/>
        <v>0</v>
      </c>
      <c r="H3244" s="74" t="s">
        <v>76</v>
      </c>
      <c r="I3244" s="74">
        <v>263</v>
      </c>
      <c r="J3244" s="74" t="s">
        <v>82</v>
      </c>
    </row>
    <row r="3245" spans="1:10" x14ac:dyDescent="0.25">
      <c r="A3245" s="74" t="str">
        <f t="shared" si="200"/>
        <v>2025</v>
      </c>
      <c r="B3245" s="74" t="str">
        <f t="shared" si="201"/>
        <v>04</v>
      </c>
      <c r="C3245" s="84">
        <f t="shared" si="202"/>
        <v>45748</v>
      </c>
      <c r="D3245" s="74">
        <v>202504</v>
      </c>
      <c r="E3245" s="82">
        <v>357318818</v>
      </c>
      <c r="F3245" s="82">
        <v>23222</v>
      </c>
      <c r="G3245" s="83">
        <f t="shared" si="203"/>
        <v>6.4989580257706993E-5</v>
      </c>
      <c r="H3245" s="74" t="s">
        <v>76</v>
      </c>
      <c r="I3245" s="74">
        <v>264</v>
      </c>
      <c r="J3245" s="74" t="s">
        <v>83</v>
      </c>
    </row>
    <row r="3246" spans="1:10" x14ac:dyDescent="0.25">
      <c r="A3246" s="74" t="str">
        <f t="shared" si="200"/>
        <v>2025</v>
      </c>
      <c r="B3246" s="74" t="str">
        <f t="shared" si="201"/>
        <v>04</v>
      </c>
      <c r="C3246" s="84">
        <f t="shared" si="202"/>
        <v>45748</v>
      </c>
      <c r="D3246" s="74">
        <v>202504</v>
      </c>
      <c r="E3246" s="82">
        <v>5337282</v>
      </c>
      <c r="F3246" s="82">
        <v>19655</v>
      </c>
      <c r="G3246" s="83">
        <f t="shared" si="203"/>
        <v>3.682586005386262E-3</v>
      </c>
      <c r="H3246" s="74" t="s">
        <v>76</v>
      </c>
      <c r="I3246" s="74">
        <v>265</v>
      </c>
      <c r="J3246" s="74" t="s">
        <v>84</v>
      </c>
    </row>
    <row r="3247" spans="1:10" x14ac:dyDescent="0.25">
      <c r="A3247" s="74" t="str">
        <f t="shared" si="200"/>
        <v>2025</v>
      </c>
      <c r="B3247" s="74" t="str">
        <f t="shared" si="201"/>
        <v>04</v>
      </c>
      <c r="C3247" s="84">
        <f t="shared" si="202"/>
        <v>45748</v>
      </c>
      <c r="D3247" s="74">
        <v>202504</v>
      </c>
      <c r="E3247" s="82">
        <v>40533527</v>
      </c>
      <c r="F3247" s="82">
        <v>432946</v>
      </c>
      <c r="G3247" s="83">
        <f t="shared" si="203"/>
        <v>1.0681182518363131E-2</v>
      </c>
      <c r="H3247" s="74" t="s">
        <v>76</v>
      </c>
      <c r="I3247" s="74">
        <v>266</v>
      </c>
      <c r="J3247" s="74" t="s">
        <v>85</v>
      </c>
    </row>
    <row r="3248" spans="1:10" x14ac:dyDescent="0.25">
      <c r="A3248" s="74" t="str">
        <f t="shared" si="200"/>
        <v>2025</v>
      </c>
      <c r="B3248" s="74" t="str">
        <f t="shared" si="201"/>
        <v>04</v>
      </c>
      <c r="C3248" s="84">
        <f t="shared" si="202"/>
        <v>45748</v>
      </c>
      <c r="D3248" s="74">
        <v>202504</v>
      </c>
      <c r="E3248" s="82">
        <v>2901977</v>
      </c>
      <c r="F3248" s="82">
        <v>5927</v>
      </c>
      <c r="G3248" s="83">
        <f t="shared" si="203"/>
        <v>2.0424007495579736E-3</v>
      </c>
      <c r="H3248" s="74" t="s">
        <v>76</v>
      </c>
      <c r="I3248" s="74">
        <v>267</v>
      </c>
      <c r="J3248" s="74" t="s">
        <v>86</v>
      </c>
    </row>
    <row r="3249" spans="1:10" x14ac:dyDescent="0.25">
      <c r="A3249" s="74" t="str">
        <f t="shared" si="200"/>
        <v>2025</v>
      </c>
      <c r="B3249" s="74" t="str">
        <f t="shared" si="201"/>
        <v>04</v>
      </c>
      <c r="C3249" s="84">
        <f t="shared" si="202"/>
        <v>45748</v>
      </c>
      <c r="D3249" s="74">
        <v>202504</v>
      </c>
      <c r="E3249" s="82">
        <v>9294183</v>
      </c>
      <c r="F3249" s="82">
        <v>3064</v>
      </c>
      <c r="G3249" s="83">
        <f t="shared" si="203"/>
        <v>3.2966856796342399E-4</v>
      </c>
      <c r="H3249" s="74" t="s">
        <v>76</v>
      </c>
      <c r="I3249" s="74">
        <v>268</v>
      </c>
      <c r="J3249" s="74" t="s">
        <v>87</v>
      </c>
    </row>
    <row r="3250" spans="1:10" x14ac:dyDescent="0.25">
      <c r="A3250" s="74" t="str">
        <f t="shared" si="200"/>
        <v>2025</v>
      </c>
      <c r="B3250" s="74" t="str">
        <f t="shared" si="201"/>
        <v>04</v>
      </c>
      <c r="C3250" s="84">
        <f t="shared" si="202"/>
        <v>45748</v>
      </c>
      <c r="D3250" s="74">
        <v>202504</v>
      </c>
      <c r="E3250" s="82">
        <v>134947280</v>
      </c>
      <c r="F3250" s="82">
        <v>14652672</v>
      </c>
      <c r="G3250" s="83">
        <f t="shared" si="203"/>
        <v>0.10858071389063936</v>
      </c>
      <c r="H3250" s="74" t="s">
        <v>76</v>
      </c>
      <c r="I3250" s="74">
        <v>271</v>
      </c>
      <c r="J3250" s="74" t="s">
        <v>88</v>
      </c>
    </row>
    <row r="3251" spans="1:10" x14ac:dyDescent="0.25">
      <c r="A3251" s="74" t="str">
        <f t="shared" si="200"/>
        <v>2025</v>
      </c>
      <c r="B3251" s="74" t="str">
        <f t="shared" si="201"/>
        <v>04</v>
      </c>
      <c r="C3251" s="84">
        <f t="shared" si="202"/>
        <v>45748</v>
      </c>
      <c r="D3251" s="74">
        <v>202504</v>
      </c>
      <c r="E3251" s="82">
        <v>3090703</v>
      </c>
      <c r="F3251" s="82">
        <v>666</v>
      </c>
      <c r="G3251" s="83">
        <f t="shared" si="203"/>
        <v>2.1548495601162585E-4</v>
      </c>
      <c r="H3251" s="74" t="s">
        <v>76</v>
      </c>
      <c r="I3251" s="74">
        <v>272</v>
      </c>
      <c r="J3251" s="74" t="s">
        <v>89</v>
      </c>
    </row>
    <row r="3252" spans="1:10" x14ac:dyDescent="0.25">
      <c r="A3252" s="74" t="str">
        <f t="shared" si="200"/>
        <v>2025</v>
      </c>
      <c r="B3252" s="74" t="str">
        <f t="shared" si="201"/>
        <v>04</v>
      </c>
      <c r="C3252" s="84">
        <f t="shared" si="202"/>
        <v>45748</v>
      </c>
      <c r="D3252" s="74">
        <v>202504</v>
      </c>
      <c r="E3252" s="82">
        <v>10166942</v>
      </c>
      <c r="F3252" s="82">
        <v>667</v>
      </c>
      <c r="G3252" s="83">
        <f t="shared" si="203"/>
        <v>6.5604780670530042E-5</v>
      </c>
      <c r="H3252" s="74" t="s">
        <v>76</v>
      </c>
      <c r="I3252" s="74">
        <v>273</v>
      </c>
      <c r="J3252" s="74" t="s">
        <v>90</v>
      </c>
    </row>
    <row r="3253" spans="1:10" x14ac:dyDescent="0.25">
      <c r="A3253" s="74" t="str">
        <f t="shared" si="200"/>
        <v>2025</v>
      </c>
      <c r="B3253" s="74" t="str">
        <f t="shared" si="201"/>
        <v>04</v>
      </c>
      <c r="C3253" s="84">
        <f t="shared" si="202"/>
        <v>45748</v>
      </c>
      <c r="D3253" s="74">
        <v>202504</v>
      </c>
      <c r="E3253" s="82">
        <v>7294913</v>
      </c>
      <c r="F3253" s="82">
        <v>98844</v>
      </c>
      <c r="G3253" s="83">
        <f t="shared" si="203"/>
        <v>1.3549716082974533E-2</v>
      </c>
      <c r="H3253" s="74" t="s">
        <v>76</v>
      </c>
      <c r="I3253" s="74">
        <v>274</v>
      </c>
      <c r="J3253" s="74" t="s">
        <v>91</v>
      </c>
    </row>
    <row r="3254" spans="1:10" x14ac:dyDescent="0.25">
      <c r="A3254" s="74" t="str">
        <f t="shared" si="200"/>
        <v>2025</v>
      </c>
      <c r="B3254" s="74" t="str">
        <f t="shared" si="201"/>
        <v>04</v>
      </c>
      <c r="C3254" s="84">
        <f t="shared" si="202"/>
        <v>45748</v>
      </c>
      <c r="D3254" s="74">
        <v>202504</v>
      </c>
      <c r="E3254" s="82">
        <v>357470420</v>
      </c>
      <c r="F3254" s="82">
        <v>63573</v>
      </c>
      <c r="G3254" s="83">
        <f t="shared" si="203"/>
        <v>1.7784128823861845E-4</v>
      </c>
      <c r="H3254" s="74" t="s">
        <v>76</v>
      </c>
      <c r="I3254" s="74">
        <v>275</v>
      </c>
      <c r="J3254" s="74" t="s">
        <v>92</v>
      </c>
    </row>
    <row r="3255" spans="1:10" x14ac:dyDescent="0.25">
      <c r="A3255" s="74" t="str">
        <f t="shared" si="200"/>
        <v>2025</v>
      </c>
      <c r="B3255" s="74" t="str">
        <f t="shared" si="201"/>
        <v>04</v>
      </c>
      <c r="C3255" s="84">
        <f t="shared" si="202"/>
        <v>45748</v>
      </c>
      <c r="D3255" s="74">
        <v>202504</v>
      </c>
      <c r="E3255" s="82">
        <v>28408309</v>
      </c>
      <c r="F3255" s="82">
        <v>225475</v>
      </c>
      <c r="G3255" s="83">
        <f t="shared" si="203"/>
        <v>7.936938449944345E-3</v>
      </c>
      <c r="H3255" s="74" t="s">
        <v>76</v>
      </c>
      <c r="I3255" s="74">
        <v>279</v>
      </c>
      <c r="J3255" s="74" t="s">
        <v>93</v>
      </c>
    </row>
    <row r="3256" spans="1:10" x14ac:dyDescent="0.25">
      <c r="A3256" s="74" t="str">
        <f t="shared" si="200"/>
        <v>2025</v>
      </c>
      <c r="B3256" s="74" t="str">
        <f t="shared" si="201"/>
        <v>04</v>
      </c>
      <c r="C3256" s="84">
        <f t="shared" si="202"/>
        <v>45748</v>
      </c>
      <c r="D3256" s="74">
        <v>202504</v>
      </c>
      <c r="E3256" s="82">
        <v>316232133</v>
      </c>
      <c r="F3256" s="82">
        <v>747146</v>
      </c>
      <c r="G3256" s="83">
        <f t="shared" si="203"/>
        <v>2.3626504773947179E-3</v>
      </c>
      <c r="H3256" s="74" t="s">
        <v>76</v>
      </c>
      <c r="I3256" s="74">
        <v>281</v>
      </c>
      <c r="J3256" s="74" t="s">
        <v>94</v>
      </c>
    </row>
    <row r="3257" spans="1:10" x14ac:dyDescent="0.25">
      <c r="A3257" s="74" t="str">
        <f t="shared" si="200"/>
        <v>2025</v>
      </c>
      <c r="B3257" s="74" t="str">
        <f t="shared" si="201"/>
        <v>04</v>
      </c>
      <c r="C3257" s="84">
        <f t="shared" si="202"/>
        <v>45748</v>
      </c>
      <c r="D3257" s="74">
        <v>202504</v>
      </c>
      <c r="E3257" s="82">
        <v>394968081</v>
      </c>
      <c r="F3257" s="82">
        <v>1291634</v>
      </c>
      <c r="G3257" s="83">
        <f t="shared" si="203"/>
        <v>3.2702237525872374E-3</v>
      </c>
      <c r="H3257" s="74" t="s">
        <v>76</v>
      </c>
      <c r="I3257" s="74">
        <v>282</v>
      </c>
      <c r="J3257" s="74" t="s">
        <v>95</v>
      </c>
    </row>
    <row r="3258" spans="1:10" x14ac:dyDescent="0.25">
      <c r="A3258" s="74" t="str">
        <f t="shared" si="200"/>
        <v>2025</v>
      </c>
      <c r="B3258" s="74" t="str">
        <f t="shared" si="201"/>
        <v>04</v>
      </c>
      <c r="C3258" s="84">
        <f t="shared" si="202"/>
        <v>45748</v>
      </c>
      <c r="D3258" s="74">
        <v>202504</v>
      </c>
      <c r="E3258" s="82">
        <v>973609574</v>
      </c>
      <c r="F3258" s="82">
        <v>446180</v>
      </c>
      <c r="G3258" s="83">
        <f t="shared" si="203"/>
        <v>4.582740473338854E-4</v>
      </c>
      <c r="H3258" s="74" t="s">
        <v>96</v>
      </c>
      <c r="I3258" s="74">
        <v>291</v>
      </c>
      <c r="J3258" s="74" t="s">
        <v>97</v>
      </c>
    </row>
    <row r="3259" spans="1:10" x14ac:dyDescent="0.25">
      <c r="A3259" s="74" t="str">
        <f t="shared" si="200"/>
        <v>2025</v>
      </c>
      <c r="B3259" s="74" t="str">
        <f t="shared" si="201"/>
        <v>04</v>
      </c>
      <c r="C3259" s="84">
        <f t="shared" si="202"/>
        <v>45748</v>
      </c>
      <c r="D3259" s="74">
        <v>202504</v>
      </c>
      <c r="E3259" s="82">
        <v>73104437</v>
      </c>
      <c r="F3259" s="82">
        <v>290702</v>
      </c>
      <c r="G3259" s="83">
        <f t="shared" si="203"/>
        <v>3.9765301796934709E-3</v>
      </c>
      <c r="H3259" s="74" t="s">
        <v>96</v>
      </c>
      <c r="I3259" s="74">
        <v>292</v>
      </c>
      <c r="J3259" s="74" t="s">
        <v>98</v>
      </c>
    </row>
    <row r="3260" spans="1:10" x14ac:dyDescent="0.25">
      <c r="A3260" s="74" t="str">
        <f t="shared" si="200"/>
        <v>2025</v>
      </c>
      <c r="B3260" s="74" t="str">
        <f t="shared" si="201"/>
        <v>04</v>
      </c>
      <c r="C3260" s="84">
        <f t="shared" si="202"/>
        <v>45748</v>
      </c>
      <c r="D3260" s="74">
        <v>202504</v>
      </c>
      <c r="E3260" s="82">
        <v>214569314</v>
      </c>
      <c r="F3260" s="82">
        <v>231379</v>
      </c>
      <c r="G3260" s="83">
        <f t="shared" si="203"/>
        <v>1.0783415190487116E-3</v>
      </c>
      <c r="H3260" s="74" t="s">
        <v>96</v>
      </c>
      <c r="I3260" s="74">
        <v>293</v>
      </c>
      <c r="J3260" s="74" t="s">
        <v>99</v>
      </c>
    </row>
    <row r="3261" spans="1:10" x14ac:dyDescent="0.25">
      <c r="A3261" s="74" t="str">
        <f t="shared" si="200"/>
        <v>2025</v>
      </c>
      <c r="B3261" s="74" t="str">
        <f t="shared" si="201"/>
        <v>04</v>
      </c>
      <c r="C3261" s="84">
        <f t="shared" si="202"/>
        <v>45748</v>
      </c>
      <c r="D3261" s="74">
        <v>202504</v>
      </c>
      <c r="E3261" s="82">
        <v>7058038</v>
      </c>
      <c r="F3261" s="82">
        <v>29039</v>
      </c>
      <c r="G3261" s="83">
        <f t="shared" si="203"/>
        <v>4.1143161881531387E-3</v>
      </c>
      <c r="H3261" s="74" t="s">
        <v>96</v>
      </c>
      <c r="I3261" s="74">
        <v>301</v>
      </c>
      <c r="J3261" s="74" t="s">
        <v>100</v>
      </c>
    </row>
    <row r="3262" spans="1:10" x14ac:dyDescent="0.25">
      <c r="A3262" s="74" t="str">
        <f t="shared" si="200"/>
        <v>2025</v>
      </c>
      <c r="B3262" s="74" t="str">
        <f t="shared" si="201"/>
        <v>04</v>
      </c>
      <c r="C3262" s="84">
        <f t="shared" si="202"/>
        <v>45748</v>
      </c>
      <c r="D3262" s="74">
        <v>202504</v>
      </c>
      <c r="E3262" s="82">
        <v>780918</v>
      </c>
      <c r="F3262" s="82">
        <v>527</v>
      </c>
      <c r="G3262" s="83">
        <f t="shared" si="203"/>
        <v>6.748467828888565E-4</v>
      </c>
      <c r="H3262" s="74" t="s">
        <v>96</v>
      </c>
      <c r="I3262" s="74">
        <v>302</v>
      </c>
      <c r="J3262" s="74" t="s">
        <v>101</v>
      </c>
    </row>
    <row r="3263" spans="1:10" x14ac:dyDescent="0.25">
      <c r="A3263" s="74" t="str">
        <f t="shared" si="200"/>
        <v>2025</v>
      </c>
      <c r="B3263" s="74" t="str">
        <f t="shared" si="201"/>
        <v>04</v>
      </c>
      <c r="C3263" s="84">
        <f t="shared" si="202"/>
        <v>45748</v>
      </c>
      <c r="D3263" s="74">
        <v>202504</v>
      </c>
      <c r="E3263" s="82">
        <v>1175901</v>
      </c>
      <c r="F3263" s="82">
        <v>9840</v>
      </c>
      <c r="G3263" s="83">
        <f t="shared" si="203"/>
        <v>8.3680513920814763E-3</v>
      </c>
      <c r="H3263" s="74" t="s">
        <v>96</v>
      </c>
      <c r="I3263" s="74">
        <v>303</v>
      </c>
      <c r="J3263" s="74" t="s">
        <v>102</v>
      </c>
    </row>
    <row r="3264" spans="1:10" x14ac:dyDescent="0.25">
      <c r="A3264" s="74" t="str">
        <f t="shared" si="200"/>
        <v>2025</v>
      </c>
      <c r="B3264" s="74" t="str">
        <f t="shared" si="201"/>
        <v>04</v>
      </c>
      <c r="C3264" s="84">
        <f t="shared" si="202"/>
        <v>45748</v>
      </c>
      <c r="D3264" s="74">
        <v>202504</v>
      </c>
      <c r="E3264" s="82">
        <v>315292838</v>
      </c>
      <c r="F3264" s="82">
        <v>23727</v>
      </c>
      <c r="G3264" s="83">
        <f t="shared" si="203"/>
        <v>7.5253850200047997E-5</v>
      </c>
      <c r="H3264" s="74" t="s">
        <v>96</v>
      </c>
      <c r="I3264" s="74">
        <v>309</v>
      </c>
      <c r="J3264" s="74" t="s">
        <v>103</v>
      </c>
    </row>
    <row r="3265" spans="1:10" x14ac:dyDescent="0.25">
      <c r="A3265" s="74" t="str">
        <f t="shared" si="200"/>
        <v>2025</v>
      </c>
      <c r="B3265" s="74" t="str">
        <f t="shared" si="201"/>
        <v>04</v>
      </c>
      <c r="C3265" s="84">
        <f t="shared" si="202"/>
        <v>45748</v>
      </c>
      <c r="D3265" s="74">
        <v>202504</v>
      </c>
      <c r="E3265" s="82">
        <v>113171350</v>
      </c>
      <c r="F3265" s="82">
        <v>452318</v>
      </c>
      <c r="G3265" s="83">
        <f t="shared" si="203"/>
        <v>3.9967535953224914E-3</v>
      </c>
      <c r="H3265" s="74" t="s">
        <v>104</v>
      </c>
      <c r="I3265" s="74">
        <v>310</v>
      </c>
      <c r="J3265" s="74" t="s">
        <v>105</v>
      </c>
    </row>
    <row r="3266" spans="1:10" x14ac:dyDescent="0.25">
      <c r="A3266" s="74" t="str">
        <f t="shared" si="200"/>
        <v>2025</v>
      </c>
      <c r="B3266" s="74" t="str">
        <f t="shared" si="201"/>
        <v>04</v>
      </c>
      <c r="C3266" s="84">
        <f t="shared" si="202"/>
        <v>45748</v>
      </c>
      <c r="D3266" s="74">
        <v>202504</v>
      </c>
      <c r="E3266" s="82">
        <v>501956</v>
      </c>
      <c r="F3266" s="82">
        <v>5917</v>
      </c>
      <c r="G3266" s="83">
        <f t="shared" si="203"/>
        <v>1.1787885790786443E-2</v>
      </c>
      <c r="H3266" s="74" t="s">
        <v>104</v>
      </c>
      <c r="I3266" s="74">
        <v>321</v>
      </c>
      <c r="J3266" s="74" t="s">
        <v>106</v>
      </c>
    </row>
    <row r="3267" spans="1:10" x14ac:dyDescent="0.25">
      <c r="A3267" s="74" t="str">
        <f t="shared" ref="A3267:A3330" si="204">LEFT(D3267,4)</f>
        <v>2025</v>
      </c>
      <c r="B3267" s="74" t="str">
        <f t="shared" ref="B3267:B3330" si="205">RIGHT(D3267,2)</f>
        <v>04</v>
      </c>
      <c r="C3267" s="84">
        <f t="shared" ref="C3267:C3330" si="206">DATE(A3267,B3267,1)</f>
        <v>45748</v>
      </c>
      <c r="D3267" s="74">
        <v>202504</v>
      </c>
      <c r="E3267" s="82">
        <v>713837</v>
      </c>
      <c r="F3267" s="82">
        <v>2958</v>
      </c>
      <c r="G3267" s="83">
        <f t="shared" ref="G3267:G3330" si="207">F3267/E3267</f>
        <v>4.1438031371307457E-3</v>
      </c>
      <c r="H3267" s="74" t="s">
        <v>104</v>
      </c>
      <c r="I3267" s="74">
        <v>322</v>
      </c>
      <c r="J3267" s="74" t="s">
        <v>107</v>
      </c>
    </row>
    <row r="3268" spans="1:10" x14ac:dyDescent="0.25">
      <c r="A3268" s="74" t="str">
        <f t="shared" si="204"/>
        <v>2025</v>
      </c>
      <c r="B3268" s="74" t="str">
        <f t="shared" si="205"/>
        <v>04</v>
      </c>
      <c r="C3268" s="84">
        <f t="shared" si="206"/>
        <v>45748</v>
      </c>
      <c r="D3268" s="74">
        <v>202504</v>
      </c>
      <c r="E3268" s="82">
        <v>839729</v>
      </c>
      <c r="F3268" s="82">
        <v>4622</v>
      </c>
      <c r="G3268" s="83">
        <f t="shared" si="207"/>
        <v>5.5041566981728629E-3</v>
      </c>
      <c r="H3268" s="74" t="s">
        <v>104</v>
      </c>
      <c r="I3268" s="74">
        <v>323</v>
      </c>
      <c r="J3268" s="74" t="s">
        <v>108</v>
      </c>
    </row>
    <row r="3269" spans="1:10" x14ac:dyDescent="0.25">
      <c r="A3269" s="74" t="str">
        <f t="shared" si="204"/>
        <v>2025</v>
      </c>
      <c r="B3269" s="74" t="str">
        <f t="shared" si="205"/>
        <v>04</v>
      </c>
      <c r="C3269" s="84">
        <f t="shared" si="206"/>
        <v>45748</v>
      </c>
      <c r="D3269" s="74">
        <v>202504</v>
      </c>
      <c r="E3269" s="82">
        <v>2280409</v>
      </c>
      <c r="F3269" s="82">
        <v>9215</v>
      </c>
      <c r="G3269" s="83">
        <f t="shared" si="207"/>
        <v>4.040941778426589E-3</v>
      </c>
      <c r="H3269" s="74" t="s">
        <v>104</v>
      </c>
      <c r="I3269" s="74">
        <v>324</v>
      </c>
      <c r="J3269" s="74" t="s">
        <v>109</v>
      </c>
    </row>
    <row r="3270" spans="1:10" x14ac:dyDescent="0.25">
      <c r="A3270" s="74" t="str">
        <f t="shared" si="204"/>
        <v>2025</v>
      </c>
      <c r="B3270" s="74" t="str">
        <f t="shared" si="205"/>
        <v>04</v>
      </c>
      <c r="C3270" s="84">
        <f t="shared" si="206"/>
        <v>45748</v>
      </c>
      <c r="D3270" s="74">
        <v>202504</v>
      </c>
      <c r="E3270" s="82">
        <v>179412813</v>
      </c>
      <c r="F3270" s="82">
        <v>483359</v>
      </c>
      <c r="G3270" s="83">
        <f t="shared" si="207"/>
        <v>2.6941163895579743E-3</v>
      </c>
      <c r="H3270" s="74" t="s">
        <v>104</v>
      </c>
      <c r="I3270" s="74">
        <v>329</v>
      </c>
      <c r="J3270" s="74" t="s">
        <v>110</v>
      </c>
    </row>
    <row r="3271" spans="1:10" x14ac:dyDescent="0.25">
      <c r="A3271" s="74" t="str">
        <f t="shared" si="204"/>
        <v>2025</v>
      </c>
      <c r="B3271" s="74" t="str">
        <f t="shared" si="205"/>
        <v>04</v>
      </c>
      <c r="C3271" s="84">
        <f t="shared" si="206"/>
        <v>45748</v>
      </c>
      <c r="D3271" s="74">
        <v>202504</v>
      </c>
      <c r="E3271" s="82">
        <v>23893325</v>
      </c>
      <c r="F3271" s="82">
        <v>298890</v>
      </c>
      <c r="G3271" s="83">
        <f t="shared" si="207"/>
        <v>1.2509351461129834E-2</v>
      </c>
      <c r="H3271" s="74" t="s">
        <v>104</v>
      </c>
      <c r="I3271" s="74">
        <v>331</v>
      </c>
      <c r="J3271" s="74" t="s">
        <v>111</v>
      </c>
    </row>
    <row r="3272" spans="1:10" x14ac:dyDescent="0.25">
      <c r="A3272" s="74" t="str">
        <f t="shared" si="204"/>
        <v>2025</v>
      </c>
      <c r="B3272" s="74" t="str">
        <f t="shared" si="205"/>
        <v>04</v>
      </c>
      <c r="C3272" s="84">
        <f t="shared" si="206"/>
        <v>45748</v>
      </c>
      <c r="D3272" s="74">
        <v>202504</v>
      </c>
      <c r="E3272" s="82">
        <v>5534377</v>
      </c>
      <c r="F3272" s="82">
        <v>15558</v>
      </c>
      <c r="G3272" s="83">
        <f t="shared" si="207"/>
        <v>2.8111565222246333E-3</v>
      </c>
      <c r="H3272" s="74" t="s">
        <v>104</v>
      </c>
      <c r="I3272" s="74">
        <v>332</v>
      </c>
      <c r="J3272" s="74" t="s">
        <v>112</v>
      </c>
    </row>
    <row r="3273" spans="1:10" x14ac:dyDescent="0.25">
      <c r="A3273" s="74" t="str">
        <f t="shared" si="204"/>
        <v>2025</v>
      </c>
      <c r="B3273" s="74" t="str">
        <f t="shared" si="205"/>
        <v>04</v>
      </c>
      <c r="C3273" s="84">
        <f t="shared" si="206"/>
        <v>45748</v>
      </c>
      <c r="D3273" s="74">
        <v>202504</v>
      </c>
      <c r="E3273" s="82">
        <v>1781214954</v>
      </c>
      <c r="F3273" s="82">
        <v>15406837</v>
      </c>
      <c r="G3273" s="83">
        <f t="shared" si="207"/>
        <v>8.6496225317452616E-3</v>
      </c>
      <c r="H3273" s="74" t="s">
        <v>113</v>
      </c>
      <c r="I3273" s="74">
        <v>351</v>
      </c>
      <c r="J3273" s="74" t="s">
        <v>114</v>
      </c>
    </row>
    <row r="3274" spans="1:10" x14ac:dyDescent="0.25">
      <c r="A3274" s="74" t="str">
        <f t="shared" si="204"/>
        <v>2025</v>
      </c>
      <c r="B3274" s="74" t="str">
        <f t="shared" si="205"/>
        <v>04</v>
      </c>
      <c r="C3274" s="84">
        <f t="shared" si="206"/>
        <v>45748</v>
      </c>
      <c r="D3274" s="74">
        <v>202504</v>
      </c>
      <c r="E3274" s="82">
        <v>65539258</v>
      </c>
      <c r="F3274" s="82">
        <v>696</v>
      </c>
      <c r="G3274" s="83">
        <f t="shared" si="207"/>
        <v>1.0619589254428239E-5</v>
      </c>
      <c r="H3274" s="74" t="s">
        <v>113</v>
      </c>
      <c r="I3274" s="74">
        <v>352</v>
      </c>
      <c r="J3274" s="74" t="s">
        <v>115</v>
      </c>
    </row>
    <row r="3275" spans="1:10" x14ac:dyDescent="0.25">
      <c r="A3275" s="74" t="str">
        <f t="shared" si="204"/>
        <v>2025</v>
      </c>
      <c r="B3275" s="74" t="str">
        <f t="shared" si="205"/>
        <v>04</v>
      </c>
      <c r="C3275" s="84">
        <f t="shared" si="206"/>
        <v>45748</v>
      </c>
      <c r="D3275" s="74">
        <v>202504</v>
      </c>
      <c r="E3275" s="82">
        <v>348638</v>
      </c>
      <c r="F3275" s="82">
        <v>2254</v>
      </c>
      <c r="G3275" s="83">
        <f t="shared" si="207"/>
        <v>6.4651587032968291E-3</v>
      </c>
      <c r="H3275" s="74" t="s">
        <v>113</v>
      </c>
      <c r="I3275" s="74">
        <v>353</v>
      </c>
      <c r="J3275" s="74" t="s">
        <v>116</v>
      </c>
    </row>
    <row r="3276" spans="1:10" x14ac:dyDescent="0.25">
      <c r="A3276" s="74" t="str">
        <f t="shared" si="204"/>
        <v>2025</v>
      </c>
      <c r="B3276" s="74" t="str">
        <f t="shared" si="205"/>
        <v>04</v>
      </c>
      <c r="C3276" s="84">
        <f t="shared" si="206"/>
        <v>45748</v>
      </c>
      <c r="D3276" s="74">
        <v>202504</v>
      </c>
      <c r="E3276" s="82">
        <v>14988145</v>
      </c>
      <c r="F3276" s="82">
        <v>46738</v>
      </c>
      <c r="G3276" s="83">
        <f t="shared" si="207"/>
        <v>3.1183311877487174E-3</v>
      </c>
      <c r="H3276" s="74" t="s">
        <v>113</v>
      </c>
      <c r="I3276" s="74">
        <v>360</v>
      </c>
      <c r="J3276" s="74" t="s">
        <v>117</v>
      </c>
    </row>
    <row r="3277" spans="1:10" x14ac:dyDescent="0.25">
      <c r="A3277" s="74" t="str">
        <f t="shared" si="204"/>
        <v>2025</v>
      </c>
      <c r="B3277" s="74" t="str">
        <f t="shared" si="205"/>
        <v>04</v>
      </c>
      <c r="C3277" s="84">
        <f t="shared" si="206"/>
        <v>45748</v>
      </c>
      <c r="D3277" s="74">
        <v>202504</v>
      </c>
      <c r="E3277" s="82">
        <v>4762295</v>
      </c>
      <c r="F3277" s="82">
        <v>45152</v>
      </c>
      <c r="G3277" s="83">
        <f t="shared" si="207"/>
        <v>9.4811430203294838E-3</v>
      </c>
      <c r="H3277" s="74" t="s">
        <v>113</v>
      </c>
      <c r="I3277" s="74">
        <v>370</v>
      </c>
      <c r="J3277" s="74" t="s">
        <v>118</v>
      </c>
    </row>
    <row r="3278" spans="1:10" x14ac:dyDescent="0.25">
      <c r="A3278" s="74" t="str">
        <f t="shared" si="204"/>
        <v>2025</v>
      </c>
      <c r="B3278" s="74" t="str">
        <f t="shared" si="205"/>
        <v>04</v>
      </c>
      <c r="C3278" s="84">
        <f t="shared" si="206"/>
        <v>45748</v>
      </c>
      <c r="D3278" s="74">
        <v>202504</v>
      </c>
      <c r="E3278" s="82">
        <v>174537842</v>
      </c>
      <c r="F3278" s="82">
        <v>151692</v>
      </c>
      <c r="G3278" s="83">
        <f t="shared" si="207"/>
        <v>8.6910665481930275E-4</v>
      </c>
      <c r="H3278" s="74" t="s">
        <v>113</v>
      </c>
      <c r="I3278" s="74">
        <v>381</v>
      </c>
      <c r="J3278" s="74" t="s">
        <v>119</v>
      </c>
    </row>
    <row r="3279" spans="1:10" x14ac:dyDescent="0.25">
      <c r="A3279" s="74" t="str">
        <f t="shared" si="204"/>
        <v>2025</v>
      </c>
      <c r="B3279" s="74" t="str">
        <f t="shared" si="205"/>
        <v>04</v>
      </c>
      <c r="C3279" s="84">
        <f t="shared" si="206"/>
        <v>45748</v>
      </c>
      <c r="D3279" s="74">
        <v>202504</v>
      </c>
      <c r="E3279" s="82">
        <v>26120672</v>
      </c>
      <c r="F3279" s="82">
        <v>33670</v>
      </c>
      <c r="G3279" s="83">
        <f t="shared" si="207"/>
        <v>1.289017372906792E-3</v>
      </c>
      <c r="H3279" s="74" t="s">
        <v>113</v>
      </c>
      <c r="I3279" s="74">
        <v>382</v>
      </c>
      <c r="J3279" s="74" t="s">
        <v>120</v>
      </c>
    </row>
    <row r="3280" spans="1:10" x14ac:dyDescent="0.25">
      <c r="A3280" s="74" t="str">
        <f t="shared" si="204"/>
        <v>2025</v>
      </c>
      <c r="B3280" s="74" t="str">
        <f t="shared" si="205"/>
        <v>04</v>
      </c>
      <c r="C3280" s="84">
        <f t="shared" si="206"/>
        <v>45748</v>
      </c>
      <c r="D3280" s="74">
        <v>202504</v>
      </c>
      <c r="E3280" s="82">
        <v>1375112</v>
      </c>
      <c r="F3280" s="82">
        <v>10380</v>
      </c>
      <c r="G3280" s="83">
        <f t="shared" si="207"/>
        <v>7.5484760514052673E-3</v>
      </c>
      <c r="H3280" s="74" t="s">
        <v>113</v>
      </c>
      <c r="I3280" s="74">
        <v>390</v>
      </c>
      <c r="J3280" s="74" t="s">
        <v>121</v>
      </c>
    </row>
    <row r="3281" spans="1:10" x14ac:dyDescent="0.25">
      <c r="A3281" s="74" t="str">
        <f t="shared" si="204"/>
        <v>2025</v>
      </c>
      <c r="B3281" s="74" t="str">
        <f t="shared" si="205"/>
        <v>04</v>
      </c>
      <c r="C3281" s="84">
        <f t="shared" si="206"/>
        <v>45748</v>
      </c>
      <c r="D3281" s="74">
        <v>202504</v>
      </c>
      <c r="E3281" s="82">
        <v>207861624</v>
      </c>
      <c r="F3281" s="82">
        <v>6460458</v>
      </c>
      <c r="G3281" s="83">
        <f t="shared" si="207"/>
        <v>3.1080571178448986E-2</v>
      </c>
      <c r="H3281" s="74" t="s">
        <v>122</v>
      </c>
      <c r="I3281" s="74">
        <v>410</v>
      </c>
      <c r="J3281" s="74" t="s">
        <v>123</v>
      </c>
    </row>
    <row r="3282" spans="1:10" x14ac:dyDescent="0.25">
      <c r="A3282" s="74" t="str">
        <f t="shared" si="204"/>
        <v>2025</v>
      </c>
      <c r="B3282" s="74" t="str">
        <f t="shared" si="205"/>
        <v>04</v>
      </c>
      <c r="C3282" s="84">
        <f t="shared" si="206"/>
        <v>45748</v>
      </c>
      <c r="D3282" s="74">
        <v>202504</v>
      </c>
      <c r="E3282" s="82">
        <v>243922141</v>
      </c>
      <c r="F3282" s="82">
        <v>8556832</v>
      </c>
      <c r="G3282" s="83">
        <f t="shared" si="207"/>
        <v>3.5080177489914703E-2</v>
      </c>
      <c r="H3282" s="74" t="s">
        <v>122</v>
      </c>
      <c r="I3282" s="74">
        <v>421</v>
      </c>
      <c r="J3282" s="74" t="s">
        <v>124</v>
      </c>
    </row>
    <row r="3283" spans="1:10" x14ac:dyDescent="0.25">
      <c r="A3283" s="74" t="str">
        <f t="shared" si="204"/>
        <v>2025</v>
      </c>
      <c r="B3283" s="74" t="str">
        <f t="shared" si="205"/>
        <v>04</v>
      </c>
      <c r="C3283" s="84">
        <f t="shared" si="206"/>
        <v>45748</v>
      </c>
      <c r="D3283" s="74">
        <v>202504</v>
      </c>
      <c r="E3283" s="82">
        <v>75564129</v>
      </c>
      <c r="F3283" s="82">
        <v>14205642</v>
      </c>
      <c r="G3283" s="83">
        <f t="shared" si="207"/>
        <v>0.18799451787500918</v>
      </c>
      <c r="H3283" s="74" t="s">
        <v>122</v>
      </c>
      <c r="I3283" s="74">
        <v>422</v>
      </c>
      <c r="J3283" s="74" t="s">
        <v>125</v>
      </c>
    </row>
    <row r="3284" spans="1:10" x14ac:dyDescent="0.25">
      <c r="A3284" s="74" t="str">
        <f t="shared" si="204"/>
        <v>2025</v>
      </c>
      <c r="B3284" s="74" t="str">
        <f t="shared" si="205"/>
        <v>04</v>
      </c>
      <c r="C3284" s="84">
        <f t="shared" si="206"/>
        <v>45748</v>
      </c>
      <c r="D3284" s="74">
        <v>202504</v>
      </c>
      <c r="E3284" s="82">
        <v>680736245</v>
      </c>
      <c r="F3284" s="82">
        <v>10454684</v>
      </c>
      <c r="G3284" s="83">
        <f t="shared" si="207"/>
        <v>1.5357907084850462E-2</v>
      </c>
      <c r="H3284" s="74" t="s">
        <v>122</v>
      </c>
      <c r="I3284" s="74">
        <v>429</v>
      </c>
      <c r="J3284" s="74" t="s">
        <v>126</v>
      </c>
    </row>
    <row r="3285" spans="1:10" x14ac:dyDescent="0.25">
      <c r="A3285" s="74" t="str">
        <f t="shared" si="204"/>
        <v>2025</v>
      </c>
      <c r="B3285" s="74" t="str">
        <f t="shared" si="205"/>
        <v>04</v>
      </c>
      <c r="C3285" s="84">
        <f t="shared" si="206"/>
        <v>45748</v>
      </c>
      <c r="D3285" s="74">
        <v>202504</v>
      </c>
      <c r="E3285" s="82">
        <v>130788018</v>
      </c>
      <c r="F3285" s="82">
        <v>334160</v>
      </c>
      <c r="G3285" s="83">
        <f t="shared" si="207"/>
        <v>2.5549741108547115E-3</v>
      </c>
      <c r="H3285" s="74" t="s">
        <v>122</v>
      </c>
      <c r="I3285" s="74">
        <v>431</v>
      </c>
      <c r="J3285" s="74" t="s">
        <v>127</v>
      </c>
    </row>
    <row r="3286" spans="1:10" x14ac:dyDescent="0.25">
      <c r="A3286" s="74" t="str">
        <f t="shared" si="204"/>
        <v>2025</v>
      </c>
      <c r="B3286" s="74" t="str">
        <f t="shared" si="205"/>
        <v>04</v>
      </c>
      <c r="C3286" s="84">
        <f t="shared" si="206"/>
        <v>45748</v>
      </c>
      <c r="D3286" s="74">
        <v>202504</v>
      </c>
      <c r="E3286" s="82">
        <v>249663185</v>
      </c>
      <c r="F3286" s="82">
        <v>5248572</v>
      </c>
      <c r="G3286" s="83">
        <f t="shared" si="207"/>
        <v>2.102261092279184E-2</v>
      </c>
      <c r="H3286" s="74" t="s">
        <v>122</v>
      </c>
      <c r="I3286" s="74">
        <v>432</v>
      </c>
      <c r="J3286" s="74" t="s">
        <v>128</v>
      </c>
    </row>
    <row r="3287" spans="1:10" x14ac:dyDescent="0.25">
      <c r="A3287" s="74" t="str">
        <f t="shared" si="204"/>
        <v>2025</v>
      </c>
      <c r="B3287" s="74" t="str">
        <f t="shared" si="205"/>
        <v>04</v>
      </c>
      <c r="C3287" s="84">
        <f t="shared" si="206"/>
        <v>45748</v>
      </c>
      <c r="D3287" s="74">
        <v>202504</v>
      </c>
      <c r="E3287" s="82">
        <v>4938333</v>
      </c>
      <c r="F3287" s="82">
        <v>237051</v>
      </c>
      <c r="G3287" s="83">
        <f t="shared" si="207"/>
        <v>4.8002230712266669E-2</v>
      </c>
      <c r="H3287" s="74" t="s">
        <v>122</v>
      </c>
      <c r="I3287" s="74">
        <v>433</v>
      </c>
      <c r="J3287" s="74" t="s">
        <v>129</v>
      </c>
    </row>
    <row r="3288" spans="1:10" x14ac:dyDescent="0.25">
      <c r="A3288" s="74" t="str">
        <f t="shared" si="204"/>
        <v>2025</v>
      </c>
      <c r="B3288" s="74" t="str">
        <f t="shared" si="205"/>
        <v>04</v>
      </c>
      <c r="C3288" s="84">
        <f t="shared" si="206"/>
        <v>45748</v>
      </c>
      <c r="D3288" s="74">
        <v>202504</v>
      </c>
      <c r="E3288" s="82">
        <v>19888973</v>
      </c>
      <c r="F3288" s="82">
        <v>241945</v>
      </c>
      <c r="G3288" s="83">
        <f t="shared" si="207"/>
        <v>1.2164780956764334E-2</v>
      </c>
      <c r="H3288" s="74" t="s">
        <v>122</v>
      </c>
      <c r="I3288" s="74">
        <v>439</v>
      </c>
      <c r="J3288" s="74" t="s">
        <v>130</v>
      </c>
    </row>
    <row r="3289" spans="1:10" x14ac:dyDescent="0.25">
      <c r="A3289" s="74" t="str">
        <f t="shared" si="204"/>
        <v>2025</v>
      </c>
      <c r="B3289" s="74" t="str">
        <f t="shared" si="205"/>
        <v>04</v>
      </c>
      <c r="C3289" s="84">
        <f t="shared" si="206"/>
        <v>45748</v>
      </c>
      <c r="D3289" s="74">
        <v>202504</v>
      </c>
      <c r="E3289" s="82">
        <v>1370837339</v>
      </c>
      <c r="F3289" s="82">
        <v>551532</v>
      </c>
      <c r="G3289" s="83">
        <f t="shared" si="207"/>
        <v>4.0233219821859549E-4</v>
      </c>
      <c r="H3289" s="74" t="s">
        <v>131</v>
      </c>
      <c r="I3289" s="74">
        <v>451</v>
      </c>
      <c r="J3289" s="74" t="s">
        <v>132</v>
      </c>
    </row>
    <row r="3290" spans="1:10" x14ac:dyDescent="0.25">
      <c r="A3290" s="74" t="str">
        <f t="shared" si="204"/>
        <v>2025</v>
      </c>
      <c r="B3290" s="74" t="str">
        <f t="shared" si="205"/>
        <v>04</v>
      </c>
      <c r="C3290" s="84">
        <f t="shared" si="206"/>
        <v>45748</v>
      </c>
      <c r="D3290" s="74">
        <v>202504</v>
      </c>
      <c r="E3290" s="82">
        <v>108379440</v>
      </c>
      <c r="F3290" s="82">
        <v>1770080</v>
      </c>
      <c r="G3290" s="83">
        <f t="shared" si="207"/>
        <v>1.6332248994827801E-2</v>
      </c>
      <c r="H3290" s="74" t="s">
        <v>131</v>
      </c>
      <c r="I3290" s="74">
        <v>452</v>
      </c>
      <c r="J3290" s="74" t="s">
        <v>133</v>
      </c>
    </row>
    <row r="3291" spans="1:10" x14ac:dyDescent="0.25">
      <c r="A3291" s="74" t="str">
        <f t="shared" si="204"/>
        <v>2025</v>
      </c>
      <c r="B3291" s="74" t="str">
        <f t="shared" si="205"/>
        <v>04</v>
      </c>
      <c r="C3291" s="84">
        <f t="shared" si="206"/>
        <v>45748</v>
      </c>
      <c r="D3291" s="74">
        <v>202504</v>
      </c>
      <c r="E3291" s="82">
        <v>325212296</v>
      </c>
      <c r="F3291" s="82">
        <v>1484597</v>
      </c>
      <c r="G3291" s="83">
        <f t="shared" si="207"/>
        <v>4.5650088211916812E-3</v>
      </c>
      <c r="H3291" s="74" t="s">
        <v>131</v>
      </c>
      <c r="I3291" s="74">
        <v>453</v>
      </c>
      <c r="J3291" s="74" t="s">
        <v>134</v>
      </c>
    </row>
    <row r="3292" spans="1:10" x14ac:dyDescent="0.25">
      <c r="A3292" s="74" t="str">
        <f t="shared" si="204"/>
        <v>2025</v>
      </c>
      <c r="B3292" s="74" t="str">
        <f t="shared" si="205"/>
        <v>04</v>
      </c>
      <c r="C3292" s="84">
        <f t="shared" si="206"/>
        <v>45748</v>
      </c>
      <c r="D3292" s="74">
        <v>202504</v>
      </c>
      <c r="E3292" s="82">
        <v>59872925</v>
      </c>
      <c r="F3292" s="82">
        <v>132731</v>
      </c>
      <c r="G3292" s="83">
        <f t="shared" si="207"/>
        <v>2.2168784972506354E-3</v>
      </c>
      <c r="H3292" s="74" t="s">
        <v>131</v>
      </c>
      <c r="I3292" s="74">
        <v>454</v>
      </c>
      <c r="J3292" s="74" t="s">
        <v>135</v>
      </c>
    </row>
    <row r="3293" spans="1:10" x14ac:dyDescent="0.25">
      <c r="A3293" s="74" t="str">
        <f t="shared" si="204"/>
        <v>2025</v>
      </c>
      <c r="B3293" s="74" t="str">
        <f t="shared" si="205"/>
        <v>04</v>
      </c>
      <c r="C3293" s="84">
        <f t="shared" si="206"/>
        <v>45748</v>
      </c>
      <c r="D3293" s="74">
        <v>202504</v>
      </c>
      <c r="E3293" s="82">
        <v>1816085765</v>
      </c>
      <c r="F3293" s="82">
        <v>27931704</v>
      </c>
      <c r="G3293" s="83">
        <f t="shared" si="207"/>
        <v>1.5380167907433601E-2</v>
      </c>
      <c r="H3293" s="74" t="s">
        <v>131</v>
      </c>
      <c r="I3293" s="74">
        <v>461</v>
      </c>
      <c r="J3293" s="74" t="s">
        <v>136</v>
      </c>
    </row>
    <row r="3294" spans="1:10" x14ac:dyDescent="0.25">
      <c r="A3294" s="74" t="str">
        <f t="shared" si="204"/>
        <v>2025</v>
      </c>
      <c r="B3294" s="74" t="str">
        <f t="shared" si="205"/>
        <v>04</v>
      </c>
      <c r="C3294" s="84">
        <f t="shared" si="206"/>
        <v>45748</v>
      </c>
      <c r="D3294" s="74">
        <v>202504</v>
      </c>
      <c r="E3294" s="82">
        <v>174886819</v>
      </c>
      <c r="F3294" s="82">
        <v>1903691</v>
      </c>
      <c r="G3294" s="83">
        <f t="shared" si="207"/>
        <v>1.0885274321331215E-2</v>
      </c>
      <c r="H3294" s="74" t="s">
        <v>131</v>
      </c>
      <c r="I3294" s="74">
        <v>462</v>
      </c>
      <c r="J3294" s="74" t="s">
        <v>137</v>
      </c>
    </row>
    <row r="3295" spans="1:10" x14ac:dyDescent="0.25">
      <c r="A3295" s="74" t="str">
        <f t="shared" si="204"/>
        <v>2025</v>
      </c>
      <c r="B3295" s="74" t="str">
        <f t="shared" si="205"/>
        <v>04</v>
      </c>
      <c r="C3295" s="84">
        <f t="shared" si="206"/>
        <v>45748</v>
      </c>
      <c r="D3295" s="74">
        <v>202504</v>
      </c>
      <c r="E3295" s="82">
        <v>605651515</v>
      </c>
      <c r="F3295" s="82">
        <v>11511873</v>
      </c>
      <c r="G3295" s="83">
        <f t="shared" si="207"/>
        <v>1.900742046356476E-2</v>
      </c>
      <c r="H3295" s="74" t="s">
        <v>131</v>
      </c>
      <c r="I3295" s="74">
        <v>463</v>
      </c>
      <c r="J3295" s="74" t="s">
        <v>138</v>
      </c>
    </row>
    <row r="3296" spans="1:10" x14ac:dyDescent="0.25">
      <c r="A3296" s="74" t="str">
        <f t="shared" si="204"/>
        <v>2025</v>
      </c>
      <c r="B3296" s="74" t="str">
        <f t="shared" si="205"/>
        <v>04</v>
      </c>
      <c r="C3296" s="84">
        <f t="shared" si="206"/>
        <v>45748</v>
      </c>
      <c r="D3296" s="74">
        <v>202504</v>
      </c>
      <c r="E3296" s="82">
        <v>779047725</v>
      </c>
      <c r="F3296" s="82">
        <v>4132699</v>
      </c>
      <c r="G3296" s="83">
        <f t="shared" si="207"/>
        <v>5.3048085083619231E-3</v>
      </c>
      <c r="H3296" s="74" t="s">
        <v>131</v>
      </c>
      <c r="I3296" s="74">
        <v>464</v>
      </c>
      <c r="J3296" s="74" t="s">
        <v>139</v>
      </c>
    </row>
    <row r="3297" spans="1:10" x14ac:dyDescent="0.25">
      <c r="A3297" s="74" t="str">
        <f t="shared" si="204"/>
        <v>2025</v>
      </c>
      <c r="B3297" s="74" t="str">
        <f t="shared" si="205"/>
        <v>04</v>
      </c>
      <c r="C3297" s="84">
        <f t="shared" si="206"/>
        <v>45748</v>
      </c>
      <c r="D3297" s="74">
        <v>202504</v>
      </c>
      <c r="E3297" s="82">
        <v>785242387</v>
      </c>
      <c r="F3297" s="82">
        <v>1533147</v>
      </c>
      <c r="G3297" s="83">
        <f t="shared" si="207"/>
        <v>1.9524506386586593E-3</v>
      </c>
      <c r="H3297" s="74" t="s">
        <v>131</v>
      </c>
      <c r="I3297" s="74">
        <v>465</v>
      </c>
      <c r="J3297" s="74" t="s">
        <v>140</v>
      </c>
    </row>
    <row r="3298" spans="1:10" x14ac:dyDescent="0.25">
      <c r="A3298" s="74" t="str">
        <f t="shared" si="204"/>
        <v>2025</v>
      </c>
      <c r="B3298" s="74" t="str">
        <f t="shared" si="205"/>
        <v>04</v>
      </c>
      <c r="C3298" s="84">
        <f t="shared" si="206"/>
        <v>45748</v>
      </c>
      <c r="D3298" s="74">
        <v>202504</v>
      </c>
      <c r="E3298" s="82">
        <v>1252544744</v>
      </c>
      <c r="F3298" s="82">
        <v>16216559</v>
      </c>
      <c r="G3298" s="83">
        <f t="shared" si="207"/>
        <v>1.2946889983516629E-2</v>
      </c>
      <c r="H3298" s="74" t="s">
        <v>131</v>
      </c>
      <c r="I3298" s="74">
        <v>466</v>
      </c>
      <c r="J3298" s="74" t="s">
        <v>141</v>
      </c>
    </row>
    <row r="3299" spans="1:10" x14ac:dyDescent="0.25">
      <c r="A3299" s="74" t="str">
        <f t="shared" si="204"/>
        <v>2025</v>
      </c>
      <c r="B3299" s="74" t="str">
        <f t="shared" si="205"/>
        <v>04</v>
      </c>
      <c r="C3299" s="84">
        <f t="shared" si="206"/>
        <v>45748</v>
      </c>
      <c r="D3299" s="74">
        <v>202504</v>
      </c>
      <c r="E3299" s="82">
        <v>311155021</v>
      </c>
      <c r="F3299" s="82">
        <v>1660117</v>
      </c>
      <c r="G3299" s="83">
        <f t="shared" si="207"/>
        <v>5.3353373333480609E-3</v>
      </c>
      <c r="H3299" s="74" t="s">
        <v>131</v>
      </c>
      <c r="I3299" s="74">
        <v>469</v>
      </c>
      <c r="J3299" s="74" t="s">
        <v>142</v>
      </c>
    </row>
    <row r="3300" spans="1:10" x14ac:dyDescent="0.25">
      <c r="A3300" s="74" t="str">
        <f t="shared" si="204"/>
        <v>2025</v>
      </c>
      <c r="B3300" s="74" t="str">
        <f t="shared" si="205"/>
        <v>04</v>
      </c>
      <c r="C3300" s="84">
        <f t="shared" si="206"/>
        <v>45748</v>
      </c>
      <c r="D3300" s="74">
        <v>202504</v>
      </c>
      <c r="E3300" s="82">
        <v>449036670</v>
      </c>
      <c r="F3300" s="82">
        <v>4345181</v>
      </c>
      <c r="G3300" s="83">
        <f t="shared" si="207"/>
        <v>9.6766729541264418E-3</v>
      </c>
      <c r="H3300" s="74" t="s">
        <v>131</v>
      </c>
      <c r="I3300" s="74">
        <v>471</v>
      </c>
      <c r="J3300" s="74" t="s">
        <v>143</v>
      </c>
    </row>
    <row r="3301" spans="1:10" x14ac:dyDescent="0.25">
      <c r="A3301" s="74" t="str">
        <f t="shared" si="204"/>
        <v>2025</v>
      </c>
      <c r="B3301" s="74" t="str">
        <f t="shared" si="205"/>
        <v>04</v>
      </c>
      <c r="C3301" s="84">
        <f t="shared" si="206"/>
        <v>45748</v>
      </c>
      <c r="D3301" s="74">
        <v>202504</v>
      </c>
      <c r="E3301" s="82">
        <v>442229662</v>
      </c>
      <c r="F3301" s="82">
        <v>10465371</v>
      </c>
      <c r="G3301" s="83">
        <f t="shared" si="207"/>
        <v>2.3665013677893004E-2</v>
      </c>
      <c r="H3301" s="74" t="s">
        <v>131</v>
      </c>
      <c r="I3301" s="74">
        <v>472</v>
      </c>
      <c r="J3301" s="74" t="s">
        <v>144</v>
      </c>
    </row>
    <row r="3302" spans="1:10" x14ac:dyDescent="0.25">
      <c r="A3302" s="74" t="str">
        <f t="shared" si="204"/>
        <v>2025</v>
      </c>
      <c r="B3302" s="74" t="str">
        <f t="shared" si="205"/>
        <v>04</v>
      </c>
      <c r="C3302" s="84">
        <f t="shared" si="206"/>
        <v>45748</v>
      </c>
      <c r="D3302" s="74">
        <v>202504</v>
      </c>
      <c r="E3302" s="82">
        <v>316835943</v>
      </c>
      <c r="F3302" s="82">
        <v>650700</v>
      </c>
      <c r="G3302" s="83">
        <f t="shared" si="207"/>
        <v>2.0537442622158559E-3</v>
      </c>
      <c r="H3302" s="74" t="s">
        <v>131</v>
      </c>
      <c r="I3302" s="74">
        <v>473</v>
      </c>
      <c r="J3302" s="74" t="s">
        <v>145</v>
      </c>
    </row>
    <row r="3303" spans="1:10" x14ac:dyDescent="0.25">
      <c r="A3303" s="74" t="str">
        <f t="shared" si="204"/>
        <v>2025</v>
      </c>
      <c r="B3303" s="74" t="str">
        <f t="shared" si="205"/>
        <v>04</v>
      </c>
      <c r="C3303" s="84">
        <f t="shared" si="206"/>
        <v>45748</v>
      </c>
      <c r="D3303" s="74">
        <v>202504</v>
      </c>
      <c r="E3303" s="82">
        <v>21732076</v>
      </c>
      <c r="F3303" s="82">
        <v>350570</v>
      </c>
      <c r="G3303" s="83">
        <f t="shared" si="207"/>
        <v>1.6131454721582974E-2</v>
      </c>
      <c r="H3303" s="74" t="s">
        <v>131</v>
      </c>
      <c r="I3303" s="74">
        <v>474</v>
      </c>
      <c r="J3303" s="74" t="s">
        <v>146</v>
      </c>
    </row>
    <row r="3304" spans="1:10" x14ac:dyDescent="0.25">
      <c r="A3304" s="74" t="str">
        <f t="shared" si="204"/>
        <v>2025</v>
      </c>
      <c r="B3304" s="74" t="str">
        <f t="shared" si="205"/>
        <v>04</v>
      </c>
      <c r="C3304" s="84">
        <f t="shared" si="206"/>
        <v>45748</v>
      </c>
      <c r="D3304" s="74">
        <v>202504</v>
      </c>
      <c r="E3304" s="82">
        <v>949826208</v>
      </c>
      <c r="F3304" s="82">
        <v>10250983</v>
      </c>
      <c r="G3304" s="83">
        <f t="shared" si="207"/>
        <v>1.0792482786493085E-2</v>
      </c>
      <c r="H3304" s="74" t="s">
        <v>131</v>
      </c>
      <c r="I3304" s="74">
        <v>475</v>
      </c>
      <c r="J3304" s="74" t="s">
        <v>147</v>
      </c>
    </row>
    <row r="3305" spans="1:10" x14ac:dyDescent="0.25">
      <c r="A3305" s="74" t="str">
        <f t="shared" si="204"/>
        <v>2025</v>
      </c>
      <c r="B3305" s="74" t="str">
        <f t="shared" si="205"/>
        <v>04</v>
      </c>
      <c r="C3305" s="84">
        <f t="shared" si="206"/>
        <v>45748</v>
      </c>
      <c r="D3305" s="74">
        <v>202504</v>
      </c>
      <c r="E3305" s="82">
        <v>26500124</v>
      </c>
      <c r="F3305" s="82">
        <v>379589</v>
      </c>
      <c r="G3305" s="83">
        <f t="shared" si="207"/>
        <v>1.4324046181821639E-2</v>
      </c>
      <c r="H3305" s="74" t="s">
        <v>131</v>
      </c>
      <c r="I3305" s="74">
        <v>476</v>
      </c>
      <c r="J3305" s="74" t="s">
        <v>148</v>
      </c>
    </row>
    <row r="3306" spans="1:10" x14ac:dyDescent="0.25">
      <c r="A3306" s="74" t="str">
        <f t="shared" si="204"/>
        <v>2025</v>
      </c>
      <c r="B3306" s="74" t="str">
        <f t="shared" si="205"/>
        <v>04</v>
      </c>
      <c r="C3306" s="84">
        <f t="shared" si="206"/>
        <v>45748</v>
      </c>
      <c r="D3306" s="74">
        <v>202504</v>
      </c>
      <c r="E3306" s="82">
        <v>803909023</v>
      </c>
      <c r="F3306" s="82">
        <v>6743627</v>
      </c>
      <c r="G3306" s="83">
        <f t="shared" si="207"/>
        <v>8.3885449809163286E-3</v>
      </c>
      <c r="H3306" s="74" t="s">
        <v>131</v>
      </c>
      <c r="I3306" s="74">
        <v>477</v>
      </c>
      <c r="J3306" s="74" t="s">
        <v>149</v>
      </c>
    </row>
    <row r="3307" spans="1:10" x14ac:dyDescent="0.25">
      <c r="A3307" s="74" t="str">
        <f t="shared" si="204"/>
        <v>2025</v>
      </c>
      <c r="B3307" s="74" t="str">
        <f t="shared" si="205"/>
        <v>04</v>
      </c>
      <c r="C3307" s="84">
        <f t="shared" si="206"/>
        <v>45748</v>
      </c>
      <c r="D3307" s="74">
        <v>202504</v>
      </c>
      <c r="E3307" s="82">
        <v>4867048</v>
      </c>
      <c r="F3307" s="82">
        <v>232057</v>
      </c>
      <c r="G3307" s="83">
        <f t="shared" si="207"/>
        <v>4.7679209245522131E-2</v>
      </c>
      <c r="H3307" s="74" t="s">
        <v>131</v>
      </c>
      <c r="I3307" s="74">
        <v>478</v>
      </c>
      <c r="J3307" s="74" t="s">
        <v>150</v>
      </c>
    </row>
    <row r="3308" spans="1:10" x14ac:dyDescent="0.25">
      <c r="A3308" s="74" t="str">
        <f t="shared" si="204"/>
        <v>2025</v>
      </c>
      <c r="B3308" s="74" t="str">
        <f t="shared" si="205"/>
        <v>04</v>
      </c>
      <c r="C3308" s="84">
        <f t="shared" si="206"/>
        <v>45748</v>
      </c>
      <c r="D3308" s="74">
        <v>202504</v>
      </c>
      <c r="E3308" s="82">
        <v>43916432</v>
      </c>
      <c r="F3308" s="82">
        <v>556797</v>
      </c>
      <c r="G3308" s="83">
        <f t="shared" si="207"/>
        <v>1.2678557310848932E-2</v>
      </c>
      <c r="H3308" s="74" t="s">
        <v>131</v>
      </c>
      <c r="I3308" s="74">
        <v>479</v>
      </c>
      <c r="J3308" s="74" t="s">
        <v>151</v>
      </c>
    </row>
    <row r="3309" spans="1:10" x14ac:dyDescent="0.25">
      <c r="A3309" s="74" t="str">
        <f t="shared" si="204"/>
        <v>2025</v>
      </c>
      <c r="B3309" s="74" t="str">
        <f t="shared" si="205"/>
        <v>04</v>
      </c>
      <c r="C3309" s="84">
        <f t="shared" si="206"/>
        <v>45748</v>
      </c>
      <c r="D3309" s="74">
        <v>202504</v>
      </c>
      <c r="E3309" s="82">
        <v>32119272</v>
      </c>
      <c r="F3309" s="82">
        <v>90171</v>
      </c>
      <c r="G3309" s="83">
        <f t="shared" si="207"/>
        <v>2.8073799431070543E-3</v>
      </c>
      <c r="H3309" s="74" t="s">
        <v>152</v>
      </c>
      <c r="I3309" s="74">
        <v>491</v>
      </c>
      <c r="J3309" s="74" t="s">
        <v>153</v>
      </c>
    </row>
    <row r="3310" spans="1:10" x14ac:dyDescent="0.25">
      <c r="A3310" s="74" t="str">
        <f t="shared" si="204"/>
        <v>2025</v>
      </c>
      <c r="B3310" s="74" t="str">
        <f t="shared" si="205"/>
        <v>04</v>
      </c>
      <c r="C3310" s="84">
        <f t="shared" si="206"/>
        <v>45748</v>
      </c>
      <c r="D3310" s="74">
        <v>202504</v>
      </c>
      <c r="E3310" s="82">
        <v>2103065316</v>
      </c>
      <c r="F3310" s="82">
        <v>8966706</v>
      </c>
      <c r="G3310" s="83">
        <f t="shared" si="207"/>
        <v>4.2636364794672883E-3</v>
      </c>
      <c r="H3310" s="74" t="s">
        <v>152</v>
      </c>
      <c r="I3310" s="74">
        <v>492</v>
      </c>
      <c r="J3310" s="74" t="s">
        <v>154</v>
      </c>
    </row>
    <row r="3311" spans="1:10" x14ac:dyDescent="0.25">
      <c r="A3311" s="74" t="str">
        <f t="shared" si="204"/>
        <v>2025</v>
      </c>
      <c r="B3311" s="74" t="str">
        <f t="shared" si="205"/>
        <v>04</v>
      </c>
      <c r="C3311" s="84">
        <f t="shared" si="206"/>
        <v>45748</v>
      </c>
      <c r="D3311" s="74">
        <v>202504</v>
      </c>
      <c r="E3311" s="82">
        <v>78771251</v>
      </c>
      <c r="F3311" s="82">
        <v>6946</v>
      </c>
      <c r="G3311" s="83">
        <f t="shared" si="207"/>
        <v>8.8179379047820377E-5</v>
      </c>
      <c r="H3311" s="74" t="s">
        <v>152</v>
      </c>
      <c r="I3311" s="74">
        <v>493</v>
      </c>
      <c r="J3311" s="74" t="s">
        <v>155</v>
      </c>
    </row>
    <row r="3312" spans="1:10" x14ac:dyDescent="0.25">
      <c r="A3312" s="74" t="str">
        <f t="shared" si="204"/>
        <v>2025</v>
      </c>
      <c r="B3312" s="74" t="str">
        <f t="shared" si="205"/>
        <v>04</v>
      </c>
      <c r="C3312" s="84">
        <f t="shared" si="206"/>
        <v>45748</v>
      </c>
      <c r="D3312" s="74">
        <v>202504</v>
      </c>
      <c r="E3312" s="82">
        <v>4984449</v>
      </c>
      <c r="F3312" s="82">
        <v>12031</v>
      </c>
      <c r="G3312" s="83">
        <f t="shared" si="207"/>
        <v>2.413707111859305E-3</v>
      </c>
      <c r="H3312" s="74" t="s">
        <v>152</v>
      </c>
      <c r="I3312" s="74">
        <v>501</v>
      </c>
      <c r="J3312" s="74" t="s">
        <v>156</v>
      </c>
    </row>
    <row r="3313" spans="1:10" x14ac:dyDescent="0.25">
      <c r="A3313" s="74" t="str">
        <f t="shared" si="204"/>
        <v>2025</v>
      </c>
      <c r="B3313" s="74" t="str">
        <f t="shared" si="205"/>
        <v>04</v>
      </c>
      <c r="C3313" s="84">
        <f t="shared" si="206"/>
        <v>45748</v>
      </c>
      <c r="D3313" s="74">
        <v>202504</v>
      </c>
      <c r="E3313" s="82">
        <v>3943773</v>
      </c>
      <c r="F3313" s="82">
        <v>72231</v>
      </c>
      <c r="G3313" s="83">
        <f t="shared" si="207"/>
        <v>1.8315202218788962E-2</v>
      </c>
      <c r="H3313" s="74" t="s">
        <v>152</v>
      </c>
      <c r="I3313" s="74">
        <v>502</v>
      </c>
      <c r="J3313" s="74" t="s">
        <v>157</v>
      </c>
    </row>
    <row r="3314" spans="1:10" x14ac:dyDescent="0.25">
      <c r="A3314" s="74" t="str">
        <f t="shared" si="204"/>
        <v>2025</v>
      </c>
      <c r="B3314" s="74" t="str">
        <f t="shared" si="205"/>
        <v>04</v>
      </c>
      <c r="C3314" s="84">
        <f t="shared" si="206"/>
        <v>45748</v>
      </c>
      <c r="D3314" s="74">
        <v>202504</v>
      </c>
      <c r="E3314" s="82">
        <v>192725199</v>
      </c>
      <c r="F3314" s="82">
        <v>20345</v>
      </c>
      <c r="G3314" s="83">
        <f t="shared" si="207"/>
        <v>1.0556481511273468E-4</v>
      </c>
      <c r="H3314" s="74" t="s">
        <v>152</v>
      </c>
      <c r="I3314" s="74">
        <v>511</v>
      </c>
      <c r="J3314" s="74" t="s">
        <v>158</v>
      </c>
    </row>
    <row r="3315" spans="1:10" x14ac:dyDescent="0.25">
      <c r="A3315" s="74" t="str">
        <f t="shared" si="204"/>
        <v>2025</v>
      </c>
      <c r="B3315" s="74" t="str">
        <f t="shared" si="205"/>
        <v>04</v>
      </c>
      <c r="C3315" s="84">
        <f t="shared" si="206"/>
        <v>45748</v>
      </c>
      <c r="D3315" s="74">
        <v>202504</v>
      </c>
      <c r="E3315" s="82">
        <v>1781002</v>
      </c>
      <c r="F3315" s="82">
        <v>7808</v>
      </c>
      <c r="G3315" s="83">
        <f t="shared" si="207"/>
        <v>4.3840489791701527E-3</v>
      </c>
      <c r="H3315" s="74" t="s">
        <v>152</v>
      </c>
      <c r="I3315" s="74">
        <v>512</v>
      </c>
      <c r="J3315" s="74" t="s">
        <v>159</v>
      </c>
    </row>
    <row r="3316" spans="1:10" x14ac:dyDescent="0.25">
      <c r="A3316" s="74" t="str">
        <f t="shared" si="204"/>
        <v>2025</v>
      </c>
      <c r="B3316" s="74" t="str">
        <f t="shared" si="205"/>
        <v>04</v>
      </c>
      <c r="C3316" s="84">
        <f t="shared" si="206"/>
        <v>45748</v>
      </c>
      <c r="D3316" s="74">
        <v>202504</v>
      </c>
      <c r="E3316" s="82">
        <v>44157409</v>
      </c>
      <c r="F3316" s="82">
        <v>33351</v>
      </c>
      <c r="G3316" s="83">
        <f t="shared" si="207"/>
        <v>7.5527529253358136E-4</v>
      </c>
      <c r="H3316" s="74" t="s">
        <v>152</v>
      </c>
      <c r="I3316" s="74">
        <v>521</v>
      </c>
      <c r="J3316" s="74" t="s">
        <v>160</v>
      </c>
    </row>
    <row r="3317" spans="1:10" x14ac:dyDescent="0.25">
      <c r="A3317" s="74" t="str">
        <f t="shared" si="204"/>
        <v>2025</v>
      </c>
      <c r="B3317" s="74" t="str">
        <f t="shared" si="205"/>
        <v>04</v>
      </c>
      <c r="C3317" s="84">
        <f t="shared" si="206"/>
        <v>45748</v>
      </c>
      <c r="D3317" s="74">
        <v>202504</v>
      </c>
      <c r="E3317" s="82">
        <v>59059259</v>
      </c>
      <c r="F3317" s="82">
        <v>213228</v>
      </c>
      <c r="G3317" s="83">
        <f t="shared" si="207"/>
        <v>3.6104076415858859E-3</v>
      </c>
      <c r="H3317" s="74" t="s">
        <v>152</v>
      </c>
      <c r="I3317" s="74">
        <v>522</v>
      </c>
      <c r="J3317" s="74" t="s">
        <v>161</v>
      </c>
    </row>
    <row r="3318" spans="1:10" x14ac:dyDescent="0.25">
      <c r="A3318" s="74" t="str">
        <f t="shared" si="204"/>
        <v>2025</v>
      </c>
      <c r="B3318" s="74" t="str">
        <f t="shared" si="205"/>
        <v>04</v>
      </c>
      <c r="C3318" s="84">
        <f t="shared" si="206"/>
        <v>45748</v>
      </c>
      <c r="D3318" s="74">
        <v>202504</v>
      </c>
      <c r="E3318" s="82">
        <v>221587496</v>
      </c>
      <c r="F3318" s="82">
        <v>7333546</v>
      </c>
      <c r="G3318" s="83">
        <f t="shared" si="207"/>
        <v>3.3095486579260772E-2</v>
      </c>
      <c r="H3318" s="74" t="s">
        <v>152</v>
      </c>
      <c r="I3318" s="74">
        <v>523</v>
      </c>
      <c r="J3318" s="74" t="s">
        <v>162</v>
      </c>
    </row>
    <row r="3319" spans="1:10" x14ac:dyDescent="0.25">
      <c r="A3319" s="74" t="str">
        <f t="shared" si="204"/>
        <v>2025</v>
      </c>
      <c r="B3319" s="74" t="str">
        <f t="shared" si="205"/>
        <v>04</v>
      </c>
      <c r="C3319" s="84">
        <f t="shared" si="206"/>
        <v>45748</v>
      </c>
      <c r="D3319" s="74">
        <v>202504</v>
      </c>
      <c r="E3319" s="82">
        <v>63026729</v>
      </c>
      <c r="F3319" s="82">
        <v>180802</v>
      </c>
      <c r="G3319" s="83">
        <f t="shared" si="207"/>
        <v>2.8686559316762257E-3</v>
      </c>
      <c r="H3319" s="74" t="s">
        <v>152</v>
      </c>
      <c r="I3319" s="74">
        <v>524</v>
      </c>
      <c r="J3319" s="74" t="s">
        <v>163</v>
      </c>
    </row>
    <row r="3320" spans="1:10" x14ac:dyDescent="0.25">
      <c r="A3320" s="74" t="str">
        <f t="shared" si="204"/>
        <v>2025</v>
      </c>
      <c r="B3320" s="74" t="str">
        <f t="shared" si="205"/>
        <v>04</v>
      </c>
      <c r="C3320" s="84">
        <f t="shared" si="206"/>
        <v>45748</v>
      </c>
      <c r="D3320" s="74">
        <v>202504</v>
      </c>
      <c r="E3320" s="82">
        <v>18098173</v>
      </c>
      <c r="F3320" s="82">
        <v>326600</v>
      </c>
      <c r="G3320" s="83">
        <f t="shared" si="207"/>
        <v>1.8046020446373233E-2</v>
      </c>
      <c r="H3320" s="74" t="s">
        <v>152</v>
      </c>
      <c r="I3320" s="74">
        <v>530</v>
      </c>
      <c r="J3320" s="74" t="s">
        <v>164</v>
      </c>
    </row>
    <row r="3321" spans="1:10" x14ac:dyDescent="0.25">
      <c r="A3321" s="74" t="str">
        <f t="shared" si="204"/>
        <v>2025</v>
      </c>
      <c r="B3321" s="74" t="str">
        <f t="shared" si="205"/>
        <v>04</v>
      </c>
      <c r="C3321" s="84">
        <f t="shared" si="206"/>
        <v>45748</v>
      </c>
      <c r="D3321" s="74">
        <v>202504</v>
      </c>
      <c r="E3321" s="82">
        <v>129217148</v>
      </c>
      <c r="F3321" s="82">
        <v>1524160</v>
      </c>
      <c r="G3321" s="83">
        <f t="shared" si="207"/>
        <v>1.1795338494856734E-2</v>
      </c>
      <c r="H3321" s="74" t="s">
        <v>165</v>
      </c>
      <c r="I3321" s="74">
        <v>551</v>
      </c>
      <c r="J3321" s="74" t="s">
        <v>166</v>
      </c>
    </row>
    <row r="3322" spans="1:10" x14ac:dyDescent="0.25">
      <c r="A3322" s="74" t="str">
        <f t="shared" si="204"/>
        <v>2025</v>
      </c>
      <c r="B3322" s="74" t="str">
        <f t="shared" si="205"/>
        <v>04</v>
      </c>
      <c r="C3322" s="84">
        <f t="shared" si="206"/>
        <v>45748</v>
      </c>
      <c r="D3322" s="74">
        <v>202504</v>
      </c>
      <c r="E3322" s="82">
        <v>2225213</v>
      </c>
      <c r="F3322" s="82">
        <v>60608</v>
      </c>
      <c r="G3322" s="83">
        <f t="shared" si="207"/>
        <v>2.7236943160048051E-2</v>
      </c>
      <c r="H3322" s="74" t="s">
        <v>165</v>
      </c>
      <c r="I3322" s="74">
        <v>552</v>
      </c>
      <c r="J3322" s="74" t="s">
        <v>167</v>
      </c>
    </row>
    <row r="3323" spans="1:10" x14ac:dyDescent="0.25">
      <c r="A3323" s="74" t="str">
        <f t="shared" si="204"/>
        <v>2025</v>
      </c>
      <c r="B3323" s="74" t="str">
        <f t="shared" si="205"/>
        <v>04</v>
      </c>
      <c r="C3323" s="84">
        <f t="shared" si="206"/>
        <v>45748</v>
      </c>
      <c r="D3323" s="74">
        <v>202504</v>
      </c>
      <c r="E3323" s="82">
        <v>207928045</v>
      </c>
      <c r="F3323" s="82">
        <v>3652548</v>
      </c>
      <c r="G3323" s="83">
        <f t="shared" si="207"/>
        <v>1.7566403800891795E-2</v>
      </c>
      <c r="H3323" s="74" t="s">
        <v>165</v>
      </c>
      <c r="I3323" s="74">
        <v>561</v>
      </c>
      <c r="J3323" s="74" t="s">
        <v>168</v>
      </c>
    </row>
    <row r="3324" spans="1:10" x14ac:dyDescent="0.25">
      <c r="A3324" s="74" t="str">
        <f t="shared" si="204"/>
        <v>2025</v>
      </c>
      <c r="B3324" s="74" t="str">
        <f t="shared" si="205"/>
        <v>04</v>
      </c>
      <c r="C3324" s="84">
        <f t="shared" si="206"/>
        <v>45748</v>
      </c>
      <c r="D3324" s="74">
        <v>202504</v>
      </c>
      <c r="E3324" s="82">
        <v>14186503</v>
      </c>
      <c r="F3324" s="82">
        <v>405039</v>
      </c>
      <c r="G3324" s="83">
        <f t="shared" si="207"/>
        <v>2.8551010774113959E-2</v>
      </c>
      <c r="H3324" s="74" t="s">
        <v>165</v>
      </c>
      <c r="I3324" s="74">
        <v>562</v>
      </c>
      <c r="J3324" s="74" t="s">
        <v>169</v>
      </c>
    </row>
    <row r="3325" spans="1:10" x14ac:dyDescent="0.25">
      <c r="A3325" s="74" t="str">
        <f t="shared" si="204"/>
        <v>2025</v>
      </c>
      <c r="B3325" s="74" t="str">
        <f t="shared" si="205"/>
        <v>04</v>
      </c>
      <c r="C3325" s="84">
        <f t="shared" si="206"/>
        <v>45748</v>
      </c>
      <c r="D3325" s="74">
        <v>202504</v>
      </c>
      <c r="E3325" s="82">
        <v>5231955</v>
      </c>
      <c r="F3325" s="82">
        <v>45982</v>
      </c>
      <c r="G3325" s="83">
        <f t="shared" si="207"/>
        <v>8.7886841534378646E-3</v>
      </c>
      <c r="H3325" s="74" t="s">
        <v>152</v>
      </c>
      <c r="I3325" s="74">
        <v>581</v>
      </c>
      <c r="J3325" s="74" t="s">
        <v>170</v>
      </c>
    </row>
    <row r="3326" spans="1:10" x14ac:dyDescent="0.25">
      <c r="A3326" s="74" t="str">
        <f t="shared" si="204"/>
        <v>2025</v>
      </c>
      <c r="B3326" s="74" t="str">
        <f t="shared" si="205"/>
        <v>04</v>
      </c>
      <c r="C3326" s="84">
        <f t="shared" si="206"/>
        <v>45748</v>
      </c>
      <c r="D3326" s="74">
        <v>202504</v>
      </c>
      <c r="E3326" s="82">
        <v>11807919</v>
      </c>
      <c r="F3326" s="82">
        <v>79042</v>
      </c>
      <c r="G3326" s="83">
        <f t="shared" si="207"/>
        <v>6.6939822334485862E-3</v>
      </c>
      <c r="H3326" s="74" t="s">
        <v>152</v>
      </c>
      <c r="I3326" s="74">
        <v>591</v>
      </c>
      <c r="J3326" s="74" t="s">
        <v>171</v>
      </c>
    </row>
    <row r="3327" spans="1:10" x14ac:dyDescent="0.25">
      <c r="A3327" s="74" t="str">
        <f t="shared" si="204"/>
        <v>2025</v>
      </c>
      <c r="B3327" s="74" t="str">
        <f t="shared" si="205"/>
        <v>04</v>
      </c>
      <c r="C3327" s="84">
        <f t="shared" si="206"/>
        <v>45748</v>
      </c>
      <c r="D3327" s="74">
        <v>202504</v>
      </c>
      <c r="E3327" s="82">
        <v>1871171</v>
      </c>
      <c r="F3327" s="82">
        <v>5929</v>
      </c>
      <c r="G3327" s="83">
        <f t="shared" si="207"/>
        <v>3.1686040452743227E-3</v>
      </c>
      <c r="H3327" s="74" t="s">
        <v>152</v>
      </c>
      <c r="I3327" s="74">
        <v>592</v>
      </c>
      <c r="J3327" s="74" t="s">
        <v>172</v>
      </c>
    </row>
    <row r="3328" spans="1:10" x14ac:dyDescent="0.25">
      <c r="A3328" s="74" t="str">
        <f t="shared" si="204"/>
        <v>2025</v>
      </c>
      <c r="B3328" s="74" t="str">
        <f t="shared" si="205"/>
        <v>04</v>
      </c>
      <c r="C3328" s="84">
        <f t="shared" si="206"/>
        <v>45748</v>
      </c>
      <c r="D3328" s="74">
        <v>202504</v>
      </c>
      <c r="E3328" s="82">
        <v>2023524</v>
      </c>
      <c r="F3328" s="82">
        <v>54467</v>
      </c>
      <c r="G3328" s="83">
        <f t="shared" si="207"/>
        <v>2.6916903382416021E-2</v>
      </c>
      <c r="H3328" s="74" t="s">
        <v>152</v>
      </c>
      <c r="I3328" s="74">
        <v>601</v>
      </c>
      <c r="J3328" s="74" t="s">
        <v>173</v>
      </c>
    </row>
    <row r="3329" spans="1:10" x14ac:dyDescent="0.25">
      <c r="A3329" s="74" t="str">
        <f t="shared" si="204"/>
        <v>2025</v>
      </c>
      <c r="B3329" s="74" t="str">
        <f t="shared" si="205"/>
        <v>04</v>
      </c>
      <c r="C3329" s="84">
        <f t="shared" si="206"/>
        <v>45748</v>
      </c>
      <c r="D3329" s="74">
        <v>202504</v>
      </c>
      <c r="E3329" s="82">
        <v>44166075</v>
      </c>
      <c r="F3329" s="82">
        <v>53250</v>
      </c>
      <c r="G3329" s="83">
        <f t="shared" si="207"/>
        <v>1.2056765288742546E-3</v>
      </c>
      <c r="H3329" s="74" t="s">
        <v>152</v>
      </c>
      <c r="I3329" s="74">
        <v>602</v>
      </c>
      <c r="J3329" s="74" t="s">
        <v>174</v>
      </c>
    </row>
    <row r="3330" spans="1:10" x14ac:dyDescent="0.25">
      <c r="A3330" s="74" t="str">
        <f t="shared" si="204"/>
        <v>2025</v>
      </c>
      <c r="B3330" s="74" t="str">
        <f t="shared" si="205"/>
        <v>04</v>
      </c>
      <c r="C3330" s="84">
        <f t="shared" si="206"/>
        <v>45748</v>
      </c>
      <c r="D3330" s="74">
        <v>202504</v>
      </c>
      <c r="E3330" s="82">
        <v>900158</v>
      </c>
      <c r="F3330" s="82">
        <v>1552</v>
      </c>
      <c r="G3330" s="83">
        <f t="shared" si="207"/>
        <v>1.7241417617795986E-3</v>
      </c>
      <c r="H3330" s="74" t="s">
        <v>152</v>
      </c>
      <c r="I3330" s="74">
        <v>611</v>
      </c>
      <c r="J3330" s="74" t="s">
        <v>175</v>
      </c>
    </row>
    <row r="3331" spans="1:10" x14ac:dyDescent="0.25">
      <c r="A3331" s="74" t="str">
        <f t="shared" ref="A3331:A3394" si="208">LEFT(D3331,4)</f>
        <v>2025</v>
      </c>
      <c r="B3331" s="74" t="str">
        <f t="shared" ref="B3331:B3394" si="209">RIGHT(D3331,2)</f>
        <v>04</v>
      </c>
      <c r="C3331" s="84">
        <f t="shared" ref="C3331:C3394" si="210">DATE(A3331,B3331,1)</f>
        <v>45748</v>
      </c>
      <c r="D3331" s="74">
        <v>202504</v>
      </c>
      <c r="E3331" s="82">
        <v>626959372</v>
      </c>
      <c r="F3331" s="82">
        <v>1011719</v>
      </c>
      <c r="G3331" s="83">
        <f t="shared" ref="G3331:G3394" si="211">F3331/E3331</f>
        <v>1.6136914849404309E-3</v>
      </c>
      <c r="H3331" s="74" t="s">
        <v>152</v>
      </c>
      <c r="I3331" s="74">
        <v>612</v>
      </c>
      <c r="J3331" s="74" t="s">
        <v>176</v>
      </c>
    </row>
    <row r="3332" spans="1:10" x14ac:dyDescent="0.25">
      <c r="A3332" s="74" t="str">
        <f t="shared" si="208"/>
        <v>2025</v>
      </c>
      <c r="B3332" s="74" t="str">
        <f t="shared" si="209"/>
        <v>04</v>
      </c>
      <c r="C3332" s="84">
        <f t="shared" si="210"/>
        <v>45748</v>
      </c>
      <c r="D3332" s="74">
        <v>202504</v>
      </c>
      <c r="E3332" s="82">
        <v>1104330</v>
      </c>
      <c r="F3332" s="82">
        <v>1534</v>
      </c>
      <c r="G3332" s="83">
        <f t="shared" si="211"/>
        <v>1.3890775402280115E-3</v>
      </c>
      <c r="H3332" s="74" t="s">
        <v>152</v>
      </c>
      <c r="I3332" s="74">
        <v>613</v>
      </c>
      <c r="J3332" s="74" t="s">
        <v>177</v>
      </c>
    </row>
    <row r="3333" spans="1:10" x14ac:dyDescent="0.25">
      <c r="A3333" s="74" t="str">
        <f t="shared" si="208"/>
        <v>2025</v>
      </c>
      <c r="B3333" s="74" t="str">
        <f t="shared" si="209"/>
        <v>04</v>
      </c>
      <c r="C3333" s="84">
        <f t="shared" si="210"/>
        <v>45748</v>
      </c>
      <c r="D3333" s="74">
        <v>202504</v>
      </c>
      <c r="E3333" s="82">
        <v>6179932</v>
      </c>
      <c r="F3333" s="82">
        <v>164103</v>
      </c>
      <c r="G3333" s="83">
        <f t="shared" si="211"/>
        <v>2.6554175677013923E-2</v>
      </c>
      <c r="H3333" s="74" t="s">
        <v>152</v>
      </c>
      <c r="I3333" s="74">
        <v>614</v>
      </c>
      <c r="J3333" s="74" t="s">
        <v>178</v>
      </c>
    </row>
    <row r="3334" spans="1:10" x14ac:dyDescent="0.25">
      <c r="A3334" s="74" t="str">
        <f t="shared" si="208"/>
        <v>2025</v>
      </c>
      <c r="B3334" s="74" t="str">
        <f t="shared" si="209"/>
        <v>04</v>
      </c>
      <c r="C3334" s="84">
        <f t="shared" si="210"/>
        <v>45748</v>
      </c>
      <c r="D3334" s="74">
        <v>202504</v>
      </c>
      <c r="E3334" s="82">
        <v>22834090</v>
      </c>
      <c r="F3334" s="82">
        <v>336281</v>
      </c>
      <c r="G3334" s="83">
        <f t="shared" si="211"/>
        <v>1.4727146998194366E-2</v>
      </c>
      <c r="H3334" s="74" t="s">
        <v>152</v>
      </c>
      <c r="I3334" s="74">
        <v>619</v>
      </c>
      <c r="J3334" s="74" t="s">
        <v>179</v>
      </c>
    </row>
    <row r="3335" spans="1:10" x14ac:dyDescent="0.25">
      <c r="A3335" s="74" t="str">
        <f t="shared" si="208"/>
        <v>2025</v>
      </c>
      <c r="B3335" s="74" t="str">
        <f t="shared" si="209"/>
        <v>04</v>
      </c>
      <c r="C3335" s="84">
        <f t="shared" si="210"/>
        <v>45748</v>
      </c>
      <c r="D3335" s="74">
        <v>202504</v>
      </c>
      <c r="E3335" s="82">
        <v>1265120324</v>
      </c>
      <c r="F3335" s="82">
        <v>1813593</v>
      </c>
      <c r="G3335" s="83">
        <f t="shared" si="211"/>
        <v>1.4335340011500757E-3</v>
      </c>
      <c r="H3335" s="74" t="s">
        <v>152</v>
      </c>
      <c r="I3335" s="74">
        <v>620</v>
      </c>
      <c r="J3335" s="74" t="s">
        <v>180</v>
      </c>
    </row>
    <row r="3336" spans="1:10" x14ac:dyDescent="0.25">
      <c r="A3336" s="74" t="str">
        <f t="shared" si="208"/>
        <v>2025</v>
      </c>
      <c r="B3336" s="74" t="str">
        <f t="shared" si="209"/>
        <v>04</v>
      </c>
      <c r="C3336" s="84">
        <f t="shared" si="210"/>
        <v>45748</v>
      </c>
      <c r="D3336" s="74">
        <v>202504</v>
      </c>
      <c r="E3336" s="82">
        <v>5265176</v>
      </c>
      <c r="F3336" s="82">
        <v>108383</v>
      </c>
      <c r="G3336" s="83">
        <f t="shared" si="211"/>
        <v>2.0584876934788124E-2</v>
      </c>
      <c r="H3336" s="74" t="s">
        <v>152</v>
      </c>
      <c r="I3336" s="74">
        <v>631</v>
      </c>
      <c r="J3336" s="74" t="s">
        <v>181</v>
      </c>
    </row>
    <row r="3337" spans="1:10" x14ac:dyDescent="0.25">
      <c r="A3337" s="74" t="str">
        <f t="shared" si="208"/>
        <v>2025</v>
      </c>
      <c r="B3337" s="74" t="str">
        <f t="shared" si="209"/>
        <v>04</v>
      </c>
      <c r="C3337" s="84">
        <f t="shared" si="210"/>
        <v>45748</v>
      </c>
      <c r="D3337" s="74">
        <v>202504</v>
      </c>
      <c r="E3337" s="82">
        <v>2556514</v>
      </c>
      <c r="F3337" s="82">
        <v>24120</v>
      </c>
      <c r="G3337" s="83">
        <f t="shared" si="211"/>
        <v>9.4347224384454774E-3</v>
      </c>
      <c r="H3337" s="74" t="s">
        <v>152</v>
      </c>
      <c r="I3337" s="74">
        <v>639</v>
      </c>
      <c r="J3337" s="74" t="s">
        <v>182</v>
      </c>
    </row>
    <row r="3338" spans="1:10" x14ac:dyDescent="0.25">
      <c r="A3338" s="74" t="str">
        <f t="shared" si="208"/>
        <v>2025</v>
      </c>
      <c r="B3338" s="74" t="str">
        <f t="shared" si="209"/>
        <v>04</v>
      </c>
      <c r="C3338" s="84">
        <f t="shared" si="210"/>
        <v>45748</v>
      </c>
      <c r="D3338" s="74">
        <v>202504</v>
      </c>
      <c r="E3338" s="82">
        <v>2219695484</v>
      </c>
      <c r="F3338" s="82">
        <v>3856050</v>
      </c>
      <c r="G3338" s="83">
        <f t="shared" si="211"/>
        <v>1.7371977497792667E-3</v>
      </c>
      <c r="H3338" s="74" t="s">
        <v>183</v>
      </c>
      <c r="I3338" s="74">
        <v>641</v>
      </c>
      <c r="J3338" s="74" t="s">
        <v>184</v>
      </c>
    </row>
    <row r="3339" spans="1:10" x14ac:dyDescent="0.25">
      <c r="A3339" s="74" t="str">
        <f t="shared" si="208"/>
        <v>2025</v>
      </c>
      <c r="B3339" s="74" t="str">
        <f t="shared" si="209"/>
        <v>04</v>
      </c>
      <c r="C3339" s="84">
        <f t="shared" si="210"/>
        <v>45748</v>
      </c>
      <c r="D3339" s="74">
        <v>202504</v>
      </c>
      <c r="E3339" s="82">
        <v>373584</v>
      </c>
      <c r="F3339" s="82">
        <v>22539</v>
      </c>
      <c r="G3339" s="83">
        <f t="shared" si="211"/>
        <v>6.033181292560709E-2</v>
      </c>
      <c r="H3339" s="74" t="s">
        <v>183</v>
      </c>
      <c r="I3339" s="74">
        <v>642</v>
      </c>
      <c r="J3339" s="74" t="s">
        <v>185</v>
      </c>
    </row>
    <row r="3340" spans="1:10" x14ac:dyDescent="0.25">
      <c r="A3340" s="74" t="str">
        <f t="shared" si="208"/>
        <v>2025</v>
      </c>
      <c r="B3340" s="74" t="str">
        <f t="shared" si="209"/>
        <v>04</v>
      </c>
      <c r="C3340" s="84">
        <f t="shared" si="210"/>
        <v>45748</v>
      </c>
      <c r="D3340" s="74">
        <v>202504</v>
      </c>
      <c r="E3340" s="82">
        <v>86944475</v>
      </c>
      <c r="F3340" s="82">
        <v>4550550</v>
      </c>
      <c r="G3340" s="83">
        <f t="shared" si="211"/>
        <v>5.2338575855452575E-2</v>
      </c>
      <c r="H3340" s="74" t="s">
        <v>183</v>
      </c>
      <c r="I3340" s="74">
        <v>643</v>
      </c>
      <c r="J3340" s="74" t="s">
        <v>186</v>
      </c>
    </row>
    <row r="3341" spans="1:10" x14ac:dyDescent="0.25">
      <c r="A3341" s="74" t="str">
        <f t="shared" si="208"/>
        <v>2025</v>
      </c>
      <c r="B3341" s="74" t="str">
        <f t="shared" si="209"/>
        <v>04</v>
      </c>
      <c r="C3341" s="84">
        <f t="shared" si="210"/>
        <v>45748</v>
      </c>
      <c r="D3341" s="74">
        <v>202504</v>
      </c>
      <c r="E3341" s="82">
        <v>1586118449</v>
      </c>
      <c r="F3341" s="82">
        <v>7592186</v>
      </c>
      <c r="G3341" s="83">
        <f t="shared" si="211"/>
        <v>4.7866450357390679E-3</v>
      </c>
      <c r="H3341" s="74" t="s">
        <v>183</v>
      </c>
      <c r="I3341" s="74">
        <v>649</v>
      </c>
      <c r="J3341" s="74" t="s">
        <v>187</v>
      </c>
    </row>
    <row r="3342" spans="1:10" x14ac:dyDescent="0.25">
      <c r="A3342" s="74" t="str">
        <f t="shared" si="208"/>
        <v>2025</v>
      </c>
      <c r="B3342" s="74" t="str">
        <f t="shared" si="209"/>
        <v>04</v>
      </c>
      <c r="C3342" s="84">
        <f t="shared" si="210"/>
        <v>45748</v>
      </c>
      <c r="D3342" s="74">
        <v>202504</v>
      </c>
      <c r="E3342" s="82">
        <v>24248049</v>
      </c>
      <c r="F3342" s="82">
        <v>119186</v>
      </c>
      <c r="G3342" s="83">
        <f t="shared" si="211"/>
        <v>4.9152820501146294E-3</v>
      </c>
      <c r="H3342" s="74" t="s">
        <v>183</v>
      </c>
      <c r="I3342" s="74">
        <v>651</v>
      </c>
      <c r="J3342" s="74" t="s">
        <v>188</v>
      </c>
    </row>
    <row r="3343" spans="1:10" x14ac:dyDescent="0.25">
      <c r="A3343" s="74" t="str">
        <f t="shared" si="208"/>
        <v>2025</v>
      </c>
      <c r="B3343" s="74" t="str">
        <f t="shared" si="209"/>
        <v>04</v>
      </c>
      <c r="C3343" s="84">
        <f t="shared" si="210"/>
        <v>45748</v>
      </c>
      <c r="D3343" s="74">
        <v>202504</v>
      </c>
      <c r="E3343" s="82">
        <v>242489</v>
      </c>
      <c r="F3343" s="82">
        <v>0</v>
      </c>
      <c r="G3343" s="83">
        <f t="shared" si="211"/>
        <v>0</v>
      </c>
      <c r="H3343" s="74" t="s">
        <v>183</v>
      </c>
      <c r="I3343" s="74">
        <v>652</v>
      </c>
      <c r="J3343" s="74" t="s">
        <v>189</v>
      </c>
    </row>
    <row r="3344" spans="1:10" x14ac:dyDescent="0.25">
      <c r="A3344" s="74" t="str">
        <f t="shared" si="208"/>
        <v>2025</v>
      </c>
      <c r="B3344" s="74" t="str">
        <f t="shared" si="209"/>
        <v>04</v>
      </c>
      <c r="C3344" s="84">
        <f t="shared" si="210"/>
        <v>45748</v>
      </c>
      <c r="D3344" s="74">
        <v>202504</v>
      </c>
      <c r="E3344" s="82">
        <v>469546</v>
      </c>
      <c r="F3344" s="82">
        <v>9354</v>
      </c>
      <c r="G3344" s="83">
        <f t="shared" si="211"/>
        <v>1.9921370856103557E-2</v>
      </c>
      <c r="H3344" s="74" t="s">
        <v>183</v>
      </c>
      <c r="I3344" s="74">
        <v>653</v>
      </c>
      <c r="J3344" s="74" t="s">
        <v>190</v>
      </c>
    </row>
    <row r="3345" spans="1:10" x14ac:dyDescent="0.25">
      <c r="A3345" s="74" t="str">
        <f t="shared" si="208"/>
        <v>2025</v>
      </c>
      <c r="B3345" s="74" t="str">
        <f t="shared" si="209"/>
        <v>04</v>
      </c>
      <c r="C3345" s="84">
        <f t="shared" si="210"/>
        <v>45748</v>
      </c>
      <c r="D3345" s="74">
        <v>202504</v>
      </c>
      <c r="E3345" s="82">
        <v>259969066</v>
      </c>
      <c r="F3345" s="82">
        <v>425554</v>
      </c>
      <c r="G3345" s="83">
        <f t="shared" si="211"/>
        <v>1.6369409120391271E-3</v>
      </c>
      <c r="H3345" s="74" t="s">
        <v>183</v>
      </c>
      <c r="I3345" s="74">
        <v>661</v>
      </c>
      <c r="J3345" s="74" t="s">
        <v>191</v>
      </c>
    </row>
    <row r="3346" spans="1:10" x14ac:dyDescent="0.25">
      <c r="A3346" s="74" t="str">
        <f t="shared" si="208"/>
        <v>2025</v>
      </c>
      <c r="B3346" s="74" t="str">
        <f t="shared" si="209"/>
        <v>04</v>
      </c>
      <c r="C3346" s="84">
        <f t="shared" si="210"/>
        <v>45748</v>
      </c>
      <c r="D3346" s="74">
        <v>202504</v>
      </c>
      <c r="E3346" s="82">
        <v>4248417</v>
      </c>
      <c r="F3346" s="82">
        <v>50303</v>
      </c>
      <c r="G3346" s="83">
        <f t="shared" si="211"/>
        <v>1.1840410204553837E-2</v>
      </c>
      <c r="H3346" s="74" t="s">
        <v>183</v>
      </c>
      <c r="I3346" s="74">
        <v>662</v>
      </c>
      <c r="J3346" s="74" t="s">
        <v>192</v>
      </c>
    </row>
    <row r="3347" spans="1:10" x14ac:dyDescent="0.25">
      <c r="A3347" s="74" t="str">
        <f t="shared" si="208"/>
        <v>2025</v>
      </c>
      <c r="B3347" s="74" t="str">
        <f t="shared" si="209"/>
        <v>04</v>
      </c>
      <c r="C3347" s="84">
        <f t="shared" si="210"/>
        <v>45748</v>
      </c>
      <c r="D3347" s="74">
        <v>202504</v>
      </c>
      <c r="E3347" s="82">
        <v>1416211</v>
      </c>
      <c r="F3347" s="82">
        <v>31901</v>
      </c>
      <c r="G3347" s="83">
        <f t="shared" si="211"/>
        <v>2.2525598233596546E-2</v>
      </c>
      <c r="H3347" s="74" t="s">
        <v>183</v>
      </c>
      <c r="I3347" s="74">
        <v>663</v>
      </c>
      <c r="J3347" s="74" t="s">
        <v>193</v>
      </c>
    </row>
    <row r="3348" spans="1:10" x14ac:dyDescent="0.25">
      <c r="A3348" s="74" t="str">
        <f t="shared" si="208"/>
        <v>2025</v>
      </c>
      <c r="B3348" s="74" t="str">
        <f t="shared" si="209"/>
        <v>04</v>
      </c>
      <c r="C3348" s="84">
        <f t="shared" si="210"/>
        <v>45748</v>
      </c>
      <c r="D3348" s="74">
        <v>202504</v>
      </c>
      <c r="E3348" s="82">
        <v>59491473</v>
      </c>
      <c r="F3348" s="82">
        <v>851261</v>
      </c>
      <c r="G3348" s="83">
        <f t="shared" si="211"/>
        <v>1.4308958193050624E-2</v>
      </c>
      <c r="H3348" s="74" t="s">
        <v>194</v>
      </c>
      <c r="I3348" s="74">
        <v>681</v>
      </c>
      <c r="J3348" s="74" t="s">
        <v>195</v>
      </c>
    </row>
    <row r="3349" spans="1:10" x14ac:dyDescent="0.25">
      <c r="A3349" s="74" t="str">
        <f t="shared" si="208"/>
        <v>2025</v>
      </c>
      <c r="B3349" s="74" t="str">
        <f t="shared" si="209"/>
        <v>04</v>
      </c>
      <c r="C3349" s="84">
        <f t="shared" si="210"/>
        <v>45748</v>
      </c>
      <c r="D3349" s="74">
        <v>202504</v>
      </c>
      <c r="E3349" s="82">
        <v>56689450</v>
      </c>
      <c r="F3349" s="82">
        <v>1327212</v>
      </c>
      <c r="G3349" s="83">
        <f t="shared" si="211"/>
        <v>2.3411975244070987E-2</v>
      </c>
      <c r="H3349" s="74" t="s">
        <v>194</v>
      </c>
      <c r="I3349" s="74">
        <v>682</v>
      </c>
      <c r="J3349" s="74" t="s">
        <v>196</v>
      </c>
    </row>
    <row r="3350" spans="1:10" x14ac:dyDescent="0.25">
      <c r="A3350" s="74" t="str">
        <f t="shared" si="208"/>
        <v>2025</v>
      </c>
      <c r="B3350" s="74" t="str">
        <f t="shared" si="209"/>
        <v>04</v>
      </c>
      <c r="C3350" s="84">
        <f t="shared" si="210"/>
        <v>45748</v>
      </c>
      <c r="D3350" s="74">
        <v>202504</v>
      </c>
      <c r="E3350" s="82">
        <v>41881423</v>
      </c>
      <c r="F3350" s="82">
        <v>490187</v>
      </c>
      <c r="G3350" s="83">
        <f t="shared" si="211"/>
        <v>1.1704162965045386E-2</v>
      </c>
      <c r="H3350" s="74" t="s">
        <v>194</v>
      </c>
      <c r="I3350" s="74">
        <v>691</v>
      </c>
      <c r="J3350" s="74" t="s">
        <v>197</v>
      </c>
    </row>
    <row r="3351" spans="1:10" x14ac:dyDescent="0.25">
      <c r="A3351" s="74" t="str">
        <f t="shared" si="208"/>
        <v>2025</v>
      </c>
      <c r="B3351" s="74" t="str">
        <f t="shared" si="209"/>
        <v>04</v>
      </c>
      <c r="C3351" s="84">
        <f t="shared" si="210"/>
        <v>45748</v>
      </c>
      <c r="D3351" s="74">
        <v>202504</v>
      </c>
      <c r="E3351" s="82">
        <v>42302746</v>
      </c>
      <c r="F3351" s="82">
        <v>297485</v>
      </c>
      <c r="G3351" s="83">
        <f t="shared" si="211"/>
        <v>7.0322858000754843E-3</v>
      </c>
      <c r="H3351" s="74" t="s">
        <v>194</v>
      </c>
      <c r="I3351" s="74">
        <v>692</v>
      </c>
      <c r="J3351" s="74" t="s">
        <v>198</v>
      </c>
    </row>
    <row r="3352" spans="1:10" x14ac:dyDescent="0.25">
      <c r="A3352" s="74" t="str">
        <f t="shared" si="208"/>
        <v>2025</v>
      </c>
      <c r="B3352" s="74" t="str">
        <f t="shared" si="209"/>
        <v>04</v>
      </c>
      <c r="C3352" s="84">
        <f t="shared" si="210"/>
        <v>45748</v>
      </c>
      <c r="D3352" s="74">
        <v>202504</v>
      </c>
      <c r="E3352" s="82">
        <v>95600</v>
      </c>
      <c r="F3352" s="82">
        <v>639</v>
      </c>
      <c r="G3352" s="83">
        <f t="shared" si="211"/>
        <v>6.684100418410042E-3</v>
      </c>
      <c r="H3352" s="74" t="s">
        <v>194</v>
      </c>
      <c r="I3352" s="74">
        <v>701</v>
      </c>
      <c r="J3352" s="74" t="s">
        <v>254</v>
      </c>
    </row>
    <row r="3353" spans="1:10" x14ac:dyDescent="0.25">
      <c r="A3353" s="74" t="str">
        <f t="shared" si="208"/>
        <v>2025</v>
      </c>
      <c r="B3353" s="74" t="str">
        <f t="shared" si="209"/>
        <v>04</v>
      </c>
      <c r="C3353" s="84">
        <f t="shared" si="210"/>
        <v>45748</v>
      </c>
      <c r="D3353" s="74">
        <v>202504</v>
      </c>
      <c r="E3353" s="82">
        <v>283462372</v>
      </c>
      <c r="F3353" s="82">
        <v>6904670</v>
      </c>
      <c r="G3353" s="83">
        <f t="shared" si="211"/>
        <v>2.4358330000851049E-2</v>
      </c>
      <c r="H3353" s="74" t="s">
        <v>194</v>
      </c>
      <c r="I3353" s="74">
        <v>702</v>
      </c>
      <c r="J3353" s="74" t="s">
        <v>199</v>
      </c>
    </row>
    <row r="3354" spans="1:10" x14ac:dyDescent="0.25">
      <c r="A3354" s="74" t="str">
        <f t="shared" si="208"/>
        <v>2025</v>
      </c>
      <c r="B3354" s="74" t="str">
        <f t="shared" si="209"/>
        <v>04</v>
      </c>
      <c r="C3354" s="84">
        <f t="shared" si="210"/>
        <v>45748</v>
      </c>
      <c r="D3354" s="74">
        <v>202504</v>
      </c>
      <c r="E3354" s="82">
        <v>35538085</v>
      </c>
      <c r="F3354" s="82">
        <v>581911</v>
      </c>
      <c r="G3354" s="83">
        <f t="shared" si="211"/>
        <v>1.6374292537147121E-2</v>
      </c>
      <c r="H3354" s="74" t="s">
        <v>194</v>
      </c>
      <c r="I3354" s="74">
        <v>711</v>
      </c>
      <c r="J3354" s="74" t="s">
        <v>200</v>
      </c>
    </row>
    <row r="3355" spans="1:10" x14ac:dyDescent="0.25">
      <c r="A3355" s="74" t="str">
        <f t="shared" si="208"/>
        <v>2025</v>
      </c>
      <c r="B3355" s="74" t="str">
        <f t="shared" si="209"/>
        <v>04</v>
      </c>
      <c r="C3355" s="84">
        <f t="shared" si="210"/>
        <v>45748</v>
      </c>
      <c r="D3355" s="74">
        <v>202504</v>
      </c>
      <c r="E3355" s="82">
        <v>2828852</v>
      </c>
      <c r="F3355" s="82">
        <v>1354</v>
      </c>
      <c r="G3355" s="83">
        <f t="shared" si="211"/>
        <v>4.7863939152702228E-4</v>
      </c>
      <c r="H3355" s="74" t="s">
        <v>194</v>
      </c>
      <c r="I3355" s="74">
        <v>712</v>
      </c>
      <c r="J3355" s="74" t="s">
        <v>201</v>
      </c>
    </row>
    <row r="3356" spans="1:10" x14ac:dyDescent="0.25">
      <c r="A3356" s="74" t="str">
        <f t="shared" si="208"/>
        <v>2025</v>
      </c>
      <c r="B3356" s="74" t="str">
        <f t="shared" si="209"/>
        <v>04</v>
      </c>
      <c r="C3356" s="84">
        <f t="shared" si="210"/>
        <v>45748</v>
      </c>
      <c r="D3356" s="74">
        <v>202504</v>
      </c>
      <c r="E3356" s="82">
        <v>20113931</v>
      </c>
      <c r="F3356" s="82">
        <v>40177</v>
      </c>
      <c r="G3356" s="83">
        <f t="shared" si="211"/>
        <v>1.9974713048384225E-3</v>
      </c>
      <c r="H3356" s="74" t="s">
        <v>194</v>
      </c>
      <c r="I3356" s="74">
        <v>721</v>
      </c>
      <c r="J3356" s="74" t="s">
        <v>202</v>
      </c>
    </row>
    <row r="3357" spans="1:10" x14ac:dyDescent="0.25">
      <c r="A3357" s="74" t="str">
        <f t="shared" si="208"/>
        <v>2025</v>
      </c>
      <c r="B3357" s="74" t="str">
        <f t="shared" si="209"/>
        <v>04</v>
      </c>
      <c r="C3357" s="84">
        <f t="shared" si="210"/>
        <v>45748</v>
      </c>
      <c r="D3357" s="74">
        <v>202504</v>
      </c>
      <c r="E3357" s="82">
        <v>1646241</v>
      </c>
      <c r="F3357" s="82">
        <v>3368</v>
      </c>
      <c r="G3357" s="83">
        <f t="shared" si="211"/>
        <v>2.0458729918644961E-3</v>
      </c>
      <c r="H3357" s="74" t="s">
        <v>194</v>
      </c>
      <c r="I3357" s="74">
        <v>722</v>
      </c>
      <c r="J3357" s="74" t="s">
        <v>203</v>
      </c>
    </row>
    <row r="3358" spans="1:10" x14ac:dyDescent="0.25">
      <c r="A3358" s="74" t="str">
        <f t="shared" si="208"/>
        <v>2025</v>
      </c>
      <c r="B3358" s="74" t="str">
        <f t="shared" si="209"/>
        <v>04</v>
      </c>
      <c r="C3358" s="84">
        <f t="shared" si="210"/>
        <v>45748</v>
      </c>
      <c r="D3358" s="74">
        <v>202504</v>
      </c>
      <c r="E3358" s="82">
        <v>12125017</v>
      </c>
      <c r="F3358" s="82">
        <v>397292</v>
      </c>
      <c r="G3358" s="83">
        <f t="shared" si="211"/>
        <v>3.276630457507812E-2</v>
      </c>
      <c r="H3358" s="74" t="s">
        <v>194</v>
      </c>
      <c r="I3358" s="74">
        <v>731</v>
      </c>
      <c r="J3358" s="74" t="s">
        <v>204</v>
      </c>
    </row>
    <row r="3359" spans="1:10" x14ac:dyDescent="0.25">
      <c r="A3359" s="74" t="str">
        <f t="shared" si="208"/>
        <v>2025</v>
      </c>
      <c r="B3359" s="74" t="str">
        <f t="shared" si="209"/>
        <v>04</v>
      </c>
      <c r="C3359" s="84">
        <f t="shared" si="210"/>
        <v>45748</v>
      </c>
      <c r="D3359" s="74">
        <v>202504</v>
      </c>
      <c r="E3359" s="82">
        <v>7499112</v>
      </c>
      <c r="F3359" s="82">
        <v>2319</v>
      </c>
      <c r="G3359" s="83">
        <f t="shared" si="211"/>
        <v>3.09236613615052E-4</v>
      </c>
      <c r="H3359" s="74" t="s">
        <v>194</v>
      </c>
      <c r="I3359" s="74">
        <v>732</v>
      </c>
      <c r="J3359" s="74" t="s">
        <v>205</v>
      </c>
    </row>
    <row r="3360" spans="1:10" x14ac:dyDescent="0.25">
      <c r="A3360" s="74" t="str">
        <f t="shared" si="208"/>
        <v>2025</v>
      </c>
      <c r="B3360" s="74" t="str">
        <f t="shared" si="209"/>
        <v>04</v>
      </c>
      <c r="C3360" s="84">
        <f t="shared" si="210"/>
        <v>45748</v>
      </c>
      <c r="D3360" s="74">
        <v>202504</v>
      </c>
      <c r="E3360" s="82">
        <v>3910422</v>
      </c>
      <c r="F3360" s="82">
        <v>218993</v>
      </c>
      <c r="G3360" s="83">
        <f t="shared" si="211"/>
        <v>5.6002395649369811E-2</v>
      </c>
      <c r="H3360" s="74" t="s">
        <v>194</v>
      </c>
      <c r="I3360" s="74">
        <v>741</v>
      </c>
      <c r="J3360" s="74" t="s">
        <v>206</v>
      </c>
    </row>
    <row r="3361" spans="1:10" x14ac:dyDescent="0.25">
      <c r="A3361" s="74" t="str">
        <f t="shared" si="208"/>
        <v>2025</v>
      </c>
      <c r="B3361" s="74" t="str">
        <f t="shared" si="209"/>
        <v>04</v>
      </c>
      <c r="C3361" s="84">
        <f t="shared" si="210"/>
        <v>45748</v>
      </c>
      <c r="D3361" s="74">
        <v>202504</v>
      </c>
      <c r="E3361" s="82">
        <v>866397</v>
      </c>
      <c r="F3361" s="82">
        <v>32299</v>
      </c>
      <c r="G3361" s="83">
        <f t="shared" si="211"/>
        <v>3.7279676637846162E-2</v>
      </c>
      <c r="H3361" s="74" t="s">
        <v>194</v>
      </c>
      <c r="I3361" s="74">
        <v>742</v>
      </c>
      <c r="J3361" s="74" t="s">
        <v>207</v>
      </c>
    </row>
    <row r="3362" spans="1:10" x14ac:dyDescent="0.25">
      <c r="A3362" s="74" t="str">
        <f t="shared" si="208"/>
        <v>2025</v>
      </c>
      <c r="B3362" s="74" t="str">
        <f t="shared" si="209"/>
        <v>04</v>
      </c>
      <c r="C3362" s="84">
        <f t="shared" si="210"/>
        <v>45748</v>
      </c>
      <c r="D3362" s="74">
        <v>202504</v>
      </c>
      <c r="E3362" s="82">
        <v>13828798</v>
      </c>
      <c r="F3362" s="82">
        <v>293845</v>
      </c>
      <c r="G3362" s="83">
        <f t="shared" si="211"/>
        <v>2.1248773754595301E-2</v>
      </c>
      <c r="H3362" s="74" t="s">
        <v>194</v>
      </c>
      <c r="I3362" s="74">
        <v>749</v>
      </c>
      <c r="J3362" s="74" t="s">
        <v>208</v>
      </c>
    </row>
    <row r="3363" spans="1:10" x14ac:dyDescent="0.25">
      <c r="A3363" s="74" t="str">
        <f t="shared" si="208"/>
        <v>2025</v>
      </c>
      <c r="B3363" s="74" t="str">
        <f t="shared" si="209"/>
        <v>04</v>
      </c>
      <c r="C3363" s="84">
        <f t="shared" si="210"/>
        <v>45748</v>
      </c>
      <c r="D3363" s="74">
        <v>202504</v>
      </c>
      <c r="E3363" s="82">
        <v>13845306</v>
      </c>
      <c r="F3363" s="82">
        <v>152311</v>
      </c>
      <c r="G3363" s="83">
        <f t="shared" si="211"/>
        <v>1.1000912511431673E-2</v>
      </c>
      <c r="H3363" s="74" t="s">
        <v>194</v>
      </c>
      <c r="I3363" s="74">
        <v>750</v>
      </c>
      <c r="J3363" s="74" t="s">
        <v>209</v>
      </c>
    </row>
    <row r="3364" spans="1:10" x14ac:dyDescent="0.25">
      <c r="A3364" s="74" t="str">
        <f t="shared" si="208"/>
        <v>2025</v>
      </c>
      <c r="B3364" s="74" t="str">
        <f t="shared" si="209"/>
        <v>04</v>
      </c>
      <c r="C3364" s="84">
        <f t="shared" si="210"/>
        <v>45748</v>
      </c>
      <c r="D3364" s="74">
        <v>202504</v>
      </c>
      <c r="E3364" s="82">
        <v>142542923</v>
      </c>
      <c r="F3364" s="82">
        <v>1695212</v>
      </c>
      <c r="G3364" s="83">
        <f t="shared" si="211"/>
        <v>1.1892642330619247E-2</v>
      </c>
      <c r="H3364" s="74" t="s">
        <v>194</v>
      </c>
      <c r="I3364" s="74">
        <v>771</v>
      </c>
      <c r="J3364" s="74" t="s">
        <v>210</v>
      </c>
    </row>
    <row r="3365" spans="1:10" x14ac:dyDescent="0.25">
      <c r="A3365" s="74" t="str">
        <f t="shared" si="208"/>
        <v>2025</v>
      </c>
      <c r="B3365" s="74" t="str">
        <f t="shared" si="209"/>
        <v>04</v>
      </c>
      <c r="C3365" s="84">
        <f t="shared" si="210"/>
        <v>45748</v>
      </c>
      <c r="D3365" s="74">
        <v>202504</v>
      </c>
      <c r="E3365" s="82">
        <v>211001</v>
      </c>
      <c r="F3365" s="82">
        <v>6087</v>
      </c>
      <c r="G3365" s="83">
        <f t="shared" si="211"/>
        <v>2.8848204510879095E-2</v>
      </c>
      <c r="H3365" s="74" t="s">
        <v>194</v>
      </c>
      <c r="I3365" s="74">
        <v>772</v>
      </c>
      <c r="J3365" s="74" t="s">
        <v>211</v>
      </c>
    </row>
    <row r="3366" spans="1:10" x14ac:dyDescent="0.25">
      <c r="A3366" s="74" t="str">
        <f t="shared" si="208"/>
        <v>2025</v>
      </c>
      <c r="B3366" s="74" t="str">
        <f t="shared" si="209"/>
        <v>04</v>
      </c>
      <c r="C3366" s="84">
        <f t="shared" si="210"/>
        <v>45748</v>
      </c>
      <c r="D3366" s="74">
        <v>202504</v>
      </c>
      <c r="E3366" s="82">
        <v>25698135</v>
      </c>
      <c r="F3366" s="82">
        <v>198981</v>
      </c>
      <c r="G3366" s="83">
        <f t="shared" si="211"/>
        <v>7.7430132575768635E-3</v>
      </c>
      <c r="H3366" s="74" t="s">
        <v>194</v>
      </c>
      <c r="I3366" s="74">
        <v>773</v>
      </c>
      <c r="J3366" s="74" t="s">
        <v>212</v>
      </c>
    </row>
    <row r="3367" spans="1:10" x14ac:dyDescent="0.25">
      <c r="A3367" s="74" t="str">
        <f t="shared" si="208"/>
        <v>2025</v>
      </c>
      <c r="B3367" s="74" t="str">
        <f t="shared" si="209"/>
        <v>04</v>
      </c>
      <c r="C3367" s="84">
        <f t="shared" si="210"/>
        <v>45748</v>
      </c>
      <c r="D3367" s="74">
        <v>202504</v>
      </c>
      <c r="E3367" s="82">
        <v>789388</v>
      </c>
      <c r="F3367" s="82">
        <v>15261</v>
      </c>
      <c r="G3367" s="83">
        <f t="shared" si="211"/>
        <v>1.9332698242182551E-2</v>
      </c>
      <c r="H3367" s="74" t="s">
        <v>194</v>
      </c>
      <c r="I3367" s="74">
        <v>774</v>
      </c>
      <c r="J3367" s="74" t="s">
        <v>213</v>
      </c>
    </row>
    <row r="3368" spans="1:10" x14ac:dyDescent="0.25">
      <c r="A3368" s="74" t="str">
        <f t="shared" si="208"/>
        <v>2025</v>
      </c>
      <c r="B3368" s="74" t="str">
        <f t="shared" si="209"/>
        <v>04</v>
      </c>
      <c r="C3368" s="84">
        <f t="shared" si="210"/>
        <v>45748</v>
      </c>
      <c r="D3368" s="74">
        <v>202504</v>
      </c>
      <c r="E3368" s="82">
        <v>1929234</v>
      </c>
      <c r="F3368" s="82">
        <v>22715</v>
      </c>
      <c r="G3368" s="83">
        <f t="shared" si="211"/>
        <v>1.1774103089620026E-2</v>
      </c>
      <c r="H3368" s="74" t="s">
        <v>194</v>
      </c>
      <c r="I3368" s="74">
        <v>780</v>
      </c>
      <c r="J3368" s="74" t="s">
        <v>214</v>
      </c>
    </row>
    <row r="3369" spans="1:10" x14ac:dyDescent="0.25">
      <c r="A3369" s="74" t="str">
        <f t="shared" si="208"/>
        <v>2025</v>
      </c>
      <c r="B3369" s="74" t="str">
        <f t="shared" si="209"/>
        <v>04</v>
      </c>
      <c r="C3369" s="84">
        <f t="shared" si="210"/>
        <v>45748</v>
      </c>
      <c r="D3369" s="74">
        <v>202504</v>
      </c>
      <c r="E3369" s="82">
        <v>71447301</v>
      </c>
      <c r="F3369" s="82">
        <v>706204</v>
      </c>
      <c r="G3369" s="83">
        <f t="shared" si="211"/>
        <v>9.8842642075450821E-3</v>
      </c>
      <c r="H3369" s="74" t="s">
        <v>194</v>
      </c>
      <c r="I3369" s="74">
        <v>791</v>
      </c>
      <c r="J3369" s="74" t="s">
        <v>215</v>
      </c>
    </row>
    <row r="3370" spans="1:10" x14ac:dyDescent="0.25">
      <c r="A3370" s="74" t="str">
        <f t="shared" si="208"/>
        <v>2025</v>
      </c>
      <c r="B3370" s="74" t="str">
        <f t="shared" si="209"/>
        <v>04</v>
      </c>
      <c r="C3370" s="84">
        <f t="shared" si="210"/>
        <v>45748</v>
      </c>
      <c r="D3370" s="74">
        <v>202504</v>
      </c>
      <c r="E3370" s="82">
        <v>20569937</v>
      </c>
      <c r="F3370" s="82">
        <v>423131</v>
      </c>
      <c r="G3370" s="83">
        <f t="shared" si="211"/>
        <v>2.0570359549472613E-2</v>
      </c>
      <c r="H3370" s="74" t="s">
        <v>194</v>
      </c>
      <c r="I3370" s="74">
        <v>801</v>
      </c>
      <c r="J3370" s="74" t="s">
        <v>216</v>
      </c>
    </row>
    <row r="3371" spans="1:10" x14ac:dyDescent="0.25">
      <c r="A3371" s="74" t="str">
        <f t="shared" si="208"/>
        <v>2025</v>
      </c>
      <c r="B3371" s="74" t="str">
        <f t="shared" si="209"/>
        <v>04</v>
      </c>
      <c r="C3371" s="84">
        <f t="shared" si="210"/>
        <v>45748</v>
      </c>
      <c r="D3371" s="74">
        <v>202504</v>
      </c>
      <c r="E3371" s="82">
        <v>460660</v>
      </c>
      <c r="F3371" s="82">
        <v>4719</v>
      </c>
      <c r="G3371" s="83">
        <f t="shared" si="211"/>
        <v>1.0243997742369644E-2</v>
      </c>
      <c r="H3371" s="74" t="s">
        <v>194</v>
      </c>
      <c r="I3371" s="74">
        <v>811</v>
      </c>
      <c r="J3371" s="74" t="s">
        <v>217</v>
      </c>
    </row>
    <row r="3372" spans="1:10" x14ac:dyDescent="0.25">
      <c r="A3372" s="74" t="str">
        <f t="shared" si="208"/>
        <v>2025</v>
      </c>
      <c r="B3372" s="74" t="str">
        <f t="shared" si="209"/>
        <v>04</v>
      </c>
      <c r="C3372" s="84">
        <f t="shared" si="210"/>
        <v>45748</v>
      </c>
      <c r="D3372" s="74">
        <v>202504</v>
      </c>
      <c r="E3372" s="82">
        <v>22036782</v>
      </c>
      <c r="F3372" s="82">
        <v>447234</v>
      </c>
      <c r="G3372" s="83">
        <f t="shared" si="211"/>
        <v>2.0294886975784396E-2</v>
      </c>
      <c r="H3372" s="74" t="s">
        <v>194</v>
      </c>
      <c r="I3372" s="74">
        <v>812</v>
      </c>
      <c r="J3372" s="74" t="s">
        <v>218</v>
      </c>
    </row>
    <row r="3373" spans="1:10" x14ac:dyDescent="0.25">
      <c r="A3373" s="74" t="str">
        <f t="shared" si="208"/>
        <v>2025</v>
      </c>
      <c r="B3373" s="74" t="str">
        <f t="shared" si="209"/>
        <v>04</v>
      </c>
      <c r="C3373" s="84">
        <f t="shared" si="210"/>
        <v>45748</v>
      </c>
      <c r="D3373" s="74">
        <v>202504</v>
      </c>
      <c r="E3373" s="82">
        <v>3667966</v>
      </c>
      <c r="F3373" s="82">
        <v>98713</v>
      </c>
      <c r="G3373" s="83">
        <f t="shared" si="211"/>
        <v>2.6912190571014016E-2</v>
      </c>
      <c r="H3373" s="74" t="s">
        <v>194</v>
      </c>
      <c r="I3373" s="74">
        <v>813</v>
      </c>
      <c r="J3373" s="74" t="s">
        <v>219</v>
      </c>
    </row>
    <row r="3374" spans="1:10" x14ac:dyDescent="0.25">
      <c r="A3374" s="74" t="str">
        <f t="shared" si="208"/>
        <v>2025</v>
      </c>
      <c r="B3374" s="74" t="str">
        <f t="shared" si="209"/>
        <v>04</v>
      </c>
      <c r="C3374" s="84">
        <f t="shared" si="210"/>
        <v>45748</v>
      </c>
      <c r="D3374" s="74">
        <v>202504</v>
      </c>
      <c r="E3374" s="82">
        <v>5070682</v>
      </c>
      <c r="F3374" s="82">
        <v>173671</v>
      </c>
      <c r="G3374" s="83">
        <f t="shared" si="211"/>
        <v>3.4250027905516456E-2</v>
      </c>
      <c r="H3374" s="74" t="s">
        <v>194</v>
      </c>
      <c r="I3374" s="74">
        <v>821</v>
      </c>
      <c r="J3374" s="74" t="s">
        <v>220</v>
      </c>
    </row>
    <row r="3375" spans="1:10" x14ac:dyDescent="0.25">
      <c r="A3375" s="74" t="str">
        <f t="shared" si="208"/>
        <v>2025</v>
      </c>
      <c r="B3375" s="74" t="str">
        <f t="shared" si="209"/>
        <v>04</v>
      </c>
      <c r="C3375" s="84">
        <f t="shared" si="210"/>
        <v>45748</v>
      </c>
      <c r="D3375" s="74">
        <v>202504</v>
      </c>
      <c r="E3375" s="82">
        <v>785565</v>
      </c>
      <c r="F3375" s="82">
        <v>63835</v>
      </c>
      <c r="G3375" s="83">
        <f t="shared" si="211"/>
        <v>8.1259984851667272E-2</v>
      </c>
      <c r="H3375" s="74" t="s">
        <v>194</v>
      </c>
      <c r="I3375" s="74">
        <v>822</v>
      </c>
      <c r="J3375" s="74" t="s">
        <v>221</v>
      </c>
    </row>
    <row r="3376" spans="1:10" x14ac:dyDescent="0.25">
      <c r="A3376" s="74" t="str">
        <f t="shared" si="208"/>
        <v>2025</v>
      </c>
      <c r="B3376" s="74" t="str">
        <f t="shared" si="209"/>
        <v>04</v>
      </c>
      <c r="C3376" s="84">
        <f t="shared" si="210"/>
        <v>45748</v>
      </c>
      <c r="D3376" s="74">
        <v>202504</v>
      </c>
      <c r="E3376" s="82">
        <v>1654545</v>
      </c>
      <c r="F3376" s="82">
        <v>4128</v>
      </c>
      <c r="G3376" s="83">
        <f t="shared" si="211"/>
        <v>2.4949457403697088E-3</v>
      </c>
      <c r="H3376" s="74" t="s">
        <v>194</v>
      </c>
      <c r="I3376" s="74">
        <v>823</v>
      </c>
      <c r="J3376" s="74" t="s">
        <v>222</v>
      </c>
    </row>
    <row r="3377" spans="1:10" x14ac:dyDescent="0.25">
      <c r="A3377" s="74" t="str">
        <f t="shared" si="208"/>
        <v>2025</v>
      </c>
      <c r="B3377" s="74" t="str">
        <f t="shared" si="209"/>
        <v>04</v>
      </c>
      <c r="C3377" s="84">
        <f t="shared" si="210"/>
        <v>45748</v>
      </c>
      <c r="D3377" s="74">
        <v>202504</v>
      </c>
      <c r="E3377" s="82">
        <v>568961014</v>
      </c>
      <c r="F3377" s="82">
        <v>5298166</v>
      </c>
      <c r="G3377" s="83">
        <f t="shared" si="211"/>
        <v>9.3120018237312831E-3</v>
      </c>
      <c r="H3377" s="74" t="s">
        <v>194</v>
      </c>
      <c r="I3377" s="74">
        <v>829</v>
      </c>
      <c r="J3377" s="74" t="s">
        <v>223</v>
      </c>
    </row>
    <row r="3378" spans="1:10" x14ac:dyDescent="0.25">
      <c r="A3378" s="74" t="str">
        <f t="shared" si="208"/>
        <v>2025</v>
      </c>
      <c r="B3378" s="74" t="str">
        <f t="shared" si="209"/>
        <v>04</v>
      </c>
      <c r="C3378" s="84">
        <f t="shared" si="210"/>
        <v>45748</v>
      </c>
      <c r="D3378" s="74">
        <v>202504</v>
      </c>
      <c r="E3378" s="82">
        <v>1352183967</v>
      </c>
      <c r="F3378" s="82">
        <v>235761</v>
      </c>
      <c r="G3378" s="83">
        <f t="shared" si="211"/>
        <v>1.7435571324149563E-4</v>
      </c>
      <c r="H3378" s="74" t="s">
        <v>224</v>
      </c>
      <c r="I3378" s="74">
        <v>841</v>
      </c>
      <c r="J3378" s="74" t="s">
        <v>225</v>
      </c>
    </row>
    <row r="3379" spans="1:10" x14ac:dyDescent="0.25">
      <c r="A3379" s="74" t="str">
        <f t="shared" si="208"/>
        <v>2025</v>
      </c>
      <c r="B3379" s="74" t="str">
        <f t="shared" si="209"/>
        <v>04</v>
      </c>
      <c r="C3379" s="84">
        <f t="shared" si="210"/>
        <v>45748</v>
      </c>
      <c r="D3379" s="74">
        <v>202504</v>
      </c>
      <c r="E3379" s="82">
        <v>3933824</v>
      </c>
      <c r="F3379" s="82">
        <v>141193</v>
      </c>
      <c r="G3379" s="83">
        <f t="shared" si="211"/>
        <v>3.5892048042820424E-2</v>
      </c>
      <c r="H3379" s="74" t="s">
        <v>224</v>
      </c>
      <c r="I3379" s="74">
        <v>842</v>
      </c>
      <c r="J3379" s="74" t="s">
        <v>226</v>
      </c>
    </row>
    <row r="3380" spans="1:10" x14ac:dyDescent="0.25">
      <c r="A3380" s="74" t="str">
        <f t="shared" si="208"/>
        <v>2025</v>
      </c>
      <c r="B3380" s="74" t="str">
        <f t="shared" si="209"/>
        <v>04</v>
      </c>
      <c r="C3380" s="84">
        <f t="shared" si="210"/>
        <v>45748</v>
      </c>
      <c r="D3380" s="74">
        <v>202504</v>
      </c>
      <c r="E3380" s="82">
        <v>5537171</v>
      </c>
      <c r="F3380" s="82">
        <v>196946</v>
      </c>
      <c r="G3380" s="83">
        <f t="shared" si="211"/>
        <v>3.5567982278315043E-2</v>
      </c>
      <c r="H3380" s="74" t="s">
        <v>224</v>
      </c>
      <c r="I3380" s="74">
        <v>843</v>
      </c>
      <c r="J3380" s="74" t="s">
        <v>227</v>
      </c>
    </row>
    <row r="3381" spans="1:10" x14ac:dyDescent="0.25">
      <c r="A3381" s="74" t="str">
        <f t="shared" si="208"/>
        <v>2025</v>
      </c>
      <c r="B3381" s="74" t="str">
        <f t="shared" si="209"/>
        <v>04</v>
      </c>
      <c r="C3381" s="84">
        <f t="shared" si="210"/>
        <v>45748</v>
      </c>
      <c r="D3381" s="74">
        <v>202504</v>
      </c>
      <c r="E3381" s="82">
        <v>18749479</v>
      </c>
      <c r="F3381" s="82">
        <v>110708</v>
      </c>
      <c r="G3381" s="83">
        <f t="shared" si="211"/>
        <v>5.904590735561239E-3</v>
      </c>
      <c r="H3381" s="74" t="s">
        <v>228</v>
      </c>
      <c r="I3381" s="74">
        <v>851</v>
      </c>
      <c r="J3381" s="74" t="s">
        <v>229</v>
      </c>
    </row>
    <row r="3382" spans="1:10" x14ac:dyDescent="0.25">
      <c r="A3382" s="74" t="str">
        <f t="shared" si="208"/>
        <v>2025</v>
      </c>
      <c r="B3382" s="74" t="str">
        <f t="shared" si="209"/>
        <v>04</v>
      </c>
      <c r="C3382" s="84">
        <f t="shared" si="210"/>
        <v>45748</v>
      </c>
      <c r="D3382" s="74">
        <v>202504</v>
      </c>
      <c r="E3382" s="82">
        <v>4209671</v>
      </c>
      <c r="F3382" s="82">
        <v>58917</v>
      </c>
      <c r="G3382" s="83">
        <f t="shared" si="211"/>
        <v>1.3995630537398291E-2</v>
      </c>
      <c r="H3382" s="74" t="s">
        <v>228</v>
      </c>
      <c r="I3382" s="74">
        <v>852</v>
      </c>
      <c r="J3382" s="74" t="s">
        <v>230</v>
      </c>
    </row>
    <row r="3383" spans="1:10" x14ac:dyDescent="0.25">
      <c r="A3383" s="74" t="str">
        <f t="shared" si="208"/>
        <v>2025</v>
      </c>
      <c r="B3383" s="74" t="str">
        <f t="shared" si="209"/>
        <v>04</v>
      </c>
      <c r="C3383" s="84">
        <f t="shared" si="210"/>
        <v>45748</v>
      </c>
      <c r="D3383" s="74">
        <v>202504</v>
      </c>
      <c r="E3383" s="82">
        <v>10234887</v>
      </c>
      <c r="F3383" s="82">
        <v>7881</v>
      </c>
      <c r="G3383" s="83">
        <f t="shared" si="211"/>
        <v>7.7001338656694496E-4</v>
      </c>
      <c r="H3383" s="74" t="s">
        <v>228</v>
      </c>
      <c r="I3383" s="74">
        <v>853</v>
      </c>
      <c r="J3383" s="74" t="s">
        <v>231</v>
      </c>
    </row>
    <row r="3384" spans="1:10" x14ac:dyDescent="0.25">
      <c r="A3384" s="74" t="str">
        <f t="shared" si="208"/>
        <v>2025</v>
      </c>
      <c r="B3384" s="74" t="str">
        <f t="shared" si="209"/>
        <v>04</v>
      </c>
      <c r="C3384" s="84">
        <f t="shared" si="210"/>
        <v>45748</v>
      </c>
      <c r="D3384" s="74">
        <v>202504</v>
      </c>
      <c r="E3384" s="82">
        <v>83381305</v>
      </c>
      <c r="F3384" s="82">
        <v>721939</v>
      </c>
      <c r="G3384" s="83">
        <f t="shared" si="211"/>
        <v>8.6582837723636012E-3</v>
      </c>
      <c r="H3384" s="74" t="s">
        <v>228</v>
      </c>
      <c r="I3384" s="74">
        <v>854</v>
      </c>
      <c r="J3384" s="74" t="s">
        <v>232</v>
      </c>
    </row>
    <row r="3385" spans="1:10" x14ac:dyDescent="0.25">
      <c r="A3385" s="74" t="str">
        <f t="shared" si="208"/>
        <v>2025</v>
      </c>
      <c r="B3385" s="74" t="str">
        <f t="shared" si="209"/>
        <v>04</v>
      </c>
      <c r="C3385" s="84">
        <f t="shared" si="210"/>
        <v>45748</v>
      </c>
      <c r="D3385" s="74">
        <v>202504</v>
      </c>
      <c r="E3385" s="82">
        <v>2560111</v>
      </c>
      <c r="F3385" s="82">
        <v>66379</v>
      </c>
      <c r="G3385" s="83">
        <f t="shared" si="211"/>
        <v>2.5928172645639194E-2</v>
      </c>
      <c r="H3385" s="74" t="s">
        <v>228</v>
      </c>
      <c r="I3385" s="74">
        <v>855</v>
      </c>
      <c r="J3385" s="74" t="s">
        <v>233</v>
      </c>
    </row>
    <row r="3386" spans="1:10" x14ac:dyDescent="0.25">
      <c r="A3386" s="74" t="str">
        <f t="shared" si="208"/>
        <v>2025</v>
      </c>
      <c r="B3386" s="74" t="str">
        <f t="shared" si="209"/>
        <v>04</v>
      </c>
      <c r="C3386" s="84">
        <f t="shared" si="210"/>
        <v>45748</v>
      </c>
      <c r="D3386" s="74">
        <v>202504</v>
      </c>
      <c r="E3386" s="82">
        <v>300681317</v>
      </c>
      <c r="F3386" s="82">
        <v>2813378</v>
      </c>
      <c r="G3386" s="83">
        <f t="shared" si="211"/>
        <v>9.3566771227092897E-3</v>
      </c>
      <c r="H3386" s="74" t="s">
        <v>234</v>
      </c>
      <c r="I3386" s="74">
        <v>861</v>
      </c>
      <c r="J3386" s="74" t="s">
        <v>235</v>
      </c>
    </row>
    <row r="3387" spans="1:10" x14ac:dyDescent="0.25">
      <c r="A3387" s="74" t="str">
        <f t="shared" si="208"/>
        <v>2025</v>
      </c>
      <c r="B3387" s="74" t="str">
        <f t="shared" si="209"/>
        <v>04</v>
      </c>
      <c r="C3387" s="84">
        <f t="shared" si="210"/>
        <v>45748</v>
      </c>
      <c r="D3387" s="74">
        <v>202504</v>
      </c>
      <c r="E3387" s="82">
        <v>14834549</v>
      </c>
      <c r="F3387" s="82">
        <v>44041</v>
      </c>
      <c r="G3387" s="83">
        <f t="shared" si="211"/>
        <v>2.9688128705496878E-3</v>
      </c>
      <c r="H3387" s="74" t="s">
        <v>234</v>
      </c>
      <c r="I3387" s="74">
        <v>862</v>
      </c>
      <c r="J3387" s="74" t="s">
        <v>236</v>
      </c>
    </row>
    <row r="3388" spans="1:10" x14ac:dyDescent="0.25">
      <c r="A3388" s="74" t="str">
        <f t="shared" si="208"/>
        <v>2025</v>
      </c>
      <c r="B3388" s="74" t="str">
        <f t="shared" si="209"/>
        <v>04</v>
      </c>
      <c r="C3388" s="84">
        <f t="shared" si="210"/>
        <v>45748</v>
      </c>
      <c r="D3388" s="74">
        <v>202504</v>
      </c>
      <c r="E3388" s="82">
        <v>22403963</v>
      </c>
      <c r="F3388" s="82">
        <v>189213</v>
      </c>
      <c r="G3388" s="83">
        <f t="shared" si="211"/>
        <v>8.4455147511179156E-3</v>
      </c>
      <c r="H3388" s="74" t="s">
        <v>234</v>
      </c>
      <c r="I3388" s="74">
        <v>863</v>
      </c>
      <c r="J3388" s="74" t="s">
        <v>237</v>
      </c>
    </row>
    <row r="3389" spans="1:10" x14ac:dyDescent="0.25">
      <c r="A3389" s="74" t="str">
        <f t="shared" si="208"/>
        <v>2025</v>
      </c>
      <c r="B3389" s="74" t="str">
        <f t="shared" si="209"/>
        <v>04</v>
      </c>
      <c r="C3389" s="84">
        <f t="shared" si="210"/>
        <v>45748</v>
      </c>
      <c r="D3389" s="74">
        <v>202504</v>
      </c>
      <c r="E3389" s="82">
        <v>5506520</v>
      </c>
      <c r="F3389" s="82">
        <v>33622</v>
      </c>
      <c r="G3389" s="83">
        <f t="shared" si="211"/>
        <v>6.1058526982558856E-3</v>
      </c>
      <c r="H3389" s="74" t="s">
        <v>234</v>
      </c>
      <c r="I3389" s="74">
        <v>864</v>
      </c>
      <c r="J3389" s="74" t="s">
        <v>238</v>
      </c>
    </row>
    <row r="3390" spans="1:10" x14ac:dyDescent="0.25">
      <c r="A3390" s="74" t="str">
        <f t="shared" si="208"/>
        <v>2025</v>
      </c>
      <c r="B3390" s="74" t="str">
        <f t="shared" si="209"/>
        <v>04</v>
      </c>
      <c r="C3390" s="84">
        <f t="shared" si="210"/>
        <v>45748</v>
      </c>
      <c r="D3390" s="74">
        <v>202504</v>
      </c>
      <c r="E3390" s="82">
        <v>249593674</v>
      </c>
      <c r="F3390" s="82">
        <v>3122856</v>
      </c>
      <c r="G3390" s="83">
        <f t="shared" si="211"/>
        <v>1.2511759412620369E-2</v>
      </c>
      <c r="H3390" s="74" t="s">
        <v>234</v>
      </c>
      <c r="I3390" s="74">
        <v>869</v>
      </c>
      <c r="J3390" s="74" t="s">
        <v>239</v>
      </c>
    </row>
    <row r="3391" spans="1:10" x14ac:dyDescent="0.25">
      <c r="A3391" s="74" t="str">
        <f t="shared" si="208"/>
        <v>2025</v>
      </c>
      <c r="B3391" s="74" t="str">
        <f t="shared" si="209"/>
        <v>04</v>
      </c>
      <c r="C3391" s="84">
        <f t="shared" si="210"/>
        <v>45748</v>
      </c>
      <c r="D3391" s="74">
        <v>202504</v>
      </c>
      <c r="E3391" s="82">
        <v>9345466</v>
      </c>
      <c r="F3391" s="82">
        <v>50723</v>
      </c>
      <c r="G3391" s="83">
        <f t="shared" si="211"/>
        <v>5.4275517133121022E-3</v>
      </c>
      <c r="H3391" s="74" t="s">
        <v>234</v>
      </c>
      <c r="I3391" s="74">
        <v>870</v>
      </c>
      <c r="J3391" s="74" t="s">
        <v>240</v>
      </c>
    </row>
    <row r="3392" spans="1:10" x14ac:dyDescent="0.25">
      <c r="A3392" s="74" t="str">
        <f t="shared" si="208"/>
        <v>2025</v>
      </c>
      <c r="B3392" s="74" t="str">
        <f t="shared" si="209"/>
        <v>04</v>
      </c>
      <c r="C3392" s="84">
        <f t="shared" si="210"/>
        <v>45748</v>
      </c>
      <c r="D3392" s="74">
        <v>202504</v>
      </c>
      <c r="E3392" s="82">
        <v>1369156</v>
      </c>
      <c r="F3392" s="82">
        <v>100123</v>
      </c>
      <c r="G3392" s="83">
        <f t="shared" si="211"/>
        <v>7.3127532582116281E-2</v>
      </c>
      <c r="H3392" s="74" t="s">
        <v>234</v>
      </c>
      <c r="I3392" s="74">
        <v>880</v>
      </c>
      <c r="J3392" s="74" t="s">
        <v>241</v>
      </c>
    </row>
    <row r="3393" spans="1:10" x14ac:dyDescent="0.25">
      <c r="A3393" s="74" t="str">
        <f t="shared" si="208"/>
        <v>2025</v>
      </c>
      <c r="B3393" s="74" t="str">
        <f t="shared" si="209"/>
        <v>04</v>
      </c>
      <c r="C3393" s="84">
        <f t="shared" si="210"/>
        <v>45748</v>
      </c>
      <c r="D3393" s="74">
        <v>202504</v>
      </c>
      <c r="E3393" s="82">
        <v>26275155</v>
      </c>
      <c r="F3393" s="82">
        <v>664540</v>
      </c>
      <c r="G3393" s="83">
        <f t="shared" si="211"/>
        <v>2.5291572970739848E-2</v>
      </c>
      <c r="H3393" s="74" t="s">
        <v>234</v>
      </c>
      <c r="I3393" s="74">
        <v>900</v>
      </c>
      <c r="J3393" s="74" t="s">
        <v>242</v>
      </c>
    </row>
    <row r="3394" spans="1:10" x14ac:dyDescent="0.25">
      <c r="A3394" s="74" t="str">
        <f t="shared" si="208"/>
        <v>2025</v>
      </c>
      <c r="B3394" s="74" t="str">
        <f t="shared" si="209"/>
        <v>04</v>
      </c>
      <c r="C3394" s="84">
        <f t="shared" si="210"/>
        <v>45748</v>
      </c>
      <c r="D3394" s="74">
        <v>202504</v>
      </c>
      <c r="E3394" s="82">
        <v>19115596</v>
      </c>
      <c r="F3394" s="82">
        <v>37414</v>
      </c>
      <c r="G3394" s="83">
        <f t="shared" si="211"/>
        <v>1.9572499858230945E-3</v>
      </c>
      <c r="H3394" s="74" t="s">
        <v>234</v>
      </c>
      <c r="I3394" s="74">
        <v>910</v>
      </c>
      <c r="J3394" s="74" t="s">
        <v>243</v>
      </c>
    </row>
    <row r="3395" spans="1:10" x14ac:dyDescent="0.25">
      <c r="A3395" s="74" t="str">
        <f t="shared" ref="A3395:A3458" si="212">LEFT(D3395,4)</f>
        <v>2025</v>
      </c>
      <c r="B3395" s="74" t="str">
        <f t="shared" ref="B3395:B3458" si="213">RIGHT(D3395,2)</f>
        <v>04</v>
      </c>
      <c r="C3395" s="84">
        <f t="shared" ref="C3395:C3458" si="214">DATE(A3395,B3395,1)</f>
        <v>45748</v>
      </c>
      <c r="D3395" s="74">
        <v>202504</v>
      </c>
      <c r="E3395" s="82">
        <v>12839044</v>
      </c>
      <c r="F3395" s="82">
        <v>45035</v>
      </c>
      <c r="G3395" s="83">
        <f t="shared" ref="G3395:G3458" si="215">F3395/E3395</f>
        <v>3.5076599161121343E-3</v>
      </c>
      <c r="H3395" s="74" t="s">
        <v>234</v>
      </c>
      <c r="I3395" s="74">
        <v>920</v>
      </c>
      <c r="J3395" s="74" t="s">
        <v>244</v>
      </c>
    </row>
    <row r="3396" spans="1:10" x14ac:dyDescent="0.25">
      <c r="A3396" s="74" t="str">
        <f t="shared" si="212"/>
        <v>2025</v>
      </c>
      <c r="B3396" s="74" t="str">
        <f t="shared" si="213"/>
        <v>04</v>
      </c>
      <c r="C3396" s="84">
        <f t="shared" si="214"/>
        <v>45748</v>
      </c>
      <c r="D3396" s="74">
        <v>202504</v>
      </c>
      <c r="E3396" s="82">
        <v>121186505</v>
      </c>
      <c r="F3396" s="82">
        <v>291504</v>
      </c>
      <c r="G3396" s="83">
        <f t="shared" si="215"/>
        <v>2.4054163456566388E-3</v>
      </c>
      <c r="H3396" s="74" t="s">
        <v>234</v>
      </c>
      <c r="I3396" s="74">
        <v>931</v>
      </c>
      <c r="J3396" s="74" t="s">
        <v>245</v>
      </c>
    </row>
    <row r="3397" spans="1:10" x14ac:dyDescent="0.25">
      <c r="A3397" s="74" t="str">
        <f t="shared" si="212"/>
        <v>2025</v>
      </c>
      <c r="B3397" s="74" t="str">
        <f t="shared" si="213"/>
        <v>04</v>
      </c>
      <c r="C3397" s="84">
        <f t="shared" si="214"/>
        <v>45748</v>
      </c>
      <c r="D3397" s="74">
        <v>202504</v>
      </c>
      <c r="E3397" s="82">
        <v>11939204</v>
      </c>
      <c r="F3397" s="82">
        <v>86783</v>
      </c>
      <c r="G3397" s="83">
        <f t="shared" si="215"/>
        <v>7.2687425392848632E-3</v>
      </c>
      <c r="H3397" s="74" t="s">
        <v>234</v>
      </c>
      <c r="I3397" s="74">
        <v>939</v>
      </c>
      <c r="J3397" s="74" t="s">
        <v>246</v>
      </c>
    </row>
    <row r="3398" spans="1:10" x14ac:dyDescent="0.25">
      <c r="A3398" s="74" t="str">
        <f t="shared" si="212"/>
        <v>2025</v>
      </c>
      <c r="B3398" s="74" t="str">
        <f t="shared" si="213"/>
        <v>04</v>
      </c>
      <c r="C3398" s="84">
        <f t="shared" si="214"/>
        <v>45748</v>
      </c>
      <c r="D3398" s="74">
        <v>202504</v>
      </c>
      <c r="E3398" s="82">
        <v>13057171</v>
      </c>
      <c r="F3398" s="82">
        <v>232438</v>
      </c>
      <c r="G3398" s="83">
        <f t="shared" si="215"/>
        <v>1.7801559005392514E-2</v>
      </c>
      <c r="H3398" s="74" t="s">
        <v>234</v>
      </c>
      <c r="I3398" s="74">
        <v>941</v>
      </c>
      <c r="J3398" s="74" t="s">
        <v>247</v>
      </c>
    </row>
    <row r="3399" spans="1:10" x14ac:dyDescent="0.25">
      <c r="A3399" s="74" t="str">
        <f t="shared" si="212"/>
        <v>2025</v>
      </c>
      <c r="B3399" s="74" t="str">
        <f t="shared" si="213"/>
        <v>04</v>
      </c>
      <c r="C3399" s="84">
        <f t="shared" si="214"/>
        <v>45748</v>
      </c>
      <c r="D3399" s="74">
        <v>202504</v>
      </c>
      <c r="E3399" s="82">
        <v>4374500</v>
      </c>
      <c r="F3399" s="82">
        <v>74877</v>
      </c>
      <c r="G3399" s="83">
        <f t="shared" si="215"/>
        <v>1.7116699051320152E-2</v>
      </c>
      <c r="H3399" s="74" t="s">
        <v>234</v>
      </c>
      <c r="I3399" s="74">
        <v>942</v>
      </c>
      <c r="J3399" s="74" t="s">
        <v>248</v>
      </c>
    </row>
    <row r="3400" spans="1:10" x14ac:dyDescent="0.25">
      <c r="A3400" s="74" t="str">
        <f t="shared" si="212"/>
        <v>2025</v>
      </c>
      <c r="B3400" s="74" t="str">
        <f t="shared" si="213"/>
        <v>04</v>
      </c>
      <c r="C3400" s="84">
        <f t="shared" si="214"/>
        <v>45748</v>
      </c>
      <c r="D3400" s="74">
        <v>202504</v>
      </c>
      <c r="E3400" s="82">
        <v>103207614</v>
      </c>
      <c r="F3400" s="82">
        <v>1358673</v>
      </c>
      <c r="G3400" s="83">
        <f t="shared" si="215"/>
        <v>1.3164464784545837E-2</v>
      </c>
      <c r="H3400" s="74" t="s">
        <v>234</v>
      </c>
      <c r="I3400" s="74">
        <v>949</v>
      </c>
      <c r="J3400" s="74" t="s">
        <v>249</v>
      </c>
    </row>
    <row r="3401" spans="1:10" x14ac:dyDescent="0.25">
      <c r="A3401" s="74" t="str">
        <f t="shared" si="212"/>
        <v>2025</v>
      </c>
      <c r="B3401" s="74" t="str">
        <f t="shared" si="213"/>
        <v>04</v>
      </c>
      <c r="C3401" s="84">
        <f t="shared" si="214"/>
        <v>45748</v>
      </c>
      <c r="D3401" s="74">
        <v>202504</v>
      </c>
      <c r="E3401" s="82">
        <v>3413019</v>
      </c>
      <c r="F3401" s="82">
        <v>67569</v>
      </c>
      <c r="G3401" s="83">
        <f t="shared" si="215"/>
        <v>1.9797428610857426E-2</v>
      </c>
      <c r="H3401" s="74" t="s">
        <v>234</v>
      </c>
      <c r="I3401" s="74">
        <v>951</v>
      </c>
      <c r="J3401" s="74" t="s">
        <v>250</v>
      </c>
    </row>
    <row r="3402" spans="1:10" x14ac:dyDescent="0.25">
      <c r="A3402" s="74" t="str">
        <f t="shared" si="212"/>
        <v>2025</v>
      </c>
      <c r="B3402" s="74" t="str">
        <f t="shared" si="213"/>
        <v>04</v>
      </c>
      <c r="C3402" s="84">
        <f t="shared" si="214"/>
        <v>45748</v>
      </c>
      <c r="D3402" s="74">
        <v>202504</v>
      </c>
      <c r="E3402" s="82">
        <v>3155959</v>
      </c>
      <c r="F3402" s="82">
        <v>78713</v>
      </c>
      <c r="G3402" s="83">
        <f t="shared" si="215"/>
        <v>2.4941071794658928E-2</v>
      </c>
      <c r="H3402" s="74" t="s">
        <v>234</v>
      </c>
      <c r="I3402" s="74">
        <v>952</v>
      </c>
      <c r="J3402" s="74" t="s">
        <v>251</v>
      </c>
    </row>
    <row r="3403" spans="1:10" x14ac:dyDescent="0.25">
      <c r="A3403" s="74" t="str">
        <f t="shared" si="212"/>
        <v>2025</v>
      </c>
      <c r="B3403" s="74" t="str">
        <f t="shared" si="213"/>
        <v>04</v>
      </c>
      <c r="C3403" s="84">
        <f t="shared" si="214"/>
        <v>45748</v>
      </c>
      <c r="D3403" s="74">
        <v>202504</v>
      </c>
      <c r="E3403" s="82">
        <v>895160696</v>
      </c>
      <c r="F3403" s="82">
        <v>29972341</v>
      </c>
      <c r="G3403" s="83">
        <f t="shared" si="215"/>
        <v>3.348263740122924E-2</v>
      </c>
      <c r="H3403" s="74" t="s">
        <v>234</v>
      </c>
      <c r="I3403" s="74">
        <v>960</v>
      </c>
      <c r="J3403" s="74" t="s">
        <v>252</v>
      </c>
    </row>
    <row r="3404" spans="1:10" x14ac:dyDescent="0.25">
      <c r="A3404" s="74" t="str">
        <f t="shared" si="212"/>
        <v>2025</v>
      </c>
      <c r="B3404" s="74" t="str">
        <f t="shared" si="213"/>
        <v>04</v>
      </c>
      <c r="C3404" s="84">
        <f t="shared" si="214"/>
        <v>45748</v>
      </c>
      <c r="D3404" s="74">
        <v>202504</v>
      </c>
      <c r="E3404" s="82">
        <v>453082</v>
      </c>
      <c r="F3404" s="82">
        <v>11595</v>
      </c>
      <c r="G3404" s="83">
        <f t="shared" si="215"/>
        <v>2.5591394052290755E-2</v>
      </c>
      <c r="H3404" s="74" t="s">
        <v>234</v>
      </c>
      <c r="I3404" s="74">
        <v>970</v>
      </c>
      <c r="J3404" s="74" t="s">
        <v>254</v>
      </c>
    </row>
    <row r="3405" spans="1:10" x14ac:dyDescent="0.25">
      <c r="A3405" s="74" t="str">
        <f t="shared" si="212"/>
        <v>2025</v>
      </c>
      <c r="B3405" s="74" t="str">
        <f t="shared" si="213"/>
        <v>04</v>
      </c>
      <c r="C3405" s="84">
        <f t="shared" si="214"/>
        <v>45748</v>
      </c>
      <c r="D3405" s="74">
        <v>202504</v>
      </c>
      <c r="E3405" s="82">
        <v>1137245</v>
      </c>
      <c r="F3405" s="82">
        <v>3219</v>
      </c>
      <c r="G3405" s="83">
        <f t="shared" si="215"/>
        <v>2.8305246450852717E-3</v>
      </c>
      <c r="H3405" s="74" t="s">
        <v>234</v>
      </c>
      <c r="I3405" s="74">
        <v>990</v>
      </c>
      <c r="J3405" s="74" t="s">
        <v>254</v>
      </c>
    </row>
    <row r="3406" spans="1:10" x14ac:dyDescent="0.25">
      <c r="A3406" s="74" t="str">
        <f t="shared" si="212"/>
        <v>2025</v>
      </c>
      <c r="B3406" s="74" t="str">
        <f t="shared" si="213"/>
        <v>04</v>
      </c>
      <c r="C3406" s="84">
        <f t="shared" si="214"/>
        <v>45748</v>
      </c>
      <c r="D3406" s="74">
        <v>202504</v>
      </c>
      <c r="E3406" s="82">
        <v>280610985</v>
      </c>
      <c r="F3406" s="82">
        <v>15361351</v>
      </c>
      <c r="G3406" s="83">
        <f t="shared" si="215"/>
        <v>5.4742514802120099E-2</v>
      </c>
      <c r="H3406" s="74" t="s">
        <v>234</v>
      </c>
      <c r="I3406" s="74">
        <v>999</v>
      </c>
      <c r="J3406" s="74" t="s">
        <v>253</v>
      </c>
    </row>
    <row r="3407" spans="1:10" x14ac:dyDescent="0.25">
      <c r="A3407" s="74" t="str">
        <f t="shared" si="212"/>
        <v>2025</v>
      </c>
      <c r="B3407" s="74" t="str">
        <f t="shared" si="213"/>
        <v>05</v>
      </c>
      <c r="C3407" s="84">
        <f t="shared" si="214"/>
        <v>45778</v>
      </c>
      <c r="D3407" s="74">
        <v>202505</v>
      </c>
      <c r="E3407" s="82">
        <v>5463052242</v>
      </c>
      <c r="F3407" s="82">
        <v>60203280</v>
      </c>
      <c r="G3407" s="83">
        <f t="shared" si="215"/>
        <v>1.1020081326910364E-2</v>
      </c>
      <c r="H3407" s="74" t="s">
        <v>4</v>
      </c>
      <c r="I3407" s="74">
        <v>11</v>
      </c>
      <c r="J3407" s="74" t="s">
        <v>5</v>
      </c>
    </row>
    <row r="3408" spans="1:10" x14ac:dyDescent="0.25">
      <c r="A3408" s="74" t="str">
        <f t="shared" si="212"/>
        <v>2025</v>
      </c>
      <c r="B3408" s="74" t="str">
        <f t="shared" si="213"/>
        <v>05</v>
      </c>
      <c r="C3408" s="84">
        <f t="shared" si="214"/>
        <v>45778</v>
      </c>
      <c r="D3408" s="74">
        <v>202505</v>
      </c>
      <c r="E3408" s="82">
        <v>505696848</v>
      </c>
      <c r="F3408" s="82">
        <v>12896868</v>
      </c>
      <c r="G3408" s="83">
        <f t="shared" si="215"/>
        <v>2.5503160739495059E-2</v>
      </c>
      <c r="H3408" s="74" t="s">
        <v>4</v>
      </c>
      <c r="I3408" s="74">
        <v>12</v>
      </c>
      <c r="J3408" s="74" t="s">
        <v>6</v>
      </c>
    </row>
    <row r="3409" spans="1:10" x14ac:dyDescent="0.25">
      <c r="A3409" s="74" t="str">
        <f t="shared" si="212"/>
        <v>2025</v>
      </c>
      <c r="B3409" s="74" t="str">
        <f t="shared" si="213"/>
        <v>05</v>
      </c>
      <c r="C3409" s="84">
        <f t="shared" si="214"/>
        <v>45778</v>
      </c>
      <c r="D3409" s="74">
        <v>202505</v>
      </c>
      <c r="E3409" s="82">
        <v>283916531</v>
      </c>
      <c r="F3409" s="82">
        <v>238535</v>
      </c>
      <c r="G3409" s="83">
        <f t="shared" si="215"/>
        <v>8.4015889867293427E-4</v>
      </c>
      <c r="H3409" s="74" t="s">
        <v>4</v>
      </c>
      <c r="I3409" s="74">
        <v>13</v>
      </c>
      <c r="J3409" s="74" t="s">
        <v>7</v>
      </c>
    </row>
    <row r="3410" spans="1:10" x14ac:dyDescent="0.25">
      <c r="A3410" s="74" t="str">
        <f t="shared" si="212"/>
        <v>2025</v>
      </c>
      <c r="B3410" s="74" t="str">
        <f t="shared" si="213"/>
        <v>05</v>
      </c>
      <c r="C3410" s="84">
        <f t="shared" si="214"/>
        <v>45778</v>
      </c>
      <c r="D3410" s="74">
        <v>202505</v>
      </c>
      <c r="E3410" s="82">
        <v>2105519136</v>
      </c>
      <c r="F3410" s="82">
        <v>10729181</v>
      </c>
      <c r="G3410" s="83">
        <f t="shared" si="215"/>
        <v>5.0957413858431916E-3</v>
      </c>
      <c r="H3410" s="74" t="s">
        <v>4</v>
      </c>
      <c r="I3410" s="74">
        <v>14</v>
      </c>
      <c r="J3410" s="74" t="s">
        <v>8</v>
      </c>
    </row>
    <row r="3411" spans="1:10" x14ac:dyDescent="0.25">
      <c r="A3411" s="74" t="str">
        <f t="shared" si="212"/>
        <v>2025</v>
      </c>
      <c r="B3411" s="74" t="str">
        <f t="shared" si="213"/>
        <v>05</v>
      </c>
      <c r="C3411" s="84">
        <f t="shared" si="214"/>
        <v>45778</v>
      </c>
      <c r="D3411" s="74">
        <v>202505</v>
      </c>
      <c r="E3411" s="82">
        <v>875582207</v>
      </c>
      <c r="F3411" s="82">
        <v>19252672</v>
      </c>
      <c r="G3411" s="83">
        <f t="shared" si="215"/>
        <v>2.1988423069908274E-2</v>
      </c>
      <c r="H3411" s="74" t="s">
        <v>4</v>
      </c>
      <c r="I3411" s="74">
        <v>16</v>
      </c>
      <c r="J3411" s="74" t="s">
        <v>9</v>
      </c>
    </row>
    <row r="3412" spans="1:10" x14ac:dyDescent="0.25">
      <c r="A3412" s="74" t="str">
        <f t="shared" si="212"/>
        <v>2025</v>
      </c>
      <c r="B3412" s="74" t="str">
        <f t="shared" si="213"/>
        <v>05</v>
      </c>
      <c r="C3412" s="84">
        <f t="shared" si="214"/>
        <v>45778</v>
      </c>
      <c r="D3412" s="74">
        <v>202505</v>
      </c>
      <c r="E3412" s="82">
        <v>451077</v>
      </c>
      <c r="F3412" s="82">
        <v>1141</v>
      </c>
      <c r="G3412" s="83">
        <f t="shared" si="215"/>
        <v>2.5295016150235989E-3</v>
      </c>
      <c r="H3412" s="74" t="s">
        <v>4</v>
      </c>
      <c r="I3412" s="74">
        <v>17</v>
      </c>
      <c r="J3412" s="74" t="s">
        <v>10</v>
      </c>
    </row>
    <row r="3413" spans="1:10" x14ac:dyDescent="0.25">
      <c r="A3413" s="74" t="str">
        <f t="shared" si="212"/>
        <v>2025</v>
      </c>
      <c r="B3413" s="74" t="str">
        <f t="shared" si="213"/>
        <v>05</v>
      </c>
      <c r="C3413" s="84">
        <f t="shared" si="214"/>
        <v>45778</v>
      </c>
      <c r="D3413" s="74">
        <v>202505</v>
      </c>
      <c r="E3413" s="82">
        <v>1951680</v>
      </c>
      <c r="F3413" s="82">
        <v>37061</v>
      </c>
      <c r="G3413" s="83">
        <f t="shared" si="215"/>
        <v>1.8989281029676997E-2</v>
      </c>
      <c r="H3413" s="74" t="s">
        <v>4</v>
      </c>
      <c r="I3413" s="74">
        <v>21</v>
      </c>
      <c r="J3413" s="74" t="s">
        <v>11</v>
      </c>
    </row>
    <row r="3414" spans="1:10" x14ac:dyDescent="0.25">
      <c r="A3414" s="74" t="str">
        <f t="shared" si="212"/>
        <v>2025</v>
      </c>
      <c r="B3414" s="74" t="str">
        <f t="shared" si="213"/>
        <v>05</v>
      </c>
      <c r="C3414" s="84">
        <f t="shared" si="214"/>
        <v>45778</v>
      </c>
      <c r="D3414" s="74">
        <v>202505</v>
      </c>
      <c r="E3414" s="82">
        <v>25665857</v>
      </c>
      <c r="F3414" s="82">
        <v>73731</v>
      </c>
      <c r="G3414" s="83">
        <f t="shared" si="215"/>
        <v>2.8727269851148941E-3</v>
      </c>
      <c r="H3414" s="74" t="s">
        <v>4</v>
      </c>
      <c r="I3414" s="74">
        <v>22</v>
      </c>
      <c r="J3414" s="74" t="s">
        <v>12</v>
      </c>
    </row>
    <row r="3415" spans="1:10" x14ac:dyDescent="0.25">
      <c r="A3415" s="74" t="str">
        <f t="shared" si="212"/>
        <v>2025</v>
      </c>
      <c r="B3415" s="74" t="str">
        <f t="shared" si="213"/>
        <v>05</v>
      </c>
      <c r="C3415" s="84">
        <f t="shared" si="214"/>
        <v>45778</v>
      </c>
      <c r="D3415" s="74">
        <v>202505</v>
      </c>
      <c r="E3415" s="82">
        <v>4755238</v>
      </c>
      <c r="F3415" s="82">
        <v>24892</v>
      </c>
      <c r="G3415" s="83">
        <f t="shared" si="215"/>
        <v>5.2346486127508238E-3</v>
      </c>
      <c r="H3415" s="74" t="s">
        <v>4</v>
      </c>
      <c r="I3415" s="74">
        <v>24</v>
      </c>
      <c r="J3415" s="74" t="s">
        <v>13</v>
      </c>
    </row>
    <row r="3416" spans="1:10" x14ac:dyDescent="0.25">
      <c r="A3416" s="74" t="str">
        <f t="shared" si="212"/>
        <v>2025</v>
      </c>
      <c r="B3416" s="74" t="str">
        <f t="shared" si="213"/>
        <v>05</v>
      </c>
      <c r="C3416" s="84">
        <f t="shared" si="214"/>
        <v>45778</v>
      </c>
      <c r="D3416" s="74">
        <v>202505</v>
      </c>
      <c r="E3416" s="82">
        <v>71801268</v>
      </c>
      <c r="F3416" s="82">
        <v>75729</v>
      </c>
      <c r="G3416" s="83">
        <f t="shared" si="215"/>
        <v>1.0547028222398524E-3</v>
      </c>
      <c r="H3416" s="74" t="s">
        <v>14</v>
      </c>
      <c r="I3416" s="74">
        <v>31</v>
      </c>
      <c r="J3416" s="74" t="s">
        <v>15</v>
      </c>
    </row>
    <row r="3417" spans="1:10" x14ac:dyDescent="0.25">
      <c r="A3417" s="74" t="str">
        <f t="shared" si="212"/>
        <v>2025</v>
      </c>
      <c r="B3417" s="74" t="str">
        <f t="shared" si="213"/>
        <v>05</v>
      </c>
      <c r="C3417" s="84">
        <f t="shared" si="214"/>
        <v>45778</v>
      </c>
      <c r="D3417" s="74">
        <v>202505</v>
      </c>
      <c r="E3417" s="82">
        <v>5660906</v>
      </c>
      <c r="F3417" s="82">
        <v>4688</v>
      </c>
      <c r="G3417" s="83">
        <f t="shared" si="215"/>
        <v>8.2813599095268495E-4</v>
      </c>
      <c r="H3417" s="74" t="s">
        <v>14</v>
      </c>
      <c r="I3417" s="74">
        <v>32</v>
      </c>
      <c r="J3417" s="74" t="s">
        <v>16</v>
      </c>
    </row>
    <row r="3418" spans="1:10" x14ac:dyDescent="0.25">
      <c r="A3418" s="74" t="str">
        <f t="shared" si="212"/>
        <v>2025</v>
      </c>
      <c r="B3418" s="74" t="str">
        <f t="shared" si="213"/>
        <v>05</v>
      </c>
      <c r="C3418" s="84">
        <f t="shared" si="214"/>
        <v>45778</v>
      </c>
      <c r="D3418" s="74">
        <v>202505</v>
      </c>
      <c r="E3418" s="82">
        <v>122939</v>
      </c>
      <c r="F3418" s="82">
        <v>854</v>
      </c>
      <c r="G3418" s="83">
        <f t="shared" si="215"/>
        <v>6.9465344601794387E-3</v>
      </c>
      <c r="H3418" s="74" t="s">
        <v>17</v>
      </c>
      <c r="I3418" s="74">
        <v>51</v>
      </c>
      <c r="J3418" s="74" t="s">
        <v>18</v>
      </c>
    </row>
    <row r="3419" spans="1:10" x14ac:dyDescent="0.25">
      <c r="A3419" s="74" t="str">
        <f t="shared" si="212"/>
        <v>2025</v>
      </c>
      <c r="B3419" s="74" t="str">
        <f t="shared" si="213"/>
        <v>05</v>
      </c>
      <c r="C3419" s="84">
        <f t="shared" si="214"/>
        <v>45778</v>
      </c>
      <c r="D3419" s="74">
        <v>202505</v>
      </c>
      <c r="E3419" s="82">
        <v>40946</v>
      </c>
      <c r="F3419" s="82">
        <v>99</v>
      </c>
      <c r="G3419" s="83">
        <f t="shared" si="215"/>
        <v>2.4178185903384946E-3</v>
      </c>
      <c r="H3419" s="74" t="s">
        <v>17</v>
      </c>
      <c r="I3419" s="74">
        <v>52</v>
      </c>
      <c r="J3419" s="74" t="s">
        <v>19</v>
      </c>
    </row>
    <row r="3420" spans="1:10" x14ac:dyDescent="0.25">
      <c r="A3420" s="74" t="str">
        <f t="shared" si="212"/>
        <v>2025</v>
      </c>
      <c r="B3420" s="74" t="str">
        <f t="shared" si="213"/>
        <v>05</v>
      </c>
      <c r="C3420" s="84">
        <f t="shared" si="214"/>
        <v>45778</v>
      </c>
      <c r="D3420" s="74">
        <v>202505</v>
      </c>
      <c r="E3420" s="82">
        <v>6195782507</v>
      </c>
      <c r="F3420" s="82">
        <v>9005754</v>
      </c>
      <c r="G3420" s="83">
        <f t="shared" si="215"/>
        <v>1.4535297179694884E-3</v>
      </c>
      <c r="H3420" s="74" t="s">
        <v>17</v>
      </c>
      <c r="I3420" s="74">
        <v>61</v>
      </c>
      <c r="J3420" s="74" t="s">
        <v>20</v>
      </c>
    </row>
    <row r="3421" spans="1:10" x14ac:dyDescent="0.25">
      <c r="A3421" s="74" t="str">
        <f t="shared" si="212"/>
        <v>2025</v>
      </c>
      <c r="B3421" s="74" t="str">
        <f t="shared" si="213"/>
        <v>05</v>
      </c>
      <c r="C3421" s="84">
        <f t="shared" si="214"/>
        <v>45778</v>
      </c>
      <c r="D3421" s="74">
        <v>202505</v>
      </c>
      <c r="E3421" s="82">
        <v>677104</v>
      </c>
      <c r="F3421" s="82">
        <v>18758</v>
      </c>
      <c r="G3421" s="83">
        <f t="shared" si="215"/>
        <v>2.7703277487653302E-2</v>
      </c>
      <c r="H3421" s="74" t="s">
        <v>17</v>
      </c>
      <c r="I3421" s="74">
        <v>62</v>
      </c>
      <c r="J3421" s="74" t="s">
        <v>21</v>
      </c>
    </row>
    <row r="3422" spans="1:10" x14ac:dyDescent="0.25">
      <c r="A3422" s="74" t="str">
        <f t="shared" si="212"/>
        <v>2025</v>
      </c>
      <c r="B3422" s="74" t="str">
        <f t="shared" si="213"/>
        <v>05</v>
      </c>
      <c r="C3422" s="84">
        <f t="shared" si="214"/>
        <v>45778</v>
      </c>
      <c r="D3422" s="74">
        <v>202505</v>
      </c>
      <c r="E3422" s="82">
        <v>344417</v>
      </c>
      <c r="F3422" s="82">
        <v>20082</v>
      </c>
      <c r="G3422" s="83">
        <f t="shared" si="215"/>
        <v>5.8307226414491736E-2</v>
      </c>
      <c r="H3422" s="74" t="s">
        <v>17</v>
      </c>
      <c r="I3422" s="74">
        <v>71</v>
      </c>
      <c r="J3422" s="74" t="s">
        <v>22</v>
      </c>
    </row>
    <row r="3423" spans="1:10" x14ac:dyDescent="0.25">
      <c r="A3423" s="74" t="str">
        <f t="shared" si="212"/>
        <v>2025</v>
      </c>
      <c r="B3423" s="74" t="str">
        <f t="shared" si="213"/>
        <v>05</v>
      </c>
      <c r="C3423" s="84">
        <f t="shared" si="214"/>
        <v>45778</v>
      </c>
      <c r="D3423" s="74">
        <v>202505</v>
      </c>
      <c r="E3423" s="82">
        <v>213993261</v>
      </c>
      <c r="F3423" s="82">
        <v>7865</v>
      </c>
      <c r="G3423" s="83">
        <f t="shared" si="215"/>
        <v>3.6753493840163497E-5</v>
      </c>
      <c r="H3423" s="74" t="s">
        <v>17</v>
      </c>
      <c r="I3423" s="74">
        <v>72</v>
      </c>
      <c r="J3423" s="74" t="s">
        <v>23</v>
      </c>
    </row>
    <row r="3424" spans="1:10" x14ac:dyDescent="0.25">
      <c r="A3424" s="74" t="str">
        <f t="shared" si="212"/>
        <v>2025</v>
      </c>
      <c r="B3424" s="74" t="str">
        <f t="shared" si="213"/>
        <v>05</v>
      </c>
      <c r="C3424" s="84">
        <f t="shared" si="214"/>
        <v>45778</v>
      </c>
      <c r="D3424" s="74">
        <v>202505</v>
      </c>
      <c r="E3424" s="82">
        <v>104104428</v>
      </c>
      <c r="F3424" s="82">
        <v>172480</v>
      </c>
      <c r="G3424" s="83">
        <f t="shared" si="215"/>
        <v>1.65679792217868E-3</v>
      </c>
      <c r="H3424" s="74" t="s">
        <v>17</v>
      </c>
      <c r="I3424" s="74">
        <v>81</v>
      </c>
      <c r="J3424" s="74" t="s">
        <v>24</v>
      </c>
    </row>
    <row r="3425" spans="1:10" x14ac:dyDescent="0.25">
      <c r="A3425" s="74" t="str">
        <f t="shared" si="212"/>
        <v>2025</v>
      </c>
      <c r="B3425" s="74" t="str">
        <f t="shared" si="213"/>
        <v>05</v>
      </c>
      <c r="C3425" s="84">
        <f t="shared" si="214"/>
        <v>45778</v>
      </c>
      <c r="D3425" s="74">
        <v>202505</v>
      </c>
      <c r="E3425" s="82">
        <v>159334014</v>
      </c>
      <c r="F3425" s="82">
        <v>480342</v>
      </c>
      <c r="G3425" s="83">
        <f t="shared" si="215"/>
        <v>3.0146858661327645E-3</v>
      </c>
      <c r="H3425" s="74" t="s">
        <v>17</v>
      </c>
      <c r="I3425" s="74">
        <v>89</v>
      </c>
      <c r="J3425" s="74" t="s">
        <v>25</v>
      </c>
    </row>
    <row r="3426" spans="1:10" x14ac:dyDescent="0.25">
      <c r="A3426" s="74" t="str">
        <f t="shared" si="212"/>
        <v>2025</v>
      </c>
      <c r="B3426" s="74" t="str">
        <f t="shared" si="213"/>
        <v>05</v>
      </c>
      <c r="C3426" s="84">
        <f t="shared" si="214"/>
        <v>45778</v>
      </c>
      <c r="D3426" s="74">
        <v>202505</v>
      </c>
      <c r="E3426" s="82">
        <v>57019296</v>
      </c>
      <c r="F3426" s="82">
        <v>333019</v>
      </c>
      <c r="G3426" s="83">
        <f t="shared" si="215"/>
        <v>5.8404614465952017E-3</v>
      </c>
      <c r="H3426" s="74" t="s">
        <v>17</v>
      </c>
      <c r="I3426" s="74">
        <v>91</v>
      </c>
      <c r="J3426" s="74" t="s">
        <v>26</v>
      </c>
    </row>
    <row r="3427" spans="1:10" x14ac:dyDescent="0.25">
      <c r="A3427" s="74" t="str">
        <f t="shared" si="212"/>
        <v>2025</v>
      </c>
      <c r="B3427" s="74" t="str">
        <f t="shared" si="213"/>
        <v>05</v>
      </c>
      <c r="C3427" s="84">
        <f t="shared" si="214"/>
        <v>45778</v>
      </c>
      <c r="D3427" s="74">
        <v>202505</v>
      </c>
      <c r="E3427" s="82">
        <v>16161789</v>
      </c>
      <c r="F3427" s="82">
        <v>197222</v>
      </c>
      <c r="G3427" s="83">
        <f t="shared" si="215"/>
        <v>1.2202980746747777E-2</v>
      </c>
      <c r="H3427" s="74" t="s">
        <v>17</v>
      </c>
      <c r="I3427" s="74">
        <v>99</v>
      </c>
      <c r="J3427" s="74" t="s">
        <v>27</v>
      </c>
    </row>
    <row r="3428" spans="1:10" x14ac:dyDescent="0.25">
      <c r="A3428" s="74" t="str">
        <f t="shared" si="212"/>
        <v>2025</v>
      </c>
      <c r="B3428" s="74" t="str">
        <f t="shared" si="213"/>
        <v>05</v>
      </c>
      <c r="C3428" s="84">
        <f t="shared" si="214"/>
        <v>45778</v>
      </c>
      <c r="D3428" s="74">
        <v>202505</v>
      </c>
      <c r="E3428" s="82">
        <v>1797876623</v>
      </c>
      <c r="F3428" s="82">
        <v>21039498</v>
      </c>
      <c r="G3428" s="83">
        <f t="shared" si="215"/>
        <v>1.1702414799127181E-2</v>
      </c>
      <c r="H3428" s="74" t="s">
        <v>28</v>
      </c>
      <c r="I3428" s="74">
        <v>101</v>
      </c>
      <c r="J3428" s="74" t="s">
        <v>29</v>
      </c>
    </row>
    <row r="3429" spans="1:10" x14ac:dyDescent="0.25">
      <c r="A3429" s="74" t="str">
        <f t="shared" si="212"/>
        <v>2025</v>
      </c>
      <c r="B3429" s="74" t="str">
        <f t="shared" si="213"/>
        <v>05</v>
      </c>
      <c r="C3429" s="84">
        <f t="shared" si="214"/>
        <v>45778</v>
      </c>
      <c r="D3429" s="74">
        <v>202505</v>
      </c>
      <c r="E3429" s="82">
        <v>117670696</v>
      </c>
      <c r="F3429" s="82">
        <v>372698</v>
      </c>
      <c r="G3429" s="83">
        <f t="shared" si="215"/>
        <v>3.1672966394283926E-3</v>
      </c>
      <c r="H3429" s="74" t="s">
        <v>28</v>
      </c>
      <c r="I3429" s="74">
        <v>102</v>
      </c>
      <c r="J3429" s="74" t="s">
        <v>30</v>
      </c>
    </row>
    <row r="3430" spans="1:10" x14ac:dyDescent="0.25">
      <c r="A3430" s="74" t="str">
        <f t="shared" si="212"/>
        <v>2025</v>
      </c>
      <c r="B3430" s="74" t="str">
        <f t="shared" si="213"/>
        <v>05</v>
      </c>
      <c r="C3430" s="84">
        <f t="shared" si="214"/>
        <v>45778</v>
      </c>
      <c r="D3430" s="74">
        <v>202505</v>
      </c>
      <c r="E3430" s="82">
        <v>450576381</v>
      </c>
      <c r="F3430" s="82">
        <v>159292</v>
      </c>
      <c r="G3430" s="83">
        <f t="shared" si="215"/>
        <v>3.5352940526192384E-4</v>
      </c>
      <c r="H3430" s="74" t="s">
        <v>28</v>
      </c>
      <c r="I3430" s="74">
        <v>103</v>
      </c>
      <c r="J3430" s="74" t="s">
        <v>31</v>
      </c>
    </row>
    <row r="3431" spans="1:10" x14ac:dyDescent="0.25">
      <c r="A3431" s="74" t="str">
        <f t="shared" si="212"/>
        <v>2025</v>
      </c>
      <c r="B3431" s="74" t="str">
        <f t="shared" si="213"/>
        <v>05</v>
      </c>
      <c r="C3431" s="84">
        <f t="shared" si="214"/>
        <v>45778</v>
      </c>
      <c r="D3431" s="74">
        <v>202505</v>
      </c>
      <c r="E3431" s="82">
        <v>628728128</v>
      </c>
      <c r="F3431" s="82">
        <v>12923125</v>
      </c>
      <c r="G3431" s="83">
        <f t="shared" si="215"/>
        <v>2.0554392947407626E-2</v>
      </c>
      <c r="H3431" s="74" t="s">
        <v>28</v>
      </c>
      <c r="I3431" s="74">
        <v>104</v>
      </c>
      <c r="J3431" s="74" t="s">
        <v>32</v>
      </c>
    </row>
    <row r="3432" spans="1:10" x14ac:dyDescent="0.25">
      <c r="A3432" s="74" t="str">
        <f t="shared" si="212"/>
        <v>2025</v>
      </c>
      <c r="B3432" s="74" t="str">
        <f t="shared" si="213"/>
        <v>05</v>
      </c>
      <c r="C3432" s="84">
        <f t="shared" si="214"/>
        <v>45778</v>
      </c>
      <c r="D3432" s="74">
        <v>202505</v>
      </c>
      <c r="E3432" s="82">
        <v>449784238</v>
      </c>
      <c r="F3432" s="82">
        <v>2787355</v>
      </c>
      <c r="G3432" s="83">
        <f t="shared" si="215"/>
        <v>6.1970935495520851E-3</v>
      </c>
      <c r="H3432" s="74" t="s">
        <v>28</v>
      </c>
      <c r="I3432" s="74">
        <v>105</v>
      </c>
      <c r="J3432" s="74" t="s">
        <v>33</v>
      </c>
    </row>
    <row r="3433" spans="1:10" x14ac:dyDescent="0.25">
      <c r="A3433" s="74" t="str">
        <f t="shared" si="212"/>
        <v>2025</v>
      </c>
      <c r="B3433" s="74" t="str">
        <f t="shared" si="213"/>
        <v>05</v>
      </c>
      <c r="C3433" s="84">
        <f t="shared" si="214"/>
        <v>45778</v>
      </c>
      <c r="D3433" s="74">
        <v>202505</v>
      </c>
      <c r="E3433" s="82">
        <v>268667599</v>
      </c>
      <c r="F3433" s="82">
        <v>46752285</v>
      </c>
      <c r="G3433" s="83">
        <f t="shared" si="215"/>
        <v>0.1740153452594036</v>
      </c>
      <c r="H3433" s="74" t="s">
        <v>28</v>
      </c>
      <c r="I3433" s="74">
        <v>106</v>
      </c>
      <c r="J3433" s="74" t="s">
        <v>34</v>
      </c>
    </row>
    <row r="3434" spans="1:10" x14ac:dyDescent="0.25">
      <c r="A3434" s="74" t="str">
        <f t="shared" si="212"/>
        <v>2025</v>
      </c>
      <c r="B3434" s="74" t="str">
        <f t="shared" si="213"/>
        <v>05</v>
      </c>
      <c r="C3434" s="84">
        <f t="shared" si="214"/>
        <v>45778</v>
      </c>
      <c r="D3434" s="74">
        <v>202505</v>
      </c>
      <c r="E3434" s="82">
        <v>1619957234</v>
      </c>
      <c r="F3434" s="82">
        <v>10217575</v>
      </c>
      <c r="G3434" s="83">
        <f t="shared" si="215"/>
        <v>6.307311566966959E-3</v>
      </c>
      <c r="H3434" s="74" t="s">
        <v>28</v>
      </c>
      <c r="I3434" s="74">
        <v>107</v>
      </c>
      <c r="J3434" s="74" t="s">
        <v>35</v>
      </c>
    </row>
    <row r="3435" spans="1:10" x14ac:dyDescent="0.25">
      <c r="A3435" s="74" t="str">
        <f t="shared" si="212"/>
        <v>2025</v>
      </c>
      <c r="B3435" s="74" t="str">
        <f t="shared" si="213"/>
        <v>05</v>
      </c>
      <c r="C3435" s="84">
        <f t="shared" si="214"/>
        <v>45778</v>
      </c>
      <c r="D3435" s="74">
        <v>202505</v>
      </c>
      <c r="E3435" s="82">
        <v>47793693</v>
      </c>
      <c r="F3435" s="82">
        <v>335840</v>
      </c>
      <c r="G3435" s="83">
        <f t="shared" si="215"/>
        <v>7.0268685870330215E-3</v>
      </c>
      <c r="H3435" s="74" t="s">
        <v>28</v>
      </c>
      <c r="I3435" s="74">
        <v>108</v>
      </c>
      <c r="J3435" s="74" t="s">
        <v>36</v>
      </c>
    </row>
    <row r="3436" spans="1:10" x14ac:dyDescent="0.25">
      <c r="A3436" s="74" t="str">
        <f t="shared" si="212"/>
        <v>2025</v>
      </c>
      <c r="B3436" s="74" t="str">
        <f t="shared" si="213"/>
        <v>05</v>
      </c>
      <c r="C3436" s="84">
        <f t="shared" si="214"/>
        <v>45778</v>
      </c>
      <c r="D3436" s="74">
        <v>202505</v>
      </c>
      <c r="E3436" s="82">
        <v>321308</v>
      </c>
      <c r="F3436" s="82">
        <v>3811</v>
      </c>
      <c r="G3436" s="83">
        <f t="shared" si="215"/>
        <v>1.1860893597420543E-2</v>
      </c>
      <c r="H3436" s="74" t="s">
        <v>28</v>
      </c>
      <c r="I3436" s="74">
        <v>109</v>
      </c>
      <c r="J3436" s="74" t="s">
        <v>37</v>
      </c>
    </row>
    <row r="3437" spans="1:10" x14ac:dyDescent="0.25">
      <c r="A3437" s="74" t="str">
        <f t="shared" si="212"/>
        <v>2025</v>
      </c>
      <c r="B3437" s="74" t="str">
        <f t="shared" si="213"/>
        <v>05</v>
      </c>
      <c r="C3437" s="84">
        <f t="shared" si="214"/>
        <v>45778</v>
      </c>
      <c r="D3437" s="74">
        <v>202505</v>
      </c>
      <c r="E3437" s="82">
        <v>674287705</v>
      </c>
      <c r="F3437" s="82">
        <v>706181</v>
      </c>
      <c r="G3437" s="83">
        <f t="shared" si="215"/>
        <v>1.0472992385349811E-3</v>
      </c>
      <c r="H3437" s="74" t="s">
        <v>28</v>
      </c>
      <c r="I3437" s="74">
        <v>110</v>
      </c>
      <c r="J3437" s="74" t="s">
        <v>38</v>
      </c>
    </row>
    <row r="3438" spans="1:10" x14ac:dyDescent="0.25">
      <c r="A3438" s="74" t="str">
        <f t="shared" si="212"/>
        <v>2025</v>
      </c>
      <c r="B3438" s="74" t="str">
        <f t="shared" si="213"/>
        <v>05</v>
      </c>
      <c r="C3438" s="84">
        <f t="shared" si="214"/>
        <v>45778</v>
      </c>
      <c r="D3438" s="74">
        <v>202505</v>
      </c>
      <c r="E3438" s="82">
        <v>174674065</v>
      </c>
      <c r="F3438" s="82">
        <v>2723</v>
      </c>
      <c r="G3438" s="83">
        <f t="shared" si="215"/>
        <v>1.5589034353783432E-5</v>
      </c>
      <c r="H3438" s="74" t="s">
        <v>39</v>
      </c>
      <c r="I3438" s="74">
        <v>120</v>
      </c>
      <c r="J3438" s="74" t="s">
        <v>40</v>
      </c>
    </row>
    <row r="3439" spans="1:10" x14ac:dyDescent="0.25">
      <c r="A3439" s="74" t="str">
        <f t="shared" si="212"/>
        <v>2025</v>
      </c>
      <c r="B3439" s="74" t="str">
        <f t="shared" si="213"/>
        <v>05</v>
      </c>
      <c r="C3439" s="84">
        <f t="shared" si="214"/>
        <v>45778</v>
      </c>
      <c r="D3439" s="74">
        <v>202505</v>
      </c>
      <c r="E3439" s="82">
        <v>266955859</v>
      </c>
      <c r="F3439" s="82">
        <v>527016</v>
      </c>
      <c r="G3439" s="83">
        <f t="shared" si="215"/>
        <v>1.9741690704005114E-3</v>
      </c>
      <c r="H3439" s="74" t="s">
        <v>41</v>
      </c>
      <c r="I3439" s="74">
        <v>131</v>
      </c>
      <c r="J3439" s="74" t="s">
        <v>42</v>
      </c>
    </row>
    <row r="3440" spans="1:10" x14ac:dyDescent="0.25">
      <c r="A3440" s="74" t="str">
        <f t="shared" si="212"/>
        <v>2025</v>
      </c>
      <c r="B3440" s="74" t="str">
        <f t="shared" si="213"/>
        <v>05</v>
      </c>
      <c r="C3440" s="84">
        <f t="shared" si="214"/>
        <v>45778</v>
      </c>
      <c r="D3440" s="74">
        <v>202505</v>
      </c>
      <c r="E3440" s="82">
        <v>174278250</v>
      </c>
      <c r="F3440" s="82">
        <v>5377720</v>
      </c>
      <c r="G3440" s="83">
        <f t="shared" si="215"/>
        <v>3.0857092035294135E-2</v>
      </c>
      <c r="H3440" s="74" t="s">
        <v>41</v>
      </c>
      <c r="I3440" s="74">
        <v>139</v>
      </c>
      <c r="J3440" s="74" t="s">
        <v>43</v>
      </c>
    </row>
    <row r="3441" spans="1:10" x14ac:dyDescent="0.25">
      <c r="A3441" s="74" t="str">
        <f t="shared" si="212"/>
        <v>2025</v>
      </c>
      <c r="B3441" s="74" t="str">
        <f t="shared" si="213"/>
        <v>05</v>
      </c>
      <c r="C3441" s="84">
        <f t="shared" si="214"/>
        <v>45778</v>
      </c>
      <c r="D3441" s="74">
        <v>202505</v>
      </c>
      <c r="E3441" s="82">
        <v>219370139</v>
      </c>
      <c r="F3441" s="82">
        <v>2111978</v>
      </c>
      <c r="G3441" s="83">
        <f t="shared" si="215"/>
        <v>9.6274634716806192E-3</v>
      </c>
      <c r="H3441" s="74" t="s">
        <v>41</v>
      </c>
      <c r="I3441" s="74">
        <v>141</v>
      </c>
      <c r="J3441" s="74" t="s">
        <v>44</v>
      </c>
    </row>
    <row r="3442" spans="1:10" x14ac:dyDescent="0.25">
      <c r="A3442" s="74" t="str">
        <f t="shared" si="212"/>
        <v>2025</v>
      </c>
      <c r="B3442" s="74" t="str">
        <f t="shared" si="213"/>
        <v>05</v>
      </c>
      <c r="C3442" s="84">
        <f t="shared" si="214"/>
        <v>45778</v>
      </c>
      <c r="D3442" s="74">
        <v>202505</v>
      </c>
      <c r="E3442" s="82">
        <v>1178</v>
      </c>
      <c r="F3442" s="82">
        <v>180</v>
      </c>
      <c r="G3442" s="83">
        <f t="shared" si="215"/>
        <v>0.15280135823429541</v>
      </c>
      <c r="H3442" s="74" t="s">
        <v>41</v>
      </c>
      <c r="I3442" s="74">
        <v>142</v>
      </c>
      <c r="J3442" s="74" t="s">
        <v>45</v>
      </c>
    </row>
    <row r="3443" spans="1:10" x14ac:dyDescent="0.25">
      <c r="A3443" s="74" t="str">
        <f t="shared" si="212"/>
        <v>2025</v>
      </c>
      <c r="B3443" s="74" t="str">
        <f t="shared" si="213"/>
        <v>05</v>
      </c>
      <c r="C3443" s="84">
        <f t="shared" si="214"/>
        <v>45778</v>
      </c>
      <c r="D3443" s="74">
        <v>202505</v>
      </c>
      <c r="E3443" s="82">
        <v>9144175</v>
      </c>
      <c r="F3443" s="82">
        <v>166235</v>
      </c>
      <c r="G3443" s="83">
        <f t="shared" si="215"/>
        <v>1.8179332744616108E-2</v>
      </c>
      <c r="H3443" s="74" t="s">
        <v>41</v>
      </c>
      <c r="I3443" s="74">
        <v>143</v>
      </c>
      <c r="J3443" s="74" t="s">
        <v>46</v>
      </c>
    </row>
    <row r="3444" spans="1:10" x14ac:dyDescent="0.25">
      <c r="A3444" s="74" t="str">
        <f t="shared" si="212"/>
        <v>2025</v>
      </c>
      <c r="B3444" s="74" t="str">
        <f t="shared" si="213"/>
        <v>05</v>
      </c>
      <c r="C3444" s="84">
        <f t="shared" si="214"/>
        <v>45778</v>
      </c>
      <c r="D3444" s="74">
        <v>202505</v>
      </c>
      <c r="E3444" s="82">
        <v>1720373</v>
      </c>
      <c r="F3444" s="82">
        <v>8393</v>
      </c>
      <c r="G3444" s="83">
        <f t="shared" si="215"/>
        <v>4.8785931888026607E-3</v>
      </c>
      <c r="H3444" s="74" t="s">
        <v>41</v>
      </c>
      <c r="I3444" s="74">
        <v>149</v>
      </c>
      <c r="J3444" s="74" t="s">
        <v>47</v>
      </c>
    </row>
    <row r="3445" spans="1:10" x14ac:dyDescent="0.25">
      <c r="A3445" s="74" t="str">
        <f t="shared" si="212"/>
        <v>2025</v>
      </c>
      <c r="B3445" s="74" t="str">
        <f t="shared" si="213"/>
        <v>05</v>
      </c>
      <c r="C3445" s="84">
        <f t="shared" si="214"/>
        <v>45778</v>
      </c>
      <c r="D3445" s="74">
        <v>202505</v>
      </c>
      <c r="E3445" s="82">
        <v>87698704</v>
      </c>
      <c r="F3445" s="82">
        <v>17808829</v>
      </c>
      <c r="G3445" s="83">
        <f t="shared" si="215"/>
        <v>0.2030683258443591</v>
      </c>
      <c r="H3445" s="74" t="s">
        <v>41</v>
      </c>
      <c r="I3445" s="74">
        <v>151</v>
      </c>
      <c r="J3445" s="74" t="s">
        <v>48</v>
      </c>
    </row>
    <row r="3446" spans="1:10" x14ac:dyDescent="0.25">
      <c r="A3446" s="74" t="str">
        <f t="shared" si="212"/>
        <v>2025</v>
      </c>
      <c r="B3446" s="74" t="str">
        <f t="shared" si="213"/>
        <v>05</v>
      </c>
      <c r="C3446" s="84">
        <f t="shared" si="214"/>
        <v>45778</v>
      </c>
      <c r="D3446" s="74">
        <v>202505</v>
      </c>
      <c r="E3446" s="82">
        <v>123037107</v>
      </c>
      <c r="F3446" s="82">
        <v>1436168</v>
      </c>
      <c r="G3446" s="83">
        <f t="shared" si="215"/>
        <v>1.1672641165075508E-2</v>
      </c>
      <c r="H3446" s="74" t="s">
        <v>41</v>
      </c>
      <c r="I3446" s="74">
        <v>152</v>
      </c>
      <c r="J3446" s="74" t="s">
        <v>49</v>
      </c>
    </row>
    <row r="3447" spans="1:10" x14ac:dyDescent="0.25">
      <c r="A3447" s="74" t="str">
        <f t="shared" si="212"/>
        <v>2025</v>
      </c>
      <c r="B3447" s="74" t="str">
        <f t="shared" si="213"/>
        <v>05</v>
      </c>
      <c r="C3447" s="84">
        <f t="shared" si="214"/>
        <v>45778</v>
      </c>
      <c r="D3447" s="74">
        <v>202505</v>
      </c>
      <c r="E3447" s="82">
        <v>26057425</v>
      </c>
      <c r="F3447" s="82">
        <v>229416</v>
      </c>
      <c r="G3447" s="83">
        <f t="shared" si="215"/>
        <v>8.8042467741920004E-3</v>
      </c>
      <c r="H3447" s="74" t="s">
        <v>50</v>
      </c>
      <c r="I3447" s="74">
        <v>161</v>
      </c>
      <c r="J3447" s="74" t="s">
        <v>51</v>
      </c>
    </row>
    <row r="3448" spans="1:10" x14ac:dyDescent="0.25">
      <c r="A3448" s="74" t="str">
        <f t="shared" si="212"/>
        <v>2025</v>
      </c>
      <c r="B3448" s="74" t="str">
        <f t="shared" si="213"/>
        <v>05</v>
      </c>
      <c r="C3448" s="84">
        <f t="shared" si="214"/>
        <v>45778</v>
      </c>
      <c r="D3448" s="74">
        <v>202505</v>
      </c>
      <c r="E3448" s="82">
        <v>155922788</v>
      </c>
      <c r="F3448" s="82">
        <v>639669</v>
      </c>
      <c r="G3448" s="83">
        <f t="shared" si="215"/>
        <v>4.1024728213556573E-3</v>
      </c>
      <c r="H3448" s="74" t="s">
        <v>50</v>
      </c>
      <c r="I3448" s="74">
        <v>162</v>
      </c>
      <c r="J3448" s="74" t="s">
        <v>52</v>
      </c>
    </row>
    <row r="3449" spans="1:10" x14ac:dyDescent="0.25">
      <c r="A3449" s="74" t="str">
        <f t="shared" si="212"/>
        <v>2025</v>
      </c>
      <c r="B3449" s="74" t="str">
        <f t="shared" si="213"/>
        <v>05</v>
      </c>
      <c r="C3449" s="84">
        <f t="shared" si="214"/>
        <v>45778</v>
      </c>
      <c r="D3449" s="74">
        <v>202505</v>
      </c>
      <c r="E3449" s="82">
        <v>351079672</v>
      </c>
      <c r="F3449" s="82">
        <v>7097766</v>
      </c>
      <c r="G3449" s="83">
        <f t="shared" si="215"/>
        <v>2.0216966592130119E-2</v>
      </c>
      <c r="H3449" s="74" t="s">
        <v>50</v>
      </c>
      <c r="I3449" s="74">
        <v>170</v>
      </c>
      <c r="J3449" s="74" t="s">
        <v>53</v>
      </c>
    </row>
    <row r="3450" spans="1:10" x14ac:dyDescent="0.25">
      <c r="A3450" s="74" t="str">
        <f t="shared" si="212"/>
        <v>2025</v>
      </c>
      <c r="B3450" s="74" t="str">
        <f t="shared" si="213"/>
        <v>05</v>
      </c>
      <c r="C3450" s="84">
        <f t="shared" si="214"/>
        <v>45778</v>
      </c>
      <c r="D3450" s="74">
        <v>202505</v>
      </c>
      <c r="E3450" s="82">
        <v>89338647</v>
      </c>
      <c r="F3450" s="82">
        <v>381599</v>
      </c>
      <c r="G3450" s="83">
        <f t="shared" si="215"/>
        <v>4.2713765298012631E-3</v>
      </c>
      <c r="H3450" s="74" t="s">
        <v>54</v>
      </c>
      <c r="I3450" s="74">
        <v>181</v>
      </c>
      <c r="J3450" s="74" t="s">
        <v>55</v>
      </c>
    </row>
    <row r="3451" spans="1:10" x14ac:dyDescent="0.25">
      <c r="A3451" s="74" t="str">
        <f t="shared" si="212"/>
        <v>2025</v>
      </c>
      <c r="B3451" s="74" t="str">
        <f t="shared" si="213"/>
        <v>05</v>
      </c>
      <c r="C3451" s="84">
        <f t="shared" si="214"/>
        <v>45778</v>
      </c>
      <c r="D3451" s="74">
        <v>202505</v>
      </c>
      <c r="E3451" s="82">
        <v>11087770</v>
      </c>
      <c r="F3451" s="82">
        <v>33471</v>
      </c>
      <c r="G3451" s="83">
        <f t="shared" si="215"/>
        <v>3.0187314491552405E-3</v>
      </c>
      <c r="H3451" s="74" t="s">
        <v>54</v>
      </c>
      <c r="I3451" s="74">
        <v>182</v>
      </c>
      <c r="J3451" s="74" t="s">
        <v>56</v>
      </c>
    </row>
    <row r="3452" spans="1:10" x14ac:dyDescent="0.25">
      <c r="A3452" s="74" t="str">
        <f t="shared" si="212"/>
        <v>2025</v>
      </c>
      <c r="B3452" s="74" t="str">
        <f t="shared" si="213"/>
        <v>05</v>
      </c>
      <c r="C3452" s="84">
        <f t="shared" si="214"/>
        <v>45778</v>
      </c>
      <c r="D3452" s="74">
        <v>202505</v>
      </c>
      <c r="E3452" s="82">
        <v>1344654</v>
      </c>
      <c r="F3452" s="82">
        <v>1700</v>
      </c>
      <c r="G3452" s="83">
        <f t="shared" si="215"/>
        <v>1.2642657516357368E-3</v>
      </c>
      <c r="H3452" s="74" t="s">
        <v>57</v>
      </c>
      <c r="I3452" s="74">
        <v>191</v>
      </c>
      <c r="J3452" s="74" t="s">
        <v>58</v>
      </c>
    </row>
    <row r="3453" spans="1:10" x14ac:dyDescent="0.25">
      <c r="A3453" s="74" t="str">
        <f t="shared" si="212"/>
        <v>2025</v>
      </c>
      <c r="B3453" s="74" t="str">
        <f t="shared" si="213"/>
        <v>05</v>
      </c>
      <c r="C3453" s="84">
        <f t="shared" si="214"/>
        <v>45778</v>
      </c>
      <c r="D3453" s="74">
        <v>202505</v>
      </c>
      <c r="E3453" s="82">
        <v>742149543</v>
      </c>
      <c r="F3453" s="82">
        <v>2043788</v>
      </c>
      <c r="G3453" s="83">
        <f t="shared" si="215"/>
        <v>2.7538762494393938E-3</v>
      </c>
      <c r="H3453" s="74" t="s">
        <v>57</v>
      </c>
      <c r="I3453" s="74">
        <v>192</v>
      </c>
      <c r="J3453" s="74" t="s">
        <v>59</v>
      </c>
    </row>
    <row r="3454" spans="1:10" x14ac:dyDescent="0.25">
      <c r="A3454" s="74" t="str">
        <f t="shared" si="212"/>
        <v>2025</v>
      </c>
      <c r="B3454" s="74" t="str">
        <f t="shared" si="213"/>
        <v>05</v>
      </c>
      <c r="C3454" s="84">
        <f t="shared" si="214"/>
        <v>45778</v>
      </c>
      <c r="D3454" s="74">
        <v>202505</v>
      </c>
      <c r="E3454" s="82">
        <v>779532451</v>
      </c>
      <c r="F3454" s="82">
        <v>7657150</v>
      </c>
      <c r="G3454" s="83">
        <f t="shared" si="215"/>
        <v>9.8227469429620958E-3</v>
      </c>
      <c r="H3454" s="74" t="s">
        <v>60</v>
      </c>
      <c r="I3454" s="74">
        <v>201</v>
      </c>
      <c r="J3454" s="74" t="s">
        <v>61</v>
      </c>
    </row>
    <row r="3455" spans="1:10" x14ac:dyDescent="0.25">
      <c r="A3455" s="74" t="str">
        <f t="shared" si="212"/>
        <v>2025</v>
      </c>
      <c r="B3455" s="74" t="str">
        <f t="shared" si="213"/>
        <v>05</v>
      </c>
      <c r="C3455" s="84">
        <f t="shared" si="214"/>
        <v>45778</v>
      </c>
      <c r="D3455" s="74">
        <v>202505</v>
      </c>
      <c r="E3455" s="82">
        <v>1483046799</v>
      </c>
      <c r="F3455" s="82">
        <v>47534920</v>
      </c>
      <c r="G3455" s="83">
        <f t="shared" si="215"/>
        <v>3.2052204982372913E-2</v>
      </c>
      <c r="H3455" s="74" t="s">
        <v>60</v>
      </c>
      <c r="I3455" s="74">
        <v>202</v>
      </c>
      <c r="J3455" s="74" t="s">
        <v>62</v>
      </c>
    </row>
    <row r="3456" spans="1:10" x14ac:dyDescent="0.25">
      <c r="A3456" s="74" t="str">
        <f t="shared" si="212"/>
        <v>2025</v>
      </c>
      <c r="B3456" s="74" t="str">
        <f t="shared" si="213"/>
        <v>05</v>
      </c>
      <c r="C3456" s="84">
        <f t="shared" si="214"/>
        <v>45778</v>
      </c>
      <c r="D3456" s="74">
        <v>202505</v>
      </c>
      <c r="E3456" s="82">
        <v>6440100</v>
      </c>
      <c r="F3456" s="82">
        <v>737</v>
      </c>
      <c r="G3456" s="83">
        <f t="shared" si="215"/>
        <v>1.144392167823481E-4</v>
      </c>
      <c r="H3456" s="74" t="s">
        <v>60</v>
      </c>
      <c r="I3456" s="74">
        <v>203</v>
      </c>
      <c r="J3456" s="74" t="s">
        <v>63</v>
      </c>
    </row>
    <row r="3457" spans="1:10" x14ac:dyDescent="0.25">
      <c r="A3457" s="74" t="str">
        <f t="shared" si="212"/>
        <v>2025</v>
      </c>
      <c r="B3457" s="74" t="str">
        <f t="shared" si="213"/>
        <v>05</v>
      </c>
      <c r="C3457" s="84">
        <f t="shared" si="214"/>
        <v>45778</v>
      </c>
      <c r="D3457" s="74">
        <v>202505</v>
      </c>
      <c r="E3457" s="82">
        <v>1804091</v>
      </c>
      <c r="F3457" s="82">
        <v>1346</v>
      </c>
      <c r="G3457" s="83">
        <f t="shared" si="215"/>
        <v>7.4608209896285724E-4</v>
      </c>
      <c r="H3457" s="74" t="s">
        <v>60</v>
      </c>
      <c r="I3457" s="74">
        <v>204</v>
      </c>
      <c r="J3457" s="74" t="s">
        <v>64</v>
      </c>
    </row>
    <row r="3458" spans="1:10" x14ac:dyDescent="0.25">
      <c r="A3458" s="74" t="str">
        <f t="shared" si="212"/>
        <v>2025</v>
      </c>
      <c r="B3458" s="74" t="str">
        <f t="shared" si="213"/>
        <v>05</v>
      </c>
      <c r="C3458" s="84">
        <f t="shared" si="214"/>
        <v>45778</v>
      </c>
      <c r="D3458" s="74">
        <v>202505</v>
      </c>
      <c r="E3458" s="82">
        <v>810696222</v>
      </c>
      <c r="F3458" s="82">
        <v>2595604</v>
      </c>
      <c r="G3458" s="83">
        <f t="shared" si="215"/>
        <v>3.2016974170628368E-3</v>
      </c>
      <c r="H3458" s="74" t="s">
        <v>60</v>
      </c>
      <c r="I3458" s="74">
        <v>210</v>
      </c>
      <c r="J3458" s="74" t="s">
        <v>65</v>
      </c>
    </row>
    <row r="3459" spans="1:10" x14ac:dyDescent="0.25">
      <c r="A3459" s="74" t="str">
        <f t="shared" ref="A3459:A3522" si="216">LEFT(D3459,4)</f>
        <v>2025</v>
      </c>
      <c r="B3459" s="74" t="str">
        <f t="shared" ref="B3459:B3522" si="217">RIGHT(D3459,2)</f>
        <v>05</v>
      </c>
      <c r="C3459" s="84">
        <f t="shared" ref="C3459:C3522" si="218">DATE(A3459,B3459,1)</f>
        <v>45778</v>
      </c>
      <c r="D3459" s="74">
        <v>202505</v>
      </c>
      <c r="E3459" s="82">
        <v>42859686</v>
      </c>
      <c r="F3459" s="82">
        <v>25752</v>
      </c>
      <c r="G3459" s="83">
        <f t="shared" ref="G3459:G3522" si="219">F3459/E3459</f>
        <v>6.0084434589651446E-4</v>
      </c>
      <c r="H3459" s="74" t="s">
        <v>66</v>
      </c>
      <c r="I3459" s="74">
        <v>221</v>
      </c>
      <c r="J3459" s="74" t="s">
        <v>67</v>
      </c>
    </row>
    <row r="3460" spans="1:10" x14ac:dyDescent="0.25">
      <c r="A3460" s="74" t="str">
        <f t="shared" si="216"/>
        <v>2025</v>
      </c>
      <c r="B3460" s="74" t="str">
        <f t="shared" si="217"/>
        <v>05</v>
      </c>
      <c r="C3460" s="84">
        <f t="shared" si="218"/>
        <v>45778</v>
      </c>
      <c r="D3460" s="74">
        <v>202505</v>
      </c>
      <c r="E3460" s="82">
        <v>352838423</v>
      </c>
      <c r="F3460" s="82">
        <v>811684</v>
      </c>
      <c r="G3460" s="83">
        <f t="shared" si="219"/>
        <v>2.300441071861383E-3</v>
      </c>
      <c r="H3460" s="74" t="s">
        <v>66</v>
      </c>
      <c r="I3460" s="74">
        <v>222</v>
      </c>
      <c r="J3460" s="74" t="s">
        <v>68</v>
      </c>
    </row>
    <row r="3461" spans="1:10" x14ac:dyDescent="0.25">
      <c r="A3461" s="74" t="str">
        <f t="shared" si="216"/>
        <v>2025</v>
      </c>
      <c r="B3461" s="74" t="str">
        <f t="shared" si="217"/>
        <v>05</v>
      </c>
      <c r="C3461" s="84">
        <f t="shared" si="218"/>
        <v>45778</v>
      </c>
      <c r="D3461" s="74">
        <v>202505</v>
      </c>
      <c r="E3461" s="82">
        <v>81673330</v>
      </c>
      <c r="F3461" s="82">
        <v>35713</v>
      </c>
      <c r="G3461" s="83">
        <f t="shared" si="219"/>
        <v>4.3726636345059027E-4</v>
      </c>
      <c r="H3461" s="74" t="s">
        <v>69</v>
      </c>
      <c r="I3461" s="74">
        <v>231</v>
      </c>
      <c r="J3461" s="74" t="s">
        <v>70</v>
      </c>
    </row>
    <row r="3462" spans="1:10" x14ac:dyDescent="0.25">
      <c r="A3462" s="74" t="str">
        <f t="shared" si="216"/>
        <v>2025</v>
      </c>
      <c r="B3462" s="74" t="str">
        <f t="shared" si="217"/>
        <v>05</v>
      </c>
      <c r="C3462" s="84">
        <f t="shared" si="218"/>
        <v>45778</v>
      </c>
      <c r="D3462" s="74">
        <v>202505</v>
      </c>
      <c r="E3462" s="82">
        <v>374540431</v>
      </c>
      <c r="F3462" s="82">
        <v>2514097</v>
      </c>
      <c r="G3462" s="83">
        <f t="shared" si="219"/>
        <v>6.7124849333021677E-3</v>
      </c>
      <c r="H3462" s="74" t="s">
        <v>69</v>
      </c>
      <c r="I3462" s="74">
        <v>239</v>
      </c>
      <c r="J3462" s="74" t="s">
        <v>71</v>
      </c>
    </row>
    <row r="3463" spans="1:10" x14ac:dyDescent="0.25">
      <c r="A3463" s="74" t="str">
        <f t="shared" si="216"/>
        <v>2025</v>
      </c>
      <c r="B3463" s="74" t="str">
        <f t="shared" si="217"/>
        <v>05</v>
      </c>
      <c r="C3463" s="84">
        <f t="shared" si="218"/>
        <v>45778</v>
      </c>
      <c r="D3463" s="74">
        <v>202505</v>
      </c>
      <c r="E3463" s="82">
        <v>305313573</v>
      </c>
      <c r="F3463" s="82">
        <v>2581514</v>
      </c>
      <c r="G3463" s="83">
        <f t="shared" si="219"/>
        <v>8.4552873776102978E-3</v>
      </c>
      <c r="H3463" s="74" t="s">
        <v>72</v>
      </c>
      <c r="I3463" s="74">
        <v>241</v>
      </c>
      <c r="J3463" s="74" t="s">
        <v>73</v>
      </c>
    </row>
    <row r="3464" spans="1:10" x14ac:dyDescent="0.25">
      <c r="A3464" s="74" t="str">
        <f t="shared" si="216"/>
        <v>2025</v>
      </c>
      <c r="B3464" s="74" t="str">
        <f t="shared" si="217"/>
        <v>05</v>
      </c>
      <c r="C3464" s="84">
        <f t="shared" si="218"/>
        <v>45778</v>
      </c>
      <c r="D3464" s="74">
        <v>202505</v>
      </c>
      <c r="E3464" s="82">
        <v>194757771</v>
      </c>
      <c r="F3464" s="82">
        <v>53341</v>
      </c>
      <c r="G3464" s="83">
        <f t="shared" si="219"/>
        <v>2.7388380821014838E-4</v>
      </c>
      <c r="H3464" s="74" t="s">
        <v>72</v>
      </c>
      <c r="I3464" s="74">
        <v>242</v>
      </c>
      <c r="J3464" s="74" t="s">
        <v>74</v>
      </c>
    </row>
    <row r="3465" spans="1:10" x14ac:dyDescent="0.25">
      <c r="A3465" s="74" t="str">
        <f t="shared" si="216"/>
        <v>2025</v>
      </c>
      <c r="B3465" s="74" t="str">
        <f t="shared" si="217"/>
        <v>05</v>
      </c>
      <c r="C3465" s="84">
        <f t="shared" si="218"/>
        <v>45778</v>
      </c>
      <c r="D3465" s="74">
        <v>202505</v>
      </c>
      <c r="E3465" s="82">
        <v>35253947</v>
      </c>
      <c r="F3465" s="82">
        <v>37752</v>
      </c>
      <c r="G3465" s="83">
        <f t="shared" si="219"/>
        <v>1.0708588175956581E-3</v>
      </c>
      <c r="H3465" s="74" t="s">
        <v>72</v>
      </c>
      <c r="I3465" s="74">
        <v>243</v>
      </c>
      <c r="J3465" s="74" t="s">
        <v>75</v>
      </c>
    </row>
    <row r="3466" spans="1:10" x14ac:dyDescent="0.25">
      <c r="A3466" s="74" t="str">
        <f t="shared" si="216"/>
        <v>2025</v>
      </c>
      <c r="B3466" s="74" t="str">
        <f t="shared" si="217"/>
        <v>05</v>
      </c>
      <c r="C3466" s="84">
        <f t="shared" si="218"/>
        <v>45778</v>
      </c>
      <c r="D3466" s="74">
        <v>202505</v>
      </c>
      <c r="E3466" s="82">
        <v>136156524</v>
      </c>
      <c r="F3466" s="82">
        <v>479913</v>
      </c>
      <c r="G3466" s="83">
        <f t="shared" si="219"/>
        <v>3.524715422376676E-3</v>
      </c>
      <c r="H3466" s="74" t="s">
        <v>76</v>
      </c>
      <c r="I3466" s="74">
        <v>251</v>
      </c>
      <c r="J3466" s="74" t="s">
        <v>77</v>
      </c>
    </row>
    <row r="3467" spans="1:10" x14ac:dyDescent="0.25">
      <c r="A3467" s="74" t="str">
        <f t="shared" si="216"/>
        <v>2025</v>
      </c>
      <c r="B3467" s="74" t="str">
        <f t="shared" si="217"/>
        <v>05</v>
      </c>
      <c r="C3467" s="84">
        <f t="shared" si="218"/>
        <v>45778</v>
      </c>
      <c r="D3467" s="74">
        <v>202505</v>
      </c>
      <c r="E3467" s="82">
        <v>19308</v>
      </c>
      <c r="F3467" s="82">
        <v>0</v>
      </c>
      <c r="G3467" s="83">
        <f t="shared" si="219"/>
        <v>0</v>
      </c>
      <c r="H3467" s="74" t="s">
        <v>76</v>
      </c>
      <c r="I3467" s="74">
        <v>252</v>
      </c>
      <c r="J3467" s="74" t="s">
        <v>78</v>
      </c>
    </row>
    <row r="3468" spans="1:10" x14ac:dyDescent="0.25">
      <c r="A3468" s="74" t="str">
        <f t="shared" si="216"/>
        <v>2025</v>
      </c>
      <c r="B3468" s="74" t="str">
        <f t="shared" si="217"/>
        <v>05</v>
      </c>
      <c r="C3468" s="84">
        <f t="shared" si="218"/>
        <v>45778</v>
      </c>
      <c r="D3468" s="74">
        <v>202505</v>
      </c>
      <c r="E3468" s="82">
        <v>406439785</v>
      </c>
      <c r="F3468" s="82">
        <v>2166421</v>
      </c>
      <c r="G3468" s="83">
        <f t="shared" si="219"/>
        <v>5.3302385247546574E-3</v>
      </c>
      <c r="H3468" s="74" t="s">
        <v>76</v>
      </c>
      <c r="I3468" s="74">
        <v>259</v>
      </c>
      <c r="J3468" s="74" t="s">
        <v>79</v>
      </c>
    </row>
    <row r="3469" spans="1:10" x14ac:dyDescent="0.25">
      <c r="A3469" s="74" t="str">
        <f t="shared" si="216"/>
        <v>2025</v>
      </c>
      <c r="B3469" s="74" t="str">
        <f t="shared" si="217"/>
        <v>05</v>
      </c>
      <c r="C3469" s="84">
        <f t="shared" si="218"/>
        <v>45778</v>
      </c>
      <c r="D3469" s="74">
        <v>202505</v>
      </c>
      <c r="E3469" s="82">
        <v>1997976</v>
      </c>
      <c r="F3469" s="82">
        <v>4223</v>
      </c>
      <c r="G3469" s="83">
        <f t="shared" si="219"/>
        <v>2.1136390026707027E-3</v>
      </c>
      <c r="H3469" s="74" t="s">
        <v>76</v>
      </c>
      <c r="I3469" s="74">
        <v>261</v>
      </c>
      <c r="J3469" s="74" t="s">
        <v>80</v>
      </c>
    </row>
    <row r="3470" spans="1:10" x14ac:dyDescent="0.25">
      <c r="A3470" s="74" t="str">
        <f t="shared" si="216"/>
        <v>2025</v>
      </c>
      <c r="B3470" s="74" t="str">
        <f t="shared" si="217"/>
        <v>05</v>
      </c>
      <c r="C3470" s="84">
        <f t="shared" si="218"/>
        <v>45778</v>
      </c>
      <c r="D3470" s="74">
        <v>202505</v>
      </c>
      <c r="E3470" s="82">
        <v>79214205</v>
      </c>
      <c r="F3470" s="82">
        <v>1048963</v>
      </c>
      <c r="G3470" s="83">
        <f t="shared" si="219"/>
        <v>1.3242107271038066E-2</v>
      </c>
      <c r="H3470" s="74" t="s">
        <v>76</v>
      </c>
      <c r="I3470" s="74">
        <v>262</v>
      </c>
      <c r="J3470" s="74" t="s">
        <v>81</v>
      </c>
    </row>
    <row r="3471" spans="1:10" x14ac:dyDescent="0.25">
      <c r="A3471" s="74" t="str">
        <f t="shared" si="216"/>
        <v>2025</v>
      </c>
      <c r="B3471" s="74" t="str">
        <f t="shared" si="217"/>
        <v>05</v>
      </c>
      <c r="C3471" s="84">
        <f t="shared" si="218"/>
        <v>45778</v>
      </c>
      <c r="D3471" s="74">
        <v>202505</v>
      </c>
      <c r="E3471" s="82">
        <v>518454</v>
      </c>
      <c r="F3471" s="82">
        <v>0</v>
      </c>
      <c r="G3471" s="83">
        <f t="shared" si="219"/>
        <v>0</v>
      </c>
      <c r="H3471" s="74" t="s">
        <v>76</v>
      </c>
      <c r="I3471" s="74">
        <v>263</v>
      </c>
      <c r="J3471" s="74" t="s">
        <v>82</v>
      </c>
    </row>
    <row r="3472" spans="1:10" x14ac:dyDescent="0.25">
      <c r="A3472" s="74" t="str">
        <f t="shared" si="216"/>
        <v>2025</v>
      </c>
      <c r="B3472" s="74" t="str">
        <f t="shared" si="217"/>
        <v>05</v>
      </c>
      <c r="C3472" s="84">
        <f t="shared" si="218"/>
        <v>45778</v>
      </c>
      <c r="D3472" s="74">
        <v>202505</v>
      </c>
      <c r="E3472" s="82">
        <v>386818137</v>
      </c>
      <c r="F3472" s="82">
        <v>27525</v>
      </c>
      <c r="G3472" s="83">
        <f t="shared" si="219"/>
        <v>7.1157470054202752E-5</v>
      </c>
      <c r="H3472" s="74" t="s">
        <v>76</v>
      </c>
      <c r="I3472" s="74">
        <v>264</v>
      </c>
      <c r="J3472" s="74" t="s">
        <v>83</v>
      </c>
    </row>
    <row r="3473" spans="1:10" x14ac:dyDescent="0.25">
      <c r="A3473" s="74" t="str">
        <f t="shared" si="216"/>
        <v>2025</v>
      </c>
      <c r="B3473" s="74" t="str">
        <f t="shared" si="217"/>
        <v>05</v>
      </c>
      <c r="C3473" s="84">
        <f t="shared" si="218"/>
        <v>45778</v>
      </c>
      <c r="D3473" s="74">
        <v>202505</v>
      </c>
      <c r="E3473" s="82">
        <v>5209570</v>
      </c>
      <c r="F3473" s="82">
        <v>30347</v>
      </c>
      <c r="G3473" s="83">
        <f t="shared" si="219"/>
        <v>5.8252408548114332E-3</v>
      </c>
      <c r="H3473" s="74" t="s">
        <v>76</v>
      </c>
      <c r="I3473" s="74">
        <v>265</v>
      </c>
      <c r="J3473" s="74" t="s">
        <v>84</v>
      </c>
    </row>
    <row r="3474" spans="1:10" x14ac:dyDescent="0.25">
      <c r="A3474" s="74" t="str">
        <f t="shared" si="216"/>
        <v>2025</v>
      </c>
      <c r="B3474" s="74" t="str">
        <f t="shared" si="217"/>
        <v>05</v>
      </c>
      <c r="C3474" s="84">
        <f t="shared" si="218"/>
        <v>45778</v>
      </c>
      <c r="D3474" s="74">
        <v>202505</v>
      </c>
      <c r="E3474" s="82">
        <v>41932972</v>
      </c>
      <c r="F3474" s="82">
        <v>595778</v>
      </c>
      <c r="G3474" s="83">
        <f t="shared" si="219"/>
        <v>1.4207864875401629E-2</v>
      </c>
      <c r="H3474" s="74" t="s">
        <v>76</v>
      </c>
      <c r="I3474" s="74">
        <v>266</v>
      </c>
      <c r="J3474" s="74" t="s">
        <v>85</v>
      </c>
    </row>
    <row r="3475" spans="1:10" x14ac:dyDescent="0.25">
      <c r="A3475" s="74" t="str">
        <f t="shared" si="216"/>
        <v>2025</v>
      </c>
      <c r="B3475" s="74" t="str">
        <f t="shared" si="217"/>
        <v>05</v>
      </c>
      <c r="C3475" s="84">
        <f t="shared" si="218"/>
        <v>45778</v>
      </c>
      <c r="D3475" s="74">
        <v>202505</v>
      </c>
      <c r="E3475" s="82">
        <v>3311562</v>
      </c>
      <c r="F3475" s="82">
        <v>6438</v>
      </c>
      <c r="G3475" s="83">
        <f t="shared" si="219"/>
        <v>1.9440976795844379E-3</v>
      </c>
      <c r="H3475" s="74" t="s">
        <v>76</v>
      </c>
      <c r="I3475" s="74">
        <v>267</v>
      </c>
      <c r="J3475" s="74" t="s">
        <v>86</v>
      </c>
    </row>
    <row r="3476" spans="1:10" x14ac:dyDescent="0.25">
      <c r="A3476" s="74" t="str">
        <f t="shared" si="216"/>
        <v>2025</v>
      </c>
      <c r="B3476" s="74" t="str">
        <f t="shared" si="217"/>
        <v>05</v>
      </c>
      <c r="C3476" s="84">
        <f t="shared" si="218"/>
        <v>45778</v>
      </c>
      <c r="D3476" s="74">
        <v>202505</v>
      </c>
      <c r="E3476" s="82">
        <v>9668301</v>
      </c>
      <c r="F3476" s="82">
        <v>3187</v>
      </c>
      <c r="G3476" s="83">
        <f t="shared" si="219"/>
        <v>3.2963392430583203E-4</v>
      </c>
      <c r="H3476" s="74" t="s">
        <v>76</v>
      </c>
      <c r="I3476" s="74">
        <v>268</v>
      </c>
      <c r="J3476" s="74" t="s">
        <v>87</v>
      </c>
    </row>
    <row r="3477" spans="1:10" x14ac:dyDescent="0.25">
      <c r="A3477" s="74" t="str">
        <f t="shared" si="216"/>
        <v>2025</v>
      </c>
      <c r="B3477" s="74" t="str">
        <f t="shared" si="217"/>
        <v>05</v>
      </c>
      <c r="C3477" s="84">
        <f t="shared" si="218"/>
        <v>45778</v>
      </c>
      <c r="D3477" s="74">
        <v>202505</v>
      </c>
      <c r="E3477" s="82">
        <v>134204887</v>
      </c>
      <c r="F3477" s="82">
        <v>14968367</v>
      </c>
      <c r="G3477" s="83">
        <f t="shared" si="219"/>
        <v>0.11153369549053754</v>
      </c>
      <c r="H3477" s="74" t="s">
        <v>76</v>
      </c>
      <c r="I3477" s="74">
        <v>271</v>
      </c>
      <c r="J3477" s="74" t="s">
        <v>88</v>
      </c>
    </row>
    <row r="3478" spans="1:10" x14ac:dyDescent="0.25">
      <c r="A3478" s="74" t="str">
        <f t="shared" si="216"/>
        <v>2025</v>
      </c>
      <c r="B3478" s="74" t="str">
        <f t="shared" si="217"/>
        <v>05</v>
      </c>
      <c r="C3478" s="84">
        <f t="shared" si="218"/>
        <v>45778</v>
      </c>
      <c r="D3478" s="74">
        <v>202505</v>
      </c>
      <c r="E3478" s="82">
        <v>2780025</v>
      </c>
      <c r="F3478" s="82">
        <v>512</v>
      </c>
      <c r="G3478" s="83">
        <f t="shared" si="219"/>
        <v>1.8417100565642396E-4</v>
      </c>
      <c r="H3478" s="74" t="s">
        <v>76</v>
      </c>
      <c r="I3478" s="74">
        <v>272</v>
      </c>
      <c r="J3478" s="74" t="s">
        <v>89</v>
      </c>
    </row>
    <row r="3479" spans="1:10" x14ac:dyDescent="0.25">
      <c r="A3479" s="74" t="str">
        <f t="shared" si="216"/>
        <v>2025</v>
      </c>
      <c r="B3479" s="74" t="str">
        <f t="shared" si="217"/>
        <v>05</v>
      </c>
      <c r="C3479" s="84">
        <f t="shared" si="218"/>
        <v>45778</v>
      </c>
      <c r="D3479" s="74">
        <v>202505</v>
      </c>
      <c r="E3479" s="82">
        <v>10777484</v>
      </c>
      <c r="F3479" s="82">
        <v>667</v>
      </c>
      <c r="G3479" s="83">
        <f t="shared" si="219"/>
        <v>6.1888284872424764E-5</v>
      </c>
      <c r="H3479" s="74" t="s">
        <v>76</v>
      </c>
      <c r="I3479" s="74">
        <v>273</v>
      </c>
      <c r="J3479" s="74" t="s">
        <v>90</v>
      </c>
    </row>
    <row r="3480" spans="1:10" x14ac:dyDescent="0.25">
      <c r="A3480" s="74" t="str">
        <f t="shared" si="216"/>
        <v>2025</v>
      </c>
      <c r="B3480" s="74" t="str">
        <f t="shared" si="217"/>
        <v>05</v>
      </c>
      <c r="C3480" s="84">
        <f t="shared" si="218"/>
        <v>45778</v>
      </c>
      <c r="D3480" s="74">
        <v>202505</v>
      </c>
      <c r="E3480" s="82">
        <v>7344315</v>
      </c>
      <c r="F3480" s="82">
        <v>100646</v>
      </c>
      <c r="G3480" s="83">
        <f t="shared" si="219"/>
        <v>1.3703932905927918E-2</v>
      </c>
      <c r="H3480" s="74" t="s">
        <v>76</v>
      </c>
      <c r="I3480" s="74">
        <v>274</v>
      </c>
      <c r="J3480" s="74" t="s">
        <v>91</v>
      </c>
    </row>
    <row r="3481" spans="1:10" x14ac:dyDescent="0.25">
      <c r="A3481" s="74" t="str">
        <f t="shared" si="216"/>
        <v>2025</v>
      </c>
      <c r="B3481" s="74" t="str">
        <f t="shared" si="217"/>
        <v>05</v>
      </c>
      <c r="C3481" s="84">
        <f t="shared" si="218"/>
        <v>45778</v>
      </c>
      <c r="D3481" s="74">
        <v>202505</v>
      </c>
      <c r="E3481" s="82">
        <v>363819676</v>
      </c>
      <c r="F3481" s="82">
        <v>60397</v>
      </c>
      <c r="G3481" s="83">
        <f t="shared" si="219"/>
        <v>1.6600806384094521E-4</v>
      </c>
      <c r="H3481" s="74" t="s">
        <v>76</v>
      </c>
      <c r="I3481" s="74">
        <v>275</v>
      </c>
      <c r="J3481" s="74" t="s">
        <v>92</v>
      </c>
    </row>
    <row r="3482" spans="1:10" x14ac:dyDescent="0.25">
      <c r="A3482" s="74" t="str">
        <f t="shared" si="216"/>
        <v>2025</v>
      </c>
      <c r="B3482" s="74" t="str">
        <f t="shared" si="217"/>
        <v>05</v>
      </c>
      <c r="C3482" s="84">
        <f t="shared" si="218"/>
        <v>45778</v>
      </c>
      <c r="D3482" s="74">
        <v>202505</v>
      </c>
      <c r="E3482" s="82">
        <v>29363520</v>
      </c>
      <c r="F3482" s="82">
        <v>551695</v>
      </c>
      <c r="G3482" s="83">
        <f t="shared" si="219"/>
        <v>1.8788449068776497E-2</v>
      </c>
      <c r="H3482" s="74" t="s">
        <v>76</v>
      </c>
      <c r="I3482" s="74">
        <v>279</v>
      </c>
      <c r="J3482" s="74" t="s">
        <v>93</v>
      </c>
    </row>
    <row r="3483" spans="1:10" x14ac:dyDescent="0.25">
      <c r="A3483" s="74" t="str">
        <f t="shared" si="216"/>
        <v>2025</v>
      </c>
      <c r="B3483" s="74" t="str">
        <f t="shared" si="217"/>
        <v>05</v>
      </c>
      <c r="C3483" s="84">
        <f t="shared" si="218"/>
        <v>45778</v>
      </c>
      <c r="D3483" s="74">
        <v>202505</v>
      </c>
      <c r="E3483" s="82">
        <v>433592914</v>
      </c>
      <c r="F3483" s="82">
        <v>742531</v>
      </c>
      <c r="G3483" s="83">
        <f t="shared" si="219"/>
        <v>1.7125072297652908E-3</v>
      </c>
      <c r="H3483" s="74" t="s">
        <v>76</v>
      </c>
      <c r="I3483" s="74">
        <v>281</v>
      </c>
      <c r="J3483" s="74" t="s">
        <v>94</v>
      </c>
    </row>
    <row r="3484" spans="1:10" x14ac:dyDescent="0.25">
      <c r="A3484" s="74" t="str">
        <f t="shared" si="216"/>
        <v>2025</v>
      </c>
      <c r="B3484" s="74" t="str">
        <f t="shared" si="217"/>
        <v>05</v>
      </c>
      <c r="C3484" s="84">
        <f t="shared" si="218"/>
        <v>45778</v>
      </c>
      <c r="D3484" s="74">
        <v>202505</v>
      </c>
      <c r="E3484" s="82">
        <v>405618379</v>
      </c>
      <c r="F3484" s="82">
        <v>1323528</v>
      </c>
      <c r="G3484" s="83">
        <f t="shared" si="219"/>
        <v>3.2629882385087879E-3</v>
      </c>
      <c r="H3484" s="74" t="s">
        <v>76</v>
      </c>
      <c r="I3484" s="74">
        <v>282</v>
      </c>
      <c r="J3484" s="74" t="s">
        <v>95</v>
      </c>
    </row>
    <row r="3485" spans="1:10" x14ac:dyDescent="0.25">
      <c r="A3485" s="74" t="str">
        <f t="shared" si="216"/>
        <v>2025</v>
      </c>
      <c r="B3485" s="74" t="str">
        <f t="shared" si="217"/>
        <v>05</v>
      </c>
      <c r="C3485" s="84">
        <f t="shared" si="218"/>
        <v>45778</v>
      </c>
      <c r="D3485" s="74">
        <v>202505</v>
      </c>
      <c r="E3485" s="82">
        <v>1036533947</v>
      </c>
      <c r="F3485" s="82">
        <v>454413</v>
      </c>
      <c r="G3485" s="83">
        <f t="shared" si="219"/>
        <v>4.383966403755419E-4</v>
      </c>
      <c r="H3485" s="74" t="s">
        <v>96</v>
      </c>
      <c r="I3485" s="74">
        <v>291</v>
      </c>
      <c r="J3485" s="74" t="s">
        <v>97</v>
      </c>
    </row>
    <row r="3486" spans="1:10" x14ac:dyDescent="0.25">
      <c r="A3486" s="74" t="str">
        <f t="shared" si="216"/>
        <v>2025</v>
      </c>
      <c r="B3486" s="74" t="str">
        <f t="shared" si="217"/>
        <v>05</v>
      </c>
      <c r="C3486" s="84">
        <f t="shared" si="218"/>
        <v>45778</v>
      </c>
      <c r="D3486" s="74">
        <v>202505</v>
      </c>
      <c r="E3486" s="82">
        <v>68949957</v>
      </c>
      <c r="F3486" s="82">
        <v>292429</v>
      </c>
      <c r="G3486" s="83">
        <f t="shared" si="219"/>
        <v>4.2411774092912056E-3</v>
      </c>
      <c r="H3486" s="74" t="s">
        <v>96</v>
      </c>
      <c r="I3486" s="74">
        <v>292</v>
      </c>
      <c r="J3486" s="74" t="s">
        <v>98</v>
      </c>
    </row>
    <row r="3487" spans="1:10" x14ac:dyDescent="0.25">
      <c r="A3487" s="74" t="str">
        <f t="shared" si="216"/>
        <v>2025</v>
      </c>
      <c r="B3487" s="74" t="str">
        <f t="shared" si="217"/>
        <v>05</v>
      </c>
      <c r="C3487" s="84">
        <f t="shared" si="218"/>
        <v>45778</v>
      </c>
      <c r="D3487" s="74">
        <v>202505</v>
      </c>
      <c r="E3487" s="82">
        <v>237625071</v>
      </c>
      <c r="F3487" s="82">
        <v>425060</v>
      </c>
      <c r="G3487" s="83">
        <f t="shared" si="219"/>
        <v>1.7887843156078427E-3</v>
      </c>
      <c r="H3487" s="74" t="s">
        <v>96</v>
      </c>
      <c r="I3487" s="74">
        <v>293</v>
      </c>
      <c r="J3487" s="74" t="s">
        <v>99</v>
      </c>
    </row>
    <row r="3488" spans="1:10" x14ac:dyDescent="0.25">
      <c r="A3488" s="74" t="str">
        <f t="shared" si="216"/>
        <v>2025</v>
      </c>
      <c r="B3488" s="74" t="str">
        <f t="shared" si="217"/>
        <v>05</v>
      </c>
      <c r="C3488" s="84">
        <f t="shared" si="218"/>
        <v>45778</v>
      </c>
      <c r="D3488" s="74">
        <v>202505</v>
      </c>
      <c r="E3488" s="82">
        <v>6635635</v>
      </c>
      <c r="F3488" s="82">
        <v>34675</v>
      </c>
      <c r="G3488" s="83">
        <f t="shared" si="219"/>
        <v>5.2255737393633013E-3</v>
      </c>
      <c r="H3488" s="74" t="s">
        <v>96</v>
      </c>
      <c r="I3488" s="74">
        <v>301</v>
      </c>
      <c r="J3488" s="74" t="s">
        <v>100</v>
      </c>
    </row>
    <row r="3489" spans="1:10" x14ac:dyDescent="0.25">
      <c r="A3489" s="74" t="str">
        <f t="shared" si="216"/>
        <v>2025</v>
      </c>
      <c r="B3489" s="74" t="str">
        <f t="shared" si="217"/>
        <v>05</v>
      </c>
      <c r="C3489" s="84">
        <f t="shared" si="218"/>
        <v>45778</v>
      </c>
      <c r="D3489" s="74">
        <v>202505</v>
      </c>
      <c r="E3489" s="82">
        <v>667887</v>
      </c>
      <c r="F3489" s="82">
        <v>391</v>
      </c>
      <c r="G3489" s="83">
        <f t="shared" si="219"/>
        <v>5.8542837336255987E-4</v>
      </c>
      <c r="H3489" s="74" t="s">
        <v>96</v>
      </c>
      <c r="I3489" s="74">
        <v>302</v>
      </c>
      <c r="J3489" s="74" t="s">
        <v>101</v>
      </c>
    </row>
    <row r="3490" spans="1:10" x14ac:dyDescent="0.25">
      <c r="A3490" s="74" t="str">
        <f t="shared" si="216"/>
        <v>2025</v>
      </c>
      <c r="B3490" s="74" t="str">
        <f t="shared" si="217"/>
        <v>05</v>
      </c>
      <c r="C3490" s="84">
        <f t="shared" si="218"/>
        <v>45778</v>
      </c>
      <c r="D3490" s="74">
        <v>202505</v>
      </c>
      <c r="E3490" s="82">
        <v>1131169</v>
      </c>
      <c r="F3490" s="82">
        <v>10653</v>
      </c>
      <c r="G3490" s="83">
        <f t="shared" si="219"/>
        <v>9.4176909020667991E-3</v>
      </c>
      <c r="H3490" s="74" t="s">
        <v>96</v>
      </c>
      <c r="I3490" s="74">
        <v>303</v>
      </c>
      <c r="J3490" s="74" t="s">
        <v>102</v>
      </c>
    </row>
    <row r="3491" spans="1:10" x14ac:dyDescent="0.25">
      <c r="A3491" s="74" t="str">
        <f t="shared" si="216"/>
        <v>2025</v>
      </c>
      <c r="B3491" s="74" t="str">
        <f t="shared" si="217"/>
        <v>05</v>
      </c>
      <c r="C3491" s="84">
        <f t="shared" si="218"/>
        <v>45778</v>
      </c>
      <c r="D3491" s="74">
        <v>202505</v>
      </c>
      <c r="E3491" s="82">
        <v>329738697</v>
      </c>
      <c r="F3491" s="82">
        <v>23872</v>
      </c>
      <c r="G3491" s="83">
        <f t="shared" si="219"/>
        <v>7.2396719636458079E-5</v>
      </c>
      <c r="H3491" s="74" t="s">
        <v>96</v>
      </c>
      <c r="I3491" s="74">
        <v>309</v>
      </c>
      <c r="J3491" s="74" t="s">
        <v>103</v>
      </c>
    </row>
    <row r="3492" spans="1:10" x14ac:dyDescent="0.25">
      <c r="A3492" s="74" t="str">
        <f t="shared" si="216"/>
        <v>2025</v>
      </c>
      <c r="B3492" s="74" t="str">
        <f t="shared" si="217"/>
        <v>05</v>
      </c>
      <c r="C3492" s="84">
        <f t="shared" si="218"/>
        <v>45778</v>
      </c>
      <c r="D3492" s="74">
        <v>202505</v>
      </c>
      <c r="E3492" s="82">
        <v>120191823</v>
      </c>
      <c r="F3492" s="82">
        <v>679517</v>
      </c>
      <c r="G3492" s="83">
        <f t="shared" si="219"/>
        <v>5.6536042389505985E-3</v>
      </c>
      <c r="H3492" s="74" t="s">
        <v>104</v>
      </c>
      <c r="I3492" s="74">
        <v>310</v>
      </c>
      <c r="J3492" s="74" t="s">
        <v>105</v>
      </c>
    </row>
    <row r="3493" spans="1:10" x14ac:dyDescent="0.25">
      <c r="A3493" s="74" t="str">
        <f t="shared" si="216"/>
        <v>2025</v>
      </c>
      <c r="B3493" s="74" t="str">
        <f t="shared" si="217"/>
        <v>05</v>
      </c>
      <c r="C3493" s="84">
        <f t="shared" si="218"/>
        <v>45778</v>
      </c>
      <c r="D3493" s="74">
        <v>202505</v>
      </c>
      <c r="E3493" s="82">
        <v>501164</v>
      </c>
      <c r="F3493" s="82">
        <v>12199</v>
      </c>
      <c r="G3493" s="83">
        <f t="shared" si="219"/>
        <v>2.4341333375900904E-2</v>
      </c>
      <c r="H3493" s="74" t="s">
        <v>104</v>
      </c>
      <c r="I3493" s="74">
        <v>321</v>
      </c>
      <c r="J3493" s="74" t="s">
        <v>106</v>
      </c>
    </row>
    <row r="3494" spans="1:10" x14ac:dyDescent="0.25">
      <c r="A3494" s="74" t="str">
        <f t="shared" si="216"/>
        <v>2025</v>
      </c>
      <c r="B3494" s="74" t="str">
        <f t="shared" si="217"/>
        <v>05</v>
      </c>
      <c r="C3494" s="84">
        <f t="shared" si="218"/>
        <v>45778</v>
      </c>
      <c r="D3494" s="74">
        <v>202505</v>
      </c>
      <c r="E3494" s="82">
        <v>681600</v>
      </c>
      <c r="F3494" s="82">
        <v>2951</v>
      </c>
      <c r="G3494" s="83">
        <f t="shared" si="219"/>
        <v>4.3295187793427233E-3</v>
      </c>
      <c r="H3494" s="74" t="s">
        <v>104</v>
      </c>
      <c r="I3494" s="74">
        <v>322</v>
      </c>
      <c r="J3494" s="74" t="s">
        <v>107</v>
      </c>
    </row>
    <row r="3495" spans="1:10" x14ac:dyDescent="0.25">
      <c r="A3495" s="74" t="str">
        <f t="shared" si="216"/>
        <v>2025</v>
      </c>
      <c r="B3495" s="74" t="str">
        <f t="shared" si="217"/>
        <v>05</v>
      </c>
      <c r="C3495" s="84">
        <f t="shared" si="218"/>
        <v>45778</v>
      </c>
      <c r="D3495" s="74">
        <v>202505</v>
      </c>
      <c r="E3495" s="82">
        <v>956276</v>
      </c>
      <c r="F3495" s="82">
        <v>61169</v>
      </c>
      <c r="G3495" s="83">
        <f t="shared" si="219"/>
        <v>6.3965842497354319E-2</v>
      </c>
      <c r="H3495" s="74" t="s">
        <v>104</v>
      </c>
      <c r="I3495" s="74">
        <v>323</v>
      </c>
      <c r="J3495" s="74" t="s">
        <v>108</v>
      </c>
    </row>
    <row r="3496" spans="1:10" x14ac:dyDescent="0.25">
      <c r="A3496" s="74" t="str">
        <f t="shared" si="216"/>
        <v>2025</v>
      </c>
      <c r="B3496" s="74" t="str">
        <f t="shared" si="217"/>
        <v>05</v>
      </c>
      <c r="C3496" s="84">
        <f t="shared" si="218"/>
        <v>45778</v>
      </c>
      <c r="D3496" s="74">
        <v>202505</v>
      </c>
      <c r="E3496" s="82">
        <v>2510944</v>
      </c>
      <c r="F3496" s="82">
        <v>13080</v>
      </c>
      <c r="G3496" s="83">
        <f t="shared" si="219"/>
        <v>5.2091962226158764E-3</v>
      </c>
      <c r="H3496" s="74" t="s">
        <v>104</v>
      </c>
      <c r="I3496" s="74">
        <v>324</v>
      </c>
      <c r="J3496" s="74" t="s">
        <v>109</v>
      </c>
    </row>
    <row r="3497" spans="1:10" x14ac:dyDescent="0.25">
      <c r="A3497" s="74" t="str">
        <f t="shared" si="216"/>
        <v>2025</v>
      </c>
      <c r="B3497" s="74" t="str">
        <f t="shared" si="217"/>
        <v>05</v>
      </c>
      <c r="C3497" s="84">
        <f t="shared" si="218"/>
        <v>45778</v>
      </c>
      <c r="D3497" s="74">
        <v>202505</v>
      </c>
      <c r="E3497" s="82">
        <v>180083551</v>
      </c>
      <c r="F3497" s="82">
        <v>490233</v>
      </c>
      <c r="G3497" s="83">
        <f t="shared" si="219"/>
        <v>2.7222530724085956E-3</v>
      </c>
      <c r="H3497" s="74" t="s">
        <v>104</v>
      </c>
      <c r="I3497" s="74">
        <v>329</v>
      </c>
      <c r="J3497" s="74" t="s">
        <v>110</v>
      </c>
    </row>
    <row r="3498" spans="1:10" x14ac:dyDescent="0.25">
      <c r="A3498" s="74" t="str">
        <f t="shared" si="216"/>
        <v>2025</v>
      </c>
      <c r="B3498" s="74" t="str">
        <f t="shared" si="217"/>
        <v>05</v>
      </c>
      <c r="C3498" s="84">
        <f t="shared" si="218"/>
        <v>45778</v>
      </c>
      <c r="D3498" s="74">
        <v>202505</v>
      </c>
      <c r="E3498" s="82">
        <v>24847962</v>
      </c>
      <c r="F3498" s="82">
        <v>359700</v>
      </c>
      <c r="G3498" s="83">
        <f t="shared" si="219"/>
        <v>1.447603630430536E-2</v>
      </c>
      <c r="H3498" s="74" t="s">
        <v>104</v>
      </c>
      <c r="I3498" s="74">
        <v>331</v>
      </c>
      <c r="J3498" s="74" t="s">
        <v>111</v>
      </c>
    </row>
    <row r="3499" spans="1:10" x14ac:dyDescent="0.25">
      <c r="A3499" s="74" t="str">
        <f t="shared" si="216"/>
        <v>2025</v>
      </c>
      <c r="B3499" s="74" t="str">
        <f t="shared" si="217"/>
        <v>05</v>
      </c>
      <c r="C3499" s="84">
        <f t="shared" si="218"/>
        <v>45778</v>
      </c>
      <c r="D3499" s="74">
        <v>202505</v>
      </c>
      <c r="E3499" s="82">
        <v>5617911</v>
      </c>
      <c r="F3499" s="82">
        <v>104595</v>
      </c>
      <c r="G3499" s="83">
        <f t="shared" si="219"/>
        <v>1.8618130475901096E-2</v>
      </c>
      <c r="H3499" s="74" t="s">
        <v>104</v>
      </c>
      <c r="I3499" s="74">
        <v>332</v>
      </c>
      <c r="J3499" s="74" t="s">
        <v>112</v>
      </c>
    </row>
    <row r="3500" spans="1:10" x14ac:dyDescent="0.25">
      <c r="A3500" s="74" t="str">
        <f t="shared" si="216"/>
        <v>2025</v>
      </c>
      <c r="B3500" s="74" t="str">
        <f t="shared" si="217"/>
        <v>05</v>
      </c>
      <c r="C3500" s="84">
        <f t="shared" si="218"/>
        <v>45778</v>
      </c>
      <c r="D3500" s="74">
        <v>202505</v>
      </c>
      <c r="E3500" s="82">
        <v>1921208041</v>
      </c>
      <c r="F3500" s="82">
        <v>15707266</v>
      </c>
      <c r="G3500" s="83">
        <f t="shared" si="219"/>
        <v>8.1757236409567991E-3</v>
      </c>
      <c r="H3500" s="74" t="s">
        <v>113</v>
      </c>
      <c r="I3500" s="74">
        <v>351</v>
      </c>
      <c r="J3500" s="74" t="s">
        <v>114</v>
      </c>
    </row>
    <row r="3501" spans="1:10" x14ac:dyDescent="0.25">
      <c r="A3501" s="74" t="str">
        <f t="shared" si="216"/>
        <v>2025</v>
      </c>
      <c r="B3501" s="74" t="str">
        <f t="shared" si="217"/>
        <v>05</v>
      </c>
      <c r="C3501" s="84">
        <f t="shared" si="218"/>
        <v>45778</v>
      </c>
      <c r="D3501" s="74">
        <v>202505</v>
      </c>
      <c r="E3501" s="82">
        <v>88351978</v>
      </c>
      <c r="F3501" s="82">
        <v>525</v>
      </c>
      <c r="G3501" s="83">
        <f t="shared" si="219"/>
        <v>5.9421420084109492E-6</v>
      </c>
      <c r="H3501" s="74" t="s">
        <v>113</v>
      </c>
      <c r="I3501" s="74">
        <v>352</v>
      </c>
      <c r="J3501" s="74" t="s">
        <v>115</v>
      </c>
    </row>
    <row r="3502" spans="1:10" x14ac:dyDescent="0.25">
      <c r="A3502" s="74" t="str">
        <f t="shared" si="216"/>
        <v>2025</v>
      </c>
      <c r="B3502" s="74" t="str">
        <f t="shared" si="217"/>
        <v>05</v>
      </c>
      <c r="C3502" s="84">
        <f t="shared" si="218"/>
        <v>45778</v>
      </c>
      <c r="D3502" s="74">
        <v>202505</v>
      </c>
      <c r="E3502" s="82">
        <v>349023</v>
      </c>
      <c r="F3502" s="82">
        <v>1884</v>
      </c>
      <c r="G3502" s="83">
        <f t="shared" si="219"/>
        <v>5.3979250651103221E-3</v>
      </c>
      <c r="H3502" s="74" t="s">
        <v>113</v>
      </c>
      <c r="I3502" s="74">
        <v>353</v>
      </c>
      <c r="J3502" s="74" t="s">
        <v>116</v>
      </c>
    </row>
    <row r="3503" spans="1:10" x14ac:dyDescent="0.25">
      <c r="A3503" s="74" t="str">
        <f t="shared" si="216"/>
        <v>2025</v>
      </c>
      <c r="B3503" s="74" t="str">
        <f t="shared" si="217"/>
        <v>05</v>
      </c>
      <c r="C3503" s="84">
        <f t="shared" si="218"/>
        <v>45778</v>
      </c>
      <c r="D3503" s="74">
        <v>202505</v>
      </c>
      <c r="E3503" s="82">
        <v>16677036</v>
      </c>
      <c r="F3503" s="82">
        <v>47768</v>
      </c>
      <c r="G3503" s="83">
        <f t="shared" si="219"/>
        <v>2.8642979483884307E-3</v>
      </c>
      <c r="H3503" s="74" t="s">
        <v>113</v>
      </c>
      <c r="I3503" s="74">
        <v>360</v>
      </c>
      <c r="J3503" s="74" t="s">
        <v>117</v>
      </c>
    </row>
    <row r="3504" spans="1:10" x14ac:dyDescent="0.25">
      <c r="A3504" s="74" t="str">
        <f t="shared" si="216"/>
        <v>2025</v>
      </c>
      <c r="B3504" s="74" t="str">
        <f t="shared" si="217"/>
        <v>05</v>
      </c>
      <c r="C3504" s="84">
        <f t="shared" si="218"/>
        <v>45778</v>
      </c>
      <c r="D3504" s="74">
        <v>202505</v>
      </c>
      <c r="E3504" s="82">
        <v>5162399</v>
      </c>
      <c r="F3504" s="82">
        <v>47102</v>
      </c>
      <c r="G3504" s="83">
        <f t="shared" si="219"/>
        <v>9.1240525964769482E-3</v>
      </c>
      <c r="H3504" s="74" t="s">
        <v>113</v>
      </c>
      <c r="I3504" s="74">
        <v>370</v>
      </c>
      <c r="J3504" s="74" t="s">
        <v>118</v>
      </c>
    </row>
    <row r="3505" spans="1:10" x14ac:dyDescent="0.25">
      <c r="A3505" s="74" t="str">
        <f t="shared" si="216"/>
        <v>2025</v>
      </c>
      <c r="B3505" s="74" t="str">
        <f t="shared" si="217"/>
        <v>05</v>
      </c>
      <c r="C3505" s="84">
        <f t="shared" si="218"/>
        <v>45778</v>
      </c>
      <c r="D3505" s="74">
        <v>202505</v>
      </c>
      <c r="E3505" s="82">
        <v>177219032</v>
      </c>
      <c r="F3505" s="82">
        <v>202125</v>
      </c>
      <c r="G3505" s="83">
        <f t="shared" si="219"/>
        <v>1.1405377724893566E-3</v>
      </c>
      <c r="H3505" s="74" t="s">
        <v>113</v>
      </c>
      <c r="I3505" s="74">
        <v>381</v>
      </c>
      <c r="J3505" s="74" t="s">
        <v>119</v>
      </c>
    </row>
    <row r="3506" spans="1:10" x14ac:dyDescent="0.25">
      <c r="A3506" s="74" t="str">
        <f t="shared" si="216"/>
        <v>2025</v>
      </c>
      <c r="B3506" s="74" t="str">
        <f t="shared" si="217"/>
        <v>05</v>
      </c>
      <c r="C3506" s="84">
        <f t="shared" si="218"/>
        <v>45778</v>
      </c>
      <c r="D3506" s="74">
        <v>202505</v>
      </c>
      <c r="E3506" s="82">
        <v>27476481</v>
      </c>
      <c r="F3506" s="82">
        <v>52975</v>
      </c>
      <c r="G3506" s="83">
        <f t="shared" si="219"/>
        <v>1.9280125427997858E-3</v>
      </c>
      <c r="H3506" s="74" t="s">
        <v>113</v>
      </c>
      <c r="I3506" s="74">
        <v>382</v>
      </c>
      <c r="J3506" s="74" t="s">
        <v>120</v>
      </c>
    </row>
    <row r="3507" spans="1:10" x14ac:dyDescent="0.25">
      <c r="A3507" s="74" t="str">
        <f t="shared" si="216"/>
        <v>2025</v>
      </c>
      <c r="B3507" s="74" t="str">
        <f t="shared" si="217"/>
        <v>05</v>
      </c>
      <c r="C3507" s="84">
        <f t="shared" si="218"/>
        <v>45778</v>
      </c>
      <c r="D3507" s="74">
        <v>202505</v>
      </c>
      <c r="E3507" s="82">
        <v>1604973</v>
      </c>
      <c r="F3507" s="82">
        <v>49864</v>
      </c>
      <c r="G3507" s="83">
        <f t="shared" si="219"/>
        <v>3.1068435419162814E-2</v>
      </c>
      <c r="H3507" s="74" t="s">
        <v>113</v>
      </c>
      <c r="I3507" s="74">
        <v>390</v>
      </c>
      <c r="J3507" s="74" t="s">
        <v>121</v>
      </c>
    </row>
    <row r="3508" spans="1:10" x14ac:dyDescent="0.25">
      <c r="A3508" s="74" t="str">
        <f t="shared" si="216"/>
        <v>2025</v>
      </c>
      <c r="B3508" s="74" t="str">
        <f t="shared" si="217"/>
        <v>05</v>
      </c>
      <c r="C3508" s="84">
        <f t="shared" si="218"/>
        <v>45778</v>
      </c>
      <c r="D3508" s="74">
        <v>202505</v>
      </c>
      <c r="E3508" s="82">
        <v>216507850</v>
      </c>
      <c r="F3508" s="82">
        <v>7521292</v>
      </c>
      <c r="G3508" s="83">
        <f t="shared" si="219"/>
        <v>3.47391191589589E-2</v>
      </c>
      <c r="H3508" s="74" t="s">
        <v>122</v>
      </c>
      <c r="I3508" s="74">
        <v>410</v>
      </c>
      <c r="J3508" s="74" t="s">
        <v>123</v>
      </c>
    </row>
    <row r="3509" spans="1:10" x14ac:dyDescent="0.25">
      <c r="A3509" s="74" t="str">
        <f t="shared" si="216"/>
        <v>2025</v>
      </c>
      <c r="B3509" s="74" t="str">
        <f t="shared" si="217"/>
        <v>05</v>
      </c>
      <c r="C3509" s="84">
        <f t="shared" si="218"/>
        <v>45778</v>
      </c>
      <c r="D3509" s="74">
        <v>202505</v>
      </c>
      <c r="E3509" s="82">
        <v>252483959</v>
      </c>
      <c r="F3509" s="82">
        <v>9455988</v>
      </c>
      <c r="G3509" s="83">
        <f t="shared" si="219"/>
        <v>3.7451836692722326E-2</v>
      </c>
      <c r="H3509" s="74" t="s">
        <v>122</v>
      </c>
      <c r="I3509" s="74">
        <v>421</v>
      </c>
      <c r="J3509" s="74" t="s">
        <v>124</v>
      </c>
    </row>
    <row r="3510" spans="1:10" x14ac:dyDescent="0.25">
      <c r="A3510" s="74" t="str">
        <f t="shared" si="216"/>
        <v>2025</v>
      </c>
      <c r="B3510" s="74" t="str">
        <f t="shared" si="217"/>
        <v>05</v>
      </c>
      <c r="C3510" s="84">
        <f t="shared" si="218"/>
        <v>45778</v>
      </c>
      <c r="D3510" s="74">
        <v>202505</v>
      </c>
      <c r="E3510" s="82">
        <v>84091360</v>
      </c>
      <c r="F3510" s="82">
        <v>14934822</v>
      </c>
      <c r="G3510" s="83">
        <f t="shared" si="219"/>
        <v>0.17760233631612093</v>
      </c>
      <c r="H3510" s="74" t="s">
        <v>122</v>
      </c>
      <c r="I3510" s="74">
        <v>422</v>
      </c>
      <c r="J3510" s="74" t="s">
        <v>125</v>
      </c>
    </row>
    <row r="3511" spans="1:10" x14ac:dyDescent="0.25">
      <c r="A3511" s="74" t="str">
        <f t="shared" si="216"/>
        <v>2025</v>
      </c>
      <c r="B3511" s="74" t="str">
        <f t="shared" si="217"/>
        <v>05</v>
      </c>
      <c r="C3511" s="84">
        <f t="shared" si="218"/>
        <v>45778</v>
      </c>
      <c r="D3511" s="74">
        <v>202505</v>
      </c>
      <c r="E3511" s="82">
        <v>697899758</v>
      </c>
      <c r="F3511" s="82">
        <v>15959736</v>
      </c>
      <c r="G3511" s="83">
        <f t="shared" si="219"/>
        <v>2.2868235469426828E-2</v>
      </c>
      <c r="H3511" s="74" t="s">
        <v>122</v>
      </c>
      <c r="I3511" s="74">
        <v>429</v>
      </c>
      <c r="J3511" s="74" t="s">
        <v>126</v>
      </c>
    </row>
    <row r="3512" spans="1:10" x14ac:dyDescent="0.25">
      <c r="A3512" s="74" t="str">
        <f t="shared" si="216"/>
        <v>2025</v>
      </c>
      <c r="B3512" s="74" t="str">
        <f t="shared" si="217"/>
        <v>05</v>
      </c>
      <c r="C3512" s="84">
        <f t="shared" si="218"/>
        <v>45778</v>
      </c>
      <c r="D3512" s="74">
        <v>202505</v>
      </c>
      <c r="E3512" s="82">
        <v>129957693</v>
      </c>
      <c r="F3512" s="82">
        <v>389576</v>
      </c>
      <c r="G3512" s="83">
        <f t="shared" si="219"/>
        <v>2.9977140329814872E-3</v>
      </c>
      <c r="H3512" s="74" t="s">
        <v>122</v>
      </c>
      <c r="I3512" s="74">
        <v>431</v>
      </c>
      <c r="J3512" s="74" t="s">
        <v>127</v>
      </c>
    </row>
    <row r="3513" spans="1:10" x14ac:dyDescent="0.25">
      <c r="A3513" s="74" t="str">
        <f t="shared" si="216"/>
        <v>2025</v>
      </c>
      <c r="B3513" s="74" t="str">
        <f t="shared" si="217"/>
        <v>05</v>
      </c>
      <c r="C3513" s="84">
        <f t="shared" si="218"/>
        <v>45778</v>
      </c>
      <c r="D3513" s="74">
        <v>202505</v>
      </c>
      <c r="E3513" s="82">
        <v>264938622</v>
      </c>
      <c r="F3513" s="82">
        <v>5582025</v>
      </c>
      <c r="G3513" s="83">
        <f t="shared" si="219"/>
        <v>2.1069125210442137E-2</v>
      </c>
      <c r="H3513" s="74" t="s">
        <v>122</v>
      </c>
      <c r="I3513" s="74">
        <v>432</v>
      </c>
      <c r="J3513" s="74" t="s">
        <v>128</v>
      </c>
    </row>
    <row r="3514" spans="1:10" x14ac:dyDescent="0.25">
      <c r="A3514" s="74" t="str">
        <f t="shared" si="216"/>
        <v>2025</v>
      </c>
      <c r="B3514" s="74" t="str">
        <f t="shared" si="217"/>
        <v>05</v>
      </c>
      <c r="C3514" s="84">
        <f t="shared" si="218"/>
        <v>45778</v>
      </c>
      <c r="D3514" s="74">
        <v>202505</v>
      </c>
      <c r="E3514" s="82">
        <v>5456904</v>
      </c>
      <c r="F3514" s="82">
        <v>323711</v>
      </c>
      <c r="G3514" s="83">
        <f t="shared" si="219"/>
        <v>5.9321366107961584E-2</v>
      </c>
      <c r="H3514" s="74" t="s">
        <v>122</v>
      </c>
      <c r="I3514" s="74">
        <v>433</v>
      </c>
      <c r="J3514" s="74" t="s">
        <v>129</v>
      </c>
    </row>
    <row r="3515" spans="1:10" x14ac:dyDescent="0.25">
      <c r="A3515" s="74" t="str">
        <f t="shared" si="216"/>
        <v>2025</v>
      </c>
      <c r="B3515" s="74" t="str">
        <f t="shared" si="217"/>
        <v>05</v>
      </c>
      <c r="C3515" s="84">
        <f t="shared" si="218"/>
        <v>45778</v>
      </c>
      <c r="D3515" s="74">
        <v>202505</v>
      </c>
      <c r="E3515" s="82">
        <v>21628454</v>
      </c>
      <c r="F3515" s="82">
        <v>294657</v>
      </c>
      <c r="G3515" s="83">
        <f t="shared" si="219"/>
        <v>1.3623581232389518E-2</v>
      </c>
      <c r="H3515" s="74" t="s">
        <v>122</v>
      </c>
      <c r="I3515" s="74">
        <v>439</v>
      </c>
      <c r="J3515" s="74" t="s">
        <v>130</v>
      </c>
    </row>
    <row r="3516" spans="1:10" x14ac:dyDescent="0.25">
      <c r="A3516" s="74" t="str">
        <f t="shared" si="216"/>
        <v>2025</v>
      </c>
      <c r="B3516" s="74" t="str">
        <f t="shared" si="217"/>
        <v>05</v>
      </c>
      <c r="C3516" s="84">
        <f t="shared" si="218"/>
        <v>45778</v>
      </c>
      <c r="D3516" s="74">
        <v>202505</v>
      </c>
      <c r="E3516" s="82">
        <v>1579459727</v>
      </c>
      <c r="F3516" s="82">
        <v>695686</v>
      </c>
      <c r="G3516" s="83">
        <f t="shared" si="219"/>
        <v>4.4045820739055792E-4</v>
      </c>
      <c r="H3516" s="74" t="s">
        <v>131</v>
      </c>
      <c r="I3516" s="74">
        <v>451</v>
      </c>
      <c r="J3516" s="74" t="s">
        <v>132</v>
      </c>
    </row>
    <row r="3517" spans="1:10" x14ac:dyDescent="0.25">
      <c r="A3517" s="74" t="str">
        <f t="shared" si="216"/>
        <v>2025</v>
      </c>
      <c r="B3517" s="74" t="str">
        <f t="shared" si="217"/>
        <v>05</v>
      </c>
      <c r="C3517" s="84">
        <f t="shared" si="218"/>
        <v>45778</v>
      </c>
      <c r="D3517" s="74">
        <v>202505</v>
      </c>
      <c r="E3517" s="82">
        <v>115850970</v>
      </c>
      <c r="F3517" s="82">
        <v>2150640</v>
      </c>
      <c r="G3517" s="83">
        <f t="shared" si="219"/>
        <v>1.8563849745927893E-2</v>
      </c>
      <c r="H3517" s="74" t="s">
        <v>131</v>
      </c>
      <c r="I3517" s="74">
        <v>452</v>
      </c>
      <c r="J3517" s="74" t="s">
        <v>133</v>
      </c>
    </row>
    <row r="3518" spans="1:10" x14ac:dyDescent="0.25">
      <c r="A3518" s="74" t="str">
        <f t="shared" si="216"/>
        <v>2025</v>
      </c>
      <c r="B3518" s="74" t="str">
        <f t="shared" si="217"/>
        <v>05</v>
      </c>
      <c r="C3518" s="84">
        <f t="shared" si="218"/>
        <v>45778</v>
      </c>
      <c r="D3518" s="74">
        <v>202505</v>
      </c>
      <c r="E3518" s="82">
        <v>346783818</v>
      </c>
      <c r="F3518" s="82">
        <v>2214107</v>
      </c>
      <c r="G3518" s="83">
        <f t="shared" si="219"/>
        <v>6.3846894955173483E-3</v>
      </c>
      <c r="H3518" s="74" t="s">
        <v>131</v>
      </c>
      <c r="I3518" s="74">
        <v>453</v>
      </c>
      <c r="J3518" s="74" t="s">
        <v>134</v>
      </c>
    </row>
    <row r="3519" spans="1:10" x14ac:dyDescent="0.25">
      <c r="A3519" s="74" t="str">
        <f t="shared" si="216"/>
        <v>2025</v>
      </c>
      <c r="B3519" s="74" t="str">
        <f t="shared" si="217"/>
        <v>05</v>
      </c>
      <c r="C3519" s="84">
        <f t="shared" si="218"/>
        <v>45778</v>
      </c>
      <c r="D3519" s="74">
        <v>202505</v>
      </c>
      <c r="E3519" s="82">
        <v>62551559</v>
      </c>
      <c r="F3519" s="82">
        <v>151377</v>
      </c>
      <c r="G3519" s="83">
        <f t="shared" si="219"/>
        <v>2.4200356061469227E-3</v>
      </c>
      <c r="H3519" s="74" t="s">
        <v>131</v>
      </c>
      <c r="I3519" s="74">
        <v>454</v>
      </c>
      <c r="J3519" s="74" t="s">
        <v>135</v>
      </c>
    </row>
    <row r="3520" spans="1:10" x14ac:dyDescent="0.25">
      <c r="A3520" s="74" t="str">
        <f t="shared" si="216"/>
        <v>2025</v>
      </c>
      <c r="B3520" s="74" t="str">
        <f t="shared" si="217"/>
        <v>05</v>
      </c>
      <c r="C3520" s="84">
        <f t="shared" si="218"/>
        <v>45778</v>
      </c>
      <c r="D3520" s="74">
        <v>202505</v>
      </c>
      <c r="E3520" s="82">
        <v>1971687700</v>
      </c>
      <c r="F3520" s="82">
        <v>28018354</v>
      </c>
      <c r="G3520" s="83">
        <f t="shared" si="219"/>
        <v>1.4210340714708522E-2</v>
      </c>
      <c r="H3520" s="74" t="s">
        <v>131</v>
      </c>
      <c r="I3520" s="74">
        <v>461</v>
      </c>
      <c r="J3520" s="74" t="s">
        <v>136</v>
      </c>
    </row>
    <row r="3521" spans="1:10" x14ac:dyDescent="0.25">
      <c r="A3521" s="74" t="str">
        <f t="shared" si="216"/>
        <v>2025</v>
      </c>
      <c r="B3521" s="74" t="str">
        <f t="shared" si="217"/>
        <v>05</v>
      </c>
      <c r="C3521" s="84">
        <f t="shared" si="218"/>
        <v>45778</v>
      </c>
      <c r="D3521" s="74">
        <v>202505</v>
      </c>
      <c r="E3521" s="82">
        <v>173888010</v>
      </c>
      <c r="F3521" s="82">
        <v>2314693</v>
      </c>
      <c r="G3521" s="83">
        <f t="shared" si="219"/>
        <v>1.3311400826313442E-2</v>
      </c>
      <c r="H3521" s="74" t="s">
        <v>131</v>
      </c>
      <c r="I3521" s="74">
        <v>462</v>
      </c>
      <c r="J3521" s="74" t="s">
        <v>137</v>
      </c>
    </row>
    <row r="3522" spans="1:10" x14ac:dyDescent="0.25">
      <c r="A3522" s="74" t="str">
        <f t="shared" si="216"/>
        <v>2025</v>
      </c>
      <c r="B3522" s="74" t="str">
        <f t="shared" si="217"/>
        <v>05</v>
      </c>
      <c r="C3522" s="84">
        <f t="shared" si="218"/>
        <v>45778</v>
      </c>
      <c r="D3522" s="74">
        <v>202505</v>
      </c>
      <c r="E3522" s="82">
        <v>653272413</v>
      </c>
      <c r="F3522" s="82">
        <v>14164647</v>
      </c>
      <c r="G3522" s="83">
        <f t="shared" si="219"/>
        <v>2.1682603946112142E-2</v>
      </c>
      <c r="H3522" s="74" t="s">
        <v>131</v>
      </c>
      <c r="I3522" s="74">
        <v>463</v>
      </c>
      <c r="J3522" s="74" t="s">
        <v>138</v>
      </c>
    </row>
    <row r="3523" spans="1:10" x14ac:dyDescent="0.25">
      <c r="A3523" s="74" t="str">
        <f t="shared" ref="A3523:A3586" si="220">LEFT(D3523,4)</f>
        <v>2025</v>
      </c>
      <c r="B3523" s="74" t="str">
        <f t="shared" ref="B3523:B3586" si="221">RIGHT(D3523,2)</f>
        <v>05</v>
      </c>
      <c r="C3523" s="84">
        <f t="shared" ref="C3523:C3586" si="222">DATE(A3523,B3523,1)</f>
        <v>45778</v>
      </c>
      <c r="D3523" s="74">
        <v>202505</v>
      </c>
      <c r="E3523" s="82">
        <v>811592078</v>
      </c>
      <c r="F3523" s="82">
        <v>5608118</v>
      </c>
      <c r="G3523" s="83">
        <f t="shared" ref="G3523:G3586" si="223">F3523/E3523</f>
        <v>6.9100206273822202E-3</v>
      </c>
      <c r="H3523" s="74" t="s">
        <v>131</v>
      </c>
      <c r="I3523" s="74">
        <v>464</v>
      </c>
      <c r="J3523" s="74" t="s">
        <v>139</v>
      </c>
    </row>
    <row r="3524" spans="1:10" x14ac:dyDescent="0.25">
      <c r="A3524" s="74" t="str">
        <f t="shared" si="220"/>
        <v>2025</v>
      </c>
      <c r="B3524" s="74" t="str">
        <f t="shared" si="221"/>
        <v>05</v>
      </c>
      <c r="C3524" s="84">
        <f t="shared" si="222"/>
        <v>45778</v>
      </c>
      <c r="D3524" s="74">
        <v>202505</v>
      </c>
      <c r="E3524" s="82">
        <v>820251791</v>
      </c>
      <c r="F3524" s="82">
        <v>1693870</v>
      </c>
      <c r="G3524" s="83">
        <f t="shared" si="223"/>
        <v>2.0650610197814247E-3</v>
      </c>
      <c r="H3524" s="74" t="s">
        <v>131</v>
      </c>
      <c r="I3524" s="74">
        <v>465</v>
      </c>
      <c r="J3524" s="74" t="s">
        <v>140</v>
      </c>
    </row>
    <row r="3525" spans="1:10" x14ac:dyDescent="0.25">
      <c r="A3525" s="74" t="str">
        <f t="shared" si="220"/>
        <v>2025</v>
      </c>
      <c r="B3525" s="74" t="str">
        <f t="shared" si="221"/>
        <v>05</v>
      </c>
      <c r="C3525" s="84">
        <f t="shared" si="222"/>
        <v>45778</v>
      </c>
      <c r="D3525" s="74">
        <v>202505</v>
      </c>
      <c r="E3525" s="82">
        <v>1357785245</v>
      </c>
      <c r="F3525" s="82">
        <v>18191512</v>
      </c>
      <c r="G3525" s="83">
        <f t="shared" si="223"/>
        <v>1.3397930244852528E-2</v>
      </c>
      <c r="H3525" s="74" t="s">
        <v>131</v>
      </c>
      <c r="I3525" s="74">
        <v>466</v>
      </c>
      <c r="J3525" s="74" t="s">
        <v>141</v>
      </c>
    </row>
    <row r="3526" spans="1:10" x14ac:dyDescent="0.25">
      <c r="A3526" s="74" t="str">
        <f t="shared" si="220"/>
        <v>2025</v>
      </c>
      <c r="B3526" s="74" t="str">
        <f t="shared" si="221"/>
        <v>05</v>
      </c>
      <c r="C3526" s="84">
        <f t="shared" si="222"/>
        <v>45778</v>
      </c>
      <c r="D3526" s="74">
        <v>202505</v>
      </c>
      <c r="E3526" s="82">
        <v>308629103</v>
      </c>
      <c r="F3526" s="82">
        <v>1934412</v>
      </c>
      <c r="G3526" s="83">
        <f t="shared" si="223"/>
        <v>6.267756284798586E-3</v>
      </c>
      <c r="H3526" s="74" t="s">
        <v>131</v>
      </c>
      <c r="I3526" s="74">
        <v>469</v>
      </c>
      <c r="J3526" s="74" t="s">
        <v>142</v>
      </c>
    </row>
    <row r="3527" spans="1:10" x14ac:dyDescent="0.25">
      <c r="A3527" s="74" t="str">
        <f t="shared" si="220"/>
        <v>2025</v>
      </c>
      <c r="B3527" s="74" t="str">
        <f t="shared" si="221"/>
        <v>05</v>
      </c>
      <c r="C3527" s="84">
        <f t="shared" si="222"/>
        <v>45778</v>
      </c>
      <c r="D3527" s="74">
        <v>202505</v>
      </c>
      <c r="E3527" s="82">
        <v>487767537</v>
      </c>
      <c r="F3527" s="82">
        <v>5079961</v>
      </c>
      <c r="G3527" s="83">
        <f t="shared" si="223"/>
        <v>1.0414717287755868E-2</v>
      </c>
      <c r="H3527" s="74" t="s">
        <v>131</v>
      </c>
      <c r="I3527" s="74">
        <v>471</v>
      </c>
      <c r="J3527" s="74" t="s">
        <v>143</v>
      </c>
    </row>
    <row r="3528" spans="1:10" x14ac:dyDescent="0.25">
      <c r="A3528" s="74" t="str">
        <f t="shared" si="220"/>
        <v>2025</v>
      </c>
      <c r="B3528" s="74" t="str">
        <f t="shared" si="221"/>
        <v>05</v>
      </c>
      <c r="C3528" s="84">
        <f t="shared" si="222"/>
        <v>45778</v>
      </c>
      <c r="D3528" s="74">
        <v>202505</v>
      </c>
      <c r="E3528" s="82">
        <v>478160817</v>
      </c>
      <c r="F3528" s="82">
        <v>15408686</v>
      </c>
      <c r="G3528" s="83">
        <f t="shared" si="223"/>
        <v>3.2224903112460596E-2</v>
      </c>
      <c r="H3528" s="74" t="s">
        <v>131</v>
      </c>
      <c r="I3528" s="74">
        <v>472</v>
      </c>
      <c r="J3528" s="74" t="s">
        <v>144</v>
      </c>
    </row>
    <row r="3529" spans="1:10" x14ac:dyDescent="0.25">
      <c r="A3529" s="74" t="str">
        <f t="shared" si="220"/>
        <v>2025</v>
      </c>
      <c r="B3529" s="74" t="str">
        <f t="shared" si="221"/>
        <v>05</v>
      </c>
      <c r="C3529" s="84">
        <f t="shared" si="222"/>
        <v>45778</v>
      </c>
      <c r="D3529" s="74">
        <v>202505</v>
      </c>
      <c r="E3529" s="82">
        <v>331502065</v>
      </c>
      <c r="F3529" s="82">
        <v>689735</v>
      </c>
      <c r="G3529" s="83">
        <f t="shared" si="223"/>
        <v>2.0806356062970529E-3</v>
      </c>
      <c r="H3529" s="74" t="s">
        <v>131</v>
      </c>
      <c r="I3529" s="74">
        <v>473</v>
      </c>
      <c r="J3529" s="74" t="s">
        <v>145</v>
      </c>
    </row>
    <row r="3530" spans="1:10" x14ac:dyDescent="0.25">
      <c r="A3530" s="74" t="str">
        <f t="shared" si="220"/>
        <v>2025</v>
      </c>
      <c r="B3530" s="74" t="str">
        <f t="shared" si="221"/>
        <v>05</v>
      </c>
      <c r="C3530" s="84">
        <f t="shared" si="222"/>
        <v>45778</v>
      </c>
      <c r="D3530" s="74">
        <v>202505</v>
      </c>
      <c r="E3530" s="82">
        <v>22169713</v>
      </c>
      <c r="F3530" s="82">
        <v>459429</v>
      </c>
      <c r="G3530" s="83">
        <f t="shared" si="223"/>
        <v>2.0723272331040099E-2</v>
      </c>
      <c r="H3530" s="74" t="s">
        <v>131</v>
      </c>
      <c r="I3530" s="74">
        <v>474</v>
      </c>
      <c r="J3530" s="74" t="s">
        <v>146</v>
      </c>
    </row>
    <row r="3531" spans="1:10" x14ac:dyDescent="0.25">
      <c r="A3531" s="74" t="str">
        <f t="shared" si="220"/>
        <v>2025</v>
      </c>
      <c r="B3531" s="74" t="str">
        <f t="shared" si="221"/>
        <v>05</v>
      </c>
      <c r="C3531" s="84">
        <f t="shared" si="222"/>
        <v>45778</v>
      </c>
      <c r="D3531" s="74">
        <v>202505</v>
      </c>
      <c r="E3531" s="82">
        <v>951193268</v>
      </c>
      <c r="F3531" s="82">
        <v>12178716</v>
      </c>
      <c r="G3531" s="83">
        <f t="shared" si="223"/>
        <v>1.2803618790960578E-2</v>
      </c>
      <c r="H3531" s="74" t="s">
        <v>131</v>
      </c>
      <c r="I3531" s="74">
        <v>475</v>
      </c>
      <c r="J3531" s="74" t="s">
        <v>147</v>
      </c>
    </row>
    <row r="3532" spans="1:10" x14ac:dyDescent="0.25">
      <c r="A3532" s="74" t="str">
        <f t="shared" si="220"/>
        <v>2025</v>
      </c>
      <c r="B3532" s="74" t="str">
        <f t="shared" si="221"/>
        <v>05</v>
      </c>
      <c r="C3532" s="84">
        <f t="shared" si="222"/>
        <v>45778</v>
      </c>
      <c r="D3532" s="74">
        <v>202505</v>
      </c>
      <c r="E3532" s="82">
        <v>29598235</v>
      </c>
      <c r="F3532" s="82">
        <v>522909</v>
      </c>
      <c r="G3532" s="83">
        <f t="shared" si="223"/>
        <v>1.766689804307588E-2</v>
      </c>
      <c r="H3532" s="74" t="s">
        <v>131</v>
      </c>
      <c r="I3532" s="74">
        <v>476</v>
      </c>
      <c r="J3532" s="74" t="s">
        <v>148</v>
      </c>
    </row>
    <row r="3533" spans="1:10" x14ac:dyDescent="0.25">
      <c r="A3533" s="74" t="str">
        <f t="shared" si="220"/>
        <v>2025</v>
      </c>
      <c r="B3533" s="74" t="str">
        <f t="shared" si="221"/>
        <v>05</v>
      </c>
      <c r="C3533" s="84">
        <f t="shared" si="222"/>
        <v>45778</v>
      </c>
      <c r="D3533" s="74">
        <v>202505</v>
      </c>
      <c r="E3533" s="82">
        <v>853897457</v>
      </c>
      <c r="F3533" s="82">
        <v>8580463</v>
      </c>
      <c r="G3533" s="83">
        <f t="shared" si="223"/>
        <v>1.0048587133806162E-2</v>
      </c>
      <c r="H3533" s="74" t="s">
        <v>131</v>
      </c>
      <c r="I3533" s="74">
        <v>477</v>
      </c>
      <c r="J3533" s="74" t="s">
        <v>149</v>
      </c>
    </row>
    <row r="3534" spans="1:10" x14ac:dyDescent="0.25">
      <c r="A3534" s="74" t="str">
        <f t="shared" si="220"/>
        <v>2025</v>
      </c>
      <c r="B3534" s="74" t="str">
        <f t="shared" si="221"/>
        <v>05</v>
      </c>
      <c r="C3534" s="84">
        <f t="shared" si="222"/>
        <v>45778</v>
      </c>
      <c r="D3534" s="74">
        <v>202505</v>
      </c>
      <c r="E3534" s="82">
        <v>5608967</v>
      </c>
      <c r="F3534" s="82">
        <v>252702</v>
      </c>
      <c r="G3534" s="83">
        <f t="shared" si="223"/>
        <v>4.5053215681247545E-2</v>
      </c>
      <c r="H3534" s="74" t="s">
        <v>131</v>
      </c>
      <c r="I3534" s="74">
        <v>478</v>
      </c>
      <c r="J3534" s="74" t="s">
        <v>150</v>
      </c>
    </row>
    <row r="3535" spans="1:10" x14ac:dyDescent="0.25">
      <c r="A3535" s="74" t="str">
        <f t="shared" si="220"/>
        <v>2025</v>
      </c>
      <c r="B3535" s="74" t="str">
        <f t="shared" si="221"/>
        <v>05</v>
      </c>
      <c r="C3535" s="84">
        <f t="shared" si="222"/>
        <v>45778</v>
      </c>
      <c r="D3535" s="74">
        <v>202505</v>
      </c>
      <c r="E3535" s="82">
        <v>45231737</v>
      </c>
      <c r="F3535" s="82">
        <v>662233</v>
      </c>
      <c r="G3535" s="83">
        <f t="shared" si="223"/>
        <v>1.4640892521991805E-2</v>
      </c>
      <c r="H3535" s="74" t="s">
        <v>131</v>
      </c>
      <c r="I3535" s="74">
        <v>479</v>
      </c>
      <c r="J3535" s="74" t="s">
        <v>151</v>
      </c>
    </row>
    <row r="3536" spans="1:10" x14ac:dyDescent="0.25">
      <c r="A3536" s="74" t="str">
        <f t="shared" si="220"/>
        <v>2025</v>
      </c>
      <c r="B3536" s="74" t="str">
        <f t="shared" si="221"/>
        <v>05</v>
      </c>
      <c r="C3536" s="84">
        <f t="shared" si="222"/>
        <v>45778</v>
      </c>
      <c r="D3536" s="74">
        <v>202505</v>
      </c>
      <c r="E3536" s="82">
        <v>32270526</v>
      </c>
      <c r="F3536" s="82">
        <v>181927</v>
      </c>
      <c r="G3536" s="83">
        <f t="shared" si="223"/>
        <v>5.6375591770645448E-3</v>
      </c>
      <c r="H3536" s="74" t="s">
        <v>152</v>
      </c>
      <c r="I3536" s="74">
        <v>491</v>
      </c>
      <c r="J3536" s="74" t="s">
        <v>153</v>
      </c>
    </row>
    <row r="3537" spans="1:10" x14ac:dyDescent="0.25">
      <c r="A3537" s="74" t="str">
        <f t="shared" si="220"/>
        <v>2025</v>
      </c>
      <c r="B3537" s="74" t="str">
        <f t="shared" si="221"/>
        <v>05</v>
      </c>
      <c r="C3537" s="84">
        <f t="shared" si="222"/>
        <v>45778</v>
      </c>
      <c r="D3537" s="74">
        <v>202505</v>
      </c>
      <c r="E3537" s="82">
        <v>2221487666</v>
      </c>
      <c r="F3537" s="82">
        <v>12985021</v>
      </c>
      <c r="G3537" s="83">
        <f t="shared" si="223"/>
        <v>5.8451915798302702E-3</v>
      </c>
      <c r="H3537" s="74" t="s">
        <v>152</v>
      </c>
      <c r="I3537" s="74">
        <v>492</v>
      </c>
      <c r="J3537" s="74" t="s">
        <v>154</v>
      </c>
    </row>
    <row r="3538" spans="1:10" x14ac:dyDescent="0.25">
      <c r="A3538" s="74" t="str">
        <f t="shared" si="220"/>
        <v>2025</v>
      </c>
      <c r="B3538" s="74" t="str">
        <f t="shared" si="221"/>
        <v>05</v>
      </c>
      <c r="C3538" s="84">
        <f t="shared" si="222"/>
        <v>45778</v>
      </c>
      <c r="D3538" s="74">
        <v>202505</v>
      </c>
      <c r="E3538" s="82">
        <v>76348605</v>
      </c>
      <c r="F3538" s="82">
        <v>3759</v>
      </c>
      <c r="G3538" s="83">
        <f t="shared" si="223"/>
        <v>4.9234691321472084E-5</v>
      </c>
      <c r="H3538" s="74" t="s">
        <v>152</v>
      </c>
      <c r="I3538" s="74">
        <v>493</v>
      </c>
      <c r="J3538" s="74" t="s">
        <v>155</v>
      </c>
    </row>
    <row r="3539" spans="1:10" x14ac:dyDescent="0.25">
      <c r="A3539" s="74" t="str">
        <f t="shared" si="220"/>
        <v>2025</v>
      </c>
      <c r="B3539" s="74" t="str">
        <f t="shared" si="221"/>
        <v>05</v>
      </c>
      <c r="C3539" s="84">
        <f t="shared" si="222"/>
        <v>45778</v>
      </c>
      <c r="D3539" s="74">
        <v>202505</v>
      </c>
      <c r="E3539" s="82">
        <v>5112243</v>
      </c>
      <c r="F3539" s="82">
        <v>28506</v>
      </c>
      <c r="G3539" s="83">
        <f t="shared" si="223"/>
        <v>5.5760260222372056E-3</v>
      </c>
      <c r="H3539" s="74" t="s">
        <v>152</v>
      </c>
      <c r="I3539" s="74">
        <v>501</v>
      </c>
      <c r="J3539" s="74" t="s">
        <v>156</v>
      </c>
    </row>
    <row r="3540" spans="1:10" x14ac:dyDescent="0.25">
      <c r="A3540" s="74" t="str">
        <f t="shared" si="220"/>
        <v>2025</v>
      </c>
      <c r="B3540" s="74" t="str">
        <f t="shared" si="221"/>
        <v>05</v>
      </c>
      <c r="C3540" s="84">
        <f t="shared" si="222"/>
        <v>45778</v>
      </c>
      <c r="D3540" s="74">
        <v>202505</v>
      </c>
      <c r="E3540" s="82">
        <v>3655734</v>
      </c>
      <c r="F3540" s="82">
        <v>144106</v>
      </c>
      <c r="G3540" s="83">
        <f t="shared" si="223"/>
        <v>3.9419169994315779E-2</v>
      </c>
      <c r="H3540" s="74" t="s">
        <v>152</v>
      </c>
      <c r="I3540" s="74">
        <v>502</v>
      </c>
      <c r="J3540" s="74" t="s">
        <v>157</v>
      </c>
    </row>
    <row r="3541" spans="1:10" x14ac:dyDescent="0.25">
      <c r="A3541" s="74" t="str">
        <f t="shared" si="220"/>
        <v>2025</v>
      </c>
      <c r="B3541" s="74" t="str">
        <f t="shared" si="221"/>
        <v>05</v>
      </c>
      <c r="C3541" s="84">
        <f t="shared" si="222"/>
        <v>45778</v>
      </c>
      <c r="D3541" s="74">
        <v>202505</v>
      </c>
      <c r="E3541" s="82">
        <v>197099521</v>
      </c>
      <c r="F3541" s="82">
        <v>32088</v>
      </c>
      <c r="G3541" s="83">
        <f t="shared" si="223"/>
        <v>1.628010044732681E-4</v>
      </c>
      <c r="H3541" s="74" t="s">
        <v>152</v>
      </c>
      <c r="I3541" s="74">
        <v>511</v>
      </c>
      <c r="J3541" s="74" t="s">
        <v>158</v>
      </c>
    </row>
    <row r="3542" spans="1:10" x14ac:dyDescent="0.25">
      <c r="A3542" s="74" t="str">
        <f t="shared" si="220"/>
        <v>2025</v>
      </c>
      <c r="B3542" s="74" t="str">
        <f t="shared" si="221"/>
        <v>05</v>
      </c>
      <c r="C3542" s="84">
        <f t="shared" si="222"/>
        <v>45778</v>
      </c>
      <c r="D3542" s="74">
        <v>202505</v>
      </c>
      <c r="E3542" s="82">
        <v>1812608</v>
      </c>
      <c r="F3542" s="82">
        <v>23435</v>
      </c>
      <c r="G3542" s="83">
        <f t="shared" si="223"/>
        <v>1.2928884789209802E-2</v>
      </c>
      <c r="H3542" s="74" t="s">
        <v>152</v>
      </c>
      <c r="I3542" s="74">
        <v>512</v>
      </c>
      <c r="J3542" s="74" t="s">
        <v>159</v>
      </c>
    </row>
    <row r="3543" spans="1:10" x14ac:dyDescent="0.25">
      <c r="A3543" s="74" t="str">
        <f t="shared" si="220"/>
        <v>2025</v>
      </c>
      <c r="B3543" s="74" t="str">
        <f t="shared" si="221"/>
        <v>05</v>
      </c>
      <c r="C3543" s="84">
        <f t="shared" si="222"/>
        <v>45778</v>
      </c>
      <c r="D3543" s="74">
        <v>202505</v>
      </c>
      <c r="E3543" s="82">
        <v>46092959</v>
      </c>
      <c r="F3543" s="82">
        <v>2190022</v>
      </c>
      <c r="G3543" s="83">
        <f t="shared" si="223"/>
        <v>4.7513157052902592E-2</v>
      </c>
      <c r="H3543" s="74" t="s">
        <v>152</v>
      </c>
      <c r="I3543" s="74">
        <v>521</v>
      </c>
      <c r="J3543" s="74" t="s">
        <v>160</v>
      </c>
    </row>
    <row r="3544" spans="1:10" x14ac:dyDescent="0.25">
      <c r="A3544" s="74" t="str">
        <f t="shared" si="220"/>
        <v>2025</v>
      </c>
      <c r="B3544" s="74" t="str">
        <f t="shared" si="221"/>
        <v>05</v>
      </c>
      <c r="C3544" s="84">
        <f t="shared" si="222"/>
        <v>45778</v>
      </c>
      <c r="D3544" s="74">
        <v>202505</v>
      </c>
      <c r="E3544" s="82">
        <v>59888099</v>
      </c>
      <c r="F3544" s="82">
        <v>227156</v>
      </c>
      <c r="G3544" s="83">
        <f t="shared" si="223"/>
        <v>3.7930073552676969E-3</v>
      </c>
      <c r="H3544" s="74" t="s">
        <v>152</v>
      </c>
      <c r="I3544" s="74">
        <v>522</v>
      </c>
      <c r="J3544" s="74" t="s">
        <v>161</v>
      </c>
    </row>
    <row r="3545" spans="1:10" x14ac:dyDescent="0.25">
      <c r="A3545" s="74" t="str">
        <f t="shared" si="220"/>
        <v>2025</v>
      </c>
      <c r="B3545" s="74" t="str">
        <f t="shared" si="221"/>
        <v>05</v>
      </c>
      <c r="C3545" s="84">
        <f t="shared" si="222"/>
        <v>45778</v>
      </c>
      <c r="D3545" s="74">
        <v>202505</v>
      </c>
      <c r="E3545" s="82">
        <v>238324710</v>
      </c>
      <c r="F3545" s="82">
        <v>7826719</v>
      </c>
      <c r="G3545" s="83">
        <f t="shared" si="223"/>
        <v>3.2840568651064342E-2</v>
      </c>
      <c r="H3545" s="74" t="s">
        <v>152</v>
      </c>
      <c r="I3545" s="74">
        <v>523</v>
      </c>
      <c r="J3545" s="74" t="s">
        <v>162</v>
      </c>
    </row>
    <row r="3546" spans="1:10" x14ac:dyDescent="0.25">
      <c r="A3546" s="74" t="str">
        <f t="shared" si="220"/>
        <v>2025</v>
      </c>
      <c r="B3546" s="74" t="str">
        <f t="shared" si="221"/>
        <v>05</v>
      </c>
      <c r="C3546" s="84">
        <f t="shared" si="222"/>
        <v>45778</v>
      </c>
      <c r="D3546" s="74">
        <v>202505</v>
      </c>
      <c r="E3546" s="82">
        <v>64350614</v>
      </c>
      <c r="F3546" s="82">
        <v>198077</v>
      </c>
      <c r="G3546" s="83">
        <f t="shared" si="223"/>
        <v>3.0780902883071168E-3</v>
      </c>
      <c r="H3546" s="74" t="s">
        <v>152</v>
      </c>
      <c r="I3546" s="74">
        <v>524</v>
      </c>
      <c r="J3546" s="74" t="s">
        <v>163</v>
      </c>
    </row>
    <row r="3547" spans="1:10" x14ac:dyDescent="0.25">
      <c r="A3547" s="74" t="str">
        <f t="shared" si="220"/>
        <v>2025</v>
      </c>
      <c r="B3547" s="74" t="str">
        <f t="shared" si="221"/>
        <v>05</v>
      </c>
      <c r="C3547" s="84">
        <f t="shared" si="222"/>
        <v>45778</v>
      </c>
      <c r="D3547" s="74">
        <v>202505</v>
      </c>
      <c r="E3547" s="82">
        <v>16509610</v>
      </c>
      <c r="F3547" s="82">
        <v>391091</v>
      </c>
      <c r="G3547" s="83">
        <f t="shared" si="223"/>
        <v>2.3688687982332715E-2</v>
      </c>
      <c r="H3547" s="74" t="s">
        <v>152</v>
      </c>
      <c r="I3547" s="74">
        <v>530</v>
      </c>
      <c r="J3547" s="74" t="s">
        <v>164</v>
      </c>
    </row>
    <row r="3548" spans="1:10" x14ac:dyDescent="0.25">
      <c r="A3548" s="74" t="str">
        <f t="shared" si="220"/>
        <v>2025</v>
      </c>
      <c r="B3548" s="74" t="str">
        <f t="shared" si="221"/>
        <v>05</v>
      </c>
      <c r="C3548" s="84">
        <f t="shared" si="222"/>
        <v>45778</v>
      </c>
      <c r="D3548" s="74">
        <v>202505</v>
      </c>
      <c r="E3548" s="82">
        <v>134457536</v>
      </c>
      <c r="F3548" s="82">
        <v>1760125</v>
      </c>
      <c r="G3548" s="83">
        <f t="shared" si="223"/>
        <v>1.3090564146586771E-2</v>
      </c>
      <c r="H3548" s="74" t="s">
        <v>165</v>
      </c>
      <c r="I3548" s="74">
        <v>551</v>
      </c>
      <c r="J3548" s="74" t="s">
        <v>166</v>
      </c>
    </row>
    <row r="3549" spans="1:10" x14ac:dyDescent="0.25">
      <c r="A3549" s="74" t="str">
        <f t="shared" si="220"/>
        <v>2025</v>
      </c>
      <c r="B3549" s="74" t="str">
        <f t="shared" si="221"/>
        <v>05</v>
      </c>
      <c r="C3549" s="84">
        <f t="shared" si="222"/>
        <v>45778</v>
      </c>
      <c r="D3549" s="74">
        <v>202505</v>
      </c>
      <c r="E3549" s="82">
        <v>2300186</v>
      </c>
      <c r="F3549" s="82">
        <v>62823</v>
      </c>
      <c r="G3549" s="83">
        <f t="shared" si="223"/>
        <v>2.7312139105272356E-2</v>
      </c>
      <c r="H3549" s="74" t="s">
        <v>165</v>
      </c>
      <c r="I3549" s="74">
        <v>552</v>
      </c>
      <c r="J3549" s="74" t="s">
        <v>167</v>
      </c>
    </row>
    <row r="3550" spans="1:10" x14ac:dyDescent="0.25">
      <c r="A3550" s="74" t="str">
        <f t="shared" si="220"/>
        <v>2025</v>
      </c>
      <c r="B3550" s="74" t="str">
        <f t="shared" si="221"/>
        <v>05</v>
      </c>
      <c r="C3550" s="84">
        <f t="shared" si="222"/>
        <v>45778</v>
      </c>
      <c r="D3550" s="74">
        <v>202505</v>
      </c>
      <c r="E3550" s="82">
        <v>224788316</v>
      </c>
      <c r="F3550" s="82">
        <v>4235445</v>
      </c>
      <c r="G3550" s="83">
        <f t="shared" si="223"/>
        <v>1.8841926819719579E-2</v>
      </c>
      <c r="H3550" s="74" t="s">
        <v>165</v>
      </c>
      <c r="I3550" s="74">
        <v>561</v>
      </c>
      <c r="J3550" s="74" t="s">
        <v>168</v>
      </c>
    </row>
    <row r="3551" spans="1:10" x14ac:dyDescent="0.25">
      <c r="A3551" s="74" t="str">
        <f t="shared" si="220"/>
        <v>2025</v>
      </c>
      <c r="B3551" s="74" t="str">
        <f t="shared" si="221"/>
        <v>05</v>
      </c>
      <c r="C3551" s="84">
        <f t="shared" si="222"/>
        <v>45778</v>
      </c>
      <c r="D3551" s="74">
        <v>202505</v>
      </c>
      <c r="E3551" s="82">
        <v>15442090</v>
      </c>
      <c r="F3551" s="82">
        <v>448946</v>
      </c>
      <c r="G3551" s="83">
        <f t="shared" si="223"/>
        <v>2.9072878088393476E-2</v>
      </c>
      <c r="H3551" s="74" t="s">
        <v>165</v>
      </c>
      <c r="I3551" s="74">
        <v>562</v>
      </c>
      <c r="J3551" s="74" t="s">
        <v>169</v>
      </c>
    </row>
    <row r="3552" spans="1:10" x14ac:dyDescent="0.25">
      <c r="A3552" s="74" t="str">
        <f t="shared" si="220"/>
        <v>2025</v>
      </c>
      <c r="B3552" s="74" t="str">
        <f t="shared" si="221"/>
        <v>05</v>
      </c>
      <c r="C3552" s="84">
        <f t="shared" si="222"/>
        <v>45778</v>
      </c>
      <c r="D3552" s="74">
        <v>202505</v>
      </c>
      <c r="E3552" s="82">
        <v>5289584</v>
      </c>
      <c r="F3552" s="82">
        <v>61323</v>
      </c>
      <c r="G3552" s="83">
        <f t="shared" si="223"/>
        <v>1.1593161201334547E-2</v>
      </c>
      <c r="H3552" s="74" t="s">
        <v>152</v>
      </c>
      <c r="I3552" s="74">
        <v>581</v>
      </c>
      <c r="J3552" s="74" t="s">
        <v>170</v>
      </c>
    </row>
    <row r="3553" spans="1:10" x14ac:dyDescent="0.25">
      <c r="A3553" s="74" t="str">
        <f t="shared" si="220"/>
        <v>2025</v>
      </c>
      <c r="B3553" s="74" t="str">
        <f t="shared" si="221"/>
        <v>05</v>
      </c>
      <c r="C3553" s="84">
        <f t="shared" si="222"/>
        <v>45778</v>
      </c>
      <c r="D3553" s="74">
        <v>202505</v>
      </c>
      <c r="E3553" s="82">
        <v>12731213</v>
      </c>
      <c r="F3553" s="82">
        <v>80459</v>
      </c>
      <c r="G3553" s="83">
        <f t="shared" si="223"/>
        <v>6.3198219996790563E-3</v>
      </c>
      <c r="H3553" s="74" t="s">
        <v>152</v>
      </c>
      <c r="I3553" s="74">
        <v>591</v>
      </c>
      <c r="J3553" s="74" t="s">
        <v>171</v>
      </c>
    </row>
    <row r="3554" spans="1:10" x14ac:dyDescent="0.25">
      <c r="A3554" s="74" t="str">
        <f t="shared" si="220"/>
        <v>2025</v>
      </c>
      <c r="B3554" s="74" t="str">
        <f t="shared" si="221"/>
        <v>05</v>
      </c>
      <c r="C3554" s="84">
        <f t="shared" si="222"/>
        <v>45778</v>
      </c>
      <c r="D3554" s="74">
        <v>202505</v>
      </c>
      <c r="E3554" s="82">
        <v>2098629</v>
      </c>
      <c r="F3554" s="82">
        <v>19822</v>
      </c>
      <c r="G3554" s="83">
        <f t="shared" si="223"/>
        <v>9.4452139944697228E-3</v>
      </c>
      <c r="H3554" s="74" t="s">
        <v>152</v>
      </c>
      <c r="I3554" s="74">
        <v>592</v>
      </c>
      <c r="J3554" s="74" t="s">
        <v>172</v>
      </c>
    </row>
    <row r="3555" spans="1:10" x14ac:dyDescent="0.25">
      <c r="A3555" s="74" t="str">
        <f t="shared" si="220"/>
        <v>2025</v>
      </c>
      <c r="B3555" s="74" t="str">
        <f t="shared" si="221"/>
        <v>05</v>
      </c>
      <c r="C3555" s="84">
        <f t="shared" si="222"/>
        <v>45778</v>
      </c>
      <c r="D3555" s="74">
        <v>202505</v>
      </c>
      <c r="E3555" s="82">
        <v>5583609</v>
      </c>
      <c r="F3555" s="82">
        <v>78016</v>
      </c>
      <c r="G3555" s="83">
        <f t="shared" si="223"/>
        <v>1.3972325067890678E-2</v>
      </c>
      <c r="H3555" s="74" t="s">
        <v>152</v>
      </c>
      <c r="I3555" s="74">
        <v>601</v>
      </c>
      <c r="J3555" s="74" t="s">
        <v>173</v>
      </c>
    </row>
    <row r="3556" spans="1:10" x14ac:dyDescent="0.25">
      <c r="A3556" s="74" t="str">
        <f t="shared" si="220"/>
        <v>2025</v>
      </c>
      <c r="B3556" s="74" t="str">
        <f t="shared" si="221"/>
        <v>05</v>
      </c>
      <c r="C3556" s="84">
        <f t="shared" si="222"/>
        <v>45778</v>
      </c>
      <c r="D3556" s="74">
        <v>202505</v>
      </c>
      <c r="E3556" s="82">
        <v>43339736</v>
      </c>
      <c r="F3556" s="82">
        <v>219751</v>
      </c>
      <c r="G3556" s="83">
        <f t="shared" si="223"/>
        <v>5.0704277478755295E-3</v>
      </c>
      <c r="H3556" s="74" t="s">
        <v>152</v>
      </c>
      <c r="I3556" s="74">
        <v>602</v>
      </c>
      <c r="J3556" s="74" t="s">
        <v>174</v>
      </c>
    </row>
    <row r="3557" spans="1:10" x14ac:dyDescent="0.25">
      <c r="A3557" s="74" t="str">
        <f t="shared" si="220"/>
        <v>2025</v>
      </c>
      <c r="B3557" s="74" t="str">
        <f t="shared" si="221"/>
        <v>05</v>
      </c>
      <c r="C3557" s="84">
        <f t="shared" si="222"/>
        <v>45778</v>
      </c>
      <c r="D3557" s="74">
        <v>202505</v>
      </c>
      <c r="E3557" s="82">
        <v>946581</v>
      </c>
      <c r="F3557" s="82">
        <v>1609</v>
      </c>
      <c r="G3557" s="83">
        <f t="shared" si="223"/>
        <v>1.6998017074080294E-3</v>
      </c>
      <c r="H3557" s="74" t="s">
        <v>152</v>
      </c>
      <c r="I3557" s="74">
        <v>611</v>
      </c>
      <c r="J3557" s="74" t="s">
        <v>175</v>
      </c>
    </row>
    <row r="3558" spans="1:10" x14ac:dyDescent="0.25">
      <c r="A3558" s="74" t="str">
        <f t="shared" si="220"/>
        <v>2025</v>
      </c>
      <c r="B3558" s="74" t="str">
        <f t="shared" si="221"/>
        <v>05</v>
      </c>
      <c r="C3558" s="84">
        <f t="shared" si="222"/>
        <v>45778</v>
      </c>
      <c r="D3558" s="74">
        <v>202505</v>
      </c>
      <c r="E3558" s="82">
        <v>590321509</v>
      </c>
      <c r="F3558" s="82">
        <v>1030331</v>
      </c>
      <c r="G3558" s="83">
        <f t="shared" si="223"/>
        <v>1.7453726220231626E-3</v>
      </c>
      <c r="H3558" s="74" t="s">
        <v>152</v>
      </c>
      <c r="I3558" s="74">
        <v>612</v>
      </c>
      <c r="J3558" s="74" t="s">
        <v>176</v>
      </c>
    </row>
    <row r="3559" spans="1:10" x14ac:dyDescent="0.25">
      <c r="A3559" s="74" t="str">
        <f t="shared" si="220"/>
        <v>2025</v>
      </c>
      <c r="B3559" s="74" t="str">
        <f t="shared" si="221"/>
        <v>05</v>
      </c>
      <c r="C3559" s="84">
        <f t="shared" si="222"/>
        <v>45778</v>
      </c>
      <c r="D3559" s="74">
        <v>202505</v>
      </c>
      <c r="E3559" s="82">
        <v>1136161</v>
      </c>
      <c r="F3559" s="82">
        <v>1534</v>
      </c>
      <c r="G3559" s="83">
        <f t="shared" si="223"/>
        <v>1.350160760666842E-3</v>
      </c>
      <c r="H3559" s="74" t="s">
        <v>152</v>
      </c>
      <c r="I3559" s="74">
        <v>613</v>
      </c>
      <c r="J3559" s="74" t="s">
        <v>177</v>
      </c>
    </row>
    <row r="3560" spans="1:10" x14ac:dyDescent="0.25">
      <c r="A3560" s="74" t="str">
        <f t="shared" si="220"/>
        <v>2025</v>
      </c>
      <c r="B3560" s="74" t="str">
        <f t="shared" si="221"/>
        <v>05</v>
      </c>
      <c r="C3560" s="84">
        <f t="shared" si="222"/>
        <v>45778</v>
      </c>
      <c r="D3560" s="74">
        <v>202505</v>
      </c>
      <c r="E3560" s="82">
        <v>6248058</v>
      </c>
      <c r="F3560" s="82">
        <v>220646</v>
      </c>
      <c r="G3560" s="83">
        <f t="shared" si="223"/>
        <v>3.5314332869509212E-2</v>
      </c>
      <c r="H3560" s="74" t="s">
        <v>152</v>
      </c>
      <c r="I3560" s="74">
        <v>614</v>
      </c>
      <c r="J3560" s="74" t="s">
        <v>178</v>
      </c>
    </row>
    <row r="3561" spans="1:10" x14ac:dyDescent="0.25">
      <c r="A3561" s="74" t="str">
        <f t="shared" si="220"/>
        <v>2025</v>
      </c>
      <c r="B3561" s="74" t="str">
        <f t="shared" si="221"/>
        <v>05</v>
      </c>
      <c r="C3561" s="84">
        <f t="shared" si="222"/>
        <v>45778</v>
      </c>
      <c r="D3561" s="74">
        <v>202505</v>
      </c>
      <c r="E3561" s="82">
        <v>23983148</v>
      </c>
      <c r="F3561" s="82">
        <v>476667</v>
      </c>
      <c r="G3561" s="83">
        <f t="shared" si="223"/>
        <v>1.9875080619108049E-2</v>
      </c>
      <c r="H3561" s="74" t="s">
        <v>152</v>
      </c>
      <c r="I3561" s="74">
        <v>619</v>
      </c>
      <c r="J3561" s="74" t="s">
        <v>179</v>
      </c>
    </row>
    <row r="3562" spans="1:10" x14ac:dyDescent="0.25">
      <c r="A3562" s="74" t="str">
        <f t="shared" si="220"/>
        <v>2025</v>
      </c>
      <c r="B3562" s="74" t="str">
        <f t="shared" si="221"/>
        <v>05</v>
      </c>
      <c r="C3562" s="84">
        <f t="shared" si="222"/>
        <v>45778</v>
      </c>
      <c r="D3562" s="74">
        <v>202505</v>
      </c>
      <c r="E3562" s="82">
        <v>1395827252</v>
      </c>
      <c r="F3562" s="82">
        <v>2003904</v>
      </c>
      <c r="G3562" s="83">
        <f t="shared" si="223"/>
        <v>1.4356389711754961E-3</v>
      </c>
      <c r="H3562" s="74" t="s">
        <v>152</v>
      </c>
      <c r="I3562" s="74">
        <v>620</v>
      </c>
      <c r="J3562" s="74" t="s">
        <v>180</v>
      </c>
    </row>
    <row r="3563" spans="1:10" x14ac:dyDescent="0.25">
      <c r="A3563" s="74" t="str">
        <f t="shared" si="220"/>
        <v>2025</v>
      </c>
      <c r="B3563" s="74" t="str">
        <f t="shared" si="221"/>
        <v>05</v>
      </c>
      <c r="C3563" s="84">
        <f t="shared" si="222"/>
        <v>45778</v>
      </c>
      <c r="D3563" s="74">
        <v>202505</v>
      </c>
      <c r="E3563" s="82">
        <v>5195785</v>
      </c>
      <c r="F3563" s="82">
        <v>174452</v>
      </c>
      <c r="G3563" s="83">
        <f t="shared" si="223"/>
        <v>3.3575677207582685E-2</v>
      </c>
      <c r="H3563" s="74" t="s">
        <v>152</v>
      </c>
      <c r="I3563" s="74">
        <v>631</v>
      </c>
      <c r="J3563" s="74" t="s">
        <v>181</v>
      </c>
    </row>
    <row r="3564" spans="1:10" x14ac:dyDescent="0.25">
      <c r="A3564" s="74" t="str">
        <f t="shared" si="220"/>
        <v>2025</v>
      </c>
      <c r="B3564" s="74" t="str">
        <f t="shared" si="221"/>
        <v>05</v>
      </c>
      <c r="C3564" s="84">
        <f t="shared" si="222"/>
        <v>45778</v>
      </c>
      <c r="D3564" s="74">
        <v>202505</v>
      </c>
      <c r="E3564" s="82">
        <v>2660245</v>
      </c>
      <c r="F3564" s="82">
        <v>30256</v>
      </c>
      <c r="G3564" s="83">
        <f t="shared" si="223"/>
        <v>1.1373388541280973E-2</v>
      </c>
      <c r="H3564" s="74" t="s">
        <v>152</v>
      </c>
      <c r="I3564" s="74">
        <v>639</v>
      </c>
      <c r="J3564" s="74" t="s">
        <v>182</v>
      </c>
    </row>
    <row r="3565" spans="1:10" x14ac:dyDescent="0.25">
      <c r="A3565" s="74" t="str">
        <f t="shared" si="220"/>
        <v>2025</v>
      </c>
      <c r="B3565" s="74" t="str">
        <f t="shared" si="221"/>
        <v>05</v>
      </c>
      <c r="C3565" s="84">
        <f t="shared" si="222"/>
        <v>45778</v>
      </c>
      <c r="D3565" s="74">
        <v>202505</v>
      </c>
      <c r="E3565" s="82">
        <v>2637326625</v>
      </c>
      <c r="F3565" s="82">
        <v>3904533</v>
      </c>
      <c r="G3565" s="83">
        <f t="shared" si="223"/>
        <v>1.4804889781143433E-3</v>
      </c>
      <c r="H3565" s="74" t="s">
        <v>183</v>
      </c>
      <c r="I3565" s="74">
        <v>641</v>
      </c>
      <c r="J3565" s="74" t="s">
        <v>184</v>
      </c>
    </row>
    <row r="3566" spans="1:10" x14ac:dyDescent="0.25">
      <c r="A3566" s="74" t="str">
        <f t="shared" si="220"/>
        <v>2025</v>
      </c>
      <c r="B3566" s="74" t="str">
        <f t="shared" si="221"/>
        <v>05</v>
      </c>
      <c r="C3566" s="84">
        <f t="shared" si="222"/>
        <v>45778</v>
      </c>
      <c r="D3566" s="74">
        <v>202505</v>
      </c>
      <c r="E3566" s="82">
        <v>473454</v>
      </c>
      <c r="F3566" s="82">
        <v>22698</v>
      </c>
      <c r="G3566" s="83">
        <f t="shared" si="223"/>
        <v>4.7941299471543172E-2</v>
      </c>
      <c r="H3566" s="74" t="s">
        <v>183</v>
      </c>
      <c r="I3566" s="74">
        <v>642</v>
      </c>
      <c r="J3566" s="74" t="s">
        <v>185</v>
      </c>
    </row>
    <row r="3567" spans="1:10" x14ac:dyDescent="0.25">
      <c r="A3567" s="74" t="str">
        <f t="shared" si="220"/>
        <v>2025</v>
      </c>
      <c r="B3567" s="74" t="str">
        <f t="shared" si="221"/>
        <v>05</v>
      </c>
      <c r="C3567" s="84">
        <f t="shared" si="222"/>
        <v>45778</v>
      </c>
      <c r="D3567" s="74">
        <v>202505</v>
      </c>
      <c r="E3567" s="82">
        <v>95813772</v>
      </c>
      <c r="F3567" s="82">
        <v>4642383</v>
      </c>
      <c r="G3567" s="83">
        <f t="shared" si="223"/>
        <v>4.8452147359358738E-2</v>
      </c>
      <c r="H3567" s="74" t="s">
        <v>183</v>
      </c>
      <c r="I3567" s="74">
        <v>643</v>
      </c>
      <c r="J3567" s="74" t="s">
        <v>186</v>
      </c>
    </row>
    <row r="3568" spans="1:10" x14ac:dyDescent="0.25">
      <c r="A3568" s="74" t="str">
        <f t="shared" si="220"/>
        <v>2025</v>
      </c>
      <c r="B3568" s="74" t="str">
        <f t="shared" si="221"/>
        <v>05</v>
      </c>
      <c r="C3568" s="84">
        <f t="shared" si="222"/>
        <v>45778</v>
      </c>
      <c r="D3568" s="74">
        <v>202505</v>
      </c>
      <c r="E3568" s="82">
        <v>1938269297</v>
      </c>
      <c r="F3568" s="82">
        <v>7639495</v>
      </c>
      <c r="G3568" s="83">
        <f t="shared" si="223"/>
        <v>3.9414002026571856E-3</v>
      </c>
      <c r="H3568" s="74" t="s">
        <v>183</v>
      </c>
      <c r="I3568" s="74">
        <v>649</v>
      </c>
      <c r="J3568" s="74" t="s">
        <v>187</v>
      </c>
    </row>
    <row r="3569" spans="1:10" x14ac:dyDescent="0.25">
      <c r="A3569" s="74" t="str">
        <f t="shared" si="220"/>
        <v>2025</v>
      </c>
      <c r="B3569" s="74" t="str">
        <f t="shared" si="221"/>
        <v>05</v>
      </c>
      <c r="C3569" s="84">
        <f t="shared" si="222"/>
        <v>45778</v>
      </c>
      <c r="D3569" s="74">
        <v>202505</v>
      </c>
      <c r="E3569" s="82">
        <v>26171511</v>
      </c>
      <c r="F3569" s="82">
        <v>165822</v>
      </c>
      <c r="G3569" s="83">
        <f t="shared" si="223"/>
        <v>6.3359734942319531E-3</v>
      </c>
      <c r="H3569" s="74" t="s">
        <v>183</v>
      </c>
      <c r="I3569" s="74">
        <v>651</v>
      </c>
      <c r="J3569" s="74" t="s">
        <v>188</v>
      </c>
    </row>
    <row r="3570" spans="1:10" x14ac:dyDescent="0.25">
      <c r="A3570" s="74" t="str">
        <f t="shared" si="220"/>
        <v>2025</v>
      </c>
      <c r="B3570" s="74" t="str">
        <f t="shared" si="221"/>
        <v>05</v>
      </c>
      <c r="C3570" s="84">
        <f t="shared" si="222"/>
        <v>45778</v>
      </c>
      <c r="D3570" s="74">
        <v>202505</v>
      </c>
      <c r="E3570" s="82">
        <v>180373</v>
      </c>
      <c r="F3570" s="82">
        <v>0</v>
      </c>
      <c r="G3570" s="83">
        <f t="shared" si="223"/>
        <v>0</v>
      </c>
      <c r="H3570" s="74" t="s">
        <v>183</v>
      </c>
      <c r="I3570" s="74">
        <v>652</v>
      </c>
      <c r="J3570" s="74" t="s">
        <v>189</v>
      </c>
    </row>
    <row r="3571" spans="1:10" x14ac:dyDescent="0.25">
      <c r="A3571" s="74" t="str">
        <f t="shared" si="220"/>
        <v>2025</v>
      </c>
      <c r="B3571" s="74" t="str">
        <f t="shared" si="221"/>
        <v>05</v>
      </c>
      <c r="C3571" s="84">
        <f t="shared" si="222"/>
        <v>45778</v>
      </c>
      <c r="D3571" s="74">
        <v>202505</v>
      </c>
      <c r="E3571" s="82">
        <v>253132</v>
      </c>
      <c r="F3571" s="82">
        <v>9455</v>
      </c>
      <c r="G3571" s="83">
        <f t="shared" si="223"/>
        <v>3.7352053474076767E-2</v>
      </c>
      <c r="H3571" s="74" t="s">
        <v>183</v>
      </c>
      <c r="I3571" s="74">
        <v>653</v>
      </c>
      <c r="J3571" s="74" t="s">
        <v>190</v>
      </c>
    </row>
    <row r="3572" spans="1:10" x14ac:dyDescent="0.25">
      <c r="A3572" s="74" t="str">
        <f t="shared" si="220"/>
        <v>2025</v>
      </c>
      <c r="B3572" s="74" t="str">
        <f t="shared" si="221"/>
        <v>05</v>
      </c>
      <c r="C3572" s="84">
        <f t="shared" si="222"/>
        <v>45778</v>
      </c>
      <c r="D3572" s="74">
        <v>202505</v>
      </c>
      <c r="E3572" s="82">
        <v>286597507</v>
      </c>
      <c r="F3572" s="82">
        <v>284651</v>
      </c>
      <c r="G3572" s="83">
        <f t="shared" si="223"/>
        <v>9.9320822075399276E-4</v>
      </c>
      <c r="H3572" s="74" t="s">
        <v>183</v>
      </c>
      <c r="I3572" s="74">
        <v>661</v>
      </c>
      <c r="J3572" s="74" t="s">
        <v>191</v>
      </c>
    </row>
    <row r="3573" spans="1:10" x14ac:dyDescent="0.25">
      <c r="A3573" s="74" t="str">
        <f t="shared" si="220"/>
        <v>2025</v>
      </c>
      <c r="B3573" s="74" t="str">
        <f t="shared" si="221"/>
        <v>05</v>
      </c>
      <c r="C3573" s="84">
        <f t="shared" si="222"/>
        <v>45778</v>
      </c>
      <c r="D3573" s="74">
        <v>202505</v>
      </c>
      <c r="E3573" s="82">
        <v>4517969</v>
      </c>
      <c r="F3573" s="82">
        <v>49627</v>
      </c>
      <c r="G3573" s="83">
        <f t="shared" si="223"/>
        <v>1.0984360450459045E-2</v>
      </c>
      <c r="H3573" s="74" t="s">
        <v>183</v>
      </c>
      <c r="I3573" s="74">
        <v>662</v>
      </c>
      <c r="J3573" s="74" t="s">
        <v>192</v>
      </c>
    </row>
    <row r="3574" spans="1:10" x14ac:dyDescent="0.25">
      <c r="A3574" s="74" t="str">
        <f t="shared" si="220"/>
        <v>2025</v>
      </c>
      <c r="B3574" s="74" t="str">
        <f t="shared" si="221"/>
        <v>05</v>
      </c>
      <c r="C3574" s="84">
        <f t="shared" si="222"/>
        <v>45778</v>
      </c>
      <c r="D3574" s="74">
        <v>202505</v>
      </c>
      <c r="E3574" s="82">
        <v>1682488</v>
      </c>
      <c r="F3574" s="82">
        <v>29287</v>
      </c>
      <c r="G3574" s="83">
        <f t="shared" si="223"/>
        <v>1.7406959217539739E-2</v>
      </c>
      <c r="H3574" s="74" t="s">
        <v>183</v>
      </c>
      <c r="I3574" s="74">
        <v>663</v>
      </c>
      <c r="J3574" s="74" t="s">
        <v>193</v>
      </c>
    </row>
    <row r="3575" spans="1:10" x14ac:dyDescent="0.25">
      <c r="A3575" s="74" t="str">
        <f t="shared" si="220"/>
        <v>2025</v>
      </c>
      <c r="B3575" s="74" t="str">
        <f t="shared" si="221"/>
        <v>05</v>
      </c>
      <c r="C3575" s="84">
        <f t="shared" si="222"/>
        <v>45778</v>
      </c>
      <c r="D3575" s="74">
        <v>202505</v>
      </c>
      <c r="E3575" s="82">
        <v>60152561</v>
      </c>
      <c r="F3575" s="82">
        <v>834638</v>
      </c>
      <c r="G3575" s="83">
        <f t="shared" si="223"/>
        <v>1.3875352705265532E-2</v>
      </c>
      <c r="H3575" s="74" t="s">
        <v>194</v>
      </c>
      <c r="I3575" s="74">
        <v>681</v>
      </c>
      <c r="J3575" s="74" t="s">
        <v>195</v>
      </c>
    </row>
    <row r="3576" spans="1:10" x14ac:dyDescent="0.25">
      <c r="A3576" s="74" t="str">
        <f t="shared" si="220"/>
        <v>2025</v>
      </c>
      <c r="B3576" s="74" t="str">
        <f t="shared" si="221"/>
        <v>05</v>
      </c>
      <c r="C3576" s="84">
        <f t="shared" si="222"/>
        <v>45778</v>
      </c>
      <c r="D3576" s="74">
        <v>202505</v>
      </c>
      <c r="E3576" s="82">
        <v>57933000</v>
      </c>
      <c r="F3576" s="82">
        <v>2261491</v>
      </c>
      <c r="G3576" s="83">
        <f t="shared" si="223"/>
        <v>3.9036317815407451E-2</v>
      </c>
      <c r="H3576" s="74" t="s">
        <v>194</v>
      </c>
      <c r="I3576" s="74">
        <v>682</v>
      </c>
      <c r="J3576" s="74" t="s">
        <v>196</v>
      </c>
    </row>
    <row r="3577" spans="1:10" x14ac:dyDescent="0.25">
      <c r="A3577" s="74" t="str">
        <f t="shared" si="220"/>
        <v>2025</v>
      </c>
      <c r="B3577" s="74" t="str">
        <f t="shared" si="221"/>
        <v>05</v>
      </c>
      <c r="C3577" s="84">
        <f t="shared" si="222"/>
        <v>45778</v>
      </c>
      <c r="D3577" s="74">
        <v>202505</v>
      </c>
      <c r="E3577" s="82">
        <v>43995850</v>
      </c>
      <c r="F3577" s="82">
        <v>835433</v>
      </c>
      <c r="G3577" s="83">
        <f t="shared" si="223"/>
        <v>1.8988904635323559E-2</v>
      </c>
      <c r="H3577" s="74" t="s">
        <v>194</v>
      </c>
      <c r="I3577" s="74">
        <v>691</v>
      </c>
      <c r="J3577" s="74" t="s">
        <v>197</v>
      </c>
    </row>
    <row r="3578" spans="1:10" x14ac:dyDescent="0.25">
      <c r="A3578" s="74" t="str">
        <f t="shared" si="220"/>
        <v>2025</v>
      </c>
      <c r="B3578" s="74" t="str">
        <f t="shared" si="221"/>
        <v>05</v>
      </c>
      <c r="C3578" s="84">
        <f t="shared" si="222"/>
        <v>45778</v>
      </c>
      <c r="D3578" s="74">
        <v>202505</v>
      </c>
      <c r="E3578" s="82">
        <v>41249856</v>
      </c>
      <c r="F3578" s="82">
        <v>544243</v>
      </c>
      <c r="G3578" s="83">
        <f t="shared" si="223"/>
        <v>1.3193815755381061E-2</v>
      </c>
      <c r="H3578" s="74" t="s">
        <v>194</v>
      </c>
      <c r="I3578" s="74">
        <v>692</v>
      </c>
      <c r="J3578" s="74" t="s">
        <v>198</v>
      </c>
    </row>
    <row r="3579" spans="1:10" x14ac:dyDescent="0.25">
      <c r="A3579" s="74" t="str">
        <f t="shared" si="220"/>
        <v>2025</v>
      </c>
      <c r="B3579" s="74" t="str">
        <f t="shared" si="221"/>
        <v>05</v>
      </c>
      <c r="C3579" s="84">
        <f t="shared" si="222"/>
        <v>45778</v>
      </c>
      <c r="D3579" s="74">
        <v>202505</v>
      </c>
      <c r="E3579" s="82">
        <v>91618</v>
      </c>
      <c r="F3579" s="82">
        <v>772</v>
      </c>
      <c r="G3579" s="83">
        <f t="shared" si="223"/>
        <v>8.4262917767250981E-3</v>
      </c>
      <c r="H3579" s="74" t="s">
        <v>194</v>
      </c>
      <c r="I3579" s="74">
        <v>701</v>
      </c>
      <c r="J3579" s="74" t="s">
        <v>254</v>
      </c>
    </row>
    <row r="3580" spans="1:10" x14ac:dyDescent="0.25">
      <c r="A3580" s="74" t="str">
        <f t="shared" si="220"/>
        <v>2025</v>
      </c>
      <c r="B3580" s="74" t="str">
        <f t="shared" si="221"/>
        <v>05</v>
      </c>
      <c r="C3580" s="84">
        <f t="shared" si="222"/>
        <v>45778</v>
      </c>
      <c r="D3580" s="74">
        <v>202505</v>
      </c>
      <c r="E3580" s="82">
        <v>291035868</v>
      </c>
      <c r="F3580" s="82">
        <v>8598639</v>
      </c>
      <c r="G3580" s="83">
        <f t="shared" si="223"/>
        <v>2.9544945985832922E-2</v>
      </c>
      <c r="H3580" s="74" t="s">
        <v>194</v>
      </c>
      <c r="I3580" s="74">
        <v>702</v>
      </c>
      <c r="J3580" s="74" t="s">
        <v>199</v>
      </c>
    </row>
    <row r="3581" spans="1:10" x14ac:dyDescent="0.25">
      <c r="A3581" s="74" t="str">
        <f t="shared" si="220"/>
        <v>2025</v>
      </c>
      <c r="B3581" s="74" t="str">
        <f t="shared" si="221"/>
        <v>05</v>
      </c>
      <c r="C3581" s="84">
        <f t="shared" si="222"/>
        <v>45778</v>
      </c>
      <c r="D3581" s="74">
        <v>202505</v>
      </c>
      <c r="E3581" s="82">
        <v>37771202</v>
      </c>
      <c r="F3581" s="82">
        <v>703534</v>
      </c>
      <c r="G3581" s="83">
        <f t="shared" si="223"/>
        <v>1.8626200987726046E-2</v>
      </c>
      <c r="H3581" s="74" t="s">
        <v>194</v>
      </c>
      <c r="I3581" s="74">
        <v>711</v>
      </c>
      <c r="J3581" s="74" t="s">
        <v>200</v>
      </c>
    </row>
    <row r="3582" spans="1:10" x14ac:dyDescent="0.25">
      <c r="A3582" s="74" t="str">
        <f t="shared" si="220"/>
        <v>2025</v>
      </c>
      <c r="B3582" s="74" t="str">
        <f t="shared" si="221"/>
        <v>05</v>
      </c>
      <c r="C3582" s="84">
        <f t="shared" si="222"/>
        <v>45778</v>
      </c>
      <c r="D3582" s="74">
        <v>202505</v>
      </c>
      <c r="E3582" s="82">
        <v>2946570</v>
      </c>
      <c r="F3582" s="82">
        <v>17637</v>
      </c>
      <c r="G3582" s="83">
        <f t="shared" si="223"/>
        <v>5.9856036001181036E-3</v>
      </c>
      <c r="H3582" s="74" t="s">
        <v>194</v>
      </c>
      <c r="I3582" s="74">
        <v>712</v>
      </c>
      <c r="J3582" s="74" t="s">
        <v>201</v>
      </c>
    </row>
    <row r="3583" spans="1:10" x14ac:dyDescent="0.25">
      <c r="A3583" s="74" t="str">
        <f t="shared" si="220"/>
        <v>2025</v>
      </c>
      <c r="B3583" s="74" t="str">
        <f t="shared" si="221"/>
        <v>05</v>
      </c>
      <c r="C3583" s="84">
        <f t="shared" si="222"/>
        <v>45778</v>
      </c>
      <c r="D3583" s="74">
        <v>202505</v>
      </c>
      <c r="E3583" s="82">
        <v>14746146</v>
      </c>
      <c r="F3583" s="82">
        <v>40804</v>
      </c>
      <c r="G3583" s="83">
        <f t="shared" si="223"/>
        <v>2.7670958906822161E-3</v>
      </c>
      <c r="H3583" s="74" t="s">
        <v>194</v>
      </c>
      <c r="I3583" s="74">
        <v>721</v>
      </c>
      <c r="J3583" s="74" t="s">
        <v>202</v>
      </c>
    </row>
    <row r="3584" spans="1:10" x14ac:dyDescent="0.25">
      <c r="A3584" s="74" t="str">
        <f t="shared" si="220"/>
        <v>2025</v>
      </c>
      <c r="B3584" s="74" t="str">
        <f t="shared" si="221"/>
        <v>05</v>
      </c>
      <c r="C3584" s="84">
        <f t="shared" si="222"/>
        <v>45778</v>
      </c>
      <c r="D3584" s="74">
        <v>202505</v>
      </c>
      <c r="E3584" s="82">
        <v>1213487</v>
      </c>
      <c r="F3584" s="82">
        <v>3368</v>
      </c>
      <c r="G3584" s="83">
        <f t="shared" si="223"/>
        <v>2.7754726667858823E-3</v>
      </c>
      <c r="H3584" s="74" t="s">
        <v>194</v>
      </c>
      <c r="I3584" s="74">
        <v>722</v>
      </c>
      <c r="J3584" s="74" t="s">
        <v>203</v>
      </c>
    </row>
    <row r="3585" spans="1:10" x14ac:dyDescent="0.25">
      <c r="A3585" s="74" t="str">
        <f t="shared" si="220"/>
        <v>2025</v>
      </c>
      <c r="B3585" s="74" t="str">
        <f t="shared" si="221"/>
        <v>05</v>
      </c>
      <c r="C3585" s="84">
        <f t="shared" si="222"/>
        <v>45778</v>
      </c>
      <c r="D3585" s="74">
        <v>202505</v>
      </c>
      <c r="E3585" s="82">
        <v>13588920</v>
      </c>
      <c r="F3585" s="82">
        <v>412002</v>
      </c>
      <c r="G3585" s="83">
        <f t="shared" si="223"/>
        <v>3.0318965745622168E-2</v>
      </c>
      <c r="H3585" s="74" t="s">
        <v>194</v>
      </c>
      <c r="I3585" s="74">
        <v>731</v>
      </c>
      <c r="J3585" s="74" t="s">
        <v>204</v>
      </c>
    </row>
    <row r="3586" spans="1:10" x14ac:dyDescent="0.25">
      <c r="A3586" s="74" t="str">
        <f t="shared" si="220"/>
        <v>2025</v>
      </c>
      <c r="B3586" s="74" t="str">
        <f t="shared" si="221"/>
        <v>05</v>
      </c>
      <c r="C3586" s="84">
        <f t="shared" si="222"/>
        <v>45778</v>
      </c>
      <c r="D3586" s="74">
        <v>202505</v>
      </c>
      <c r="E3586" s="82">
        <v>7739916</v>
      </c>
      <c r="F3586" s="82">
        <v>2037</v>
      </c>
      <c r="G3586" s="83">
        <f t="shared" si="223"/>
        <v>2.6318115080318702E-4</v>
      </c>
      <c r="H3586" s="74" t="s">
        <v>194</v>
      </c>
      <c r="I3586" s="74">
        <v>732</v>
      </c>
      <c r="J3586" s="74" t="s">
        <v>205</v>
      </c>
    </row>
    <row r="3587" spans="1:10" x14ac:dyDescent="0.25">
      <c r="A3587" s="74" t="str">
        <f t="shared" ref="A3587:A3650" si="224">LEFT(D3587,4)</f>
        <v>2025</v>
      </c>
      <c r="B3587" s="74" t="str">
        <f t="shared" ref="B3587:B3650" si="225">RIGHT(D3587,2)</f>
        <v>05</v>
      </c>
      <c r="C3587" s="84">
        <f t="shared" ref="C3587:C3650" si="226">DATE(A3587,B3587,1)</f>
        <v>45778</v>
      </c>
      <c r="D3587" s="74">
        <v>202505</v>
      </c>
      <c r="E3587" s="82">
        <v>4064015</v>
      </c>
      <c r="F3587" s="82">
        <v>250947</v>
      </c>
      <c r="G3587" s="83">
        <f t="shared" ref="G3587:G3650" si="227">F3587/E3587</f>
        <v>6.1748541774575144E-2</v>
      </c>
      <c r="H3587" s="74" t="s">
        <v>194</v>
      </c>
      <c r="I3587" s="74">
        <v>741</v>
      </c>
      <c r="J3587" s="74" t="s">
        <v>206</v>
      </c>
    </row>
    <row r="3588" spans="1:10" x14ac:dyDescent="0.25">
      <c r="A3588" s="74" t="str">
        <f t="shared" si="224"/>
        <v>2025</v>
      </c>
      <c r="B3588" s="74" t="str">
        <f t="shared" si="225"/>
        <v>05</v>
      </c>
      <c r="C3588" s="84">
        <f t="shared" si="226"/>
        <v>45778</v>
      </c>
      <c r="D3588" s="74">
        <v>202505</v>
      </c>
      <c r="E3588" s="82">
        <v>972317</v>
      </c>
      <c r="F3588" s="82">
        <v>51175</v>
      </c>
      <c r="G3588" s="83">
        <f t="shared" si="227"/>
        <v>5.2632011987859925E-2</v>
      </c>
      <c r="H3588" s="74" t="s">
        <v>194</v>
      </c>
      <c r="I3588" s="74">
        <v>742</v>
      </c>
      <c r="J3588" s="74" t="s">
        <v>207</v>
      </c>
    </row>
    <row r="3589" spans="1:10" x14ac:dyDescent="0.25">
      <c r="A3589" s="74" t="str">
        <f t="shared" si="224"/>
        <v>2025</v>
      </c>
      <c r="B3589" s="74" t="str">
        <f t="shared" si="225"/>
        <v>05</v>
      </c>
      <c r="C3589" s="84">
        <f t="shared" si="226"/>
        <v>45778</v>
      </c>
      <c r="D3589" s="74">
        <v>202505</v>
      </c>
      <c r="E3589" s="82">
        <v>14124521</v>
      </c>
      <c r="F3589" s="82">
        <v>352473</v>
      </c>
      <c r="G3589" s="83">
        <f t="shared" si="227"/>
        <v>2.4954686958941829E-2</v>
      </c>
      <c r="H3589" s="74" t="s">
        <v>194</v>
      </c>
      <c r="I3589" s="74">
        <v>749</v>
      </c>
      <c r="J3589" s="74" t="s">
        <v>208</v>
      </c>
    </row>
    <row r="3590" spans="1:10" x14ac:dyDescent="0.25">
      <c r="A3590" s="74" t="str">
        <f t="shared" si="224"/>
        <v>2025</v>
      </c>
      <c r="B3590" s="74" t="str">
        <f t="shared" si="225"/>
        <v>05</v>
      </c>
      <c r="C3590" s="84">
        <f t="shared" si="226"/>
        <v>45778</v>
      </c>
      <c r="D3590" s="74">
        <v>202505</v>
      </c>
      <c r="E3590" s="82">
        <v>14611876</v>
      </c>
      <c r="F3590" s="82">
        <v>167879</v>
      </c>
      <c r="G3590" s="83">
        <f t="shared" si="227"/>
        <v>1.1489216032219271E-2</v>
      </c>
      <c r="H3590" s="74" t="s">
        <v>194</v>
      </c>
      <c r="I3590" s="74">
        <v>750</v>
      </c>
      <c r="J3590" s="74" t="s">
        <v>209</v>
      </c>
    </row>
    <row r="3591" spans="1:10" x14ac:dyDescent="0.25">
      <c r="A3591" s="74" t="str">
        <f t="shared" si="224"/>
        <v>2025</v>
      </c>
      <c r="B3591" s="74" t="str">
        <f t="shared" si="225"/>
        <v>05</v>
      </c>
      <c r="C3591" s="84">
        <f t="shared" si="226"/>
        <v>45778</v>
      </c>
      <c r="D3591" s="74">
        <v>202505</v>
      </c>
      <c r="E3591" s="82">
        <v>152235065</v>
      </c>
      <c r="F3591" s="82">
        <v>1732179</v>
      </c>
      <c r="G3591" s="83">
        <f t="shared" si="227"/>
        <v>1.1378318129269364E-2</v>
      </c>
      <c r="H3591" s="74" t="s">
        <v>194</v>
      </c>
      <c r="I3591" s="74">
        <v>771</v>
      </c>
      <c r="J3591" s="74" t="s">
        <v>210</v>
      </c>
    </row>
    <row r="3592" spans="1:10" x14ac:dyDescent="0.25">
      <c r="A3592" s="74" t="str">
        <f t="shared" si="224"/>
        <v>2025</v>
      </c>
      <c r="B3592" s="74" t="str">
        <f t="shared" si="225"/>
        <v>05</v>
      </c>
      <c r="C3592" s="84">
        <f t="shared" si="226"/>
        <v>45778</v>
      </c>
      <c r="D3592" s="74">
        <v>202505</v>
      </c>
      <c r="E3592" s="82">
        <v>264612</v>
      </c>
      <c r="F3592" s="82">
        <v>5932</v>
      </c>
      <c r="G3592" s="83">
        <f t="shared" si="227"/>
        <v>2.2417728598854172E-2</v>
      </c>
      <c r="H3592" s="74" t="s">
        <v>194</v>
      </c>
      <c r="I3592" s="74">
        <v>772</v>
      </c>
      <c r="J3592" s="74" t="s">
        <v>211</v>
      </c>
    </row>
    <row r="3593" spans="1:10" x14ac:dyDescent="0.25">
      <c r="A3593" s="74" t="str">
        <f t="shared" si="224"/>
        <v>2025</v>
      </c>
      <c r="B3593" s="74" t="str">
        <f t="shared" si="225"/>
        <v>05</v>
      </c>
      <c r="C3593" s="84">
        <f t="shared" si="226"/>
        <v>45778</v>
      </c>
      <c r="D3593" s="74">
        <v>202505</v>
      </c>
      <c r="E3593" s="82">
        <v>28739627</v>
      </c>
      <c r="F3593" s="82">
        <v>182054</v>
      </c>
      <c r="G3593" s="83">
        <f t="shared" si="227"/>
        <v>6.334598566641105E-3</v>
      </c>
      <c r="H3593" s="74" t="s">
        <v>194</v>
      </c>
      <c r="I3593" s="74">
        <v>773</v>
      </c>
      <c r="J3593" s="74" t="s">
        <v>212</v>
      </c>
    </row>
    <row r="3594" spans="1:10" x14ac:dyDescent="0.25">
      <c r="A3594" s="74" t="str">
        <f t="shared" si="224"/>
        <v>2025</v>
      </c>
      <c r="B3594" s="74" t="str">
        <f t="shared" si="225"/>
        <v>05</v>
      </c>
      <c r="C3594" s="84">
        <f t="shared" si="226"/>
        <v>45778</v>
      </c>
      <c r="D3594" s="74">
        <v>202505</v>
      </c>
      <c r="E3594" s="82">
        <v>986392</v>
      </c>
      <c r="F3594" s="82">
        <v>19934</v>
      </c>
      <c r="G3594" s="83">
        <f t="shared" si="227"/>
        <v>2.0209004128176222E-2</v>
      </c>
      <c r="H3594" s="74" t="s">
        <v>194</v>
      </c>
      <c r="I3594" s="74">
        <v>774</v>
      </c>
      <c r="J3594" s="74" t="s">
        <v>213</v>
      </c>
    </row>
    <row r="3595" spans="1:10" x14ac:dyDescent="0.25">
      <c r="A3595" s="74" t="str">
        <f t="shared" si="224"/>
        <v>2025</v>
      </c>
      <c r="B3595" s="74" t="str">
        <f t="shared" si="225"/>
        <v>05</v>
      </c>
      <c r="C3595" s="84">
        <f t="shared" si="226"/>
        <v>45778</v>
      </c>
      <c r="D3595" s="74">
        <v>202505</v>
      </c>
      <c r="E3595" s="82">
        <v>1505674</v>
      </c>
      <c r="F3595" s="82">
        <v>19404</v>
      </c>
      <c r="G3595" s="83">
        <f t="shared" si="227"/>
        <v>1.2887251822107574E-2</v>
      </c>
      <c r="H3595" s="74" t="s">
        <v>194</v>
      </c>
      <c r="I3595" s="74">
        <v>780</v>
      </c>
      <c r="J3595" s="74" t="s">
        <v>214</v>
      </c>
    </row>
    <row r="3596" spans="1:10" x14ac:dyDescent="0.25">
      <c r="A3596" s="74" t="str">
        <f t="shared" si="224"/>
        <v>2025</v>
      </c>
      <c r="B3596" s="74" t="str">
        <f t="shared" si="225"/>
        <v>05</v>
      </c>
      <c r="C3596" s="84">
        <f t="shared" si="226"/>
        <v>45778</v>
      </c>
      <c r="D3596" s="74">
        <v>202505</v>
      </c>
      <c r="E3596" s="82">
        <v>73517872</v>
      </c>
      <c r="F3596" s="82">
        <v>781416</v>
      </c>
      <c r="G3596" s="83">
        <f t="shared" si="227"/>
        <v>1.0628925712104399E-2</v>
      </c>
      <c r="H3596" s="74" t="s">
        <v>194</v>
      </c>
      <c r="I3596" s="74">
        <v>791</v>
      </c>
      <c r="J3596" s="74" t="s">
        <v>215</v>
      </c>
    </row>
    <row r="3597" spans="1:10" x14ac:dyDescent="0.25">
      <c r="A3597" s="74" t="str">
        <f t="shared" si="224"/>
        <v>2025</v>
      </c>
      <c r="B3597" s="74" t="str">
        <f t="shared" si="225"/>
        <v>05</v>
      </c>
      <c r="C3597" s="84">
        <f t="shared" si="226"/>
        <v>45778</v>
      </c>
      <c r="D3597" s="74">
        <v>202505</v>
      </c>
      <c r="E3597" s="82">
        <v>20851774</v>
      </c>
      <c r="F3597" s="82">
        <v>501591</v>
      </c>
      <c r="G3597" s="83">
        <f t="shared" si="227"/>
        <v>2.4055075601720984E-2</v>
      </c>
      <c r="H3597" s="74" t="s">
        <v>194</v>
      </c>
      <c r="I3597" s="74">
        <v>801</v>
      </c>
      <c r="J3597" s="74" t="s">
        <v>216</v>
      </c>
    </row>
    <row r="3598" spans="1:10" x14ac:dyDescent="0.25">
      <c r="A3598" s="74" t="str">
        <f t="shared" si="224"/>
        <v>2025</v>
      </c>
      <c r="B3598" s="74" t="str">
        <f t="shared" si="225"/>
        <v>05</v>
      </c>
      <c r="C3598" s="84">
        <f t="shared" si="226"/>
        <v>45778</v>
      </c>
      <c r="D3598" s="74">
        <v>202505</v>
      </c>
      <c r="E3598" s="82">
        <v>485109</v>
      </c>
      <c r="F3598" s="82">
        <v>6157</v>
      </c>
      <c r="G3598" s="83">
        <f t="shared" si="227"/>
        <v>1.2691992933546893E-2</v>
      </c>
      <c r="H3598" s="74" t="s">
        <v>194</v>
      </c>
      <c r="I3598" s="74">
        <v>811</v>
      </c>
      <c r="J3598" s="74" t="s">
        <v>217</v>
      </c>
    </row>
    <row r="3599" spans="1:10" x14ac:dyDescent="0.25">
      <c r="A3599" s="74" t="str">
        <f t="shared" si="224"/>
        <v>2025</v>
      </c>
      <c r="B3599" s="74" t="str">
        <f t="shared" si="225"/>
        <v>05</v>
      </c>
      <c r="C3599" s="84">
        <f t="shared" si="226"/>
        <v>45778</v>
      </c>
      <c r="D3599" s="74">
        <v>202505</v>
      </c>
      <c r="E3599" s="82">
        <v>21337532</v>
      </c>
      <c r="F3599" s="82">
        <v>497264</v>
      </c>
      <c r="G3599" s="83">
        <f t="shared" si="227"/>
        <v>2.3304663350944242E-2</v>
      </c>
      <c r="H3599" s="74" t="s">
        <v>194</v>
      </c>
      <c r="I3599" s="74">
        <v>812</v>
      </c>
      <c r="J3599" s="74" t="s">
        <v>218</v>
      </c>
    </row>
    <row r="3600" spans="1:10" x14ac:dyDescent="0.25">
      <c r="A3600" s="74" t="str">
        <f t="shared" si="224"/>
        <v>2025</v>
      </c>
      <c r="B3600" s="74" t="str">
        <f t="shared" si="225"/>
        <v>05</v>
      </c>
      <c r="C3600" s="84">
        <f t="shared" si="226"/>
        <v>45778</v>
      </c>
      <c r="D3600" s="74">
        <v>202505</v>
      </c>
      <c r="E3600" s="82">
        <v>3696274</v>
      </c>
      <c r="F3600" s="82">
        <v>106062</v>
      </c>
      <c r="G3600" s="83">
        <f t="shared" si="227"/>
        <v>2.8694301342378839E-2</v>
      </c>
      <c r="H3600" s="74" t="s">
        <v>194</v>
      </c>
      <c r="I3600" s="74">
        <v>813</v>
      </c>
      <c r="J3600" s="74" t="s">
        <v>219</v>
      </c>
    </row>
    <row r="3601" spans="1:10" x14ac:dyDescent="0.25">
      <c r="A3601" s="74" t="str">
        <f t="shared" si="224"/>
        <v>2025</v>
      </c>
      <c r="B3601" s="74" t="str">
        <f t="shared" si="225"/>
        <v>05</v>
      </c>
      <c r="C3601" s="84">
        <f t="shared" si="226"/>
        <v>45778</v>
      </c>
      <c r="D3601" s="74">
        <v>202505</v>
      </c>
      <c r="E3601" s="82">
        <v>5444744</v>
      </c>
      <c r="F3601" s="82">
        <v>271678</v>
      </c>
      <c r="G3601" s="83">
        <f t="shared" si="227"/>
        <v>4.9897295446764807E-2</v>
      </c>
      <c r="H3601" s="74" t="s">
        <v>194</v>
      </c>
      <c r="I3601" s="74">
        <v>821</v>
      </c>
      <c r="J3601" s="74" t="s">
        <v>220</v>
      </c>
    </row>
    <row r="3602" spans="1:10" x14ac:dyDescent="0.25">
      <c r="A3602" s="74" t="str">
        <f t="shared" si="224"/>
        <v>2025</v>
      </c>
      <c r="B3602" s="74" t="str">
        <f t="shared" si="225"/>
        <v>05</v>
      </c>
      <c r="C3602" s="84">
        <f t="shared" si="226"/>
        <v>45778</v>
      </c>
      <c r="D3602" s="74">
        <v>202505</v>
      </c>
      <c r="E3602" s="82">
        <v>850730</v>
      </c>
      <c r="F3602" s="82">
        <v>62803</v>
      </c>
      <c r="G3602" s="83">
        <f t="shared" si="227"/>
        <v>7.3822481868512924E-2</v>
      </c>
      <c r="H3602" s="74" t="s">
        <v>194</v>
      </c>
      <c r="I3602" s="74">
        <v>822</v>
      </c>
      <c r="J3602" s="74" t="s">
        <v>221</v>
      </c>
    </row>
    <row r="3603" spans="1:10" x14ac:dyDescent="0.25">
      <c r="A3603" s="74" t="str">
        <f t="shared" si="224"/>
        <v>2025</v>
      </c>
      <c r="B3603" s="74" t="str">
        <f t="shared" si="225"/>
        <v>05</v>
      </c>
      <c r="C3603" s="84">
        <f t="shared" si="226"/>
        <v>45778</v>
      </c>
      <c r="D3603" s="74">
        <v>202505</v>
      </c>
      <c r="E3603" s="82">
        <v>1724887</v>
      </c>
      <c r="F3603" s="82">
        <v>9908</v>
      </c>
      <c r="G3603" s="83">
        <f t="shared" si="227"/>
        <v>5.7441443990244E-3</v>
      </c>
      <c r="H3603" s="74" t="s">
        <v>194</v>
      </c>
      <c r="I3603" s="74">
        <v>823</v>
      </c>
      <c r="J3603" s="74" t="s">
        <v>222</v>
      </c>
    </row>
    <row r="3604" spans="1:10" x14ac:dyDescent="0.25">
      <c r="A3604" s="74" t="str">
        <f t="shared" si="224"/>
        <v>2025</v>
      </c>
      <c r="B3604" s="74" t="str">
        <f t="shared" si="225"/>
        <v>05</v>
      </c>
      <c r="C3604" s="84">
        <f t="shared" si="226"/>
        <v>45778</v>
      </c>
      <c r="D3604" s="74">
        <v>202505</v>
      </c>
      <c r="E3604" s="82">
        <v>580169870</v>
      </c>
      <c r="F3604" s="82">
        <v>6461697</v>
      </c>
      <c r="G3604" s="83">
        <f t="shared" si="227"/>
        <v>1.1137594925431064E-2</v>
      </c>
      <c r="H3604" s="74" t="s">
        <v>194</v>
      </c>
      <c r="I3604" s="74">
        <v>829</v>
      </c>
      <c r="J3604" s="74" t="s">
        <v>223</v>
      </c>
    </row>
    <row r="3605" spans="1:10" x14ac:dyDescent="0.25">
      <c r="A3605" s="74" t="str">
        <f t="shared" si="224"/>
        <v>2025</v>
      </c>
      <c r="B3605" s="74" t="str">
        <f t="shared" si="225"/>
        <v>05</v>
      </c>
      <c r="C3605" s="84">
        <f t="shared" si="226"/>
        <v>45778</v>
      </c>
      <c r="D3605" s="74">
        <v>202505</v>
      </c>
      <c r="E3605" s="82">
        <v>1337069881</v>
      </c>
      <c r="F3605" s="82">
        <v>295701</v>
      </c>
      <c r="G3605" s="83">
        <f t="shared" si="227"/>
        <v>2.2115598010392996E-4</v>
      </c>
      <c r="H3605" s="74" t="s">
        <v>224</v>
      </c>
      <c r="I3605" s="74">
        <v>841</v>
      </c>
      <c r="J3605" s="74" t="s">
        <v>225</v>
      </c>
    </row>
    <row r="3606" spans="1:10" x14ac:dyDescent="0.25">
      <c r="A3606" s="74" t="str">
        <f t="shared" si="224"/>
        <v>2025</v>
      </c>
      <c r="B3606" s="74" t="str">
        <f t="shared" si="225"/>
        <v>05</v>
      </c>
      <c r="C3606" s="84">
        <f t="shared" si="226"/>
        <v>45778</v>
      </c>
      <c r="D3606" s="74">
        <v>202505</v>
      </c>
      <c r="E3606" s="82">
        <v>3494106</v>
      </c>
      <c r="F3606" s="82">
        <v>138498</v>
      </c>
      <c r="G3606" s="83">
        <f t="shared" si="227"/>
        <v>3.9637606872830987E-2</v>
      </c>
      <c r="H3606" s="74" t="s">
        <v>224</v>
      </c>
      <c r="I3606" s="74">
        <v>842</v>
      </c>
      <c r="J3606" s="74" t="s">
        <v>226</v>
      </c>
    </row>
    <row r="3607" spans="1:10" x14ac:dyDescent="0.25">
      <c r="A3607" s="74" t="str">
        <f t="shared" si="224"/>
        <v>2025</v>
      </c>
      <c r="B3607" s="74" t="str">
        <f t="shared" si="225"/>
        <v>05</v>
      </c>
      <c r="C3607" s="84">
        <f t="shared" si="226"/>
        <v>45778</v>
      </c>
      <c r="D3607" s="74">
        <v>202505</v>
      </c>
      <c r="E3607" s="82">
        <v>5759593</v>
      </c>
      <c r="F3607" s="82">
        <v>181720</v>
      </c>
      <c r="G3607" s="83">
        <f t="shared" si="227"/>
        <v>3.1550840484735637E-2</v>
      </c>
      <c r="H3607" s="74" t="s">
        <v>224</v>
      </c>
      <c r="I3607" s="74">
        <v>843</v>
      </c>
      <c r="J3607" s="74" t="s">
        <v>227</v>
      </c>
    </row>
    <row r="3608" spans="1:10" x14ac:dyDescent="0.25">
      <c r="A3608" s="74" t="str">
        <f t="shared" si="224"/>
        <v>2025</v>
      </c>
      <c r="B3608" s="74" t="str">
        <f t="shared" si="225"/>
        <v>05</v>
      </c>
      <c r="C3608" s="84">
        <f t="shared" si="226"/>
        <v>45778</v>
      </c>
      <c r="D3608" s="74">
        <v>202505</v>
      </c>
      <c r="E3608" s="82">
        <v>18955810</v>
      </c>
      <c r="F3608" s="82">
        <v>218723</v>
      </c>
      <c r="G3608" s="83">
        <f t="shared" si="227"/>
        <v>1.1538573134041753E-2</v>
      </c>
      <c r="H3608" s="74" t="s">
        <v>228</v>
      </c>
      <c r="I3608" s="74">
        <v>851</v>
      </c>
      <c r="J3608" s="74" t="s">
        <v>229</v>
      </c>
    </row>
    <row r="3609" spans="1:10" x14ac:dyDescent="0.25">
      <c r="A3609" s="74" t="str">
        <f t="shared" si="224"/>
        <v>2025</v>
      </c>
      <c r="B3609" s="74" t="str">
        <f t="shared" si="225"/>
        <v>05</v>
      </c>
      <c r="C3609" s="84">
        <f t="shared" si="226"/>
        <v>45778</v>
      </c>
      <c r="D3609" s="74">
        <v>202505</v>
      </c>
      <c r="E3609" s="82">
        <v>4314466</v>
      </c>
      <c r="F3609" s="82">
        <v>85256</v>
      </c>
      <c r="G3609" s="83">
        <f t="shared" si="227"/>
        <v>1.9760498750019121E-2</v>
      </c>
      <c r="H3609" s="74" t="s">
        <v>228</v>
      </c>
      <c r="I3609" s="74">
        <v>852</v>
      </c>
      <c r="J3609" s="74" t="s">
        <v>230</v>
      </c>
    </row>
    <row r="3610" spans="1:10" x14ac:dyDescent="0.25">
      <c r="A3610" s="74" t="str">
        <f t="shared" si="224"/>
        <v>2025</v>
      </c>
      <c r="B3610" s="74" t="str">
        <f t="shared" si="225"/>
        <v>05</v>
      </c>
      <c r="C3610" s="84">
        <f t="shared" si="226"/>
        <v>45778</v>
      </c>
      <c r="D3610" s="74">
        <v>202505</v>
      </c>
      <c r="E3610" s="82">
        <v>9703219</v>
      </c>
      <c r="F3610" s="82">
        <v>20174</v>
      </c>
      <c r="G3610" s="83">
        <f t="shared" si="227"/>
        <v>2.0791038520309602E-3</v>
      </c>
      <c r="H3610" s="74" t="s">
        <v>228</v>
      </c>
      <c r="I3610" s="74">
        <v>853</v>
      </c>
      <c r="J3610" s="74" t="s">
        <v>231</v>
      </c>
    </row>
    <row r="3611" spans="1:10" x14ac:dyDescent="0.25">
      <c r="A3611" s="74" t="str">
        <f t="shared" si="224"/>
        <v>2025</v>
      </c>
      <c r="B3611" s="74" t="str">
        <f t="shared" si="225"/>
        <v>05</v>
      </c>
      <c r="C3611" s="84">
        <f t="shared" si="226"/>
        <v>45778</v>
      </c>
      <c r="D3611" s="74">
        <v>202505</v>
      </c>
      <c r="E3611" s="82">
        <v>82410974</v>
      </c>
      <c r="F3611" s="82">
        <v>664151</v>
      </c>
      <c r="G3611" s="83">
        <f t="shared" si="227"/>
        <v>8.0590116554137559E-3</v>
      </c>
      <c r="H3611" s="74" t="s">
        <v>228</v>
      </c>
      <c r="I3611" s="74">
        <v>854</v>
      </c>
      <c r="J3611" s="74" t="s">
        <v>232</v>
      </c>
    </row>
    <row r="3612" spans="1:10" x14ac:dyDescent="0.25">
      <c r="A3612" s="74" t="str">
        <f t="shared" si="224"/>
        <v>2025</v>
      </c>
      <c r="B3612" s="74" t="str">
        <f t="shared" si="225"/>
        <v>05</v>
      </c>
      <c r="C3612" s="84">
        <f t="shared" si="226"/>
        <v>45778</v>
      </c>
      <c r="D3612" s="74">
        <v>202505</v>
      </c>
      <c r="E3612" s="82">
        <v>2767121</v>
      </c>
      <c r="F3612" s="82">
        <v>103782</v>
      </c>
      <c r="G3612" s="83">
        <f t="shared" si="227"/>
        <v>3.7505407244569355E-2</v>
      </c>
      <c r="H3612" s="74" t="s">
        <v>228</v>
      </c>
      <c r="I3612" s="74">
        <v>855</v>
      </c>
      <c r="J3612" s="74" t="s">
        <v>233</v>
      </c>
    </row>
    <row r="3613" spans="1:10" x14ac:dyDescent="0.25">
      <c r="A3613" s="74" t="str">
        <f t="shared" si="224"/>
        <v>2025</v>
      </c>
      <c r="B3613" s="74" t="str">
        <f t="shared" si="225"/>
        <v>05</v>
      </c>
      <c r="C3613" s="84">
        <f t="shared" si="226"/>
        <v>45778</v>
      </c>
      <c r="D3613" s="74">
        <v>202505</v>
      </c>
      <c r="E3613" s="82">
        <v>304961228</v>
      </c>
      <c r="F3613" s="82">
        <v>3309346</v>
      </c>
      <c r="G3613" s="83">
        <f t="shared" si="227"/>
        <v>1.0851694235701334E-2</v>
      </c>
      <c r="H3613" s="74" t="s">
        <v>234</v>
      </c>
      <c r="I3613" s="74">
        <v>861</v>
      </c>
      <c r="J3613" s="74" t="s">
        <v>235</v>
      </c>
    </row>
    <row r="3614" spans="1:10" x14ac:dyDescent="0.25">
      <c r="A3614" s="74" t="str">
        <f t="shared" si="224"/>
        <v>2025</v>
      </c>
      <c r="B3614" s="74" t="str">
        <f t="shared" si="225"/>
        <v>05</v>
      </c>
      <c r="C3614" s="84">
        <f t="shared" si="226"/>
        <v>45778</v>
      </c>
      <c r="D3614" s="74">
        <v>202505</v>
      </c>
      <c r="E3614" s="82">
        <v>15599170</v>
      </c>
      <c r="F3614" s="82">
        <v>81347</v>
      </c>
      <c r="G3614" s="83">
        <f t="shared" si="227"/>
        <v>5.2148287376828379E-3</v>
      </c>
      <c r="H3614" s="74" t="s">
        <v>234</v>
      </c>
      <c r="I3614" s="74">
        <v>862</v>
      </c>
      <c r="J3614" s="74" t="s">
        <v>236</v>
      </c>
    </row>
    <row r="3615" spans="1:10" x14ac:dyDescent="0.25">
      <c r="A3615" s="74" t="str">
        <f t="shared" si="224"/>
        <v>2025</v>
      </c>
      <c r="B3615" s="74" t="str">
        <f t="shared" si="225"/>
        <v>05</v>
      </c>
      <c r="C3615" s="84">
        <f t="shared" si="226"/>
        <v>45778</v>
      </c>
      <c r="D3615" s="74">
        <v>202505</v>
      </c>
      <c r="E3615" s="82">
        <v>23062339</v>
      </c>
      <c r="F3615" s="82">
        <v>200977</v>
      </c>
      <c r="G3615" s="83">
        <f t="shared" si="227"/>
        <v>8.714510700757629E-3</v>
      </c>
      <c r="H3615" s="74" t="s">
        <v>234</v>
      </c>
      <c r="I3615" s="74">
        <v>863</v>
      </c>
      <c r="J3615" s="74" t="s">
        <v>237</v>
      </c>
    </row>
    <row r="3616" spans="1:10" x14ac:dyDescent="0.25">
      <c r="A3616" s="74" t="str">
        <f t="shared" si="224"/>
        <v>2025</v>
      </c>
      <c r="B3616" s="74" t="str">
        <f t="shared" si="225"/>
        <v>05</v>
      </c>
      <c r="C3616" s="84">
        <f t="shared" si="226"/>
        <v>45778</v>
      </c>
      <c r="D3616" s="74">
        <v>202505</v>
      </c>
      <c r="E3616" s="82">
        <v>5864587</v>
      </c>
      <c r="F3616" s="82">
        <v>61189</v>
      </c>
      <c r="G3616" s="83">
        <f t="shared" si="227"/>
        <v>1.0433641789268366E-2</v>
      </c>
      <c r="H3616" s="74" t="s">
        <v>234</v>
      </c>
      <c r="I3616" s="74">
        <v>864</v>
      </c>
      <c r="J3616" s="74" t="s">
        <v>238</v>
      </c>
    </row>
    <row r="3617" spans="1:10" x14ac:dyDescent="0.25">
      <c r="A3617" s="74" t="str">
        <f t="shared" si="224"/>
        <v>2025</v>
      </c>
      <c r="B3617" s="74" t="str">
        <f t="shared" si="225"/>
        <v>05</v>
      </c>
      <c r="C3617" s="84">
        <f t="shared" si="226"/>
        <v>45778</v>
      </c>
      <c r="D3617" s="74">
        <v>202505</v>
      </c>
      <c r="E3617" s="82">
        <v>263244484</v>
      </c>
      <c r="F3617" s="82">
        <v>2619404</v>
      </c>
      <c r="G3617" s="83">
        <f t="shared" si="227"/>
        <v>9.9504611082373139E-3</v>
      </c>
      <c r="H3617" s="74" t="s">
        <v>234</v>
      </c>
      <c r="I3617" s="74">
        <v>869</v>
      </c>
      <c r="J3617" s="74" t="s">
        <v>239</v>
      </c>
    </row>
    <row r="3618" spans="1:10" x14ac:dyDescent="0.25">
      <c r="A3618" s="74" t="str">
        <f t="shared" si="224"/>
        <v>2025</v>
      </c>
      <c r="B3618" s="74" t="str">
        <f t="shared" si="225"/>
        <v>05</v>
      </c>
      <c r="C3618" s="84">
        <f t="shared" si="226"/>
        <v>45778</v>
      </c>
      <c r="D3618" s="74">
        <v>202505</v>
      </c>
      <c r="E3618" s="82">
        <v>9753612</v>
      </c>
      <c r="F3618" s="82">
        <v>52397</v>
      </c>
      <c r="G3618" s="83">
        <f t="shared" si="227"/>
        <v>5.3720611400166424E-3</v>
      </c>
      <c r="H3618" s="74" t="s">
        <v>234</v>
      </c>
      <c r="I3618" s="74">
        <v>870</v>
      </c>
      <c r="J3618" s="74" t="s">
        <v>240</v>
      </c>
    </row>
    <row r="3619" spans="1:10" x14ac:dyDescent="0.25">
      <c r="A3619" s="74" t="str">
        <f t="shared" si="224"/>
        <v>2025</v>
      </c>
      <c r="B3619" s="74" t="str">
        <f t="shared" si="225"/>
        <v>05</v>
      </c>
      <c r="C3619" s="84">
        <f t="shared" si="226"/>
        <v>45778</v>
      </c>
      <c r="D3619" s="74">
        <v>202505</v>
      </c>
      <c r="E3619" s="82">
        <v>1435787</v>
      </c>
      <c r="F3619" s="82">
        <v>103860</v>
      </c>
      <c r="G3619" s="83">
        <f t="shared" si="227"/>
        <v>7.2336634890829907E-2</v>
      </c>
      <c r="H3619" s="74" t="s">
        <v>234</v>
      </c>
      <c r="I3619" s="74">
        <v>880</v>
      </c>
      <c r="J3619" s="74" t="s">
        <v>241</v>
      </c>
    </row>
    <row r="3620" spans="1:10" x14ac:dyDescent="0.25">
      <c r="A3620" s="74" t="str">
        <f t="shared" si="224"/>
        <v>2025</v>
      </c>
      <c r="B3620" s="74" t="str">
        <f t="shared" si="225"/>
        <v>05</v>
      </c>
      <c r="C3620" s="84">
        <f t="shared" si="226"/>
        <v>45778</v>
      </c>
      <c r="D3620" s="74">
        <v>202505</v>
      </c>
      <c r="E3620" s="82">
        <v>27292540</v>
      </c>
      <c r="F3620" s="82">
        <v>821704</v>
      </c>
      <c r="G3620" s="83">
        <f t="shared" si="227"/>
        <v>3.0107274735147408E-2</v>
      </c>
      <c r="H3620" s="74" t="s">
        <v>234</v>
      </c>
      <c r="I3620" s="74">
        <v>900</v>
      </c>
      <c r="J3620" s="74" t="s">
        <v>242</v>
      </c>
    </row>
    <row r="3621" spans="1:10" x14ac:dyDescent="0.25">
      <c r="A3621" s="74" t="str">
        <f t="shared" si="224"/>
        <v>2025</v>
      </c>
      <c r="B3621" s="74" t="str">
        <f t="shared" si="225"/>
        <v>05</v>
      </c>
      <c r="C3621" s="84">
        <f t="shared" si="226"/>
        <v>45778</v>
      </c>
      <c r="D3621" s="74">
        <v>202505</v>
      </c>
      <c r="E3621" s="82">
        <v>20266144</v>
      </c>
      <c r="F3621" s="82">
        <v>38742</v>
      </c>
      <c r="G3621" s="83">
        <f t="shared" si="227"/>
        <v>1.9116611428399996E-3</v>
      </c>
      <c r="H3621" s="74" t="s">
        <v>234</v>
      </c>
      <c r="I3621" s="74">
        <v>910</v>
      </c>
      <c r="J3621" s="74" t="s">
        <v>243</v>
      </c>
    </row>
    <row r="3622" spans="1:10" x14ac:dyDescent="0.25">
      <c r="A3622" s="74" t="str">
        <f t="shared" si="224"/>
        <v>2025</v>
      </c>
      <c r="B3622" s="74" t="str">
        <f t="shared" si="225"/>
        <v>05</v>
      </c>
      <c r="C3622" s="84">
        <f t="shared" si="226"/>
        <v>45778</v>
      </c>
      <c r="D3622" s="74">
        <v>202505</v>
      </c>
      <c r="E3622" s="82">
        <v>12707506</v>
      </c>
      <c r="F3622" s="82">
        <v>60752</v>
      </c>
      <c r="G3622" s="83">
        <f t="shared" si="227"/>
        <v>4.7807964835900919E-3</v>
      </c>
      <c r="H3622" s="74" t="s">
        <v>234</v>
      </c>
      <c r="I3622" s="74">
        <v>920</v>
      </c>
      <c r="J3622" s="74" t="s">
        <v>244</v>
      </c>
    </row>
    <row r="3623" spans="1:10" x14ac:dyDescent="0.25">
      <c r="A3623" s="74" t="str">
        <f t="shared" si="224"/>
        <v>2025</v>
      </c>
      <c r="B3623" s="74" t="str">
        <f t="shared" si="225"/>
        <v>05</v>
      </c>
      <c r="C3623" s="84">
        <f t="shared" si="226"/>
        <v>45778</v>
      </c>
      <c r="D3623" s="74">
        <v>202505</v>
      </c>
      <c r="E3623" s="82">
        <v>130634640</v>
      </c>
      <c r="F3623" s="82">
        <v>315174</v>
      </c>
      <c r="G3623" s="83">
        <f t="shared" si="227"/>
        <v>2.4126372606836899E-3</v>
      </c>
      <c r="H3623" s="74" t="s">
        <v>234</v>
      </c>
      <c r="I3623" s="74">
        <v>931</v>
      </c>
      <c r="J3623" s="74" t="s">
        <v>245</v>
      </c>
    </row>
    <row r="3624" spans="1:10" x14ac:dyDescent="0.25">
      <c r="A3624" s="74" t="str">
        <f t="shared" si="224"/>
        <v>2025</v>
      </c>
      <c r="B3624" s="74" t="str">
        <f t="shared" si="225"/>
        <v>05</v>
      </c>
      <c r="C3624" s="84">
        <f t="shared" si="226"/>
        <v>45778</v>
      </c>
      <c r="D3624" s="74">
        <v>202505</v>
      </c>
      <c r="E3624" s="82">
        <v>12913972</v>
      </c>
      <c r="F3624" s="82">
        <v>95937</v>
      </c>
      <c r="G3624" s="83">
        <f t="shared" si="227"/>
        <v>7.4289304638417986E-3</v>
      </c>
      <c r="H3624" s="74" t="s">
        <v>234</v>
      </c>
      <c r="I3624" s="74">
        <v>939</v>
      </c>
      <c r="J3624" s="74" t="s">
        <v>246</v>
      </c>
    </row>
    <row r="3625" spans="1:10" x14ac:dyDescent="0.25">
      <c r="A3625" s="74" t="str">
        <f t="shared" si="224"/>
        <v>2025</v>
      </c>
      <c r="B3625" s="74" t="str">
        <f t="shared" si="225"/>
        <v>05</v>
      </c>
      <c r="C3625" s="84">
        <f t="shared" si="226"/>
        <v>45778</v>
      </c>
      <c r="D3625" s="74">
        <v>202505</v>
      </c>
      <c r="E3625" s="82">
        <v>12766581</v>
      </c>
      <c r="F3625" s="82">
        <v>173860</v>
      </c>
      <c r="G3625" s="83">
        <f t="shared" si="227"/>
        <v>1.3618368144141333E-2</v>
      </c>
      <c r="H3625" s="74" t="s">
        <v>234</v>
      </c>
      <c r="I3625" s="74">
        <v>941</v>
      </c>
      <c r="J3625" s="74" t="s">
        <v>247</v>
      </c>
    </row>
    <row r="3626" spans="1:10" x14ac:dyDescent="0.25">
      <c r="A3626" s="74" t="str">
        <f t="shared" si="224"/>
        <v>2025</v>
      </c>
      <c r="B3626" s="74" t="str">
        <f t="shared" si="225"/>
        <v>05</v>
      </c>
      <c r="C3626" s="84">
        <f t="shared" si="226"/>
        <v>45778</v>
      </c>
      <c r="D3626" s="74">
        <v>202505</v>
      </c>
      <c r="E3626" s="82">
        <v>4440829</v>
      </c>
      <c r="F3626" s="82">
        <v>74671</v>
      </c>
      <c r="G3626" s="83">
        <f t="shared" si="227"/>
        <v>1.6814653300093293E-2</v>
      </c>
      <c r="H3626" s="74" t="s">
        <v>234</v>
      </c>
      <c r="I3626" s="74">
        <v>942</v>
      </c>
      <c r="J3626" s="74" t="s">
        <v>248</v>
      </c>
    </row>
    <row r="3627" spans="1:10" x14ac:dyDescent="0.25">
      <c r="A3627" s="74" t="str">
        <f t="shared" si="224"/>
        <v>2025</v>
      </c>
      <c r="B3627" s="74" t="str">
        <f t="shared" si="225"/>
        <v>05</v>
      </c>
      <c r="C3627" s="84">
        <f t="shared" si="226"/>
        <v>45778</v>
      </c>
      <c r="D3627" s="74">
        <v>202505</v>
      </c>
      <c r="E3627" s="82">
        <v>108129386</v>
      </c>
      <c r="F3627" s="82">
        <v>1624764</v>
      </c>
      <c r="G3627" s="83">
        <f t="shared" si="227"/>
        <v>1.5026109553604604E-2</v>
      </c>
      <c r="H3627" s="74" t="s">
        <v>234</v>
      </c>
      <c r="I3627" s="74">
        <v>949</v>
      </c>
      <c r="J3627" s="74" t="s">
        <v>249</v>
      </c>
    </row>
    <row r="3628" spans="1:10" x14ac:dyDescent="0.25">
      <c r="A3628" s="74" t="str">
        <f t="shared" si="224"/>
        <v>2025</v>
      </c>
      <c r="B3628" s="74" t="str">
        <f t="shared" si="225"/>
        <v>05</v>
      </c>
      <c r="C3628" s="84">
        <f t="shared" si="226"/>
        <v>45778</v>
      </c>
      <c r="D3628" s="74">
        <v>202505</v>
      </c>
      <c r="E3628" s="82">
        <v>3953009</v>
      </c>
      <c r="F3628" s="82">
        <v>68752</v>
      </c>
      <c r="G3628" s="83">
        <f t="shared" si="227"/>
        <v>1.7392320634736728E-2</v>
      </c>
      <c r="H3628" s="74" t="s">
        <v>234</v>
      </c>
      <c r="I3628" s="74">
        <v>951</v>
      </c>
      <c r="J3628" s="74" t="s">
        <v>250</v>
      </c>
    </row>
    <row r="3629" spans="1:10" x14ac:dyDescent="0.25">
      <c r="A3629" s="74" t="str">
        <f t="shared" si="224"/>
        <v>2025</v>
      </c>
      <c r="B3629" s="74" t="str">
        <f t="shared" si="225"/>
        <v>05</v>
      </c>
      <c r="C3629" s="84">
        <f t="shared" si="226"/>
        <v>45778</v>
      </c>
      <c r="D3629" s="74">
        <v>202505</v>
      </c>
      <c r="E3629" s="82">
        <v>3490260</v>
      </c>
      <c r="F3629" s="82">
        <v>85769</v>
      </c>
      <c r="G3629" s="83">
        <f t="shared" si="227"/>
        <v>2.4573813985204539E-2</v>
      </c>
      <c r="H3629" s="74" t="s">
        <v>234</v>
      </c>
      <c r="I3629" s="74">
        <v>952</v>
      </c>
      <c r="J3629" s="74" t="s">
        <v>251</v>
      </c>
    </row>
    <row r="3630" spans="1:10" x14ac:dyDescent="0.25">
      <c r="A3630" s="74" t="str">
        <f t="shared" si="224"/>
        <v>2025</v>
      </c>
      <c r="B3630" s="74" t="str">
        <f t="shared" si="225"/>
        <v>05</v>
      </c>
      <c r="C3630" s="84">
        <f t="shared" si="226"/>
        <v>45778</v>
      </c>
      <c r="D3630" s="74">
        <v>202505</v>
      </c>
      <c r="E3630" s="82">
        <v>1025634469</v>
      </c>
      <c r="F3630" s="82">
        <v>34909563</v>
      </c>
      <c r="G3630" s="83">
        <f t="shared" si="227"/>
        <v>3.4037041514446219E-2</v>
      </c>
      <c r="H3630" s="74" t="s">
        <v>234</v>
      </c>
      <c r="I3630" s="74">
        <v>960</v>
      </c>
      <c r="J3630" s="74" t="s">
        <v>252</v>
      </c>
    </row>
    <row r="3631" spans="1:10" x14ac:dyDescent="0.25">
      <c r="A3631" s="74" t="str">
        <f t="shared" si="224"/>
        <v>2025</v>
      </c>
      <c r="B3631" s="74" t="str">
        <f t="shared" si="225"/>
        <v>05</v>
      </c>
      <c r="C3631" s="84">
        <f t="shared" si="226"/>
        <v>45778</v>
      </c>
      <c r="D3631" s="74">
        <v>202505</v>
      </c>
      <c r="E3631" s="82">
        <v>550726</v>
      </c>
      <c r="F3631" s="82">
        <v>12454</v>
      </c>
      <c r="G3631" s="83">
        <f t="shared" si="227"/>
        <v>2.2613786165897379E-2</v>
      </c>
      <c r="H3631" s="74" t="s">
        <v>234</v>
      </c>
      <c r="I3631" s="74">
        <v>970</v>
      </c>
      <c r="J3631" s="74" t="s">
        <v>254</v>
      </c>
    </row>
    <row r="3632" spans="1:10" x14ac:dyDescent="0.25">
      <c r="A3632" s="74" t="str">
        <f t="shared" si="224"/>
        <v>2025</v>
      </c>
      <c r="B3632" s="74" t="str">
        <f t="shared" si="225"/>
        <v>05</v>
      </c>
      <c r="C3632" s="84">
        <f t="shared" si="226"/>
        <v>45778</v>
      </c>
      <c r="D3632" s="74">
        <v>202505</v>
      </c>
      <c r="E3632" s="82">
        <v>1300006</v>
      </c>
      <c r="F3632" s="82">
        <v>2467</v>
      </c>
      <c r="G3632" s="83">
        <f t="shared" si="227"/>
        <v>1.89768354915285E-3</v>
      </c>
      <c r="H3632" s="74" t="s">
        <v>234</v>
      </c>
      <c r="I3632" s="74">
        <v>990</v>
      </c>
      <c r="J3632" s="74" t="s">
        <v>254</v>
      </c>
    </row>
    <row r="3633" spans="1:10" x14ac:dyDescent="0.25">
      <c r="A3633" s="74" t="str">
        <f t="shared" si="224"/>
        <v>2025</v>
      </c>
      <c r="B3633" s="74" t="str">
        <f t="shared" si="225"/>
        <v>05</v>
      </c>
      <c r="C3633" s="84">
        <f t="shared" si="226"/>
        <v>45778</v>
      </c>
      <c r="D3633" s="74">
        <v>202505</v>
      </c>
      <c r="E3633" s="82">
        <v>296830984</v>
      </c>
      <c r="F3633" s="82">
        <v>18858706</v>
      </c>
      <c r="G3633" s="83">
        <f t="shared" si="227"/>
        <v>6.3533482070726149E-2</v>
      </c>
      <c r="H3633" s="74" t="s">
        <v>234</v>
      </c>
      <c r="I3633" s="74">
        <v>999</v>
      </c>
      <c r="J3633" s="74" t="s">
        <v>253</v>
      </c>
    </row>
    <row r="3634" spans="1:10" x14ac:dyDescent="0.25">
      <c r="A3634" s="74" t="str">
        <f t="shared" si="224"/>
        <v>2025</v>
      </c>
      <c r="B3634" s="74" t="str">
        <f t="shared" si="225"/>
        <v>06</v>
      </c>
      <c r="C3634" s="84">
        <f t="shared" si="226"/>
        <v>45809</v>
      </c>
      <c r="D3634" s="74">
        <v>202506</v>
      </c>
      <c r="E3634" s="82">
        <v>5617225815</v>
      </c>
      <c r="F3634" s="82">
        <v>72292043</v>
      </c>
      <c r="G3634" s="83">
        <f t="shared" si="227"/>
        <v>1.2869705684068177E-2</v>
      </c>
      <c r="H3634" s="74" t="s">
        <v>4</v>
      </c>
      <c r="I3634" s="74">
        <v>11</v>
      </c>
      <c r="J3634" s="74" t="s">
        <v>5</v>
      </c>
    </row>
    <row r="3635" spans="1:10" x14ac:dyDescent="0.25">
      <c r="A3635" s="74" t="str">
        <f t="shared" si="224"/>
        <v>2025</v>
      </c>
      <c r="B3635" s="74" t="str">
        <f t="shared" si="225"/>
        <v>06</v>
      </c>
      <c r="C3635" s="84">
        <f t="shared" si="226"/>
        <v>45809</v>
      </c>
      <c r="D3635" s="74">
        <v>202506</v>
      </c>
      <c r="E3635" s="82">
        <v>558625522</v>
      </c>
      <c r="F3635" s="82">
        <v>12669548</v>
      </c>
      <c r="G3635" s="83">
        <f t="shared" si="227"/>
        <v>2.2679858869749242E-2</v>
      </c>
      <c r="H3635" s="74" t="s">
        <v>4</v>
      </c>
      <c r="I3635" s="74">
        <v>12</v>
      </c>
      <c r="J3635" s="74" t="s">
        <v>6</v>
      </c>
    </row>
    <row r="3636" spans="1:10" x14ac:dyDescent="0.25">
      <c r="A3636" s="74" t="str">
        <f t="shared" si="224"/>
        <v>2025</v>
      </c>
      <c r="B3636" s="74" t="str">
        <f t="shared" si="225"/>
        <v>06</v>
      </c>
      <c r="C3636" s="84">
        <f t="shared" si="226"/>
        <v>45809</v>
      </c>
      <c r="D3636" s="74">
        <v>202506</v>
      </c>
      <c r="E3636" s="82">
        <v>296998212</v>
      </c>
      <c r="F3636" s="82">
        <v>304847</v>
      </c>
      <c r="G3636" s="83">
        <f t="shared" si="227"/>
        <v>1.0264270547191039E-3</v>
      </c>
      <c r="H3636" s="74" t="s">
        <v>4</v>
      </c>
      <c r="I3636" s="74">
        <v>13</v>
      </c>
      <c r="J3636" s="74" t="s">
        <v>7</v>
      </c>
    </row>
    <row r="3637" spans="1:10" x14ac:dyDescent="0.25">
      <c r="A3637" s="74" t="str">
        <f t="shared" si="224"/>
        <v>2025</v>
      </c>
      <c r="B3637" s="74" t="str">
        <f t="shared" si="225"/>
        <v>06</v>
      </c>
      <c r="C3637" s="84">
        <f t="shared" si="226"/>
        <v>45809</v>
      </c>
      <c r="D3637" s="74">
        <v>202506</v>
      </c>
      <c r="E3637" s="82">
        <v>2189222933</v>
      </c>
      <c r="F3637" s="82">
        <v>12724953</v>
      </c>
      <c r="G3637" s="83">
        <f t="shared" si="227"/>
        <v>5.8125432582429469E-3</v>
      </c>
      <c r="H3637" s="74" t="s">
        <v>4</v>
      </c>
      <c r="I3637" s="74">
        <v>14</v>
      </c>
      <c r="J3637" s="74" t="s">
        <v>8</v>
      </c>
    </row>
    <row r="3638" spans="1:10" x14ac:dyDescent="0.25">
      <c r="A3638" s="74" t="str">
        <f t="shared" si="224"/>
        <v>2025</v>
      </c>
      <c r="B3638" s="74" t="str">
        <f t="shared" si="225"/>
        <v>06</v>
      </c>
      <c r="C3638" s="84">
        <f t="shared" si="226"/>
        <v>45809</v>
      </c>
      <c r="D3638" s="74">
        <v>202506</v>
      </c>
      <c r="E3638" s="82">
        <v>896224079</v>
      </c>
      <c r="F3638" s="82">
        <v>21275885</v>
      </c>
      <c r="G3638" s="83">
        <f t="shared" si="227"/>
        <v>2.3739470405369459E-2</v>
      </c>
      <c r="H3638" s="74" t="s">
        <v>4</v>
      </c>
      <c r="I3638" s="74">
        <v>16</v>
      </c>
      <c r="J3638" s="74" t="s">
        <v>9</v>
      </c>
    </row>
    <row r="3639" spans="1:10" x14ac:dyDescent="0.25">
      <c r="A3639" s="74" t="str">
        <f t="shared" si="224"/>
        <v>2025</v>
      </c>
      <c r="B3639" s="74" t="str">
        <f t="shared" si="225"/>
        <v>06</v>
      </c>
      <c r="C3639" s="84">
        <f t="shared" si="226"/>
        <v>45809</v>
      </c>
      <c r="D3639" s="74">
        <v>202506</v>
      </c>
      <c r="E3639" s="82">
        <v>448124</v>
      </c>
      <c r="F3639" s="82">
        <v>1141</v>
      </c>
      <c r="G3639" s="83">
        <f t="shared" si="227"/>
        <v>2.5461702564468763E-3</v>
      </c>
      <c r="H3639" s="74" t="s">
        <v>4</v>
      </c>
      <c r="I3639" s="74">
        <v>17</v>
      </c>
      <c r="J3639" s="74" t="s">
        <v>10</v>
      </c>
    </row>
    <row r="3640" spans="1:10" x14ac:dyDescent="0.25">
      <c r="A3640" s="74" t="str">
        <f t="shared" si="224"/>
        <v>2025</v>
      </c>
      <c r="B3640" s="74" t="str">
        <f t="shared" si="225"/>
        <v>06</v>
      </c>
      <c r="C3640" s="84">
        <f t="shared" si="226"/>
        <v>45809</v>
      </c>
      <c r="D3640" s="74">
        <v>202506</v>
      </c>
      <c r="E3640" s="82">
        <v>1974698</v>
      </c>
      <c r="F3640" s="82">
        <v>159807</v>
      </c>
      <c r="G3640" s="83">
        <f t="shared" si="227"/>
        <v>8.0927311416733094E-2</v>
      </c>
      <c r="H3640" s="74" t="s">
        <v>4</v>
      </c>
      <c r="I3640" s="74">
        <v>21</v>
      </c>
      <c r="J3640" s="74" t="s">
        <v>11</v>
      </c>
    </row>
    <row r="3641" spans="1:10" x14ac:dyDescent="0.25">
      <c r="A3641" s="74" t="str">
        <f t="shared" si="224"/>
        <v>2025</v>
      </c>
      <c r="B3641" s="74" t="str">
        <f t="shared" si="225"/>
        <v>06</v>
      </c>
      <c r="C3641" s="84">
        <f t="shared" si="226"/>
        <v>45809</v>
      </c>
      <c r="D3641" s="74">
        <v>202506</v>
      </c>
      <c r="E3641" s="82">
        <v>26647794</v>
      </c>
      <c r="F3641" s="82">
        <v>93154</v>
      </c>
      <c r="G3641" s="83">
        <f t="shared" si="227"/>
        <v>3.4957490289815362E-3</v>
      </c>
      <c r="H3641" s="74" t="s">
        <v>4</v>
      </c>
      <c r="I3641" s="74">
        <v>22</v>
      </c>
      <c r="J3641" s="74" t="s">
        <v>12</v>
      </c>
    </row>
    <row r="3642" spans="1:10" x14ac:dyDescent="0.25">
      <c r="A3642" s="74" t="str">
        <f t="shared" si="224"/>
        <v>2025</v>
      </c>
      <c r="B3642" s="74" t="str">
        <f t="shared" si="225"/>
        <v>06</v>
      </c>
      <c r="C3642" s="84">
        <f t="shared" si="226"/>
        <v>45809</v>
      </c>
      <c r="D3642" s="74">
        <v>202506</v>
      </c>
      <c r="E3642" s="82">
        <v>4906936</v>
      </c>
      <c r="F3642" s="82">
        <v>31298</v>
      </c>
      <c r="G3642" s="83">
        <f t="shared" si="227"/>
        <v>6.3783183640463217E-3</v>
      </c>
      <c r="H3642" s="74" t="s">
        <v>4</v>
      </c>
      <c r="I3642" s="74">
        <v>24</v>
      </c>
      <c r="J3642" s="74" t="s">
        <v>13</v>
      </c>
    </row>
    <row r="3643" spans="1:10" x14ac:dyDescent="0.25">
      <c r="A3643" s="74" t="str">
        <f t="shared" si="224"/>
        <v>2025</v>
      </c>
      <c r="B3643" s="74" t="str">
        <f t="shared" si="225"/>
        <v>06</v>
      </c>
      <c r="C3643" s="84">
        <f t="shared" si="226"/>
        <v>45809</v>
      </c>
      <c r="D3643" s="74">
        <v>202506</v>
      </c>
      <c r="E3643" s="82">
        <v>72859480</v>
      </c>
      <c r="F3643" s="82">
        <v>160900</v>
      </c>
      <c r="G3643" s="83">
        <f t="shared" si="227"/>
        <v>2.208360531807254E-3</v>
      </c>
      <c r="H3643" s="74" t="s">
        <v>14</v>
      </c>
      <c r="I3643" s="74">
        <v>31</v>
      </c>
      <c r="J3643" s="74" t="s">
        <v>15</v>
      </c>
    </row>
    <row r="3644" spans="1:10" x14ac:dyDescent="0.25">
      <c r="A3644" s="74" t="str">
        <f t="shared" si="224"/>
        <v>2025</v>
      </c>
      <c r="B3644" s="74" t="str">
        <f t="shared" si="225"/>
        <v>06</v>
      </c>
      <c r="C3644" s="84">
        <f t="shared" si="226"/>
        <v>45809</v>
      </c>
      <c r="D3644" s="74">
        <v>202506</v>
      </c>
      <c r="E3644" s="82">
        <v>5810725</v>
      </c>
      <c r="F3644" s="82">
        <v>49551</v>
      </c>
      <c r="G3644" s="83">
        <f t="shared" si="227"/>
        <v>8.5275073248174717E-3</v>
      </c>
      <c r="H3644" s="74" t="s">
        <v>14</v>
      </c>
      <c r="I3644" s="74">
        <v>32</v>
      </c>
      <c r="J3644" s="74" t="s">
        <v>16</v>
      </c>
    </row>
    <row r="3645" spans="1:10" x14ac:dyDescent="0.25">
      <c r="A3645" s="74" t="str">
        <f t="shared" si="224"/>
        <v>2025</v>
      </c>
      <c r="B3645" s="74" t="str">
        <f t="shared" si="225"/>
        <v>06</v>
      </c>
      <c r="C3645" s="84">
        <f t="shared" si="226"/>
        <v>45809</v>
      </c>
      <c r="D3645" s="74">
        <v>202506</v>
      </c>
      <c r="E3645" s="82">
        <v>172957</v>
      </c>
      <c r="F3645" s="82">
        <v>1017</v>
      </c>
      <c r="G3645" s="83">
        <f t="shared" si="227"/>
        <v>5.880074238105425E-3</v>
      </c>
      <c r="H3645" s="74" t="s">
        <v>17</v>
      </c>
      <c r="I3645" s="74">
        <v>51</v>
      </c>
      <c r="J3645" s="74" t="s">
        <v>18</v>
      </c>
    </row>
    <row r="3646" spans="1:10" x14ac:dyDescent="0.25">
      <c r="A3646" s="74" t="str">
        <f t="shared" si="224"/>
        <v>2025</v>
      </c>
      <c r="B3646" s="74" t="str">
        <f t="shared" si="225"/>
        <v>06</v>
      </c>
      <c r="C3646" s="84">
        <f t="shared" si="226"/>
        <v>45809</v>
      </c>
      <c r="D3646" s="74">
        <v>202506</v>
      </c>
      <c r="E3646" s="82">
        <v>40206</v>
      </c>
      <c r="F3646" s="82">
        <v>99</v>
      </c>
      <c r="G3646" s="83">
        <f t="shared" si="227"/>
        <v>2.4623190568571853E-3</v>
      </c>
      <c r="H3646" s="74" t="s">
        <v>17</v>
      </c>
      <c r="I3646" s="74">
        <v>52</v>
      </c>
      <c r="J3646" s="74" t="s">
        <v>19</v>
      </c>
    </row>
    <row r="3647" spans="1:10" x14ac:dyDescent="0.25">
      <c r="A3647" s="74" t="str">
        <f t="shared" si="224"/>
        <v>2025</v>
      </c>
      <c r="B3647" s="74" t="str">
        <f t="shared" si="225"/>
        <v>06</v>
      </c>
      <c r="C3647" s="84">
        <f t="shared" si="226"/>
        <v>45809</v>
      </c>
      <c r="D3647" s="74">
        <v>202506</v>
      </c>
      <c r="E3647" s="82">
        <v>6359994843</v>
      </c>
      <c r="F3647" s="82">
        <v>8818521</v>
      </c>
      <c r="G3647" s="83">
        <f t="shared" si="227"/>
        <v>1.3865610299520804E-3</v>
      </c>
      <c r="H3647" s="74" t="s">
        <v>17</v>
      </c>
      <c r="I3647" s="74">
        <v>61</v>
      </c>
      <c r="J3647" s="74" t="s">
        <v>20</v>
      </c>
    </row>
    <row r="3648" spans="1:10" x14ac:dyDescent="0.25">
      <c r="A3648" s="74" t="str">
        <f t="shared" si="224"/>
        <v>2025</v>
      </c>
      <c r="B3648" s="74" t="str">
        <f t="shared" si="225"/>
        <v>06</v>
      </c>
      <c r="C3648" s="84">
        <f t="shared" si="226"/>
        <v>45809</v>
      </c>
      <c r="D3648" s="74">
        <v>202506</v>
      </c>
      <c r="E3648" s="82">
        <v>932247</v>
      </c>
      <c r="F3648" s="82">
        <v>18849</v>
      </c>
      <c r="G3648" s="83">
        <f t="shared" si="227"/>
        <v>2.0218890487177753E-2</v>
      </c>
      <c r="H3648" s="74" t="s">
        <v>17</v>
      </c>
      <c r="I3648" s="74">
        <v>62</v>
      </c>
      <c r="J3648" s="74" t="s">
        <v>21</v>
      </c>
    </row>
    <row r="3649" spans="1:10" x14ac:dyDescent="0.25">
      <c r="A3649" s="74" t="str">
        <f t="shared" si="224"/>
        <v>2025</v>
      </c>
      <c r="B3649" s="74" t="str">
        <f t="shared" si="225"/>
        <v>06</v>
      </c>
      <c r="C3649" s="84">
        <f t="shared" si="226"/>
        <v>45809</v>
      </c>
      <c r="D3649" s="74">
        <v>202506</v>
      </c>
      <c r="E3649" s="82">
        <v>408929</v>
      </c>
      <c r="F3649" s="82">
        <v>20082</v>
      </c>
      <c r="G3649" s="83">
        <f t="shared" si="227"/>
        <v>4.9108769492992671E-2</v>
      </c>
      <c r="H3649" s="74" t="s">
        <v>17</v>
      </c>
      <c r="I3649" s="74">
        <v>71</v>
      </c>
      <c r="J3649" s="74" t="s">
        <v>22</v>
      </c>
    </row>
    <row r="3650" spans="1:10" x14ac:dyDescent="0.25">
      <c r="A3650" s="74" t="str">
        <f t="shared" si="224"/>
        <v>2025</v>
      </c>
      <c r="B3650" s="74" t="str">
        <f t="shared" si="225"/>
        <v>06</v>
      </c>
      <c r="C3650" s="84">
        <f t="shared" si="226"/>
        <v>45809</v>
      </c>
      <c r="D3650" s="74">
        <v>202506</v>
      </c>
      <c r="E3650" s="82">
        <v>234488443</v>
      </c>
      <c r="F3650" s="82">
        <v>5928</v>
      </c>
      <c r="G3650" s="83">
        <f t="shared" si="227"/>
        <v>2.5280563613960284E-5</v>
      </c>
      <c r="H3650" s="74" t="s">
        <v>17</v>
      </c>
      <c r="I3650" s="74">
        <v>72</v>
      </c>
      <c r="J3650" s="74" t="s">
        <v>23</v>
      </c>
    </row>
    <row r="3651" spans="1:10" x14ac:dyDescent="0.25">
      <c r="A3651" s="74" t="str">
        <f t="shared" ref="A3651:A3714" si="228">LEFT(D3651,4)</f>
        <v>2025</v>
      </c>
      <c r="B3651" s="74" t="str">
        <f t="shared" ref="B3651:B3714" si="229">RIGHT(D3651,2)</f>
        <v>06</v>
      </c>
      <c r="C3651" s="84">
        <f t="shared" ref="C3651:C3714" si="230">DATE(A3651,B3651,1)</f>
        <v>45809</v>
      </c>
      <c r="D3651" s="74">
        <v>202506</v>
      </c>
      <c r="E3651" s="82">
        <v>123352358</v>
      </c>
      <c r="F3651" s="82">
        <v>205884</v>
      </c>
      <c r="G3651" s="83">
        <f t="shared" ref="G3651:G3714" si="231">F3651/E3651</f>
        <v>1.6690722685657943E-3</v>
      </c>
      <c r="H3651" s="74" t="s">
        <v>17</v>
      </c>
      <c r="I3651" s="74">
        <v>81</v>
      </c>
      <c r="J3651" s="74" t="s">
        <v>24</v>
      </c>
    </row>
    <row r="3652" spans="1:10" x14ac:dyDescent="0.25">
      <c r="A3652" s="74" t="str">
        <f t="shared" si="228"/>
        <v>2025</v>
      </c>
      <c r="B3652" s="74" t="str">
        <f t="shared" si="229"/>
        <v>06</v>
      </c>
      <c r="C3652" s="84">
        <f t="shared" si="230"/>
        <v>45809</v>
      </c>
      <c r="D3652" s="74">
        <v>202506</v>
      </c>
      <c r="E3652" s="82">
        <v>164147000</v>
      </c>
      <c r="F3652" s="82">
        <v>223004</v>
      </c>
      <c r="G3652" s="83">
        <f t="shared" si="231"/>
        <v>1.3585627516798967E-3</v>
      </c>
      <c r="H3652" s="74" t="s">
        <v>17</v>
      </c>
      <c r="I3652" s="74">
        <v>89</v>
      </c>
      <c r="J3652" s="74" t="s">
        <v>25</v>
      </c>
    </row>
    <row r="3653" spans="1:10" x14ac:dyDescent="0.25">
      <c r="A3653" s="74" t="str">
        <f t="shared" si="228"/>
        <v>2025</v>
      </c>
      <c r="B3653" s="74" t="str">
        <f t="shared" si="229"/>
        <v>06</v>
      </c>
      <c r="C3653" s="84">
        <f t="shared" si="230"/>
        <v>45809</v>
      </c>
      <c r="D3653" s="74">
        <v>202506</v>
      </c>
      <c r="E3653" s="82">
        <v>61122994</v>
      </c>
      <c r="F3653" s="82">
        <v>194509</v>
      </c>
      <c r="G3653" s="83">
        <f t="shared" si="231"/>
        <v>3.1822557645000177E-3</v>
      </c>
      <c r="H3653" s="74" t="s">
        <v>17</v>
      </c>
      <c r="I3653" s="74">
        <v>91</v>
      </c>
      <c r="J3653" s="74" t="s">
        <v>26</v>
      </c>
    </row>
    <row r="3654" spans="1:10" x14ac:dyDescent="0.25">
      <c r="A3654" s="74" t="str">
        <f t="shared" si="228"/>
        <v>2025</v>
      </c>
      <c r="B3654" s="74" t="str">
        <f t="shared" si="229"/>
        <v>06</v>
      </c>
      <c r="C3654" s="84">
        <f t="shared" si="230"/>
        <v>45809</v>
      </c>
      <c r="D3654" s="74">
        <v>202506</v>
      </c>
      <c r="E3654" s="82">
        <v>16834784</v>
      </c>
      <c r="F3654" s="82">
        <v>228592</v>
      </c>
      <c r="G3654" s="83">
        <f t="shared" si="231"/>
        <v>1.3578552596813835E-2</v>
      </c>
      <c r="H3654" s="74" t="s">
        <v>17</v>
      </c>
      <c r="I3654" s="74">
        <v>99</v>
      </c>
      <c r="J3654" s="74" t="s">
        <v>27</v>
      </c>
    </row>
    <row r="3655" spans="1:10" x14ac:dyDescent="0.25">
      <c r="A3655" s="74" t="str">
        <f t="shared" si="228"/>
        <v>2025</v>
      </c>
      <c r="B3655" s="74" t="str">
        <f t="shared" si="229"/>
        <v>06</v>
      </c>
      <c r="C3655" s="84">
        <f t="shared" si="230"/>
        <v>45809</v>
      </c>
      <c r="D3655" s="74">
        <v>202506</v>
      </c>
      <c r="E3655" s="82">
        <v>1835859167</v>
      </c>
      <c r="F3655" s="82">
        <v>26104502</v>
      </c>
      <c r="G3655" s="83">
        <f t="shared" si="231"/>
        <v>1.4219229050481954E-2</v>
      </c>
      <c r="H3655" s="74" t="s">
        <v>28</v>
      </c>
      <c r="I3655" s="74">
        <v>101</v>
      </c>
      <c r="J3655" s="74" t="s">
        <v>29</v>
      </c>
    </row>
    <row r="3656" spans="1:10" x14ac:dyDescent="0.25">
      <c r="A3656" s="74" t="str">
        <f t="shared" si="228"/>
        <v>2025</v>
      </c>
      <c r="B3656" s="74" t="str">
        <f t="shared" si="229"/>
        <v>06</v>
      </c>
      <c r="C3656" s="84">
        <f t="shared" si="230"/>
        <v>45809</v>
      </c>
      <c r="D3656" s="74">
        <v>202506</v>
      </c>
      <c r="E3656" s="82">
        <v>121133999</v>
      </c>
      <c r="F3656" s="82">
        <v>3765037</v>
      </c>
      <c r="G3656" s="83">
        <f t="shared" si="231"/>
        <v>3.108158758962461E-2</v>
      </c>
      <c r="H3656" s="74" t="s">
        <v>28</v>
      </c>
      <c r="I3656" s="74">
        <v>102</v>
      </c>
      <c r="J3656" s="74" t="s">
        <v>30</v>
      </c>
    </row>
    <row r="3657" spans="1:10" x14ac:dyDescent="0.25">
      <c r="A3657" s="74" t="str">
        <f t="shared" si="228"/>
        <v>2025</v>
      </c>
      <c r="B3657" s="74" t="str">
        <f t="shared" si="229"/>
        <v>06</v>
      </c>
      <c r="C3657" s="84">
        <f t="shared" si="230"/>
        <v>45809</v>
      </c>
      <c r="D3657" s="74">
        <v>202506</v>
      </c>
      <c r="E3657" s="82">
        <v>522064360</v>
      </c>
      <c r="F3657" s="82">
        <v>164714</v>
      </c>
      <c r="G3657" s="83">
        <f t="shared" si="231"/>
        <v>3.1550516108780151E-4</v>
      </c>
      <c r="H3657" s="74" t="s">
        <v>28</v>
      </c>
      <c r="I3657" s="74">
        <v>103</v>
      </c>
      <c r="J3657" s="74" t="s">
        <v>31</v>
      </c>
    </row>
    <row r="3658" spans="1:10" x14ac:dyDescent="0.25">
      <c r="A3658" s="74" t="str">
        <f t="shared" si="228"/>
        <v>2025</v>
      </c>
      <c r="B3658" s="74" t="str">
        <f t="shared" si="229"/>
        <v>06</v>
      </c>
      <c r="C3658" s="84">
        <f t="shared" si="230"/>
        <v>45809</v>
      </c>
      <c r="D3658" s="74">
        <v>202506</v>
      </c>
      <c r="E3658" s="82">
        <v>613106540</v>
      </c>
      <c r="F3658" s="82">
        <v>12846248</v>
      </c>
      <c r="G3658" s="83">
        <f t="shared" si="231"/>
        <v>2.0952717287928458E-2</v>
      </c>
      <c r="H3658" s="74" t="s">
        <v>28</v>
      </c>
      <c r="I3658" s="74">
        <v>104</v>
      </c>
      <c r="J3658" s="74" t="s">
        <v>32</v>
      </c>
    </row>
    <row r="3659" spans="1:10" x14ac:dyDescent="0.25">
      <c r="A3659" s="74" t="str">
        <f t="shared" si="228"/>
        <v>2025</v>
      </c>
      <c r="B3659" s="74" t="str">
        <f t="shared" si="229"/>
        <v>06</v>
      </c>
      <c r="C3659" s="84">
        <f t="shared" si="230"/>
        <v>45809</v>
      </c>
      <c r="D3659" s="74">
        <v>202506</v>
      </c>
      <c r="E3659" s="82">
        <v>473109816</v>
      </c>
      <c r="F3659" s="82">
        <v>2731850</v>
      </c>
      <c r="G3659" s="83">
        <f t="shared" si="231"/>
        <v>5.7742407948686483E-3</v>
      </c>
      <c r="H3659" s="74" t="s">
        <v>28</v>
      </c>
      <c r="I3659" s="74">
        <v>105</v>
      </c>
      <c r="J3659" s="74" t="s">
        <v>33</v>
      </c>
    </row>
    <row r="3660" spans="1:10" x14ac:dyDescent="0.25">
      <c r="A3660" s="74" t="str">
        <f t="shared" si="228"/>
        <v>2025</v>
      </c>
      <c r="B3660" s="74" t="str">
        <f t="shared" si="229"/>
        <v>06</v>
      </c>
      <c r="C3660" s="84">
        <f t="shared" si="230"/>
        <v>45809</v>
      </c>
      <c r="D3660" s="74">
        <v>202506</v>
      </c>
      <c r="E3660" s="82">
        <v>275646911</v>
      </c>
      <c r="F3660" s="82">
        <v>48117594</v>
      </c>
      <c r="G3660" s="83">
        <f t="shared" si="231"/>
        <v>0.17456242780097761</v>
      </c>
      <c r="H3660" s="74" t="s">
        <v>28</v>
      </c>
      <c r="I3660" s="74">
        <v>106</v>
      </c>
      <c r="J3660" s="74" t="s">
        <v>34</v>
      </c>
    </row>
    <row r="3661" spans="1:10" x14ac:dyDescent="0.25">
      <c r="A3661" s="74" t="str">
        <f t="shared" si="228"/>
        <v>2025</v>
      </c>
      <c r="B3661" s="74" t="str">
        <f t="shared" si="229"/>
        <v>06</v>
      </c>
      <c r="C3661" s="84">
        <f t="shared" si="230"/>
        <v>45809</v>
      </c>
      <c r="D3661" s="74">
        <v>202506</v>
      </c>
      <c r="E3661" s="82">
        <v>1774373909</v>
      </c>
      <c r="F3661" s="82">
        <v>11820456</v>
      </c>
      <c r="G3661" s="83">
        <f t="shared" si="231"/>
        <v>6.6617616163335957E-3</v>
      </c>
      <c r="H3661" s="74" t="s">
        <v>28</v>
      </c>
      <c r="I3661" s="74">
        <v>107</v>
      </c>
      <c r="J3661" s="74" t="s">
        <v>35</v>
      </c>
    </row>
    <row r="3662" spans="1:10" x14ac:dyDescent="0.25">
      <c r="A3662" s="74" t="str">
        <f t="shared" si="228"/>
        <v>2025</v>
      </c>
      <c r="B3662" s="74" t="str">
        <f t="shared" si="229"/>
        <v>06</v>
      </c>
      <c r="C3662" s="84">
        <f t="shared" si="230"/>
        <v>45809</v>
      </c>
      <c r="D3662" s="74">
        <v>202506</v>
      </c>
      <c r="E3662" s="82">
        <v>51165665</v>
      </c>
      <c r="F3662" s="82">
        <v>350077</v>
      </c>
      <c r="G3662" s="83">
        <f t="shared" si="231"/>
        <v>6.8420297087900643E-3</v>
      </c>
      <c r="H3662" s="74" t="s">
        <v>28</v>
      </c>
      <c r="I3662" s="74">
        <v>108</v>
      </c>
      <c r="J3662" s="74" t="s">
        <v>36</v>
      </c>
    </row>
    <row r="3663" spans="1:10" x14ac:dyDescent="0.25">
      <c r="A3663" s="74" t="str">
        <f t="shared" si="228"/>
        <v>2025</v>
      </c>
      <c r="B3663" s="74" t="str">
        <f t="shared" si="229"/>
        <v>06</v>
      </c>
      <c r="C3663" s="84">
        <f t="shared" si="230"/>
        <v>45809</v>
      </c>
      <c r="D3663" s="74">
        <v>202506</v>
      </c>
      <c r="E3663" s="82">
        <v>270275</v>
      </c>
      <c r="F3663" s="82">
        <v>4241</v>
      </c>
      <c r="G3663" s="83">
        <f t="shared" si="231"/>
        <v>1.5691425400055498E-2</v>
      </c>
      <c r="H3663" s="74" t="s">
        <v>28</v>
      </c>
      <c r="I3663" s="74">
        <v>109</v>
      </c>
      <c r="J3663" s="74" t="s">
        <v>37</v>
      </c>
    </row>
    <row r="3664" spans="1:10" x14ac:dyDescent="0.25">
      <c r="A3664" s="74" t="str">
        <f t="shared" si="228"/>
        <v>2025</v>
      </c>
      <c r="B3664" s="74" t="str">
        <f t="shared" si="229"/>
        <v>06</v>
      </c>
      <c r="C3664" s="84">
        <f t="shared" si="230"/>
        <v>45809</v>
      </c>
      <c r="D3664" s="74">
        <v>202506</v>
      </c>
      <c r="E3664" s="82">
        <v>710062302</v>
      </c>
      <c r="F3664" s="82">
        <v>1003636</v>
      </c>
      <c r="G3664" s="83">
        <f t="shared" si="231"/>
        <v>1.4134478019366813E-3</v>
      </c>
      <c r="H3664" s="74" t="s">
        <v>28</v>
      </c>
      <c r="I3664" s="74">
        <v>110</v>
      </c>
      <c r="J3664" s="74" t="s">
        <v>38</v>
      </c>
    </row>
    <row r="3665" spans="1:10" x14ac:dyDescent="0.25">
      <c r="A3665" s="74" t="str">
        <f t="shared" si="228"/>
        <v>2025</v>
      </c>
      <c r="B3665" s="74" t="str">
        <f t="shared" si="229"/>
        <v>06</v>
      </c>
      <c r="C3665" s="84">
        <f t="shared" si="230"/>
        <v>45809</v>
      </c>
      <c r="D3665" s="74">
        <v>202506</v>
      </c>
      <c r="E3665" s="82">
        <v>177420704</v>
      </c>
      <c r="F3665" s="82">
        <v>2488</v>
      </c>
      <c r="G3665" s="83">
        <f t="shared" si="231"/>
        <v>1.4023166090018445E-5</v>
      </c>
      <c r="H3665" s="74" t="s">
        <v>39</v>
      </c>
      <c r="I3665" s="74">
        <v>120</v>
      </c>
      <c r="J3665" s="74" t="s">
        <v>40</v>
      </c>
    </row>
    <row r="3666" spans="1:10" x14ac:dyDescent="0.25">
      <c r="A3666" s="74" t="str">
        <f t="shared" si="228"/>
        <v>2025</v>
      </c>
      <c r="B3666" s="74" t="str">
        <f t="shared" si="229"/>
        <v>06</v>
      </c>
      <c r="C3666" s="84">
        <f t="shared" si="230"/>
        <v>45809</v>
      </c>
      <c r="D3666" s="74">
        <v>202506</v>
      </c>
      <c r="E3666" s="82">
        <v>272911178</v>
      </c>
      <c r="F3666" s="82">
        <v>607389</v>
      </c>
      <c r="G3666" s="83">
        <f t="shared" si="231"/>
        <v>2.2255922401243676E-3</v>
      </c>
      <c r="H3666" s="74" t="s">
        <v>41</v>
      </c>
      <c r="I3666" s="74">
        <v>131</v>
      </c>
      <c r="J3666" s="74" t="s">
        <v>42</v>
      </c>
    </row>
    <row r="3667" spans="1:10" x14ac:dyDescent="0.25">
      <c r="A3667" s="74" t="str">
        <f t="shared" si="228"/>
        <v>2025</v>
      </c>
      <c r="B3667" s="74" t="str">
        <f t="shared" si="229"/>
        <v>06</v>
      </c>
      <c r="C3667" s="84">
        <f t="shared" si="230"/>
        <v>45809</v>
      </c>
      <c r="D3667" s="74">
        <v>202506</v>
      </c>
      <c r="E3667" s="82">
        <v>177231029</v>
      </c>
      <c r="F3667" s="82">
        <v>6119535</v>
      </c>
      <c r="G3667" s="83">
        <f t="shared" si="231"/>
        <v>3.4528575693142313E-2</v>
      </c>
      <c r="H3667" s="74" t="s">
        <v>41</v>
      </c>
      <c r="I3667" s="74">
        <v>139</v>
      </c>
      <c r="J3667" s="74" t="s">
        <v>43</v>
      </c>
    </row>
    <row r="3668" spans="1:10" x14ac:dyDescent="0.25">
      <c r="A3668" s="74" t="str">
        <f t="shared" si="228"/>
        <v>2025</v>
      </c>
      <c r="B3668" s="74" t="str">
        <f t="shared" si="229"/>
        <v>06</v>
      </c>
      <c r="C3668" s="84">
        <f t="shared" si="230"/>
        <v>45809</v>
      </c>
      <c r="D3668" s="74">
        <v>202506</v>
      </c>
      <c r="E3668" s="82">
        <v>218366104</v>
      </c>
      <c r="F3668" s="82">
        <v>3071081</v>
      </c>
      <c r="G3668" s="83">
        <f t="shared" si="231"/>
        <v>1.4063908929748547E-2</v>
      </c>
      <c r="H3668" s="74" t="s">
        <v>41</v>
      </c>
      <c r="I3668" s="74">
        <v>141</v>
      </c>
      <c r="J3668" s="74" t="s">
        <v>44</v>
      </c>
    </row>
    <row r="3669" spans="1:10" x14ac:dyDescent="0.25">
      <c r="A3669" s="74" t="str">
        <f t="shared" si="228"/>
        <v>2025</v>
      </c>
      <c r="B3669" s="74" t="str">
        <f t="shared" si="229"/>
        <v>06</v>
      </c>
      <c r="C3669" s="84">
        <f t="shared" si="230"/>
        <v>45809</v>
      </c>
      <c r="D3669" s="74">
        <v>202506</v>
      </c>
      <c r="E3669" s="82">
        <v>794</v>
      </c>
      <c r="F3669" s="82">
        <v>139</v>
      </c>
      <c r="G3669" s="83">
        <f t="shared" si="231"/>
        <v>0.17506297229219145</v>
      </c>
      <c r="H3669" s="74" t="s">
        <v>41</v>
      </c>
      <c r="I3669" s="74">
        <v>142</v>
      </c>
      <c r="J3669" s="74" t="s">
        <v>45</v>
      </c>
    </row>
    <row r="3670" spans="1:10" x14ac:dyDescent="0.25">
      <c r="A3670" s="74" t="str">
        <f t="shared" si="228"/>
        <v>2025</v>
      </c>
      <c r="B3670" s="74" t="str">
        <f t="shared" si="229"/>
        <v>06</v>
      </c>
      <c r="C3670" s="84">
        <f t="shared" si="230"/>
        <v>45809</v>
      </c>
      <c r="D3670" s="74">
        <v>202506</v>
      </c>
      <c r="E3670" s="82">
        <v>9187134</v>
      </c>
      <c r="F3670" s="82">
        <v>282565</v>
      </c>
      <c r="G3670" s="83">
        <f t="shared" si="231"/>
        <v>3.0756599392149937E-2</v>
      </c>
      <c r="H3670" s="74" t="s">
        <v>41</v>
      </c>
      <c r="I3670" s="74">
        <v>143</v>
      </c>
      <c r="J3670" s="74" t="s">
        <v>46</v>
      </c>
    </row>
    <row r="3671" spans="1:10" x14ac:dyDescent="0.25">
      <c r="A3671" s="74" t="str">
        <f t="shared" si="228"/>
        <v>2025</v>
      </c>
      <c r="B3671" s="74" t="str">
        <f t="shared" si="229"/>
        <v>06</v>
      </c>
      <c r="C3671" s="84">
        <f t="shared" si="230"/>
        <v>45809</v>
      </c>
      <c r="D3671" s="74">
        <v>202506</v>
      </c>
      <c r="E3671" s="82">
        <v>1820684</v>
      </c>
      <c r="F3671" s="82">
        <v>10740</v>
      </c>
      <c r="G3671" s="83">
        <f t="shared" si="231"/>
        <v>5.8988819586485077E-3</v>
      </c>
      <c r="H3671" s="74" t="s">
        <v>41</v>
      </c>
      <c r="I3671" s="74">
        <v>149</v>
      </c>
      <c r="J3671" s="74" t="s">
        <v>47</v>
      </c>
    </row>
    <row r="3672" spans="1:10" x14ac:dyDescent="0.25">
      <c r="A3672" s="74" t="str">
        <f t="shared" si="228"/>
        <v>2025</v>
      </c>
      <c r="B3672" s="74" t="str">
        <f t="shared" si="229"/>
        <v>06</v>
      </c>
      <c r="C3672" s="84">
        <f t="shared" si="230"/>
        <v>45809</v>
      </c>
      <c r="D3672" s="74">
        <v>202506</v>
      </c>
      <c r="E3672" s="82">
        <v>86728538</v>
      </c>
      <c r="F3672" s="82">
        <v>25854760</v>
      </c>
      <c r="G3672" s="83">
        <f t="shared" si="231"/>
        <v>0.29811133216612046</v>
      </c>
      <c r="H3672" s="74" t="s">
        <v>41</v>
      </c>
      <c r="I3672" s="74">
        <v>151</v>
      </c>
      <c r="J3672" s="74" t="s">
        <v>48</v>
      </c>
    </row>
    <row r="3673" spans="1:10" x14ac:dyDescent="0.25">
      <c r="A3673" s="74" t="str">
        <f t="shared" si="228"/>
        <v>2025</v>
      </c>
      <c r="B3673" s="74" t="str">
        <f t="shared" si="229"/>
        <v>06</v>
      </c>
      <c r="C3673" s="84">
        <f t="shared" si="230"/>
        <v>45809</v>
      </c>
      <c r="D3673" s="74">
        <v>202506</v>
      </c>
      <c r="E3673" s="82">
        <v>119679468</v>
      </c>
      <c r="F3673" s="82">
        <v>2552345</v>
      </c>
      <c r="G3673" s="83">
        <f t="shared" si="231"/>
        <v>2.1326506899245239E-2</v>
      </c>
      <c r="H3673" s="74" t="s">
        <v>41</v>
      </c>
      <c r="I3673" s="74">
        <v>152</v>
      </c>
      <c r="J3673" s="74" t="s">
        <v>49</v>
      </c>
    </row>
    <row r="3674" spans="1:10" x14ac:dyDescent="0.25">
      <c r="A3674" s="74" t="str">
        <f t="shared" si="228"/>
        <v>2025</v>
      </c>
      <c r="B3674" s="74" t="str">
        <f t="shared" si="229"/>
        <v>06</v>
      </c>
      <c r="C3674" s="84">
        <f t="shared" si="230"/>
        <v>45809</v>
      </c>
      <c r="D3674" s="74">
        <v>202506</v>
      </c>
      <c r="E3674" s="82">
        <v>27486571</v>
      </c>
      <c r="F3674" s="82">
        <v>259723</v>
      </c>
      <c r="G3674" s="83">
        <f t="shared" si="231"/>
        <v>9.4490869741445747E-3</v>
      </c>
      <c r="H3674" s="74" t="s">
        <v>50</v>
      </c>
      <c r="I3674" s="74">
        <v>161</v>
      </c>
      <c r="J3674" s="74" t="s">
        <v>51</v>
      </c>
    </row>
    <row r="3675" spans="1:10" x14ac:dyDescent="0.25">
      <c r="A3675" s="74" t="str">
        <f t="shared" si="228"/>
        <v>2025</v>
      </c>
      <c r="B3675" s="74" t="str">
        <f t="shared" si="229"/>
        <v>06</v>
      </c>
      <c r="C3675" s="84">
        <f t="shared" si="230"/>
        <v>45809</v>
      </c>
      <c r="D3675" s="74">
        <v>202506</v>
      </c>
      <c r="E3675" s="82">
        <v>164032432</v>
      </c>
      <c r="F3675" s="82">
        <v>2067837</v>
      </c>
      <c r="G3675" s="83">
        <f t="shared" si="231"/>
        <v>1.2606269228514518E-2</v>
      </c>
      <c r="H3675" s="74" t="s">
        <v>50</v>
      </c>
      <c r="I3675" s="74">
        <v>162</v>
      </c>
      <c r="J3675" s="74" t="s">
        <v>52</v>
      </c>
    </row>
    <row r="3676" spans="1:10" x14ac:dyDescent="0.25">
      <c r="A3676" s="74" t="str">
        <f t="shared" si="228"/>
        <v>2025</v>
      </c>
      <c r="B3676" s="74" t="str">
        <f t="shared" si="229"/>
        <v>06</v>
      </c>
      <c r="C3676" s="84">
        <f t="shared" si="230"/>
        <v>45809</v>
      </c>
      <c r="D3676" s="74">
        <v>202506</v>
      </c>
      <c r="E3676" s="82">
        <v>357307823</v>
      </c>
      <c r="F3676" s="82">
        <v>8454757</v>
      </c>
      <c r="G3676" s="83">
        <f t="shared" si="231"/>
        <v>2.3662389838019302E-2</v>
      </c>
      <c r="H3676" s="74" t="s">
        <v>50</v>
      </c>
      <c r="I3676" s="74">
        <v>170</v>
      </c>
      <c r="J3676" s="74" t="s">
        <v>53</v>
      </c>
    </row>
    <row r="3677" spans="1:10" x14ac:dyDescent="0.25">
      <c r="A3677" s="74" t="str">
        <f t="shared" si="228"/>
        <v>2025</v>
      </c>
      <c r="B3677" s="74" t="str">
        <f t="shared" si="229"/>
        <v>06</v>
      </c>
      <c r="C3677" s="84">
        <f t="shared" si="230"/>
        <v>45809</v>
      </c>
      <c r="D3677" s="74">
        <v>202506</v>
      </c>
      <c r="E3677" s="82">
        <v>94477353</v>
      </c>
      <c r="F3677" s="82">
        <v>572860</v>
      </c>
      <c r="G3677" s="83">
        <f t="shared" si="231"/>
        <v>6.0634636958975764E-3</v>
      </c>
      <c r="H3677" s="74" t="s">
        <v>54</v>
      </c>
      <c r="I3677" s="74">
        <v>181</v>
      </c>
      <c r="J3677" s="74" t="s">
        <v>55</v>
      </c>
    </row>
    <row r="3678" spans="1:10" x14ac:dyDescent="0.25">
      <c r="A3678" s="74" t="str">
        <f t="shared" si="228"/>
        <v>2025</v>
      </c>
      <c r="B3678" s="74" t="str">
        <f t="shared" si="229"/>
        <v>06</v>
      </c>
      <c r="C3678" s="84">
        <f t="shared" si="230"/>
        <v>45809</v>
      </c>
      <c r="D3678" s="74">
        <v>202506</v>
      </c>
      <c r="E3678" s="82">
        <v>16538344</v>
      </c>
      <c r="F3678" s="82">
        <v>34279</v>
      </c>
      <c r="G3678" s="83">
        <f t="shared" si="231"/>
        <v>2.0726984515499255E-3</v>
      </c>
      <c r="H3678" s="74" t="s">
        <v>54</v>
      </c>
      <c r="I3678" s="74">
        <v>182</v>
      </c>
      <c r="J3678" s="74" t="s">
        <v>56</v>
      </c>
    </row>
    <row r="3679" spans="1:10" x14ac:dyDescent="0.25">
      <c r="A3679" s="74" t="str">
        <f t="shared" si="228"/>
        <v>2025</v>
      </c>
      <c r="B3679" s="74" t="str">
        <f t="shared" si="229"/>
        <v>06</v>
      </c>
      <c r="C3679" s="84">
        <f t="shared" si="230"/>
        <v>45809</v>
      </c>
      <c r="D3679" s="74">
        <v>202506</v>
      </c>
      <c r="E3679" s="82">
        <v>1372469</v>
      </c>
      <c r="F3679" s="82">
        <v>1671</v>
      </c>
      <c r="G3679" s="83">
        <f t="shared" si="231"/>
        <v>1.2175138381996242E-3</v>
      </c>
      <c r="H3679" s="74" t="s">
        <v>57</v>
      </c>
      <c r="I3679" s="74">
        <v>191</v>
      </c>
      <c r="J3679" s="74" t="s">
        <v>58</v>
      </c>
    </row>
    <row r="3680" spans="1:10" x14ac:dyDescent="0.25">
      <c r="A3680" s="74" t="str">
        <f t="shared" si="228"/>
        <v>2025</v>
      </c>
      <c r="B3680" s="74" t="str">
        <f t="shared" si="229"/>
        <v>06</v>
      </c>
      <c r="C3680" s="84">
        <f t="shared" si="230"/>
        <v>45809</v>
      </c>
      <c r="D3680" s="74">
        <v>202506</v>
      </c>
      <c r="E3680" s="82">
        <v>741016788</v>
      </c>
      <c r="F3680" s="82">
        <v>1983083</v>
      </c>
      <c r="G3680" s="83">
        <f t="shared" si="231"/>
        <v>2.6761647402784618E-3</v>
      </c>
      <c r="H3680" s="74" t="s">
        <v>57</v>
      </c>
      <c r="I3680" s="74">
        <v>192</v>
      </c>
      <c r="J3680" s="74" t="s">
        <v>59</v>
      </c>
    </row>
    <row r="3681" spans="1:10" x14ac:dyDescent="0.25">
      <c r="A3681" s="74" t="str">
        <f t="shared" si="228"/>
        <v>2025</v>
      </c>
      <c r="B3681" s="74" t="str">
        <f t="shared" si="229"/>
        <v>06</v>
      </c>
      <c r="C3681" s="84">
        <f t="shared" si="230"/>
        <v>45809</v>
      </c>
      <c r="D3681" s="74">
        <v>202506</v>
      </c>
      <c r="E3681" s="82">
        <v>824186923</v>
      </c>
      <c r="F3681" s="82">
        <v>7614135</v>
      </c>
      <c r="G3681" s="83">
        <f t="shared" si="231"/>
        <v>9.2383593909557814E-3</v>
      </c>
      <c r="H3681" s="74" t="s">
        <v>60</v>
      </c>
      <c r="I3681" s="74">
        <v>201</v>
      </c>
      <c r="J3681" s="74" t="s">
        <v>61</v>
      </c>
    </row>
    <row r="3682" spans="1:10" x14ac:dyDescent="0.25">
      <c r="A3682" s="74" t="str">
        <f t="shared" si="228"/>
        <v>2025</v>
      </c>
      <c r="B3682" s="74" t="str">
        <f t="shared" si="229"/>
        <v>06</v>
      </c>
      <c r="C3682" s="84">
        <f t="shared" si="230"/>
        <v>45809</v>
      </c>
      <c r="D3682" s="74">
        <v>202506</v>
      </c>
      <c r="E3682" s="82">
        <v>1371714080</v>
      </c>
      <c r="F3682" s="82">
        <v>41650974</v>
      </c>
      <c r="G3682" s="83">
        <f t="shared" si="231"/>
        <v>3.0364180558677359E-2</v>
      </c>
      <c r="H3682" s="74" t="s">
        <v>60</v>
      </c>
      <c r="I3682" s="74">
        <v>202</v>
      </c>
      <c r="J3682" s="74" t="s">
        <v>62</v>
      </c>
    </row>
    <row r="3683" spans="1:10" x14ac:dyDescent="0.25">
      <c r="A3683" s="74" t="str">
        <f t="shared" si="228"/>
        <v>2025</v>
      </c>
      <c r="B3683" s="74" t="str">
        <f t="shared" si="229"/>
        <v>06</v>
      </c>
      <c r="C3683" s="84">
        <f t="shared" si="230"/>
        <v>45809</v>
      </c>
      <c r="D3683" s="74">
        <v>202506</v>
      </c>
      <c r="E3683" s="82">
        <v>7108986</v>
      </c>
      <c r="F3683" s="82">
        <v>737</v>
      </c>
      <c r="G3683" s="83">
        <f t="shared" si="231"/>
        <v>1.0367160661168836E-4</v>
      </c>
      <c r="H3683" s="74" t="s">
        <v>60</v>
      </c>
      <c r="I3683" s="74">
        <v>203</v>
      </c>
      <c r="J3683" s="74" t="s">
        <v>63</v>
      </c>
    </row>
    <row r="3684" spans="1:10" x14ac:dyDescent="0.25">
      <c r="A3684" s="74" t="str">
        <f t="shared" si="228"/>
        <v>2025</v>
      </c>
      <c r="B3684" s="74" t="str">
        <f t="shared" si="229"/>
        <v>06</v>
      </c>
      <c r="C3684" s="84">
        <f t="shared" si="230"/>
        <v>45809</v>
      </c>
      <c r="D3684" s="74">
        <v>202506</v>
      </c>
      <c r="E3684" s="82">
        <v>1766683</v>
      </c>
      <c r="F3684" s="82">
        <v>1346</v>
      </c>
      <c r="G3684" s="83">
        <f t="shared" si="231"/>
        <v>7.6187974865892752E-4</v>
      </c>
      <c r="H3684" s="74" t="s">
        <v>60</v>
      </c>
      <c r="I3684" s="74">
        <v>204</v>
      </c>
      <c r="J3684" s="74" t="s">
        <v>64</v>
      </c>
    </row>
    <row r="3685" spans="1:10" x14ac:dyDescent="0.25">
      <c r="A3685" s="74" t="str">
        <f t="shared" si="228"/>
        <v>2025</v>
      </c>
      <c r="B3685" s="74" t="str">
        <f t="shared" si="229"/>
        <v>06</v>
      </c>
      <c r="C3685" s="84">
        <f t="shared" si="230"/>
        <v>45809</v>
      </c>
      <c r="D3685" s="74">
        <v>202506</v>
      </c>
      <c r="E3685" s="82">
        <v>848920468</v>
      </c>
      <c r="F3685" s="82">
        <v>3901310</v>
      </c>
      <c r="G3685" s="83">
        <f t="shared" si="231"/>
        <v>4.5956130722012468E-3</v>
      </c>
      <c r="H3685" s="74" t="s">
        <v>60</v>
      </c>
      <c r="I3685" s="74">
        <v>210</v>
      </c>
      <c r="J3685" s="74" t="s">
        <v>65</v>
      </c>
    </row>
    <row r="3686" spans="1:10" x14ac:dyDescent="0.25">
      <c r="A3686" s="74" t="str">
        <f t="shared" si="228"/>
        <v>2025</v>
      </c>
      <c r="B3686" s="74" t="str">
        <f t="shared" si="229"/>
        <v>06</v>
      </c>
      <c r="C3686" s="84">
        <f t="shared" si="230"/>
        <v>45809</v>
      </c>
      <c r="D3686" s="74">
        <v>202506</v>
      </c>
      <c r="E3686" s="82">
        <v>40262028</v>
      </c>
      <c r="F3686" s="82">
        <v>26464</v>
      </c>
      <c r="G3686" s="83">
        <f t="shared" si="231"/>
        <v>6.5729426247480632E-4</v>
      </c>
      <c r="H3686" s="74" t="s">
        <v>66</v>
      </c>
      <c r="I3686" s="74">
        <v>221</v>
      </c>
      <c r="J3686" s="74" t="s">
        <v>67</v>
      </c>
    </row>
    <row r="3687" spans="1:10" x14ac:dyDescent="0.25">
      <c r="A3687" s="74" t="str">
        <f t="shared" si="228"/>
        <v>2025</v>
      </c>
      <c r="B3687" s="74" t="str">
        <f t="shared" si="229"/>
        <v>06</v>
      </c>
      <c r="C3687" s="84">
        <f t="shared" si="230"/>
        <v>45809</v>
      </c>
      <c r="D3687" s="74">
        <v>202506</v>
      </c>
      <c r="E3687" s="82">
        <v>384266554</v>
      </c>
      <c r="F3687" s="82">
        <v>934688</v>
      </c>
      <c r="G3687" s="83">
        <f t="shared" si="231"/>
        <v>2.4323948838909358E-3</v>
      </c>
      <c r="H3687" s="74" t="s">
        <v>66</v>
      </c>
      <c r="I3687" s="74">
        <v>222</v>
      </c>
      <c r="J3687" s="74" t="s">
        <v>68</v>
      </c>
    </row>
    <row r="3688" spans="1:10" x14ac:dyDescent="0.25">
      <c r="A3688" s="74" t="str">
        <f t="shared" si="228"/>
        <v>2025</v>
      </c>
      <c r="B3688" s="74" t="str">
        <f t="shared" si="229"/>
        <v>06</v>
      </c>
      <c r="C3688" s="84">
        <f t="shared" si="230"/>
        <v>45809</v>
      </c>
      <c r="D3688" s="74">
        <v>202506</v>
      </c>
      <c r="E3688" s="82">
        <v>95686954</v>
      </c>
      <c r="F3688" s="82">
        <v>117656</v>
      </c>
      <c r="G3688" s="83">
        <f t="shared" si="231"/>
        <v>1.229592907722823E-3</v>
      </c>
      <c r="H3688" s="74" t="s">
        <v>69</v>
      </c>
      <c r="I3688" s="74">
        <v>231</v>
      </c>
      <c r="J3688" s="74" t="s">
        <v>70</v>
      </c>
    </row>
    <row r="3689" spans="1:10" x14ac:dyDescent="0.25">
      <c r="A3689" s="74" t="str">
        <f t="shared" si="228"/>
        <v>2025</v>
      </c>
      <c r="B3689" s="74" t="str">
        <f t="shared" si="229"/>
        <v>06</v>
      </c>
      <c r="C3689" s="84">
        <f t="shared" si="230"/>
        <v>45809</v>
      </c>
      <c r="D3689" s="74">
        <v>202506</v>
      </c>
      <c r="E3689" s="82">
        <v>400549141</v>
      </c>
      <c r="F3689" s="82">
        <v>3885789</v>
      </c>
      <c r="G3689" s="83">
        <f t="shared" si="231"/>
        <v>9.7011542461403009E-3</v>
      </c>
      <c r="H3689" s="74" t="s">
        <v>69</v>
      </c>
      <c r="I3689" s="74">
        <v>239</v>
      </c>
      <c r="J3689" s="74" t="s">
        <v>71</v>
      </c>
    </row>
    <row r="3690" spans="1:10" x14ac:dyDescent="0.25">
      <c r="A3690" s="74" t="str">
        <f t="shared" si="228"/>
        <v>2025</v>
      </c>
      <c r="B3690" s="74" t="str">
        <f t="shared" si="229"/>
        <v>06</v>
      </c>
      <c r="C3690" s="84">
        <f t="shared" si="230"/>
        <v>45809</v>
      </c>
      <c r="D3690" s="74">
        <v>202506</v>
      </c>
      <c r="E3690" s="82">
        <v>303433645</v>
      </c>
      <c r="F3690" s="82">
        <v>3395830</v>
      </c>
      <c r="G3690" s="83">
        <f t="shared" si="231"/>
        <v>1.1191343003509054E-2</v>
      </c>
      <c r="H3690" s="74" t="s">
        <v>72</v>
      </c>
      <c r="I3690" s="74">
        <v>241</v>
      </c>
      <c r="J3690" s="74" t="s">
        <v>73</v>
      </c>
    </row>
    <row r="3691" spans="1:10" x14ac:dyDescent="0.25">
      <c r="A3691" s="74" t="str">
        <f t="shared" si="228"/>
        <v>2025</v>
      </c>
      <c r="B3691" s="74" t="str">
        <f t="shared" si="229"/>
        <v>06</v>
      </c>
      <c r="C3691" s="84">
        <f t="shared" si="230"/>
        <v>45809</v>
      </c>
      <c r="D3691" s="74">
        <v>202506</v>
      </c>
      <c r="E3691" s="82">
        <v>273683084</v>
      </c>
      <c r="F3691" s="82">
        <v>62480</v>
      </c>
      <c r="G3691" s="83">
        <f t="shared" si="231"/>
        <v>2.2829324738243595E-4</v>
      </c>
      <c r="H3691" s="74" t="s">
        <v>72</v>
      </c>
      <c r="I3691" s="74">
        <v>242</v>
      </c>
      <c r="J3691" s="74" t="s">
        <v>74</v>
      </c>
    </row>
    <row r="3692" spans="1:10" x14ac:dyDescent="0.25">
      <c r="A3692" s="74" t="str">
        <f t="shared" si="228"/>
        <v>2025</v>
      </c>
      <c r="B3692" s="74" t="str">
        <f t="shared" si="229"/>
        <v>06</v>
      </c>
      <c r="C3692" s="84">
        <f t="shared" si="230"/>
        <v>45809</v>
      </c>
      <c r="D3692" s="74">
        <v>202506</v>
      </c>
      <c r="E3692" s="82">
        <v>38001357</v>
      </c>
      <c r="F3692" s="82">
        <v>53035</v>
      </c>
      <c r="G3692" s="83">
        <f t="shared" si="231"/>
        <v>1.3956080568386018E-3</v>
      </c>
      <c r="H3692" s="74" t="s">
        <v>72</v>
      </c>
      <c r="I3692" s="74">
        <v>243</v>
      </c>
      <c r="J3692" s="74" t="s">
        <v>75</v>
      </c>
    </row>
    <row r="3693" spans="1:10" x14ac:dyDescent="0.25">
      <c r="A3693" s="74" t="str">
        <f t="shared" si="228"/>
        <v>2025</v>
      </c>
      <c r="B3693" s="74" t="str">
        <f t="shared" si="229"/>
        <v>06</v>
      </c>
      <c r="C3693" s="84">
        <f t="shared" si="230"/>
        <v>45809</v>
      </c>
      <c r="D3693" s="74">
        <v>202506</v>
      </c>
      <c r="E3693" s="82">
        <v>147840384</v>
      </c>
      <c r="F3693" s="82">
        <v>966031</v>
      </c>
      <c r="G3693" s="83">
        <f t="shared" si="231"/>
        <v>6.5342836230728408E-3</v>
      </c>
      <c r="H3693" s="74" t="s">
        <v>76</v>
      </c>
      <c r="I3693" s="74">
        <v>251</v>
      </c>
      <c r="J3693" s="74" t="s">
        <v>77</v>
      </c>
    </row>
    <row r="3694" spans="1:10" x14ac:dyDescent="0.25">
      <c r="A3694" s="74" t="str">
        <f t="shared" si="228"/>
        <v>2025</v>
      </c>
      <c r="B3694" s="74" t="str">
        <f t="shared" si="229"/>
        <v>06</v>
      </c>
      <c r="C3694" s="84">
        <f t="shared" si="230"/>
        <v>45809</v>
      </c>
      <c r="D3694" s="74">
        <v>202506</v>
      </c>
      <c r="E3694" s="82">
        <v>45910</v>
      </c>
      <c r="F3694" s="82">
        <v>0</v>
      </c>
      <c r="G3694" s="83">
        <f t="shared" si="231"/>
        <v>0</v>
      </c>
      <c r="H3694" s="74" t="s">
        <v>76</v>
      </c>
      <c r="I3694" s="74">
        <v>252</v>
      </c>
      <c r="J3694" s="74" t="s">
        <v>78</v>
      </c>
    </row>
    <row r="3695" spans="1:10" x14ac:dyDescent="0.25">
      <c r="A3695" s="74" t="str">
        <f t="shared" si="228"/>
        <v>2025</v>
      </c>
      <c r="B3695" s="74" t="str">
        <f t="shared" si="229"/>
        <v>06</v>
      </c>
      <c r="C3695" s="84">
        <f t="shared" si="230"/>
        <v>45809</v>
      </c>
      <c r="D3695" s="74">
        <v>202506</v>
      </c>
      <c r="E3695" s="82">
        <v>439207153</v>
      </c>
      <c r="F3695" s="82">
        <v>2475487</v>
      </c>
      <c r="G3695" s="83">
        <f t="shared" si="231"/>
        <v>5.6362629412822886E-3</v>
      </c>
      <c r="H3695" s="74" t="s">
        <v>76</v>
      </c>
      <c r="I3695" s="74">
        <v>259</v>
      </c>
      <c r="J3695" s="74" t="s">
        <v>79</v>
      </c>
    </row>
    <row r="3696" spans="1:10" x14ac:dyDescent="0.25">
      <c r="A3696" s="74" t="str">
        <f t="shared" si="228"/>
        <v>2025</v>
      </c>
      <c r="B3696" s="74" t="str">
        <f t="shared" si="229"/>
        <v>06</v>
      </c>
      <c r="C3696" s="84">
        <f t="shared" si="230"/>
        <v>45809</v>
      </c>
      <c r="D3696" s="74">
        <v>202506</v>
      </c>
      <c r="E3696" s="82">
        <v>2142644</v>
      </c>
      <c r="F3696" s="82">
        <v>5027</v>
      </c>
      <c r="G3696" s="83">
        <f t="shared" si="231"/>
        <v>2.3461666987142989E-3</v>
      </c>
      <c r="H3696" s="74" t="s">
        <v>76</v>
      </c>
      <c r="I3696" s="74">
        <v>261</v>
      </c>
      <c r="J3696" s="74" t="s">
        <v>80</v>
      </c>
    </row>
    <row r="3697" spans="1:10" x14ac:dyDescent="0.25">
      <c r="A3697" s="74" t="str">
        <f t="shared" si="228"/>
        <v>2025</v>
      </c>
      <c r="B3697" s="74" t="str">
        <f t="shared" si="229"/>
        <v>06</v>
      </c>
      <c r="C3697" s="84">
        <f t="shared" si="230"/>
        <v>45809</v>
      </c>
      <c r="D3697" s="74">
        <v>202506</v>
      </c>
      <c r="E3697" s="82">
        <v>86362888</v>
      </c>
      <c r="F3697" s="82">
        <v>1064552</v>
      </c>
      <c r="G3697" s="83">
        <f t="shared" si="231"/>
        <v>1.2326498391299744E-2</v>
      </c>
      <c r="H3697" s="74" t="s">
        <v>76</v>
      </c>
      <c r="I3697" s="74">
        <v>262</v>
      </c>
      <c r="J3697" s="74" t="s">
        <v>81</v>
      </c>
    </row>
    <row r="3698" spans="1:10" x14ac:dyDescent="0.25">
      <c r="A3698" s="74" t="str">
        <f t="shared" si="228"/>
        <v>2025</v>
      </c>
      <c r="B3698" s="74" t="str">
        <f t="shared" si="229"/>
        <v>06</v>
      </c>
      <c r="C3698" s="84">
        <f t="shared" si="230"/>
        <v>45809</v>
      </c>
      <c r="D3698" s="74">
        <v>202506</v>
      </c>
      <c r="E3698" s="82">
        <v>713272</v>
      </c>
      <c r="F3698" s="82">
        <v>0</v>
      </c>
      <c r="G3698" s="83">
        <f t="shared" si="231"/>
        <v>0</v>
      </c>
      <c r="H3698" s="74" t="s">
        <v>76</v>
      </c>
      <c r="I3698" s="74">
        <v>263</v>
      </c>
      <c r="J3698" s="74" t="s">
        <v>82</v>
      </c>
    </row>
    <row r="3699" spans="1:10" x14ac:dyDescent="0.25">
      <c r="A3699" s="74" t="str">
        <f t="shared" si="228"/>
        <v>2025</v>
      </c>
      <c r="B3699" s="74" t="str">
        <f t="shared" si="229"/>
        <v>06</v>
      </c>
      <c r="C3699" s="84">
        <f t="shared" si="230"/>
        <v>45809</v>
      </c>
      <c r="D3699" s="74">
        <v>202506</v>
      </c>
      <c r="E3699" s="82">
        <v>474356384</v>
      </c>
      <c r="F3699" s="82">
        <v>27900</v>
      </c>
      <c r="G3699" s="83">
        <f t="shared" si="231"/>
        <v>5.881653739902023E-5</v>
      </c>
      <c r="H3699" s="74" t="s">
        <v>76</v>
      </c>
      <c r="I3699" s="74">
        <v>264</v>
      </c>
      <c r="J3699" s="74" t="s">
        <v>83</v>
      </c>
    </row>
    <row r="3700" spans="1:10" x14ac:dyDescent="0.25">
      <c r="A3700" s="74" t="str">
        <f t="shared" si="228"/>
        <v>2025</v>
      </c>
      <c r="B3700" s="74" t="str">
        <f t="shared" si="229"/>
        <v>06</v>
      </c>
      <c r="C3700" s="84">
        <f t="shared" si="230"/>
        <v>45809</v>
      </c>
      <c r="D3700" s="74">
        <v>202506</v>
      </c>
      <c r="E3700" s="82">
        <v>5210881</v>
      </c>
      <c r="F3700" s="82">
        <v>30636</v>
      </c>
      <c r="G3700" s="83">
        <f t="shared" si="231"/>
        <v>5.8792361598739252E-3</v>
      </c>
      <c r="H3700" s="74" t="s">
        <v>76</v>
      </c>
      <c r="I3700" s="74">
        <v>265</v>
      </c>
      <c r="J3700" s="74" t="s">
        <v>84</v>
      </c>
    </row>
    <row r="3701" spans="1:10" x14ac:dyDescent="0.25">
      <c r="A3701" s="74" t="str">
        <f t="shared" si="228"/>
        <v>2025</v>
      </c>
      <c r="B3701" s="74" t="str">
        <f t="shared" si="229"/>
        <v>06</v>
      </c>
      <c r="C3701" s="84">
        <f t="shared" si="230"/>
        <v>45809</v>
      </c>
      <c r="D3701" s="74">
        <v>202506</v>
      </c>
      <c r="E3701" s="82">
        <v>44093428</v>
      </c>
      <c r="F3701" s="82">
        <v>609329</v>
      </c>
      <c r="G3701" s="83">
        <f t="shared" si="231"/>
        <v>1.3819043509159686E-2</v>
      </c>
      <c r="H3701" s="74" t="s">
        <v>76</v>
      </c>
      <c r="I3701" s="74">
        <v>266</v>
      </c>
      <c r="J3701" s="74" t="s">
        <v>85</v>
      </c>
    </row>
    <row r="3702" spans="1:10" x14ac:dyDescent="0.25">
      <c r="A3702" s="74" t="str">
        <f t="shared" si="228"/>
        <v>2025</v>
      </c>
      <c r="B3702" s="74" t="str">
        <f t="shared" si="229"/>
        <v>06</v>
      </c>
      <c r="C3702" s="84">
        <f t="shared" si="230"/>
        <v>45809</v>
      </c>
      <c r="D3702" s="74">
        <v>202506</v>
      </c>
      <c r="E3702" s="82">
        <v>3853651</v>
      </c>
      <c r="F3702" s="82">
        <v>6990</v>
      </c>
      <c r="G3702" s="83">
        <f t="shared" si="231"/>
        <v>1.8138643068612078E-3</v>
      </c>
      <c r="H3702" s="74" t="s">
        <v>76</v>
      </c>
      <c r="I3702" s="74">
        <v>267</v>
      </c>
      <c r="J3702" s="74" t="s">
        <v>86</v>
      </c>
    </row>
    <row r="3703" spans="1:10" x14ac:dyDescent="0.25">
      <c r="A3703" s="74" t="str">
        <f t="shared" si="228"/>
        <v>2025</v>
      </c>
      <c r="B3703" s="74" t="str">
        <f t="shared" si="229"/>
        <v>06</v>
      </c>
      <c r="C3703" s="84">
        <f t="shared" si="230"/>
        <v>45809</v>
      </c>
      <c r="D3703" s="74">
        <v>202506</v>
      </c>
      <c r="E3703" s="82">
        <v>10540872</v>
      </c>
      <c r="F3703" s="82">
        <v>8371</v>
      </c>
      <c r="G3703" s="83">
        <f t="shared" si="231"/>
        <v>7.9414682200865355E-4</v>
      </c>
      <c r="H3703" s="74" t="s">
        <v>76</v>
      </c>
      <c r="I3703" s="74">
        <v>268</v>
      </c>
      <c r="J3703" s="74" t="s">
        <v>87</v>
      </c>
    </row>
    <row r="3704" spans="1:10" x14ac:dyDescent="0.25">
      <c r="A3704" s="74" t="str">
        <f t="shared" si="228"/>
        <v>2025</v>
      </c>
      <c r="B3704" s="74" t="str">
        <f t="shared" si="229"/>
        <v>06</v>
      </c>
      <c r="C3704" s="84">
        <f t="shared" si="230"/>
        <v>45809</v>
      </c>
      <c r="D3704" s="74">
        <v>202506</v>
      </c>
      <c r="E3704" s="82">
        <v>150261113</v>
      </c>
      <c r="F3704" s="82">
        <v>15104290</v>
      </c>
      <c r="G3704" s="83">
        <f t="shared" si="231"/>
        <v>0.10052028564436362</v>
      </c>
      <c r="H3704" s="74" t="s">
        <v>76</v>
      </c>
      <c r="I3704" s="74">
        <v>271</v>
      </c>
      <c r="J3704" s="74" t="s">
        <v>88</v>
      </c>
    </row>
    <row r="3705" spans="1:10" x14ac:dyDescent="0.25">
      <c r="A3705" s="74" t="str">
        <f t="shared" si="228"/>
        <v>2025</v>
      </c>
      <c r="B3705" s="74" t="str">
        <f t="shared" si="229"/>
        <v>06</v>
      </c>
      <c r="C3705" s="84">
        <f t="shared" si="230"/>
        <v>45809</v>
      </c>
      <c r="D3705" s="74">
        <v>202506</v>
      </c>
      <c r="E3705" s="82">
        <v>2946360</v>
      </c>
      <c r="F3705" s="82">
        <v>679</v>
      </c>
      <c r="G3705" s="83">
        <f t="shared" si="231"/>
        <v>2.3045384813804153E-4</v>
      </c>
      <c r="H3705" s="74" t="s">
        <v>76</v>
      </c>
      <c r="I3705" s="74">
        <v>272</v>
      </c>
      <c r="J3705" s="74" t="s">
        <v>89</v>
      </c>
    </row>
    <row r="3706" spans="1:10" x14ac:dyDescent="0.25">
      <c r="A3706" s="74" t="str">
        <f t="shared" si="228"/>
        <v>2025</v>
      </c>
      <c r="B3706" s="74" t="str">
        <f t="shared" si="229"/>
        <v>06</v>
      </c>
      <c r="C3706" s="84">
        <f t="shared" si="230"/>
        <v>45809</v>
      </c>
      <c r="D3706" s="74">
        <v>202506</v>
      </c>
      <c r="E3706" s="82">
        <v>11712627</v>
      </c>
      <c r="F3706" s="82">
        <v>667</v>
      </c>
      <c r="G3706" s="83">
        <f t="shared" si="231"/>
        <v>5.6947087959003561E-5</v>
      </c>
      <c r="H3706" s="74" t="s">
        <v>76</v>
      </c>
      <c r="I3706" s="74">
        <v>273</v>
      </c>
      <c r="J3706" s="74" t="s">
        <v>90</v>
      </c>
    </row>
    <row r="3707" spans="1:10" x14ac:dyDescent="0.25">
      <c r="A3707" s="74" t="str">
        <f t="shared" si="228"/>
        <v>2025</v>
      </c>
      <c r="B3707" s="74" t="str">
        <f t="shared" si="229"/>
        <v>06</v>
      </c>
      <c r="C3707" s="84">
        <f t="shared" si="230"/>
        <v>45809</v>
      </c>
      <c r="D3707" s="74">
        <v>202506</v>
      </c>
      <c r="E3707" s="82">
        <v>8230324</v>
      </c>
      <c r="F3707" s="82">
        <v>106554</v>
      </c>
      <c r="G3707" s="83">
        <f t="shared" si="231"/>
        <v>1.2946513405790587E-2</v>
      </c>
      <c r="H3707" s="74" t="s">
        <v>76</v>
      </c>
      <c r="I3707" s="74">
        <v>274</v>
      </c>
      <c r="J3707" s="74" t="s">
        <v>91</v>
      </c>
    </row>
    <row r="3708" spans="1:10" x14ac:dyDescent="0.25">
      <c r="A3708" s="74" t="str">
        <f t="shared" si="228"/>
        <v>2025</v>
      </c>
      <c r="B3708" s="74" t="str">
        <f t="shared" si="229"/>
        <v>06</v>
      </c>
      <c r="C3708" s="84">
        <f t="shared" si="230"/>
        <v>45809</v>
      </c>
      <c r="D3708" s="74">
        <v>202506</v>
      </c>
      <c r="E3708" s="82">
        <v>351652831</v>
      </c>
      <c r="F3708" s="82">
        <v>61993</v>
      </c>
      <c r="G3708" s="83">
        <f t="shared" si="231"/>
        <v>1.7629034813600007E-4</v>
      </c>
      <c r="H3708" s="74" t="s">
        <v>76</v>
      </c>
      <c r="I3708" s="74">
        <v>275</v>
      </c>
      <c r="J3708" s="74" t="s">
        <v>92</v>
      </c>
    </row>
    <row r="3709" spans="1:10" x14ac:dyDescent="0.25">
      <c r="A3709" s="74" t="str">
        <f t="shared" si="228"/>
        <v>2025</v>
      </c>
      <c r="B3709" s="74" t="str">
        <f t="shared" si="229"/>
        <v>06</v>
      </c>
      <c r="C3709" s="84">
        <f t="shared" si="230"/>
        <v>45809</v>
      </c>
      <c r="D3709" s="74">
        <v>202506</v>
      </c>
      <c r="E3709" s="82">
        <v>30679080</v>
      </c>
      <c r="F3709" s="82">
        <v>681235</v>
      </c>
      <c r="G3709" s="83">
        <f t="shared" si="231"/>
        <v>2.2205196505240703E-2</v>
      </c>
      <c r="H3709" s="74" t="s">
        <v>76</v>
      </c>
      <c r="I3709" s="74">
        <v>279</v>
      </c>
      <c r="J3709" s="74" t="s">
        <v>93</v>
      </c>
    </row>
    <row r="3710" spans="1:10" x14ac:dyDescent="0.25">
      <c r="A3710" s="74" t="str">
        <f t="shared" si="228"/>
        <v>2025</v>
      </c>
      <c r="B3710" s="74" t="str">
        <f t="shared" si="229"/>
        <v>06</v>
      </c>
      <c r="C3710" s="84">
        <f t="shared" si="230"/>
        <v>45809</v>
      </c>
      <c r="D3710" s="74">
        <v>202506</v>
      </c>
      <c r="E3710" s="82">
        <v>495229296</v>
      </c>
      <c r="F3710" s="82">
        <v>899864</v>
      </c>
      <c r="G3710" s="83">
        <f t="shared" si="231"/>
        <v>1.8170653619813315E-3</v>
      </c>
      <c r="H3710" s="74" t="s">
        <v>76</v>
      </c>
      <c r="I3710" s="74">
        <v>281</v>
      </c>
      <c r="J3710" s="74" t="s">
        <v>94</v>
      </c>
    </row>
    <row r="3711" spans="1:10" x14ac:dyDescent="0.25">
      <c r="A3711" s="74" t="str">
        <f t="shared" si="228"/>
        <v>2025</v>
      </c>
      <c r="B3711" s="74" t="str">
        <f t="shared" si="229"/>
        <v>06</v>
      </c>
      <c r="C3711" s="84">
        <f t="shared" si="230"/>
        <v>45809</v>
      </c>
      <c r="D3711" s="74">
        <v>202506</v>
      </c>
      <c r="E3711" s="82">
        <v>445644267</v>
      </c>
      <c r="F3711" s="82">
        <v>1409377</v>
      </c>
      <c r="G3711" s="83">
        <f t="shared" si="231"/>
        <v>3.162560599034925E-3</v>
      </c>
      <c r="H3711" s="74" t="s">
        <v>76</v>
      </c>
      <c r="I3711" s="74">
        <v>282</v>
      </c>
      <c r="J3711" s="74" t="s">
        <v>95</v>
      </c>
    </row>
    <row r="3712" spans="1:10" x14ac:dyDescent="0.25">
      <c r="A3712" s="74" t="str">
        <f t="shared" si="228"/>
        <v>2025</v>
      </c>
      <c r="B3712" s="74" t="str">
        <f t="shared" si="229"/>
        <v>06</v>
      </c>
      <c r="C3712" s="84">
        <f t="shared" si="230"/>
        <v>45809</v>
      </c>
      <c r="D3712" s="74">
        <v>202506</v>
      </c>
      <c r="E3712" s="82">
        <v>1125649921</v>
      </c>
      <c r="F3712" s="82">
        <v>455589</v>
      </c>
      <c r="G3712" s="83">
        <f t="shared" si="231"/>
        <v>4.0473418200506409E-4</v>
      </c>
      <c r="H3712" s="74" t="s">
        <v>96</v>
      </c>
      <c r="I3712" s="74">
        <v>291</v>
      </c>
      <c r="J3712" s="74" t="s">
        <v>97</v>
      </c>
    </row>
    <row r="3713" spans="1:10" x14ac:dyDescent="0.25">
      <c r="A3713" s="74" t="str">
        <f t="shared" si="228"/>
        <v>2025</v>
      </c>
      <c r="B3713" s="74" t="str">
        <f t="shared" si="229"/>
        <v>06</v>
      </c>
      <c r="C3713" s="84">
        <f t="shared" si="230"/>
        <v>45809</v>
      </c>
      <c r="D3713" s="74">
        <v>202506</v>
      </c>
      <c r="E3713" s="82">
        <v>80857888</v>
      </c>
      <c r="F3713" s="82">
        <v>294236</v>
      </c>
      <c r="G3713" s="83">
        <f t="shared" si="231"/>
        <v>3.6389275960311998E-3</v>
      </c>
      <c r="H3713" s="74" t="s">
        <v>96</v>
      </c>
      <c r="I3713" s="74">
        <v>292</v>
      </c>
      <c r="J3713" s="74" t="s">
        <v>98</v>
      </c>
    </row>
    <row r="3714" spans="1:10" x14ac:dyDescent="0.25">
      <c r="A3714" s="74" t="str">
        <f t="shared" si="228"/>
        <v>2025</v>
      </c>
      <c r="B3714" s="74" t="str">
        <f t="shared" si="229"/>
        <v>06</v>
      </c>
      <c r="C3714" s="84">
        <f t="shared" si="230"/>
        <v>45809</v>
      </c>
      <c r="D3714" s="74">
        <v>202506</v>
      </c>
      <c r="E3714" s="82">
        <v>222079557</v>
      </c>
      <c r="F3714" s="82">
        <v>439586</v>
      </c>
      <c r="G3714" s="83">
        <f t="shared" si="231"/>
        <v>1.9794077669202121E-3</v>
      </c>
      <c r="H3714" s="74" t="s">
        <v>96</v>
      </c>
      <c r="I3714" s="74">
        <v>293</v>
      </c>
      <c r="J3714" s="74" t="s">
        <v>99</v>
      </c>
    </row>
    <row r="3715" spans="1:10" x14ac:dyDescent="0.25">
      <c r="A3715" s="74" t="str">
        <f t="shared" ref="A3715:A3778" si="232">LEFT(D3715,4)</f>
        <v>2025</v>
      </c>
      <c r="B3715" s="74" t="str">
        <f t="shared" ref="B3715:B3778" si="233">RIGHT(D3715,2)</f>
        <v>06</v>
      </c>
      <c r="C3715" s="84">
        <f t="shared" ref="C3715:C3778" si="234">DATE(A3715,B3715,1)</f>
        <v>45809</v>
      </c>
      <c r="D3715" s="74">
        <v>202506</v>
      </c>
      <c r="E3715" s="82">
        <v>7572638</v>
      </c>
      <c r="F3715" s="82">
        <v>38421</v>
      </c>
      <c r="G3715" s="83">
        <f t="shared" ref="G3715:G3778" si="235">F3715/E3715</f>
        <v>5.0736612525252101E-3</v>
      </c>
      <c r="H3715" s="74" t="s">
        <v>96</v>
      </c>
      <c r="I3715" s="74">
        <v>301</v>
      </c>
      <c r="J3715" s="74" t="s">
        <v>100</v>
      </c>
    </row>
    <row r="3716" spans="1:10" x14ac:dyDescent="0.25">
      <c r="A3716" s="74" t="str">
        <f t="shared" si="232"/>
        <v>2025</v>
      </c>
      <c r="B3716" s="74" t="str">
        <f t="shared" si="233"/>
        <v>06</v>
      </c>
      <c r="C3716" s="84">
        <f t="shared" si="234"/>
        <v>45809</v>
      </c>
      <c r="D3716" s="74">
        <v>202506</v>
      </c>
      <c r="E3716" s="82">
        <v>587602</v>
      </c>
      <c r="F3716" s="82">
        <v>391</v>
      </c>
      <c r="G3716" s="83">
        <f t="shared" si="235"/>
        <v>6.6541638728254842E-4</v>
      </c>
      <c r="H3716" s="74" t="s">
        <v>96</v>
      </c>
      <c r="I3716" s="74">
        <v>302</v>
      </c>
      <c r="J3716" s="74" t="s">
        <v>101</v>
      </c>
    </row>
    <row r="3717" spans="1:10" x14ac:dyDescent="0.25">
      <c r="A3717" s="74" t="str">
        <f t="shared" si="232"/>
        <v>2025</v>
      </c>
      <c r="B3717" s="74" t="str">
        <f t="shared" si="233"/>
        <v>06</v>
      </c>
      <c r="C3717" s="84">
        <f t="shared" si="234"/>
        <v>45809</v>
      </c>
      <c r="D3717" s="74">
        <v>202506</v>
      </c>
      <c r="E3717" s="82">
        <v>1138048</v>
      </c>
      <c r="F3717" s="82">
        <v>11412</v>
      </c>
      <c r="G3717" s="83">
        <f t="shared" si="235"/>
        <v>1.0027696547070071E-2</v>
      </c>
      <c r="H3717" s="74" t="s">
        <v>96</v>
      </c>
      <c r="I3717" s="74">
        <v>303</v>
      </c>
      <c r="J3717" s="74" t="s">
        <v>102</v>
      </c>
    </row>
    <row r="3718" spans="1:10" x14ac:dyDescent="0.25">
      <c r="A3718" s="74" t="str">
        <f t="shared" si="232"/>
        <v>2025</v>
      </c>
      <c r="B3718" s="74" t="str">
        <f t="shared" si="233"/>
        <v>06</v>
      </c>
      <c r="C3718" s="84">
        <f t="shared" si="234"/>
        <v>45809</v>
      </c>
      <c r="D3718" s="74">
        <v>202506</v>
      </c>
      <c r="E3718" s="82">
        <v>316559000</v>
      </c>
      <c r="F3718" s="82">
        <v>439733</v>
      </c>
      <c r="G3718" s="83">
        <f t="shared" si="235"/>
        <v>1.3891028212750229E-3</v>
      </c>
      <c r="H3718" s="74" t="s">
        <v>96</v>
      </c>
      <c r="I3718" s="74">
        <v>309</v>
      </c>
      <c r="J3718" s="74" t="s">
        <v>103</v>
      </c>
    </row>
    <row r="3719" spans="1:10" x14ac:dyDescent="0.25">
      <c r="A3719" s="74" t="str">
        <f t="shared" si="232"/>
        <v>2025</v>
      </c>
      <c r="B3719" s="74" t="str">
        <f t="shared" si="233"/>
        <v>06</v>
      </c>
      <c r="C3719" s="84">
        <f t="shared" si="234"/>
        <v>45809</v>
      </c>
      <c r="D3719" s="74">
        <v>202506</v>
      </c>
      <c r="E3719" s="82">
        <v>130923676</v>
      </c>
      <c r="F3719" s="82">
        <v>1530474</v>
      </c>
      <c r="G3719" s="83">
        <f t="shared" si="235"/>
        <v>1.1689818425202177E-2</v>
      </c>
      <c r="H3719" s="74" t="s">
        <v>104</v>
      </c>
      <c r="I3719" s="74">
        <v>310</v>
      </c>
      <c r="J3719" s="74" t="s">
        <v>105</v>
      </c>
    </row>
    <row r="3720" spans="1:10" x14ac:dyDescent="0.25">
      <c r="A3720" s="74" t="str">
        <f t="shared" si="232"/>
        <v>2025</v>
      </c>
      <c r="B3720" s="74" t="str">
        <f t="shared" si="233"/>
        <v>06</v>
      </c>
      <c r="C3720" s="84">
        <f t="shared" si="234"/>
        <v>45809</v>
      </c>
      <c r="D3720" s="74">
        <v>202506</v>
      </c>
      <c r="E3720" s="82">
        <v>530153</v>
      </c>
      <c r="F3720" s="82">
        <v>28278</v>
      </c>
      <c r="G3720" s="83">
        <f t="shared" si="235"/>
        <v>5.3339319026771519E-2</v>
      </c>
      <c r="H3720" s="74" t="s">
        <v>104</v>
      </c>
      <c r="I3720" s="74">
        <v>321</v>
      </c>
      <c r="J3720" s="74" t="s">
        <v>106</v>
      </c>
    </row>
    <row r="3721" spans="1:10" x14ac:dyDescent="0.25">
      <c r="A3721" s="74" t="str">
        <f t="shared" si="232"/>
        <v>2025</v>
      </c>
      <c r="B3721" s="74" t="str">
        <f t="shared" si="233"/>
        <v>06</v>
      </c>
      <c r="C3721" s="84">
        <f t="shared" si="234"/>
        <v>45809</v>
      </c>
      <c r="D3721" s="74">
        <v>202506</v>
      </c>
      <c r="E3721" s="82">
        <v>721516</v>
      </c>
      <c r="F3721" s="82">
        <v>2859</v>
      </c>
      <c r="G3721" s="83">
        <f t="shared" si="235"/>
        <v>3.9624900903098472E-3</v>
      </c>
      <c r="H3721" s="74" t="s">
        <v>104</v>
      </c>
      <c r="I3721" s="74">
        <v>322</v>
      </c>
      <c r="J3721" s="74" t="s">
        <v>107</v>
      </c>
    </row>
    <row r="3722" spans="1:10" x14ac:dyDescent="0.25">
      <c r="A3722" s="74" t="str">
        <f t="shared" si="232"/>
        <v>2025</v>
      </c>
      <c r="B3722" s="74" t="str">
        <f t="shared" si="233"/>
        <v>06</v>
      </c>
      <c r="C3722" s="84">
        <f t="shared" si="234"/>
        <v>45809</v>
      </c>
      <c r="D3722" s="74">
        <v>202506</v>
      </c>
      <c r="E3722" s="82">
        <v>937433</v>
      </c>
      <c r="F3722" s="82">
        <v>56538</v>
      </c>
      <c r="G3722" s="83">
        <f t="shared" si="235"/>
        <v>6.03115102626001E-2</v>
      </c>
      <c r="H3722" s="74" t="s">
        <v>104</v>
      </c>
      <c r="I3722" s="74">
        <v>323</v>
      </c>
      <c r="J3722" s="74" t="s">
        <v>108</v>
      </c>
    </row>
    <row r="3723" spans="1:10" x14ac:dyDescent="0.25">
      <c r="A3723" s="74" t="str">
        <f t="shared" si="232"/>
        <v>2025</v>
      </c>
      <c r="B3723" s="74" t="str">
        <f t="shared" si="233"/>
        <v>06</v>
      </c>
      <c r="C3723" s="84">
        <f t="shared" si="234"/>
        <v>45809</v>
      </c>
      <c r="D3723" s="74">
        <v>202506</v>
      </c>
      <c r="E3723" s="82">
        <v>3865186</v>
      </c>
      <c r="F3723" s="82">
        <v>52750</v>
      </c>
      <c r="G3723" s="83">
        <f t="shared" si="235"/>
        <v>1.3647467418126839E-2</v>
      </c>
      <c r="H3723" s="74" t="s">
        <v>104</v>
      </c>
      <c r="I3723" s="74">
        <v>324</v>
      </c>
      <c r="J3723" s="74" t="s">
        <v>109</v>
      </c>
    </row>
    <row r="3724" spans="1:10" x14ac:dyDescent="0.25">
      <c r="A3724" s="74" t="str">
        <f t="shared" si="232"/>
        <v>2025</v>
      </c>
      <c r="B3724" s="74" t="str">
        <f t="shared" si="233"/>
        <v>06</v>
      </c>
      <c r="C3724" s="84">
        <f t="shared" si="234"/>
        <v>45809</v>
      </c>
      <c r="D3724" s="74">
        <v>202506</v>
      </c>
      <c r="E3724" s="82">
        <v>191970052</v>
      </c>
      <c r="F3724" s="82">
        <v>544503</v>
      </c>
      <c r="G3724" s="83">
        <f t="shared" si="235"/>
        <v>2.8363955436132298E-3</v>
      </c>
      <c r="H3724" s="74" t="s">
        <v>104</v>
      </c>
      <c r="I3724" s="74">
        <v>329</v>
      </c>
      <c r="J3724" s="74" t="s">
        <v>110</v>
      </c>
    </row>
    <row r="3725" spans="1:10" x14ac:dyDescent="0.25">
      <c r="A3725" s="74" t="str">
        <f t="shared" si="232"/>
        <v>2025</v>
      </c>
      <c r="B3725" s="74" t="str">
        <f t="shared" si="233"/>
        <v>06</v>
      </c>
      <c r="C3725" s="84">
        <f t="shared" si="234"/>
        <v>45809</v>
      </c>
      <c r="D3725" s="74">
        <v>202506</v>
      </c>
      <c r="E3725" s="82">
        <v>26576714</v>
      </c>
      <c r="F3725" s="82">
        <v>415633</v>
      </c>
      <c r="G3725" s="83">
        <f t="shared" si="235"/>
        <v>1.563899133655124E-2</v>
      </c>
      <c r="H3725" s="74" t="s">
        <v>104</v>
      </c>
      <c r="I3725" s="74">
        <v>331</v>
      </c>
      <c r="J3725" s="74" t="s">
        <v>111</v>
      </c>
    </row>
    <row r="3726" spans="1:10" x14ac:dyDescent="0.25">
      <c r="A3726" s="74" t="str">
        <f t="shared" si="232"/>
        <v>2025</v>
      </c>
      <c r="B3726" s="74" t="str">
        <f t="shared" si="233"/>
        <v>06</v>
      </c>
      <c r="C3726" s="84">
        <f t="shared" si="234"/>
        <v>45809</v>
      </c>
      <c r="D3726" s="74">
        <v>202506</v>
      </c>
      <c r="E3726" s="82">
        <v>6216272</v>
      </c>
      <c r="F3726" s="82">
        <v>98130</v>
      </c>
      <c r="G3726" s="83">
        <f t="shared" si="235"/>
        <v>1.5785988772692057E-2</v>
      </c>
      <c r="H3726" s="74" t="s">
        <v>104</v>
      </c>
      <c r="I3726" s="74">
        <v>332</v>
      </c>
      <c r="J3726" s="74" t="s">
        <v>112</v>
      </c>
    </row>
    <row r="3727" spans="1:10" x14ac:dyDescent="0.25">
      <c r="A3727" s="74" t="str">
        <f t="shared" si="232"/>
        <v>2025</v>
      </c>
      <c r="B3727" s="74" t="str">
        <f t="shared" si="233"/>
        <v>06</v>
      </c>
      <c r="C3727" s="84">
        <f t="shared" si="234"/>
        <v>45809</v>
      </c>
      <c r="D3727" s="74">
        <v>202506</v>
      </c>
      <c r="E3727" s="82">
        <v>2212352264</v>
      </c>
      <c r="F3727" s="82">
        <v>15796655</v>
      </c>
      <c r="G3727" s="83">
        <f t="shared" si="235"/>
        <v>7.1402078489250934E-3</v>
      </c>
      <c r="H3727" s="74" t="s">
        <v>113</v>
      </c>
      <c r="I3727" s="74">
        <v>351</v>
      </c>
      <c r="J3727" s="74" t="s">
        <v>114</v>
      </c>
    </row>
    <row r="3728" spans="1:10" x14ac:dyDescent="0.25">
      <c r="A3728" s="74" t="str">
        <f t="shared" si="232"/>
        <v>2025</v>
      </c>
      <c r="B3728" s="74" t="str">
        <f t="shared" si="233"/>
        <v>06</v>
      </c>
      <c r="C3728" s="84">
        <f t="shared" si="234"/>
        <v>45809</v>
      </c>
      <c r="D3728" s="74">
        <v>202506</v>
      </c>
      <c r="E3728" s="82">
        <v>85343969</v>
      </c>
      <c r="F3728" s="82">
        <v>180</v>
      </c>
      <c r="G3728" s="83">
        <f t="shared" si="235"/>
        <v>2.1091121271849919E-6</v>
      </c>
      <c r="H3728" s="74" t="s">
        <v>113</v>
      </c>
      <c r="I3728" s="74">
        <v>352</v>
      </c>
      <c r="J3728" s="74" t="s">
        <v>115</v>
      </c>
    </row>
    <row r="3729" spans="1:10" x14ac:dyDescent="0.25">
      <c r="A3729" s="74" t="str">
        <f t="shared" si="232"/>
        <v>2025</v>
      </c>
      <c r="B3729" s="74" t="str">
        <f t="shared" si="233"/>
        <v>06</v>
      </c>
      <c r="C3729" s="84">
        <f t="shared" si="234"/>
        <v>45809</v>
      </c>
      <c r="D3729" s="74">
        <v>202506</v>
      </c>
      <c r="E3729" s="82">
        <v>399640</v>
      </c>
      <c r="F3729" s="82">
        <v>2247</v>
      </c>
      <c r="G3729" s="83">
        <f t="shared" si="235"/>
        <v>5.6225603042738461E-3</v>
      </c>
      <c r="H3729" s="74" t="s">
        <v>113</v>
      </c>
      <c r="I3729" s="74">
        <v>353</v>
      </c>
      <c r="J3729" s="74" t="s">
        <v>116</v>
      </c>
    </row>
    <row r="3730" spans="1:10" x14ac:dyDescent="0.25">
      <c r="A3730" s="74" t="str">
        <f t="shared" si="232"/>
        <v>2025</v>
      </c>
      <c r="B3730" s="74" t="str">
        <f t="shared" si="233"/>
        <v>06</v>
      </c>
      <c r="C3730" s="84">
        <f t="shared" si="234"/>
        <v>45809</v>
      </c>
      <c r="D3730" s="74">
        <v>202506</v>
      </c>
      <c r="E3730" s="82">
        <v>19724652</v>
      </c>
      <c r="F3730" s="82">
        <v>49317</v>
      </c>
      <c r="G3730" s="83">
        <f t="shared" si="235"/>
        <v>2.5002722481491687E-3</v>
      </c>
      <c r="H3730" s="74" t="s">
        <v>113</v>
      </c>
      <c r="I3730" s="74">
        <v>360</v>
      </c>
      <c r="J3730" s="74" t="s">
        <v>117</v>
      </c>
    </row>
    <row r="3731" spans="1:10" x14ac:dyDescent="0.25">
      <c r="A3731" s="74" t="str">
        <f t="shared" si="232"/>
        <v>2025</v>
      </c>
      <c r="B3731" s="74" t="str">
        <f t="shared" si="233"/>
        <v>06</v>
      </c>
      <c r="C3731" s="84">
        <f t="shared" si="234"/>
        <v>45809</v>
      </c>
      <c r="D3731" s="74">
        <v>202506</v>
      </c>
      <c r="E3731" s="82">
        <v>5723941</v>
      </c>
      <c r="F3731" s="82">
        <v>48802</v>
      </c>
      <c r="G3731" s="83">
        <f t="shared" si="235"/>
        <v>8.525943925697348E-3</v>
      </c>
      <c r="H3731" s="74" t="s">
        <v>113</v>
      </c>
      <c r="I3731" s="74">
        <v>370</v>
      </c>
      <c r="J3731" s="74" t="s">
        <v>118</v>
      </c>
    </row>
    <row r="3732" spans="1:10" x14ac:dyDescent="0.25">
      <c r="A3732" s="74" t="str">
        <f t="shared" si="232"/>
        <v>2025</v>
      </c>
      <c r="B3732" s="74" t="str">
        <f t="shared" si="233"/>
        <v>06</v>
      </c>
      <c r="C3732" s="84">
        <f t="shared" si="234"/>
        <v>45809</v>
      </c>
      <c r="D3732" s="74">
        <v>202506</v>
      </c>
      <c r="E3732" s="82">
        <v>184580679</v>
      </c>
      <c r="F3732" s="82">
        <v>382798</v>
      </c>
      <c r="G3732" s="83">
        <f t="shared" si="235"/>
        <v>2.073879032593655E-3</v>
      </c>
      <c r="H3732" s="74" t="s">
        <v>113</v>
      </c>
      <c r="I3732" s="74">
        <v>381</v>
      </c>
      <c r="J3732" s="74" t="s">
        <v>119</v>
      </c>
    </row>
    <row r="3733" spans="1:10" x14ac:dyDescent="0.25">
      <c r="A3733" s="74" t="str">
        <f t="shared" si="232"/>
        <v>2025</v>
      </c>
      <c r="B3733" s="74" t="str">
        <f t="shared" si="233"/>
        <v>06</v>
      </c>
      <c r="C3733" s="84">
        <f t="shared" si="234"/>
        <v>45809</v>
      </c>
      <c r="D3733" s="74">
        <v>202506</v>
      </c>
      <c r="E3733" s="82">
        <v>29115293</v>
      </c>
      <c r="F3733" s="82">
        <v>86164</v>
      </c>
      <c r="G3733" s="83">
        <f t="shared" si="235"/>
        <v>2.9594069343557698E-3</v>
      </c>
      <c r="H3733" s="74" t="s">
        <v>113</v>
      </c>
      <c r="I3733" s="74">
        <v>382</v>
      </c>
      <c r="J3733" s="74" t="s">
        <v>120</v>
      </c>
    </row>
    <row r="3734" spans="1:10" x14ac:dyDescent="0.25">
      <c r="A3734" s="74" t="str">
        <f t="shared" si="232"/>
        <v>2025</v>
      </c>
      <c r="B3734" s="74" t="str">
        <f t="shared" si="233"/>
        <v>06</v>
      </c>
      <c r="C3734" s="84">
        <f t="shared" si="234"/>
        <v>45809</v>
      </c>
      <c r="D3734" s="74">
        <v>202506</v>
      </c>
      <c r="E3734" s="82">
        <v>1782367</v>
      </c>
      <c r="F3734" s="82">
        <v>27907</v>
      </c>
      <c r="G3734" s="83">
        <f t="shared" si="235"/>
        <v>1.5657269238041324E-2</v>
      </c>
      <c r="H3734" s="74" t="s">
        <v>113</v>
      </c>
      <c r="I3734" s="74">
        <v>390</v>
      </c>
      <c r="J3734" s="74" t="s">
        <v>121</v>
      </c>
    </row>
    <row r="3735" spans="1:10" x14ac:dyDescent="0.25">
      <c r="A3735" s="74" t="str">
        <f t="shared" si="232"/>
        <v>2025</v>
      </c>
      <c r="B3735" s="74" t="str">
        <f t="shared" si="233"/>
        <v>06</v>
      </c>
      <c r="C3735" s="84">
        <f t="shared" si="234"/>
        <v>45809</v>
      </c>
      <c r="D3735" s="74">
        <v>202506</v>
      </c>
      <c r="E3735" s="82">
        <v>227346176</v>
      </c>
      <c r="F3735" s="82">
        <v>14427720</v>
      </c>
      <c r="G3735" s="83">
        <f t="shared" si="235"/>
        <v>6.3461458881102981E-2</v>
      </c>
      <c r="H3735" s="74" t="s">
        <v>122</v>
      </c>
      <c r="I3735" s="74">
        <v>410</v>
      </c>
      <c r="J3735" s="74" t="s">
        <v>123</v>
      </c>
    </row>
    <row r="3736" spans="1:10" x14ac:dyDescent="0.25">
      <c r="A3736" s="74" t="str">
        <f t="shared" si="232"/>
        <v>2025</v>
      </c>
      <c r="B3736" s="74" t="str">
        <f t="shared" si="233"/>
        <v>06</v>
      </c>
      <c r="C3736" s="84">
        <f t="shared" si="234"/>
        <v>45809</v>
      </c>
      <c r="D3736" s="74">
        <v>202506</v>
      </c>
      <c r="E3736" s="82">
        <v>257195072</v>
      </c>
      <c r="F3736" s="82">
        <v>10005651</v>
      </c>
      <c r="G3736" s="83">
        <f t="shared" si="235"/>
        <v>3.8902965450286701E-2</v>
      </c>
      <c r="H3736" s="74" t="s">
        <v>122</v>
      </c>
      <c r="I3736" s="74">
        <v>421</v>
      </c>
      <c r="J3736" s="74" t="s">
        <v>124</v>
      </c>
    </row>
    <row r="3737" spans="1:10" x14ac:dyDescent="0.25">
      <c r="A3737" s="74" t="str">
        <f t="shared" si="232"/>
        <v>2025</v>
      </c>
      <c r="B3737" s="74" t="str">
        <f t="shared" si="233"/>
        <v>06</v>
      </c>
      <c r="C3737" s="84">
        <f t="shared" si="234"/>
        <v>45809</v>
      </c>
      <c r="D3737" s="74">
        <v>202506</v>
      </c>
      <c r="E3737" s="82">
        <v>91282088</v>
      </c>
      <c r="F3737" s="82">
        <v>15352740</v>
      </c>
      <c r="G3737" s="83">
        <f t="shared" si="235"/>
        <v>0.16819006155950333</v>
      </c>
      <c r="H3737" s="74" t="s">
        <v>122</v>
      </c>
      <c r="I3737" s="74">
        <v>422</v>
      </c>
      <c r="J3737" s="74" t="s">
        <v>125</v>
      </c>
    </row>
    <row r="3738" spans="1:10" x14ac:dyDescent="0.25">
      <c r="A3738" s="74" t="str">
        <f t="shared" si="232"/>
        <v>2025</v>
      </c>
      <c r="B3738" s="74" t="str">
        <f t="shared" si="233"/>
        <v>06</v>
      </c>
      <c r="C3738" s="84">
        <f t="shared" si="234"/>
        <v>45809</v>
      </c>
      <c r="D3738" s="74">
        <v>202506</v>
      </c>
      <c r="E3738" s="82">
        <v>728876555</v>
      </c>
      <c r="F3738" s="82">
        <v>18163330</v>
      </c>
      <c r="G3738" s="83">
        <f t="shared" si="235"/>
        <v>2.4919624421175134E-2</v>
      </c>
      <c r="H3738" s="74" t="s">
        <v>122</v>
      </c>
      <c r="I3738" s="74">
        <v>429</v>
      </c>
      <c r="J3738" s="74" t="s">
        <v>126</v>
      </c>
    </row>
    <row r="3739" spans="1:10" x14ac:dyDescent="0.25">
      <c r="A3739" s="74" t="str">
        <f t="shared" si="232"/>
        <v>2025</v>
      </c>
      <c r="B3739" s="74" t="str">
        <f t="shared" si="233"/>
        <v>06</v>
      </c>
      <c r="C3739" s="84">
        <f t="shared" si="234"/>
        <v>45809</v>
      </c>
      <c r="D3739" s="74">
        <v>202506</v>
      </c>
      <c r="E3739" s="82">
        <v>135912833</v>
      </c>
      <c r="F3739" s="82">
        <v>557269</v>
      </c>
      <c r="G3739" s="83">
        <f t="shared" si="235"/>
        <v>4.1001941295712675E-3</v>
      </c>
      <c r="H3739" s="74" t="s">
        <v>122</v>
      </c>
      <c r="I3739" s="74">
        <v>431</v>
      </c>
      <c r="J3739" s="74" t="s">
        <v>127</v>
      </c>
    </row>
    <row r="3740" spans="1:10" x14ac:dyDescent="0.25">
      <c r="A3740" s="74" t="str">
        <f t="shared" si="232"/>
        <v>2025</v>
      </c>
      <c r="B3740" s="74" t="str">
        <f t="shared" si="233"/>
        <v>06</v>
      </c>
      <c r="C3740" s="84">
        <f t="shared" si="234"/>
        <v>45809</v>
      </c>
      <c r="D3740" s="74">
        <v>202506</v>
      </c>
      <c r="E3740" s="82">
        <v>267500512</v>
      </c>
      <c r="F3740" s="82">
        <v>7510246</v>
      </c>
      <c r="G3740" s="83">
        <f t="shared" si="235"/>
        <v>2.8075632244023516E-2</v>
      </c>
      <c r="H3740" s="74" t="s">
        <v>122</v>
      </c>
      <c r="I3740" s="74">
        <v>432</v>
      </c>
      <c r="J3740" s="74" t="s">
        <v>128</v>
      </c>
    </row>
    <row r="3741" spans="1:10" x14ac:dyDescent="0.25">
      <c r="A3741" s="74" t="str">
        <f t="shared" si="232"/>
        <v>2025</v>
      </c>
      <c r="B3741" s="74" t="str">
        <f t="shared" si="233"/>
        <v>06</v>
      </c>
      <c r="C3741" s="84">
        <f t="shared" si="234"/>
        <v>45809</v>
      </c>
      <c r="D3741" s="74">
        <v>202506</v>
      </c>
      <c r="E3741" s="82">
        <v>5713141</v>
      </c>
      <c r="F3741" s="82">
        <v>391909</v>
      </c>
      <c r="G3741" s="83">
        <f t="shared" si="235"/>
        <v>6.8597816857662017E-2</v>
      </c>
      <c r="H3741" s="74" t="s">
        <v>122</v>
      </c>
      <c r="I3741" s="74">
        <v>433</v>
      </c>
      <c r="J3741" s="74" t="s">
        <v>129</v>
      </c>
    </row>
    <row r="3742" spans="1:10" x14ac:dyDescent="0.25">
      <c r="A3742" s="74" t="str">
        <f t="shared" si="232"/>
        <v>2025</v>
      </c>
      <c r="B3742" s="74" t="str">
        <f t="shared" si="233"/>
        <v>06</v>
      </c>
      <c r="C3742" s="84">
        <f t="shared" si="234"/>
        <v>45809</v>
      </c>
      <c r="D3742" s="74">
        <v>202506</v>
      </c>
      <c r="E3742" s="82">
        <v>22845653</v>
      </c>
      <c r="F3742" s="82">
        <v>392579</v>
      </c>
      <c r="G3742" s="83">
        <f t="shared" si="235"/>
        <v>1.7183969309172296E-2</v>
      </c>
      <c r="H3742" s="74" t="s">
        <v>122</v>
      </c>
      <c r="I3742" s="74">
        <v>439</v>
      </c>
      <c r="J3742" s="74" t="s">
        <v>130</v>
      </c>
    </row>
    <row r="3743" spans="1:10" x14ac:dyDescent="0.25">
      <c r="A3743" s="74" t="str">
        <f t="shared" si="232"/>
        <v>2025</v>
      </c>
      <c r="B3743" s="74" t="str">
        <f t="shared" si="233"/>
        <v>06</v>
      </c>
      <c r="C3743" s="84">
        <f t="shared" si="234"/>
        <v>45809</v>
      </c>
      <c r="D3743" s="74">
        <v>202506</v>
      </c>
      <c r="E3743" s="82">
        <v>1945280270</v>
      </c>
      <c r="F3743" s="82">
        <v>948294</v>
      </c>
      <c r="G3743" s="83">
        <f t="shared" si="235"/>
        <v>4.8748451039397014E-4</v>
      </c>
      <c r="H3743" s="74" t="s">
        <v>131</v>
      </c>
      <c r="I3743" s="74">
        <v>451</v>
      </c>
      <c r="J3743" s="74" t="s">
        <v>132</v>
      </c>
    </row>
    <row r="3744" spans="1:10" x14ac:dyDescent="0.25">
      <c r="A3744" s="74" t="str">
        <f t="shared" si="232"/>
        <v>2025</v>
      </c>
      <c r="B3744" s="74" t="str">
        <f t="shared" si="233"/>
        <v>06</v>
      </c>
      <c r="C3744" s="84">
        <f t="shared" si="234"/>
        <v>45809</v>
      </c>
      <c r="D3744" s="74">
        <v>202506</v>
      </c>
      <c r="E3744" s="82">
        <v>123982297</v>
      </c>
      <c r="F3744" s="82">
        <v>3154563</v>
      </c>
      <c r="G3744" s="83">
        <f t="shared" si="235"/>
        <v>2.5443656685921863E-2</v>
      </c>
      <c r="H3744" s="74" t="s">
        <v>131</v>
      </c>
      <c r="I3744" s="74">
        <v>452</v>
      </c>
      <c r="J3744" s="74" t="s">
        <v>133</v>
      </c>
    </row>
    <row r="3745" spans="1:10" x14ac:dyDescent="0.25">
      <c r="A3745" s="74" t="str">
        <f t="shared" si="232"/>
        <v>2025</v>
      </c>
      <c r="B3745" s="74" t="str">
        <f t="shared" si="233"/>
        <v>06</v>
      </c>
      <c r="C3745" s="84">
        <f t="shared" si="234"/>
        <v>45809</v>
      </c>
      <c r="D3745" s="74">
        <v>202506</v>
      </c>
      <c r="E3745" s="82">
        <v>369597332</v>
      </c>
      <c r="F3745" s="82">
        <v>3071817</v>
      </c>
      <c r="G3745" s="83">
        <f t="shared" si="235"/>
        <v>8.3112531775526993E-3</v>
      </c>
      <c r="H3745" s="74" t="s">
        <v>131</v>
      </c>
      <c r="I3745" s="74">
        <v>453</v>
      </c>
      <c r="J3745" s="74" t="s">
        <v>134</v>
      </c>
    </row>
    <row r="3746" spans="1:10" x14ac:dyDescent="0.25">
      <c r="A3746" s="74" t="str">
        <f t="shared" si="232"/>
        <v>2025</v>
      </c>
      <c r="B3746" s="74" t="str">
        <f t="shared" si="233"/>
        <v>06</v>
      </c>
      <c r="C3746" s="84">
        <f t="shared" si="234"/>
        <v>45809</v>
      </c>
      <c r="D3746" s="74">
        <v>202506</v>
      </c>
      <c r="E3746" s="82">
        <v>68545086</v>
      </c>
      <c r="F3746" s="82">
        <v>359763</v>
      </c>
      <c r="G3746" s="83">
        <f t="shared" si="235"/>
        <v>5.2485600499501892E-3</v>
      </c>
      <c r="H3746" s="74" t="s">
        <v>131</v>
      </c>
      <c r="I3746" s="74">
        <v>454</v>
      </c>
      <c r="J3746" s="74" t="s">
        <v>135</v>
      </c>
    </row>
    <row r="3747" spans="1:10" x14ac:dyDescent="0.25">
      <c r="A3747" s="74" t="str">
        <f t="shared" si="232"/>
        <v>2025</v>
      </c>
      <c r="B3747" s="74" t="str">
        <f t="shared" si="233"/>
        <v>06</v>
      </c>
      <c r="C3747" s="84">
        <f t="shared" si="234"/>
        <v>45809</v>
      </c>
      <c r="D3747" s="74">
        <v>202506</v>
      </c>
      <c r="E3747" s="82">
        <v>1964636129</v>
      </c>
      <c r="F3747" s="82">
        <v>35957184</v>
      </c>
      <c r="G3747" s="83">
        <f t="shared" si="235"/>
        <v>1.8302210505668656E-2</v>
      </c>
      <c r="H3747" s="74" t="s">
        <v>131</v>
      </c>
      <c r="I3747" s="74">
        <v>461</v>
      </c>
      <c r="J3747" s="74" t="s">
        <v>136</v>
      </c>
    </row>
    <row r="3748" spans="1:10" x14ac:dyDescent="0.25">
      <c r="A3748" s="74" t="str">
        <f t="shared" si="232"/>
        <v>2025</v>
      </c>
      <c r="B3748" s="74" t="str">
        <f t="shared" si="233"/>
        <v>06</v>
      </c>
      <c r="C3748" s="84">
        <f t="shared" si="234"/>
        <v>45809</v>
      </c>
      <c r="D3748" s="74">
        <v>202506</v>
      </c>
      <c r="E3748" s="82">
        <v>173036999</v>
      </c>
      <c r="F3748" s="82">
        <v>2824320</v>
      </c>
      <c r="G3748" s="83">
        <f t="shared" si="235"/>
        <v>1.6322058382438775E-2</v>
      </c>
      <c r="H3748" s="74" t="s">
        <v>131</v>
      </c>
      <c r="I3748" s="74">
        <v>462</v>
      </c>
      <c r="J3748" s="74" t="s">
        <v>137</v>
      </c>
    </row>
    <row r="3749" spans="1:10" x14ac:dyDescent="0.25">
      <c r="A3749" s="74" t="str">
        <f t="shared" si="232"/>
        <v>2025</v>
      </c>
      <c r="B3749" s="74" t="str">
        <f t="shared" si="233"/>
        <v>06</v>
      </c>
      <c r="C3749" s="84">
        <f t="shared" si="234"/>
        <v>45809</v>
      </c>
      <c r="D3749" s="74">
        <v>202506</v>
      </c>
      <c r="E3749" s="82">
        <v>709435249</v>
      </c>
      <c r="F3749" s="82">
        <v>19258556</v>
      </c>
      <c r="G3749" s="83">
        <f t="shared" si="235"/>
        <v>2.7146319593150073E-2</v>
      </c>
      <c r="H3749" s="74" t="s">
        <v>131</v>
      </c>
      <c r="I3749" s="74">
        <v>463</v>
      </c>
      <c r="J3749" s="74" t="s">
        <v>138</v>
      </c>
    </row>
    <row r="3750" spans="1:10" x14ac:dyDescent="0.25">
      <c r="A3750" s="74" t="str">
        <f t="shared" si="232"/>
        <v>2025</v>
      </c>
      <c r="B3750" s="74" t="str">
        <f t="shared" si="233"/>
        <v>06</v>
      </c>
      <c r="C3750" s="84">
        <f t="shared" si="234"/>
        <v>45809</v>
      </c>
      <c r="D3750" s="74">
        <v>202506</v>
      </c>
      <c r="E3750" s="82">
        <v>853284612</v>
      </c>
      <c r="F3750" s="82">
        <v>6541363</v>
      </c>
      <c r="G3750" s="83">
        <f t="shared" si="235"/>
        <v>7.6660974638553545E-3</v>
      </c>
      <c r="H3750" s="74" t="s">
        <v>131</v>
      </c>
      <c r="I3750" s="74">
        <v>464</v>
      </c>
      <c r="J3750" s="74" t="s">
        <v>139</v>
      </c>
    </row>
    <row r="3751" spans="1:10" x14ac:dyDescent="0.25">
      <c r="A3751" s="74" t="str">
        <f t="shared" si="232"/>
        <v>2025</v>
      </c>
      <c r="B3751" s="74" t="str">
        <f t="shared" si="233"/>
        <v>06</v>
      </c>
      <c r="C3751" s="84">
        <f t="shared" si="234"/>
        <v>45809</v>
      </c>
      <c r="D3751" s="74">
        <v>202506</v>
      </c>
      <c r="E3751" s="82">
        <v>846937244</v>
      </c>
      <c r="F3751" s="82">
        <v>3360188</v>
      </c>
      <c r="G3751" s="83">
        <f t="shared" si="235"/>
        <v>3.9674580658776645E-3</v>
      </c>
      <c r="H3751" s="74" t="s">
        <v>131</v>
      </c>
      <c r="I3751" s="74">
        <v>465</v>
      </c>
      <c r="J3751" s="74" t="s">
        <v>140</v>
      </c>
    </row>
    <row r="3752" spans="1:10" x14ac:dyDescent="0.25">
      <c r="A3752" s="74" t="str">
        <f t="shared" si="232"/>
        <v>2025</v>
      </c>
      <c r="B3752" s="74" t="str">
        <f t="shared" si="233"/>
        <v>06</v>
      </c>
      <c r="C3752" s="84">
        <f t="shared" si="234"/>
        <v>45809</v>
      </c>
      <c r="D3752" s="74">
        <v>202506</v>
      </c>
      <c r="E3752" s="82">
        <v>1700966000</v>
      </c>
      <c r="F3752" s="82">
        <v>22159606</v>
      </c>
      <c r="G3752" s="83">
        <f t="shared" si="235"/>
        <v>1.3027659576969792E-2</v>
      </c>
      <c r="H3752" s="74" t="s">
        <v>131</v>
      </c>
      <c r="I3752" s="74">
        <v>466</v>
      </c>
      <c r="J3752" s="74" t="s">
        <v>141</v>
      </c>
    </row>
    <row r="3753" spans="1:10" x14ac:dyDescent="0.25">
      <c r="A3753" s="74" t="str">
        <f t="shared" si="232"/>
        <v>2025</v>
      </c>
      <c r="B3753" s="74" t="str">
        <f t="shared" si="233"/>
        <v>06</v>
      </c>
      <c r="C3753" s="84">
        <f t="shared" si="234"/>
        <v>45809</v>
      </c>
      <c r="D3753" s="74">
        <v>202506</v>
      </c>
      <c r="E3753" s="82">
        <v>311662203</v>
      </c>
      <c r="F3753" s="82">
        <v>2147119</v>
      </c>
      <c r="G3753" s="83">
        <f t="shared" si="235"/>
        <v>6.8892505389882008E-3</v>
      </c>
      <c r="H3753" s="74" t="s">
        <v>131</v>
      </c>
      <c r="I3753" s="74">
        <v>469</v>
      </c>
      <c r="J3753" s="74" t="s">
        <v>142</v>
      </c>
    </row>
    <row r="3754" spans="1:10" x14ac:dyDescent="0.25">
      <c r="A3754" s="74" t="str">
        <f t="shared" si="232"/>
        <v>2025</v>
      </c>
      <c r="B3754" s="74" t="str">
        <f t="shared" si="233"/>
        <v>06</v>
      </c>
      <c r="C3754" s="84">
        <f t="shared" si="234"/>
        <v>45809</v>
      </c>
      <c r="D3754" s="74">
        <v>202506</v>
      </c>
      <c r="E3754" s="82">
        <v>591150335</v>
      </c>
      <c r="F3754" s="82">
        <v>5847369</v>
      </c>
      <c r="G3754" s="83">
        <f t="shared" si="235"/>
        <v>9.8915092385086778E-3</v>
      </c>
      <c r="H3754" s="74" t="s">
        <v>131</v>
      </c>
      <c r="I3754" s="74">
        <v>471</v>
      </c>
      <c r="J3754" s="74" t="s">
        <v>143</v>
      </c>
    </row>
    <row r="3755" spans="1:10" x14ac:dyDescent="0.25">
      <c r="A3755" s="74" t="str">
        <f t="shared" si="232"/>
        <v>2025</v>
      </c>
      <c r="B3755" s="74" t="str">
        <f t="shared" si="233"/>
        <v>06</v>
      </c>
      <c r="C3755" s="84">
        <f t="shared" si="234"/>
        <v>45809</v>
      </c>
      <c r="D3755" s="74">
        <v>202506</v>
      </c>
      <c r="E3755" s="82">
        <v>507043064</v>
      </c>
      <c r="F3755" s="82">
        <v>19665569</v>
      </c>
      <c r="G3755" s="83">
        <f t="shared" si="235"/>
        <v>3.8784810199080054E-2</v>
      </c>
      <c r="H3755" s="74" t="s">
        <v>131</v>
      </c>
      <c r="I3755" s="74">
        <v>472</v>
      </c>
      <c r="J3755" s="74" t="s">
        <v>144</v>
      </c>
    </row>
    <row r="3756" spans="1:10" x14ac:dyDescent="0.25">
      <c r="A3756" s="74" t="str">
        <f t="shared" si="232"/>
        <v>2025</v>
      </c>
      <c r="B3756" s="74" t="str">
        <f t="shared" si="233"/>
        <v>06</v>
      </c>
      <c r="C3756" s="84">
        <f t="shared" si="234"/>
        <v>45809</v>
      </c>
      <c r="D3756" s="74">
        <v>202506</v>
      </c>
      <c r="E3756" s="82">
        <v>351544861</v>
      </c>
      <c r="F3756" s="82">
        <v>1495578</v>
      </c>
      <c r="G3756" s="83">
        <f t="shared" si="235"/>
        <v>4.2543019850886116E-3</v>
      </c>
      <c r="H3756" s="74" t="s">
        <v>131</v>
      </c>
      <c r="I3756" s="74">
        <v>473</v>
      </c>
      <c r="J3756" s="74" t="s">
        <v>145</v>
      </c>
    </row>
    <row r="3757" spans="1:10" x14ac:dyDescent="0.25">
      <c r="A3757" s="74" t="str">
        <f t="shared" si="232"/>
        <v>2025</v>
      </c>
      <c r="B3757" s="74" t="str">
        <f t="shared" si="233"/>
        <v>06</v>
      </c>
      <c r="C3757" s="84">
        <f t="shared" si="234"/>
        <v>45809</v>
      </c>
      <c r="D3757" s="74">
        <v>202506</v>
      </c>
      <c r="E3757" s="82">
        <v>23266420</v>
      </c>
      <c r="F3757" s="82">
        <v>559161</v>
      </c>
      <c r="G3757" s="83">
        <f t="shared" si="235"/>
        <v>2.4032962527109885E-2</v>
      </c>
      <c r="H3757" s="74" t="s">
        <v>131</v>
      </c>
      <c r="I3757" s="74">
        <v>474</v>
      </c>
      <c r="J3757" s="74" t="s">
        <v>146</v>
      </c>
    </row>
    <row r="3758" spans="1:10" x14ac:dyDescent="0.25">
      <c r="A3758" s="74" t="str">
        <f t="shared" si="232"/>
        <v>2025</v>
      </c>
      <c r="B3758" s="74" t="str">
        <f t="shared" si="233"/>
        <v>06</v>
      </c>
      <c r="C3758" s="84">
        <f t="shared" si="234"/>
        <v>45809</v>
      </c>
      <c r="D3758" s="74">
        <v>202506</v>
      </c>
      <c r="E3758" s="82">
        <v>1045997917</v>
      </c>
      <c r="F3758" s="82">
        <v>14563694</v>
      </c>
      <c r="G3758" s="83">
        <f t="shared" si="235"/>
        <v>1.3923253348123063E-2</v>
      </c>
      <c r="H3758" s="74" t="s">
        <v>131</v>
      </c>
      <c r="I3758" s="74">
        <v>475</v>
      </c>
      <c r="J3758" s="74" t="s">
        <v>147</v>
      </c>
    </row>
    <row r="3759" spans="1:10" x14ac:dyDescent="0.25">
      <c r="A3759" s="74" t="str">
        <f t="shared" si="232"/>
        <v>2025</v>
      </c>
      <c r="B3759" s="74" t="str">
        <f t="shared" si="233"/>
        <v>06</v>
      </c>
      <c r="C3759" s="84">
        <f t="shared" si="234"/>
        <v>45809</v>
      </c>
      <c r="D3759" s="74">
        <v>202506</v>
      </c>
      <c r="E3759" s="82">
        <v>31845391</v>
      </c>
      <c r="F3759" s="82">
        <v>654233</v>
      </c>
      <c r="G3759" s="83">
        <f t="shared" si="235"/>
        <v>2.0544040423306469E-2</v>
      </c>
      <c r="H3759" s="74" t="s">
        <v>131</v>
      </c>
      <c r="I3759" s="74">
        <v>476</v>
      </c>
      <c r="J3759" s="74" t="s">
        <v>148</v>
      </c>
    </row>
    <row r="3760" spans="1:10" x14ac:dyDescent="0.25">
      <c r="A3760" s="74" t="str">
        <f t="shared" si="232"/>
        <v>2025</v>
      </c>
      <c r="B3760" s="74" t="str">
        <f t="shared" si="233"/>
        <v>06</v>
      </c>
      <c r="C3760" s="84">
        <f t="shared" si="234"/>
        <v>45809</v>
      </c>
      <c r="D3760" s="74">
        <v>202506</v>
      </c>
      <c r="E3760" s="82">
        <v>908061380</v>
      </c>
      <c r="F3760" s="82">
        <v>10697912</v>
      </c>
      <c r="G3760" s="83">
        <f t="shared" si="235"/>
        <v>1.1781045021427957E-2</v>
      </c>
      <c r="H3760" s="74" t="s">
        <v>131</v>
      </c>
      <c r="I3760" s="74">
        <v>477</v>
      </c>
      <c r="J3760" s="74" t="s">
        <v>149</v>
      </c>
    </row>
    <row r="3761" spans="1:10" x14ac:dyDescent="0.25">
      <c r="A3761" s="74" t="str">
        <f t="shared" si="232"/>
        <v>2025</v>
      </c>
      <c r="B3761" s="74" t="str">
        <f t="shared" si="233"/>
        <v>06</v>
      </c>
      <c r="C3761" s="84">
        <f t="shared" si="234"/>
        <v>45809</v>
      </c>
      <c r="D3761" s="74">
        <v>202506</v>
      </c>
      <c r="E3761" s="82">
        <v>5912064</v>
      </c>
      <c r="F3761" s="82">
        <v>387096</v>
      </c>
      <c r="G3761" s="83">
        <f t="shared" si="235"/>
        <v>6.5475610548194341E-2</v>
      </c>
      <c r="H3761" s="74" t="s">
        <v>131</v>
      </c>
      <c r="I3761" s="74">
        <v>478</v>
      </c>
      <c r="J3761" s="74" t="s">
        <v>150</v>
      </c>
    </row>
    <row r="3762" spans="1:10" x14ac:dyDescent="0.25">
      <c r="A3762" s="74" t="str">
        <f t="shared" si="232"/>
        <v>2025</v>
      </c>
      <c r="B3762" s="74" t="str">
        <f t="shared" si="233"/>
        <v>06</v>
      </c>
      <c r="C3762" s="84">
        <f t="shared" si="234"/>
        <v>45809</v>
      </c>
      <c r="D3762" s="74">
        <v>202506</v>
      </c>
      <c r="E3762" s="82">
        <v>47829485</v>
      </c>
      <c r="F3762" s="82">
        <v>1016184</v>
      </c>
      <c r="G3762" s="83">
        <f t="shared" si="235"/>
        <v>2.1245974109903129E-2</v>
      </c>
      <c r="H3762" s="74" t="s">
        <v>131</v>
      </c>
      <c r="I3762" s="74">
        <v>479</v>
      </c>
      <c r="J3762" s="74" t="s">
        <v>151</v>
      </c>
    </row>
    <row r="3763" spans="1:10" x14ac:dyDescent="0.25">
      <c r="A3763" s="74" t="str">
        <f t="shared" si="232"/>
        <v>2025</v>
      </c>
      <c r="B3763" s="74" t="str">
        <f t="shared" si="233"/>
        <v>06</v>
      </c>
      <c r="C3763" s="84">
        <f t="shared" si="234"/>
        <v>45809</v>
      </c>
      <c r="D3763" s="74">
        <v>202506</v>
      </c>
      <c r="E3763" s="82">
        <v>39623939</v>
      </c>
      <c r="F3763" s="82">
        <v>39686</v>
      </c>
      <c r="G3763" s="83">
        <f t="shared" si="235"/>
        <v>1.0015662501398461E-3</v>
      </c>
      <c r="H3763" s="74" t="s">
        <v>152</v>
      </c>
      <c r="I3763" s="74">
        <v>491</v>
      </c>
      <c r="J3763" s="74" t="s">
        <v>153</v>
      </c>
    </row>
    <row r="3764" spans="1:10" x14ac:dyDescent="0.25">
      <c r="A3764" s="74" t="str">
        <f t="shared" si="232"/>
        <v>2025</v>
      </c>
      <c r="B3764" s="74" t="str">
        <f t="shared" si="233"/>
        <v>06</v>
      </c>
      <c r="C3764" s="84">
        <f t="shared" si="234"/>
        <v>45809</v>
      </c>
      <c r="D3764" s="74">
        <v>202506</v>
      </c>
      <c r="E3764" s="82">
        <v>2364219764</v>
      </c>
      <c r="F3764" s="82">
        <v>19328119</v>
      </c>
      <c r="G3764" s="83">
        <f t="shared" si="235"/>
        <v>8.1752632704918029E-3</v>
      </c>
      <c r="H3764" s="74" t="s">
        <v>152</v>
      </c>
      <c r="I3764" s="74">
        <v>492</v>
      </c>
      <c r="J3764" s="74" t="s">
        <v>154</v>
      </c>
    </row>
    <row r="3765" spans="1:10" x14ac:dyDescent="0.25">
      <c r="A3765" s="74" t="str">
        <f t="shared" si="232"/>
        <v>2025</v>
      </c>
      <c r="B3765" s="74" t="str">
        <f t="shared" si="233"/>
        <v>06</v>
      </c>
      <c r="C3765" s="84">
        <f t="shared" si="234"/>
        <v>45809</v>
      </c>
      <c r="D3765" s="74">
        <v>202506</v>
      </c>
      <c r="E3765" s="82">
        <v>72025008</v>
      </c>
      <c r="F3765" s="82">
        <v>234</v>
      </c>
      <c r="G3765" s="83">
        <f t="shared" si="235"/>
        <v>3.2488715586119753E-6</v>
      </c>
      <c r="H3765" s="74" t="s">
        <v>152</v>
      </c>
      <c r="I3765" s="74">
        <v>493</v>
      </c>
      <c r="J3765" s="74" t="s">
        <v>155</v>
      </c>
    </row>
    <row r="3766" spans="1:10" x14ac:dyDescent="0.25">
      <c r="A3766" s="74" t="str">
        <f t="shared" si="232"/>
        <v>2025</v>
      </c>
      <c r="B3766" s="74" t="str">
        <f t="shared" si="233"/>
        <v>06</v>
      </c>
      <c r="C3766" s="84">
        <f t="shared" si="234"/>
        <v>45809</v>
      </c>
      <c r="D3766" s="74">
        <v>202506</v>
      </c>
      <c r="E3766" s="82">
        <v>9780198</v>
      </c>
      <c r="F3766" s="82">
        <v>49091</v>
      </c>
      <c r="G3766" s="83">
        <f t="shared" si="235"/>
        <v>5.0194280320296171E-3</v>
      </c>
      <c r="H3766" s="74" t="s">
        <v>152</v>
      </c>
      <c r="I3766" s="74">
        <v>501</v>
      </c>
      <c r="J3766" s="74" t="s">
        <v>156</v>
      </c>
    </row>
    <row r="3767" spans="1:10" x14ac:dyDescent="0.25">
      <c r="A3767" s="74" t="str">
        <f t="shared" si="232"/>
        <v>2025</v>
      </c>
      <c r="B3767" s="74" t="str">
        <f t="shared" si="233"/>
        <v>06</v>
      </c>
      <c r="C3767" s="84">
        <f t="shared" si="234"/>
        <v>45809</v>
      </c>
      <c r="D3767" s="74">
        <v>202506</v>
      </c>
      <c r="E3767" s="82">
        <v>3504614</v>
      </c>
      <c r="F3767" s="82">
        <v>139991</v>
      </c>
      <c r="G3767" s="83">
        <f t="shared" si="235"/>
        <v>3.9944769951840632E-2</v>
      </c>
      <c r="H3767" s="74" t="s">
        <v>152</v>
      </c>
      <c r="I3767" s="74">
        <v>502</v>
      </c>
      <c r="J3767" s="74" t="s">
        <v>157</v>
      </c>
    </row>
    <row r="3768" spans="1:10" x14ac:dyDescent="0.25">
      <c r="A3768" s="74" t="str">
        <f t="shared" si="232"/>
        <v>2025</v>
      </c>
      <c r="B3768" s="74" t="str">
        <f t="shared" si="233"/>
        <v>06</v>
      </c>
      <c r="C3768" s="84">
        <f t="shared" si="234"/>
        <v>45809</v>
      </c>
      <c r="D3768" s="74">
        <v>202506</v>
      </c>
      <c r="E3768" s="82">
        <v>200045552</v>
      </c>
      <c r="F3768" s="82">
        <v>37491</v>
      </c>
      <c r="G3768" s="83">
        <f t="shared" si="235"/>
        <v>1.8741231497114219E-4</v>
      </c>
      <c r="H3768" s="74" t="s">
        <v>152</v>
      </c>
      <c r="I3768" s="74">
        <v>511</v>
      </c>
      <c r="J3768" s="74" t="s">
        <v>158</v>
      </c>
    </row>
    <row r="3769" spans="1:10" x14ac:dyDescent="0.25">
      <c r="A3769" s="74" t="str">
        <f t="shared" si="232"/>
        <v>2025</v>
      </c>
      <c r="B3769" s="74" t="str">
        <f t="shared" si="233"/>
        <v>06</v>
      </c>
      <c r="C3769" s="84">
        <f t="shared" si="234"/>
        <v>45809</v>
      </c>
      <c r="D3769" s="74">
        <v>202506</v>
      </c>
      <c r="E3769" s="82">
        <v>1787231</v>
      </c>
      <c r="F3769" s="82">
        <v>4350</v>
      </c>
      <c r="G3769" s="83">
        <f t="shared" si="235"/>
        <v>2.4339327149092648E-3</v>
      </c>
      <c r="H3769" s="74" t="s">
        <v>152</v>
      </c>
      <c r="I3769" s="74">
        <v>512</v>
      </c>
      <c r="J3769" s="74" t="s">
        <v>159</v>
      </c>
    </row>
    <row r="3770" spans="1:10" x14ac:dyDescent="0.25">
      <c r="A3770" s="74" t="str">
        <f t="shared" si="232"/>
        <v>2025</v>
      </c>
      <c r="B3770" s="74" t="str">
        <f t="shared" si="233"/>
        <v>06</v>
      </c>
      <c r="C3770" s="84">
        <f t="shared" si="234"/>
        <v>45809</v>
      </c>
      <c r="D3770" s="74">
        <v>202506</v>
      </c>
      <c r="E3770" s="82">
        <v>49704637</v>
      </c>
      <c r="F3770" s="82">
        <v>66591</v>
      </c>
      <c r="G3770" s="83">
        <f t="shared" si="235"/>
        <v>1.3397341580022001E-3</v>
      </c>
      <c r="H3770" s="74" t="s">
        <v>152</v>
      </c>
      <c r="I3770" s="74">
        <v>521</v>
      </c>
      <c r="J3770" s="74" t="s">
        <v>160</v>
      </c>
    </row>
    <row r="3771" spans="1:10" x14ac:dyDescent="0.25">
      <c r="A3771" s="74" t="str">
        <f t="shared" si="232"/>
        <v>2025</v>
      </c>
      <c r="B3771" s="74" t="str">
        <f t="shared" si="233"/>
        <v>06</v>
      </c>
      <c r="C3771" s="84">
        <f t="shared" si="234"/>
        <v>45809</v>
      </c>
      <c r="D3771" s="74">
        <v>202506</v>
      </c>
      <c r="E3771" s="82">
        <v>61158086</v>
      </c>
      <c r="F3771" s="82">
        <v>363162</v>
      </c>
      <c r="G3771" s="83">
        <f t="shared" si="235"/>
        <v>5.9380864208209523E-3</v>
      </c>
      <c r="H3771" s="74" t="s">
        <v>152</v>
      </c>
      <c r="I3771" s="74">
        <v>522</v>
      </c>
      <c r="J3771" s="74" t="s">
        <v>161</v>
      </c>
    </row>
    <row r="3772" spans="1:10" x14ac:dyDescent="0.25">
      <c r="A3772" s="74" t="str">
        <f t="shared" si="232"/>
        <v>2025</v>
      </c>
      <c r="B3772" s="74" t="str">
        <f t="shared" si="233"/>
        <v>06</v>
      </c>
      <c r="C3772" s="84">
        <f t="shared" si="234"/>
        <v>45809</v>
      </c>
      <c r="D3772" s="74">
        <v>202506</v>
      </c>
      <c r="E3772" s="82">
        <v>244979900</v>
      </c>
      <c r="F3772" s="82">
        <v>8761909</v>
      </c>
      <c r="G3772" s="83">
        <f t="shared" si="235"/>
        <v>3.5765828135287836E-2</v>
      </c>
      <c r="H3772" s="74" t="s">
        <v>152</v>
      </c>
      <c r="I3772" s="74">
        <v>523</v>
      </c>
      <c r="J3772" s="74" t="s">
        <v>162</v>
      </c>
    </row>
    <row r="3773" spans="1:10" x14ac:dyDescent="0.25">
      <c r="A3773" s="74" t="str">
        <f t="shared" si="232"/>
        <v>2025</v>
      </c>
      <c r="B3773" s="74" t="str">
        <f t="shared" si="233"/>
        <v>06</v>
      </c>
      <c r="C3773" s="84">
        <f t="shared" si="234"/>
        <v>45809</v>
      </c>
      <c r="D3773" s="74">
        <v>202506</v>
      </c>
      <c r="E3773" s="82">
        <v>69100314</v>
      </c>
      <c r="F3773" s="82">
        <v>309321</v>
      </c>
      <c r="G3773" s="83">
        <f t="shared" si="235"/>
        <v>4.4764051289260419E-3</v>
      </c>
      <c r="H3773" s="74" t="s">
        <v>152</v>
      </c>
      <c r="I3773" s="74">
        <v>524</v>
      </c>
      <c r="J3773" s="74" t="s">
        <v>163</v>
      </c>
    </row>
    <row r="3774" spans="1:10" x14ac:dyDescent="0.25">
      <c r="A3774" s="74" t="str">
        <f t="shared" si="232"/>
        <v>2025</v>
      </c>
      <c r="B3774" s="74" t="str">
        <f t="shared" si="233"/>
        <v>06</v>
      </c>
      <c r="C3774" s="84">
        <f t="shared" si="234"/>
        <v>45809</v>
      </c>
      <c r="D3774" s="74">
        <v>202506</v>
      </c>
      <c r="E3774" s="82">
        <v>20888681</v>
      </c>
      <c r="F3774" s="82">
        <v>512943</v>
      </c>
      <c r="G3774" s="83">
        <f t="shared" si="235"/>
        <v>2.4556026299602164E-2</v>
      </c>
      <c r="H3774" s="74" t="s">
        <v>152</v>
      </c>
      <c r="I3774" s="74">
        <v>530</v>
      </c>
      <c r="J3774" s="74" t="s">
        <v>164</v>
      </c>
    </row>
    <row r="3775" spans="1:10" x14ac:dyDescent="0.25">
      <c r="A3775" s="74" t="str">
        <f t="shared" si="232"/>
        <v>2025</v>
      </c>
      <c r="B3775" s="74" t="str">
        <f t="shared" si="233"/>
        <v>06</v>
      </c>
      <c r="C3775" s="84">
        <f t="shared" si="234"/>
        <v>45809</v>
      </c>
      <c r="D3775" s="74">
        <v>202506</v>
      </c>
      <c r="E3775" s="82">
        <v>145932338</v>
      </c>
      <c r="F3775" s="82">
        <v>2280743</v>
      </c>
      <c r="G3775" s="83">
        <f t="shared" si="235"/>
        <v>1.5628770368908911E-2</v>
      </c>
      <c r="H3775" s="74" t="s">
        <v>165</v>
      </c>
      <c r="I3775" s="74">
        <v>551</v>
      </c>
      <c r="J3775" s="74" t="s">
        <v>166</v>
      </c>
    </row>
    <row r="3776" spans="1:10" x14ac:dyDescent="0.25">
      <c r="A3776" s="74" t="str">
        <f t="shared" si="232"/>
        <v>2025</v>
      </c>
      <c r="B3776" s="74" t="str">
        <f t="shared" si="233"/>
        <v>06</v>
      </c>
      <c r="C3776" s="84">
        <f t="shared" si="234"/>
        <v>45809</v>
      </c>
      <c r="D3776" s="74">
        <v>202506</v>
      </c>
      <c r="E3776" s="82">
        <v>2352284</v>
      </c>
      <c r="F3776" s="82">
        <v>64632</v>
      </c>
      <c r="G3776" s="83">
        <f t="shared" si="235"/>
        <v>2.7476274123362655E-2</v>
      </c>
      <c r="H3776" s="74" t="s">
        <v>165</v>
      </c>
      <c r="I3776" s="74">
        <v>552</v>
      </c>
      <c r="J3776" s="74" t="s">
        <v>167</v>
      </c>
    </row>
    <row r="3777" spans="1:10" x14ac:dyDescent="0.25">
      <c r="A3777" s="74" t="str">
        <f t="shared" si="232"/>
        <v>2025</v>
      </c>
      <c r="B3777" s="74" t="str">
        <f t="shared" si="233"/>
        <v>06</v>
      </c>
      <c r="C3777" s="84">
        <f t="shared" si="234"/>
        <v>45809</v>
      </c>
      <c r="D3777" s="74">
        <v>202506</v>
      </c>
      <c r="E3777" s="82">
        <v>252716512</v>
      </c>
      <c r="F3777" s="82">
        <v>5324745</v>
      </c>
      <c r="G3777" s="83">
        <f t="shared" si="235"/>
        <v>2.1070032020701519E-2</v>
      </c>
      <c r="H3777" s="74" t="s">
        <v>165</v>
      </c>
      <c r="I3777" s="74">
        <v>561</v>
      </c>
      <c r="J3777" s="74" t="s">
        <v>168</v>
      </c>
    </row>
    <row r="3778" spans="1:10" x14ac:dyDescent="0.25">
      <c r="A3778" s="74" t="str">
        <f t="shared" si="232"/>
        <v>2025</v>
      </c>
      <c r="B3778" s="74" t="str">
        <f t="shared" si="233"/>
        <v>06</v>
      </c>
      <c r="C3778" s="84">
        <f t="shared" si="234"/>
        <v>45809</v>
      </c>
      <c r="D3778" s="74">
        <v>202506</v>
      </c>
      <c r="E3778" s="82">
        <v>16792933</v>
      </c>
      <c r="F3778" s="82">
        <v>487668</v>
      </c>
      <c r="G3778" s="83">
        <f t="shared" si="235"/>
        <v>2.9040072987845542E-2</v>
      </c>
      <c r="H3778" s="74" t="s">
        <v>165</v>
      </c>
      <c r="I3778" s="74">
        <v>562</v>
      </c>
      <c r="J3778" s="74" t="s">
        <v>169</v>
      </c>
    </row>
    <row r="3779" spans="1:10" x14ac:dyDescent="0.25">
      <c r="A3779" s="74" t="str">
        <f t="shared" ref="A3779:A3842" si="236">LEFT(D3779,4)</f>
        <v>2025</v>
      </c>
      <c r="B3779" s="74" t="str">
        <f t="shared" ref="B3779:B3842" si="237">RIGHT(D3779,2)</f>
        <v>06</v>
      </c>
      <c r="C3779" s="84">
        <f t="shared" ref="C3779:C3842" si="238">DATE(A3779,B3779,1)</f>
        <v>45809</v>
      </c>
      <c r="D3779" s="74">
        <v>202506</v>
      </c>
      <c r="E3779" s="82">
        <v>5792121</v>
      </c>
      <c r="F3779" s="82">
        <v>98761</v>
      </c>
      <c r="G3779" s="83">
        <f t="shared" ref="G3779:G3842" si="239">F3779/E3779</f>
        <v>1.7050921415488383E-2</v>
      </c>
      <c r="H3779" s="74" t="s">
        <v>152</v>
      </c>
      <c r="I3779" s="74">
        <v>581</v>
      </c>
      <c r="J3779" s="74" t="s">
        <v>170</v>
      </c>
    </row>
    <row r="3780" spans="1:10" x14ac:dyDescent="0.25">
      <c r="A3780" s="74" t="str">
        <f t="shared" si="236"/>
        <v>2025</v>
      </c>
      <c r="B3780" s="74" t="str">
        <f t="shared" si="237"/>
        <v>06</v>
      </c>
      <c r="C3780" s="84">
        <f t="shared" si="238"/>
        <v>45809</v>
      </c>
      <c r="D3780" s="74">
        <v>202506</v>
      </c>
      <c r="E3780" s="82">
        <v>12401779</v>
      </c>
      <c r="F3780" s="82">
        <v>107304</v>
      </c>
      <c r="G3780" s="83">
        <f t="shared" si="239"/>
        <v>8.652307060140323E-3</v>
      </c>
      <c r="H3780" s="74" t="s">
        <v>152</v>
      </c>
      <c r="I3780" s="74">
        <v>591</v>
      </c>
      <c r="J3780" s="74" t="s">
        <v>171</v>
      </c>
    </row>
    <row r="3781" spans="1:10" x14ac:dyDescent="0.25">
      <c r="A3781" s="74" t="str">
        <f t="shared" si="236"/>
        <v>2025</v>
      </c>
      <c r="B3781" s="74" t="str">
        <f t="shared" si="237"/>
        <v>06</v>
      </c>
      <c r="C3781" s="84">
        <f t="shared" si="238"/>
        <v>45809</v>
      </c>
      <c r="D3781" s="74">
        <v>202506</v>
      </c>
      <c r="E3781" s="82">
        <v>2297982</v>
      </c>
      <c r="F3781" s="82">
        <v>17485</v>
      </c>
      <c r="G3781" s="83">
        <f t="shared" si="239"/>
        <v>7.6088498517394828E-3</v>
      </c>
      <c r="H3781" s="74" t="s">
        <v>152</v>
      </c>
      <c r="I3781" s="74">
        <v>592</v>
      </c>
      <c r="J3781" s="74" t="s">
        <v>172</v>
      </c>
    </row>
    <row r="3782" spans="1:10" x14ac:dyDescent="0.25">
      <c r="A3782" s="74" t="str">
        <f t="shared" si="236"/>
        <v>2025</v>
      </c>
      <c r="B3782" s="74" t="str">
        <f t="shared" si="237"/>
        <v>06</v>
      </c>
      <c r="C3782" s="84">
        <f t="shared" si="238"/>
        <v>45809</v>
      </c>
      <c r="D3782" s="74">
        <v>202506</v>
      </c>
      <c r="E3782" s="82">
        <v>11891731</v>
      </c>
      <c r="F3782" s="82">
        <v>86290</v>
      </c>
      <c r="G3782" s="83">
        <f t="shared" si="239"/>
        <v>7.2563027199320264E-3</v>
      </c>
      <c r="H3782" s="74" t="s">
        <v>152</v>
      </c>
      <c r="I3782" s="74">
        <v>601</v>
      </c>
      <c r="J3782" s="74" t="s">
        <v>173</v>
      </c>
    </row>
    <row r="3783" spans="1:10" x14ac:dyDescent="0.25">
      <c r="A3783" s="74" t="str">
        <f t="shared" si="236"/>
        <v>2025</v>
      </c>
      <c r="B3783" s="74" t="str">
        <f t="shared" si="237"/>
        <v>06</v>
      </c>
      <c r="C3783" s="84">
        <f t="shared" si="238"/>
        <v>45809</v>
      </c>
      <c r="D3783" s="74">
        <v>202506</v>
      </c>
      <c r="E3783" s="82">
        <v>48481243</v>
      </c>
      <c r="F3783" s="82">
        <v>267747</v>
      </c>
      <c r="G3783" s="83">
        <f t="shared" si="239"/>
        <v>5.5226925596771519E-3</v>
      </c>
      <c r="H3783" s="74" t="s">
        <v>152</v>
      </c>
      <c r="I3783" s="74">
        <v>602</v>
      </c>
      <c r="J3783" s="74" t="s">
        <v>174</v>
      </c>
    </row>
    <row r="3784" spans="1:10" x14ac:dyDescent="0.25">
      <c r="A3784" s="74" t="str">
        <f t="shared" si="236"/>
        <v>2025</v>
      </c>
      <c r="B3784" s="74" t="str">
        <f t="shared" si="237"/>
        <v>06</v>
      </c>
      <c r="C3784" s="84">
        <f t="shared" si="238"/>
        <v>45809</v>
      </c>
      <c r="D3784" s="74">
        <v>202506</v>
      </c>
      <c r="E3784" s="82">
        <v>1005027</v>
      </c>
      <c r="F3784" s="82">
        <v>2144</v>
      </c>
      <c r="G3784" s="83">
        <f t="shared" si="239"/>
        <v>2.1332760214402202E-3</v>
      </c>
      <c r="H3784" s="74" t="s">
        <v>152</v>
      </c>
      <c r="I3784" s="74">
        <v>611</v>
      </c>
      <c r="J3784" s="74" t="s">
        <v>175</v>
      </c>
    </row>
    <row r="3785" spans="1:10" x14ac:dyDescent="0.25">
      <c r="A3785" s="74" t="str">
        <f t="shared" si="236"/>
        <v>2025</v>
      </c>
      <c r="B3785" s="74" t="str">
        <f t="shared" si="237"/>
        <v>06</v>
      </c>
      <c r="C3785" s="84">
        <f t="shared" si="238"/>
        <v>45809</v>
      </c>
      <c r="D3785" s="74">
        <v>202506</v>
      </c>
      <c r="E3785" s="82">
        <v>633313078</v>
      </c>
      <c r="F3785" s="82">
        <v>1039789</v>
      </c>
      <c r="G3785" s="83">
        <f t="shared" si="239"/>
        <v>1.6418246142707951E-3</v>
      </c>
      <c r="H3785" s="74" t="s">
        <v>152</v>
      </c>
      <c r="I3785" s="74">
        <v>612</v>
      </c>
      <c r="J3785" s="74" t="s">
        <v>176</v>
      </c>
    </row>
    <row r="3786" spans="1:10" x14ac:dyDescent="0.25">
      <c r="A3786" s="74" t="str">
        <f t="shared" si="236"/>
        <v>2025</v>
      </c>
      <c r="B3786" s="74" t="str">
        <f t="shared" si="237"/>
        <v>06</v>
      </c>
      <c r="C3786" s="84">
        <f t="shared" si="238"/>
        <v>45809</v>
      </c>
      <c r="D3786" s="74">
        <v>202506</v>
      </c>
      <c r="E3786" s="82">
        <v>1079668</v>
      </c>
      <c r="F3786" s="82">
        <v>1534</v>
      </c>
      <c r="G3786" s="83">
        <f t="shared" si="239"/>
        <v>1.4208071370087842E-3</v>
      </c>
      <c r="H3786" s="74" t="s">
        <v>152</v>
      </c>
      <c r="I3786" s="74">
        <v>613</v>
      </c>
      <c r="J3786" s="74" t="s">
        <v>177</v>
      </c>
    </row>
    <row r="3787" spans="1:10" x14ac:dyDescent="0.25">
      <c r="A3787" s="74" t="str">
        <f t="shared" si="236"/>
        <v>2025</v>
      </c>
      <c r="B3787" s="74" t="str">
        <f t="shared" si="237"/>
        <v>06</v>
      </c>
      <c r="C3787" s="84">
        <f t="shared" si="238"/>
        <v>45809</v>
      </c>
      <c r="D3787" s="74">
        <v>202506</v>
      </c>
      <c r="E3787" s="82">
        <v>7558568</v>
      </c>
      <c r="F3787" s="82">
        <v>523830</v>
      </c>
      <c r="G3787" s="83">
        <f t="shared" si="239"/>
        <v>6.9302809738564231E-2</v>
      </c>
      <c r="H3787" s="74" t="s">
        <v>152</v>
      </c>
      <c r="I3787" s="74">
        <v>614</v>
      </c>
      <c r="J3787" s="74" t="s">
        <v>178</v>
      </c>
    </row>
    <row r="3788" spans="1:10" x14ac:dyDescent="0.25">
      <c r="A3788" s="74" t="str">
        <f t="shared" si="236"/>
        <v>2025</v>
      </c>
      <c r="B3788" s="74" t="str">
        <f t="shared" si="237"/>
        <v>06</v>
      </c>
      <c r="C3788" s="84">
        <f t="shared" si="238"/>
        <v>45809</v>
      </c>
      <c r="D3788" s="74">
        <v>202506</v>
      </c>
      <c r="E3788" s="82">
        <v>25637446</v>
      </c>
      <c r="F3788" s="82">
        <v>622558</v>
      </c>
      <c r="G3788" s="83">
        <f t="shared" si="239"/>
        <v>2.4283152073728404E-2</v>
      </c>
      <c r="H3788" s="74" t="s">
        <v>152</v>
      </c>
      <c r="I3788" s="74">
        <v>619</v>
      </c>
      <c r="J3788" s="74" t="s">
        <v>179</v>
      </c>
    </row>
    <row r="3789" spans="1:10" x14ac:dyDescent="0.25">
      <c r="A3789" s="74" t="str">
        <f t="shared" si="236"/>
        <v>2025</v>
      </c>
      <c r="B3789" s="74" t="str">
        <f t="shared" si="237"/>
        <v>06</v>
      </c>
      <c r="C3789" s="84">
        <f t="shared" si="238"/>
        <v>45809</v>
      </c>
      <c r="D3789" s="74">
        <v>202506</v>
      </c>
      <c r="E3789" s="82">
        <v>1700398169</v>
      </c>
      <c r="F3789" s="82">
        <v>2460238</v>
      </c>
      <c r="G3789" s="83">
        <f t="shared" si="239"/>
        <v>1.4468599442487402E-3</v>
      </c>
      <c r="H3789" s="74" t="s">
        <v>152</v>
      </c>
      <c r="I3789" s="74">
        <v>620</v>
      </c>
      <c r="J3789" s="74" t="s">
        <v>180</v>
      </c>
    </row>
    <row r="3790" spans="1:10" x14ac:dyDescent="0.25">
      <c r="A3790" s="74" t="str">
        <f t="shared" si="236"/>
        <v>2025</v>
      </c>
      <c r="B3790" s="74" t="str">
        <f t="shared" si="237"/>
        <v>06</v>
      </c>
      <c r="C3790" s="84">
        <f t="shared" si="238"/>
        <v>45809</v>
      </c>
      <c r="D3790" s="74">
        <v>202506</v>
      </c>
      <c r="E3790" s="82">
        <v>4825888</v>
      </c>
      <c r="F3790" s="82">
        <v>170837</v>
      </c>
      <c r="G3790" s="83">
        <f t="shared" si="239"/>
        <v>3.5400117035455446E-2</v>
      </c>
      <c r="H3790" s="74" t="s">
        <v>152</v>
      </c>
      <c r="I3790" s="74">
        <v>631</v>
      </c>
      <c r="J3790" s="74" t="s">
        <v>181</v>
      </c>
    </row>
    <row r="3791" spans="1:10" x14ac:dyDescent="0.25">
      <c r="A3791" s="74" t="str">
        <f t="shared" si="236"/>
        <v>2025</v>
      </c>
      <c r="B3791" s="74" t="str">
        <f t="shared" si="237"/>
        <v>06</v>
      </c>
      <c r="C3791" s="84">
        <f t="shared" si="238"/>
        <v>45809</v>
      </c>
      <c r="D3791" s="74">
        <v>202506</v>
      </c>
      <c r="E3791" s="82">
        <v>2578179</v>
      </c>
      <c r="F3791" s="82">
        <v>42240</v>
      </c>
      <c r="G3791" s="83">
        <f t="shared" si="239"/>
        <v>1.6383656836860435E-2</v>
      </c>
      <c r="H3791" s="74" t="s">
        <v>152</v>
      </c>
      <c r="I3791" s="74">
        <v>639</v>
      </c>
      <c r="J3791" s="74" t="s">
        <v>182</v>
      </c>
    </row>
    <row r="3792" spans="1:10" x14ac:dyDescent="0.25">
      <c r="A3792" s="74" t="str">
        <f t="shared" si="236"/>
        <v>2025</v>
      </c>
      <c r="B3792" s="74" t="str">
        <f t="shared" si="237"/>
        <v>06</v>
      </c>
      <c r="C3792" s="84">
        <f t="shared" si="238"/>
        <v>45809</v>
      </c>
      <c r="D3792" s="74">
        <v>202506</v>
      </c>
      <c r="E3792" s="82">
        <v>3006924192</v>
      </c>
      <c r="F3792" s="82">
        <v>3898779</v>
      </c>
      <c r="G3792" s="83">
        <f t="shared" si="239"/>
        <v>1.2966003633788983E-3</v>
      </c>
      <c r="H3792" s="74" t="s">
        <v>183</v>
      </c>
      <c r="I3792" s="74">
        <v>641</v>
      </c>
      <c r="J3792" s="74" t="s">
        <v>184</v>
      </c>
    </row>
    <row r="3793" spans="1:10" x14ac:dyDescent="0.25">
      <c r="A3793" s="74" t="str">
        <f t="shared" si="236"/>
        <v>2025</v>
      </c>
      <c r="B3793" s="74" t="str">
        <f t="shared" si="237"/>
        <v>06</v>
      </c>
      <c r="C3793" s="84">
        <f t="shared" si="238"/>
        <v>45809</v>
      </c>
      <c r="D3793" s="74">
        <v>202506</v>
      </c>
      <c r="E3793" s="82">
        <v>489614</v>
      </c>
      <c r="F3793" s="82">
        <v>22870</v>
      </c>
      <c r="G3793" s="83">
        <f t="shared" si="239"/>
        <v>4.6710265637828985E-2</v>
      </c>
      <c r="H3793" s="74" t="s">
        <v>183</v>
      </c>
      <c r="I3793" s="74">
        <v>642</v>
      </c>
      <c r="J3793" s="74" t="s">
        <v>185</v>
      </c>
    </row>
    <row r="3794" spans="1:10" x14ac:dyDescent="0.25">
      <c r="A3794" s="74" t="str">
        <f t="shared" si="236"/>
        <v>2025</v>
      </c>
      <c r="B3794" s="74" t="str">
        <f t="shared" si="237"/>
        <v>06</v>
      </c>
      <c r="C3794" s="84">
        <f t="shared" si="238"/>
        <v>45809</v>
      </c>
      <c r="D3794" s="74">
        <v>202506</v>
      </c>
      <c r="E3794" s="82">
        <v>99385675</v>
      </c>
      <c r="F3794" s="82">
        <v>4641801</v>
      </c>
      <c r="G3794" s="83">
        <f t="shared" si="239"/>
        <v>4.6704930061600931E-2</v>
      </c>
      <c r="H3794" s="74" t="s">
        <v>183</v>
      </c>
      <c r="I3794" s="74">
        <v>643</v>
      </c>
      <c r="J3794" s="74" t="s">
        <v>186</v>
      </c>
    </row>
    <row r="3795" spans="1:10" x14ac:dyDescent="0.25">
      <c r="A3795" s="74" t="str">
        <f t="shared" si="236"/>
        <v>2025</v>
      </c>
      <c r="B3795" s="74" t="str">
        <f t="shared" si="237"/>
        <v>06</v>
      </c>
      <c r="C3795" s="84">
        <f t="shared" si="238"/>
        <v>45809</v>
      </c>
      <c r="D3795" s="74">
        <v>202506</v>
      </c>
      <c r="E3795" s="82">
        <v>2258897434</v>
      </c>
      <c r="F3795" s="82">
        <v>7761215</v>
      </c>
      <c r="G3795" s="83">
        <f t="shared" si="239"/>
        <v>3.4358421428000081E-3</v>
      </c>
      <c r="H3795" s="74" t="s">
        <v>183</v>
      </c>
      <c r="I3795" s="74">
        <v>649</v>
      </c>
      <c r="J3795" s="74" t="s">
        <v>187</v>
      </c>
    </row>
    <row r="3796" spans="1:10" x14ac:dyDescent="0.25">
      <c r="A3796" s="74" t="str">
        <f t="shared" si="236"/>
        <v>2025</v>
      </c>
      <c r="B3796" s="74" t="str">
        <f t="shared" si="237"/>
        <v>06</v>
      </c>
      <c r="C3796" s="84">
        <f t="shared" si="238"/>
        <v>45809</v>
      </c>
      <c r="D3796" s="74">
        <v>202506</v>
      </c>
      <c r="E3796" s="82">
        <v>27162592</v>
      </c>
      <c r="F3796" s="82">
        <v>177984</v>
      </c>
      <c r="G3796" s="83">
        <f t="shared" si="239"/>
        <v>6.5525410829717573E-3</v>
      </c>
      <c r="H3796" s="74" t="s">
        <v>183</v>
      </c>
      <c r="I3796" s="74">
        <v>651</v>
      </c>
      <c r="J3796" s="74" t="s">
        <v>188</v>
      </c>
    </row>
    <row r="3797" spans="1:10" x14ac:dyDescent="0.25">
      <c r="A3797" s="74" t="str">
        <f t="shared" si="236"/>
        <v>2025</v>
      </c>
      <c r="B3797" s="74" t="str">
        <f t="shared" si="237"/>
        <v>06</v>
      </c>
      <c r="C3797" s="84">
        <f t="shared" si="238"/>
        <v>45809</v>
      </c>
      <c r="D3797" s="74">
        <v>202506</v>
      </c>
      <c r="E3797" s="82">
        <v>208526</v>
      </c>
      <c r="F3797" s="82">
        <v>0</v>
      </c>
      <c r="G3797" s="83">
        <f t="shared" si="239"/>
        <v>0</v>
      </c>
      <c r="H3797" s="74" t="s">
        <v>183</v>
      </c>
      <c r="I3797" s="74">
        <v>652</v>
      </c>
      <c r="J3797" s="74" t="s">
        <v>189</v>
      </c>
    </row>
    <row r="3798" spans="1:10" x14ac:dyDescent="0.25">
      <c r="A3798" s="74" t="str">
        <f t="shared" si="236"/>
        <v>2025</v>
      </c>
      <c r="B3798" s="74" t="str">
        <f t="shared" si="237"/>
        <v>06</v>
      </c>
      <c r="C3798" s="84">
        <f t="shared" si="238"/>
        <v>45809</v>
      </c>
      <c r="D3798" s="74">
        <v>202506</v>
      </c>
      <c r="E3798" s="82">
        <v>238394</v>
      </c>
      <c r="F3798" s="82">
        <v>8710</v>
      </c>
      <c r="G3798" s="83">
        <f t="shared" si="239"/>
        <v>3.6536154433416949E-2</v>
      </c>
      <c r="H3798" s="74" t="s">
        <v>183</v>
      </c>
      <c r="I3798" s="74">
        <v>653</v>
      </c>
      <c r="J3798" s="74" t="s">
        <v>190</v>
      </c>
    </row>
    <row r="3799" spans="1:10" x14ac:dyDescent="0.25">
      <c r="A3799" s="74" t="str">
        <f t="shared" si="236"/>
        <v>2025</v>
      </c>
      <c r="B3799" s="74" t="str">
        <f t="shared" si="237"/>
        <v>06</v>
      </c>
      <c r="C3799" s="84">
        <f t="shared" si="238"/>
        <v>45809</v>
      </c>
      <c r="D3799" s="74">
        <v>202506</v>
      </c>
      <c r="E3799" s="82">
        <v>289877597</v>
      </c>
      <c r="F3799" s="82">
        <v>480969</v>
      </c>
      <c r="G3799" s="83">
        <f t="shared" si="239"/>
        <v>1.6592141130519996E-3</v>
      </c>
      <c r="H3799" s="74" t="s">
        <v>183</v>
      </c>
      <c r="I3799" s="74">
        <v>661</v>
      </c>
      <c r="J3799" s="74" t="s">
        <v>191</v>
      </c>
    </row>
    <row r="3800" spans="1:10" x14ac:dyDescent="0.25">
      <c r="A3800" s="74" t="str">
        <f t="shared" si="236"/>
        <v>2025</v>
      </c>
      <c r="B3800" s="74" t="str">
        <f t="shared" si="237"/>
        <v>06</v>
      </c>
      <c r="C3800" s="84">
        <f t="shared" si="238"/>
        <v>45809</v>
      </c>
      <c r="D3800" s="74">
        <v>202506</v>
      </c>
      <c r="E3800" s="82">
        <v>4762054</v>
      </c>
      <c r="F3800" s="82">
        <v>71340</v>
      </c>
      <c r="G3800" s="83">
        <f t="shared" si="239"/>
        <v>1.4980930497638203E-2</v>
      </c>
      <c r="H3800" s="74" t="s">
        <v>183</v>
      </c>
      <c r="I3800" s="74">
        <v>662</v>
      </c>
      <c r="J3800" s="74" t="s">
        <v>192</v>
      </c>
    </row>
    <row r="3801" spans="1:10" x14ac:dyDescent="0.25">
      <c r="A3801" s="74" t="str">
        <f t="shared" si="236"/>
        <v>2025</v>
      </c>
      <c r="B3801" s="74" t="str">
        <f t="shared" si="237"/>
        <v>06</v>
      </c>
      <c r="C3801" s="84">
        <f t="shared" si="238"/>
        <v>45809</v>
      </c>
      <c r="D3801" s="74">
        <v>202506</v>
      </c>
      <c r="E3801" s="82">
        <v>1696731</v>
      </c>
      <c r="F3801" s="82">
        <v>31582</v>
      </c>
      <c r="G3801" s="83">
        <f t="shared" si="239"/>
        <v>1.8613439608282045E-2</v>
      </c>
      <c r="H3801" s="74" t="s">
        <v>183</v>
      </c>
      <c r="I3801" s="74">
        <v>663</v>
      </c>
      <c r="J3801" s="74" t="s">
        <v>193</v>
      </c>
    </row>
    <row r="3802" spans="1:10" x14ac:dyDescent="0.25">
      <c r="A3802" s="74" t="str">
        <f t="shared" si="236"/>
        <v>2025</v>
      </c>
      <c r="B3802" s="74" t="str">
        <f t="shared" si="237"/>
        <v>06</v>
      </c>
      <c r="C3802" s="84">
        <f t="shared" si="238"/>
        <v>45809</v>
      </c>
      <c r="D3802" s="74">
        <v>202506</v>
      </c>
      <c r="E3802" s="82">
        <v>62616223</v>
      </c>
      <c r="F3802" s="82">
        <v>1104045</v>
      </c>
      <c r="G3802" s="83">
        <f t="shared" si="239"/>
        <v>1.763193222305983E-2</v>
      </c>
      <c r="H3802" s="74" t="s">
        <v>194</v>
      </c>
      <c r="I3802" s="74">
        <v>681</v>
      </c>
      <c r="J3802" s="74" t="s">
        <v>195</v>
      </c>
    </row>
    <row r="3803" spans="1:10" x14ac:dyDescent="0.25">
      <c r="A3803" s="74" t="str">
        <f t="shared" si="236"/>
        <v>2025</v>
      </c>
      <c r="B3803" s="74" t="str">
        <f t="shared" si="237"/>
        <v>06</v>
      </c>
      <c r="C3803" s="84">
        <f t="shared" si="238"/>
        <v>45809</v>
      </c>
      <c r="D3803" s="74">
        <v>202506</v>
      </c>
      <c r="E3803" s="82">
        <v>62503038</v>
      </c>
      <c r="F3803" s="82">
        <v>2354670</v>
      </c>
      <c r="G3803" s="83">
        <f t="shared" si="239"/>
        <v>3.7672888796221396E-2</v>
      </c>
      <c r="H3803" s="74" t="s">
        <v>194</v>
      </c>
      <c r="I3803" s="74">
        <v>682</v>
      </c>
      <c r="J3803" s="74" t="s">
        <v>196</v>
      </c>
    </row>
    <row r="3804" spans="1:10" x14ac:dyDescent="0.25">
      <c r="A3804" s="74" t="str">
        <f t="shared" si="236"/>
        <v>2025</v>
      </c>
      <c r="B3804" s="74" t="str">
        <f t="shared" si="237"/>
        <v>06</v>
      </c>
      <c r="C3804" s="84">
        <f t="shared" si="238"/>
        <v>45809</v>
      </c>
      <c r="D3804" s="74">
        <v>202506</v>
      </c>
      <c r="E3804" s="82">
        <v>44831748</v>
      </c>
      <c r="F3804" s="82">
        <v>1019430</v>
      </c>
      <c r="G3804" s="83">
        <f t="shared" si="239"/>
        <v>2.2739019678643804E-2</v>
      </c>
      <c r="H3804" s="74" t="s">
        <v>194</v>
      </c>
      <c r="I3804" s="74">
        <v>691</v>
      </c>
      <c r="J3804" s="74" t="s">
        <v>197</v>
      </c>
    </row>
    <row r="3805" spans="1:10" x14ac:dyDescent="0.25">
      <c r="A3805" s="74" t="str">
        <f t="shared" si="236"/>
        <v>2025</v>
      </c>
      <c r="B3805" s="74" t="str">
        <f t="shared" si="237"/>
        <v>06</v>
      </c>
      <c r="C3805" s="84">
        <f t="shared" si="238"/>
        <v>45809</v>
      </c>
      <c r="D3805" s="74">
        <v>202506</v>
      </c>
      <c r="E3805" s="82">
        <v>45512670</v>
      </c>
      <c r="F3805" s="82">
        <v>577670</v>
      </c>
      <c r="G3805" s="83">
        <f t="shared" si="239"/>
        <v>1.2692509580299289E-2</v>
      </c>
      <c r="H3805" s="74" t="s">
        <v>194</v>
      </c>
      <c r="I3805" s="74">
        <v>692</v>
      </c>
      <c r="J3805" s="74" t="s">
        <v>198</v>
      </c>
    </row>
    <row r="3806" spans="1:10" x14ac:dyDescent="0.25">
      <c r="A3806" s="74" t="str">
        <f t="shared" si="236"/>
        <v>2025</v>
      </c>
      <c r="B3806" s="74" t="str">
        <f t="shared" si="237"/>
        <v>06</v>
      </c>
      <c r="C3806" s="84">
        <f t="shared" si="238"/>
        <v>45809</v>
      </c>
      <c r="D3806" s="74">
        <v>202506</v>
      </c>
      <c r="E3806" s="82">
        <v>86094</v>
      </c>
      <c r="F3806" s="82">
        <v>357</v>
      </c>
      <c r="G3806" s="83">
        <f t="shared" si="239"/>
        <v>4.1466304272074709E-3</v>
      </c>
      <c r="H3806" s="74" t="s">
        <v>194</v>
      </c>
      <c r="I3806" s="74">
        <v>701</v>
      </c>
      <c r="J3806" s="74" t="s">
        <v>254</v>
      </c>
    </row>
    <row r="3807" spans="1:10" x14ac:dyDescent="0.25">
      <c r="A3807" s="74" t="str">
        <f t="shared" si="236"/>
        <v>2025</v>
      </c>
      <c r="B3807" s="74" t="str">
        <f t="shared" si="237"/>
        <v>06</v>
      </c>
      <c r="C3807" s="84">
        <f t="shared" si="238"/>
        <v>45809</v>
      </c>
      <c r="D3807" s="74">
        <v>202506</v>
      </c>
      <c r="E3807" s="82">
        <v>343087526</v>
      </c>
      <c r="F3807" s="82">
        <v>10709763</v>
      </c>
      <c r="G3807" s="83">
        <f t="shared" si="239"/>
        <v>3.1215833244837937E-2</v>
      </c>
      <c r="H3807" s="74" t="s">
        <v>194</v>
      </c>
      <c r="I3807" s="74">
        <v>702</v>
      </c>
      <c r="J3807" s="74" t="s">
        <v>199</v>
      </c>
    </row>
    <row r="3808" spans="1:10" x14ac:dyDescent="0.25">
      <c r="A3808" s="74" t="str">
        <f t="shared" si="236"/>
        <v>2025</v>
      </c>
      <c r="B3808" s="74" t="str">
        <f t="shared" si="237"/>
        <v>06</v>
      </c>
      <c r="C3808" s="84">
        <f t="shared" si="238"/>
        <v>45809</v>
      </c>
      <c r="D3808" s="74">
        <v>202506</v>
      </c>
      <c r="E3808" s="82">
        <v>40886267</v>
      </c>
      <c r="F3808" s="82">
        <v>1144510</v>
      </c>
      <c r="G3808" s="83">
        <f t="shared" si="239"/>
        <v>2.7992528640484592E-2</v>
      </c>
      <c r="H3808" s="74" t="s">
        <v>194</v>
      </c>
      <c r="I3808" s="74">
        <v>711</v>
      </c>
      <c r="J3808" s="74" t="s">
        <v>200</v>
      </c>
    </row>
    <row r="3809" spans="1:10" x14ac:dyDescent="0.25">
      <c r="A3809" s="74" t="str">
        <f t="shared" si="236"/>
        <v>2025</v>
      </c>
      <c r="B3809" s="74" t="str">
        <f t="shared" si="237"/>
        <v>06</v>
      </c>
      <c r="C3809" s="84">
        <f t="shared" si="238"/>
        <v>45809</v>
      </c>
      <c r="D3809" s="74">
        <v>202506</v>
      </c>
      <c r="E3809" s="82">
        <v>3012349</v>
      </c>
      <c r="F3809" s="82">
        <v>35658</v>
      </c>
      <c r="G3809" s="83">
        <f t="shared" si="239"/>
        <v>1.1837273835136632E-2</v>
      </c>
      <c r="H3809" s="74" t="s">
        <v>194</v>
      </c>
      <c r="I3809" s="74">
        <v>712</v>
      </c>
      <c r="J3809" s="74" t="s">
        <v>201</v>
      </c>
    </row>
    <row r="3810" spans="1:10" x14ac:dyDescent="0.25">
      <c r="A3810" s="74" t="str">
        <f t="shared" si="236"/>
        <v>2025</v>
      </c>
      <c r="B3810" s="74" t="str">
        <f t="shared" si="237"/>
        <v>06</v>
      </c>
      <c r="C3810" s="84">
        <f t="shared" si="238"/>
        <v>45809</v>
      </c>
      <c r="D3810" s="74">
        <v>202506</v>
      </c>
      <c r="E3810" s="82">
        <v>24671345</v>
      </c>
      <c r="F3810" s="82">
        <v>45140</v>
      </c>
      <c r="G3810" s="83">
        <f t="shared" si="239"/>
        <v>1.8296529840590369E-3</v>
      </c>
      <c r="H3810" s="74" t="s">
        <v>194</v>
      </c>
      <c r="I3810" s="74">
        <v>721</v>
      </c>
      <c r="J3810" s="74" t="s">
        <v>202</v>
      </c>
    </row>
    <row r="3811" spans="1:10" x14ac:dyDescent="0.25">
      <c r="A3811" s="74" t="str">
        <f t="shared" si="236"/>
        <v>2025</v>
      </c>
      <c r="B3811" s="74" t="str">
        <f t="shared" si="237"/>
        <v>06</v>
      </c>
      <c r="C3811" s="84">
        <f t="shared" si="238"/>
        <v>45809</v>
      </c>
      <c r="D3811" s="74">
        <v>202506</v>
      </c>
      <c r="E3811" s="82">
        <v>8479874</v>
      </c>
      <c r="F3811" s="82">
        <v>3269</v>
      </c>
      <c r="G3811" s="83">
        <f t="shared" si="239"/>
        <v>3.855010109820028E-4</v>
      </c>
      <c r="H3811" s="74" t="s">
        <v>194</v>
      </c>
      <c r="I3811" s="74">
        <v>722</v>
      </c>
      <c r="J3811" s="74" t="s">
        <v>203</v>
      </c>
    </row>
    <row r="3812" spans="1:10" x14ac:dyDescent="0.25">
      <c r="A3812" s="74" t="str">
        <f t="shared" si="236"/>
        <v>2025</v>
      </c>
      <c r="B3812" s="74" t="str">
        <f t="shared" si="237"/>
        <v>06</v>
      </c>
      <c r="C3812" s="84">
        <f t="shared" si="238"/>
        <v>45809</v>
      </c>
      <c r="D3812" s="74">
        <v>202506</v>
      </c>
      <c r="E3812" s="82">
        <v>14760988</v>
      </c>
      <c r="F3812" s="82">
        <v>416239</v>
      </c>
      <c r="G3812" s="83">
        <f t="shared" si="239"/>
        <v>2.8198586707068658E-2</v>
      </c>
      <c r="H3812" s="74" t="s">
        <v>194</v>
      </c>
      <c r="I3812" s="74">
        <v>731</v>
      </c>
      <c r="J3812" s="74" t="s">
        <v>204</v>
      </c>
    </row>
    <row r="3813" spans="1:10" x14ac:dyDescent="0.25">
      <c r="A3813" s="74" t="str">
        <f t="shared" si="236"/>
        <v>2025</v>
      </c>
      <c r="B3813" s="74" t="str">
        <f t="shared" si="237"/>
        <v>06</v>
      </c>
      <c r="C3813" s="84">
        <f t="shared" si="238"/>
        <v>45809</v>
      </c>
      <c r="D3813" s="74">
        <v>202506</v>
      </c>
      <c r="E3813" s="82">
        <v>7899805</v>
      </c>
      <c r="F3813" s="82">
        <v>2616</v>
      </c>
      <c r="G3813" s="83">
        <f t="shared" si="239"/>
        <v>3.3114741439820348E-4</v>
      </c>
      <c r="H3813" s="74" t="s">
        <v>194</v>
      </c>
      <c r="I3813" s="74">
        <v>732</v>
      </c>
      <c r="J3813" s="74" t="s">
        <v>205</v>
      </c>
    </row>
    <row r="3814" spans="1:10" x14ac:dyDescent="0.25">
      <c r="A3814" s="74" t="str">
        <f t="shared" si="236"/>
        <v>2025</v>
      </c>
      <c r="B3814" s="74" t="str">
        <f t="shared" si="237"/>
        <v>06</v>
      </c>
      <c r="C3814" s="84">
        <f t="shared" si="238"/>
        <v>45809</v>
      </c>
      <c r="D3814" s="74">
        <v>202506</v>
      </c>
      <c r="E3814" s="82">
        <v>4349482</v>
      </c>
      <c r="F3814" s="82">
        <v>289022</v>
      </c>
      <c r="G3814" s="83">
        <f t="shared" si="239"/>
        <v>6.6449751947473282E-2</v>
      </c>
      <c r="H3814" s="74" t="s">
        <v>194</v>
      </c>
      <c r="I3814" s="74">
        <v>741</v>
      </c>
      <c r="J3814" s="74" t="s">
        <v>206</v>
      </c>
    </row>
    <row r="3815" spans="1:10" x14ac:dyDescent="0.25">
      <c r="A3815" s="74" t="str">
        <f t="shared" si="236"/>
        <v>2025</v>
      </c>
      <c r="B3815" s="74" t="str">
        <f t="shared" si="237"/>
        <v>06</v>
      </c>
      <c r="C3815" s="84">
        <f t="shared" si="238"/>
        <v>45809</v>
      </c>
      <c r="D3815" s="74">
        <v>202506</v>
      </c>
      <c r="E3815" s="82">
        <v>1025104</v>
      </c>
      <c r="F3815" s="82">
        <v>57891</v>
      </c>
      <c r="G3815" s="83">
        <f t="shared" si="239"/>
        <v>5.6473294416956719E-2</v>
      </c>
      <c r="H3815" s="74" t="s">
        <v>194</v>
      </c>
      <c r="I3815" s="74">
        <v>742</v>
      </c>
      <c r="J3815" s="74" t="s">
        <v>207</v>
      </c>
    </row>
    <row r="3816" spans="1:10" x14ac:dyDescent="0.25">
      <c r="A3816" s="74" t="str">
        <f t="shared" si="236"/>
        <v>2025</v>
      </c>
      <c r="B3816" s="74" t="str">
        <f t="shared" si="237"/>
        <v>06</v>
      </c>
      <c r="C3816" s="84">
        <f t="shared" si="238"/>
        <v>45809</v>
      </c>
      <c r="D3816" s="74">
        <v>202506</v>
      </c>
      <c r="E3816" s="82">
        <v>15173300</v>
      </c>
      <c r="F3816" s="82">
        <v>398171</v>
      </c>
      <c r="G3816" s="83">
        <f t="shared" si="239"/>
        <v>2.6241555890940006E-2</v>
      </c>
      <c r="H3816" s="74" t="s">
        <v>194</v>
      </c>
      <c r="I3816" s="74">
        <v>749</v>
      </c>
      <c r="J3816" s="74" t="s">
        <v>208</v>
      </c>
    </row>
    <row r="3817" spans="1:10" x14ac:dyDescent="0.25">
      <c r="A3817" s="74" t="str">
        <f t="shared" si="236"/>
        <v>2025</v>
      </c>
      <c r="B3817" s="74" t="str">
        <f t="shared" si="237"/>
        <v>06</v>
      </c>
      <c r="C3817" s="84">
        <f t="shared" si="238"/>
        <v>45809</v>
      </c>
      <c r="D3817" s="74">
        <v>202506</v>
      </c>
      <c r="E3817" s="82">
        <v>15198853</v>
      </c>
      <c r="F3817" s="82">
        <v>711654</v>
      </c>
      <c r="G3817" s="83">
        <f t="shared" si="239"/>
        <v>4.6822875384083258E-2</v>
      </c>
      <c r="H3817" s="74" t="s">
        <v>194</v>
      </c>
      <c r="I3817" s="74">
        <v>750</v>
      </c>
      <c r="J3817" s="74" t="s">
        <v>209</v>
      </c>
    </row>
    <row r="3818" spans="1:10" x14ac:dyDescent="0.25">
      <c r="A3818" s="74" t="str">
        <f t="shared" si="236"/>
        <v>2025</v>
      </c>
      <c r="B3818" s="74" t="str">
        <f t="shared" si="237"/>
        <v>06</v>
      </c>
      <c r="C3818" s="84">
        <f t="shared" si="238"/>
        <v>45809</v>
      </c>
      <c r="D3818" s="74">
        <v>202506</v>
      </c>
      <c r="E3818" s="82">
        <v>167092276</v>
      </c>
      <c r="F3818" s="82">
        <v>1779564</v>
      </c>
      <c r="G3818" s="83">
        <f t="shared" si="239"/>
        <v>1.0650187085847104E-2</v>
      </c>
      <c r="H3818" s="74" t="s">
        <v>194</v>
      </c>
      <c r="I3818" s="74">
        <v>771</v>
      </c>
      <c r="J3818" s="74" t="s">
        <v>210</v>
      </c>
    </row>
    <row r="3819" spans="1:10" x14ac:dyDescent="0.25">
      <c r="A3819" s="74" t="str">
        <f t="shared" si="236"/>
        <v>2025</v>
      </c>
      <c r="B3819" s="74" t="str">
        <f t="shared" si="237"/>
        <v>06</v>
      </c>
      <c r="C3819" s="84">
        <f t="shared" si="238"/>
        <v>45809</v>
      </c>
      <c r="D3819" s="74">
        <v>202506</v>
      </c>
      <c r="E3819" s="82">
        <v>359685</v>
      </c>
      <c r="F3819" s="82">
        <v>5776</v>
      </c>
      <c r="G3819" s="83">
        <f t="shared" si="239"/>
        <v>1.6058495628119049E-2</v>
      </c>
      <c r="H3819" s="74" t="s">
        <v>194</v>
      </c>
      <c r="I3819" s="74">
        <v>772</v>
      </c>
      <c r="J3819" s="74" t="s">
        <v>211</v>
      </c>
    </row>
    <row r="3820" spans="1:10" x14ac:dyDescent="0.25">
      <c r="A3820" s="74" t="str">
        <f t="shared" si="236"/>
        <v>2025</v>
      </c>
      <c r="B3820" s="74" t="str">
        <f t="shared" si="237"/>
        <v>06</v>
      </c>
      <c r="C3820" s="84">
        <f t="shared" si="238"/>
        <v>45809</v>
      </c>
      <c r="D3820" s="74">
        <v>202506</v>
      </c>
      <c r="E3820" s="82">
        <v>29569437</v>
      </c>
      <c r="F3820" s="82">
        <v>199020</v>
      </c>
      <c r="G3820" s="83">
        <f t="shared" si="239"/>
        <v>6.730598218694526E-3</v>
      </c>
      <c r="H3820" s="74" t="s">
        <v>194</v>
      </c>
      <c r="I3820" s="74">
        <v>773</v>
      </c>
      <c r="J3820" s="74" t="s">
        <v>212</v>
      </c>
    </row>
    <row r="3821" spans="1:10" x14ac:dyDescent="0.25">
      <c r="A3821" s="74" t="str">
        <f t="shared" si="236"/>
        <v>2025</v>
      </c>
      <c r="B3821" s="74" t="str">
        <f t="shared" si="237"/>
        <v>06</v>
      </c>
      <c r="C3821" s="84">
        <f t="shared" si="238"/>
        <v>45809</v>
      </c>
      <c r="D3821" s="74">
        <v>202506</v>
      </c>
      <c r="E3821" s="82">
        <v>1146051</v>
      </c>
      <c r="F3821" s="82">
        <v>19748</v>
      </c>
      <c r="G3821" s="83">
        <f t="shared" si="239"/>
        <v>1.723134485289049E-2</v>
      </c>
      <c r="H3821" s="74" t="s">
        <v>194</v>
      </c>
      <c r="I3821" s="74">
        <v>774</v>
      </c>
      <c r="J3821" s="74" t="s">
        <v>213</v>
      </c>
    </row>
    <row r="3822" spans="1:10" x14ac:dyDescent="0.25">
      <c r="A3822" s="74" t="str">
        <f t="shared" si="236"/>
        <v>2025</v>
      </c>
      <c r="B3822" s="74" t="str">
        <f t="shared" si="237"/>
        <v>06</v>
      </c>
      <c r="C3822" s="84">
        <f t="shared" si="238"/>
        <v>45809</v>
      </c>
      <c r="D3822" s="74">
        <v>202506</v>
      </c>
      <c r="E3822" s="82">
        <v>2011962</v>
      </c>
      <c r="F3822" s="82">
        <v>20426</v>
      </c>
      <c r="G3822" s="83">
        <f t="shared" si="239"/>
        <v>1.0152279217997159E-2</v>
      </c>
      <c r="H3822" s="74" t="s">
        <v>194</v>
      </c>
      <c r="I3822" s="74">
        <v>780</v>
      </c>
      <c r="J3822" s="74" t="s">
        <v>214</v>
      </c>
    </row>
    <row r="3823" spans="1:10" x14ac:dyDescent="0.25">
      <c r="A3823" s="74" t="str">
        <f t="shared" si="236"/>
        <v>2025</v>
      </c>
      <c r="B3823" s="74" t="str">
        <f t="shared" si="237"/>
        <v>06</v>
      </c>
      <c r="C3823" s="84">
        <f t="shared" si="238"/>
        <v>45809</v>
      </c>
      <c r="D3823" s="74">
        <v>202506</v>
      </c>
      <c r="E3823" s="82">
        <v>78093406</v>
      </c>
      <c r="F3823" s="82">
        <v>1154080</v>
      </c>
      <c r="G3823" s="83">
        <f t="shared" si="239"/>
        <v>1.4778200351512392E-2</v>
      </c>
      <c r="H3823" s="74" t="s">
        <v>194</v>
      </c>
      <c r="I3823" s="74">
        <v>791</v>
      </c>
      <c r="J3823" s="74" t="s">
        <v>215</v>
      </c>
    </row>
    <row r="3824" spans="1:10" x14ac:dyDescent="0.25">
      <c r="A3824" s="74" t="str">
        <f t="shared" si="236"/>
        <v>2025</v>
      </c>
      <c r="B3824" s="74" t="str">
        <f t="shared" si="237"/>
        <v>06</v>
      </c>
      <c r="C3824" s="84">
        <f t="shared" si="238"/>
        <v>45809</v>
      </c>
      <c r="D3824" s="74">
        <v>202506</v>
      </c>
      <c r="E3824" s="82">
        <v>29736867</v>
      </c>
      <c r="F3824" s="82">
        <v>606067</v>
      </c>
      <c r="G3824" s="83">
        <f t="shared" si="239"/>
        <v>2.0380997096970572E-2</v>
      </c>
      <c r="H3824" s="74" t="s">
        <v>194</v>
      </c>
      <c r="I3824" s="74">
        <v>801</v>
      </c>
      <c r="J3824" s="74" t="s">
        <v>216</v>
      </c>
    </row>
    <row r="3825" spans="1:10" x14ac:dyDescent="0.25">
      <c r="A3825" s="74" t="str">
        <f t="shared" si="236"/>
        <v>2025</v>
      </c>
      <c r="B3825" s="74" t="str">
        <f t="shared" si="237"/>
        <v>06</v>
      </c>
      <c r="C3825" s="84">
        <f t="shared" si="238"/>
        <v>45809</v>
      </c>
      <c r="D3825" s="74">
        <v>202506</v>
      </c>
      <c r="E3825" s="82">
        <v>562400</v>
      </c>
      <c r="F3825" s="82">
        <v>7913</v>
      </c>
      <c r="G3825" s="83">
        <f t="shared" si="239"/>
        <v>1.4070056899004268E-2</v>
      </c>
      <c r="H3825" s="74" t="s">
        <v>194</v>
      </c>
      <c r="I3825" s="74">
        <v>811</v>
      </c>
      <c r="J3825" s="74" t="s">
        <v>217</v>
      </c>
    </row>
    <row r="3826" spans="1:10" x14ac:dyDescent="0.25">
      <c r="A3826" s="74" t="str">
        <f t="shared" si="236"/>
        <v>2025</v>
      </c>
      <c r="B3826" s="74" t="str">
        <f t="shared" si="237"/>
        <v>06</v>
      </c>
      <c r="C3826" s="84">
        <f t="shared" si="238"/>
        <v>45809</v>
      </c>
      <c r="D3826" s="74">
        <v>202506</v>
      </c>
      <c r="E3826" s="82">
        <v>23146189</v>
      </c>
      <c r="F3826" s="82">
        <v>578511</v>
      </c>
      <c r="G3826" s="83">
        <f t="shared" si="239"/>
        <v>2.4993790554462336E-2</v>
      </c>
      <c r="H3826" s="74" t="s">
        <v>194</v>
      </c>
      <c r="I3826" s="74">
        <v>812</v>
      </c>
      <c r="J3826" s="74" t="s">
        <v>218</v>
      </c>
    </row>
    <row r="3827" spans="1:10" x14ac:dyDescent="0.25">
      <c r="A3827" s="74" t="str">
        <f t="shared" si="236"/>
        <v>2025</v>
      </c>
      <c r="B3827" s="74" t="str">
        <f t="shared" si="237"/>
        <v>06</v>
      </c>
      <c r="C3827" s="84">
        <f t="shared" si="238"/>
        <v>45809</v>
      </c>
      <c r="D3827" s="74">
        <v>202506</v>
      </c>
      <c r="E3827" s="82">
        <v>4027647</v>
      </c>
      <c r="F3827" s="82">
        <v>120432</v>
      </c>
      <c r="G3827" s="83">
        <f t="shared" si="239"/>
        <v>2.9901329485925655E-2</v>
      </c>
      <c r="H3827" s="74" t="s">
        <v>194</v>
      </c>
      <c r="I3827" s="74">
        <v>813</v>
      </c>
      <c r="J3827" s="74" t="s">
        <v>219</v>
      </c>
    </row>
    <row r="3828" spans="1:10" x14ac:dyDescent="0.25">
      <c r="A3828" s="74" t="str">
        <f t="shared" si="236"/>
        <v>2025</v>
      </c>
      <c r="B3828" s="74" t="str">
        <f t="shared" si="237"/>
        <v>06</v>
      </c>
      <c r="C3828" s="84">
        <f t="shared" si="238"/>
        <v>45809</v>
      </c>
      <c r="D3828" s="74">
        <v>202506</v>
      </c>
      <c r="E3828" s="82">
        <v>5624734</v>
      </c>
      <c r="F3828" s="82">
        <v>313455</v>
      </c>
      <c r="G3828" s="83">
        <f t="shared" si="239"/>
        <v>5.5727968647050687E-2</v>
      </c>
      <c r="H3828" s="74" t="s">
        <v>194</v>
      </c>
      <c r="I3828" s="74">
        <v>821</v>
      </c>
      <c r="J3828" s="74" t="s">
        <v>220</v>
      </c>
    </row>
    <row r="3829" spans="1:10" x14ac:dyDescent="0.25">
      <c r="A3829" s="74" t="str">
        <f t="shared" si="236"/>
        <v>2025</v>
      </c>
      <c r="B3829" s="74" t="str">
        <f t="shared" si="237"/>
        <v>06</v>
      </c>
      <c r="C3829" s="84">
        <f t="shared" si="238"/>
        <v>45809</v>
      </c>
      <c r="D3829" s="74">
        <v>202506</v>
      </c>
      <c r="E3829" s="82">
        <v>969834</v>
      </c>
      <c r="F3829" s="82">
        <v>63551</v>
      </c>
      <c r="G3829" s="83">
        <f t="shared" si="239"/>
        <v>6.5527708865640924E-2</v>
      </c>
      <c r="H3829" s="74" t="s">
        <v>194</v>
      </c>
      <c r="I3829" s="74">
        <v>822</v>
      </c>
      <c r="J3829" s="74" t="s">
        <v>221</v>
      </c>
    </row>
    <row r="3830" spans="1:10" x14ac:dyDescent="0.25">
      <c r="A3830" s="74" t="str">
        <f t="shared" si="236"/>
        <v>2025</v>
      </c>
      <c r="B3830" s="74" t="str">
        <f t="shared" si="237"/>
        <v>06</v>
      </c>
      <c r="C3830" s="84">
        <f t="shared" si="238"/>
        <v>45809</v>
      </c>
      <c r="D3830" s="74">
        <v>202506</v>
      </c>
      <c r="E3830" s="82">
        <v>1658752</v>
      </c>
      <c r="F3830" s="82">
        <v>12226</v>
      </c>
      <c r="G3830" s="83">
        <f t="shared" si="239"/>
        <v>7.3706015124623816E-3</v>
      </c>
      <c r="H3830" s="74" t="s">
        <v>194</v>
      </c>
      <c r="I3830" s="74">
        <v>823</v>
      </c>
      <c r="J3830" s="74" t="s">
        <v>222</v>
      </c>
    </row>
    <row r="3831" spans="1:10" x14ac:dyDescent="0.25">
      <c r="A3831" s="74" t="str">
        <f t="shared" si="236"/>
        <v>2025</v>
      </c>
      <c r="B3831" s="74" t="str">
        <f t="shared" si="237"/>
        <v>06</v>
      </c>
      <c r="C3831" s="84">
        <f t="shared" si="238"/>
        <v>45809</v>
      </c>
      <c r="D3831" s="74">
        <v>202506</v>
      </c>
      <c r="E3831" s="82">
        <v>633622304</v>
      </c>
      <c r="F3831" s="82">
        <v>7975876</v>
      </c>
      <c r="G3831" s="83">
        <f t="shared" si="239"/>
        <v>1.2587745017258735E-2</v>
      </c>
      <c r="H3831" s="74" t="s">
        <v>194</v>
      </c>
      <c r="I3831" s="74">
        <v>829</v>
      </c>
      <c r="J3831" s="74" t="s">
        <v>223</v>
      </c>
    </row>
    <row r="3832" spans="1:10" x14ac:dyDescent="0.25">
      <c r="A3832" s="74" t="str">
        <f t="shared" si="236"/>
        <v>2025</v>
      </c>
      <c r="B3832" s="74" t="str">
        <f t="shared" si="237"/>
        <v>06</v>
      </c>
      <c r="C3832" s="84">
        <f t="shared" si="238"/>
        <v>45809</v>
      </c>
      <c r="D3832" s="74">
        <v>202506</v>
      </c>
      <c r="E3832" s="82">
        <v>1528869639</v>
      </c>
      <c r="F3832" s="82">
        <v>367150</v>
      </c>
      <c r="G3832" s="83">
        <f t="shared" si="239"/>
        <v>2.4014473872353481E-4</v>
      </c>
      <c r="H3832" s="74" t="s">
        <v>224</v>
      </c>
      <c r="I3832" s="74">
        <v>841</v>
      </c>
      <c r="J3832" s="74" t="s">
        <v>225</v>
      </c>
    </row>
    <row r="3833" spans="1:10" x14ac:dyDescent="0.25">
      <c r="A3833" s="74" t="str">
        <f t="shared" si="236"/>
        <v>2025</v>
      </c>
      <c r="B3833" s="74" t="str">
        <f t="shared" si="237"/>
        <v>06</v>
      </c>
      <c r="C3833" s="84">
        <f t="shared" si="238"/>
        <v>45809</v>
      </c>
      <c r="D3833" s="74">
        <v>202506</v>
      </c>
      <c r="E3833" s="82">
        <v>4134036</v>
      </c>
      <c r="F3833" s="82">
        <v>193238</v>
      </c>
      <c r="G3833" s="83">
        <f t="shared" si="239"/>
        <v>4.6743182691200563E-2</v>
      </c>
      <c r="H3833" s="74" t="s">
        <v>224</v>
      </c>
      <c r="I3833" s="74">
        <v>842</v>
      </c>
      <c r="J3833" s="74" t="s">
        <v>226</v>
      </c>
    </row>
    <row r="3834" spans="1:10" x14ac:dyDescent="0.25">
      <c r="A3834" s="74" t="str">
        <f t="shared" si="236"/>
        <v>2025</v>
      </c>
      <c r="B3834" s="74" t="str">
        <f t="shared" si="237"/>
        <v>06</v>
      </c>
      <c r="C3834" s="84">
        <f t="shared" si="238"/>
        <v>45809</v>
      </c>
      <c r="D3834" s="74">
        <v>202506</v>
      </c>
      <c r="E3834" s="82">
        <v>6378811</v>
      </c>
      <c r="F3834" s="82">
        <v>356391</v>
      </c>
      <c r="G3834" s="83">
        <f t="shared" si="239"/>
        <v>5.5871070643102608E-2</v>
      </c>
      <c r="H3834" s="74" t="s">
        <v>224</v>
      </c>
      <c r="I3834" s="74">
        <v>843</v>
      </c>
      <c r="J3834" s="74" t="s">
        <v>227</v>
      </c>
    </row>
    <row r="3835" spans="1:10" x14ac:dyDescent="0.25">
      <c r="A3835" s="74" t="str">
        <f t="shared" si="236"/>
        <v>2025</v>
      </c>
      <c r="B3835" s="74" t="str">
        <f t="shared" si="237"/>
        <v>06</v>
      </c>
      <c r="C3835" s="84">
        <f t="shared" si="238"/>
        <v>45809</v>
      </c>
      <c r="D3835" s="74">
        <v>202506</v>
      </c>
      <c r="E3835" s="82">
        <v>20287333</v>
      </c>
      <c r="F3835" s="82">
        <v>210462</v>
      </c>
      <c r="G3835" s="83">
        <f t="shared" si="239"/>
        <v>1.0374059517828193E-2</v>
      </c>
      <c r="H3835" s="74" t="s">
        <v>228</v>
      </c>
      <c r="I3835" s="74">
        <v>851</v>
      </c>
      <c r="J3835" s="74" t="s">
        <v>229</v>
      </c>
    </row>
    <row r="3836" spans="1:10" x14ac:dyDescent="0.25">
      <c r="A3836" s="74" t="str">
        <f t="shared" si="236"/>
        <v>2025</v>
      </c>
      <c r="B3836" s="74" t="str">
        <f t="shared" si="237"/>
        <v>06</v>
      </c>
      <c r="C3836" s="84">
        <f t="shared" si="238"/>
        <v>45809</v>
      </c>
      <c r="D3836" s="74">
        <v>202506</v>
      </c>
      <c r="E3836" s="82">
        <v>4725747</v>
      </c>
      <c r="F3836" s="82">
        <v>91120</v>
      </c>
      <c r="G3836" s="83">
        <f t="shared" si="239"/>
        <v>1.9281607754287312E-2</v>
      </c>
      <c r="H3836" s="74" t="s">
        <v>228</v>
      </c>
      <c r="I3836" s="74">
        <v>852</v>
      </c>
      <c r="J3836" s="74" t="s">
        <v>230</v>
      </c>
    </row>
    <row r="3837" spans="1:10" x14ac:dyDescent="0.25">
      <c r="A3837" s="74" t="str">
        <f t="shared" si="236"/>
        <v>2025</v>
      </c>
      <c r="B3837" s="74" t="str">
        <f t="shared" si="237"/>
        <v>06</v>
      </c>
      <c r="C3837" s="84">
        <f t="shared" si="238"/>
        <v>45809</v>
      </c>
      <c r="D3837" s="74">
        <v>202506</v>
      </c>
      <c r="E3837" s="82">
        <v>33868566</v>
      </c>
      <c r="F3837" s="82">
        <v>25541</v>
      </c>
      <c r="G3837" s="83">
        <f t="shared" si="239"/>
        <v>7.5412109269698633E-4</v>
      </c>
      <c r="H3837" s="74" t="s">
        <v>228</v>
      </c>
      <c r="I3837" s="74">
        <v>853</v>
      </c>
      <c r="J3837" s="74" t="s">
        <v>231</v>
      </c>
    </row>
    <row r="3838" spans="1:10" x14ac:dyDescent="0.25">
      <c r="A3838" s="74" t="str">
        <f t="shared" si="236"/>
        <v>2025</v>
      </c>
      <c r="B3838" s="74" t="str">
        <f t="shared" si="237"/>
        <v>06</v>
      </c>
      <c r="C3838" s="84">
        <f t="shared" si="238"/>
        <v>45809</v>
      </c>
      <c r="D3838" s="74">
        <v>202506</v>
      </c>
      <c r="E3838" s="82">
        <v>107179106</v>
      </c>
      <c r="F3838" s="82">
        <v>946785</v>
      </c>
      <c r="G3838" s="83">
        <f t="shared" si="239"/>
        <v>8.8336713687460697E-3</v>
      </c>
      <c r="H3838" s="74" t="s">
        <v>228</v>
      </c>
      <c r="I3838" s="74">
        <v>854</v>
      </c>
      <c r="J3838" s="74" t="s">
        <v>232</v>
      </c>
    </row>
    <row r="3839" spans="1:10" x14ac:dyDescent="0.25">
      <c r="A3839" s="74" t="str">
        <f t="shared" si="236"/>
        <v>2025</v>
      </c>
      <c r="B3839" s="74" t="str">
        <f t="shared" si="237"/>
        <v>06</v>
      </c>
      <c r="C3839" s="84">
        <f t="shared" si="238"/>
        <v>45809</v>
      </c>
      <c r="D3839" s="74">
        <v>202506</v>
      </c>
      <c r="E3839" s="82">
        <v>3015355</v>
      </c>
      <c r="F3839" s="82">
        <v>152599</v>
      </c>
      <c r="G3839" s="83">
        <f t="shared" si="239"/>
        <v>5.0607308260553069E-2</v>
      </c>
      <c r="H3839" s="74" t="s">
        <v>228</v>
      </c>
      <c r="I3839" s="74">
        <v>855</v>
      </c>
      <c r="J3839" s="74" t="s">
        <v>233</v>
      </c>
    </row>
    <row r="3840" spans="1:10" x14ac:dyDescent="0.25">
      <c r="A3840" s="74" t="str">
        <f t="shared" si="236"/>
        <v>2025</v>
      </c>
      <c r="B3840" s="74" t="str">
        <f t="shared" si="237"/>
        <v>06</v>
      </c>
      <c r="C3840" s="84">
        <f t="shared" si="238"/>
        <v>45809</v>
      </c>
      <c r="D3840" s="74">
        <v>202506</v>
      </c>
      <c r="E3840" s="82">
        <v>342405206</v>
      </c>
      <c r="F3840" s="82">
        <v>3784530</v>
      </c>
      <c r="G3840" s="83">
        <f t="shared" si="239"/>
        <v>1.1052781715006985E-2</v>
      </c>
      <c r="H3840" s="74" t="s">
        <v>234</v>
      </c>
      <c r="I3840" s="74">
        <v>861</v>
      </c>
      <c r="J3840" s="74" t="s">
        <v>235</v>
      </c>
    </row>
    <row r="3841" spans="1:10" x14ac:dyDescent="0.25">
      <c r="A3841" s="74" t="str">
        <f t="shared" si="236"/>
        <v>2025</v>
      </c>
      <c r="B3841" s="74" t="str">
        <f t="shared" si="237"/>
        <v>06</v>
      </c>
      <c r="C3841" s="84">
        <f t="shared" si="238"/>
        <v>45809</v>
      </c>
      <c r="D3841" s="74">
        <v>202506</v>
      </c>
      <c r="E3841" s="82">
        <v>16834633</v>
      </c>
      <c r="F3841" s="82">
        <v>99887</v>
      </c>
      <c r="G3841" s="83">
        <f t="shared" si="239"/>
        <v>5.9334230808595588E-3</v>
      </c>
      <c r="H3841" s="74" t="s">
        <v>234</v>
      </c>
      <c r="I3841" s="74">
        <v>862</v>
      </c>
      <c r="J3841" s="74" t="s">
        <v>236</v>
      </c>
    </row>
    <row r="3842" spans="1:10" x14ac:dyDescent="0.25">
      <c r="A3842" s="74" t="str">
        <f t="shared" si="236"/>
        <v>2025</v>
      </c>
      <c r="B3842" s="74" t="str">
        <f t="shared" si="237"/>
        <v>06</v>
      </c>
      <c r="C3842" s="84">
        <f t="shared" si="238"/>
        <v>45809</v>
      </c>
      <c r="D3842" s="74">
        <v>202506</v>
      </c>
      <c r="E3842" s="82">
        <v>25076231</v>
      </c>
      <c r="F3842" s="82">
        <v>216293</v>
      </c>
      <c r="G3842" s="83">
        <f t="shared" si="239"/>
        <v>8.6254190272852405E-3</v>
      </c>
      <c r="H3842" s="74" t="s">
        <v>234</v>
      </c>
      <c r="I3842" s="74">
        <v>863</v>
      </c>
      <c r="J3842" s="74" t="s">
        <v>237</v>
      </c>
    </row>
    <row r="3843" spans="1:10" x14ac:dyDescent="0.25">
      <c r="A3843" s="74" t="str">
        <f t="shared" ref="A3843:A3906" si="240">LEFT(D3843,4)</f>
        <v>2025</v>
      </c>
      <c r="B3843" s="74" t="str">
        <f t="shared" ref="B3843:B3906" si="241">RIGHT(D3843,2)</f>
        <v>06</v>
      </c>
      <c r="C3843" s="84">
        <f t="shared" ref="C3843:C3906" si="242">DATE(A3843,B3843,1)</f>
        <v>45809</v>
      </c>
      <c r="D3843" s="74">
        <v>202506</v>
      </c>
      <c r="E3843" s="82">
        <v>6619761</v>
      </c>
      <c r="F3843" s="82">
        <v>62332</v>
      </c>
      <c r="G3843" s="83">
        <f t="shared" ref="G3843:G3906" si="243">F3843/E3843</f>
        <v>9.4160499147929958E-3</v>
      </c>
      <c r="H3843" s="74" t="s">
        <v>234</v>
      </c>
      <c r="I3843" s="74">
        <v>864</v>
      </c>
      <c r="J3843" s="74" t="s">
        <v>238</v>
      </c>
    </row>
    <row r="3844" spans="1:10" x14ac:dyDescent="0.25">
      <c r="A3844" s="74" t="str">
        <f t="shared" si="240"/>
        <v>2025</v>
      </c>
      <c r="B3844" s="74" t="str">
        <f t="shared" si="241"/>
        <v>06</v>
      </c>
      <c r="C3844" s="84">
        <f t="shared" si="242"/>
        <v>45809</v>
      </c>
      <c r="D3844" s="74">
        <v>202506</v>
      </c>
      <c r="E3844" s="82">
        <v>287241584</v>
      </c>
      <c r="F3844" s="82">
        <v>3350477</v>
      </c>
      <c r="G3844" s="83">
        <f t="shared" si="243"/>
        <v>1.1664317378224735E-2</v>
      </c>
      <c r="H3844" s="74" t="s">
        <v>234</v>
      </c>
      <c r="I3844" s="74">
        <v>869</v>
      </c>
      <c r="J3844" s="74" t="s">
        <v>239</v>
      </c>
    </row>
    <row r="3845" spans="1:10" x14ac:dyDescent="0.25">
      <c r="A3845" s="74" t="str">
        <f t="shared" si="240"/>
        <v>2025</v>
      </c>
      <c r="B3845" s="74" t="str">
        <f t="shared" si="241"/>
        <v>06</v>
      </c>
      <c r="C3845" s="84">
        <f t="shared" si="242"/>
        <v>45809</v>
      </c>
      <c r="D3845" s="74">
        <v>202506</v>
      </c>
      <c r="E3845" s="82">
        <v>10553551</v>
      </c>
      <c r="F3845" s="82">
        <v>85190</v>
      </c>
      <c r="G3845" s="83">
        <f t="shared" si="243"/>
        <v>8.0721645254758327E-3</v>
      </c>
      <c r="H3845" s="74" t="s">
        <v>234</v>
      </c>
      <c r="I3845" s="74">
        <v>870</v>
      </c>
      <c r="J3845" s="74" t="s">
        <v>240</v>
      </c>
    </row>
    <row r="3846" spans="1:10" x14ac:dyDescent="0.25">
      <c r="A3846" s="74" t="str">
        <f t="shared" si="240"/>
        <v>2025</v>
      </c>
      <c r="B3846" s="74" t="str">
        <f t="shared" si="241"/>
        <v>06</v>
      </c>
      <c r="C3846" s="84">
        <f t="shared" si="242"/>
        <v>45809</v>
      </c>
      <c r="D3846" s="74">
        <v>202506</v>
      </c>
      <c r="E3846" s="82">
        <v>1562713</v>
      </c>
      <c r="F3846" s="82">
        <v>133513</v>
      </c>
      <c r="G3846" s="83">
        <f t="shared" si="243"/>
        <v>8.5436673272699465E-2</v>
      </c>
      <c r="H3846" s="74" t="s">
        <v>234</v>
      </c>
      <c r="I3846" s="74">
        <v>880</v>
      </c>
      <c r="J3846" s="74" t="s">
        <v>241</v>
      </c>
    </row>
    <row r="3847" spans="1:10" x14ac:dyDescent="0.25">
      <c r="A3847" s="74" t="str">
        <f t="shared" si="240"/>
        <v>2025</v>
      </c>
      <c r="B3847" s="74" t="str">
        <f t="shared" si="241"/>
        <v>06</v>
      </c>
      <c r="C3847" s="84">
        <f t="shared" si="242"/>
        <v>45809</v>
      </c>
      <c r="D3847" s="74">
        <v>202506</v>
      </c>
      <c r="E3847" s="82">
        <v>27433537</v>
      </c>
      <c r="F3847" s="82">
        <v>1002398</v>
      </c>
      <c r="G3847" s="83">
        <f t="shared" si="243"/>
        <v>3.6539145499174967E-2</v>
      </c>
      <c r="H3847" s="74" t="s">
        <v>234</v>
      </c>
      <c r="I3847" s="74">
        <v>900</v>
      </c>
      <c r="J3847" s="74" t="s">
        <v>242</v>
      </c>
    </row>
    <row r="3848" spans="1:10" x14ac:dyDescent="0.25">
      <c r="A3848" s="74" t="str">
        <f t="shared" si="240"/>
        <v>2025</v>
      </c>
      <c r="B3848" s="74" t="str">
        <f t="shared" si="241"/>
        <v>06</v>
      </c>
      <c r="C3848" s="84">
        <f t="shared" si="242"/>
        <v>45809</v>
      </c>
      <c r="D3848" s="74">
        <v>202506</v>
      </c>
      <c r="E3848" s="82">
        <v>19931665</v>
      </c>
      <c r="F3848" s="82">
        <v>50797</v>
      </c>
      <c r="G3848" s="83">
        <f t="shared" si="243"/>
        <v>2.5485577848112537E-3</v>
      </c>
      <c r="H3848" s="74" t="s">
        <v>234</v>
      </c>
      <c r="I3848" s="74">
        <v>910</v>
      </c>
      <c r="J3848" s="74" t="s">
        <v>243</v>
      </c>
    </row>
    <row r="3849" spans="1:10" x14ac:dyDescent="0.25">
      <c r="A3849" s="74" t="str">
        <f t="shared" si="240"/>
        <v>2025</v>
      </c>
      <c r="B3849" s="74" t="str">
        <f t="shared" si="241"/>
        <v>06</v>
      </c>
      <c r="C3849" s="84">
        <f t="shared" si="242"/>
        <v>45809</v>
      </c>
      <c r="D3849" s="74">
        <v>202506</v>
      </c>
      <c r="E3849" s="82">
        <v>11698040</v>
      </c>
      <c r="F3849" s="82">
        <v>93209</v>
      </c>
      <c r="G3849" s="83">
        <f t="shared" si="243"/>
        <v>7.9679159927646005E-3</v>
      </c>
      <c r="H3849" s="74" t="s">
        <v>234</v>
      </c>
      <c r="I3849" s="74">
        <v>920</v>
      </c>
      <c r="J3849" s="74" t="s">
        <v>244</v>
      </c>
    </row>
    <row r="3850" spans="1:10" x14ac:dyDescent="0.25">
      <c r="A3850" s="74" t="str">
        <f t="shared" si="240"/>
        <v>2025</v>
      </c>
      <c r="B3850" s="74" t="str">
        <f t="shared" si="241"/>
        <v>06</v>
      </c>
      <c r="C3850" s="84">
        <f t="shared" si="242"/>
        <v>45809</v>
      </c>
      <c r="D3850" s="74">
        <v>202506</v>
      </c>
      <c r="E3850" s="82">
        <v>116423293</v>
      </c>
      <c r="F3850" s="82">
        <v>545796</v>
      </c>
      <c r="G3850" s="83">
        <f t="shared" si="243"/>
        <v>4.6880309423991294E-3</v>
      </c>
      <c r="H3850" s="74" t="s">
        <v>234</v>
      </c>
      <c r="I3850" s="74">
        <v>931</v>
      </c>
      <c r="J3850" s="74" t="s">
        <v>245</v>
      </c>
    </row>
    <row r="3851" spans="1:10" x14ac:dyDescent="0.25">
      <c r="A3851" s="74" t="str">
        <f t="shared" si="240"/>
        <v>2025</v>
      </c>
      <c r="B3851" s="74" t="str">
        <f t="shared" si="241"/>
        <v>06</v>
      </c>
      <c r="C3851" s="84">
        <f t="shared" si="242"/>
        <v>45809</v>
      </c>
      <c r="D3851" s="74">
        <v>202506</v>
      </c>
      <c r="E3851" s="82">
        <v>13525513</v>
      </c>
      <c r="F3851" s="82">
        <v>231557</v>
      </c>
      <c r="G3851" s="83">
        <f t="shared" si="243"/>
        <v>1.7120016076284869E-2</v>
      </c>
      <c r="H3851" s="74" t="s">
        <v>234</v>
      </c>
      <c r="I3851" s="74">
        <v>939</v>
      </c>
      <c r="J3851" s="74" t="s">
        <v>246</v>
      </c>
    </row>
    <row r="3852" spans="1:10" x14ac:dyDescent="0.25">
      <c r="A3852" s="74" t="str">
        <f t="shared" si="240"/>
        <v>2025</v>
      </c>
      <c r="B3852" s="74" t="str">
        <f t="shared" si="241"/>
        <v>06</v>
      </c>
      <c r="C3852" s="84">
        <f t="shared" si="242"/>
        <v>45809</v>
      </c>
      <c r="D3852" s="74">
        <v>202506</v>
      </c>
      <c r="E3852" s="82">
        <v>12966195</v>
      </c>
      <c r="F3852" s="82">
        <v>108048</v>
      </c>
      <c r="G3852" s="83">
        <f t="shared" si="243"/>
        <v>8.3330537601817647E-3</v>
      </c>
      <c r="H3852" s="74" t="s">
        <v>234</v>
      </c>
      <c r="I3852" s="74">
        <v>941</v>
      </c>
      <c r="J3852" s="74" t="s">
        <v>247</v>
      </c>
    </row>
    <row r="3853" spans="1:10" x14ac:dyDescent="0.25">
      <c r="A3853" s="74" t="str">
        <f t="shared" si="240"/>
        <v>2025</v>
      </c>
      <c r="B3853" s="74" t="str">
        <f t="shared" si="241"/>
        <v>06</v>
      </c>
      <c r="C3853" s="84">
        <f t="shared" si="242"/>
        <v>45809</v>
      </c>
      <c r="D3853" s="74">
        <v>202506</v>
      </c>
      <c r="E3853" s="82">
        <v>6451858</v>
      </c>
      <c r="F3853" s="82">
        <v>75178</v>
      </c>
      <c r="G3853" s="83">
        <f t="shared" si="243"/>
        <v>1.1652147334922746E-2</v>
      </c>
      <c r="H3853" s="74" t="s">
        <v>234</v>
      </c>
      <c r="I3853" s="74">
        <v>942</v>
      </c>
      <c r="J3853" s="74" t="s">
        <v>248</v>
      </c>
    </row>
    <row r="3854" spans="1:10" x14ac:dyDescent="0.25">
      <c r="A3854" s="74" t="str">
        <f t="shared" si="240"/>
        <v>2025</v>
      </c>
      <c r="B3854" s="74" t="str">
        <f t="shared" si="241"/>
        <v>06</v>
      </c>
      <c r="C3854" s="84">
        <f t="shared" si="242"/>
        <v>45809</v>
      </c>
      <c r="D3854" s="74">
        <v>202506</v>
      </c>
      <c r="E3854" s="82">
        <v>115952782</v>
      </c>
      <c r="F3854" s="82">
        <v>751942</v>
      </c>
      <c r="G3854" s="83">
        <f t="shared" si="243"/>
        <v>6.4848983097274887E-3</v>
      </c>
      <c r="H3854" s="74" t="s">
        <v>234</v>
      </c>
      <c r="I3854" s="74">
        <v>949</v>
      </c>
      <c r="J3854" s="74" t="s">
        <v>249</v>
      </c>
    </row>
    <row r="3855" spans="1:10" x14ac:dyDescent="0.25">
      <c r="A3855" s="74" t="str">
        <f t="shared" si="240"/>
        <v>2025</v>
      </c>
      <c r="B3855" s="74" t="str">
        <f t="shared" si="241"/>
        <v>06</v>
      </c>
      <c r="C3855" s="84">
        <f t="shared" si="242"/>
        <v>45809</v>
      </c>
      <c r="D3855" s="74">
        <v>202506</v>
      </c>
      <c r="E3855" s="82">
        <v>3872694</v>
      </c>
      <c r="F3855" s="82">
        <v>68771</v>
      </c>
      <c r="G3855" s="83">
        <f t="shared" si="243"/>
        <v>1.7757922521118373E-2</v>
      </c>
      <c r="H3855" s="74" t="s">
        <v>234</v>
      </c>
      <c r="I3855" s="74">
        <v>951</v>
      </c>
      <c r="J3855" s="74" t="s">
        <v>250</v>
      </c>
    </row>
    <row r="3856" spans="1:10" x14ac:dyDescent="0.25">
      <c r="A3856" s="74" t="str">
        <f t="shared" si="240"/>
        <v>2025</v>
      </c>
      <c r="B3856" s="74" t="str">
        <f t="shared" si="241"/>
        <v>06</v>
      </c>
      <c r="C3856" s="84">
        <f t="shared" si="242"/>
        <v>45809</v>
      </c>
      <c r="D3856" s="74">
        <v>202506</v>
      </c>
      <c r="E3856" s="82">
        <v>3741179</v>
      </c>
      <c r="F3856" s="82">
        <v>91274</v>
      </c>
      <c r="G3856" s="83">
        <f t="shared" si="243"/>
        <v>2.4397121869870433E-2</v>
      </c>
      <c r="H3856" s="74" t="s">
        <v>234</v>
      </c>
      <c r="I3856" s="74">
        <v>952</v>
      </c>
      <c r="J3856" s="74" t="s">
        <v>251</v>
      </c>
    </row>
    <row r="3857" spans="1:10" x14ac:dyDescent="0.25">
      <c r="A3857" s="74" t="str">
        <f t="shared" si="240"/>
        <v>2025</v>
      </c>
      <c r="B3857" s="74" t="str">
        <f t="shared" si="241"/>
        <v>06</v>
      </c>
      <c r="C3857" s="84">
        <f t="shared" si="242"/>
        <v>45809</v>
      </c>
      <c r="D3857" s="74">
        <v>202506</v>
      </c>
      <c r="E3857" s="82">
        <v>1090233347</v>
      </c>
      <c r="F3857" s="82">
        <v>41719544</v>
      </c>
      <c r="G3857" s="83">
        <f t="shared" si="243"/>
        <v>3.8266618898421936E-2</v>
      </c>
      <c r="H3857" s="74" t="s">
        <v>234</v>
      </c>
      <c r="I3857" s="74">
        <v>960</v>
      </c>
      <c r="J3857" s="74" t="s">
        <v>252</v>
      </c>
    </row>
    <row r="3858" spans="1:10" x14ac:dyDescent="0.25">
      <c r="A3858" s="74" t="str">
        <f t="shared" si="240"/>
        <v>2025</v>
      </c>
      <c r="B3858" s="74" t="str">
        <f t="shared" si="241"/>
        <v>06</v>
      </c>
      <c r="C3858" s="84">
        <f t="shared" si="242"/>
        <v>45809</v>
      </c>
      <c r="D3858" s="74">
        <v>202506</v>
      </c>
      <c r="E3858" s="82">
        <v>607705</v>
      </c>
      <c r="F3858" s="82">
        <v>35332</v>
      </c>
      <c r="G3858" s="83">
        <f t="shared" si="243"/>
        <v>5.8140051505253372E-2</v>
      </c>
      <c r="H3858" s="74" t="s">
        <v>234</v>
      </c>
      <c r="I3858" s="74">
        <v>970</v>
      </c>
      <c r="J3858" s="74" t="s">
        <v>254</v>
      </c>
    </row>
    <row r="3859" spans="1:10" x14ac:dyDescent="0.25">
      <c r="A3859" s="74" t="str">
        <f t="shared" si="240"/>
        <v>2025</v>
      </c>
      <c r="B3859" s="74" t="str">
        <f t="shared" si="241"/>
        <v>06</v>
      </c>
      <c r="C3859" s="84">
        <f t="shared" si="242"/>
        <v>45809</v>
      </c>
      <c r="D3859" s="74">
        <v>202506</v>
      </c>
      <c r="E3859" s="82">
        <v>995084</v>
      </c>
      <c r="F3859" s="82">
        <v>2465</v>
      </c>
      <c r="G3859" s="83">
        <f t="shared" si="243"/>
        <v>2.4771778060947618E-3</v>
      </c>
      <c r="H3859" s="74" t="s">
        <v>234</v>
      </c>
      <c r="I3859" s="74">
        <v>990</v>
      </c>
      <c r="J3859" s="74" t="s">
        <v>254</v>
      </c>
    </row>
    <row r="3860" spans="1:10" x14ac:dyDescent="0.25">
      <c r="A3860" s="74" t="str">
        <f t="shared" si="240"/>
        <v>2025</v>
      </c>
      <c r="B3860" s="74" t="str">
        <f t="shared" si="241"/>
        <v>06</v>
      </c>
      <c r="C3860" s="84">
        <f t="shared" si="242"/>
        <v>45809</v>
      </c>
      <c r="D3860" s="74">
        <v>202506</v>
      </c>
      <c r="E3860" s="82">
        <v>305857589</v>
      </c>
      <c r="F3860" s="82">
        <v>22577229</v>
      </c>
      <c r="G3860" s="83">
        <f t="shared" si="243"/>
        <v>7.3816147815119276E-2</v>
      </c>
      <c r="H3860" s="74" t="s">
        <v>234</v>
      </c>
      <c r="I3860" s="74">
        <v>999</v>
      </c>
      <c r="J3860" s="74" t="s">
        <v>253</v>
      </c>
    </row>
    <row r="3861" spans="1:10" x14ac:dyDescent="0.25">
      <c r="A3861" s="74" t="str">
        <f t="shared" si="240"/>
        <v>2025</v>
      </c>
      <c r="B3861" s="74" t="str">
        <f t="shared" si="241"/>
        <v>07</v>
      </c>
      <c r="C3861" s="84">
        <f t="shared" si="242"/>
        <v>45839</v>
      </c>
      <c r="D3861" s="74">
        <v>202507</v>
      </c>
      <c r="E3861" s="82">
        <v>6143599466</v>
      </c>
      <c r="F3861" s="82">
        <v>87799286</v>
      </c>
      <c r="G3861" s="83">
        <f t="shared" si="243"/>
        <v>1.4291180029866875E-2</v>
      </c>
      <c r="H3861" s="74" t="s">
        <v>4</v>
      </c>
      <c r="I3861" s="74">
        <v>11</v>
      </c>
      <c r="J3861" s="74" t="s">
        <v>5</v>
      </c>
    </row>
    <row r="3862" spans="1:10" x14ac:dyDescent="0.25">
      <c r="A3862" s="74" t="str">
        <f t="shared" si="240"/>
        <v>2025</v>
      </c>
      <c r="B3862" s="74" t="str">
        <f t="shared" si="241"/>
        <v>07</v>
      </c>
      <c r="C3862" s="84">
        <f t="shared" si="242"/>
        <v>45839</v>
      </c>
      <c r="D3862" s="74">
        <v>202507</v>
      </c>
      <c r="E3862" s="82">
        <v>560476236</v>
      </c>
      <c r="F3862" s="82">
        <v>13605875</v>
      </c>
      <c r="G3862" s="83">
        <f t="shared" si="243"/>
        <v>2.4275560899962939E-2</v>
      </c>
      <c r="H3862" s="74" t="s">
        <v>4</v>
      </c>
      <c r="I3862" s="74">
        <v>12</v>
      </c>
      <c r="J3862" s="74" t="s">
        <v>6</v>
      </c>
    </row>
    <row r="3863" spans="1:10" x14ac:dyDescent="0.25">
      <c r="A3863" s="74" t="str">
        <f t="shared" si="240"/>
        <v>2025</v>
      </c>
      <c r="B3863" s="74" t="str">
        <f t="shared" si="241"/>
        <v>07</v>
      </c>
      <c r="C3863" s="84">
        <f t="shared" si="242"/>
        <v>45839</v>
      </c>
      <c r="D3863" s="74">
        <v>202507</v>
      </c>
      <c r="E3863" s="82">
        <v>398659273</v>
      </c>
      <c r="F3863" s="82">
        <v>379051</v>
      </c>
      <c r="G3863" s="83">
        <f t="shared" si="243"/>
        <v>9.5081445653466589E-4</v>
      </c>
      <c r="H3863" s="74" t="s">
        <v>4</v>
      </c>
      <c r="I3863" s="74">
        <v>13</v>
      </c>
      <c r="J3863" s="74" t="s">
        <v>7</v>
      </c>
    </row>
    <row r="3864" spans="1:10" x14ac:dyDescent="0.25">
      <c r="A3864" s="74" t="str">
        <f t="shared" si="240"/>
        <v>2025</v>
      </c>
      <c r="B3864" s="74" t="str">
        <f t="shared" si="241"/>
        <v>07</v>
      </c>
      <c r="C3864" s="84">
        <f t="shared" si="242"/>
        <v>45839</v>
      </c>
      <c r="D3864" s="74">
        <v>202507</v>
      </c>
      <c r="E3864" s="82">
        <v>2385090559</v>
      </c>
      <c r="F3864" s="82">
        <v>12929745</v>
      </c>
      <c r="G3864" s="83">
        <f t="shared" si="243"/>
        <v>5.4210708902479032E-3</v>
      </c>
      <c r="H3864" s="74" t="s">
        <v>4</v>
      </c>
      <c r="I3864" s="74">
        <v>14</v>
      </c>
      <c r="J3864" s="74" t="s">
        <v>8</v>
      </c>
    </row>
    <row r="3865" spans="1:10" x14ac:dyDescent="0.25">
      <c r="A3865" s="74" t="str">
        <f t="shared" si="240"/>
        <v>2025</v>
      </c>
      <c r="B3865" s="74" t="str">
        <f t="shared" si="241"/>
        <v>07</v>
      </c>
      <c r="C3865" s="84">
        <f t="shared" si="242"/>
        <v>45839</v>
      </c>
      <c r="D3865" s="74">
        <v>202507</v>
      </c>
      <c r="E3865" s="82">
        <v>972422137</v>
      </c>
      <c r="F3865" s="82">
        <v>25597993</v>
      </c>
      <c r="G3865" s="83">
        <f t="shared" si="243"/>
        <v>2.6323951323210158E-2</v>
      </c>
      <c r="H3865" s="74" t="s">
        <v>4</v>
      </c>
      <c r="I3865" s="74">
        <v>16</v>
      </c>
      <c r="J3865" s="74" t="s">
        <v>9</v>
      </c>
    </row>
    <row r="3866" spans="1:10" x14ac:dyDescent="0.25">
      <c r="A3866" s="74" t="str">
        <f t="shared" si="240"/>
        <v>2025</v>
      </c>
      <c r="B3866" s="74" t="str">
        <f t="shared" si="241"/>
        <v>07</v>
      </c>
      <c r="C3866" s="84">
        <f t="shared" si="242"/>
        <v>45839</v>
      </c>
      <c r="D3866" s="74">
        <v>202507</v>
      </c>
      <c r="E3866" s="82">
        <v>460058</v>
      </c>
      <c r="F3866" s="82">
        <v>1338</v>
      </c>
      <c r="G3866" s="83">
        <f t="shared" si="243"/>
        <v>2.9083289498280651E-3</v>
      </c>
      <c r="H3866" s="74" t="s">
        <v>4</v>
      </c>
      <c r="I3866" s="74">
        <v>17</v>
      </c>
      <c r="J3866" s="74" t="s">
        <v>10</v>
      </c>
    </row>
    <row r="3867" spans="1:10" x14ac:dyDescent="0.25">
      <c r="A3867" s="74" t="str">
        <f t="shared" si="240"/>
        <v>2025</v>
      </c>
      <c r="B3867" s="74" t="str">
        <f t="shared" si="241"/>
        <v>07</v>
      </c>
      <c r="C3867" s="84">
        <f t="shared" si="242"/>
        <v>45839</v>
      </c>
      <c r="D3867" s="74">
        <v>202507</v>
      </c>
      <c r="E3867" s="82">
        <v>2076264</v>
      </c>
      <c r="F3867" s="82">
        <v>163636</v>
      </c>
      <c r="G3867" s="83">
        <f t="shared" si="243"/>
        <v>7.8812713604820964E-2</v>
      </c>
      <c r="H3867" s="74" t="s">
        <v>4</v>
      </c>
      <c r="I3867" s="74">
        <v>21</v>
      </c>
      <c r="J3867" s="74" t="s">
        <v>11</v>
      </c>
    </row>
    <row r="3868" spans="1:10" x14ac:dyDescent="0.25">
      <c r="A3868" s="74" t="str">
        <f t="shared" si="240"/>
        <v>2025</v>
      </c>
      <c r="B3868" s="74" t="str">
        <f t="shared" si="241"/>
        <v>07</v>
      </c>
      <c r="C3868" s="84">
        <f t="shared" si="242"/>
        <v>45839</v>
      </c>
      <c r="D3868" s="74">
        <v>202507</v>
      </c>
      <c r="E3868" s="82">
        <v>26718940</v>
      </c>
      <c r="F3868" s="82">
        <v>120692</v>
      </c>
      <c r="G3868" s="83">
        <f t="shared" si="243"/>
        <v>4.5170953638130852E-3</v>
      </c>
      <c r="H3868" s="74" t="s">
        <v>4</v>
      </c>
      <c r="I3868" s="74">
        <v>22</v>
      </c>
      <c r="J3868" s="74" t="s">
        <v>12</v>
      </c>
    </row>
    <row r="3869" spans="1:10" x14ac:dyDescent="0.25">
      <c r="A3869" s="74" t="str">
        <f t="shared" si="240"/>
        <v>2025</v>
      </c>
      <c r="B3869" s="74" t="str">
        <f t="shared" si="241"/>
        <v>07</v>
      </c>
      <c r="C3869" s="84">
        <f t="shared" si="242"/>
        <v>45839</v>
      </c>
      <c r="D3869" s="74">
        <v>202507</v>
      </c>
      <c r="E3869" s="82">
        <v>5137499</v>
      </c>
      <c r="F3869" s="82">
        <v>31803</v>
      </c>
      <c r="G3869" s="83">
        <f t="shared" si="243"/>
        <v>6.1903661684411032E-3</v>
      </c>
      <c r="H3869" s="74" t="s">
        <v>4</v>
      </c>
      <c r="I3869" s="74">
        <v>24</v>
      </c>
      <c r="J3869" s="74" t="s">
        <v>13</v>
      </c>
    </row>
    <row r="3870" spans="1:10" x14ac:dyDescent="0.25">
      <c r="A3870" s="74" t="str">
        <f t="shared" si="240"/>
        <v>2025</v>
      </c>
      <c r="B3870" s="74" t="str">
        <f t="shared" si="241"/>
        <v>07</v>
      </c>
      <c r="C3870" s="84">
        <f t="shared" si="242"/>
        <v>45839</v>
      </c>
      <c r="D3870" s="74">
        <v>202507</v>
      </c>
      <c r="E3870" s="82">
        <v>79145940</v>
      </c>
      <c r="F3870" s="82">
        <v>196007</v>
      </c>
      <c r="G3870" s="83">
        <f t="shared" si="243"/>
        <v>2.4765262753844355E-3</v>
      </c>
      <c r="H3870" s="74" t="s">
        <v>14</v>
      </c>
      <c r="I3870" s="74">
        <v>31</v>
      </c>
      <c r="J3870" s="74" t="s">
        <v>15</v>
      </c>
    </row>
    <row r="3871" spans="1:10" x14ac:dyDescent="0.25">
      <c r="A3871" s="74" t="str">
        <f t="shared" si="240"/>
        <v>2025</v>
      </c>
      <c r="B3871" s="74" t="str">
        <f t="shared" si="241"/>
        <v>07</v>
      </c>
      <c r="C3871" s="84">
        <f t="shared" si="242"/>
        <v>45839</v>
      </c>
      <c r="D3871" s="74">
        <v>202507</v>
      </c>
      <c r="E3871" s="82">
        <v>6699877</v>
      </c>
      <c r="F3871" s="82">
        <v>49630</v>
      </c>
      <c r="G3871" s="83">
        <f t="shared" si="243"/>
        <v>7.4075986768115292E-3</v>
      </c>
      <c r="H3871" s="74" t="s">
        <v>14</v>
      </c>
      <c r="I3871" s="74">
        <v>32</v>
      </c>
      <c r="J3871" s="74" t="s">
        <v>16</v>
      </c>
    </row>
    <row r="3872" spans="1:10" x14ac:dyDescent="0.25">
      <c r="A3872" s="74" t="str">
        <f t="shared" si="240"/>
        <v>2025</v>
      </c>
      <c r="B3872" s="74" t="str">
        <f t="shared" si="241"/>
        <v>07</v>
      </c>
      <c r="C3872" s="84">
        <f t="shared" si="242"/>
        <v>45839</v>
      </c>
      <c r="D3872" s="74">
        <v>202507</v>
      </c>
      <c r="E3872" s="82">
        <v>224837</v>
      </c>
      <c r="F3872" s="82">
        <v>1413</v>
      </c>
      <c r="G3872" s="83">
        <f t="shared" si="243"/>
        <v>6.2845528093685649E-3</v>
      </c>
      <c r="H3872" s="74" t="s">
        <v>17</v>
      </c>
      <c r="I3872" s="74">
        <v>51</v>
      </c>
      <c r="J3872" s="74" t="s">
        <v>18</v>
      </c>
    </row>
    <row r="3873" spans="1:10" x14ac:dyDescent="0.25">
      <c r="A3873" s="74" t="str">
        <f t="shared" si="240"/>
        <v>2025</v>
      </c>
      <c r="B3873" s="74" t="str">
        <f t="shared" si="241"/>
        <v>07</v>
      </c>
      <c r="C3873" s="84">
        <f t="shared" si="242"/>
        <v>45839</v>
      </c>
      <c r="D3873" s="74">
        <v>202507</v>
      </c>
      <c r="E3873" s="82">
        <v>37863</v>
      </c>
      <c r="F3873" s="82">
        <v>99</v>
      </c>
      <c r="G3873" s="83">
        <f t="shared" si="243"/>
        <v>2.6146898027097692E-3</v>
      </c>
      <c r="H3873" s="74" t="s">
        <v>17</v>
      </c>
      <c r="I3873" s="74">
        <v>52</v>
      </c>
      <c r="J3873" s="74" t="s">
        <v>19</v>
      </c>
    </row>
    <row r="3874" spans="1:10" x14ac:dyDescent="0.25">
      <c r="A3874" s="74" t="str">
        <f t="shared" si="240"/>
        <v>2025</v>
      </c>
      <c r="B3874" s="74" t="str">
        <f t="shared" si="241"/>
        <v>07</v>
      </c>
      <c r="C3874" s="84">
        <f t="shared" si="242"/>
        <v>45839</v>
      </c>
      <c r="D3874" s="74">
        <v>202507</v>
      </c>
      <c r="E3874" s="82">
        <v>7518466362</v>
      </c>
      <c r="F3874" s="82">
        <v>9728265</v>
      </c>
      <c r="G3874" s="83">
        <f t="shared" si="243"/>
        <v>1.2939161434795817E-3</v>
      </c>
      <c r="H3874" s="74" t="s">
        <v>17</v>
      </c>
      <c r="I3874" s="74">
        <v>61</v>
      </c>
      <c r="J3874" s="74" t="s">
        <v>20</v>
      </c>
    </row>
    <row r="3875" spans="1:10" x14ac:dyDescent="0.25">
      <c r="A3875" s="74" t="str">
        <f t="shared" si="240"/>
        <v>2025</v>
      </c>
      <c r="B3875" s="74" t="str">
        <f t="shared" si="241"/>
        <v>07</v>
      </c>
      <c r="C3875" s="84">
        <f t="shared" si="242"/>
        <v>45839</v>
      </c>
      <c r="D3875" s="74">
        <v>202507</v>
      </c>
      <c r="E3875" s="82">
        <v>1114976</v>
      </c>
      <c r="F3875" s="82">
        <v>18933</v>
      </c>
      <c r="G3875" s="83">
        <f t="shared" si="243"/>
        <v>1.6980634560743908E-2</v>
      </c>
      <c r="H3875" s="74" t="s">
        <v>17</v>
      </c>
      <c r="I3875" s="74">
        <v>62</v>
      </c>
      <c r="J3875" s="74" t="s">
        <v>21</v>
      </c>
    </row>
    <row r="3876" spans="1:10" x14ac:dyDescent="0.25">
      <c r="A3876" s="74" t="str">
        <f t="shared" si="240"/>
        <v>2025</v>
      </c>
      <c r="B3876" s="74" t="str">
        <f t="shared" si="241"/>
        <v>07</v>
      </c>
      <c r="C3876" s="84">
        <f t="shared" si="242"/>
        <v>45839</v>
      </c>
      <c r="D3876" s="74">
        <v>202507</v>
      </c>
      <c r="E3876" s="82">
        <v>431444</v>
      </c>
      <c r="F3876" s="82">
        <v>19724</v>
      </c>
      <c r="G3876" s="83">
        <f t="shared" si="243"/>
        <v>4.5716245909086697E-2</v>
      </c>
      <c r="H3876" s="74" t="s">
        <v>17</v>
      </c>
      <c r="I3876" s="74">
        <v>71</v>
      </c>
      <c r="J3876" s="74" t="s">
        <v>22</v>
      </c>
    </row>
    <row r="3877" spans="1:10" x14ac:dyDescent="0.25">
      <c r="A3877" s="74" t="str">
        <f t="shared" si="240"/>
        <v>2025</v>
      </c>
      <c r="B3877" s="74" t="str">
        <f t="shared" si="241"/>
        <v>07</v>
      </c>
      <c r="C3877" s="84">
        <f t="shared" si="242"/>
        <v>45839</v>
      </c>
      <c r="D3877" s="74">
        <v>202507</v>
      </c>
      <c r="E3877" s="82">
        <v>252080426</v>
      </c>
      <c r="F3877" s="82">
        <v>6351</v>
      </c>
      <c r="G3877" s="83">
        <f t="shared" si="243"/>
        <v>2.5194340158723786E-5</v>
      </c>
      <c r="H3877" s="74" t="s">
        <v>17</v>
      </c>
      <c r="I3877" s="74">
        <v>72</v>
      </c>
      <c r="J3877" s="74" t="s">
        <v>23</v>
      </c>
    </row>
    <row r="3878" spans="1:10" x14ac:dyDescent="0.25">
      <c r="A3878" s="74" t="str">
        <f t="shared" si="240"/>
        <v>2025</v>
      </c>
      <c r="B3878" s="74" t="str">
        <f t="shared" si="241"/>
        <v>07</v>
      </c>
      <c r="C3878" s="84">
        <f t="shared" si="242"/>
        <v>45839</v>
      </c>
      <c r="D3878" s="74">
        <v>202507</v>
      </c>
      <c r="E3878" s="82">
        <v>129079274</v>
      </c>
      <c r="F3878" s="82">
        <v>225214</v>
      </c>
      <c r="G3878" s="83">
        <f t="shared" si="243"/>
        <v>1.7447727510459968E-3</v>
      </c>
      <c r="H3878" s="74" t="s">
        <v>17</v>
      </c>
      <c r="I3878" s="74">
        <v>81</v>
      </c>
      <c r="J3878" s="74" t="s">
        <v>24</v>
      </c>
    </row>
    <row r="3879" spans="1:10" x14ac:dyDescent="0.25">
      <c r="A3879" s="74" t="str">
        <f t="shared" si="240"/>
        <v>2025</v>
      </c>
      <c r="B3879" s="74" t="str">
        <f t="shared" si="241"/>
        <v>07</v>
      </c>
      <c r="C3879" s="84">
        <f t="shared" si="242"/>
        <v>45839</v>
      </c>
      <c r="D3879" s="74">
        <v>202507</v>
      </c>
      <c r="E3879" s="82">
        <v>229580181</v>
      </c>
      <c r="F3879" s="82">
        <v>234289</v>
      </c>
      <c r="G3879" s="83">
        <f t="shared" si="243"/>
        <v>1.0205105640194612E-3</v>
      </c>
      <c r="H3879" s="74" t="s">
        <v>17</v>
      </c>
      <c r="I3879" s="74">
        <v>89</v>
      </c>
      <c r="J3879" s="74" t="s">
        <v>25</v>
      </c>
    </row>
    <row r="3880" spans="1:10" x14ac:dyDescent="0.25">
      <c r="A3880" s="74" t="str">
        <f t="shared" si="240"/>
        <v>2025</v>
      </c>
      <c r="B3880" s="74" t="str">
        <f t="shared" si="241"/>
        <v>07</v>
      </c>
      <c r="C3880" s="84">
        <f t="shared" si="242"/>
        <v>45839</v>
      </c>
      <c r="D3880" s="74">
        <v>202507</v>
      </c>
      <c r="E3880" s="82">
        <v>64388594</v>
      </c>
      <c r="F3880" s="82">
        <v>499512</v>
      </c>
      <c r="G3880" s="83">
        <f t="shared" si="243"/>
        <v>7.7577715084134313E-3</v>
      </c>
      <c r="H3880" s="74" t="s">
        <v>17</v>
      </c>
      <c r="I3880" s="74">
        <v>91</v>
      </c>
      <c r="J3880" s="74" t="s">
        <v>26</v>
      </c>
    </row>
    <row r="3881" spans="1:10" x14ac:dyDescent="0.25">
      <c r="A3881" s="74" t="str">
        <f t="shared" si="240"/>
        <v>2025</v>
      </c>
      <c r="B3881" s="74" t="str">
        <f t="shared" si="241"/>
        <v>07</v>
      </c>
      <c r="C3881" s="84">
        <f t="shared" si="242"/>
        <v>45839</v>
      </c>
      <c r="D3881" s="74">
        <v>202507</v>
      </c>
      <c r="E3881" s="82">
        <v>17451427</v>
      </c>
      <c r="F3881" s="82">
        <v>231239</v>
      </c>
      <c r="G3881" s="83">
        <f t="shared" si="243"/>
        <v>1.3250435050382986E-2</v>
      </c>
      <c r="H3881" s="74" t="s">
        <v>17</v>
      </c>
      <c r="I3881" s="74">
        <v>99</v>
      </c>
      <c r="J3881" s="74" t="s">
        <v>27</v>
      </c>
    </row>
    <row r="3882" spans="1:10" x14ac:dyDescent="0.25">
      <c r="A3882" s="74" t="str">
        <f t="shared" si="240"/>
        <v>2025</v>
      </c>
      <c r="B3882" s="74" t="str">
        <f t="shared" si="241"/>
        <v>07</v>
      </c>
      <c r="C3882" s="84">
        <f t="shared" si="242"/>
        <v>45839</v>
      </c>
      <c r="D3882" s="74">
        <v>202507</v>
      </c>
      <c r="E3882" s="82">
        <v>2003238248</v>
      </c>
      <c r="F3882" s="82">
        <v>28814350</v>
      </c>
      <c r="G3882" s="83">
        <f t="shared" si="243"/>
        <v>1.4383885705441064E-2</v>
      </c>
      <c r="H3882" s="74" t="s">
        <v>28</v>
      </c>
      <c r="I3882" s="74">
        <v>101</v>
      </c>
      <c r="J3882" s="74" t="s">
        <v>29</v>
      </c>
    </row>
    <row r="3883" spans="1:10" x14ac:dyDescent="0.25">
      <c r="A3883" s="74" t="str">
        <f t="shared" si="240"/>
        <v>2025</v>
      </c>
      <c r="B3883" s="74" t="str">
        <f t="shared" si="241"/>
        <v>07</v>
      </c>
      <c r="C3883" s="84">
        <f t="shared" si="242"/>
        <v>45839</v>
      </c>
      <c r="D3883" s="74">
        <v>202507</v>
      </c>
      <c r="E3883" s="82">
        <v>121379318</v>
      </c>
      <c r="F3883" s="82">
        <v>5974133</v>
      </c>
      <c r="G3883" s="83">
        <f t="shared" si="243"/>
        <v>4.9218706270865685E-2</v>
      </c>
      <c r="H3883" s="74" t="s">
        <v>28</v>
      </c>
      <c r="I3883" s="74">
        <v>102</v>
      </c>
      <c r="J3883" s="74" t="s">
        <v>30</v>
      </c>
    </row>
    <row r="3884" spans="1:10" x14ac:dyDescent="0.25">
      <c r="A3884" s="74" t="str">
        <f t="shared" si="240"/>
        <v>2025</v>
      </c>
      <c r="B3884" s="74" t="str">
        <f t="shared" si="241"/>
        <v>07</v>
      </c>
      <c r="C3884" s="84">
        <f t="shared" si="242"/>
        <v>45839</v>
      </c>
      <c r="D3884" s="74">
        <v>202507</v>
      </c>
      <c r="E3884" s="82">
        <v>600962035</v>
      </c>
      <c r="F3884" s="82">
        <v>163071</v>
      </c>
      <c r="G3884" s="83">
        <f t="shared" si="243"/>
        <v>2.7134991979984224E-4</v>
      </c>
      <c r="H3884" s="74" t="s">
        <v>28</v>
      </c>
      <c r="I3884" s="74">
        <v>103</v>
      </c>
      <c r="J3884" s="74" t="s">
        <v>31</v>
      </c>
    </row>
    <row r="3885" spans="1:10" x14ac:dyDescent="0.25">
      <c r="A3885" s="74" t="str">
        <f t="shared" si="240"/>
        <v>2025</v>
      </c>
      <c r="B3885" s="74" t="str">
        <f t="shared" si="241"/>
        <v>07</v>
      </c>
      <c r="C3885" s="84">
        <f t="shared" si="242"/>
        <v>45839</v>
      </c>
      <c r="D3885" s="74">
        <v>202507</v>
      </c>
      <c r="E3885" s="82">
        <v>532740189</v>
      </c>
      <c r="F3885" s="82">
        <v>14566238</v>
      </c>
      <c r="G3885" s="83">
        <f t="shared" si="243"/>
        <v>2.7342104652067087E-2</v>
      </c>
      <c r="H3885" s="74" t="s">
        <v>28</v>
      </c>
      <c r="I3885" s="74">
        <v>104</v>
      </c>
      <c r="J3885" s="74" t="s">
        <v>32</v>
      </c>
    </row>
    <row r="3886" spans="1:10" x14ac:dyDescent="0.25">
      <c r="A3886" s="74" t="str">
        <f t="shared" si="240"/>
        <v>2025</v>
      </c>
      <c r="B3886" s="74" t="str">
        <f t="shared" si="241"/>
        <v>07</v>
      </c>
      <c r="C3886" s="84">
        <f t="shared" si="242"/>
        <v>45839</v>
      </c>
      <c r="D3886" s="74">
        <v>202507</v>
      </c>
      <c r="E3886" s="82">
        <v>489946441</v>
      </c>
      <c r="F3886" s="82">
        <v>2780851</v>
      </c>
      <c r="G3886" s="83">
        <f t="shared" si="243"/>
        <v>5.6758265134535385E-3</v>
      </c>
      <c r="H3886" s="74" t="s">
        <v>28</v>
      </c>
      <c r="I3886" s="74">
        <v>105</v>
      </c>
      <c r="J3886" s="74" t="s">
        <v>33</v>
      </c>
    </row>
    <row r="3887" spans="1:10" x14ac:dyDescent="0.25">
      <c r="A3887" s="74" t="str">
        <f t="shared" si="240"/>
        <v>2025</v>
      </c>
      <c r="B3887" s="74" t="str">
        <f t="shared" si="241"/>
        <v>07</v>
      </c>
      <c r="C3887" s="84">
        <f t="shared" si="242"/>
        <v>45839</v>
      </c>
      <c r="D3887" s="74">
        <v>202507</v>
      </c>
      <c r="E3887" s="82">
        <v>305045416</v>
      </c>
      <c r="F3887" s="82">
        <v>54730637</v>
      </c>
      <c r="G3887" s="83">
        <f t="shared" si="243"/>
        <v>0.179417995253533</v>
      </c>
      <c r="H3887" s="74" t="s">
        <v>28</v>
      </c>
      <c r="I3887" s="74">
        <v>106</v>
      </c>
      <c r="J3887" s="74" t="s">
        <v>34</v>
      </c>
    </row>
    <row r="3888" spans="1:10" x14ac:dyDescent="0.25">
      <c r="A3888" s="74" t="str">
        <f t="shared" si="240"/>
        <v>2025</v>
      </c>
      <c r="B3888" s="74" t="str">
        <f t="shared" si="241"/>
        <v>07</v>
      </c>
      <c r="C3888" s="84">
        <f t="shared" si="242"/>
        <v>45839</v>
      </c>
      <c r="D3888" s="74">
        <v>202507</v>
      </c>
      <c r="E3888" s="82">
        <v>1752002669</v>
      </c>
      <c r="F3888" s="82">
        <v>12722889</v>
      </c>
      <c r="G3888" s="83">
        <f t="shared" si="243"/>
        <v>7.2619118823956542E-3</v>
      </c>
      <c r="H3888" s="74" t="s">
        <v>28</v>
      </c>
      <c r="I3888" s="74">
        <v>107</v>
      </c>
      <c r="J3888" s="74" t="s">
        <v>35</v>
      </c>
    </row>
    <row r="3889" spans="1:10" x14ac:dyDescent="0.25">
      <c r="A3889" s="74" t="str">
        <f t="shared" si="240"/>
        <v>2025</v>
      </c>
      <c r="B3889" s="74" t="str">
        <f t="shared" si="241"/>
        <v>07</v>
      </c>
      <c r="C3889" s="84">
        <f t="shared" si="242"/>
        <v>45839</v>
      </c>
      <c r="D3889" s="74">
        <v>202507</v>
      </c>
      <c r="E3889" s="82">
        <v>55350719</v>
      </c>
      <c r="F3889" s="82">
        <v>736099</v>
      </c>
      <c r="G3889" s="83">
        <f t="shared" si="243"/>
        <v>1.3298815504094896E-2</v>
      </c>
      <c r="H3889" s="74" t="s">
        <v>28</v>
      </c>
      <c r="I3889" s="74">
        <v>108</v>
      </c>
      <c r="J3889" s="74" t="s">
        <v>36</v>
      </c>
    </row>
    <row r="3890" spans="1:10" x14ac:dyDescent="0.25">
      <c r="A3890" s="74" t="str">
        <f t="shared" si="240"/>
        <v>2025</v>
      </c>
      <c r="B3890" s="74" t="str">
        <f t="shared" si="241"/>
        <v>07</v>
      </c>
      <c r="C3890" s="84">
        <f t="shared" si="242"/>
        <v>45839</v>
      </c>
      <c r="D3890" s="74">
        <v>202507</v>
      </c>
      <c r="E3890" s="82">
        <v>332615</v>
      </c>
      <c r="F3890" s="82">
        <v>5067</v>
      </c>
      <c r="G3890" s="83">
        <f t="shared" si="243"/>
        <v>1.5233828901282264E-2</v>
      </c>
      <c r="H3890" s="74" t="s">
        <v>28</v>
      </c>
      <c r="I3890" s="74">
        <v>109</v>
      </c>
      <c r="J3890" s="74" t="s">
        <v>37</v>
      </c>
    </row>
    <row r="3891" spans="1:10" x14ac:dyDescent="0.25">
      <c r="A3891" s="74" t="str">
        <f t="shared" si="240"/>
        <v>2025</v>
      </c>
      <c r="B3891" s="74" t="str">
        <f t="shared" si="241"/>
        <v>07</v>
      </c>
      <c r="C3891" s="84">
        <f t="shared" si="242"/>
        <v>45839</v>
      </c>
      <c r="D3891" s="74">
        <v>202507</v>
      </c>
      <c r="E3891" s="82">
        <v>754045515</v>
      </c>
      <c r="F3891" s="82">
        <v>1328399</v>
      </c>
      <c r="G3891" s="83">
        <f t="shared" si="243"/>
        <v>1.7616960429769283E-3</v>
      </c>
      <c r="H3891" s="74" t="s">
        <v>28</v>
      </c>
      <c r="I3891" s="74">
        <v>110</v>
      </c>
      <c r="J3891" s="74" t="s">
        <v>38</v>
      </c>
    </row>
    <row r="3892" spans="1:10" x14ac:dyDescent="0.25">
      <c r="A3892" s="74" t="str">
        <f t="shared" si="240"/>
        <v>2025</v>
      </c>
      <c r="B3892" s="74" t="str">
        <f t="shared" si="241"/>
        <v>07</v>
      </c>
      <c r="C3892" s="84">
        <f t="shared" si="242"/>
        <v>45839</v>
      </c>
      <c r="D3892" s="74">
        <v>202507</v>
      </c>
      <c r="E3892" s="82">
        <v>201037634</v>
      </c>
      <c r="F3892" s="82">
        <v>44895</v>
      </c>
      <c r="G3892" s="83">
        <f t="shared" si="243"/>
        <v>2.2331639657080326E-4</v>
      </c>
      <c r="H3892" s="74" t="s">
        <v>39</v>
      </c>
      <c r="I3892" s="74">
        <v>120</v>
      </c>
      <c r="J3892" s="74" t="s">
        <v>40</v>
      </c>
    </row>
    <row r="3893" spans="1:10" x14ac:dyDescent="0.25">
      <c r="A3893" s="74" t="str">
        <f t="shared" si="240"/>
        <v>2025</v>
      </c>
      <c r="B3893" s="74" t="str">
        <f t="shared" si="241"/>
        <v>07</v>
      </c>
      <c r="C3893" s="84">
        <f t="shared" si="242"/>
        <v>45839</v>
      </c>
      <c r="D3893" s="74">
        <v>202507</v>
      </c>
      <c r="E3893" s="82">
        <v>289485870</v>
      </c>
      <c r="F3893" s="82">
        <v>672638</v>
      </c>
      <c r="G3893" s="83">
        <f t="shared" si="243"/>
        <v>2.3235607319970399E-3</v>
      </c>
      <c r="H3893" s="74" t="s">
        <v>41</v>
      </c>
      <c r="I3893" s="74">
        <v>131</v>
      </c>
      <c r="J3893" s="74" t="s">
        <v>42</v>
      </c>
    </row>
    <row r="3894" spans="1:10" x14ac:dyDescent="0.25">
      <c r="A3894" s="74" t="str">
        <f t="shared" si="240"/>
        <v>2025</v>
      </c>
      <c r="B3894" s="74" t="str">
        <f t="shared" si="241"/>
        <v>07</v>
      </c>
      <c r="C3894" s="84">
        <f t="shared" si="242"/>
        <v>45839</v>
      </c>
      <c r="D3894" s="74">
        <v>202507</v>
      </c>
      <c r="E3894" s="82">
        <v>184905861</v>
      </c>
      <c r="F3894" s="82">
        <v>6367695</v>
      </c>
      <c r="G3894" s="83">
        <f t="shared" si="243"/>
        <v>3.4437496818989423E-2</v>
      </c>
      <c r="H3894" s="74" t="s">
        <v>41</v>
      </c>
      <c r="I3894" s="74">
        <v>139</v>
      </c>
      <c r="J3894" s="74" t="s">
        <v>43</v>
      </c>
    </row>
    <row r="3895" spans="1:10" x14ac:dyDescent="0.25">
      <c r="A3895" s="74" t="str">
        <f t="shared" si="240"/>
        <v>2025</v>
      </c>
      <c r="B3895" s="74" t="str">
        <f t="shared" si="241"/>
        <v>07</v>
      </c>
      <c r="C3895" s="84">
        <f t="shared" si="242"/>
        <v>45839</v>
      </c>
      <c r="D3895" s="74">
        <v>202507</v>
      </c>
      <c r="E3895" s="82">
        <v>222971436</v>
      </c>
      <c r="F3895" s="82">
        <v>3355870</v>
      </c>
      <c r="G3895" s="83">
        <f t="shared" si="243"/>
        <v>1.5050672230500413E-2</v>
      </c>
      <c r="H3895" s="74" t="s">
        <v>41</v>
      </c>
      <c r="I3895" s="74">
        <v>141</v>
      </c>
      <c r="J3895" s="74" t="s">
        <v>44</v>
      </c>
    </row>
    <row r="3896" spans="1:10" x14ac:dyDescent="0.25">
      <c r="A3896" s="74" t="str">
        <f t="shared" si="240"/>
        <v>2025</v>
      </c>
      <c r="B3896" s="74" t="str">
        <f t="shared" si="241"/>
        <v>07</v>
      </c>
      <c r="C3896" s="84">
        <f t="shared" si="242"/>
        <v>45839</v>
      </c>
      <c r="D3896" s="74">
        <v>202507</v>
      </c>
      <c r="E3896" s="82">
        <v>1041</v>
      </c>
      <c r="F3896" s="82">
        <v>139</v>
      </c>
      <c r="G3896" s="83">
        <f t="shared" si="243"/>
        <v>0.13352545629202689</v>
      </c>
      <c r="H3896" s="74" t="s">
        <v>41</v>
      </c>
      <c r="I3896" s="74">
        <v>142</v>
      </c>
      <c r="J3896" s="74" t="s">
        <v>45</v>
      </c>
    </row>
    <row r="3897" spans="1:10" x14ac:dyDescent="0.25">
      <c r="A3897" s="74" t="str">
        <f t="shared" si="240"/>
        <v>2025</v>
      </c>
      <c r="B3897" s="74" t="str">
        <f t="shared" si="241"/>
        <v>07</v>
      </c>
      <c r="C3897" s="84">
        <f t="shared" si="242"/>
        <v>45839</v>
      </c>
      <c r="D3897" s="74">
        <v>202507</v>
      </c>
      <c r="E3897" s="82">
        <v>8819057</v>
      </c>
      <c r="F3897" s="82">
        <v>194393</v>
      </c>
      <c r="G3897" s="83">
        <f t="shared" si="243"/>
        <v>2.2042379360967958E-2</v>
      </c>
      <c r="H3897" s="74" t="s">
        <v>41</v>
      </c>
      <c r="I3897" s="74">
        <v>143</v>
      </c>
      <c r="J3897" s="74" t="s">
        <v>46</v>
      </c>
    </row>
    <row r="3898" spans="1:10" x14ac:dyDescent="0.25">
      <c r="A3898" s="74" t="str">
        <f t="shared" si="240"/>
        <v>2025</v>
      </c>
      <c r="B3898" s="74" t="str">
        <f t="shared" si="241"/>
        <v>07</v>
      </c>
      <c r="C3898" s="84">
        <f t="shared" si="242"/>
        <v>45839</v>
      </c>
      <c r="D3898" s="74">
        <v>202507</v>
      </c>
      <c r="E3898" s="82">
        <v>1738851</v>
      </c>
      <c r="F3898" s="82">
        <v>10743</v>
      </c>
      <c r="G3898" s="83">
        <f t="shared" si="243"/>
        <v>6.1782176851265577E-3</v>
      </c>
      <c r="H3898" s="74" t="s">
        <v>41</v>
      </c>
      <c r="I3898" s="74">
        <v>149</v>
      </c>
      <c r="J3898" s="74" t="s">
        <v>47</v>
      </c>
    </row>
    <row r="3899" spans="1:10" x14ac:dyDescent="0.25">
      <c r="A3899" s="74" t="str">
        <f t="shared" si="240"/>
        <v>2025</v>
      </c>
      <c r="B3899" s="74" t="str">
        <f t="shared" si="241"/>
        <v>07</v>
      </c>
      <c r="C3899" s="84">
        <f t="shared" si="242"/>
        <v>45839</v>
      </c>
      <c r="D3899" s="74">
        <v>202507</v>
      </c>
      <c r="E3899" s="82">
        <v>98711903</v>
      </c>
      <c r="F3899" s="82">
        <v>29215477</v>
      </c>
      <c r="G3899" s="83">
        <f t="shared" si="243"/>
        <v>0.29596711351011035</v>
      </c>
      <c r="H3899" s="74" t="s">
        <v>41</v>
      </c>
      <c r="I3899" s="74">
        <v>151</v>
      </c>
      <c r="J3899" s="74" t="s">
        <v>48</v>
      </c>
    </row>
    <row r="3900" spans="1:10" x14ac:dyDescent="0.25">
      <c r="A3900" s="74" t="str">
        <f t="shared" si="240"/>
        <v>2025</v>
      </c>
      <c r="B3900" s="74" t="str">
        <f t="shared" si="241"/>
        <v>07</v>
      </c>
      <c r="C3900" s="84">
        <f t="shared" si="242"/>
        <v>45839</v>
      </c>
      <c r="D3900" s="74">
        <v>202507</v>
      </c>
      <c r="E3900" s="82">
        <v>123115769</v>
      </c>
      <c r="F3900" s="82">
        <v>2882936</v>
      </c>
      <c r="G3900" s="83">
        <f t="shared" si="243"/>
        <v>2.3416464222385681E-2</v>
      </c>
      <c r="H3900" s="74" t="s">
        <v>41</v>
      </c>
      <c r="I3900" s="74">
        <v>152</v>
      </c>
      <c r="J3900" s="74" t="s">
        <v>49</v>
      </c>
    </row>
    <row r="3901" spans="1:10" x14ac:dyDescent="0.25">
      <c r="A3901" s="74" t="str">
        <f t="shared" si="240"/>
        <v>2025</v>
      </c>
      <c r="B3901" s="74" t="str">
        <f t="shared" si="241"/>
        <v>07</v>
      </c>
      <c r="C3901" s="84">
        <f t="shared" si="242"/>
        <v>45839</v>
      </c>
      <c r="D3901" s="74">
        <v>202507</v>
      </c>
      <c r="E3901" s="82">
        <v>28732366</v>
      </c>
      <c r="F3901" s="82">
        <v>259140</v>
      </c>
      <c r="G3901" s="83">
        <f t="shared" si="243"/>
        <v>9.019097139441979E-3</v>
      </c>
      <c r="H3901" s="74" t="s">
        <v>50</v>
      </c>
      <c r="I3901" s="74">
        <v>161</v>
      </c>
      <c r="J3901" s="74" t="s">
        <v>51</v>
      </c>
    </row>
    <row r="3902" spans="1:10" x14ac:dyDescent="0.25">
      <c r="A3902" s="74" t="str">
        <f t="shared" si="240"/>
        <v>2025</v>
      </c>
      <c r="B3902" s="74" t="str">
        <f t="shared" si="241"/>
        <v>07</v>
      </c>
      <c r="C3902" s="84">
        <f t="shared" si="242"/>
        <v>45839</v>
      </c>
      <c r="D3902" s="74">
        <v>202507</v>
      </c>
      <c r="E3902" s="82">
        <v>179709906</v>
      </c>
      <c r="F3902" s="82">
        <v>2386999</v>
      </c>
      <c r="G3902" s="83">
        <f t="shared" si="243"/>
        <v>1.3282512094797935E-2</v>
      </c>
      <c r="H3902" s="74" t="s">
        <v>50</v>
      </c>
      <c r="I3902" s="74">
        <v>162</v>
      </c>
      <c r="J3902" s="74" t="s">
        <v>52</v>
      </c>
    </row>
    <row r="3903" spans="1:10" x14ac:dyDescent="0.25">
      <c r="A3903" s="74" t="str">
        <f t="shared" si="240"/>
        <v>2025</v>
      </c>
      <c r="B3903" s="74" t="str">
        <f t="shared" si="241"/>
        <v>07</v>
      </c>
      <c r="C3903" s="84">
        <f t="shared" si="242"/>
        <v>45839</v>
      </c>
      <c r="D3903" s="74">
        <v>202507</v>
      </c>
      <c r="E3903" s="82">
        <v>383432668</v>
      </c>
      <c r="F3903" s="82">
        <v>15973991</v>
      </c>
      <c r="G3903" s="83">
        <f t="shared" si="243"/>
        <v>4.1660485225009571E-2</v>
      </c>
      <c r="H3903" s="74" t="s">
        <v>50</v>
      </c>
      <c r="I3903" s="74">
        <v>170</v>
      </c>
      <c r="J3903" s="74" t="s">
        <v>53</v>
      </c>
    </row>
    <row r="3904" spans="1:10" x14ac:dyDescent="0.25">
      <c r="A3904" s="74" t="str">
        <f t="shared" si="240"/>
        <v>2025</v>
      </c>
      <c r="B3904" s="74" t="str">
        <f t="shared" si="241"/>
        <v>07</v>
      </c>
      <c r="C3904" s="84">
        <f t="shared" si="242"/>
        <v>45839</v>
      </c>
      <c r="D3904" s="74">
        <v>202507</v>
      </c>
      <c r="E3904" s="82">
        <v>100829435</v>
      </c>
      <c r="F3904" s="82">
        <v>3059885</v>
      </c>
      <c r="G3904" s="83">
        <f t="shared" si="243"/>
        <v>3.0347140197701197E-2</v>
      </c>
      <c r="H3904" s="74" t="s">
        <v>54</v>
      </c>
      <c r="I3904" s="74">
        <v>181</v>
      </c>
      <c r="J3904" s="74" t="s">
        <v>55</v>
      </c>
    </row>
    <row r="3905" spans="1:10" x14ac:dyDescent="0.25">
      <c r="A3905" s="74" t="str">
        <f t="shared" si="240"/>
        <v>2025</v>
      </c>
      <c r="B3905" s="74" t="str">
        <f t="shared" si="241"/>
        <v>07</v>
      </c>
      <c r="C3905" s="84">
        <f t="shared" si="242"/>
        <v>45839</v>
      </c>
      <c r="D3905" s="74">
        <v>202507</v>
      </c>
      <c r="E3905" s="82">
        <v>12250208</v>
      </c>
      <c r="F3905" s="82">
        <v>31821</v>
      </c>
      <c r="G3905" s="83">
        <f t="shared" si="243"/>
        <v>2.5975885470679353E-3</v>
      </c>
      <c r="H3905" s="74" t="s">
        <v>54</v>
      </c>
      <c r="I3905" s="74">
        <v>182</v>
      </c>
      <c r="J3905" s="74" t="s">
        <v>56</v>
      </c>
    </row>
    <row r="3906" spans="1:10" x14ac:dyDescent="0.25">
      <c r="A3906" s="74" t="str">
        <f t="shared" si="240"/>
        <v>2025</v>
      </c>
      <c r="B3906" s="74" t="str">
        <f t="shared" si="241"/>
        <v>07</v>
      </c>
      <c r="C3906" s="84">
        <f t="shared" si="242"/>
        <v>45839</v>
      </c>
      <c r="D3906" s="74">
        <v>202507</v>
      </c>
      <c r="E3906" s="82">
        <v>1633938</v>
      </c>
      <c r="F3906" s="82">
        <v>1652</v>
      </c>
      <c r="G3906" s="83">
        <f t="shared" si="243"/>
        <v>1.0110542750092109E-3</v>
      </c>
      <c r="H3906" s="74" t="s">
        <v>57</v>
      </c>
      <c r="I3906" s="74">
        <v>191</v>
      </c>
      <c r="J3906" s="74" t="s">
        <v>58</v>
      </c>
    </row>
    <row r="3907" spans="1:10" x14ac:dyDescent="0.25">
      <c r="A3907" s="74" t="str">
        <f t="shared" ref="A3907:A3970" si="244">LEFT(D3907,4)</f>
        <v>2025</v>
      </c>
      <c r="B3907" s="74" t="str">
        <f t="shared" ref="B3907:B3970" si="245">RIGHT(D3907,2)</f>
        <v>07</v>
      </c>
      <c r="C3907" s="84">
        <f t="shared" ref="C3907:C3970" si="246">DATE(A3907,B3907,1)</f>
        <v>45839</v>
      </c>
      <c r="D3907" s="74">
        <v>202507</v>
      </c>
      <c r="E3907" s="82">
        <v>837225265</v>
      </c>
      <c r="F3907" s="82">
        <v>1353290</v>
      </c>
      <c r="G3907" s="83">
        <f t="shared" ref="G3907:G3970" si="247">F3907/E3907</f>
        <v>1.6163989031076362E-3</v>
      </c>
      <c r="H3907" s="74" t="s">
        <v>57</v>
      </c>
      <c r="I3907" s="74">
        <v>192</v>
      </c>
      <c r="J3907" s="74" t="s">
        <v>59</v>
      </c>
    </row>
    <row r="3908" spans="1:10" x14ac:dyDescent="0.25">
      <c r="A3908" s="74" t="str">
        <f t="shared" si="244"/>
        <v>2025</v>
      </c>
      <c r="B3908" s="74" t="str">
        <f t="shared" si="245"/>
        <v>07</v>
      </c>
      <c r="C3908" s="84">
        <f t="shared" si="246"/>
        <v>45839</v>
      </c>
      <c r="D3908" s="74">
        <v>202507</v>
      </c>
      <c r="E3908" s="82">
        <v>887500749</v>
      </c>
      <c r="F3908" s="82">
        <v>9523631</v>
      </c>
      <c r="G3908" s="83">
        <f t="shared" si="247"/>
        <v>1.0730842774759167E-2</v>
      </c>
      <c r="H3908" s="74" t="s">
        <v>60</v>
      </c>
      <c r="I3908" s="74">
        <v>201</v>
      </c>
      <c r="J3908" s="74" t="s">
        <v>61</v>
      </c>
    </row>
    <row r="3909" spans="1:10" x14ac:dyDescent="0.25">
      <c r="A3909" s="74" t="str">
        <f t="shared" si="244"/>
        <v>2025</v>
      </c>
      <c r="B3909" s="74" t="str">
        <f t="shared" si="245"/>
        <v>07</v>
      </c>
      <c r="C3909" s="84">
        <f t="shared" si="246"/>
        <v>45839</v>
      </c>
      <c r="D3909" s="74">
        <v>202507</v>
      </c>
      <c r="E3909" s="82">
        <v>1222440982</v>
      </c>
      <c r="F3909" s="82">
        <v>39219050</v>
      </c>
      <c r="G3909" s="83">
        <f t="shared" si="247"/>
        <v>3.2082571328584594E-2</v>
      </c>
      <c r="H3909" s="74" t="s">
        <v>60</v>
      </c>
      <c r="I3909" s="74">
        <v>202</v>
      </c>
      <c r="J3909" s="74" t="s">
        <v>62</v>
      </c>
    </row>
    <row r="3910" spans="1:10" x14ac:dyDescent="0.25">
      <c r="A3910" s="74" t="str">
        <f t="shared" si="244"/>
        <v>2025</v>
      </c>
      <c r="B3910" s="74" t="str">
        <f t="shared" si="245"/>
        <v>07</v>
      </c>
      <c r="C3910" s="84">
        <f t="shared" si="246"/>
        <v>45839</v>
      </c>
      <c r="D3910" s="74">
        <v>202507</v>
      </c>
      <c r="E3910" s="82">
        <v>7674639</v>
      </c>
      <c r="F3910" s="82">
        <v>499</v>
      </c>
      <c r="G3910" s="83">
        <f t="shared" si="247"/>
        <v>6.5019344883844054E-5</v>
      </c>
      <c r="H3910" s="74" t="s">
        <v>60</v>
      </c>
      <c r="I3910" s="74">
        <v>203</v>
      </c>
      <c r="J3910" s="74" t="s">
        <v>63</v>
      </c>
    </row>
    <row r="3911" spans="1:10" x14ac:dyDescent="0.25">
      <c r="A3911" s="74" t="str">
        <f t="shared" si="244"/>
        <v>2025</v>
      </c>
      <c r="B3911" s="74" t="str">
        <f t="shared" si="245"/>
        <v>07</v>
      </c>
      <c r="C3911" s="84">
        <f t="shared" si="246"/>
        <v>45839</v>
      </c>
      <c r="D3911" s="74">
        <v>202507</v>
      </c>
      <c r="E3911" s="82">
        <v>2036829</v>
      </c>
      <c r="F3911" s="82">
        <v>4397</v>
      </c>
      <c r="G3911" s="83">
        <f t="shared" si="247"/>
        <v>2.1587477397464394E-3</v>
      </c>
      <c r="H3911" s="74" t="s">
        <v>60</v>
      </c>
      <c r="I3911" s="74">
        <v>204</v>
      </c>
      <c r="J3911" s="74" t="s">
        <v>64</v>
      </c>
    </row>
    <row r="3912" spans="1:10" x14ac:dyDescent="0.25">
      <c r="A3912" s="74" t="str">
        <f t="shared" si="244"/>
        <v>2025</v>
      </c>
      <c r="B3912" s="74" t="str">
        <f t="shared" si="245"/>
        <v>07</v>
      </c>
      <c r="C3912" s="84">
        <f t="shared" si="246"/>
        <v>45839</v>
      </c>
      <c r="D3912" s="74">
        <v>202507</v>
      </c>
      <c r="E3912" s="82">
        <v>848748802</v>
      </c>
      <c r="F3912" s="82">
        <v>5389874</v>
      </c>
      <c r="G3912" s="83">
        <f t="shared" si="247"/>
        <v>6.350375973785469E-3</v>
      </c>
      <c r="H3912" s="74" t="s">
        <v>60</v>
      </c>
      <c r="I3912" s="74">
        <v>210</v>
      </c>
      <c r="J3912" s="74" t="s">
        <v>65</v>
      </c>
    </row>
    <row r="3913" spans="1:10" x14ac:dyDescent="0.25">
      <c r="A3913" s="74" t="str">
        <f t="shared" si="244"/>
        <v>2025</v>
      </c>
      <c r="B3913" s="74" t="str">
        <f t="shared" si="245"/>
        <v>07</v>
      </c>
      <c r="C3913" s="84">
        <f t="shared" si="246"/>
        <v>45839</v>
      </c>
      <c r="D3913" s="74">
        <v>202507</v>
      </c>
      <c r="E3913" s="82">
        <v>46114901</v>
      </c>
      <c r="F3913" s="82">
        <v>85269</v>
      </c>
      <c r="G3913" s="83">
        <f t="shared" si="247"/>
        <v>1.8490552543959707E-3</v>
      </c>
      <c r="H3913" s="74" t="s">
        <v>66</v>
      </c>
      <c r="I3913" s="74">
        <v>221</v>
      </c>
      <c r="J3913" s="74" t="s">
        <v>67</v>
      </c>
    </row>
    <row r="3914" spans="1:10" x14ac:dyDescent="0.25">
      <c r="A3914" s="74" t="str">
        <f t="shared" si="244"/>
        <v>2025</v>
      </c>
      <c r="B3914" s="74" t="str">
        <f t="shared" si="245"/>
        <v>07</v>
      </c>
      <c r="C3914" s="84">
        <f t="shared" si="246"/>
        <v>45839</v>
      </c>
      <c r="D3914" s="74">
        <v>202507</v>
      </c>
      <c r="E3914" s="82">
        <v>392285691</v>
      </c>
      <c r="F3914" s="82">
        <v>2190027</v>
      </c>
      <c r="G3914" s="83">
        <f t="shared" si="247"/>
        <v>5.5827348543283977E-3</v>
      </c>
      <c r="H3914" s="74" t="s">
        <v>66</v>
      </c>
      <c r="I3914" s="74">
        <v>222</v>
      </c>
      <c r="J3914" s="74" t="s">
        <v>68</v>
      </c>
    </row>
    <row r="3915" spans="1:10" x14ac:dyDescent="0.25">
      <c r="A3915" s="74" t="str">
        <f t="shared" si="244"/>
        <v>2025</v>
      </c>
      <c r="B3915" s="74" t="str">
        <f t="shared" si="245"/>
        <v>07</v>
      </c>
      <c r="C3915" s="84">
        <f t="shared" si="246"/>
        <v>45839</v>
      </c>
      <c r="D3915" s="74">
        <v>202507</v>
      </c>
      <c r="E3915" s="82">
        <v>97051166</v>
      </c>
      <c r="F3915" s="82">
        <v>136008</v>
      </c>
      <c r="G3915" s="83">
        <f t="shared" si="247"/>
        <v>1.4014051103723988E-3</v>
      </c>
      <c r="H3915" s="74" t="s">
        <v>69</v>
      </c>
      <c r="I3915" s="74">
        <v>231</v>
      </c>
      <c r="J3915" s="74" t="s">
        <v>70</v>
      </c>
    </row>
    <row r="3916" spans="1:10" x14ac:dyDescent="0.25">
      <c r="A3916" s="74" t="str">
        <f t="shared" si="244"/>
        <v>2025</v>
      </c>
      <c r="B3916" s="74" t="str">
        <f t="shared" si="245"/>
        <v>07</v>
      </c>
      <c r="C3916" s="84">
        <f t="shared" si="246"/>
        <v>45839</v>
      </c>
      <c r="D3916" s="74">
        <v>202507</v>
      </c>
      <c r="E3916" s="82">
        <v>419524029</v>
      </c>
      <c r="F3916" s="82">
        <v>5009809</v>
      </c>
      <c r="G3916" s="83">
        <f t="shared" si="247"/>
        <v>1.1941649711797557E-2</v>
      </c>
      <c r="H3916" s="74" t="s">
        <v>69</v>
      </c>
      <c r="I3916" s="74">
        <v>239</v>
      </c>
      <c r="J3916" s="74" t="s">
        <v>71</v>
      </c>
    </row>
    <row r="3917" spans="1:10" x14ac:dyDescent="0.25">
      <c r="A3917" s="74" t="str">
        <f t="shared" si="244"/>
        <v>2025</v>
      </c>
      <c r="B3917" s="74" t="str">
        <f t="shared" si="245"/>
        <v>07</v>
      </c>
      <c r="C3917" s="84">
        <f t="shared" si="246"/>
        <v>45839</v>
      </c>
      <c r="D3917" s="74">
        <v>202507</v>
      </c>
      <c r="E3917" s="82">
        <v>317089876</v>
      </c>
      <c r="F3917" s="82">
        <v>3558434</v>
      </c>
      <c r="G3917" s="83">
        <f t="shared" si="247"/>
        <v>1.1222162135507599E-2</v>
      </c>
      <c r="H3917" s="74" t="s">
        <v>72</v>
      </c>
      <c r="I3917" s="74">
        <v>241</v>
      </c>
      <c r="J3917" s="74" t="s">
        <v>73</v>
      </c>
    </row>
    <row r="3918" spans="1:10" x14ac:dyDescent="0.25">
      <c r="A3918" s="74" t="str">
        <f t="shared" si="244"/>
        <v>2025</v>
      </c>
      <c r="B3918" s="74" t="str">
        <f t="shared" si="245"/>
        <v>07</v>
      </c>
      <c r="C3918" s="84">
        <f t="shared" si="246"/>
        <v>45839</v>
      </c>
      <c r="D3918" s="74">
        <v>202507</v>
      </c>
      <c r="E3918" s="82">
        <v>324452734</v>
      </c>
      <c r="F3918" s="82">
        <v>111390</v>
      </c>
      <c r="G3918" s="83">
        <f t="shared" si="247"/>
        <v>3.4331657072737132E-4</v>
      </c>
      <c r="H3918" s="74" t="s">
        <v>72</v>
      </c>
      <c r="I3918" s="74">
        <v>242</v>
      </c>
      <c r="J3918" s="74" t="s">
        <v>74</v>
      </c>
    </row>
    <row r="3919" spans="1:10" x14ac:dyDescent="0.25">
      <c r="A3919" s="74" t="str">
        <f t="shared" si="244"/>
        <v>2025</v>
      </c>
      <c r="B3919" s="74" t="str">
        <f t="shared" si="245"/>
        <v>07</v>
      </c>
      <c r="C3919" s="84">
        <f t="shared" si="246"/>
        <v>45839</v>
      </c>
      <c r="D3919" s="74">
        <v>202507</v>
      </c>
      <c r="E3919" s="82">
        <v>41447313</v>
      </c>
      <c r="F3919" s="82">
        <v>28572</v>
      </c>
      <c r="G3919" s="83">
        <f t="shared" si="247"/>
        <v>6.8935711224512913E-4</v>
      </c>
      <c r="H3919" s="74" t="s">
        <v>72</v>
      </c>
      <c r="I3919" s="74">
        <v>243</v>
      </c>
      <c r="J3919" s="74" t="s">
        <v>75</v>
      </c>
    </row>
    <row r="3920" spans="1:10" x14ac:dyDescent="0.25">
      <c r="A3920" s="74" t="str">
        <f t="shared" si="244"/>
        <v>2025</v>
      </c>
      <c r="B3920" s="74" t="str">
        <f t="shared" si="245"/>
        <v>07</v>
      </c>
      <c r="C3920" s="84">
        <f t="shared" si="246"/>
        <v>45839</v>
      </c>
      <c r="D3920" s="74">
        <v>202507</v>
      </c>
      <c r="E3920" s="82">
        <v>151770273</v>
      </c>
      <c r="F3920" s="82">
        <v>1158248</v>
      </c>
      <c r="G3920" s="83">
        <f t="shared" si="247"/>
        <v>7.6315867205430932E-3</v>
      </c>
      <c r="H3920" s="74" t="s">
        <v>76</v>
      </c>
      <c r="I3920" s="74">
        <v>251</v>
      </c>
      <c r="J3920" s="74" t="s">
        <v>77</v>
      </c>
    </row>
    <row r="3921" spans="1:10" x14ac:dyDescent="0.25">
      <c r="A3921" s="74" t="str">
        <f t="shared" si="244"/>
        <v>2025</v>
      </c>
      <c r="B3921" s="74" t="str">
        <f t="shared" si="245"/>
        <v>07</v>
      </c>
      <c r="C3921" s="84">
        <f t="shared" si="246"/>
        <v>45839</v>
      </c>
      <c r="D3921" s="74">
        <v>202507</v>
      </c>
      <c r="E3921" s="82">
        <v>15697</v>
      </c>
      <c r="F3921" s="82">
        <v>0</v>
      </c>
      <c r="G3921" s="83">
        <f t="shared" si="247"/>
        <v>0</v>
      </c>
      <c r="H3921" s="74" t="s">
        <v>76</v>
      </c>
      <c r="I3921" s="74">
        <v>252</v>
      </c>
      <c r="J3921" s="74" t="s">
        <v>78</v>
      </c>
    </row>
    <row r="3922" spans="1:10" x14ac:dyDescent="0.25">
      <c r="A3922" s="74" t="str">
        <f t="shared" si="244"/>
        <v>2025</v>
      </c>
      <c r="B3922" s="74" t="str">
        <f t="shared" si="245"/>
        <v>07</v>
      </c>
      <c r="C3922" s="84">
        <f t="shared" si="246"/>
        <v>45839</v>
      </c>
      <c r="D3922" s="74">
        <v>202507</v>
      </c>
      <c r="E3922" s="82">
        <v>454844148</v>
      </c>
      <c r="F3922" s="82">
        <v>2486559</v>
      </c>
      <c r="G3922" s="83">
        <f t="shared" si="247"/>
        <v>5.4668374011926386E-3</v>
      </c>
      <c r="H3922" s="74" t="s">
        <v>76</v>
      </c>
      <c r="I3922" s="74">
        <v>259</v>
      </c>
      <c r="J3922" s="74" t="s">
        <v>79</v>
      </c>
    </row>
    <row r="3923" spans="1:10" x14ac:dyDescent="0.25">
      <c r="A3923" s="74" t="str">
        <f t="shared" si="244"/>
        <v>2025</v>
      </c>
      <c r="B3923" s="74" t="str">
        <f t="shared" si="245"/>
        <v>07</v>
      </c>
      <c r="C3923" s="84">
        <f t="shared" si="246"/>
        <v>45839</v>
      </c>
      <c r="D3923" s="74">
        <v>202507</v>
      </c>
      <c r="E3923" s="82">
        <v>2120884</v>
      </c>
      <c r="F3923" s="82">
        <v>4984</v>
      </c>
      <c r="G3923" s="83">
        <f t="shared" si="247"/>
        <v>2.3499635057834373E-3</v>
      </c>
      <c r="H3923" s="74" t="s">
        <v>76</v>
      </c>
      <c r="I3923" s="74">
        <v>261</v>
      </c>
      <c r="J3923" s="74" t="s">
        <v>80</v>
      </c>
    </row>
    <row r="3924" spans="1:10" x14ac:dyDescent="0.25">
      <c r="A3924" s="74" t="str">
        <f t="shared" si="244"/>
        <v>2025</v>
      </c>
      <c r="B3924" s="74" t="str">
        <f t="shared" si="245"/>
        <v>07</v>
      </c>
      <c r="C3924" s="84">
        <f t="shared" si="246"/>
        <v>45839</v>
      </c>
      <c r="D3924" s="74">
        <v>202507</v>
      </c>
      <c r="E3924" s="82">
        <v>91686654</v>
      </c>
      <c r="F3924" s="82">
        <v>1080913</v>
      </c>
      <c r="G3924" s="83">
        <f t="shared" si="247"/>
        <v>1.1789207620118845E-2</v>
      </c>
      <c r="H3924" s="74" t="s">
        <v>76</v>
      </c>
      <c r="I3924" s="74">
        <v>262</v>
      </c>
      <c r="J3924" s="74" t="s">
        <v>81</v>
      </c>
    </row>
    <row r="3925" spans="1:10" x14ac:dyDescent="0.25">
      <c r="A3925" s="74" t="str">
        <f t="shared" si="244"/>
        <v>2025</v>
      </c>
      <c r="B3925" s="74" t="str">
        <f t="shared" si="245"/>
        <v>07</v>
      </c>
      <c r="C3925" s="84">
        <f t="shared" si="246"/>
        <v>45839</v>
      </c>
      <c r="D3925" s="74">
        <v>202507</v>
      </c>
      <c r="E3925" s="82">
        <v>643291</v>
      </c>
      <c r="F3925" s="82">
        <v>0</v>
      </c>
      <c r="G3925" s="83">
        <f t="shared" si="247"/>
        <v>0</v>
      </c>
      <c r="H3925" s="74" t="s">
        <v>76</v>
      </c>
      <c r="I3925" s="74">
        <v>263</v>
      </c>
      <c r="J3925" s="74" t="s">
        <v>82</v>
      </c>
    </row>
    <row r="3926" spans="1:10" x14ac:dyDescent="0.25">
      <c r="A3926" s="74" t="str">
        <f t="shared" si="244"/>
        <v>2025</v>
      </c>
      <c r="B3926" s="74" t="str">
        <f t="shared" si="245"/>
        <v>07</v>
      </c>
      <c r="C3926" s="84">
        <f t="shared" si="246"/>
        <v>45839</v>
      </c>
      <c r="D3926" s="74">
        <v>202507</v>
      </c>
      <c r="E3926" s="82">
        <v>543635305</v>
      </c>
      <c r="F3926" s="82">
        <v>28534</v>
      </c>
      <c r="G3926" s="83">
        <f t="shared" si="247"/>
        <v>5.2487393179881869E-5</v>
      </c>
      <c r="H3926" s="74" t="s">
        <v>76</v>
      </c>
      <c r="I3926" s="74">
        <v>264</v>
      </c>
      <c r="J3926" s="74" t="s">
        <v>83</v>
      </c>
    </row>
    <row r="3927" spans="1:10" x14ac:dyDescent="0.25">
      <c r="A3927" s="74" t="str">
        <f t="shared" si="244"/>
        <v>2025</v>
      </c>
      <c r="B3927" s="74" t="str">
        <f t="shared" si="245"/>
        <v>07</v>
      </c>
      <c r="C3927" s="84">
        <f t="shared" si="246"/>
        <v>45839</v>
      </c>
      <c r="D3927" s="74">
        <v>202507</v>
      </c>
      <c r="E3927" s="82">
        <v>5908397</v>
      </c>
      <c r="F3927" s="82">
        <v>34543</v>
      </c>
      <c r="G3927" s="83">
        <f t="shared" si="247"/>
        <v>5.8464250117248387E-3</v>
      </c>
      <c r="H3927" s="74" t="s">
        <v>76</v>
      </c>
      <c r="I3927" s="74">
        <v>265</v>
      </c>
      <c r="J3927" s="74" t="s">
        <v>84</v>
      </c>
    </row>
    <row r="3928" spans="1:10" x14ac:dyDescent="0.25">
      <c r="A3928" s="74" t="str">
        <f t="shared" si="244"/>
        <v>2025</v>
      </c>
      <c r="B3928" s="74" t="str">
        <f t="shared" si="245"/>
        <v>07</v>
      </c>
      <c r="C3928" s="84">
        <f t="shared" si="246"/>
        <v>45839</v>
      </c>
      <c r="D3928" s="74">
        <v>202507</v>
      </c>
      <c r="E3928" s="82">
        <v>47094426</v>
      </c>
      <c r="F3928" s="82">
        <v>621481</v>
      </c>
      <c r="G3928" s="83">
        <f t="shared" si="247"/>
        <v>1.3196487414455376E-2</v>
      </c>
      <c r="H3928" s="74" t="s">
        <v>76</v>
      </c>
      <c r="I3928" s="74">
        <v>266</v>
      </c>
      <c r="J3928" s="74" t="s">
        <v>85</v>
      </c>
    </row>
    <row r="3929" spans="1:10" x14ac:dyDescent="0.25">
      <c r="A3929" s="74" t="str">
        <f t="shared" si="244"/>
        <v>2025</v>
      </c>
      <c r="B3929" s="74" t="str">
        <f t="shared" si="245"/>
        <v>07</v>
      </c>
      <c r="C3929" s="84">
        <f t="shared" si="246"/>
        <v>45839</v>
      </c>
      <c r="D3929" s="74">
        <v>202507</v>
      </c>
      <c r="E3929" s="82">
        <v>3777547</v>
      </c>
      <c r="F3929" s="82">
        <v>7935</v>
      </c>
      <c r="G3929" s="83">
        <f t="shared" si="247"/>
        <v>2.1005694965542453E-3</v>
      </c>
      <c r="H3929" s="74" t="s">
        <v>76</v>
      </c>
      <c r="I3929" s="74">
        <v>267</v>
      </c>
      <c r="J3929" s="74" t="s">
        <v>86</v>
      </c>
    </row>
    <row r="3930" spans="1:10" x14ac:dyDescent="0.25">
      <c r="A3930" s="74" t="str">
        <f t="shared" si="244"/>
        <v>2025</v>
      </c>
      <c r="B3930" s="74" t="str">
        <f t="shared" si="245"/>
        <v>07</v>
      </c>
      <c r="C3930" s="84">
        <f t="shared" si="246"/>
        <v>45839</v>
      </c>
      <c r="D3930" s="74">
        <v>202507</v>
      </c>
      <c r="E3930" s="82">
        <v>11418388</v>
      </c>
      <c r="F3930" s="82">
        <v>8422</v>
      </c>
      <c r="G3930" s="83">
        <f t="shared" si="247"/>
        <v>7.3758222263948289E-4</v>
      </c>
      <c r="H3930" s="74" t="s">
        <v>76</v>
      </c>
      <c r="I3930" s="74">
        <v>268</v>
      </c>
      <c r="J3930" s="74" t="s">
        <v>87</v>
      </c>
    </row>
    <row r="3931" spans="1:10" x14ac:dyDescent="0.25">
      <c r="A3931" s="74" t="str">
        <f t="shared" si="244"/>
        <v>2025</v>
      </c>
      <c r="B3931" s="74" t="str">
        <f t="shared" si="245"/>
        <v>07</v>
      </c>
      <c r="C3931" s="84">
        <f t="shared" si="246"/>
        <v>45839</v>
      </c>
      <c r="D3931" s="74">
        <v>202507</v>
      </c>
      <c r="E3931" s="82">
        <v>146338491</v>
      </c>
      <c r="F3931" s="82">
        <v>17228954</v>
      </c>
      <c r="G3931" s="83">
        <f t="shared" si="247"/>
        <v>0.11773357701221615</v>
      </c>
      <c r="H3931" s="74" t="s">
        <v>76</v>
      </c>
      <c r="I3931" s="74">
        <v>271</v>
      </c>
      <c r="J3931" s="74" t="s">
        <v>88</v>
      </c>
    </row>
    <row r="3932" spans="1:10" x14ac:dyDescent="0.25">
      <c r="A3932" s="74" t="str">
        <f t="shared" si="244"/>
        <v>2025</v>
      </c>
      <c r="B3932" s="74" t="str">
        <f t="shared" si="245"/>
        <v>07</v>
      </c>
      <c r="C3932" s="84">
        <f t="shared" si="246"/>
        <v>45839</v>
      </c>
      <c r="D3932" s="74">
        <v>202507</v>
      </c>
      <c r="E3932" s="82">
        <v>3528173</v>
      </c>
      <c r="F3932" s="82">
        <v>679</v>
      </c>
      <c r="G3932" s="83">
        <f t="shared" si="247"/>
        <v>1.9245088038483374E-4</v>
      </c>
      <c r="H3932" s="74" t="s">
        <v>76</v>
      </c>
      <c r="I3932" s="74">
        <v>272</v>
      </c>
      <c r="J3932" s="74" t="s">
        <v>89</v>
      </c>
    </row>
    <row r="3933" spans="1:10" x14ac:dyDescent="0.25">
      <c r="A3933" s="74" t="str">
        <f t="shared" si="244"/>
        <v>2025</v>
      </c>
      <c r="B3933" s="74" t="str">
        <f t="shared" si="245"/>
        <v>07</v>
      </c>
      <c r="C3933" s="84">
        <f t="shared" si="246"/>
        <v>45839</v>
      </c>
      <c r="D3933" s="74">
        <v>202507</v>
      </c>
      <c r="E3933" s="82">
        <v>11215111</v>
      </c>
      <c r="F3933" s="82">
        <v>667</v>
      </c>
      <c r="G3933" s="83">
        <f t="shared" si="247"/>
        <v>5.9473330223838174E-5</v>
      </c>
      <c r="H3933" s="74" t="s">
        <v>76</v>
      </c>
      <c r="I3933" s="74">
        <v>273</v>
      </c>
      <c r="J3933" s="74" t="s">
        <v>90</v>
      </c>
    </row>
    <row r="3934" spans="1:10" x14ac:dyDescent="0.25">
      <c r="A3934" s="74" t="str">
        <f t="shared" si="244"/>
        <v>2025</v>
      </c>
      <c r="B3934" s="74" t="str">
        <f t="shared" si="245"/>
        <v>07</v>
      </c>
      <c r="C3934" s="84">
        <f t="shared" si="246"/>
        <v>45839</v>
      </c>
      <c r="D3934" s="74">
        <v>202507</v>
      </c>
      <c r="E3934" s="82">
        <v>9590878</v>
      </c>
      <c r="F3934" s="82">
        <v>104814</v>
      </c>
      <c r="G3934" s="83">
        <f t="shared" si="247"/>
        <v>1.0928509360665415E-2</v>
      </c>
      <c r="H3934" s="74" t="s">
        <v>76</v>
      </c>
      <c r="I3934" s="74">
        <v>274</v>
      </c>
      <c r="J3934" s="74" t="s">
        <v>91</v>
      </c>
    </row>
    <row r="3935" spans="1:10" x14ac:dyDescent="0.25">
      <c r="A3935" s="74" t="str">
        <f t="shared" si="244"/>
        <v>2025</v>
      </c>
      <c r="B3935" s="74" t="str">
        <f t="shared" si="245"/>
        <v>07</v>
      </c>
      <c r="C3935" s="84">
        <f t="shared" si="246"/>
        <v>45839</v>
      </c>
      <c r="D3935" s="74">
        <v>202507</v>
      </c>
      <c r="E3935" s="82">
        <v>370890493</v>
      </c>
      <c r="F3935" s="82">
        <v>68815</v>
      </c>
      <c r="G3935" s="83">
        <f t="shared" si="247"/>
        <v>1.8553994049127595E-4</v>
      </c>
      <c r="H3935" s="74" t="s">
        <v>76</v>
      </c>
      <c r="I3935" s="74">
        <v>275</v>
      </c>
      <c r="J3935" s="74" t="s">
        <v>92</v>
      </c>
    </row>
    <row r="3936" spans="1:10" x14ac:dyDescent="0.25">
      <c r="A3936" s="74" t="str">
        <f t="shared" si="244"/>
        <v>2025</v>
      </c>
      <c r="B3936" s="74" t="str">
        <f t="shared" si="245"/>
        <v>07</v>
      </c>
      <c r="C3936" s="84">
        <f t="shared" si="246"/>
        <v>45839</v>
      </c>
      <c r="D3936" s="74">
        <v>202507</v>
      </c>
      <c r="E3936" s="82">
        <v>31986618</v>
      </c>
      <c r="F3936" s="82">
        <v>777613</v>
      </c>
      <c r="G3936" s="83">
        <f t="shared" si="247"/>
        <v>2.4310572627590701E-2</v>
      </c>
      <c r="H3936" s="74" t="s">
        <v>76</v>
      </c>
      <c r="I3936" s="74">
        <v>279</v>
      </c>
      <c r="J3936" s="74" t="s">
        <v>93</v>
      </c>
    </row>
    <row r="3937" spans="1:10" x14ac:dyDescent="0.25">
      <c r="A3937" s="74" t="str">
        <f t="shared" si="244"/>
        <v>2025</v>
      </c>
      <c r="B3937" s="74" t="str">
        <f t="shared" si="245"/>
        <v>07</v>
      </c>
      <c r="C3937" s="84">
        <f t="shared" si="246"/>
        <v>45839</v>
      </c>
      <c r="D3937" s="74">
        <v>202507</v>
      </c>
      <c r="E3937" s="82">
        <v>528496743</v>
      </c>
      <c r="F3937" s="82">
        <v>920358</v>
      </c>
      <c r="G3937" s="83">
        <f t="shared" si="247"/>
        <v>1.741463901509796E-3</v>
      </c>
      <c r="H3937" s="74" t="s">
        <v>76</v>
      </c>
      <c r="I3937" s="74">
        <v>281</v>
      </c>
      <c r="J3937" s="74" t="s">
        <v>94</v>
      </c>
    </row>
    <row r="3938" spans="1:10" x14ac:dyDescent="0.25">
      <c r="A3938" s="74" t="str">
        <f t="shared" si="244"/>
        <v>2025</v>
      </c>
      <c r="B3938" s="74" t="str">
        <f t="shared" si="245"/>
        <v>07</v>
      </c>
      <c r="C3938" s="84">
        <f t="shared" si="246"/>
        <v>45839</v>
      </c>
      <c r="D3938" s="74">
        <v>202507</v>
      </c>
      <c r="E3938" s="82">
        <v>462251204</v>
      </c>
      <c r="F3938" s="82">
        <v>1672433</v>
      </c>
      <c r="G3938" s="83">
        <f t="shared" si="247"/>
        <v>3.6180176179703362E-3</v>
      </c>
      <c r="H3938" s="74" t="s">
        <v>76</v>
      </c>
      <c r="I3938" s="74">
        <v>282</v>
      </c>
      <c r="J3938" s="74" t="s">
        <v>95</v>
      </c>
    </row>
    <row r="3939" spans="1:10" x14ac:dyDescent="0.25">
      <c r="A3939" s="74" t="str">
        <f t="shared" si="244"/>
        <v>2025</v>
      </c>
      <c r="B3939" s="74" t="str">
        <f t="shared" si="245"/>
        <v>07</v>
      </c>
      <c r="C3939" s="84">
        <f t="shared" si="246"/>
        <v>45839</v>
      </c>
      <c r="D3939" s="74">
        <v>202507</v>
      </c>
      <c r="E3939" s="82">
        <v>1165897673</v>
      </c>
      <c r="F3939" s="82">
        <v>511488</v>
      </c>
      <c r="G3939" s="83">
        <f t="shared" si="247"/>
        <v>4.387074542175538E-4</v>
      </c>
      <c r="H3939" s="74" t="s">
        <v>96</v>
      </c>
      <c r="I3939" s="74">
        <v>291</v>
      </c>
      <c r="J3939" s="74" t="s">
        <v>97</v>
      </c>
    </row>
    <row r="3940" spans="1:10" x14ac:dyDescent="0.25">
      <c r="A3940" s="74" t="str">
        <f t="shared" si="244"/>
        <v>2025</v>
      </c>
      <c r="B3940" s="74" t="str">
        <f t="shared" si="245"/>
        <v>07</v>
      </c>
      <c r="C3940" s="84">
        <f t="shared" si="246"/>
        <v>45839</v>
      </c>
      <c r="D3940" s="74">
        <v>202507</v>
      </c>
      <c r="E3940" s="82">
        <v>95538174</v>
      </c>
      <c r="F3940" s="82">
        <v>295737</v>
      </c>
      <c r="G3940" s="83">
        <f t="shared" si="247"/>
        <v>3.0954851617741824E-3</v>
      </c>
      <c r="H3940" s="74" t="s">
        <v>96</v>
      </c>
      <c r="I3940" s="74">
        <v>292</v>
      </c>
      <c r="J3940" s="74" t="s">
        <v>98</v>
      </c>
    </row>
    <row r="3941" spans="1:10" x14ac:dyDescent="0.25">
      <c r="A3941" s="74" t="str">
        <f t="shared" si="244"/>
        <v>2025</v>
      </c>
      <c r="B3941" s="74" t="str">
        <f t="shared" si="245"/>
        <v>07</v>
      </c>
      <c r="C3941" s="84">
        <f t="shared" si="246"/>
        <v>45839</v>
      </c>
      <c r="D3941" s="74">
        <v>202507</v>
      </c>
      <c r="E3941" s="82">
        <v>213428268</v>
      </c>
      <c r="F3941" s="82">
        <v>395605</v>
      </c>
      <c r="G3941" s="83">
        <f t="shared" si="247"/>
        <v>1.8535735856695422E-3</v>
      </c>
      <c r="H3941" s="74" t="s">
        <v>96</v>
      </c>
      <c r="I3941" s="74">
        <v>293</v>
      </c>
      <c r="J3941" s="74" t="s">
        <v>99</v>
      </c>
    </row>
    <row r="3942" spans="1:10" x14ac:dyDescent="0.25">
      <c r="A3942" s="74" t="str">
        <f t="shared" si="244"/>
        <v>2025</v>
      </c>
      <c r="B3942" s="74" t="str">
        <f t="shared" si="245"/>
        <v>07</v>
      </c>
      <c r="C3942" s="84">
        <f t="shared" si="246"/>
        <v>45839</v>
      </c>
      <c r="D3942" s="74">
        <v>202507</v>
      </c>
      <c r="E3942" s="82">
        <v>8330268</v>
      </c>
      <c r="F3942" s="82">
        <v>87039</v>
      </c>
      <c r="G3942" s="83">
        <f t="shared" si="247"/>
        <v>1.044852338484188E-2</v>
      </c>
      <c r="H3942" s="74" t="s">
        <v>96</v>
      </c>
      <c r="I3942" s="74">
        <v>301</v>
      </c>
      <c r="J3942" s="74" t="s">
        <v>100</v>
      </c>
    </row>
    <row r="3943" spans="1:10" x14ac:dyDescent="0.25">
      <c r="A3943" s="74" t="str">
        <f t="shared" si="244"/>
        <v>2025</v>
      </c>
      <c r="B3943" s="74" t="str">
        <f t="shared" si="245"/>
        <v>07</v>
      </c>
      <c r="C3943" s="84">
        <f t="shared" si="246"/>
        <v>45839</v>
      </c>
      <c r="D3943" s="74">
        <v>202507</v>
      </c>
      <c r="E3943" s="82">
        <v>536163</v>
      </c>
      <c r="F3943" s="82">
        <v>391</v>
      </c>
      <c r="G3943" s="83">
        <f t="shared" si="247"/>
        <v>7.2925584197342972E-4</v>
      </c>
      <c r="H3943" s="74" t="s">
        <v>96</v>
      </c>
      <c r="I3943" s="74">
        <v>302</v>
      </c>
      <c r="J3943" s="74" t="s">
        <v>101</v>
      </c>
    </row>
    <row r="3944" spans="1:10" x14ac:dyDescent="0.25">
      <c r="A3944" s="74" t="str">
        <f t="shared" si="244"/>
        <v>2025</v>
      </c>
      <c r="B3944" s="74" t="str">
        <f t="shared" si="245"/>
        <v>07</v>
      </c>
      <c r="C3944" s="84">
        <f t="shared" si="246"/>
        <v>45839</v>
      </c>
      <c r="D3944" s="74">
        <v>202507</v>
      </c>
      <c r="E3944" s="82">
        <v>1228551</v>
      </c>
      <c r="F3944" s="82">
        <v>12330</v>
      </c>
      <c r="G3944" s="83">
        <f t="shared" si="247"/>
        <v>1.0036213392850601E-2</v>
      </c>
      <c r="H3944" s="74" t="s">
        <v>96</v>
      </c>
      <c r="I3944" s="74">
        <v>303</v>
      </c>
      <c r="J3944" s="74" t="s">
        <v>102</v>
      </c>
    </row>
    <row r="3945" spans="1:10" x14ac:dyDescent="0.25">
      <c r="A3945" s="74" t="str">
        <f t="shared" si="244"/>
        <v>2025</v>
      </c>
      <c r="B3945" s="74" t="str">
        <f t="shared" si="245"/>
        <v>07</v>
      </c>
      <c r="C3945" s="84">
        <f t="shared" si="246"/>
        <v>45839</v>
      </c>
      <c r="D3945" s="74">
        <v>202507</v>
      </c>
      <c r="E3945" s="82">
        <v>347656168</v>
      </c>
      <c r="F3945" s="82">
        <v>541118</v>
      </c>
      <c r="G3945" s="83">
        <f t="shared" si="247"/>
        <v>1.5564746143091584E-3</v>
      </c>
      <c r="H3945" s="74" t="s">
        <v>96</v>
      </c>
      <c r="I3945" s="74">
        <v>309</v>
      </c>
      <c r="J3945" s="74" t="s">
        <v>103</v>
      </c>
    </row>
    <row r="3946" spans="1:10" x14ac:dyDescent="0.25">
      <c r="A3946" s="74" t="str">
        <f t="shared" si="244"/>
        <v>2025</v>
      </c>
      <c r="B3946" s="74" t="str">
        <f t="shared" si="245"/>
        <v>07</v>
      </c>
      <c r="C3946" s="84">
        <f t="shared" si="246"/>
        <v>45839</v>
      </c>
      <c r="D3946" s="74">
        <v>202507</v>
      </c>
      <c r="E3946" s="82">
        <v>136755424</v>
      </c>
      <c r="F3946" s="82">
        <v>1624851</v>
      </c>
      <c r="G3946" s="83">
        <f t="shared" si="247"/>
        <v>1.1881437331509426E-2</v>
      </c>
      <c r="H3946" s="74" t="s">
        <v>104</v>
      </c>
      <c r="I3946" s="74">
        <v>310</v>
      </c>
      <c r="J3946" s="74" t="s">
        <v>105</v>
      </c>
    </row>
    <row r="3947" spans="1:10" x14ac:dyDescent="0.25">
      <c r="A3947" s="74" t="str">
        <f t="shared" si="244"/>
        <v>2025</v>
      </c>
      <c r="B3947" s="74" t="str">
        <f t="shared" si="245"/>
        <v>07</v>
      </c>
      <c r="C3947" s="84">
        <f t="shared" si="246"/>
        <v>45839</v>
      </c>
      <c r="D3947" s="74">
        <v>202507</v>
      </c>
      <c r="E3947" s="82">
        <v>574777</v>
      </c>
      <c r="F3947" s="82">
        <v>29878</v>
      </c>
      <c r="G3947" s="83">
        <f t="shared" si="247"/>
        <v>5.1981899066942484E-2</v>
      </c>
      <c r="H3947" s="74" t="s">
        <v>104</v>
      </c>
      <c r="I3947" s="74">
        <v>321</v>
      </c>
      <c r="J3947" s="74" t="s">
        <v>106</v>
      </c>
    </row>
    <row r="3948" spans="1:10" x14ac:dyDescent="0.25">
      <c r="A3948" s="74" t="str">
        <f t="shared" si="244"/>
        <v>2025</v>
      </c>
      <c r="B3948" s="74" t="str">
        <f t="shared" si="245"/>
        <v>07</v>
      </c>
      <c r="C3948" s="84">
        <f t="shared" si="246"/>
        <v>45839</v>
      </c>
      <c r="D3948" s="74">
        <v>202507</v>
      </c>
      <c r="E3948" s="82">
        <v>708310</v>
      </c>
      <c r="F3948" s="82">
        <v>2806</v>
      </c>
      <c r="G3948" s="83">
        <f t="shared" si="247"/>
        <v>3.9615422625686493E-3</v>
      </c>
      <c r="H3948" s="74" t="s">
        <v>104</v>
      </c>
      <c r="I3948" s="74">
        <v>322</v>
      </c>
      <c r="J3948" s="74" t="s">
        <v>107</v>
      </c>
    </row>
    <row r="3949" spans="1:10" x14ac:dyDescent="0.25">
      <c r="A3949" s="74" t="str">
        <f t="shared" si="244"/>
        <v>2025</v>
      </c>
      <c r="B3949" s="74" t="str">
        <f t="shared" si="245"/>
        <v>07</v>
      </c>
      <c r="C3949" s="84">
        <f t="shared" si="246"/>
        <v>45839</v>
      </c>
      <c r="D3949" s="74">
        <v>202507</v>
      </c>
      <c r="E3949" s="82">
        <v>894948</v>
      </c>
      <c r="F3949" s="82">
        <v>55059</v>
      </c>
      <c r="G3949" s="83">
        <f t="shared" si="247"/>
        <v>6.1522010217353408E-2</v>
      </c>
      <c r="H3949" s="74" t="s">
        <v>104</v>
      </c>
      <c r="I3949" s="74">
        <v>323</v>
      </c>
      <c r="J3949" s="74" t="s">
        <v>108</v>
      </c>
    </row>
    <row r="3950" spans="1:10" x14ac:dyDescent="0.25">
      <c r="A3950" s="74" t="str">
        <f t="shared" si="244"/>
        <v>2025</v>
      </c>
      <c r="B3950" s="74" t="str">
        <f t="shared" si="245"/>
        <v>07</v>
      </c>
      <c r="C3950" s="84">
        <f t="shared" si="246"/>
        <v>45839</v>
      </c>
      <c r="D3950" s="74">
        <v>202507</v>
      </c>
      <c r="E3950" s="82">
        <v>4448672</v>
      </c>
      <c r="F3950" s="82">
        <v>51514</v>
      </c>
      <c r="G3950" s="83">
        <f t="shared" si="247"/>
        <v>1.1579635450759239E-2</v>
      </c>
      <c r="H3950" s="74" t="s">
        <v>104</v>
      </c>
      <c r="I3950" s="74">
        <v>324</v>
      </c>
      <c r="J3950" s="74" t="s">
        <v>109</v>
      </c>
    </row>
    <row r="3951" spans="1:10" x14ac:dyDescent="0.25">
      <c r="A3951" s="74" t="str">
        <f t="shared" si="244"/>
        <v>2025</v>
      </c>
      <c r="B3951" s="74" t="str">
        <f t="shared" si="245"/>
        <v>07</v>
      </c>
      <c r="C3951" s="84">
        <f t="shared" si="246"/>
        <v>45839</v>
      </c>
      <c r="D3951" s="74">
        <v>202507</v>
      </c>
      <c r="E3951" s="82">
        <v>196242292</v>
      </c>
      <c r="F3951" s="82">
        <v>651164</v>
      </c>
      <c r="G3951" s="83">
        <f t="shared" si="247"/>
        <v>3.3181634466438051E-3</v>
      </c>
      <c r="H3951" s="74" t="s">
        <v>104</v>
      </c>
      <c r="I3951" s="74">
        <v>329</v>
      </c>
      <c r="J3951" s="74" t="s">
        <v>110</v>
      </c>
    </row>
    <row r="3952" spans="1:10" x14ac:dyDescent="0.25">
      <c r="A3952" s="74" t="str">
        <f t="shared" si="244"/>
        <v>2025</v>
      </c>
      <c r="B3952" s="74" t="str">
        <f t="shared" si="245"/>
        <v>07</v>
      </c>
      <c r="C3952" s="84">
        <f t="shared" si="246"/>
        <v>45839</v>
      </c>
      <c r="D3952" s="74">
        <v>202507</v>
      </c>
      <c r="E3952" s="82">
        <v>28383822</v>
      </c>
      <c r="F3952" s="82">
        <v>457579</v>
      </c>
      <c r="G3952" s="83">
        <f t="shared" si="247"/>
        <v>1.6121119981657158E-2</v>
      </c>
      <c r="H3952" s="74" t="s">
        <v>104</v>
      </c>
      <c r="I3952" s="74">
        <v>331</v>
      </c>
      <c r="J3952" s="74" t="s">
        <v>111</v>
      </c>
    </row>
    <row r="3953" spans="1:10" x14ac:dyDescent="0.25">
      <c r="A3953" s="74" t="str">
        <f t="shared" si="244"/>
        <v>2025</v>
      </c>
      <c r="B3953" s="74" t="str">
        <f t="shared" si="245"/>
        <v>07</v>
      </c>
      <c r="C3953" s="84">
        <f t="shared" si="246"/>
        <v>45839</v>
      </c>
      <c r="D3953" s="74">
        <v>202507</v>
      </c>
      <c r="E3953" s="82">
        <v>6356089</v>
      </c>
      <c r="F3953" s="82">
        <v>105949</v>
      </c>
      <c r="G3953" s="83">
        <f t="shared" si="247"/>
        <v>1.6668898122729245E-2</v>
      </c>
      <c r="H3953" s="74" t="s">
        <v>104</v>
      </c>
      <c r="I3953" s="74">
        <v>332</v>
      </c>
      <c r="J3953" s="74" t="s">
        <v>112</v>
      </c>
    </row>
    <row r="3954" spans="1:10" x14ac:dyDescent="0.25">
      <c r="A3954" s="74" t="str">
        <f t="shared" si="244"/>
        <v>2025</v>
      </c>
      <c r="B3954" s="74" t="str">
        <f t="shared" si="245"/>
        <v>07</v>
      </c>
      <c r="C3954" s="84">
        <f t="shared" si="246"/>
        <v>45839</v>
      </c>
      <c r="D3954" s="74">
        <v>202507</v>
      </c>
      <c r="E3954" s="82">
        <v>2334749517</v>
      </c>
      <c r="F3954" s="82">
        <v>20109853</v>
      </c>
      <c r="G3954" s="83">
        <f t="shared" si="247"/>
        <v>8.6132807196550327E-3</v>
      </c>
      <c r="H3954" s="74" t="s">
        <v>113</v>
      </c>
      <c r="I3954" s="74">
        <v>351</v>
      </c>
      <c r="J3954" s="74" t="s">
        <v>114</v>
      </c>
    </row>
    <row r="3955" spans="1:10" x14ac:dyDescent="0.25">
      <c r="A3955" s="74" t="str">
        <f t="shared" si="244"/>
        <v>2025</v>
      </c>
      <c r="B3955" s="74" t="str">
        <f t="shared" si="245"/>
        <v>07</v>
      </c>
      <c r="C3955" s="84">
        <f t="shared" si="246"/>
        <v>45839</v>
      </c>
      <c r="D3955" s="74">
        <v>202507</v>
      </c>
      <c r="E3955" s="82">
        <v>61642050</v>
      </c>
      <c r="F3955" s="82">
        <v>0</v>
      </c>
      <c r="G3955" s="83">
        <f t="shared" si="247"/>
        <v>0</v>
      </c>
      <c r="H3955" s="74" t="s">
        <v>113</v>
      </c>
      <c r="I3955" s="74">
        <v>352</v>
      </c>
      <c r="J3955" s="74" t="s">
        <v>115</v>
      </c>
    </row>
    <row r="3956" spans="1:10" x14ac:dyDescent="0.25">
      <c r="A3956" s="74" t="str">
        <f t="shared" si="244"/>
        <v>2025</v>
      </c>
      <c r="B3956" s="74" t="str">
        <f t="shared" si="245"/>
        <v>07</v>
      </c>
      <c r="C3956" s="84">
        <f t="shared" si="246"/>
        <v>45839</v>
      </c>
      <c r="D3956" s="74">
        <v>202507</v>
      </c>
      <c r="E3956" s="82">
        <v>451959</v>
      </c>
      <c r="F3956" s="82">
        <v>2289</v>
      </c>
      <c r="G3956" s="83">
        <f t="shared" si="247"/>
        <v>5.0646186932885506E-3</v>
      </c>
      <c r="H3956" s="74" t="s">
        <v>113</v>
      </c>
      <c r="I3956" s="74">
        <v>353</v>
      </c>
      <c r="J3956" s="74" t="s">
        <v>116</v>
      </c>
    </row>
    <row r="3957" spans="1:10" x14ac:dyDescent="0.25">
      <c r="A3957" s="74" t="str">
        <f t="shared" si="244"/>
        <v>2025</v>
      </c>
      <c r="B3957" s="74" t="str">
        <f t="shared" si="245"/>
        <v>07</v>
      </c>
      <c r="C3957" s="84">
        <f t="shared" si="246"/>
        <v>45839</v>
      </c>
      <c r="D3957" s="74">
        <v>202507</v>
      </c>
      <c r="E3957" s="82">
        <v>23054282</v>
      </c>
      <c r="F3957" s="82">
        <v>56994</v>
      </c>
      <c r="G3957" s="83">
        <f t="shared" si="247"/>
        <v>2.4721654745092476E-3</v>
      </c>
      <c r="H3957" s="74" t="s">
        <v>113</v>
      </c>
      <c r="I3957" s="74">
        <v>360</v>
      </c>
      <c r="J3957" s="74" t="s">
        <v>117</v>
      </c>
    </row>
    <row r="3958" spans="1:10" x14ac:dyDescent="0.25">
      <c r="A3958" s="74" t="str">
        <f t="shared" si="244"/>
        <v>2025</v>
      </c>
      <c r="B3958" s="74" t="str">
        <f t="shared" si="245"/>
        <v>07</v>
      </c>
      <c r="C3958" s="84">
        <f t="shared" si="246"/>
        <v>45839</v>
      </c>
      <c r="D3958" s="74">
        <v>202507</v>
      </c>
      <c r="E3958" s="82">
        <v>5790584</v>
      </c>
      <c r="F3958" s="82">
        <v>61040</v>
      </c>
      <c r="G3958" s="83">
        <f t="shared" si="247"/>
        <v>1.0541251106969522E-2</v>
      </c>
      <c r="H3958" s="74" t="s">
        <v>113</v>
      </c>
      <c r="I3958" s="74">
        <v>370</v>
      </c>
      <c r="J3958" s="74" t="s">
        <v>118</v>
      </c>
    </row>
    <row r="3959" spans="1:10" x14ac:dyDescent="0.25">
      <c r="A3959" s="74" t="str">
        <f t="shared" si="244"/>
        <v>2025</v>
      </c>
      <c r="B3959" s="74" t="str">
        <f t="shared" si="245"/>
        <v>07</v>
      </c>
      <c r="C3959" s="84">
        <f t="shared" si="246"/>
        <v>45839</v>
      </c>
      <c r="D3959" s="74">
        <v>202507</v>
      </c>
      <c r="E3959" s="82">
        <v>210111545</v>
      </c>
      <c r="F3959" s="82">
        <v>402586</v>
      </c>
      <c r="G3959" s="83">
        <f t="shared" si="247"/>
        <v>1.9160584440992996E-3</v>
      </c>
      <c r="H3959" s="74" t="s">
        <v>113</v>
      </c>
      <c r="I3959" s="74">
        <v>381</v>
      </c>
      <c r="J3959" s="74" t="s">
        <v>119</v>
      </c>
    </row>
    <row r="3960" spans="1:10" x14ac:dyDescent="0.25">
      <c r="A3960" s="74" t="str">
        <f t="shared" si="244"/>
        <v>2025</v>
      </c>
      <c r="B3960" s="74" t="str">
        <f t="shared" si="245"/>
        <v>07</v>
      </c>
      <c r="C3960" s="84">
        <f t="shared" si="246"/>
        <v>45839</v>
      </c>
      <c r="D3960" s="74">
        <v>202507</v>
      </c>
      <c r="E3960" s="82">
        <v>29488353</v>
      </c>
      <c r="F3960" s="82">
        <v>89577</v>
      </c>
      <c r="G3960" s="83">
        <f t="shared" si="247"/>
        <v>3.0377078028060774E-3</v>
      </c>
      <c r="H3960" s="74" t="s">
        <v>113</v>
      </c>
      <c r="I3960" s="74">
        <v>382</v>
      </c>
      <c r="J3960" s="74" t="s">
        <v>120</v>
      </c>
    </row>
    <row r="3961" spans="1:10" x14ac:dyDescent="0.25">
      <c r="A3961" s="74" t="str">
        <f t="shared" si="244"/>
        <v>2025</v>
      </c>
      <c r="B3961" s="74" t="str">
        <f t="shared" si="245"/>
        <v>07</v>
      </c>
      <c r="C3961" s="84">
        <f t="shared" si="246"/>
        <v>45839</v>
      </c>
      <c r="D3961" s="74">
        <v>202507</v>
      </c>
      <c r="E3961" s="82">
        <v>2122584</v>
      </c>
      <c r="F3961" s="82">
        <v>28495</v>
      </c>
      <c r="G3961" s="83">
        <f t="shared" si="247"/>
        <v>1.342467483030118E-2</v>
      </c>
      <c r="H3961" s="74" t="s">
        <v>113</v>
      </c>
      <c r="I3961" s="74">
        <v>390</v>
      </c>
      <c r="J3961" s="74" t="s">
        <v>121</v>
      </c>
    </row>
    <row r="3962" spans="1:10" x14ac:dyDescent="0.25">
      <c r="A3962" s="74" t="str">
        <f t="shared" si="244"/>
        <v>2025</v>
      </c>
      <c r="B3962" s="74" t="str">
        <f t="shared" si="245"/>
        <v>07</v>
      </c>
      <c r="C3962" s="84">
        <f t="shared" si="246"/>
        <v>45839</v>
      </c>
      <c r="D3962" s="74">
        <v>202507</v>
      </c>
      <c r="E3962" s="82">
        <v>239743875</v>
      </c>
      <c r="F3962" s="82">
        <v>15071968</v>
      </c>
      <c r="G3962" s="83">
        <f t="shared" si="247"/>
        <v>6.2866957497871426E-2</v>
      </c>
      <c r="H3962" s="74" t="s">
        <v>122</v>
      </c>
      <c r="I3962" s="74">
        <v>410</v>
      </c>
      <c r="J3962" s="74" t="s">
        <v>123</v>
      </c>
    </row>
    <row r="3963" spans="1:10" x14ac:dyDescent="0.25">
      <c r="A3963" s="74" t="str">
        <f t="shared" si="244"/>
        <v>2025</v>
      </c>
      <c r="B3963" s="74" t="str">
        <f t="shared" si="245"/>
        <v>07</v>
      </c>
      <c r="C3963" s="84">
        <f t="shared" si="246"/>
        <v>45839</v>
      </c>
      <c r="D3963" s="74">
        <v>202507</v>
      </c>
      <c r="E3963" s="82">
        <v>270663870</v>
      </c>
      <c r="F3963" s="82">
        <v>11087418</v>
      </c>
      <c r="G3963" s="83">
        <f t="shared" si="247"/>
        <v>4.0963790253941174E-2</v>
      </c>
      <c r="H3963" s="74" t="s">
        <v>122</v>
      </c>
      <c r="I3963" s="74">
        <v>421</v>
      </c>
      <c r="J3963" s="74" t="s">
        <v>124</v>
      </c>
    </row>
    <row r="3964" spans="1:10" x14ac:dyDescent="0.25">
      <c r="A3964" s="74" t="str">
        <f t="shared" si="244"/>
        <v>2025</v>
      </c>
      <c r="B3964" s="74" t="str">
        <f t="shared" si="245"/>
        <v>07</v>
      </c>
      <c r="C3964" s="84">
        <f t="shared" si="246"/>
        <v>45839</v>
      </c>
      <c r="D3964" s="74">
        <v>202507</v>
      </c>
      <c r="E3964" s="82">
        <v>101005688</v>
      </c>
      <c r="F3964" s="82">
        <v>17265641</v>
      </c>
      <c r="G3964" s="83">
        <f t="shared" si="247"/>
        <v>0.17093731394612152</v>
      </c>
      <c r="H3964" s="74" t="s">
        <v>122</v>
      </c>
      <c r="I3964" s="74">
        <v>422</v>
      </c>
      <c r="J3964" s="74" t="s">
        <v>125</v>
      </c>
    </row>
    <row r="3965" spans="1:10" x14ac:dyDescent="0.25">
      <c r="A3965" s="74" t="str">
        <f t="shared" si="244"/>
        <v>2025</v>
      </c>
      <c r="B3965" s="74" t="str">
        <f t="shared" si="245"/>
        <v>07</v>
      </c>
      <c r="C3965" s="84">
        <f t="shared" si="246"/>
        <v>45839</v>
      </c>
      <c r="D3965" s="74">
        <v>202507</v>
      </c>
      <c r="E3965" s="82">
        <v>774861485</v>
      </c>
      <c r="F3965" s="82">
        <v>21038285</v>
      </c>
      <c r="G3965" s="83">
        <f t="shared" si="247"/>
        <v>2.7151026870305729E-2</v>
      </c>
      <c r="H3965" s="74" t="s">
        <v>122</v>
      </c>
      <c r="I3965" s="74">
        <v>429</v>
      </c>
      <c r="J3965" s="74" t="s">
        <v>126</v>
      </c>
    </row>
    <row r="3966" spans="1:10" x14ac:dyDescent="0.25">
      <c r="A3966" s="74" t="str">
        <f t="shared" si="244"/>
        <v>2025</v>
      </c>
      <c r="B3966" s="74" t="str">
        <f t="shared" si="245"/>
        <v>07</v>
      </c>
      <c r="C3966" s="84">
        <f t="shared" si="246"/>
        <v>45839</v>
      </c>
      <c r="D3966" s="74">
        <v>202507</v>
      </c>
      <c r="E3966" s="82">
        <v>138187610</v>
      </c>
      <c r="F3966" s="82">
        <v>1003609</v>
      </c>
      <c r="G3966" s="83">
        <f t="shared" si="247"/>
        <v>7.262655458039979E-3</v>
      </c>
      <c r="H3966" s="74" t="s">
        <v>122</v>
      </c>
      <c r="I3966" s="74">
        <v>431</v>
      </c>
      <c r="J3966" s="74" t="s">
        <v>127</v>
      </c>
    </row>
    <row r="3967" spans="1:10" x14ac:dyDescent="0.25">
      <c r="A3967" s="74" t="str">
        <f t="shared" si="244"/>
        <v>2025</v>
      </c>
      <c r="B3967" s="74" t="str">
        <f t="shared" si="245"/>
        <v>07</v>
      </c>
      <c r="C3967" s="84">
        <f t="shared" si="246"/>
        <v>45839</v>
      </c>
      <c r="D3967" s="74">
        <v>202507</v>
      </c>
      <c r="E3967" s="82">
        <v>286330353</v>
      </c>
      <c r="F3967" s="82">
        <v>9347762</v>
      </c>
      <c r="G3967" s="83">
        <f t="shared" si="247"/>
        <v>3.2646772869378608E-2</v>
      </c>
      <c r="H3967" s="74" t="s">
        <v>122</v>
      </c>
      <c r="I3967" s="74">
        <v>432</v>
      </c>
      <c r="J3967" s="74" t="s">
        <v>128</v>
      </c>
    </row>
    <row r="3968" spans="1:10" x14ac:dyDescent="0.25">
      <c r="A3968" s="74" t="str">
        <f t="shared" si="244"/>
        <v>2025</v>
      </c>
      <c r="B3968" s="74" t="str">
        <f t="shared" si="245"/>
        <v>07</v>
      </c>
      <c r="C3968" s="84">
        <f t="shared" si="246"/>
        <v>45839</v>
      </c>
      <c r="D3968" s="74">
        <v>202507</v>
      </c>
      <c r="E3968" s="82">
        <v>6015515</v>
      </c>
      <c r="F3968" s="82">
        <v>419289</v>
      </c>
      <c r="G3968" s="83">
        <f t="shared" si="247"/>
        <v>6.9701264147791167E-2</v>
      </c>
      <c r="H3968" s="74" t="s">
        <v>122</v>
      </c>
      <c r="I3968" s="74">
        <v>433</v>
      </c>
      <c r="J3968" s="74" t="s">
        <v>129</v>
      </c>
    </row>
    <row r="3969" spans="1:10" x14ac:dyDescent="0.25">
      <c r="A3969" s="74" t="str">
        <f t="shared" si="244"/>
        <v>2025</v>
      </c>
      <c r="B3969" s="74" t="str">
        <f t="shared" si="245"/>
        <v>07</v>
      </c>
      <c r="C3969" s="84">
        <f t="shared" si="246"/>
        <v>45839</v>
      </c>
      <c r="D3969" s="74">
        <v>202507</v>
      </c>
      <c r="E3969" s="82">
        <v>23346549</v>
      </c>
      <c r="F3969" s="82">
        <v>483411</v>
      </c>
      <c r="G3969" s="83">
        <f t="shared" si="247"/>
        <v>2.0705886767247699E-2</v>
      </c>
      <c r="H3969" s="74" t="s">
        <v>122</v>
      </c>
      <c r="I3969" s="74">
        <v>439</v>
      </c>
      <c r="J3969" s="74" t="s">
        <v>130</v>
      </c>
    </row>
    <row r="3970" spans="1:10" x14ac:dyDescent="0.25">
      <c r="A3970" s="74" t="str">
        <f t="shared" si="244"/>
        <v>2025</v>
      </c>
      <c r="B3970" s="74" t="str">
        <f t="shared" si="245"/>
        <v>07</v>
      </c>
      <c r="C3970" s="84">
        <f t="shared" si="246"/>
        <v>45839</v>
      </c>
      <c r="D3970" s="74">
        <v>202507</v>
      </c>
      <c r="E3970" s="82">
        <v>1740598594</v>
      </c>
      <c r="F3970" s="82">
        <v>1140100</v>
      </c>
      <c r="G3970" s="83">
        <f t="shared" si="247"/>
        <v>6.5500455069309339E-4</v>
      </c>
      <c r="H3970" s="74" t="s">
        <v>131</v>
      </c>
      <c r="I3970" s="74">
        <v>451</v>
      </c>
      <c r="J3970" s="74" t="s">
        <v>132</v>
      </c>
    </row>
    <row r="3971" spans="1:10" x14ac:dyDescent="0.25">
      <c r="A3971" s="74" t="str">
        <f t="shared" ref="A3971:A4034" si="248">LEFT(D3971,4)</f>
        <v>2025</v>
      </c>
      <c r="B3971" s="74" t="str">
        <f t="shared" ref="B3971:B4034" si="249">RIGHT(D3971,2)</f>
        <v>07</v>
      </c>
      <c r="C3971" s="84">
        <f t="shared" ref="C3971:C4034" si="250">DATE(A3971,B3971,1)</f>
        <v>45839</v>
      </c>
      <c r="D3971" s="74">
        <v>202507</v>
      </c>
      <c r="E3971" s="82">
        <v>130127372</v>
      </c>
      <c r="F3971" s="82">
        <v>3395476</v>
      </c>
      <c r="G3971" s="83">
        <f t="shared" ref="G3971:G4034" si="251">F3971/E3971</f>
        <v>2.6093480163420193E-2</v>
      </c>
      <c r="H3971" s="74" t="s">
        <v>131</v>
      </c>
      <c r="I3971" s="74">
        <v>452</v>
      </c>
      <c r="J3971" s="74" t="s">
        <v>133</v>
      </c>
    </row>
    <row r="3972" spans="1:10" x14ac:dyDescent="0.25">
      <c r="A3972" s="74" t="str">
        <f t="shared" si="248"/>
        <v>2025</v>
      </c>
      <c r="B3972" s="74" t="str">
        <f t="shared" si="249"/>
        <v>07</v>
      </c>
      <c r="C3972" s="84">
        <f t="shared" si="250"/>
        <v>45839</v>
      </c>
      <c r="D3972" s="74">
        <v>202507</v>
      </c>
      <c r="E3972" s="82">
        <v>378143907</v>
      </c>
      <c r="F3972" s="82">
        <v>3631576</v>
      </c>
      <c r="G3972" s="83">
        <f t="shared" si="251"/>
        <v>9.6036877304491383E-3</v>
      </c>
      <c r="H3972" s="74" t="s">
        <v>131</v>
      </c>
      <c r="I3972" s="74">
        <v>453</v>
      </c>
      <c r="J3972" s="74" t="s">
        <v>134</v>
      </c>
    </row>
    <row r="3973" spans="1:10" x14ac:dyDescent="0.25">
      <c r="A3973" s="74" t="str">
        <f t="shared" si="248"/>
        <v>2025</v>
      </c>
      <c r="B3973" s="74" t="str">
        <f t="shared" si="249"/>
        <v>07</v>
      </c>
      <c r="C3973" s="84">
        <f t="shared" si="250"/>
        <v>45839</v>
      </c>
      <c r="D3973" s="74">
        <v>202507</v>
      </c>
      <c r="E3973" s="82">
        <v>69898026</v>
      </c>
      <c r="F3973" s="82">
        <v>356040</v>
      </c>
      <c r="G3973" s="83">
        <f t="shared" si="251"/>
        <v>5.0937060797682614E-3</v>
      </c>
      <c r="H3973" s="74" t="s">
        <v>131</v>
      </c>
      <c r="I3973" s="74">
        <v>454</v>
      </c>
      <c r="J3973" s="74" t="s">
        <v>135</v>
      </c>
    </row>
    <row r="3974" spans="1:10" x14ac:dyDescent="0.25">
      <c r="A3974" s="74" t="str">
        <f t="shared" si="248"/>
        <v>2025</v>
      </c>
      <c r="B3974" s="74" t="str">
        <f t="shared" si="249"/>
        <v>07</v>
      </c>
      <c r="C3974" s="84">
        <f t="shared" si="250"/>
        <v>45839</v>
      </c>
      <c r="D3974" s="74">
        <v>202507</v>
      </c>
      <c r="E3974" s="82">
        <v>2105176365</v>
      </c>
      <c r="F3974" s="82">
        <v>39045226</v>
      </c>
      <c r="G3974" s="83">
        <f t="shared" si="251"/>
        <v>1.8547246990396456E-2</v>
      </c>
      <c r="H3974" s="74" t="s">
        <v>131</v>
      </c>
      <c r="I3974" s="74">
        <v>461</v>
      </c>
      <c r="J3974" s="74" t="s">
        <v>136</v>
      </c>
    </row>
    <row r="3975" spans="1:10" x14ac:dyDescent="0.25">
      <c r="A3975" s="74" t="str">
        <f t="shared" si="248"/>
        <v>2025</v>
      </c>
      <c r="B3975" s="74" t="str">
        <f t="shared" si="249"/>
        <v>07</v>
      </c>
      <c r="C3975" s="84">
        <f t="shared" si="250"/>
        <v>45839</v>
      </c>
      <c r="D3975" s="74">
        <v>202507</v>
      </c>
      <c r="E3975" s="82">
        <v>186851457</v>
      </c>
      <c r="F3975" s="82">
        <v>3034558</v>
      </c>
      <c r="G3975" s="83">
        <f t="shared" si="251"/>
        <v>1.624048347666885E-2</v>
      </c>
      <c r="H3975" s="74" t="s">
        <v>131</v>
      </c>
      <c r="I3975" s="74">
        <v>462</v>
      </c>
      <c r="J3975" s="74" t="s">
        <v>137</v>
      </c>
    </row>
    <row r="3976" spans="1:10" x14ac:dyDescent="0.25">
      <c r="A3976" s="74" t="str">
        <f t="shared" si="248"/>
        <v>2025</v>
      </c>
      <c r="B3976" s="74" t="str">
        <f t="shared" si="249"/>
        <v>07</v>
      </c>
      <c r="C3976" s="84">
        <f t="shared" si="250"/>
        <v>45839</v>
      </c>
      <c r="D3976" s="74">
        <v>202507</v>
      </c>
      <c r="E3976" s="82">
        <v>746512763</v>
      </c>
      <c r="F3976" s="82">
        <v>23833502</v>
      </c>
      <c r="G3976" s="83">
        <f t="shared" si="251"/>
        <v>3.1926449461119263E-2</v>
      </c>
      <c r="H3976" s="74" t="s">
        <v>131</v>
      </c>
      <c r="I3976" s="74">
        <v>463</v>
      </c>
      <c r="J3976" s="74" t="s">
        <v>138</v>
      </c>
    </row>
    <row r="3977" spans="1:10" x14ac:dyDescent="0.25">
      <c r="A3977" s="74" t="str">
        <f t="shared" si="248"/>
        <v>2025</v>
      </c>
      <c r="B3977" s="74" t="str">
        <f t="shared" si="249"/>
        <v>07</v>
      </c>
      <c r="C3977" s="84">
        <f t="shared" si="250"/>
        <v>45839</v>
      </c>
      <c r="D3977" s="74">
        <v>202507</v>
      </c>
      <c r="E3977" s="82">
        <v>985625149</v>
      </c>
      <c r="F3977" s="82">
        <v>7060599</v>
      </c>
      <c r="G3977" s="83">
        <f t="shared" si="251"/>
        <v>7.1635743133822982E-3</v>
      </c>
      <c r="H3977" s="74" t="s">
        <v>131</v>
      </c>
      <c r="I3977" s="74">
        <v>464</v>
      </c>
      <c r="J3977" s="74" t="s">
        <v>139</v>
      </c>
    </row>
    <row r="3978" spans="1:10" x14ac:dyDescent="0.25">
      <c r="A3978" s="74" t="str">
        <f t="shared" si="248"/>
        <v>2025</v>
      </c>
      <c r="B3978" s="74" t="str">
        <f t="shared" si="249"/>
        <v>07</v>
      </c>
      <c r="C3978" s="84">
        <f t="shared" si="250"/>
        <v>45839</v>
      </c>
      <c r="D3978" s="74">
        <v>202507</v>
      </c>
      <c r="E3978" s="82">
        <v>880186459</v>
      </c>
      <c r="F3978" s="82">
        <v>4719729</v>
      </c>
      <c r="G3978" s="83">
        <f t="shared" si="251"/>
        <v>5.3621922397695055E-3</v>
      </c>
      <c r="H3978" s="74" t="s">
        <v>131</v>
      </c>
      <c r="I3978" s="74">
        <v>465</v>
      </c>
      <c r="J3978" s="74" t="s">
        <v>140</v>
      </c>
    </row>
    <row r="3979" spans="1:10" x14ac:dyDescent="0.25">
      <c r="A3979" s="74" t="str">
        <f t="shared" si="248"/>
        <v>2025</v>
      </c>
      <c r="B3979" s="74" t="str">
        <f t="shared" si="249"/>
        <v>07</v>
      </c>
      <c r="C3979" s="84">
        <f t="shared" si="250"/>
        <v>45839</v>
      </c>
      <c r="D3979" s="74">
        <v>202507</v>
      </c>
      <c r="E3979" s="82">
        <v>1754486435</v>
      </c>
      <c r="F3979" s="82">
        <v>25177669</v>
      </c>
      <c r="G3979" s="83">
        <f t="shared" si="251"/>
        <v>1.4350449509175031E-2</v>
      </c>
      <c r="H3979" s="74" t="s">
        <v>131</v>
      </c>
      <c r="I3979" s="74">
        <v>466</v>
      </c>
      <c r="J3979" s="74" t="s">
        <v>141</v>
      </c>
    </row>
    <row r="3980" spans="1:10" x14ac:dyDescent="0.25">
      <c r="A3980" s="74" t="str">
        <f t="shared" si="248"/>
        <v>2025</v>
      </c>
      <c r="B3980" s="74" t="str">
        <f t="shared" si="249"/>
        <v>07</v>
      </c>
      <c r="C3980" s="84">
        <f t="shared" si="250"/>
        <v>45839</v>
      </c>
      <c r="D3980" s="74">
        <v>202507</v>
      </c>
      <c r="E3980" s="82">
        <v>323945659</v>
      </c>
      <c r="F3980" s="82">
        <v>2426782</v>
      </c>
      <c r="G3980" s="83">
        <f t="shared" si="251"/>
        <v>7.4913243396788351E-3</v>
      </c>
      <c r="H3980" s="74" t="s">
        <v>131</v>
      </c>
      <c r="I3980" s="74">
        <v>469</v>
      </c>
      <c r="J3980" s="74" t="s">
        <v>142</v>
      </c>
    </row>
    <row r="3981" spans="1:10" x14ac:dyDescent="0.25">
      <c r="A3981" s="74" t="str">
        <f t="shared" si="248"/>
        <v>2025</v>
      </c>
      <c r="B3981" s="74" t="str">
        <f t="shared" si="249"/>
        <v>07</v>
      </c>
      <c r="C3981" s="84">
        <f t="shared" si="250"/>
        <v>45839</v>
      </c>
      <c r="D3981" s="74">
        <v>202507</v>
      </c>
      <c r="E3981" s="82">
        <v>672002339</v>
      </c>
      <c r="F3981" s="82">
        <v>7019143</v>
      </c>
      <c r="G3981" s="83">
        <f t="shared" si="251"/>
        <v>1.0445116917963584E-2</v>
      </c>
      <c r="H3981" s="74" t="s">
        <v>131</v>
      </c>
      <c r="I3981" s="74">
        <v>471</v>
      </c>
      <c r="J3981" s="74" t="s">
        <v>143</v>
      </c>
    </row>
    <row r="3982" spans="1:10" x14ac:dyDescent="0.25">
      <c r="A3982" s="74" t="str">
        <f t="shared" si="248"/>
        <v>2025</v>
      </c>
      <c r="B3982" s="74" t="str">
        <f t="shared" si="249"/>
        <v>07</v>
      </c>
      <c r="C3982" s="84">
        <f t="shared" si="250"/>
        <v>45839</v>
      </c>
      <c r="D3982" s="74">
        <v>202507</v>
      </c>
      <c r="E3982" s="82">
        <v>538208705</v>
      </c>
      <c r="F3982" s="82">
        <v>24295296</v>
      </c>
      <c r="G3982" s="83">
        <f t="shared" si="251"/>
        <v>4.514103130308901E-2</v>
      </c>
      <c r="H3982" s="74" t="s">
        <v>131</v>
      </c>
      <c r="I3982" s="74">
        <v>472</v>
      </c>
      <c r="J3982" s="74" t="s">
        <v>144</v>
      </c>
    </row>
    <row r="3983" spans="1:10" x14ac:dyDescent="0.25">
      <c r="A3983" s="74" t="str">
        <f t="shared" si="248"/>
        <v>2025</v>
      </c>
      <c r="B3983" s="74" t="str">
        <f t="shared" si="249"/>
        <v>07</v>
      </c>
      <c r="C3983" s="84">
        <f t="shared" si="250"/>
        <v>45839</v>
      </c>
      <c r="D3983" s="74">
        <v>202507</v>
      </c>
      <c r="E3983" s="82">
        <v>361879227</v>
      </c>
      <c r="F3983" s="82">
        <v>2462855</v>
      </c>
      <c r="G3983" s="83">
        <f t="shared" si="251"/>
        <v>6.8057374290787908E-3</v>
      </c>
      <c r="H3983" s="74" t="s">
        <v>131</v>
      </c>
      <c r="I3983" s="74">
        <v>473</v>
      </c>
      <c r="J3983" s="74" t="s">
        <v>145</v>
      </c>
    </row>
    <row r="3984" spans="1:10" x14ac:dyDescent="0.25">
      <c r="A3984" s="74" t="str">
        <f t="shared" si="248"/>
        <v>2025</v>
      </c>
      <c r="B3984" s="74" t="str">
        <f t="shared" si="249"/>
        <v>07</v>
      </c>
      <c r="C3984" s="84">
        <f t="shared" si="250"/>
        <v>45839</v>
      </c>
      <c r="D3984" s="74">
        <v>202507</v>
      </c>
      <c r="E3984" s="82">
        <v>25507777</v>
      </c>
      <c r="F3984" s="82">
        <v>565470</v>
      </c>
      <c r="G3984" s="83">
        <f t="shared" si="251"/>
        <v>2.2168533149713517E-2</v>
      </c>
      <c r="H3984" s="74" t="s">
        <v>131</v>
      </c>
      <c r="I3984" s="74">
        <v>474</v>
      </c>
      <c r="J3984" s="74" t="s">
        <v>146</v>
      </c>
    </row>
    <row r="3985" spans="1:10" x14ac:dyDescent="0.25">
      <c r="A3985" s="74" t="str">
        <f t="shared" si="248"/>
        <v>2025</v>
      </c>
      <c r="B3985" s="74" t="str">
        <f t="shared" si="249"/>
        <v>07</v>
      </c>
      <c r="C3985" s="84">
        <f t="shared" si="250"/>
        <v>45839</v>
      </c>
      <c r="D3985" s="74">
        <v>202507</v>
      </c>
      <c r="E3985" s="82">
        <v>1115335996</v>
      </c>
      <c r="F3985" s="82">
        <v>15907996</v>
      </c>
      <c r="G3985" s="83">
        <f t="shared" si="251"/>
        <v>1.4262962960983823E-2</v>
      </c>
      <c r="H3985" s="74" t="s">
        <v>131</v>
      </c>
      <c r="I3985" s="74">
        <v>475</v>
      </c>
      <c r="J3985" s="74" t="s">
        <v>147</v>
      </c>
    </row>
    <row r="3986" spans="1:10" x14ac:dyDescent="0.25">
      <c r="A3986" s="74" t="str">
        <f t="shared" si="248"/>
        <v>2025</v>
      </c>
      <c r="B3986" s="74" t="str">
        <f t="shared" si="249"/>
        <v>07</v>
      </c>
      <c r="C3986" s="84">
        <f t="shared" si="250"/>
        <v>45839</v>
      </c>
      <c r="D3986" s="74">
        <v>202507</v>
      </c>
      <c r="E3986" s="82">
        <v>34666188</v>
      </c>
      <c r="F3986" s="82">
        <v>813123</v>
      </c>
      <c r="G3986" s="83">
        <f t="shared" si="251"/>
        <v>2.3455795024246683E-2</v>
      </c>
      <c r="H3986" s="74" t="s">
        <v>131</v>
      </c>
      <c r="I3986" s="74">
        <v>476</v>
      </c>
      <c r="J3986" s="74" t="s">
        <v>148</v>
      </c>
    </row>
    <row r="3987" spans="1:10" x14ac:dyDescent="0.25">
      <c r="A3987" s="74" t="str">
        <f t="shared" si="248"/>
        <v>2025</v>
      </c>
      <c r="B3987" s="74" t="str">
        <f t="shared" si="249"/>
        <v>07</v>
      </c>
      <c r="C3987" s="84">
        <f t="shared" si="250"/>
        <v>45839</v>
      </c>
      <c r="D3987" s="74">
        <v>202507</v>
      </c>
      <c r="E3987" s="82">
        <v>951818675</v>
      </c>
      <c r="F3987" s="82">
        <v>12630454</v>
      </c>
      <c r="G3987" s="83">
        <f t="shared" si="251"/>
        <v>1.3269811080350993E-2</v>
      </c>
      <c r="H3987" s="74" t="s">
        <v>131</v>
      </c>
      <c r="I3987" s="74">
        <v>477</v>
      </c>
      <c r="J3987" s="74" t="s">
        <v>149</v>
      </c>
    </row>
    <row r="3988" spans="1:10" x14ac:dyDescent="0.25">
      <c r="A3988" s="74" t="str">
        <f t="shared" si="248"/>
        <v>2025</v>
      </c>
      <c r="B3988" s="74" t="str">
        <f t="shared" si="249"/>
        <v>07</v>
      </c>
      <c r="C3988" s="84">
        <f t="shared" si="250"/>
        <v>45839</v>
      </c>
      <c r="D3988" s="74">
        <v>202507</v>
      </c>
      <c r="E3988" s="82">
        <v>5938052</v>
      </c>
      <c r="F3988" s="82">
        <v>481807</v>
      </c>
      <c r="G3988" s="83">
        <f t="shared" si="251"/>
        <v>8.1138898749960428E-2</v>
      </c>
      <c r="H3988" s="74" t="s">
        <v>131</v>
      </c>
      <c r="I3988" s="74">
        <v>478</v>
      </c>
      <c r="J3988" s="74" t="s">
        <v>150</v>
      </c>
    </row>
    <row r="3989" spans="1:10" x14ac:dyDescent="0.25">
      <c r="A3989" s="74" t="str">
        <f t="shared" si="248"/>
        <v>2025</v>
      </c>
      <c r="B3989" s="74" t="str">
        <f t="shared" si="249"/>
        <v>07</v>
      </c>
      <c r="C3989" s="84">
        <f t="shared" si="250"/>
        <v>45839</v>
      </c>
      <c r="D3989" s="74">
        <v>202507</v>
      </c>
      <c r="E3989" s="82">
        <v>48661488</v>
      </c>
      <c r="F3989" s="82">
        <v>1183394</v>
      </c>
      <c r="G3989" s="83">
        <f t="shared" si="251"/>
        <v>2.4318902866266645E-2</v>
      </c>
      <c r="H3989" s="74" t="s">
        <v>131</v>
      </c>
      <c r="I3989" s="74">
        <v>479</v>
      </c>
      <c r="J3989" s="74" t="s">
        <v>151</v>
      </c>
    </row>
    <row r="3990" spans="1:10" x14ac:dyDescent="0.25">
      <c r="A3990" s="74" t="str">
        <f t="shared" si="248"/>
        <v>2025</v>
      </c>
      <c r="B3990" s="74" t="str">
        <f t="shared" si="249"/>
        <v>07</v>
      </c>
      <c r="C3990" s="84">
        <f t="shared" si="250"/>
        <v>45839</v>
      </c>
      <c r="D3990" s="74">
        <v>202507</v>
      </c>
      <c r="E3990" s="82">
        <v>28237500</v>
      </c>
      <c r="F3990" s="82">
        <v>39450</v>
      </c>
      <c r="G3990" s="83">
        <f t="shared" si="251"/>
        <v>1.397078353253652E-3</v>
      </c>
      <c r="H3990" s="74" t="s">
        <v>152</v>
      </c>
      <c r="I3990" s="74">
        <v>491</v>
      </c>
      <c r="J3990" s="74" t="s">
        <v>153</v>
      </c>
    </row>
    <row r="3991" spans="1:10" x14ac:dyDescent="0.25">
      <c r="A3991" s="74" t="str">
        <f t="shared" si="248"/>
        <v>2025</v>
      </c>
      <c r="B3991" s="74" t="str">
        <f t="shared" si="249"/>
        <v>07</v>
      </c>
      <c r="C3991" s="84">
        <f t="shared" si="250"/>
        <v>45839</v>
      </c>
      <c r="D3991" s="74">
        <v>202507</v>
      </c>
      <c r="E3991" s="82">
        <v>2500286192</v>
      </c>
      <c r="F3991" s="82">
        <v>23793542</v>
      </c>
      <c r="G3991" s="83">
        <f t="shared" si="251"/>
        <v>9.5163274012913471E-3</v>
      </c>
      <c r="H3991" s="74" t="s">
        <v>152</v>
      </c>
      <c r="I3991" s="74">
        <v>492</v>
      </c>
      <c r="J3991" s="74" t="s">
        <v>154</v>
      </c>
    </row>
    <row r="3992" spans="1:10" x14ac:dyDescent="0.25">
      <c r="A3992" s="74" t="str">
        <f t="shared" si="248"/>
        <v>2025</v>
      </c>
      <c r="B3992" s="74" t="str">
        <f t="shared" si="249"/>
        <v>07</v>
      </c>
      <c r="C3992" s="84">
        <f t="shared" si="250"/>
        <v>45839</v>
      </c>
      <c r="D3992" s="74">
        <v>202507</v>
      </c>
      <c r="E3992" s="82">
        <v>353057292</v>
      </c>
      <c r="F3992" s="82">
        <v>234</v>
      </c>
      <c r="G3992" s="83">
        <f t="shared" si="251"/>
        <v>6.6278194871556431E-7</v>
      </c>
      <c r="H3992" s="74" t="s">
        <v>152</v>
      </c>
      <c r="I3992" s="74">
        <v>493</v>
      </c>
      <c r="J3992" s="74" t="s">
        <v>155</v>
      </c>
    </row>
    <row r="3993" spans="1:10" x14ac:dyDescent="0.25">
      <c r="A3993" s="74" t="str">
        <f t="shared" si="248"/>
        <v>2025</v>
      </c>
      <c r="B3993" s="74" t="str">
        <f t="shared" si="249"/>
        <v>07</v>
      </c>
      <c r="C3993" s="84">
        <f t="shared" si="250"/>
        <v>45839</v>
      </c>
      <c r="D3993" s="74">
        <v>202507</v>
      </c>
      <c r="E3993" s="82">
        <v>5865001</v>
      </c>
      <c r="F3993" s="82">
        <v>49288</v>
      </c>
      <c r="G3993" s="83">
        <f t="shared" si="251"/>
        <v>8.4037496327792616E-3</v>
      </c>
      <c r="H3993" s="74" t="s">
        <v>152</v>
      </c>
      <c r="I3993" s="74">
        <v>501</v>
      </c>
      <c r="J3993" s="74" t="s">
        <v>156</v>
      </c>
    </row>
    <row r="3994" spans="1:10" x14ac:dyDescent="0.25">
      <c r="A3994" s="74" t="str">
        <f t="shared" si="248"/>
        <v>2025</v>
      </c>
      <c r="B3994" s="74" t="str">
        <f t="shared" si="249"/>
        <v>07</v>
      </c>
      <c r="C3994" s="84">
        <f t="shared" si="250"/>
        <v>45839</v>
      </c>
      <c r="D3994" s="74">
        <v>202507</v>
      </c>
      <c r="E3994" s="82">
        <v>6042617</v>
      </c>
      <c r="F3994" s="82">
        <v>179460</v>
      </c>
      <c r="G3994" s="83">
        <f t="shared" si="251"/>
        <v>2.9699052579370826E-2</v>
      </c>
      <c r="H3994" s="74" t="s">
        <v>152</v>
      </c>
      <c r="I3994" s="74">
        <v>502</v>
      </c>
      <c r="J3994" s="74" t="s">
        <v>157</v>
      </c>
    </row>
    <row r="3995" spans="1:10" x14ac:dyDescent="0.25">
      <c r="A3995" s="74" t="str">
        <f t="shared" si="248"/>
        <v>2025</v>
      </c>
      <c r="B3995" s="74" t="str">
        <f t="shared" si="249"/>
        <v>07</v>
      </c>
      <c r="C3995" s="84">
        <f t="shared" si="250"/>
        <v>45839</v>
      </c>
      <c r="D3995" s="74">
        <v>202507</v>
      </c>
      <c r="E3995" s="82">
        <v>221691338</v>
      </c>
      <c r="F3995" s="82">
        <v>32977</v>
      </c>
      <c r="G3995" s="83">
        <f t="shared" si="251"/>
        <v>1.4875186508189148E-4</v>
      </c>
      <c r="H3995" s="74" t="s">
        <v>152</v>
      </c>
      <c r="I3995" s="74">
        <v>511</v>
      </c>
      <c r="J3995" s="74" t="s">
        <v>158</v>
      </c>
    </row>
    <row r="3996" spans="1:10" x14ac:dyDescent="0.25">
      <c r="A3996" s="74" t="str">
        <f t="shared" si="248"/>
        <v>2025</v>
      </c>
      <c r="B3996" s="74" t="str">
        <f t="shared" si="249"/>
        <v>07</v>
      </c>
      <c r="C3996" s="84">
        <f t="shared" si="250"/>
        <v>45839</v>
      </c>
      <c r="D3996" s="74">
        <v>202507</v>
      </c>
      <c r="E3996" s="82">
        <v>1994622</v>
      </c>
      <c r="F3996" s="82">
        <v>7647</v>
      </c>
      <c r="G3996" s="83">
        <f t="shared" si="251"/>
        <v>3.833809112704061E-3</v>
      </c>
      <c r="H3996" s="74" t="s">
        <v>152</v>
      </c>
      <c r="I3996" s="74">
        <v>512</v>
      </c>
      <c r="J3996" s="74" t="s">
        <v>159</v>
      </c>
    </row>
    <row r="3997" spans="1:10" x14ac:dyDescent="0.25">
      <c r="A3997" s="74" t="str">
        <f t="shared" si="248"/>
        <v>2025</v>
      </c>
      <c r="B3997" s="74" t="str">
        <f t="shared" si="249"/>
        <v>07</v>
      </c>
      <c r="C3997" s="84">
        <f t="shared" si="250"/>
        <v>45839</v>
      </c>
      <c r="D3997" s="74">
        <v>202507</v>
      </c>
      <c r="E3997" s="82">
        <v>53704245</v>
      </c>
      <c r="F3997" s="82">
        <v>1352529</v>
      </c>
      <c r="G3997" s="83">
        <f t="shared" si="251"/>
        <v>2.5184768913518847E-2</v>
      </c>
      <c r="H3997" s="74" t="s">
        <v>152</v>
      </c>
      <c r="I3997" s="74">
        <v>521</v>
      </c>
      <c r="J3997" s="74" t="s">
        <v>160</v>
      </c>
    </row>
    <row r="3998" spans="1:10" x14ac:dyDescent="0.25">
      <c r="A3998" s="74" t="str">
        <f t="shared" si="248"/>
        <v>2025</v>
      </c>
      <c r="B3998" s="74" t="str">
        <f t="shared" si="249"/>
        <v>07</v>
      </c>
      <c r="C3998" s="84">
        <f t="shared" si="250"/>
        <v>45839</v>
      </c>
      <c r="D3998" s="74">
        <v>202507</v>
      </c>
      <c r="E3998" s="82">
        <v>63042099</v>
      </c>
      <c r="F3998" s="82">
        <v>234891</v>
      </c>
      <c r="G3998" s="83">
        <f t="shared" si="251"/>
        <v>3.7259387572104795E-3</v>
      </c>
      <c r="H3998" s="74" t="s">
        <v>152</v>
      </c>
      <c r="I3998" s="74">
        <v>522</v>
      </c>
      <c r="J3998" s="74" t="s">
        <v>161</v>
      </c>
    </row>
    <row r="3999" spans="1:10" x14ac:dyDescent="0.25">
      <c r="A3999" s="74" t="str">
        <f t="shared" si="248"/>
        <v>2025</v>
      </c>
      <c r="B3999" s="74" t="str">
        <f t="shared" si="249"/>
        <v>07</v>
      </c>
      <c r="C3999" s="84">
        <f t="shared" si="250"/>
        <v>45839</v>
      </c>
      <c r="D3999" s="74">
        <v>202507</v>
      </c>
      <c r="E3999" s="82">
        <v>257728048</v>
      </c>
      <c r="F3999" s="82">
        <v>9294006</v>
      </c>
      <c r="G3999" s="83">
        <f t="shared" si="251"/>
        <v>3.606129046536681E-2</v>
      </c>
      <c r="H3999" s="74" t="s">
        <v>152</v>
      </c>
      <c r="I3999" s="74">
        <v>523</v>
      </c>
      <c r="J3999" s="74" t="s">
        <v>162</v>
      </c>
    </row>
    <row r="4000" spans="1:10" x14ac:dyDescent="0.25">
      <c r="A4000" s="74" t="str">
        <f t="shared" si="248"/>
        <v>2025</v>
      </c>
      <c r="B4000" s="74" t="str">
        <f t="shared" si="249"/>
        <v>07</v>
      </c>
      <c r="C4000" s="84">
        <f t="shared" si="250"/>
        <v>45839</v>
      </c>
      <c r="D4000" s="74">
        <v>202507</v>
      </c>
      <c r="E4000" s="82">
        <v>70951639</v>
      </c>
      <c r="F4000" s="82">
        <v>604627</v>
      </c>
      <c r="G4000" s="83">
        <f t="shared" si="251"/>
        <v>8.5216777021881063E-3</v>
      </c>
      <c r="H4000" s="74" t="s">
        <v>152</v>
      </c>
      <c r="I4000" s="74">
        <v>524</v>
      </c>
      <c r="J4000" s="74" t="s">
        <v>163</v>
      </c>
    </row>
    <row r="4001" spans="1:10" x14ac:dyDescent="0.25">
      <c r="A4001" s="74" t="str">
        <f t="shared" si="248"/>
        <v>2025</v>
      </c>
      <c r="B4001" s="74" t="str">
        <f t="shared" si="249"/>
        <v>07</v>
      </c>
      <c r="C4001" s="84">
        <f t="shared" si="250"/>
        <v>45839</v>
      </c>
      <c r="D4001" s="74">
        <v>202507</v>
      </c>
      <c r="E4001" s="82">
        <v>23169167</v>
      </c>
      <c r="F4001" s="82">
        <v>571780</v>
      </c>
      <c r="G4001" s="83">
        <f t="shared" si="251"/>
        <v>2.4678487577909039E-2</v>
      </c>
      <c r="H4001" s="74" t="s">
        <v>152</v>
      </c>
      <c r="I4001" s="74">
        <v>530</v>
      </c>
      <c r="J4001" s="74" t="s">
        <v>164</v>
      </c>
    </row>
    <row r="4002" spans="1:10" x14ac:dyDescent="0.25">
      <c r="A4002" s="74" t="str">
        <f t="shared" si="248"/>
        <v>2025</v>
      </c>
      <c r="B4002" s="74" t="str">
        <f t="shared" si="249"/>
        <v>07</v>
      </c>
      <c r="C4002" s="84">
        <f t="shared" si="250"/>
        <v>45839</v>
      </c>
      <c r="D4002" s="74">
        <v>202507</v>
      </c>
      <c r="E4002" s="82">
        <v>148797022</v>
      </c>
      <c r="F4002" s="82">
        <v>2714026</v>
      </c>
      <c r="G4002" s="83">
        <f t="shared" si="251"/>
        <v>1.8239787083910858E-2</v>
      </c>
      <c r="H4002" s="74" t="s">
        <v>165</v>
      </c>
      <c r="I4002" s="74">
        <v>551</v>
      </c>
      <c r="J4002" s="74" t="s">
        <v>166</v>
      </c>
    </row>
    <row r="4003" spans="1:10" x14ac:dyDescent="0.25">
      <c r="A4003" s="74" t="str">
        <f t="shared" si="248"/>
        <v>2025</v>
      </c>
      <c r="B4003" s="74" t="str">
        <f t="shared" si="249"/>
        <v>07</v>
      </c>
      <c r="C4003" s="84">
        <f t="shared" si="250"/>
        <v>45839</v>
      </c>
      <c r="D4003" s="74">
        <v>202507</v>
      </c>
      <c r="E4003" s="82">
        <v>2442037</v>
      </c>
      <c r="F4003" s="82">
        <v>64810</v>
      </c>
      <c r="G4003" s="83">
        <f t="shared" si="251"/>
        <v>2.6539319428821102E-2</v>
      </c>
      <c r="H4003" s="74" t="s">
        <v>165</v>
      </c>
      <c r="I4003" s="74">
        <v>552</v>
      </c>
      <c r="J4003" s="74" t="s">
        <v>167</v>
      </c>
    </row>
    <row r="4004" spans="1:10" x14ac:dyDescent="0.25">
      <c r="A4004" s="74" t="str">
        <f t="shared" si="248"/>
        <v>2025</v>
      </c>
      <c r="B4004" s="74" t="str">
        <f t="shared" si="249"/>
        <v>07</v>
      </c>
      <c r="C4004" s="84">
        <f t="shared" si="250"/>
        <v>45839</v>
      </c>
      <c r="D4004" s="74">
        <v>202507</v>
      </c>
      <c r="E4004" s="82">
        <v>254766946</v>
      </c>
      <c r="F4004" s="82">
        <v>6940396</v>
      </c>
      <c r="G4004" s="83">
        <f t="shared" si="251"/>
        <v>2.7242136819428688E-2</v>
      </c>
      <c r="H4004" s="74" t="s">
        <v>165</v>
      </c>
      <c r="I4004" s="74">
        <v>561</v>
      </c>
      <c r="J4004" s="74" t="s">
        <v>168</v>
      </c>
    </row>
    <row r="4005" spans="1:10" x14ac:dyDescent="0.25">
      <c r="A4005" s="74" t="str">
        <f t="shared" si="248"/>
        <v>2025</v>
      </c>
      <c r="B4005" s="74" t="str">
        <f t="shared" si="249"/>
        <v>07</v>
      </c>
      <c r="C4005" s="84">
        <f t="shared" si="250"/>
        <v>45839</v>
      </c>
      <c r="D4005" s="74">
        <v>202507</v>
      </c>
      <c r="E4005" s="82">
        <v>20063053</v>
      </c>
      <c r="F4005" s="82">
        <v>661737</v>
      </c>
      <c r="G4005" s="83">
        <f t="shared" si="251"/>
        <v>3.298286656572158E-2</v>
      </c>
      <c r="H4005" s="74" t="s">
        <v>165</v>
      </c>
      <c r="I4005" s="74">
        <v>562</v>
      </c>
      <c r="J4005" s="74" t="s">
        <v>169</v>
      </c>
    </row>
    <row r="4006" spans="1:10" x14ac:dyDescent="0.25">
      <c r="A4006" s="74" t="str">
        <f t="shared" si="248"/>
        <v>2025</v>
      </c>
      <c r="B4006" s="74" t="str">
        <f t="shared" si="249"/>
        <v>07</v>
      </c>
      <c r="C4006" s="84">
        <f t="shared" si="250"/>
        <v>45839</v>
      </c>
      <c r="D4006" s="74">
        <v>202507</v>
      </c>
      <c r="E4006" s="82">
        <v>5926994</v>
      </c>
      <c r="F4006" s="82">
        <v>108915</v>
      </c>
      <c r="G4006" s="83">
        <f t="shared" si="251"/>
        <v>1.8376094188723661E-2</v>
      </c>
      <c r="H4006" s="74" t="s">
        <v>152</v>
      </c>
      <c r="I4006" s="74">
        <v>581</v>
      </c>
      <c r="J4006" s="74" t="s">
        <v>170</v>
      </c>
    </row>
    <row r="4007" spans="1:10" x14ac:dyDescent="0.25">
      <c r="A4007" s="74" t="str">
        <f t="shared" si="248"/>
        <v>2025</v>
      </c>
      <c r="B4007" s="74" t="str">
        <f t="shared" si="249"/>
        <v>07</v>
      </c>
      <c r="C4007" s="84">
        <f t="shared" si="250"/>
        <v>45839</v>
      </c>
      <c r="D4007" s="74">
        <v>202507</v>
      </c>
      <c r="E4007" s="82">
        <v>12360066</v>
      </c>
      <c r="F4007" s="82">
        <v>200181</v>
      </c>
      <c r="G4007" s="83">
        <f t="shared" si="251"/>
        <v>1.6195787304048376E-2</v>
      </c>
      <c r="H4007" s="74" t="s">
        <v>152</v>
      </c>
      <c r="I4007" s="74">
        <v>591</v>
      </c>
      <c r="J4007" s="74" t="s">
        <v>171</v>
      </c>
    </row>
    <row r="4008" spans="1:10" x14ac:dyDescent="0.25">
      <c r="A4008" s="74" t="str">
        <f t="shared" si="248"/>
        <v>2025</v>
      </c>
      <c r="B4008" s="74" t="str">
        <f t="shared" si="249"/>
        <v>07</v>
      </c>
      <c r="C4008" s="84">
        <f t="shared" si="250"/>
        <v>45839</v>
      </c>
      <c r="D4008" s="74">
        <v>202507</v>
      </c>
      <c r="E4008" s="82">
        <v>2503559</v>
      </c>
      <c r="F4008" s="82">
        <v>13244</v>
      </c>
      <c r="G4008" s="83">
        <f t="shared" si="251"/>
        <v>5.2900690576894735E-3</v>
      </c>
      <c r="H4008" s="74" t="s">
        <v>152</v>
      </c>
      <c r="I4008" s="74">
        <v>592</v>
      </c>
      <c r="J4008" s="74" t="s">
        <v>172</v>
      </c>
    </row>
    <row r="4009" spans="1:10" x14ac:dyDescent="0.25">
      <c r="A4009" s="74" t="str">
        <f t="shared" si="248"/>
        <v>2025</v>
      </c>
      <c r="B4009" s="74" t="str">
        <f t="shared" si="249"/>
        <v>07</v>
      </c>
      <c r="C4009" s="84">
        <f t="shared" si="250"/>
        <v>45839</v>
      </c>
      <c r="D4009" s="74">
        <v>202507</v>
      </c>
      <c r="E4009" s="82">
        <v>11772629</v>
      </c>
      <c r="F4009" s="82">
        <v>100379</v>
      </c>
      <c r="G4009" s="83">
        <f t="shared" si="251"/>
        <v>8.526472719050264E-3</v>
      </c>
      <c r="H4009" s="74" t="s">
        <v>152</v>
      </c>
      <c r="I4009" s="74">
        <v>601</v>
      </c>
      <c r="J4009" s="74" t="s">
        <v>173</v>
      </c>
    </row>
    <row r="4010" spans="1:10" x14ac:dyDescent="0.25">
      <c r="A4010" s="74" t="str">
        <f t="shared" si="248"/>
        <v>2025</v>
      </c>
      <c r="B4010" s="74" t="str">
        <f t="shared" si="249"/>
        <v>07</v>
      </c>
      <c r="C4010" s="84">
        <f t="shared" si="250"/>
        <v>45839</v>
      </c>
      <c r="D4010" s="74">
        <v>202507</v>
      </c>
      <c r="E4010" s="82">
        <v>51959281</v>
      </c>
      <c r="F4010" s="82">
        <v>297420</v>
      </c>
      <c r="G4010" s="83">
        <f t="shared" si="251"/>
        <v>5.7240976833378429E-3</v>
      </c>
      <c r="H4010" s="74" t="s">
        <v>152</v>
      </c>
      <c r="I4010" s="74">
        <v>602</v>
      </c>
      <c r="J4010" s="74" t="s">
        <v>174</v>
      </c>
    </row>
    <row r="4011" spans="1:10" x14ac:dyDescent="0.25">
      <c r="A4011" s="74" t="str">
        <f t="shared" si="248"/>
        <v>2025</v>
      </c>
      <c r="B4011" s="74" t="str">
        <f t="shared" si="249"/>
        <v>07</v>
      </c>
      <c r="C4011" s="84">
        <f t="shared" si="250"/>
        <v>45839</v>
      </c>
      <c r="D4011" s="74">
        <v>202507</v>
      </c>
      <c r="E4011" s="82">
        <v>980727</v>
      </c>
      <c r="F4011" s="82">
        <v>3665</v>
      </c>
      <c r="G4011" s="83">
        <f t="shared" si="251"/>
        <v>3.7370236569402087E-3</v>
      </c>
      <c r="H4011" s="74" t="s">
        <v>152</v>
      </c>
      <c r="I4011" s="74">
        <v>611</v>
      </c>
      <c r="J4011" s="74" t="s">
        <v>175</v>
      </c>
    </row>
    <row r="4012" spans="1:10" x14ac:dyDescent="0.25">
      <c r="A4012" s="74" t="str">
        <f t="shared" si="248"/>
        <v>2025</v>
      </c>
      <c r="B4012" s="74" t="str">
        <f t="shared" si="249"/>
        <v>07</v>
      </c>
      <c r="C4012" s="84">
        <f t="shared" si="250"/>
        <v>45839</v>
      </c>
      <c r="D4012" s="74">
        <v>202507</v>
      </c>
      <c r="E4012" s="82">
        <v>938374654</v>
      </c>
      <c r="F4012" s="82">
        <v>1046841</v>
      </c>
      <c r="G4012" s="83">
        <f t="shared" si="251"/>
        <v>1.1155895947718127E-3</v>
      </c>
      <c r="H4012" s="74" t="s">
        <v>152</v>
      </c>
      <c r="I4012" s="74">
        <v>612</v>
      </c>
      <c r="J4012" s="74" t="s">
        <v>176</v>
      </c>
    </row>
    <row r="4013" spans="1:10" x14ac:dyDescent="0.25">
      <c r="A4013" s="74" t="str">
        <f t="shared" si="248"/>
        <v>2025</v>
      </c>
      <c r="B4013" s="74" t="str">
        <f t="shared" si="249"/>
        <v>07</v>
      </c>
      <c r="C4013" s="84">
        <f t="shared" si="250"/>
        <v>45839</v>
      </c>
      <c r="D4013" s="74">
        <v>202507</v>
      </c>
      <c r="E4013" s="82">
        <v>1191247</v>
      </c>
      <c r="F4013" s="82">
        <v>1534</v>
      </c>
      <c r="G4013" s="83">
        <f t="shared" si="251"/>
        <v>1.2877262230251156E-3</v>
      </c>
      <c r="H4013" s="74" t="s">
        <v>152</v>
      </c>
      <c r="I4013" s="74">
        <v>613</v>
      </c>
      <c r="J4013" s="74" t="s">
        <v>177</v>
      </c>
    </row>
    <row r="4014" spans="1:10" x14ac:dyDescent="0.25">
      <c r="A4014" s="74" t="str">
        <f t="shared" si="248"/>
        <v>2025</v>
      </c>
      <c r="B4014" s="74" t="str">
        <f t="shared" si="249"/>
        <v>07</v>
      </c>
      <c r="C4014" s="84">
        <f t="shared" si="250"/>
        <v>45839</v>
      </c>
      <c r="D4014" s="74">
        <v>202507</v>
      </c>
      <c r="E4014" s="82">
        <v>8007540</v>
      </c>
      <c r="F4014" s="82">
        <v>495710</v>
      </c>
      <c r="G4014" s="83">
        <f t="shared" si="251"/>
        <v>6.1905404156582418E-2</v>
      </c>
      <c r="H4014" s="74" t="s">
        <v>152</v>
      </c>
      <c r="I4014" s="74">
        <v>614</v>
      </c>
      <c r="J4014" s="74" t="s">
        <v>178</v>
      </c>
    </row>
    <row r="4015" spans="1:10" x14ac:dyDescent="0.25">
      <c r="A4015" s="74" t="str">
        <f t="shared" si="248"/>
        <v>2025</v>
      </c>
      <c r="B4015" s="74" t="str">
        <f t="shared" si="249"/>
        <v>07</v>
      </c>
      <c r="C4015" s="84">
        <f t="shared" si="250"/>
        <v>45839</v>
      </c>
      <c r="D4015" s="74">
        <v>202507</v>
      </c>
      <c r="E4015" s="82">
        <v>29105980</v>
      </c>
      <c r="F4015" s="82">
        <v>739203</v>
      </c>
      <c r="G4015" s="83">
        <f t="shared" si="251"/>
        <v>2.5396945919704473E-2</v>
      </c>
      <c r="H4015" s="74" t="s">
        <v>152</v>
      </c>
      <c r="I4015" s="74">
        <v>619</v>
      </c>
      <c r="J4015" s="74" t="s">
        <v>179</v>
      </c>
    </row>
    <row r="4016" spans="1:10" x14ac:dyDescent="0.25">
      <c r="A4016" s="74" t="str">
        <f t="shared" si="248"/>
        <v>2025</v>
      </c>
      <c r="B4016" s="74" t="str">
        <f t="shared" si="249"/>
        <v>07</v>
      </c>
      <c r="C4016" s="84">
        <f t="shared" si="250"/>
        <v>45839</v>
      </c>
      <c r="D4016" s="74">
        <v>202507</v>
      </c>
      <c r="E4016" s="82">
        <v>1792697712</v>
      </c>
      <c r="F4016" s="82">
        <v>2924582</v>
      </c>
      <c r="G4016" s="83">
        <f t="shared" si="251"/>
        <v>1.6313860281202835E-3</v>
      </c>
      <c r="H4016" s="74" t="s">
        <v>152</v>
      </c>
      <c r="I4016" s="74">
        <v>620</v>
      </c>
      <c r="J4016" s="74" t="s">
        <v>180</v>
      </c>
    </row>
    <row r="4017" spans="1:10" x14ac:dyDescent="0.25">
      <c r="A4017" s="74" t="str">
        <f t="shared" si="248"/>
        <v>2025</v>
      </c>
      <c r="B4017" s="74" t="str">
        <f t="shared" si="249"/>
        <v>07</v>
      </c>
      <c r="C4017" s="84">
        <f t="shared" si="250"/>
        <v>45839</v>
      </c>
      <c r="D4017" s="74">
        <v>202507</v>
      </c>
      <c r="E4017" s="82">
        <v>4703161</v>
      </c>
      <c r="F4017" s="82">
        <v>177456</v>
      </c>
      <c r="G4017" s="83">
        <f t="shared" si="251"/>
        <v>3.7731219492592324E-2</v>
      </c>
      <c r="H4017" s="74" t="s">
        <v>152</v>
      </c>
      <c r="I4017" s="74">
        <v>631</v>
      </c>
      <c r="J4017" s="74" t="s">
        <v>181</v>
      </c>
    </row>
    <row r="4018" spans="1:10" x14ac:dyDescent="0.25">
      <c r="A4018" s="74" t="str">
        <f t="shared" si="248"/>
        <v>2025</v>
      </c>
      <c r="B4018" s="74" t="str">
        <f t="shared" si="249"/>
        <v>07</v>
      </c>
      <c r="C4018" s="84">
        <f t="shared" si="250"/>
        <v>45839</v>
      </c>
      <c r="D4018" s="74">
        <v>202507</v>
      </c>
      <c r="E4018" s="82">
        <v>3469827</v>
      </c>
      <c r="F4018" s="82">
        <v>42126</v>
      </c>
      <c r="G4018" s="83">
        <f t="shared" si="251"/>
        <v>1.2140662920658581E-2</v>
      </c>
      <c r="H4018" s="74" t="s">
        <v>152</v>
      </c>
      <c r="I4018" s="74">
        <v>639</v>
      </c>
      <c r="J4018" s="74" t="s">
        <v>182</v>
      </c>
    </row>
    <row r="4019" spans="1:10" x14ac:dyDescent="0.25">
      <c r="A4019" s="74" t="str">
        <f t="shared" si="248"/>
        <v>2025</v>
      </c>
      <c r="B4019" s="74" t="str">
        <f t="shared" si="249"/>
        <v>07</v>
      </c>
      <c r="C4019" s="84">
        <f t="shared" si="250"/>
        <v>45839</v>
      </c>
      <c r="D4019" s="74">
        <v>202507</v>
      </c>
      <c r="E4019" s="82">
        <v>3116524949</v>
      </c>
      <c r="F4019" s="82">
        <v>4364979</v>
      </c>
      <c r="G4019" s="83">
        <f t="shared" si="251"/>
        <v>1.4005917075685826E-3</v>
      </c>
      <c r="H4019" s="74" t="s">
        <v>183</v>
      </c>
      <c r="I4019" s="74">
        <v>641</v>
      </c>
      <c r="J4019" s="74" t="s">
        <v>184</v>
      </c>
    </row>
    <row r="4020" spans="1:10" x14ac:dyDescent="0.25">
      <c r="A4020" s="74" t="str">
        <f t="shared" si="248"/>
        <v>2025</v>
      </c>
      <c r="B4020" s="74" t="str">
        <f t="shared" si="249"/>
        <v>07</v>
      </c>
      <c r="C4020" s="84">
        <f t="shared" si="250"/>
        <v>45839</v>
      </c>
      <c r="D4020" s="74">
        <v>202507</v>
      </c>
      <c r="E4020" s="82">
        <v>579315</v>
      </c>
      <c r="F4020" s="82">
        <v>23608</v>
      </c>
      <c r="G4020" s="83">
        <f t="shared" si="251"/>
        <v>4.0751577293872937E-2</v>
      </c>
      <c r="H4020" s="74" t="s">
        <v>183</v>
      </c>
      <c r="I4020" s="74">
        <v>642</v>
      </c>
      <c r="J4020" s="74" t="s">
        <v>185</v>
      </c>
    </row>
    <row r="4021" spans="1:10" x14ac:dyDescent="0.25">
      <c r="A4021" s="74" t="str">
        <f t="shared" si="248"/>
        <v>2025</v>
      </c>
      <c r="B4021" s="74" t="str">
        <f t="shared" si="249"/>
        <v>07</v>
      </c>
      <c r="C4021" s="84">
        <f t="shared" si="250"/>
        <v>45839</v>
      </c>
      <c r="D4021" s="74">
        <v>202507</v>
      </c>
      <c r="E4021" s="82">
        <v>95567247</v>
      </c>
      <c r="F4021" s="82">
        <v>5235190</v>
      </c>
      <c r="G4021" s="83">
        <f t="shared" si="251"/>
        <v>5.4780169611875498E-2</v>
      </c>
      <c r="H4021" s="74" t="s">
        <v>183</v>
      </c>
      <c r="I4021" s="74">
        <v>643</v>
      </c>
      <c r="J4021" s="74" t="s">
        <v>186</v>
      </c>
    </row>
    <row r="4022" spans="1:10" x14ac:dyDescent="0.25">
      <c r="A4022" s="74" t="str">
        <f t="shared" si="248"/>
        <v>2025</v>
      </c>
      <c r="B4022" s="74" t="str">
        <f t="shared" si="249"/>
        <v>07</v>
      </c>
      <c r="C4022" s="84">
        <f t="shared" si="250"/>
        <v>45839</v>
      </c>
      <c r="D4022" s="74">
        <v>202507</v>
      </c>
      <c r="E4022" s="82">
        <v>2232119923</v>
      </c>
      <c r="F4022" s="82">
        <v>7841793</v>
      </c>
      <c r="G4022" s="83">
        <f t="shared" si="251"/>
        <v>3.5131593599417913E-3</v>
      </c>
      <c r="H4022" s="74" t="s">
        <v>183</v>
      </c>
      <c r="I4022" s="74">
        <v>649</v>
      </c>
      <c r="J4022" s="74" t="s">
        <v>187</v>
      </c>
    </row>
    <row r="4023" spans="1:10" x14ac:dyDescent="0.25">
      <c r="A4023" s="74" t="str">
        <f t="shared" si="248"/>
        <v>2025</v>
      </c>
      <c r="B4023" s="74" t="str">
        <f t="shared" si="249"/>
        <v>07</v>
      </c>
      <c r="C4023" s="84">
        <f t="shared" si="250"/>
        <v>45839</v>
      </c>
      <c r="D4023" s="74">
        <v>202507</v>
      </c>
      <c r="E4023" s="82">
        <v>26253371</v>
      </c>
      <c r="F4023" s="82">
        <v>184420</v>
      </c>
      <c r="G4023" s="83">
        <f t="shared" si="251"/>
        <v>7.0246217142933762E-3</v>
      </c>
      <c r="H4023" s="74" t="s">
        <v>183</v>
      </c>
      <c r="I4023" s="74">
        <v>651</v>
      </c>
      <c r="J4023" s="74" t="s">
        <v>188</v>
      </c>
    </row>
    <row r="4024" spans="1:10" x14ac:dyDescent="0.25">
      <c r="A4024" s="74" t="str">
        <f t="shared" si="248"/>
        <v>2025</v>
      </c>
      <c r="B4024" s="74" t="str">
        <f t="shared" si="249"/>
        <v>07</v>
      </c>
      <c r="C4024" s="84">
        <f t="shared" si="250"/>
        <v>45839</v>
      </c>
      <c r="D4024" s="74">
        <v>202507</v>
      </c>
      <c r="E4024" s="82">
        <v>205942</v>
      </c>
      <c r="F4024" s="82">
        <v>941</v>
      </c>
      <c r="G4024" s="83">
        <f t="shared" si="251"/>
        <v>4.5692476522516045E-3</v>
      </c>
      <c r="H4024" s="74" t="s">
        <v>183</v>
      </c>
      <c r="I4024" s="74">
        <v>652</v>
      </c>
      <c r="J4024" s="74" t="s">
        <v>189</v>
      </c>
    </row>
    <row r="4025" spans="1:10" x14ac:dyDescent="0.25">
      <c r="A4025" s="74" t="str">
        <f t="shared" si="248"/>
        <v>2025</v>
      </c>
      <c r="B4025" s="74" t="str">
        <f t="shared" si="249"/>
        <v>07</v>
      </c>
      <c r="C4025" s="84">
        <f t="shared" si="250"/>
        <v>45839</v>
      </c>
      <c r="D4025" s="74">
        <v>202507</v>
      </c>
      <c r="E4025" s="82">
        <v>298095</v>
      </c>
      <c r="F4025" s="82">
        <v>9280</v>
      </c>
      <c r="G4025" s="83">
        <f t="shared" si="251"/>
        <v>3.1131015280363643E-2</v>
      </c>
      <c r="H4025" s="74" t="s">
        <v>183</v>
      </c>
      <c r="I4025" s="74">
        <v>653</v>
      </c>
      <c r="J4025" s="74" t="s">
        <v>190</v>
      </c>
    </row>
    <row r="4026" spans="1:10" x14ac:dyDescent="0.25">
      <c r="A4026" s="74" t="str">
        <f t="shared" si="248"/>
        <v>2025</v>
      </c>
      <c r="B4026" s="74" t="str">
        <f t="shared" si="249"/>
        <v>07</v>
      </c>
      <c r="C4026" s="84">
        <f t="shared" si="250"/>
        <v>45839</v>
      </c>
      <c r="D4026" s="74">
        <v>202507</v>
      </c>
      <c r="E4026" s="82">
        <v>326549882</v>
      </c>
      <c r="F4026" s="82">
        <v>623850</v>
      </c>
      <c r="G4026" s="83">
        <f t="shared" si="251"/>
        <v>1.9104278837252804E-3</v>
      </c>
      <c r="H4026" s="74" t="s">
        <v>183</v>
      </c>
      <c r="I4026" s="74">
        <v>661</v>
      </c>
      <c r="J4026" s="74" t="s">
        <v>191</v>
      </c>
    </row>
    <row r="4027" spans="1:10" x14ac:dyDescent="0.25">
      <c r="A4027" s="74" t="str">
        <f t="shared" si="248"/>
        <v>2025</v>
      </c>
      <c r="B4027" s="74" t="str">
        <f t="shared" si="249"/>
        <v>07</v>
      </c>
      <c r="C4027" s="84">
        <f t="shared" si="250"/>
        <v>45839</v>
      </c>
      <c r="D4027" s="74">
        <v>202507</v>
      </c>
      <c r="E4027" s="82">
        <v>4900765</v>
      </c>
      <c r="F4027" s="82">
        <v>69463</v>
      </c>
      <c r="G4027" s="83">
        <f t="shared" si="251"/>
        <v>1.4173909583503799E-2</v>
      </c>
      <c r="H4027" s="74" t="s">
        <v>183</v>
      </c>
      <c r="I4027" s="74">
        <v>662</v>
      </c>
      <c r="J4027" s="74" t="s">
        <v>192</v>
      </c>
    </row>
    <row r="4028" spans="1:10" x14ac:dyDescent="0.25">
      <c r="A4028" s="74" t="str">
        <f t="shared" si="248"/>
        <v>2025</v>
      </c>
      <c r="B4028" s="74" t="str">
        <f t="shared" si="249"/>
        <v>07</v>
      </c>
      <c r="C4028" s="84">
        <f t="shared" si="250"/>
        <v>45839</v>
      </c>
      <c r="D4028" s="74">
        <v>202507</v>
      </c>
      <c r="E4028" s="82">
        <v>2203110</v>
      </c>
      <c r="F4028" s="82">
        <v>600711</v>
      </c>
      <c r="G4028" s="83">
        <f t="shared" si="251"/>
        <v>0.27266500537876004</v>
      </c>
      <c r="H4028" s="74" t="s">
        <v>183</v>
      </c>
      <c r="I4028" s="74">
        <v>663</v>
      </c>
      <c r="J4028" s="74" t="s">
        <v>193</v>
      </c>
    </row>
    <row r="4029" spans="1:10" x14ac:dyDescent="0.25">
      <c r="A4029" s="74" t="str">
        <f t="shared" si="248"/>
        <v>2025</v>
      </c>
      <c r="B4029" s="74" t="str">
        <f t="shared" si="249"/>
        <v>07</v>
      </c>
      <c r="C4029" s="84">
        <f t="shared" si="250"/>
        <v>45839</v>
      </c>
      <c r="D4029" s="74">
        <v>202507</v>
      </c>
      <c r="E4029" s="82">
        <v>67411409</v>
      </c>
      <c r="F4029" s="82">
        <v>1470725</v>
      </c>
      <c r="G4029" s="83">
        <f t="shared" si="251"/>
        <v>2.181715264251486E-2</v>
      </c>
      <c r="H4029" s="74" t="s">
        <v>194</v>
      </c>
      <c r="I4029" s="74">
        <v>681</v>
      </c>
      <c r="J4029" s="74" t="s">
        <v>195</v>
      </c>
    </row>
    <row r="4030" spans="1:10" x14ac:dyDescent="0.25">
      <c r="A4030" s="74" t="str">
        <f t="shared" si="248"/>
        <v>2025</v>
      </c>
      <c r="B4030" s="74" t="str">
        <f t="shared" si="249"/>
        <v>07</v>
      </c>
      <c r="C4030" s="84">
        <f t="shared" si="250"/>
        <v>45839</v>
      </c>
      <c r="D4030" s="74">
        <v>202507</v>
      </c>
      <c r="E4030" s="82">
        <v>59039440</v>
      </c>
      <c r="F4030" s="82">
        <v>1725638</v>
      </c>
      <c r="G4030" s="83">
        <f t="shared" si="251"/>
        <v>2.9228563143552853E-2</v>
      </c>
      <c r="H4030" s="74" t="s">
        <v>194</v>
      </c>
      <c r="I4030" s="74">
        <v>682</v>
      </c>
      <c r="J4030" s="74" t="s">
        <v>196</v>
      </c>
    </row>
    <row r="4031" spans="1:10" x14ac:dyDescent="0.25">
      <c r="A4031" s="74" t="str">
        <f t="shared" si="248"/>
        <v>2025</v>
      </c>
      <c r="B4031" s="74" t="str">
        <f t="shared" si="249"/>
        <v>07</v>
      </c>
      <c r="C4031" s="84">
        <f t="shared" si="250"/>
        <v>45839</v>
      </c>
      <c r="D4031" s="74">
        <v>202507</v>
      </c>
      <c r="E4031" s="82">
        <v>47351819</v>
      </c>
      <c r="F4031" s="82">
        <v>804538</v>
      </c>
      <c r="G4031" s="83">
        <f t="shared" si="251"/>
        <v>1.6990646124914442E-2</v>
      </c>
      <c r="H4031" s="74" t="s">
        <v>194</v>
      </c>
      <c r="I4031" s="74">
        <v>691</v>
      </c>
      <c r="J4031" s="74" t="s">
        <v>197</v>
      </c>
    </row>
    <row r="4032" spans="1:10" x14ac:dyDescent="0.25">
      <c r="A4032" s="74" t="str">
        <f t="shared" si="248"/>
        <v>2025</v>
      </c>
      <c r="B4032" s="74" t="str">
        <f t="shared" si="249"/>
        <v>07</v>
      </c>
      <c r="C4032" s="84">
        <f t="shared" si="250"/>
        <v>45839</v>
      </c>
      <c r="D4032" s="74">
        <v>202507</v>
      </c>
      <c r="E4032" s="82">
        <v>46373379</v>
      </c>
      <c r="F4032" s="82">
        <v>663146</v>
      </c>
      <c r="G4032" s="83">
        <f t="shared" si="251"/>
        <v>1.4300144054630998E-2</v>
      </c>
      <c r="H4032" s="74" t="s">
        <v>194</v>
      </c>
      <c r="I4032" s="74">
        <v>692</v>
      </c>
      <c r="J4032" s="74" t="s">
        <v>198</v>
      </c>
    </row>
    <row r="4033" spans="1:10" x14ac:dyDescent="0.25">
      <c r="A4033" s="74" t="str">
        <f t="shared" si="248"/>
        <v>2025</v>
      </c>
      <c r="B4033" s="74" t="str">
        <f t="shared" si="249"/>
        <v>07</v>
      </c>
      <c r="C4033" s="84">
        <f t="shared" si="250"/>
        <v>45839</v>
      </c>
      <c r="D4033" s="74">
        <v>202507</v>
      </c>
      <c r="E4033" s="82">
        <v>91779</v>
      </c>
      <c r="F4033" s="82">
        <v>597</v>
      </c>
      <c r="G4033" s="83">
        <f t="shared" si="251"/>
        <v>6.5047559899323376E-3</v>
      </c>
      <c r="H4033" s="74" t="s">
        <v>194</v>
      </c>
      <c r="I4033" s="74">
        <v>701</v>
      </c>
      <c r="J4033" s="74" t="s">
        <v>254</v>
      </c>
    </row>
    <row r="4034" spans="1:10" x14ac:dyDescent="0.25">
      <c r="A4034" s="74" t="str">
        <f t="shared" si="248"/>
        <v>2025</v>
      </c>
      <c r="B4034" s="74" t="str">
        <f t="shared" si="249"/>
        <v>07</v>
      </c>
      <c r="C4034" s="84">
        <f t="shared" si="250"/>
        <v>45839</v>
      </c>
      <c r="D4034" s="74">
        <v>202507</v>
      </c>
      <c r="E4034" s="82">
        <v>367495430</v>
      </c>
      <c r="F4034" s="82">
        <v>12466498</v>
      </c>
      <c r="G4034" s="83">
        <f t="shared" si="251"/>
        <v>3.3922865380938208E-2</v>
      </c>
      <c r="H4034" s="74" t="s">
        <v>194</v>
      </c>
      <c r="I4034" s="74">
        <v>702</v>
      </c>
      <c r="J4034" s="74" t="s">
        <v>199</v>
      </c>
    </row>
    <row r="4035" spans="1:10" x14ac:dyDescent="0.25">
      <c r="A4035" s="74" t="str">
        <f t="shared" ref="A4035:A4098" si="252">LEFT(D4035,4)</f>
        <v>2025</v>
      </c>
      <c r="B4035" s="74" t="str">
        <f t="shared" ref="B4035:B4098" si="253">RIGHT(D4035,2)</f>
        <v>07</v>
      </c>
      <c r="C4035" s="84">
        <f t="shared" ref="C4035:C4098" si="254">DATE(A4035,B4035,1)</f>
        <v>45839</v>
      </c>
      <c r="D4035" s="74">
        <v>202507</v>
      </c>
      <c r="E4035" s="82">
        <v>45308938</v>
      </c>
      <c r="F4035" s="82">
        <v>1206395</v>
      </c>
      <c r="G4035" s="83">
        <f t="shared" ref="G4035:G4098" si="255">F4035/E4035</f>
        <v>2.6625982714492225E-2</v>
      </c>
      <c r="H4035" s="74" t="s">
        <v>194</v>
      </c>
      <c r="I4035" s="74">
        <v>711</v>
      </c>
      <c r="J4035" s="74" t="s">
        <v>200</v>
      </c>
    </row>
    <row r="4036" spans="1:10" x14ac:dyDescent="0.25">
      <c r="A4036" s="74" t="str">
        <f t="shared" si="252"/>
        <v>2025</v>
      </c>
      <c r="B4036" s="74" t="str">
        <f t="shared" si="253"/>
        <v>07</v>
      </c>
      <c r="C4036" s="84">
        <f t="shared" si="254"/>
        <v>45839</v>
      </c>
      <c r="D4036" s="74">
        <v>202507</v>
      </c>
      <c r="E4036" s="82">
        <v>3143387</v>
      </c>
      <c r="F4036" s="82">
        <v>81819</v>
      </c>
      <c r="G4036" s="83">
        <f t="shared" si="255"/>
        <v>2.6028929940856788E-2</v>
      </c>
      <c r="H4036" s="74" t="s">
        <v>194</v>
      </c>
      <c r="I4036" s="74">
        <v>712</v>
      </c>
      <c r="J4036" s="74" t="s">
        <v>201</v>
      </c>
    </row>
    <row r="4037" spans="1:10" x14ac:dyDescent="0.25">
      <c r="A4037" s="74" t="str">
        <f t="shared" si="252"/>
        <v>2025</v>
      </c>
      <c r="B4037" s="74" t="str">
        <f t="shared" si="253"/>
        <v>07</v>
      </c>
      <c r="C4037" s="84">
        <f t="shared" si="254"/>
        <v>45839</v>
      </c>
      <c r="D4037" s="74">
        <v>202507</v>
      </c>
      <c r="E4037" s="82">
        <v>28159588</v>
      </c>
      <c r="F4037" s="82">
        <v>126495</v>
      </c>
      <c r="G4037" s="83">
        <f t="shared" si="255"/>
        <v>4.4920756653115809E-3</v>
      </c>
      <c r="H4037" s="74" t="s">
        <v>194</v>
      </c>
      <c r="I4037" s="74">
        <v>721</v>
      </c>
      <c r="J4037" s="74" t="s">
        <v>202</v>
      </c>
    </row>
    <row r="4038" spans="1:10" x14ac:dyDescent="0.25">
      <c r="A4038" s="74" t="str">
        <f t="shared" si="252"/>
        <v>2025</v>
      </c>
      <c r="B4038" s="74" t="str">
        <f t="shared" si="253"/>
        <v>07</v>
      </c>
      <c r="C4038" s="84">
        <f t="shared" si="254"/>
        <v>45839</v>
      </c>
      <c r="D4038" s="74">
        <v>202507</v>
      </c>
      <c r="E4038" s="82">
        <v>7217374</v>
      </c>
      <c r="F4038" s="82">
        <v>2812</v>
      </c>
      <c r="G4038" s="83">
        <f t="shared" si="255"/>
        <v>3.8961539196943375E-4</v>
      </c>
      <c r="H4038" s="74" t="s">
        <v>194</v>
      </c>
      <c r="I4038" s="74">
        <v>722</v>
      </c>
      <c r="J4038" s="74" t="s">
        <v>203</v>
      </c>
    </row>
    <row r="4039" spans="1:10" x14ac:dyDescent="0.25">
      <c r="A4039" s="74" t="str">
        <f t="shared" si="252"/>
        <v>2025</v>
      </c>
      <c r="B4039" s="74" t="str">
        <f t="shared" si="253"/>
        <v>07</v>
      </c>
      <c r="C4039" s="84">
        <f t="shared" si="254"/>
        <v>45839</v>
      </c>
      <c r="D4039" s="74">
        <v>202507</v>
      </c>
      <c r="E4039" s="82">
        <v>15537041</v>
      </c>
      <c r="F4039" s="82">
        <v>495708</v>
      </c>
      <c r="G4039" s="83">
        <f t="shared" si="255"/>
        <v>3.1904916772762588E-2</v>
      </c>
      <c r="H4039" s="74" t="s">
        <v>194</v>
      </c>
      <c r="I4039" s="74">
        <v>731</v>
      </c>
      <c r="J4039" s="74" t="s">
        <v>204</v>
      </c>
    </row>
    <row r="4040" spans="1:10" x14ac:dyDescent="0.25">
      <c r="A4040" s="74" t="str">
        <f t="shared" si="252"/>
        <v>2025</v>
      </c>
      <c r="B4040" s="74" t="str">
        <f t="shared" si="253"/>
        <v>07</v>
      </c>
      <c r="C4040" s="84">
        <f t="shared" si="254"/>
        <v>45839</v>
      </c>
      <c r="D4040" s="74">
        <v>202507</v>
      </c>
      <c r="E4040" s="82">
        <v>8931754</v>
      </c>
      <c r="F4040" s="82">
        <v>2229</v>
      </c>
      <c r="G4040" s="83">
        <f t="shared" si="255"/>
        <v>2.4955904517746458E-4</v>
      </c>
      <c r="H4040" s="74" t="s">
        <v>194</v>
      </c>
      <c r="I4040" s="74">
        <v>732</v>
      </c>
      <c r="J4040" s="74" t="s">
        <v>205</v>
      </c>
    </row>
    <row r="4041" spans="1:10" x14ac:dyDescent="0.25">
      <c r="A4041" s="74" t="str">
        <f t="shared" si="252"/>
        <v>2025</v>
      </c>
      <c r="B4041" s="74" t="str">
        <f t="shared" si="253"/>
        <v>07</v>
      </c>
      <c r="C4041" s="84">
        <f t="shared" si="254"/>
        <v>45839</v>
      </c>
      <c r="D4041" s="74">
        <v>202507</v>
      </c>
      <c r="E4041" s="82">
        <v>4347800</v>
      </c>
      <c r="F4041" s="82">
        <v>235138</v>
      </c>
      <c r="G4041" s="83">
        <f t="shared" si="255"/>
        <v>5.4082064492386957E-2</v>
      </c>
      <c r="H4041" s="74" t="s">
        <v>194</v>
      </c>
      <c r="I4041" s="74">
        <v>741</v>
      </c>
      <c r="J4041" s="74" t="s">
        <v>206</v>
      </c>
    </row>
    <row r="4042" spans="1:10" x14ac:dyDescent="0.25">
      <c r="A4042" s="74" t="str">
        <f t="shared" si="252"/>
        <v>2025</v>
      </c>
      <c r="B4042" s="74" t="str">
        <f t="shared" si="253"/>
        <v>07</v>
      </c>
      <c r="C4042" s="84">
        <f t="shared" si="254"/>
        <v>45839</v>
      </c>
      <c r="D4042" s="74">
        <v>202507</v>
      </c>
      <c r="E4042" s="82">
        <v>1043531</v>
      </c>
      <c r="F4042" s="82">
        <v>51964</v>
      </c>
      <c r="G4042" s="83">
        <f t="shared" si="255"/>
        <v>4.9796316544501312E-2</v>
      </c>
      <c r="H4042" s="74" t="s">
        <v>194</v>
      </c>
      <c r="I4042" s="74">
        <v>742</v>
      </c>
      <c r="J4042" s="74" t="s">
        <v>207</v>
      </c>
    </row>
    <row r="4043" spans="1:10" x14ac:dyDescent="0.25">
      <c r="A4043" s="74" t="str">
        <f t="shared" si="252"/>
        <v>2025</v>
      </c>
      <c r="B4043" s="74" t="str">
        <f t="shared" si="253"/>
        <v>07</v>
      </c>
      <c r="C4043" s="84">
        <f t="shared" si="254"/>
        <v>45839</v>
      </c>
      <c r="D4043" s="74">
        <v>202507</v>
      </c>
      <c r="E4043" s="82">
        <v>16025345</v>
      </c>
      <c r="F4043" s="82">
        <v>482147</v>
      </c>
      <c r="G4043" s="83">
        <f t="shared" si="255"/>
        <v>3.008652855835553E-2</v>
      </c>
      <c r="H4043" s="74" t="s">
        <v>194</v>
      </c>
      <c r="I4043" s="74">
        <v>749</v>
      </c>
      <c r="J4043" s="74" t="s">
        <v>208</v>
      </c>
    </row>
    <row r="4044" spans="1:10" x14ac:dyDescent="0.25">
      <c r="A4044" s="74" t="str">
        <f t="shared" si="252"/>
        <v>2025</v>
      </c>
      <c r="B4044" s="74" t="str">
        <f t="shared" si="253"/>
        <v>07</v>
      </c>
      <c r="C4044" s="84">
        <f t="shared" si="254"/>
        <v>45839</v>
      </c>
      <c r="D4044" s="74">
        <v>202507</v>
      </c>
      <c r="E4044" s="82">
        <v>16444135</v>
      </c>
      <c r="F4044" s="82">
        <v>889689</v>
      </c>
      <c r="G4044" s="83">
        <f t="shared" si="255"/>
        <v>5.4103727560008474E-2</v>
      </c>
      <c r="H4044" s="74" t="s">
        <v>194</v>
      </c>
      <c r="I4044" s="74">
        <v>750</v>
      </c>
      <c r="J4044" s="74" t="s">
        <v>209</v>
      </c>
    </row>
    <row r="4045" spans="1:10" x14ac:dyDescent="0.25">
      <c r="A4045" s="74" t="str">
        <f t="shared" si="252"/>
        <v>2025</v>
      </c>
      <c r="B4045" s="74" t="str">
        <f t="shared" si="253"/>
        <v>07</v>
      </c>
      <c r="C4045" s="84">
        <f t="shared" si="254"/>
        <v>45839</v>
      </c>
      <c r="D4045" s="74">
        <v>202507</v>
      </c>
      <c r="E4045" s="82">
        <v>171920205</v>
      </c>
      <c r="F4045" s="82">
        <v>2000002</v>
      </c>
      <c r="G4045" s="83">
        <f t="shared" si="255"/>
        <v>1.1633315583819831E-2</v>
      </c>
      <c r="H4045" s="74" t="s">
        <v>194</v>
      </c>
      <c r="I4045" s="74">
        <v>771</v>
      </c>
      <c r="J4045" s="74" t="s">
        <v>210</v>
      </c>
    </row>
    <row r="4046" spans="1:10" x14ac:dyDescent="0.25">
      <c r="A4046" s="74" t="str">
        <f t="shared" si="252"/>
        <v>2025</v>
      </c>
      <c r="B4046" s="74" t="str">
        <f t="shared" si="253"/>
        <v>07</v>
      </c>
      <c r="C4046" s="84">
        <f t="shared" si="254"/>
        <v>45839</v>
      </c>
      <c r="D4046" s="74">
        <v>202507</v>
      </c>
      <c r="E4046" s="82">
        <v>359935</v>
      </c>
      <c r="F4046" s="82">
        <v>5532</v>
      </c>
      <c r="G4046" s="83">
        <f t="shared" si="255"/>
        <v>1.5369441704752247E-2</v>
      </c>
      <c r="H4046" s="74" t="s">
        <v>194</v>
      </c>
      <c r="I4046" s="74">
        <v>772</v>
      </c>
      <c r="J4046" s="74" t="s">
        <v>211</v>
      </c>
    </row>
    <row r="4047" spans="1:10" x14ac:dyDescent="0.25">
      <c r="A4047" s="74" t="str">
        <f t="shared" si="252"/>
        <v>2025</v>
      </c>
      <c r="B4047" s="74" t="str">
        <f t="shared" si="253"/>
        <v>07</v>
      </c>
      <c r="C4047" s="84">
        <f t="shared" si="254"/>
        <v>45839</v>
      </c>
      <c r="D4047" s="74">
        <v>202507</v>
      </c>
      <c r="E4047" s="82">
        <v>30649259</v>
      </c>
      <c r="F4047" s="82">
        <v>398637</v>
      </c>
      <c r="G4047" s="83">
        <f t="shared" si="255"/>
        <v>1.3006415587404577E-2</v>
      </c>
      <c r="H4047" s="74" t="s">
        <v>194</v>
      </c>
      <c r="I4047" s="74">
        <v>773</v>
      </c>
      <c r="J4047" s="74" t="s">
        <v>212</v>
      </c>
    </row>
    <row r="4048" spans="1:10" x14ac:dyDescent="0.25">
      <c r="A4048" s="74" t="str">
        <f t="shared" si="252"/>
        <v>2025</v>
      </c>
      <c r="B4048" s="74" t="str">
        <f t="shared" si="253"/>
        <v>07</v>
      </c>
      <c r="C4048" s="84">
        <f t="shared" si="254"/>
        <v>45839</v>
      </c>
      <c r="D4048" s="74">
        <v>202507</v>
      </c>
      <c r="E4048" s="82">
        <v>1161093</v>
      </c>
      <c r="F4048" s="82">
        <v>27247</v>
      </c>
      <c r="G4048" s="83">
        <f t="shared" si="255"/>
        <v>2.3466681824797841E-2</v>
      </c>
      <c r="H4048" s="74" t="s">
        <v>194</v>
      </c>
      <c r="I4048" s="74">
        <v>774</v>
      </c>
      <c r="J4048" s="74" t="s">
        <v>213</v>
      </c>
    </row>
    <row r="4049" spans="1:10" x14ac:dyDescent="0.25">
      <c r="A4049" s="74" t="str">
        <f t="shared" si="252"/>
        <v>2025</v>
      </c>
      <c r="B4049" s="74" t="str">
        <f t="shared" si="253"/>
        <v>07</v>
      </c>
      <c r="C4049" s="84">
        <f t="shared" si="254"/>
        <v>45839</v>
      </c>
      <c r="D4049" s="74">
        <v>202507</v>
      </c>
      <c r="E4049" s="82">
        <v>2028994</v>
      </c>
      <c r="F4049" s="82">
        <v>19844</v>
      </c>
      <c r="G4049" s="83">
        <f t="shared" si="255"/>
        <v>9.7802162056664539E-3</v>
      </c>
      <c r="H4049" s="74" t="s">
        <v>194</v>
      </c>
      <c r="I4049" s="74">
        <v>780</v>
      </c>
      <c r="J4049" s="74" t="s">
        <v>214</v>
      </c>
    </row>
    <row r="4050" spans="1:10" x14ac:dyDescent="0.25">
      <c r="A4050" s="74" t="str">
        <f t="shared" si="252"/>
        <v>2025</v>
      </c>
      <c r="B4050" s="74" t="str">
        <f t="shared" si="253"/>
        <v>07</v>
      </c>
      <c r="C4050" s="84">
        <f t="shared" si="254"/>
        <v>45839</v>
      </c>
      <c r="D4050" s="74">
        <v>202507</v>
      </c>
      <c r="E4050" s="82">
        <v>83131897</v>
      </c>
      <c r="F4050" s="82">
        <v>1355503</v>
      </c>
      <c r="G4050" s="83">
        <f t="shared" si="255"/>
        <v>1.6305450121028756E-2</v>
      </c>
      <c r="H4050" s="74" t="s">
        <v>194</v>
      </c>
      <c r="I4050" s="74">
        <v>791</v>
      </c>
      <c r="J4050" s="74" t="s">
        <v>215</v>
      </c>
    </row>
    <row r="4051" spans="1:10" x14ac:dyDescent="0.25">
      <c r="A4051" s="74" t="str">
        <f t="shared" si="252"/>
        <v>2025</v>
      </c>
      <c r="B4051" s="74" t="str">
        <f t="shared" si="253"/>
        <v>07</v>
      </c>
      <c r="C4051" s="84">
        <f t="shared" si="254"/>
        <v>45839</v>
      </c>
      <c r="D4051" s="74">
        <v>202507</v>
      </c>
      <c r="E4051" s="82">
        <v>24711472</v>
      </c>
      <c r="F4051" s="82">
        <v>594714</v>
      </c>
      <c r="G4051" s="83">
        <f t="shared" si="255"/>
        <v>2.406631219702331E-2</v>
      </c>
      <c r="H4051" s="74" t="s">
        <v>194</v>
      </c>
      <c r="I4051" s="74">
        <v>801</v>
      </c>
      <c r="J4051" s="74" t="s">
        <v>216</v>
      </c>
    </row>
    <row r="4052" spans="1:10" x14ac:dyDescent="0.25">
      <c r="A4052" s="74" t="str">
        <f t="shared" si="252"/>
        <v>2025</v>
      </c>
      <c r="B4052" s="74" t="str">
        <f t="shared" si="253"/>
        <v>07</v>
      </c>
      <c r="C4052" s="84">
        <f t="shared" si="254"/>
        <v>45839</v>
      </c>
      <c r="D4052" s="74">
        <v>202507</v>
      </c>
      <c r="E4052" s="82">
        <v>604710</v>
      </c>
      <c r="F4052" s="82">
        <v>5181</v>
      </c>
      <c r="G4052" s="83">
        <f t="shared" si="255"/>
        <v>8.567743215756313E-3</v>
      </c>
      <c r="H4052" s="74" t="s">
        <v>194</v>
      </c>
      <c r="I4052" s="74">
        <v>811</v>
      </c>
      <c r="J4052" s="74" t="s">
        <v>217</v>
      </c>
    </row>
    <row r="4053" spans="1:10" x14ac:dyDescent="0.25">
      <c r="A4053" s="74" t="str">
        <f t="shared" si="252"/>
        <v>2025</v>
      </c>
      <c r="B4053" s="74" t="str">
        <f t="shared" si="253"/>
        <v>07</v>
      </c>
      <c r="C4053" s="84">
        <f t="shared" si="254"/>
        <v>45839</v>
      </c>
      <c r="D4053" s="74">
        <v>202507</v>
      </c>
      <c r="E4053" s="82">
        <v>25061261</v>
      </c>
      <c r="F4053" s="82">
        <v>679883</v>
      </c>
      <c r="G4053" s="83">
        <f t="shared" si="255"/>
        <v>2.7128842399430739E-2</v>
      </c>
      <c r="H4053" s="74" t="s">
        <v>194</v>
      </c>
      <c r="I4053" s="74">
        <v>812</v>
      </c>
      <c r="J4053" s="74" t="s">
        <v>218</v>
      </c>
    </row>
    <row r="4054" spans="1:10" x14ac:dyDescent="0.25">
      <c r="A4054" s="74" t="str">
        <f t="shared" si="252"/>
        <v>2025</v>
      </c>
      <c r="B4054" s="74" t="str">
        <f t="shared" si="253"/>
        <v>07</v>
      </c>
      <c r="C4054" s="84">
        <f t="shared" si="254"/>
        <v>45839</v>
      </c>
      <c r="D4054" s="74">
        <v>202507</v>
      </c>
      <c r="E4054" s="82">
        <v>4207113</v>
      </c>
      <c r="F4054" s="82">
        <v>156319</v>
      </c>
      <c r="G4054" s="83">
        <f t="shared" si="255"/>
        <v>3.7155883381311601E-2</v>
      </c>
      <c r="H4054" s="74" t="s">
        <v>194</v>
      </c>
      <c r="I4054" s="74">
        <v>813</v>
      </c>
      <c r="J4054" s="74" t="s">
        <v>219</v>
      </c>
    </row>
    <row r="4055" spans="1:10" x14ac:dyDescent="0.25">
      <c r="A4055" s="74" t="str">
        <f t="shared" si="252"/>
        <v>2025</v>
      </c>
      <c r="B4055" s="74" t="str">
        <f t="shared" si="253"/>
        <v>07</v>
      </c>
      <c r="C4055" s="84">
        <f t="shared" si="254"/>
        <v>45839</v>
      </c>
      <c r="D4055" s="74">
        <v>202507</v>
      </c>
      <c r="E4055" s="82">
        <v>5838113</v>
      </c>
      <c r="F4055" s="82">
        <v>391965</v>
      </c>
      <c r="G4055" s="83">
        <f t="shared" si="255"/>
        <v>6.7138988231300073E-2</v>
      </c>
      <c r="H4055" s="74" t="s">
        <v>194</v>
      </c>
      <c r="I4055" s="74">
        <v>821</v>
      </c>
      <c r="J4055" s="74" t="s">
        <v>220</v>
      </c>
    </row>
    <row r="4056" spans="1:10" x14ac:dyDescent="0.25">
      <c r="A4056" s="74" t="str">
        <f t="shared" si="252"/>
        <v>2025</v>
      </c>
      <c r="B4056" s="74" t="str">
        <f t="shared" si="253"/>
        <v>07</v>
      </c>
      <c r="C4056" s="84">
        <f t="shared" si="254"/>
        <v>45839</v>
      </c>
      <c r="D4056" s="74">
        <v>202507</v>
      </c>
      <c r="E4056" s="82">
        <v>1006082</v>
      </c>
      <c r="F4056" s="82">
        <v>62262</v>
      </c>
      <c r="G4056" s="83">
        <f t="shared" si="255"/>
        <v>6.1885611709582324E-2</v>
      </c>
      <c r="H4056" s="74" t="s">
        <v>194</v>
      </c>
      <c r="I4056" s="74">
        <v>822</v>
      </c>
      <c r="J4056" s="74" t="s">
        <v>221</v>
      </c>
    </row>
    <row r="4057" spans="1:10" x14ac:dyDescent="0.25">
      <c r="A4057" s="74" t="str">
        <f t="shared" si="252"/>
        <v>2025</v>
      </c>
      <c r="B4057" s="74" t="str">
        <f t="shared" si="253"/>
        <v>07</v>
      </c>
      <c r="C4057" s="84">
        <f t="shared" si="254"/>
        <v>45839</v>
      </c>
      <c r="D4057" s="74">
        <v>202507</v>
      </c>
      <c r="E4057" s="82">
        <v>1772307</v>
      </c>
      <c r="F4057" s="82">
        <v>15567</v>
      </c>
      <c r="G4057" s="83">
        <f t="shared" si="255"/>
        <v>8.7834669727084522E-3</v>
      </c>
      <c r="H4057" s="74" t="s">
        <v>194</v>
      </c>
      <c r="I4057" s="74">
        <v>823</v>
      </c>
      <c r="J4057" s="74" t="s">
        <v>222</v>
      </c>
    </row>
    <row r="4058" spans="1:10" x14ac:dyDescent="0.25">
      <c r="A4058" s="74" t="str">
        <f t="shared" si="252"/>
        <v>2025</v>
      </c>
      <c r="B4058" s="74" t="str">
        <f t="shared" si="253"/>
        <v>07</v>
      </c>
      <c r="C4058" s="84">
        <f t="shared" si="254"/>
        <v>45839</v>
      </c>
      <c r="D4058" s="74">
        <v>202507</v>
      </c>
      <c r="E4058" s="82">
        <v>704131338</v>
      </c>
      <c r="F4058" s="82">
        <v>9597774</v>
      </c>
      <c r="G4058" s="83">
        <f t="shared" si="255"/>
        <v>1.3630658773491488E-2</v>
      </c>
      <c r="H4058" s="74" t="s">
        <v>194</v>
      </c>
      <c r="I4058" s="74">
        <v>829</v>
      </c>
      <c r="J4058" s="74" t="s">
        <v>223</v>
      </c>
    </row>
    <row r="4059" spans="1:10" x14ac:dyDescent="0.25">
      <c r="A4059" s="74" t="str">
        <f t="shared" si="252"/>
        <v>2025</v>
      </c>
      <c r="B4059" s="74" t="str">
        <f t="shared" si="253"/>
        <v>07</v>
      </c>
      <c r="C4059" s="84">
        <f t="shared" si="254"/>
        <v>45839</v>
      </c>
      <c r="D4059" s="74">
        <v>202507</v>
      </c>
      <c r="E4059" s="82">
        <v>1465328939</v>
      </c>
      <c r="F4059" s="82">
        <v>567592</v>
      </c>
      <c r="G4059" s="83">
        <f t="shared" si="255"/>
        <v>3.873478404018608E-4</v>
      </c>
      <c r="H4059" s="74" t="s">
        <v>224</v>
      </c>
      <c r="I4059" s="74">
        <v>841</v>
      </c>
      <c r="J4059" s="74" t="s">
        <v>225</v>
      </c>
    </row>
    <row r="4060" spans="1:10" x14ac:dyDescent="0.25">
      <c r="A4060" s="74" t="str">
        <f t="shared" si="252"/>
        <v>2025</v>
      </c>
      <c r="B4060" s="74" t="str">
        <f t="shared" si="253"/>
        <v>07</v>
      </c>
      <c r="C4060" s="84">
        <f t="shared" si="254"/>
        <v>45839</v>
      </c>
      <c r="D4060" s="74">
        <v>202507</v>
      </c>
      <c r="E4060" s="82">
        <v>4897741</v>
      </c>
      <c r="F4060" s="82">
        <v>231490</v>
      </c>
      <c r="G4060" s="83">
        <f t="shared" si="255"/>
        <v>4.7264647109759375E-2</v>
      </c>
      <c r="H4060" s="74" t="s">
        <v>224</v>
      </c>
      <c r="I4060" s="74">
        <v>842</v>
      </c>
      <c r="J4060" s="74" t="s">
        <v>226</v>
      </c>
    </row>
    <row r="4061" spans="1:10" x14ac:dyDescent="0.25">
      <c r="A4061" s="74" t="str">
        <f t="shared" si="252"/>
        <v>2025</v>
      </c>
      <c r="B4061" s="74" t="str">
        <f t="shared" si="253"/>
        <v>07</v>
      </c>
      <c r="C4061" s="84">
        <f t="shared" si="254"/>
        <v>45839</v>
      </c>
      <c r="D4061" s="74">
        <v>202507</v>
      </c>
      <c r="E4061" s="82">
        <v>6468926</v>
      </c>
      <c r="F4061" s="82">
        <v>390346</v>
      </c>
      <c r="G4061" s="83">
        <f t="shared" si="255"/>
        <v>6.034170123448622E-2</v>
      </c>
      <c r="H4061" s="74" t="s">
        <v>224</v>
      </c>
      <c r="I4061" s="74">
        <v>843</v>
      </c>
      <c r="J4061" s="74" t="s">
        <v>227</v>
      </c>
    </row>
    <row r="4062" spans="1:10" x14ac:dyDescent="0.25">
      <c r="A4062" s="74" t="str">
        <f t="shared" si="252"/>
        <v>2025</v>
      </c>
      <c r="B4062" s="74" t="str">
        <f t="shared" si="253"/>
        <v>07</v>
      </c>
      <c r="C4062" s="84">
        <f t="shared" si="254"/>
        <v>45839</v>
      </c>
      <c r="D4062" s="74">
        <v>202507</v>
      </c>
      <c r="E4062" s="82">
        <v>21337919</v>
      </c>
      <c r="F4062" s="82">
        <v>235171</v>
      </c>
      <c r="G4062" s="83">
        <f t="shared" si="255"/>
        <v>1.1021271568234934E-2</v>
      </c>
      <c r="H4062" s="74" t="s">
        <v>228</v>
      </c>
      <c r="I4062" s="74">
        <v>851</v>
      </c>
      <c r="J4062" s="74" t="s">
        <v>229</v>
      </c>
    </row>
    <row r="4063" spans="1:10" x14ac:dyDescent="0.25">
      <c r="A4063" s="74" t="str">
        <f t="shared" si="252"/>
        <v>2025</v>
      </c>
      <c r="B4063" s="74" t="str">
        <f t="shared" si="253"/>
        <v>07</v>
      </c>
      <c r="C4063" s="84">
        <f t="shared" si="254"/>
        <v>45839</v>
      </c>
      <c r="D4063" s="74">
        <v>202507</v>
      </c>
      <c r="E4063" s="82">
        <v>4923776</v>
      </c>
      <c r="F4063" s="82">
        <v>110066</v>
      </c>
      <c r="G4063" s="83">
        <f t="shared" si="255"/>
        <v>2.2353981984558194E-2</v>
      </c>
      <c r="H4063" s="74" t="s">
        <v>228</v>
      </c>
      <c r="I4063" s="74">
        <v>852</v>
      </c>
      <c r="J4063" s="74" t="s">
        <v>230</v>
      </c>
    </row>
    <row r="4064" spans="1:10" x14ac:dyDescent="0.25">
      <c r="A4064" s="74" t="str">
        <f t="shared" si="252"/>
        <v>2025</v>
      </c>
      <c r="B4064" s="74" t="str">
        <f t="shared" si="253"/>
        <v>07</v>
      </c>
      <c r="C4064" s="84">
        <f t="shared" si="254"/>
        <v>45839</v>
      </c>
      <c r="D4064" s="74">
        <v>202507</v>
      </c>
      <c r="E4064" s="82">
        <v>25331366</v>
      </c>
      <c r="F4064" s="82">
        <v>30086</v>
      </c>
      <c r="G4064" s="83">
        <f t="shared" si="255"/>
        <v>1.187697497245115E-3</v>
      </c>
      <c r="H4064" s="74" t="s">
        <v>228</v>
      </c>
      <c r="I4064" s="74">
        <v>853</v>
      </c>
      <c r="J4064" s="74" t="s">
        <v>231</v>
      </c>
    </row>
    <row r="4065" spans="1:10" x14ac:dyDescent="0.25">
      <c r="A4065" s="74" t="str">
        <f t="shared" si="252"/>
        <v>2025</v>
      </c>
      <c r="B4065" s="74" t="str">
        <f t="shared" si="253"/>
        <v>07</v>
      </c>
      <c r="C4065" s="84">
        <f t="shared" si="254"/>
        <v>45839</v>
      </c>
      <c r="D4065" s="74">
        <v>202507</v>
      </c>
      <c r="E4065" s="82">
        <v>100878303</v>
      </c>
      <c r="F4065" s="82">
        <v>1349800</v>
      </c>
      <c r="G4065" s="83">
        <f t="shared" si="255"/>
        <v>1.3380478852821304E-2</v>
      </c>
      <c r="H4065" s="74" t="s">
        <v>228</v>
      </c>
      <c r="I4065" s="74">
        <v>854</v>
      </c>
      <c r="J4065" s="74" t="s">
        <v>232</v>
      </c>
    </row>
    <row r="4066" spans="1:10" x14ac:dyDescent="0.25">
      <c r="A4066" s="74" t="str">
        <f t="shared" si="252"/>
        <v>2025</v>
      </c>
      <c r="B4066" s="74" t="str">
        <f t="shared" si="253"/>
        <v>07</v>
      </c>
      <c r="C4066" s="84">
        <f t="shared" si="254"/>
        <v>45839</v>
      </c>
      <c r="D4066" s="74">
        <v>202507</v>
      </c>
      <c r="E4066" s="82">
        <v>3243123</v>
      </c>
      <c r="F4066" s="82">
        <v>149629</v>
      </c>
      <c r="G4066" s="83">
        <f t="shared" si="255"/>
        <v>4.6137318874430601E-2</v>
      </c>
      <c r="H4066" s="74" t="s">
        <v>228</v>
      </c>
      <c r="I4066" s="74">
        <v>855</v>
      </c>
      <c r="J4066" s="74" t="s">
        <v>233</v>
      </c>
    </row>
    <row r="4067" spans="1:10" x14ac:dyDescent="0.25">
      <c r="A4067" s="74" t="str">
        <f t="shared" si="252"/>
        <v>2025</v>
      </c>
      <c r="B4067" s="74" t="str">
        <f t="shared" si="253"/>
        <v>07</v>
      </c>
      <c r="C4067" s="84">
        <f t="shared" si="254"/>
        <v>45839</v>
      </c>
      <c r="D4067" s="74">
        <v>202507</v>
      </c>
      <c r="E4067" s="82">
        <v>357555538</v>
      </c>
      <c r="F4067" s="82">
        <v>3829359</v>
      </c>
      <c r="G4067" s="83">
        <f t="shared" si="255"/>
        <v>1.0709829922981084E-2</v>
      </c>
      <c r="H4067" s="74" t="s">
        <v>234</v>
      </c>
      <c r="I4067" s="74">
        <v>861</v>
      </c>
      <c r="J4067" s="74" t="s">
        <v>235</v>
      </c>
    </row>
    <row r="4068" spans="1:10" x14ac:dyDescent="0.25">
      <c r="A4068" s="74" t="str">
        <f t="shared" si="252"/>
        <v>2025</v>
      </c>
      <c r="B4068" s="74" t="str">
        <f t="shared" si="253"/>
        <v>07</v>
      </c>
      <c r="C4068" s="84">
        <f t="shared" si="254"/>
        <v>45839</v>
      </c>
      <c r="D4068" s="74">
        <v>202507</v>
      </c>
      <c r="E4068" s="82">
        <v>20827546</v>
      </c>
      <c r="F4068" s="82">
        <v>136558</v>
      </c>
      <c r="G4068" s="83">
        <f t="shared" si="255"/>
        <v>6.5566053725196428E-3</v>
      </c>
      <c r="H4068" s="74" t="s">
        <v>234</v>
      </c>
      <c r="I4068" s="74">
        <v>862</v>
      </c>
      <c r="J4068" s="74" t="s">
        <v>236</v>
      </c>
    </row>
    <row r="4069" spans="1:10" x14ac:dyDescent="0.25">
      <c r="A4069" s="74" t="str">
        <f t="shared" si="252"/>
        <v>2025</v>
      </c>
      <c r="B4069" s="74" t="str">
        <f t="shared" si="253"/>
        <v>07</v>
      </c>
      <c r="C4069" s="84">
        <f t="shared" si="254"/>
        <v>45839</v>
      </c>
      <c r="D4069" s="74">
        <v>202507</v>
      </c>
      <c r="E4069" s="82">
        <v>25876461</v>
      </c>
      <c r="F4069" s="82">
        <v>221693</v>
      </c>
      <c r="G4069" s="83">
        <f t="shared" si="255"/>
        <v>8.5673616651055946E-3</v>
      </c>
      <c r="H4069" s="74" t="s">
        <v>234</v>
      </c>
      <c r="I4069" s="74">
        <v>863</v>
      </c>
      <c r="J4069" s="74" t="s">
        <v>237</v>
      </c>
    </row>
    <row r="4070" spans="1:10" x14ac:dyDescent="0.25">
      <c r="A4070" s="74" t="str">
        <f t="shared" si="252"/>
        <v>2025</v>
      </c>
      <c r="B4070" s="74" t="str">
        <f t="shared" si="253"/>
        <v>07</v>
      </c>
      <c r="C4070" s="84">
        <f t="shared" si="254"/>
        <v>45839</v>
      </c>
      <c r="D4070" s="74">
        <v>202507</v>
      </c>
      <c r="E4070" s="82">
        <v>6847594</v>
      </c>
      <c r="F4070" s="82">
        <v>78221</v>
      </c>
      <c r="G4070" s="83">
        <f t="shared" si="255"/>
        <v>1.1423136360011998E-2</v>
      </c>
      <c r="H4070" s="74" t="s">
        <v>234</v>
      </c>
      <c r="I4070" s="74">
        <v>864</v>
      </c>
      <c r="J4070" s="74" t="s">
        <v>238</v>
      </c>
    </row>
    <row r="4071" spans="1:10" x14ac:dyDescent="0.25">
      <c r="A4071" s="74" t="str">
        <f t="shared" si="252"/>
        <v>2025</v>
      </c>
      <c r="B4071" s="74" t="str">
        <f t="shared" si="253"/>
        <v>07</v>
      </c>
      <c r="C4071" s="84">
        <f t="shared" si="254"/>
        <v>45839</v>
      </c>
      <c r="D4071" s="74">
        <v>202507</v>
      </c>
      <c r="E4071" s="82">
        <v>294402902</v>
      </c>
      <c r="F4071" s="82">
        <v>3664434</v>
      </c>
      <c r="G4071" s="83">
        <f t="shared" si="255"/>
        <v>1.2447003664386433E-2</v>
      </c>
      <c r="H4071" s="74" t="s">
        <v>234</v>
      </c>
      <c r="I4071" s="74">
        <v>869</v>
      </c>
      <c r="J4071" s="74" t="s">
        <v>239</v>
      </c>
    </row>
    <row r="4072" spans="1:10" x14ac:dyDescent="0.25">
      <c r="A4072" s="74" t="str">
        <f t="shared" si="252"/>
        <v>2025</v>
      </c>
      <c r="B4072" s="74" t="str">
        <f t="shared" si="253"/>
        <v>07</v>
      </c>
      <c r="C4072" s="84">
        <f t="shared" si="254"/>
        <v>45839</v>
      </c>
      <c r="D4072" s="74">
        <v>202507</v>
      </c>
      <c r="E4072" s="82">
        <v>11187834</v>
      </c>
      <c r="F4072" s="82">
        <v>109781</v>
      </c>
      <c r="G4072" s="83">
        <f t="shared" si="255"/>
        <v>9.8125338649107594E-3</v>
      </c>
      <c r="H4072" s="74" t="s">
        <v>234</v>
      </c>
      <c r="I4072" s="74">
        <v>870</v>
      </c>
      <c r="J4072" s="74" t="s">
        <v>240</v>
      </c>
    </row>
    <row r="4073" spans="1:10" x14ac:dyDescent="0.25">
      <c r="A4073" s="74" t="str">
        <f t="shared" si="252"/>
        <v>2025</v>
      </c>
      <c r="B4073" s="74" t="str">
        <f t="shared" si="253"/>
        <v>07</v>
      </c>
      <c r="C4073" s="84">
        <f t="shared" si="254"/>
        <v>45839</v>
      </c>
      <c r="D4073" s="74">
        <v>202507</v>
      </c>
      <c r="E4073" s="82">
        <v>1665340</v>
      </c>
      <c r="F4073" s="82">
        <v>147393</v>
      </c>
      <c r="G4073" s="83">
        <f t="shared" si="255"/>
        <v>8.8506250975776718E-2</v>
      </c>
      <c r="H4073" s="74" t="s">
        <v>234</v>
      </c>
      <c r="I4073" s="74">
        <v>880</v>
      </c>
      <c r="J4073" s="74" t="s">
        <v>241</v>
      </c>
    </row>
    <row r="4074" spans="1:10" x14ac:dyDescent="0.25">
      <c r="A4074" s="74" t="str">
        <f t="shared" si="252"/>
        <v>2025</v>
      </c>
      <c r="B4074" s="74" t="str">
        <f t="shared" si="253"/>
        <v>07</v>
      </c>
      <c r="C4074" s="84">
        <f t="shared" si="254"/>
        <v>45839</v>
      </c>
      <c r="D4074" s="74">
        <v>202507</v>
      </c>
      <c r="E4074" s="82">
        <v>28752295</v>
      </c>
      <c r="F4074" s="82">
        <v>1062604</v>
      </c>
      <c r="G4074" s="83">
        <f t="shared" si="255"/>
        <v>3.6957188982653384E-2</v>
      </c>
      <c r="H4074" s="74" t="s">
        <v>234</v>
      </c>
      <c r="I4074" s="74">
        <v>900</v>
      </c>
      <c r="J4074" s="74" t="s">
        <v>242</v>
      </c>
    </row>
    <row r="4075" spans="1:10" x14ac:dyDescent="0.25">
      <c r="A4075" s="74" t="str">
        <f t="shared" si="252"/>
        <v>2025</v>
      </c>
      <c r="B4075" s="74" t="str">
        <f t="shared" si="253"/>
        <v>07</v>
      </c>
      <c r="C4075" s="84">
        <f t="shared" si="254"/>
        <v>45839</v>
      </c>
      <c r="D4075" s="74">
        <v>202507</v>
      </c>
      <c r="E4075" s="82">
        <v>22318916</v>
      </c>
      <c r="F4075" s="82">
        <v>52932</v>
      </c>
      <c r="G4075" s="83">
        <f t="shared" si="255"/>
        <v>2.3716205571991042E-3</v>
      </c>
      <c r="H4075" s="74" t="s">
        <v>234</v>
      </c>
      <c r="I4075" s="74">
        <v>910</v>
      </c>
      <c r="J4075" s="74" t="s">
        <v>243</v>
      </c>
    </row>
    <row r="4076" spans="1:10" x14ac:dyDescent="0.25">
      <c r="A4076" s="74" t="str">
        <f t="shared" si="252"/>
        <v>2025</v>
      </c>
      <c r="B4076" s="74" t="str">
        <f t="shared" si="253"/>
        <v>07</v>
      </c>
      <c r="C4076" s="84">
        <f t="shared" si="254"/>
        <v>45839</v>
      </c>
      <c r="D4076" s="74">
        <v>202507</v>
      </c>
      <c r="E4076" s="82">
        <v>10402650</v>
      </c>
      <c r="F4076" s="82">
        <v>100742</v>
      </c>
      <c r="G4076" s="83">
        <f t="shared" si="255"/>
        <v>9.6842631444872228E-3</v>
      </c>
      <c r="H4076" s="74" t="s">
        <v>234</v>
      </c>
      <c r="I4076" s="74">
        <v>920</v>
      </c>
      <c r="J4076" s="74" t="s">
        <v>244</v>
      </c>
    </row>
    <row r="4077" spans="1:10" x14ac:dyDescent="0.25">
      <c r="A4077" s="74" t="str">
        <f t="shared" si="252"/>
        <v>2025</v>
      </c>
      <c r="B4077" s="74" t="str">
        <f t="shared" si="253"/>
        <v>07</v>
      </c>
      <c r="C4077" s="84">
        <f t="shared" si="254"/>
        <v>45839</v>
      </c>
      <c r="D4077" s="74">
        <v>202507</v>
      </c>
      <c r="E4077" s="82">
        <v>132103357</v>
      </c>
      <c r="F4077" s="82">
        <v>1305323</v>
      </c>
      <c r="G4077" s="83">
        <f t="shared" si="255"/>
        <v>9.8810736505356173E-3</v>
      </c>
      <c r="H4077" s="74" t="s">
        <v>234</v>
      </c>
      <c r="I4077" s="74">
        <v>931</v>
      </c>
      <c r="J4077" s="74" t="s">
        <v>245</v>
      </c>
    </row>
    <row r="4078" spans="1:10" x14ac:dyDescent="0.25">
      <c r="A4078" s="74" t="str">
        <f t="shared" si="252"/>
        <v>2025</v>
      </c>
      <c r="B4078" s="74" t="str">
        <f t="shared" si="253"/>
        <v>07</v>
      </c>
      <c r="C4078" s="84">
        <f t="shared" si="254"/>
        <v>45839</v>
      </c>
      <c r="D4078" s="74">
        <v>202507</v>
      </c>
      <c r="E4078" s="82">
        <v>14862937</v>
      </c>
      <c r="F4078" s="82">
        <v>298016</v>
      </c>
      <c r="G4078" s="83">
        <f t="shared" si="255"/>
        <v>2.0050949553241059E-2</v>
      </c>
      <c r="H4078" s="74" t="s">
        <v>234</v>
      </c>
      <c r="I4078" s="74">
        <v>939</v>
      </c>
      <c r="J4078" s="74" t="s">
        <v>246</v>
      </c>
    </row>
    <row r="4079" spans="1:10" x14ac:dyDescent="0.25">
      <c r="A4079" s="74" t="str">
        <f t="shared" si="252"/>
        <v>2025</v>
      </c>
      <c r="B4079" s="74" t="str">
        <f t="shared" si="253"/>
        <v>07</v>
      </c>
      <c r="C4079" s="84">
        <f t="shared" si="254"/>
        <v>45839</v>
      </c>
      <c r="D4079" s="74">
        <v>202507</v>
      </c>
      <c r="E4079" s="82">
        <v>12167659</v>
      </c>
      <c r="F4079" s="82">
        <v>222740</v>
      </c>
      <c r="G4079" s="83">
        <f t="shared" si="255"/>
        <v>1.8305904200635471E-2</v>
      </c>
      <c r="H4079" s="74" t="s">
        <v>234</v>
      </c>
      <c r="I4079" s="74">
        <v>941</v>
      </c>
      <c r="J4079" s="74" t="s">
        <v>247</v>
      </c>
    </row>
    <row r="4080" spans="1:10" x14ac:dyDescent="0.25">
      <c r="A4080" s="74" t="str">
        <f t="shared" si="252"/>
        <v>2025</v>
      </c>
      <c r="B4080" s="74" t="str">
        <f t="shared" si="253"/>
        <v>07</v>
      </c>
      <c r="C4080" s="84">
        <f t="shared" si="254"/>
        <v>45839</v>
      </c>
      <c r="D4080" s="74">
        <v>202507</v>
      </c>
      <c r="E4080" s="82">
        <v>6482048</v>
      </c>
      <c r="F4080" s="82">
        <v>424471</v>
      </c>
      <c r="G4080" s="83">
        <f t="shared" si="255"/>
        <v>6.5484087745107722E-2</v>
      </c>
      <c r="H4080" s="74" t="s">
        <v>234</v>
      </c>
      <c r="I4080" s="74">
        <v>942</v>
      </c>
      <c r="J4080" s="74" t="s">
        <v>248</v>
      </c>
    </row>
    <row r="4081" spans="1:10" x14ac:dyDescent="0.25">
      <c r="A4081" s="74" t="str">
        <f t="shared" si="252"/>
        <v>2025</v>
      </c>
      <c r="B4081" s="74" t="str">
        <f t="shared" si="253"/>
        <v>07</v>
      </c>
      <c r="C4081" s="84">
        <f t="shared" si="254"/>
        <v>45839</v>
      </c>
      <c r="D4081" s="74">
        <v>202507</v>
      </c>
      <c r="E4081" s="82">
        <v>124640937</v>
      </c>
      <c r="F4081" s="82">
        <v>794290</v>
      </c>
      <c r="G4081" s="83">
        <f t="shared" si="255"/>
        <v>6.3726253919288173E-3</v>
      </c>
      <c r="H4081" s="74" t="s">
        <v>234</v>
      </c>
      <c r="I4081" s="74">
        <v>949</v>
      </c>
      <c r="J4081" s="74" t="s">
        <v>249</v>
      </c>
    </row>
    <row r="4082" spans="1:10" x14ac:dyDescent="0.25">
      <c r="A4082" s="74" t="str">
        <f t="shared" si="252"/>
        <v>2025</v>
      </c>
      <c r="B4082" s="74" t="str">
        <f t="shared" si="253"/>
        <v>07</v>
      </c>
      <c r="C4082" s="84">
        <f t="shared" si="254"/>
        <v>45839</v>
      </c>
      <c r="D4082" s="74">
        <v>202507</v>
      </c>
      <c r="E4082" s="82">
        <v>4113605</v>
      </c>
      <c r="F4082" s="82">
        <v>75624</v>
      </c>
      <c r="G4082" s="83">
        <f t="shared" si="255"/>
        <v>1.8383874970980443E-2</v>
      </c>
      <c r="H4082" s="74" t="s">
        <v>234</v>
      </c>
      <c r="I4082" s="74">
        <v>951</v>
      </c>
      <c r="J4082" s="74" t="s">
        <v>250</v>
      </c>
    </row>
    <row r="4083" spans="1:10" x14ac:dyDescent="0.25">
      <c r="A4083" s="74" t="str">
        <f t="shared" si="252"/>
        <v>2025</v>
      </c>
      <c r="B4083" s="74" t="str">
        <f t="shared" si="253"/>
        <v>07</v>
      </c>
      <c r="C4083" s="84">
        <f t="shared" si="254"/>
        <v>45839</v>
      </c>
      <c r="D4083" s="74">
        <v>202507</v>
      </c>
      <c r="E4083" s="82">
        <v>3998255</v>
      </c>
      <c r="F4083" s="82">
        <v>109735</v>
      </c>
      <c r="G4083" s="83">
        <f t="shared" si="255"/>
        <v>2.7445723196744581E-2</v>
      </c>
      <c r="H4083" s="74" t="s">
        <v>234</v>
      </c>
      <c r="I4083" s="74">
        <v>952</v>
      </c>
      <c r="J4083" s="74" t="s">
        <v>251</v>
      </c>
    </row>
    <row r="4084" spans="1:10" x14ac:dyDescent="0.25">
      <c r="A4084" s="74" t="str">
        <f t="shared" si="252"/>
        <v>2025</v>
      </c>
      <c r="B4084" s="74" t="str">
        <f t="shared" si="253"/>
        <v>07</v>
      </c>
      <c r="C4084" s="84">
        <f t="shared" si="254"/>
        <v>45839</v>
      </c>
      <c r="D4084" s="74">
        <v>202507</v>
      </c>
      <c r="E4084" s="82">
        <v>1121464215</v>
      </c>
      <c r="F4084" s="82">
        <v>48545359</v>
      </c>
      <c r="G4084" s="83">
        <f t="shared" si="255"/>
        <v>4.3287479306684785E-2</v>
      </c>
      <c r="H4084" s="74" t="s">
        <v>234</v>
      </c>
      <c r="I4084" s="74">
        <v>960</v>
      </c>
      <c r="J4084" s="74" t="s">
        <v>252</v>
      </c>
    </row>
    <row r="4085" spans="1:10" x14ac:dyDescent="0.25">
      <c r="A4085" s="74" t="str">
        <f t="shared" si="252"/>
        <v>2025</v>
      </c>
      <c r="B4085" s="74" t="str">
        <f t="shared" si="253"/>
        <v>07</v>
      </c>
      <c r="C4085" s="84">
        <f t="shared" si="254"/>
        <v>45839</v>
      </c>
      <c r="D4085" s="74">
        <v>202507</v>
      </c>
      <c r="E4085" s="82">
        <v>635615</v>
      </c>
      <c r="F4085" s="82">
        <v>34539</v>
      </c>
      <c r="G4085" s="83">
        <f t="shared" si="255"/>
        <v>5.4339497966536345E-2</v>
      </c>
      <c r="H4085" s="74" t="s">
        <v>234</v>
      </c>
      <c r="I4085" s="74">
        <v>970</v>
      </c>
      <c r="J4085" s="74" t="s">
        <v>254</v>
      </c>
    </row>
    <row r="4086" spans="1:10" x14ac:dyDescent="0.25">
      <c r="A4086" s="74" t="str">
        <f t="shared" si="252"/>
        <v>2025</v>
      </c>
      <c r="B4086" s="74" t="str">
        <f t="shared" si="253"/>
        <v>07</v>
      </c>
      <c r="C4086" s="84">
        <f t="shared" si="254"/>
        <v>45839</v>
      </c>
      <c r="D4086" s="74">
        <v>202507</v>
      </c>
      <c r="E4086" s="82">
        <v>1257168</v>
      </c>
      <c r="F4086" s="82">
        <v>2425</v>
      </c>
      <c r="G4086" s="83">
        <f t="shared" si="255"/>
        <v>1.9289386939533937E-3</v>
      </c>
      <c r="H4086" s="74" t="s">
        <v>234</v>
      </c>
      <c r="I4086" s="74">
        <v>990</v>
      </c>
      <c r="J4086" s="74" t="s">
        <v>254</v>
      </c>
    </row>
    <row r="4087" spans="1:10" x14ac:dyDescent="0.25">
      <c r="A4087" s="74" t="str">
        <f t="shared" si="252"/>
        <v>2025</v>
      </c>
      <c r="B4087" s="74" t="str">
        <f t="shared" si="253"/>
        <v>07</v>
      </c>
      <c r="C4087" s="84">
        <f t="shared" si="254"/>
        <v>45839</v>
      </c>
      <c r="D4087" s="74">
        <v>202507</v>
      </c>
      <c r="E4087" s="82">
        <v>319618934</v>
      </c>
      <c r="F4087" s="82">
        <v>26599879</v>
      </c>
      <c r="G4087" s="83">
        <f t="shared" si="255"/>
        <v>8.322372729019864E-2</v>
      </c>
      <c r="H4087" s="74" t="s">
        <v>234</v>
      </c>
      <c r="I4087" s="74">
        <v>999</v>
      </c>
      <c r="J4087" s="74" t="s">
        <v>253</v>
      </c>
    </row>
    <row r="4088" spans="1:10" x14ac:dyDescent="0.25">
      <c r="A4088" s="74" t="str">
        <f t="shared" si="252"/>
        <v>2025</v>
      </c>
      <c r="B4088" s="74" t="str">
        <f t="shared" si="253"/>
        <v>08</v>
      </c>
      <c r="C4088" s="84">
        <f t="shared" si="254"/>
        <v>45870</v>
      </c>
      <c r="D4088" s="74">
        <v>202508</v>
      </c>
      <c r="E4088" s="82">
        <v>6348936121</v>
      </c>
      <c r="F4088" s="82">
        <v>93664355</v>
      </c>
      <c r="G4088" s="83">
        <f t="shared" si="255"/>
        <v>1.475276380403198E-2</v>
      </c>
      <c r="H4088" s="74" t="s">
        <v>4</v>
      </c>
      <c r="I4088" s="74">
        <v>11</v>
      </c>
      <c r="J4088" s="74" t="s">
        <v>5</v>
      </c>
    </row>
    <row r="4089" spans="1:10" x14ac:dyDescent="0.25">
      <c r="A4089" s="74" t="str">
        <f t="shared" si="252"/>
        <v>2025</v>
      </c>
      <c r="B4089" s="74" t="str">
        <f t="shared" si="253"/>
        <v>08</v>
      </c>
      <c r="C4089" s="84">
        <f t="shared" si="254"/>
        <v>45870</v>
      </c>
      <c r="D4089" s="74">
        <v>202508</v>
      </c>
      <c r="E4089" s="82">
        <v>927537723</v>
      </c>
      <c r="F4089" s="82">
        <v>13808439</v>
      </c>
      <c r="G4089" s="83">
        <f t="shared" si="255"/>
        <v>1.4887199364073735E-2</v>
      </c>
      <c r="H4089" s="74" t="s">
        <v>4</v>
      </c>
      <c r="I4089" s="74">
        <v>12</v>
      </c>
      <c r="J4089" s="74" t="s">
        <v>6</v>
      </c>
    </row>
    <row r="4090" spans="1:10" x14ac:dyDescent="0.25">
      <c r="A4090" s="74" t="str">
        <f t="shared" si="252"/>
        <v>2025</v>
      </c>
      <c r="B4090" s="74" t="str">
        <f t="shared" si="253"/>
        <v>08</v>
      </c>
      <c r="C4090" s="84">
        <f t="shared" si="254"/>
        <v>45870</v>
      </c>
      <c r="D4090" s="74">
        <v>202508</v>
      </c>
      <c r="E4090" s="82">
        <v>426444795</v>
      </c>
      <c r="F4090" s="82">
        <v>605971</v>
      </c>
      <c r="G4090" s="83">
        <f t="shared" si="255"/>
        <v>1.4209834593009864E-3</v>
      </c>
      <c r="H4090" s="74" t="s">
        <v>4</v>
      </c>
      <c r="I4090" s="74">
        <v>13</v>
      </c>
      <c r="J4090" s="74" t="s">
        <v>7</v>
      </c>
    </row>
    <row r="4091" spans="1:10" x14ac:dyDescent="0.25">
      <c r="A4091" s="74" t="str">
        <f t="shared" si="252"/>
        <v>2025</v>
      </c>
      <c r="B4091" s="74" t="str">
        <f t="shared" si="253"/>
        <v>08</v>
      </c>
      <c r="C4091" s="84">
        <f t="shared" si="254"/>
        <v>45870</v>
      </c>
      <c r="D4091" s="74">
        <v>202508</v>
      </c>
      <c r="E4091" s="82">
        <v>2496116624</v>
      </c>
      <c r="F4091" s="82">
        <v>15107958</v>
      </c>
      <c r="G4091" s="83">
        <f t="shared" si="255"/>
        <v>6.0525849853079617E-3</v>
      </c>
      <c r="H4091" s="74" t="s">
        <v>4</v>
      </c>
      <c r="I4091" s="74">
        <v>14</v>
      </c>
      <c r="J4091" s="74" t="s">
        <v>8</v>
      </c>
    </row>
    <row r="4092" spans="1:10" x14ac:dyDescent="0.25">
      <c r="A4092" s="74" t="str">
        <f t="shared" si="252"/>
        <v>2025</v>
      </c>
      <c r="B4092" s="74" t="str">
        <f t="shared" si="253"/>
        <v>08</v>
      </c>
      <c r="C4092" s="84">
        <f t="shared" si="254"/>
        <v>45870</v>
      </c>
      <c r="D4092" s="74">
        <v>202508</v>
      </c>
      <c r="E4092" s="82">
        <v>1000267476</v>
      </c>
      <c r="F4092" s="82">
        <v>28673195</v>
      </c>
      <c r="G4092" s="83">
        <f t="shared" si="255"/>
        <v>2.8665527659323793E-2</v>
      </c>
      <c r="H4092" s="74" t="s">
        <v>4</v>
      </c>
      <c r="I4092" s="74">
        <v>16</v>
      </c>
      <c r="J4092" s="74" t="s">
        <v>9</v>
      </c>
    </row>
    <row r="4093" spans="1:10" x14ac:dyDescent="0.25">
      <c r="A4093" s="74" t="str">
        <f t="shared" si="252"/>
        <v>2025</v>
      </c>
      <c r="B4093" s="74" t="str">
        <f t="shared" si="253"/>
        <v>08</v>
      </c>
      <c r="C4093" s="84">
        <f t="shared" si="254"/>
        <v>45870</v>
      </c>
      <c r="D4093" s="74">
        <v>202508</v>
      </c>
      <c r="E4093" s="82">
        <v>488432</v>
      </c>
      <c r="F4093" s="82">
        <v>1341</v>
      </c>
      <c r="G4093" s="83">
        <f t="shared" si="255"/>
        <v>2.7455203590264357E-3</v>
      </c>
      <c r="H4093" s="74" t="s">
        <v>4</v>
      </c>
      <c r="I4093" s="74">
        <v>17</v>
      </c>
      <c r="J4093" s="74" t="s">
        <v>10</v>
      </c>
    </row>
    <row r="4094" spans="1:10" x14ac:dyDescent="0.25">
      <c r="A4094" s="74" t="str">
        <f t="shared" si="252"/>
        <v>2025</v>
      </c>
      <c r="B4094" s="74" t="str">
        <f t="shared" si="253"/>
        <v>08</v>
      </c>
      <c r="C4094" s="84">
        <f t="shared" si="254"/>
        <v>45870</v>
      </c>
      <c r="D4094" s="74">
        <v>202508</v>
      </c>
      <c r="E4094" s="82">
        <v>2199970</v>
      </c>
      <c r="F4094" s="82">
        <v>222677</v>
      </c>
      <c r="G4094" s="83">
        <f t="shared" si="255"/>
        <v>0.10121819842997859</v>
      </c>
      <c r="H4094" s="74" t="s">
        <v>4</v>
      </c>
      <c r="I4094" s="74">
        <v>21</v>
      </c>
      <c r="J4094" s="74" t="s">
        <v>11</v>
      </c>
    </row>
    <row r="4095" spans="1:10" x14ac:dyDescent="0.25">
      <c r="A4095" s="74" t="str">
        <f t="shared" si="252"/>
        <v>2025</v>
      </c>
      <c r="B4095" s="74" t="str">
        <f t="shared" si="253"/>
        <v>08</v>
      </c>
      <c r="C4095" s="84">
        <f t="shared" si="254"/>
        <v>45870</v>
      </c>
      <c r="D4095" s="74">
        <v>202508</v>
      </c>
      <c r="E4095" s="82">
        <v>23408046</v>
      </c>
      <c r="F4095" s="82">
        <v>203495</v>
      </c>
      <c r="G4095" s="83">
        <f t="shared" si="255"/>
        <v>8.6933783366625311E-3</v>
      </c>
      <c r="H4095" s="74" t="s">
        <v>4</v>
      </c>
      <c r="I4095" s="74">
        <v>22</v>
      </c>
      <c r="J4095" s="74" t="s">
        <v>12</v>
      </c>
    </row>
    <row r="4096" spans="1:10" x14ac:dyDescent="0.25">
      <c r="A4096" s="74" t="str">
        <f t="shared" si="252"/>
        <v>2025</v>
      </c>
      <c r="B4096" s="74" t="str">
        <f t="shared" si="253"/>
        <v>08</v>
      </c>
      <c r="C4096" s="84">
        <f t="shared" si="254"/>
        <v>45870</v>
      </c>
      <c r="D4096" s="74">
        <v>202508</v>
      </c>
      <c r="E4096" s="82">
        <v>5335553</v>
      </c>
      <c r="F4096" s="82">
        <v>46944</v>
      </c>
      <c r="G4096" s="83">
        <f t="shared" si="255"/>
        <v>8.7983382416030737E-3</v>
      </c>
      <c r="H4096" s="74" t="s">
        <v>4</v>
      </c>
      <c r="I4096" s="74">
        <v>24</v>
      </c>
      <c r="J4096" s="74" t="s">
        <v>13</v>
      </c>
    </row>
    <row r="4097" spans="1:10" x14ac:dyDescent="0.25">
      <c r="A4097" s="74" t="str">
        <f t="shared" si="252"/>
        <v>2025</v>
      </c>
      <c r="B4097" s="74" t="str">
        <f t="shared" si="253"/>
        <v>08</v>
      </c>
      <c r="C4097" s="84">
        <f t="shared" si="254"/>
        <v>45870</v>
      </c>
      <c r="D4097" s="74">
        <v>202508</v>
      </c>
      <c r="E4097" s="82">
        <v>73843382</v>
      </c>
      <c r="F4097" s="82">
        <v>288155</v>
      </c>
      <c r="G4097" s="83">
        <f t="shared" si="255"/>
        <v>3.9022454307415118E-3</v>
      </c>
      <c r="H4097" s="74" t="s">
        <v>14</v>
      </c>
      <c r="I4097" s="74">
        <v>31</v>
      </c>
      <c r="J4097" s="74" t="s">
        <v>15</v>
      </c>
    </row>
    <row r="4098" spans="1:10" x14ac:dyDescent="0.25">
      <c r="A4098" s="74" t="str">
        <f t="shared" si="252"/>
        <v>2025</v>
      </c>
      <c r="B4098" s="74" t="str">
        <f t="shared" si="253"/>
        <v>08</v>
      </c>
      <c r="C4098" s="84">
        <f t="shared" si="254"/>
        <v>45870</v>
      </c>
      <c r="D4098" s="74">
        <v>202508</v>
      </c>
      <c r="E4098" s="82">
        <v>6706707</v>
      </c>
      <c r="F4098" s="82">
        <v>50011</v>
      </c>
      <c r="G4098" s="83">
        <f t="shared" si="255"/>
        <v>7.4568637037520794E-3</v>
      </c>
      <c r="H4098" s="74" t="s">
        <v>14</v>
      </c>
      <c r="I4098" s="74">
        <v>32</v>
      </c>
      <c r="J4098" s="74" t="s">
        <v>16</v>
      </c>
    </row>
    <row r="4099" spans="1:10" x14ac:dyDescent="0.25">
      <c r="A4099" s="74" t="str">
        <f t="shared" ref="A4099:A4162" si="256">LEFT(D4099,4)</f>
        <v>2025</v>
      </c>
      <c r="B4099" s="74" t="str">
        <f t="shared" ref="B4099:B4162" si="257">RIGHT(D4099,2)</f>
        <v>08</v>
      </c>
      <c r="C4099" s="84">
        <f t="shared" ref="C4099:C4162" si="258">DATE(A4099,B4099,1)</f>
        <v>45870</v>
      </c>
      <c r="D4099" s="74">
        <v>202508</v>
      </c>
      <c r="E4099" s="82">
        <v>202716</v>
      </c>
      <c r="F4099" s="82">
        <v>4776</v>
      </c>
      <c r="G4099" s="83">
        <f t="shared" ref="G4099:G4162" si="259">F4099/E4099</f>
        <v>2.3560054460427395E-2</v>
      </c>
      <c r="H4099" s="74" t="s">
        <v>17</v>
      </c>
      <c r="I4099" s="74">
        <v>51</v>
      </c>
      <c r="J4099" s="74" t="s">
        <v>18</v>
      </c>
    </row>
    <row r="4100" spans="1:10" x14ac:dyDescent="0.25">
      <c r="A4100" s="74" t="str">
        <f t="shared" si="256"/>
        <v>2025</v>
      </c>
      <c r="B4100" s="74" t="str">
        <f t="shared" si="257"/>
        <v>08</v>
      </c>
      <c r="C4100" s="84">
        <f t="shared" si="258"/>
        <v>45870</v>
      </c>
      <c r="D4100" s="74">
        <v>202508</v>
      </c>
      <c r="E4100" s="82">
        <v>36544</v>
      </c>
      <c r="F4100" s="82">
        <v>99</v>
      </c>
      <c r="G4100" s="83">
        <f t="shared" si="259"/>
        <v>2.709063047285464E-3</v>
      </c>
      <c r="H4100" s="74" t="s">
        <v>17</v>
      </c>
      <c r="I4100" s="74">
        <v>52</v>
      </c>
      <c r="J4100" s="74" t="s">
        <v>19</v>
      </c>
    </row>
    <row r="4101" spans="1:10" x14ac:dyDescent="0.25">
      <c r="A4101" s="74" t="str">
        <f t="shared" si="256"/>
        <v>2025</v>
      </c>
      <c r="B4101" s="74" t="str">
        <f t="shared" si="257"/>
        <v>08</v>
      </c>
      <c r="C4101" s="84">
        <f t="shared" si="258"/>
        <v>45870</v>
      </c>
      <c r="D4101" s="74">
        <v>202508</v>
      </c>
      <c r="E4101" s="82">
        <v>7757853738</v>
      </c>
      <c r="F4101" s="82">
        <v>9595340</v>
      </c>
      <c r="G4101" s="83">
        <f t="shared" si="259"/>
        <v>1.2368549761385048E-3</v>
      </c>
      <c r="H4101" s="74" t="s">
        <v>17</v>
      </c>
      <c r="I4101" s="74">
        <v>61</v>
      </c>
      <c r="J4101" s="74" t="s">
        <v>20</v>
      </c>
    </row>
    <row r="4102" spans="1:10" x14ac:dyDescent="0.25">
      <c r="A4102" s="74" t="str">
        <f t="shared" si="256"/>
        <v>2025</v>
      </c>
      <c r="B4102" s="74" t="str">
        <f t="shared" si="257"/>
        <v>08</v>
      </c>
      <c r="C4102" s="84">
        <f t="shared" si="258"/>
        <v>45870</v>
      </c>
      <c r="D4102" s="74">
        <v>202508</v>
      </c>
      <c r="E4102" s="82">
        <v>848021</v>
      </c>
      <c r="F4102" s="82">
        <v>18898</v>
      </c>
      <c r="G4102" s="83">
        <f t="shared" si="259"/>
        <v>2.2284825493708294E-2</v>
      </c>
      <c r="H4102" s="74" t="s">
        <v>17</v>
      </c>
      <c r="I4102" s="74">
        <v>62</v>
      </c>
      <c r="J4102" s="74" t="s">
        <v>21</v>
      </c>
    </row>
    <row r="4103" spans="1:10" x14ac:dyDescent="0.25">
      <c r="A4103" s="74" t="str">
        <f t="shared" si="256"/>
        <v>2025</v>
      </c>
      <c r="B4103" s="74" t="str">
        <f t="shared" si="257"/>
        <v>08</v>
      </c>
      <c r="C4103" s="84">
        <f t="shared" si="258"/>
        <v>45870</v>
      </c>
      <c r="D4103" s="74">
        <v>202508</v>
      </c>
      <c r="E4103" s="82">
        <v>414845</v>
      </c>
      <c r="F4103" s="82">
        <v>19724</v>
      </c>
      <c r="G4103" s="83">
        <f t="shared" si="259"/>
        <v>4.7545468789547907E-2</v>
      </c>
      <c r="H4103" s="74" t="s">
        <v>17</v>
      </c>
      <c r="I4103" s="74">
        <v>71</v>
      </c>
      <c r="J4103" s="74" t="s">
        <v>22</v>
      </c>
    </row>
    <row r="4104" spans="1:10" x14ac:dyDescent="0.25">
      <c r="A4104" s="74" t="str">
        <f t="shared" si="256"/>
        <v>2025</v>
      </c>
      <c r="B4104" s="74" t="str">
        <f t="shared" si="257"/>
        <v>08</v>
      </c>
      <c r="C4104" s="84">
        <f t="shared" si="258"/>
        <v>45870</v>
      </c>
      <c r="D4104" s="74">
        <v>202508</v>
      </c>
      <c r="E4104" s="82">
        <v>239384226</v>
      </c>
      <c r="F4104" s="82">
        <v>18126</v>
      </c>
      <c r="G4104" s="83">
        <f t="shared" si="259"/>
        <v>7.5719274836429695E-5</v>
      </c>
      <c r="H4104" s="74" t="s">
        <v>17</v>
      </c>
      <c r="I4104" s="74">
        <v>72</v>
      </c>
      <c r="J4104" s="74" t="s">
        <v>23</v>
      </c>
    </row>
    <row r="4105" spans="1:10" x14ac:dyDescent="0.25">
      <c r="A4105" s="74" t="str">
        <f t="shared" si="256"/>
        <v>2025</v>
      </c>
      <c r="B4105" s="74" t="str">
        <f t="shared" si="257"/>
        <v>08</v>
      </c>
      <c r="C4105" s="84">
        <f t="shared" si="258"/>
        <v>45870</v>
      </c>
      <c r="D4105" s="74">
        <v>202508</v>
      </c>
      <c r="E4105" s="82">
        <v>133402830</v>
      </c>
      <c r="F4105" s="82">
        <v>252098</v>
      </c>
      <c r="G4105" s="83">
        <f t="shared" si="259"/>
        <v>1.8897500150484065E-3</v>
      </c>
      <c r="H4105" s="74" t="s">
        <v>17</v>
      </c>
      <c r="I4105" s="74">
        <v>81</v>
      </c>
      <c r="J4105" s="74" t="s">
        <v>24</v>
      </c>
    </row>
    <row r="4106" spans="1:10" x14ac:dyDescent="0.25">
      <c r="A4106" s="74" t="str">
        <f t="shared" si="256"/>
        <v>2025</v>
      </c>
      <c r="B4106" s="74" t="str">
        <f t="shared" si="257"/>
        <v>08</v>
      </c>
      <c r="C4106" s="84">
        <f t="shared" si="258"/>
        <v>45870</v>
      </c>
      <c r="D4106" s="74">
        <v>202508</v>
      </c>
      <c r="E4106" s="82">
        <v>196064033</v>
      </c>
      <c r="F4106" s="82">
        <v>246090</v>
      </c>
      <c r="G4106" s="83">
        <f t="shared" si="259"/>
        <v>1.2551511678840148E-3</v>
      </c>
      <c r="H4106" s="74" t="s">
        <v>17</v>
      </c>
      <c r="I4106" s="74">
        <v>89</v>
      </c>
      <c r="J4106" s="74" t="s">
        <v>25</v>
      </c>
    </row>
    <row r="4107" spans="1:10" x14ac:dyDescent="0.25">
      <c r="A4107" s="74" t="str">
        <f t="shared" si="256"/>
        <v>2025</v>
      </c>
      <c r="B4107" s="74" t="str">
        <f t="shared" si="257"/>
        <v>08</v>
      </c>
      <c r="C4107" s="84">
        <f t="shared" si="258"/>
        <v>45870</v>
      </c>
      <c r="D4107" s="74">
        <v>202508</v>
      </c>
      <c r="E4107" s="82">
        <v>66052031</v>
      </c>
      <c r="F4107" s="82">
        <v>689456</v>
      </c>
      <c r="G4107" s="83">
        <f t="shared" si="259"/>
        <v>1.0438074190330347E-2</v>
      </c>
      <c r="H4107" s="74" t="s">
        <v>17</v>
      </c>
      <c r="I4107" s="74">
        <v>91</v>
      </c>
      <c r="J4107" s="74" t="s">
        <v>26</v>
      </c>
    </row>
    <row r="4108" spans="1:10" x14ac:dyDescent="0.25">
      <c r="A4108" s="74" t="str">
        <f t="shared" si="256"/>
        <v>2025</v>
      </c>
      <c r="B4108" s="74" t="str">
        <f t="shared" si="257"/>
        <v>08</v>
      </c>
      <c r="C4108" s="84">
        <f t="shared" si="258"/>
        <v>45870</v>
      </c>
      <c r="D4108" s="74">
        <v>202508</v>
      </c>
      <c r="E4108" s="82">
        <v>17137154</v>
      </c>
      <c r="F4108" s="82">
        <v>295331</v>
      </c>
      <c r="G4108" s="83">
        <f t="shared" si="259"/>
        <v>1.7233374923280725E-2</v>
      </c>
      <c r="H4108" s="74" t="s">
        <v>17</v>
      </c>
      <c r="I4108" s="74">
        <v>99</v>
      </c>
      <c r="J4108" s="74" t="s">
        <v>27</v>
      </c>
    </row>
    <row r="4109" spans="1:10" x14ac:dyDescent="0.25">
      <c r="A4109" s="74" t="str">
        <f t="shared" si="256"/>
        <v>2025</v>
      </c>
      <c r="B4109" s="74" t="str">
        <f t="shared" si="257"/>
        <v>08</v>
      </c>
      <c r="C4109" s="84">
        <f t="shared" si="258"/>
        <v>45870</v>
      </c>
      <c r="D4109" s="74">
        <v>202508</v>
      </c>
      <c r="E4109" s="82">
        <v>2092572873</v>
      </c>
      <c r="F4109" s="82">
        <v>31651388</v>
      </c>
      <c r="G4109" s="83">
        <f t="shared" si="259"/>
        <v>1.512558458937836E-2</v>
      </c>
      <c r="H4109" s="74" t="s">
        <v>28</v>
      </c>
      <c r="I4109" s="74">
        <v>101</v>
      </c>
      <c r="J4109" s="74" t="s">
        <v>29</v>
      </c>
    </row>
    <row r="4110" spans="1:10" x14ac:dyDescent="0.25">
      <c r="A4110" s="74" t="str">
        <f t="shared" si="256"/>
        <v>2025</v>
      </c>
      <c r="B4110" s="74" t="str">
        <f t="shared" si="257"/>
        <v>08</v>
      </c>
      <c r="C4110" s="84">
        <f t="shared" si="258"/>
        <v>45870</v>
      </c>
      <c r="D4110" s="74">
        <v>202508</v>
      </c>
      <c r="E4110" s="82">
        <v>120551368</v>
      </c>
      <c r="F4110" s="82">
        <v>10535181</v>
      </c>
      <c r="G4110" s="83">
        <f t="shared" si="259"/>
        <v>8.7391633747366512E-2</v>
      </c>
      <c r="H4110" s="74" t="s">
        <v>28</v>
      </c>
      <c r="I4110" s="74">
        <v>102</v>
      </c>
      <c r="J4110" s="74" t="s">
        <v>30</v>
      </c>
    </row>
    <row r="4111" spans="1:10" x14ac:dyDescent="0.25">
      <c r="A4111" s="74" t="str">
        <f t="shared" si="256"/>
        <v>2025</v>
      </c>
      <c r="B4111" s="74" t="str">
        <f t="shared" si="257"/>
        <v>08</v>
      </c>
      <c r="C4111" s="84">
        <f t="shared" si="258"/>
        <v>45870</v>
      </c>
      <c r="D4111" s="74">
        <v>202508</v>
      </c>
      <c r="E4111" s="82">
        <v>604689196</v>
      </c>
      <c r="F4111" s="82">
        <v>368131</v>
      </c>
      <c r="G4111" s="83">
        <f t="shared" si="259"/>
        <v>6.087937446793741E-4</v>
      </c>
      <c r="H4111" s="74" t="s">
        <v>28</v>
      </c>
      <c r="I4111" s="74">
        <v>103</v>
      </c>
      <c r="J4111" s="74" t="s">
        <v>31</v>
      </c>
    </row>
    <row r="4112" spans="1:10" x14ac:dyDescent="0.25">
      <c r="A4112" s="74" t="str">
        <f t="shared" si="256"/>
        <v>2025</v>
      </c>
      <c r="B4112" s="74" t="str">
        <f t="shared" si="257"/>
        <v>08</v>
      </c>
      <c r="C4112" s="84">
        <f t="shared" si="258"/>
        <v>45870</v>
      </c>
      <c r="D4112" s="74">
        <v>202508</v>
      </c>
      <c r="E4112" s="82">
        <v>494389173</v>
      </c>
      <c r="F4112" s="82">
        <v>14321797</v>
      </c>
      <c r="G4112" s="83">
        <f t="shared" si="259"/>
        <v>2.8968670396024226E-2</v>
      </c>
      <c r="H4112" s="74" t="s">
        <v>28</v>
      </c>
      <c r="I4112" s="74">
        <v>104</v>
      </c>
      <c r="J4112" s="74" t="s">
        <v>32</v>
      </c>
    </row>
    <row r="4113" spans="1:10" x14ac:dyDescent="0.25">
      <c r="A4113" s="74" t="str">
        <f t="shared" si="256"/>
        <v>2025</v>
      </c>
      <c r="B4113" s="74" t="str">
        <f t="shared" si="257"/>
        <v>08</v>
      </c>
      <c r="C4113" s="84">
        <f t="shared" si="258"/>
        <v>45870</v>
      </c>
      <c r="D4113" s="74">
        <v>202508</v>
      </c>
      <c r="E4113" s="82">
        <v>540987876</v>
      </c>
      <c r="F4113" s="82">
        <v>2650479</v>
      </c>
      <c r="G4113" s="83">
        <f t="shared" si="259"/>
        <v>4.8993316072022284E-3</v>
      </c>
      <c r="H4113" s="74" t="s">
        <v>28</v>
      </c>
      <c r="I4113" s="74">
        <v>105</v>
      </c>
      <c r="J4113" s="74" t="s">
        <v>33</v>
      </c>
    </row>
    <row r="4114" spans="1:10" x14ac:dyDescent="0.25">
      <c r="A4114" s="74" t="str">
        <f t="shared" si="256"/>
        <v>2025</v>
      </c>
      <c r="B4114" s="74" t="str">
        <f t="shared" si="257"/>
        <v>08</v>
      </c>
      <c r="C4114" s="84">
        <f t="shared" si="258"/>
        <v>45870</v>
      </c>
      <c r="D4114" s="74">
        <v>202508</v>
      </c>
      <c r="E4114" s="82">
        <v>353073477</v>
      </c>
      <c r="F4114" s="82">
        <v>95170592</v>
      </c>
      <c r="G4114" s="83">
        <f t="shared" si="259"/>
        <v>0.26954896983100207</v>
      </c>
      <c r="H4114" s="74" t="s">
        <v>28</v>
      </c>
      <c r="I4114" s="74">
        <v>106</v>
      </c>
      <c r="J4114" s="74" t="s">
        <v>34</v>
      </c>
    </row>
    <row r="4115" spans="1:10" x14ac:dyDescent="0.25">
      <c r="A4115" s="74" t="str">
        <f t="shared" si="256"/>
        <v>2025</v>
      </c>
      <c r="B4115" s="74" t="str">
        <f t="shared" si="257"/>
        <v>08</v>
      </c>
      <c r="C4115" s="84">
        <f t="shared" si="258"/>
        <v>45870</v>
      </c>
      <c r="D4115" s="74">
        <v>202508</v>
      </c>
      <c r="E4115" s="82">
        <v>1734618586</v>
      </c>
      <c r="F4115" s="82">
        <v>13043103</v>
      </c>
      <c r="G4115" s="83">
        <f t="shared" si="259"/>
        <v>7.5192916213801019E-3</v>
      </c>
      <c r="H4115" s="74" t="s">
        <v>28</v>
      </c>
      <c r="I4115" s="74">
        <v>107</v>
      </c>
      <c r="J4115" s="74" t="s">
        <v>35</v>
      </c>
    </row>
    <row r="4116" spans="1:10" x14ac:dyDescent="0.25">
      <c r="A4116" s="74" t="str">
        <f t="shared" si="256"/>
        <v>2025</v>
      </c>
      <c r="B4116" s="74" t="str">
        <f t="shared" si="257"/>
        <v>08</v>
      </c>
      <c r="C4116" s="84">
        <f t="shared" si="258"/>
        <v>45870</v>
      </c>
      <c r="D4116" s="74">
        <v>202508</v>
      </c>
      <c r="E4116" s="82">
        <v>58248955</v>
      </c>
      <c r="F4116" s="82">
        <v>789786</v>
      </c>
      <c r="G4116" s="83">
        <f t="shared" si="259"/>
        <v>1.3558801183643552E-2</v>
      </c>
      <c r="H4116" s="74" t="s">
        <v>28</v>
      </c>
      <c r="I4116" s="74">
        <v>108</v>
      </c>
      <c r="J4116" s="74" t="s">
        <v>36</v>
      </c>
    </row>
    <row r="4117" spans="1:10" x14ac:dyDescent="0.25">
      <c r="A4117" s="74" t="str">
        <f t="shared" si="256"/>
        <v>2025</v>
      </c>
      <c r="B4117" s="74" t="str">
        <f t="shared" si="257"/>
        <v>08</v>
      </c>
      <c r="C4117" s="84">
        <f t="shared" si="258"/>
        <v>45870</v>
      </c>
      <c r="D4117" s="74">
        <v>202508</v>
      </c>
      <c r="E4117" s="82">
        <v>393866</v>
      </c>
      <c r="F4117" s="82">
        <v>13365</v>
      </c>
      <c r="G4117" s="83">
        <f t="shared" si="259"/>
        <v>3.393286041445568E-2</v>
      </c>
      <c r="H4117" s="74" t="s">
        <v>28</v>
      </c>
      <c r="I4117" s="74">
        <v>109</v>
      </c>
      <c r="J4117" s="74" t="s">
        <v>37</v>
      </c>
    </row>
    <row r="4118" spans="1:10" x14ac:dyDescent="0.25">
      <c r="A4118" s="74" t="str">
        <f t="shared" si="256"/>
        <v>2025</v>
      </c>
      <c r="B4118" s="74" t="str">
        <f t="shared" si="257"/>
        <v>08</v>
      </c>
      <c r="C4118" s="84">
        <f t="shared" si="258"/>
        <v>45870</v>
      </c>
      <c r="D4118" s="74">
        <v>202508</v>
      </c>
      <c r="E4118" s="82">
        <v>764206428</v>
      </c>
      <c r="F4118" s="82">
        <v>1476311</v>
      </c>
      <c r="G4118" s="83">
        <f t="shared" si="259"/>
        <v>1.9318222745962038E-3</v>
      </c>
      <c r="H4118" s="74" t="s">
        <v>28</v>
      </c>
      <c r="I4118" s="74">
        <v>110</v>
      </c>
      <c r="J4118" s="74" t="s">
        <v>38</v>
      </c>
    </row>
    <row r="4119" spans="1:10" x14ac:dyDescent="0.25">
      <c r="A4119" s="74" t="str">
        <f t="shared" si="256"/>
        <v>2025</v>
      </c>
      <c r="B4119" s="74" t="str">
        <f t="shared" si="257"/>
        <v>08</v>
      </c>
      <c r="C4119" s="84">
        <f t="shared" si="258"/>
        <v>45870</v>
      </c>
      <c r="D4119" s="74">
        <v>202508</v>
      </c>
      <c r="E4119" s="82">
        <v>201381190</v>
      </c>
      <c r="F4119" s="82">
        <v>2488</v>
      </c>
      <c r="G4119" s="83">
        <f t="shared" si="259"/>
        <v>1.2354679203156957E-5</v>
      </c>
      <c r="H4119" s="74" t="s">
        <v>39</v>
      </c>
      <c r="I4119" s="74">
        <v>120</v>
      </c>
      <c r="J4119" s="74" t="s">
        <v>40</v>
      </c>
    </row>
    <row r="4120" spans="1:10" x14ac:dyDescent="0.25">
      <c r="A4120" s="74" t="str">
        <f t="shared" si="256"/>
        <v>2025</v>
      </c>
      <c r="B4120" s="74" t="str">
        <f t="shared" si="257"/>
        <v>08</v>
      </c>
      <c r="C4120" s="84">
        <f t="shared" si="258"/>
        <v>45870</v>
      </c>
      <c r="D4120" s="74">
        <v>202508</v>
      </c>
      <c r="E4120" s="82">
        <v>284443166</v>
      </c>
      <c r="F4120" s="82">
        <v>999597</v>
      </c>
      <c r="G4120" s="83">
        <f t="shared" si="259"/>
        <v>3.5142239979145781E-3</v>
      </c>
      <c r="H4120" s="74" t="s">
        <v>41</v>
      </c>
      <c r="I4120" s="74">
        <v>131</v>
      </c>
      <c r="J4120" s="74" t="s">
        <v>42</v>
      </c>
    </row>
    <row r="4121" spans="1:10" x14ac:dyDescent="0.25">
      <c r="A4121" s="74" t="str">
        <f t="shared" si="256"/>
        <v>2025</v>
      </c>
      <c r="B4121" s="74" t="str">
        <f t="shared" si="257"/>
        <v>08</v>
      </c>
      <c r="C4121" s="84">
        <f t="shared" si="258"/>
        <v>45870</v>
      </c>
      <c r="D4121" s="74">
        <v>202508</v>
      </c>
      <c r="E4121" s="82">
        <v>186440151</v>
      </c>
      <c r="F4121" s="82">
        <v>7712814</v>
      </c>
      <c r="G4121" s="83">
        <f t="shared" si="259"/>
        <v>4.1368846563528044E-2</v>
      </c>
      <c r="H4121" s="74" t="s">
        <v>41</v>
      </c>
      <c r="I4121" s="74">
        <v>139</v>
      </c>
      <c r="J4121" s="74" t="s">
        <v>43</v>
      </c>
    </row>
    <row r="4122" spans="1:10" x14ac:dyDescent="0.25">
      <c r="A4122" s="74" t="str">
        <f t="shared" si="256"/>
        <v>2025</v>
      </c>
      <c r="B4122" s="74" t="str">
        <f t="shared" si="257"/>
        <v>08</v>
      </c>
      <c r="C4122" s="84">
        <f t="shared" si="258"/>
        <v>45870</v>
      </c>
      <c r="D4122" s="74">
        <v>202508</v>
      </c>
      <c r="E4122" s="82">
        <v>229406212</v>
      </c>
      <c r="F4122" s="82">
        <v>5817672</v>
      </c>
      <c r="G4122" s="83">
        <f t="shared" si="259"/>
        <v>2.5359696885627492E-2</v>
      </c>
      <c r="H4122" s="74" t="s">
        <v>41</v>
      </c>
      <c r="I4122" s="74">
        <v>141</v>
      </c>
      <c r="J4122" s="74" t="s">
        <v>44</v>
      </c>
    </row>
    <row r="4123" spans="1:10" x14ac:dyDescent="0.25">
      <c r="A4123" s="74" t="str">
        <f t="shared" si="256"/>
        <v>2025</v>
      </c>
      <c r="B4123" s="74" t="str">
        <f t="shared" si="257"/>
        <v>08</v>
      </c>
      <c r="C4123" s="84">
        <f t="shared" si="258"/>
        <v>45870</v>
      </c>
      <c r="D4123" s="74">
        <v>202508</v>
      </c>
      <c r="E4123" s="82">
        <v>1287</v>
      </c>
      <c r="F4123" s="82">
        <v>139</v>
      </c>
      <c r="G4123" s="83">
        <f t="shared" si="259"/>
        <v>0.108003108003108</v>
      </c>
      <c r="H4123" s="74" t="s">
        <v>41</v>
      </c>
      <c r="I4123" s="74">
        <v>142</v>
      </c>
      <c r="J4123" s="74" t="s">
        <v>45</v>
      </c>
    </row>
    <row r="4124" spans="1:10" x14ac:dyDescent="0.25">
      <c r="A4124" s="74" t="str">
        <f t="shared" si="256"/>
        <v>2025</v>
      </c>
      <c r="B4124" s="74" t="str">
        <f t="shared" si="257"/>
        <v>08</v>
      </c>
      <c r="C4124" s="84">
        <f t="shared" si="258"/>
        <v>45870</v>
      </c>
      <c r="D4124" s="74">
        <v>202508</v>
      </c>
      <c r="E4124" s="82">
        <v>8541024</v>
      </c>
      <c r="F4124" s="82">
        <v>194674</v>
      </c>
      <c r="G4124" s="83">
        <f t="shared" si="259"/>
        <v>2.2792817348364785E-2</v>
      </c>
      <c r="H4124" s="74" t="s">
        <v>41</v>
      </c>
      <c r="I4124" s="74">
        <v>143</v>
      </c>
      <c r="J4124" s="74" t="s">
        <v>46</v>
      </c>
    </row>
    <row r="4125" spans="1:10" x14ac:dyDescent="0.25">
      <c r="A4125" s="74" t="str">
        <f t="shared" si="256"/>
        <v>2025</v>
      </c>
      <c r="B4125" s="74" t="str">
        <f t="shared" si="257"/>
        <v>08</v>
      </c>
      <c r="C4125" s="84">
        <f t="shared" si="258"/>
        <v>45870</v>
      </c>
      <c r="D4125" s="74">
        <v>202508</v>
      </c>
      <c r="E4125" s="82">
        <v>1976761</v>
      </c>
      <c r="F4125" s="82">
        <v>19575</v>
      </c>
      <c r="G4125" s="83">
        <f t="shared" si="259"/>
        <v>9.9025628287891156E-3</v>
      </c>
      <c r="H4125" s="74" t="s">
        <v>41</v>
      </c>
      <c r="I4125" s="74">
        <v>149</v>
      </c>
      <c r="J4125" s="74" t="s">
        <v>47</v>
      </c>
    </row>
    <row r="4126" spans="1:10" x14ac:dyDescent="0.25">
      <c r="A4126" s="74" t="str">
        <f t="shared" si="256"/>
        <v>2025</v>
      </c>
      <c r="B4126" s="74" t="str">
        <f t="shared" si="257"/>
        <v>08</v>
      </c>
      <c r="C4126" s="84">
        <f t="shared" si="258"/>
        <v>45870</v>
      </c>
      <c r="D4126" s="74">
        <v>202508</v>
      </c>
      <c r="E4126" s="82">
        <v>94744947</v>
      </c>
      <c r="F4126" s="82">
        <v>27650968</v>
      </c>
      <c r="G4126" s="83">
        <f t="shared" si="259"/>
        <v>0.29184636094629934</v>
      </c>
      <c r="H4126" s="74" t="s">
        <v>41</v>
      </c>
      <c r="I4126" s="74">
        <v>151</v>
      </c>
      <c r="J4126" s="74" t="s">
        <v>48</v>
      </c>
    </row>
    <row r="4127" spans="1:10" x14ac:dyDescent="0.25">
      <c r="A4127" s="74" t="str">
        <f t="shared" si="256"/>
        <v>2025</v>
      </c>
      <c r="B4127" s="74" t="str">
        <f t="shared" si="257"/>
        <v>08</v>
      </c>
      <c r="C4127" s="84">
        <f t="shared" si="258"/>
        <v>45870</v>
      </c>
      <c r="D4127" s="74">
        <v>202508</v>
      </c>
      <c r="E4127" s="82">
        <v>113540541</v>
      </c>
      <c r="F4127" s="82">
        <v>3008263</v>
      </c>
      <c r="G4127" s="83">
        <f t="shared" si="259"/>
        <v>2.6495056069884323E-2</v>
      </c>
      <c r="H4127" s="74" t="s">
        <v>41</v>
      </c>
      <c r="I4127" s="74">
        <v>152</v>
      </c>
      <c r="J4127" s="74" t="s">
        <v>49</v>
      </c>
    </row>
    <row r="4128" spans="1:10" x14ac:dyDescent="0.25">
      <c r="A4128" s="74" t="str">
        <f t="shared" si="256"/>
        <v>2025</v>
      </c>
      <c r="B4128" s="74" t="str">
        <f t="shared" si="257"/>
        <v>08</v>
      </c>
      <c r="C4128" s="84">
        <f t="shared" si="258"/>
        <v>45870</v>
      </c>
      <c r="D4128" s="74">
        <v>202508</v>
      </c>
      <c r="E4128" s="82">
        <v>30405115</v>
      </c>
      <c r="F4128" s="82">
        <v>378684</v>
      </c>
      <c r="G4128" s="83">
        <f t="shared" si="259"/>
        <v>1.2454614955411286E-2</v>
      </c>
      <c r="H4128" s="74" t="s">
        <v>50</v>
      </c>
      <c r="I4128" s="74">
        <v>161</v>
      </c>
      <c r="J4128" s="74" t="s">
        <v>51</v>
      </c>
    </row>
    <row r="4129" spans="1:10" x14ac:dyDescent="0.25">
      <c r="A4129" s="74" t="str">
        <f t="shared" si="256"/>
        <v>2025</v>
      </c>
      <c r="B4129" s="74" t="str">
        <f t="shared" si="257"/>
        <v>08</v>
      </c>
      <c r="C4129" s="84">
        <f t="shared" si="258"/>
        <v>45870</v>
      </c>
      <c r="D4129" s="74">
        <v>202508</v>
      </c>
      <c r="E4129" s="82">
        <v>184695324</v>
      </c>
      <c r="F4129" s="82">
        <v>6473865</v>
      </c>
      <c r="G4129" s="83">
        <f t="shared" si="259"/>
        <v>3.5051591235736972E-2</v>
      </c>
      <c r="H4129" s="74" t="s">
        <v>50</v>
      </c>
      <c r="I4129" s="74">
        <v>162</v>
      </c>
      <c r="J4129" s="74" t="s">
        <v>52</v>
      </c>
    </row>
    <row r="4130" spans="1:10" x14ac:dyDescent="0.25">
      <c r="A4130" s="74" t="str">
        <f t="shared" si="256"/>
        <v>2025</v>
      </c>
      <c r="B4130" s="74" t="str">
        <f t="shared" si="257"/>
        <v>08</v>
      </c>
      <c r="C4130" s="84">
        <f t="shared" si="258"/>
        <v>45870</v>
      </c>
      <c r="D4130" s="74">
        <v>202508</v>
      </c>
      <c r="E4130" s="82">
        <v>379717928</v>
      </c>
      <c r="F4130" s="82">
        <v>36807012</v>
      </c>
      <c r="G4130" s="83">
        <f t="shared" si="259"/>
        <v>9.6932510387026022E-2</v>
      </c>
      <c r="H4130" s="74" t="s">
        <v>50</v>
      </c>
      <c r="I4130" s="74">
        <v>170</v>
      </c>
      <c r="J4130" s="74" t="s">
        <v>53</v>
      </c>
    </row>
    <row r="4131" spans="1:10" x14ac:dyDescent="0.25">
      <c r="A4131" s="74" t="str">
        <f t="shared" si="256"/>
        <v>2025</v>
      </c>
      <c r="B4131" s="74" t="str">
        <f t="shared" si="257"/>
        <v>08</v>
      </c>
      <c r="C4131" s="84">
        <f t="shared" si="258"/>
        <v>45870</v>
      </c>
      <c r="D4131" s="74">
        <v>202508</v>
      </c>
      <c r="E4131" s="82">
        <v>101572411</v>
      </c>
      <c r="F4131" s="82">
        <v>5279251</v>
      </c>
      <c r="G4131" s="83">
        <f t="shared" si="259"/>
        <v>5.1975245522132972E-2</v>
      </c>
      <c r="H4131" s="74" t="s">
        <v>54</v>
      </c>
      <c r="I4131" s="74">
        <v>181</v>
      </c>
      <c r="J4131" s="74" t="s">
        <v>55</v>
      </c>
    </row>
    <row r="4132" spans="1:10" x14ac:dyDescent="0.25">
      <c r="A4132" s="74" t="str">
        <f t="shared" si="256"/>
        <v>2025</v>
      </c>
      <c r="B4132" s="74" t="str">
        <f t="shared" si="257"/>
        <v>08</v>
      </c>
      <c r="C4132" s="84">
        <f t="shared" si="258"/>
        <v>45870</v>
      </c>
      <c r="D4132" s="74">
        <v>202508</v>
      </c>
      <c r="E4132" s="82">
        <v>11547961</v>
      </c>
      <c r="F4132" s="82">
        <v>52884</v>
      </c>
      <c r="G4132" s="83">
        <f t="shared" si="259"/>
        <v>4.5795097506823928E-3</v>
      </c>
      <c r="H4132" s="74" t="s">
        <v>54</v>
      </c>
      <c r="I4132" s="74">
        <v>182</v>
      </c>
      <c r="J4132" s="74" t="s">
        <v>56</v>
      </c>
    </row>
    <row r="4133" spans="1:10" x14ac:dyDescent="0.25">
      <c r="A4133" s="74" t="str">
        <f t="shared" si="256"/>
        <v>2025</v>
      </c>
      <c r="B4133" s="74" t="str">
        <f t="shared" si="257"/>
        <v>08</v>
      </c>
      <c r="C4133" s="84">
        <f t="shared" si="258"/>
        <v>45870</v>
      </c>
      <c r="D4133" s="74">
        <v>202508</v>
      </c>
      <c r="E4133" s="82">
        <v>1658213</v>
      </c>
      <c r="F4133" s="82">
        <v>1632</v>
      </c>
      <c r="G4133" s="83">
        <f t="shared" si="259"/>
        <v>9.8419201875754201E-4</v>
      </c>
      <c r="H4133" s="74" t="s">
        <v>57</v>
      </c>
      <c r="I4133" s="74">
        <v>191</v>
      </c>
      <c r="J4133" s="74" t="s">
        <v>58</v>
      </c>
    </row>
    <row r="4134" spans="1:10" x14ac:dyDescent="0.25">
      <c r="A4134" s="74" t="str">
        <f t="shared" si="256"/>
        <v>2025</v>
      </c>
      <c r="B4134" s="74" t="str">
        <f t="shared" si="257"/>
        <v>08</v>
      </c>
      <c r="C4134" s="84">
        <f t="shared" si="258"/>
        <v>45870</v>
      </c>
      <c r="D4134" s="74">
        <v>202508</v>
      </c>
      <c r="E4134" s="82">
        <v>873269691</v>
      </c>
      <c r="F4134" s="82">
        <v>7768297</v>
      </c>
      <c r="G4134" s="83">
        <f t="shared" si="259"/>
        <v>8.8956448163274218E-3</v>
      </c>
      <c r="H4134" s="74" t="s">
        <v>57</v>
      </c>
      <c r="I4134" s="74">
        <v>192</v>
      </c>
      <c r="J4134" s="74" t="s">
        <v>59</v>
      </c>
    </row>
    <row r="4135" spans="1:10" x14ac:dyDescent="0.25">
      <c r="A4135" s="74" t="str">
        <f t="shared" si="256"/>
        <v>2025</v>
      </c>
      <c r="B4135" s="74" t="str">
        <f t="shared" si="257"/>
        <v>08</v>
      </c>
      <c r="C4135" s="84">
        <f t="shared" si="258"/>
        <v>45870</v>
      </c>
      <c r="D4135" s="74">
        <v>202508</v>
      </c>
      <c r="E4135" s="82">
        <v>865020507</v>
      </c>
      <c r="F4135" s="82">
        <v>11067821</v>
      </c>
      <c r="G4135" s="83">
        <f t="shared" si="259"/>
        <v>1.2794865451669576E-2</v>
      </c>
      <c r="H4135" s="74" t="s">
        <v>60</v>
      </c>
      <c r="I4135" s="74">
        <v>201</v>
      </c>
      <c r="J4135" s="74" t="s">
        <v>61</v>
      </c>
    </row>
    <row r="4136" spans="1:10" x14ac:dyDescent="0.25">
      <c r="A4136" s="74" t="str">
        <f t="shared" si="256"/>
        <v>2025</v>
      </c>
      <c r="B4136" s="74" t="str">
        <f t="shared" si="257"/>
        <v>08</v>
      </c>
      <c r="C4136" s="84">
        <f t="shared" si="258"/>
        <v>45870</v>
      </c>
      <c r="D4136" s="74">
        <v>202508</v>
      </c>
      <c r="E4136" s="82">
        <v>1130657347</v>
      </c>
      <c r="F4136" s="82">
        <v>39428833</v>
      </c>
      <c r="G4136" s="83">
        <f t="shared" si="259"/>
        <v>3.4872486438634533E-2</v>
      </c>
      <c r="H4136" s="74" t="s">
        <v>60</v>
      </c>
      <c r="I4136" s="74">
        <v>202</v>
      </c>
      <c r="J4136" s="74" t="s">
        <v>62</v>
      </c>
    </row>
    <row r="4137" spans="1:10" x14ac:dyDescent="0.25">
      <c r="A4137" s="74" t="str">
        <f t="shared" si="256"/>
        <v>2025</v>
      </c>
      <c r="B4137" s="74" t="str">
        <f t="shared" si="257"/>
        <v>08</v>
      </c>
      <c r="C4137" s="84">
        <f t="shared" si="258"/>
        <v>45870</v>
      </c>
      <c r="D4137" s="74">
        <v>202508</v>
      </c>
      <c r="E4137" s="82">
        <v>7737391</v>
      </c>
      <c r="F4137" s="82">
        <v>407</v>
      </c>
      <c r="G4137" s="83">
        <f t="shared" si="259"/>
        <v>5.2601710318116277E-5</v>
      </c>
      <c r="H4137" s="74" t="s">
        <v>60</v>
      </c>
      <c r="I4137" s="74">
        <v>203</v>
      </c>
      <c r="J4137" s="74" t="s">
        <v>63</v>
      </c>
    </row>
    <row r="4138" spans="1:10" x14ac:dyDescent="0.25">
      <c r="A4138" s="74" t="str">
        <f t="shared" si="256"/>
        <v>2025</v>
      </c>
      <c r="B4138" s="74" t="str">
        <f t="shared" si="257"/>
        <v>08</v>
      </c>
      <c r="C4138" s="84">
        <f t="shared" si="258"/>
        <v>45870</v>
      </c>
      <c r="D4138" s="74">
        <v>202508</v>
      </c>
      <c r="E4138" s="82">
        <v>1712092</v>
      </c>
      <c r="F4138" s="82">
        <v>4452</v>
      </c>
      <c r="G4138" s="83">
        <f t="shared" si="259"/>
        <v>2.6003275524913382E-3</v>
      </c>
      <c r="H4138" s="74" t="s">
        <v>60</v>
      </c>
      <c r="I4138" s="74">
        <v>204</v>
      </c>
      <c r="J4138" s="74" t="s">
        <v>64</v>
      </c>
    </row>
    <row r="4139" spans="1:10" x14ac:dyDescent="0.25">
      <c r="A4139" s="74" t="str">
        <f t="shared" si="256"/>
        <v>2025</v>
      </c>
      <c r="B4139" s="74" t="str">
        <f t="shared" si="257"/>
        <v>08</v>
      </c>
      <c r="C4139" s="84">
        <f t="shared" si="258"/>
        <v>45870</v>
      </c>
      <c r="D4139" s="74">
        <v>202508</v>
      </c>
      <c r="E4139" s="82">
        <v>880949661</v>
      </c>
      <c r="F4139" s="82">
        <v>4405461</v>
      </c>
      <c r="G4139" s="83">
        <f t="shared" si="259"/>
        <v>5.0008090076329569E-3</v>
      </c>
      <c r="H4139" s="74" t="s">
        <v>60</v>
      </c>
      <c r="I4139" s="74">
        <v>210</v>
      </c>
      <c r="J4139" s="74" t="s">
        <v>65</v>
      </c>
    </row>
    <row r="4140" spans="1:10" x14ac:dyDescent="0.25">
      <c r="A4140" s="74" t="str">
        <f t="shared" si="256"/>
        <v>2025</v>
      </c>
      <c r="B4140" s="74" t="str">
        <f t="shared" si="257"/>
        <v>08</v>
      </c>
      <c r="C4140" s="84">
        <f t="shared" si="258"/>
        <v>45870</v>
      </c>
      <c r="D4140" s="74">
        <v>202508</v>
      </c>
      <c r="E4140" s="82">
        <v>40257783</v>
      </c>
      <c r="F4140" s="82">
        <v>84523</v>
      </c>
      <c r="G4140" s="83">
        <f t="shared" si="259"/>
        <v>2.0995443291052566E-3</v>
      </c>
      <c r="H4140" s="74" t="s">
        <v>66</v>
      </c>
      <c r="I4140" s="74">
        <v>221</v>
      </c>
      <c r="J4140" s="74" t="s">
        <v>67</v>
      </c>
    </row>
    <row r="4141" spans="1:10" x14ac:dyDescent="0.25">
      <c r="A4141" s="74" t="str">
        <f t="shared" si="256"/>
        <v>2025</v>
      </c>
      <c r="B4141" s="74" t="str">
        <f t="shared" si="257"/>
        <v>08</v>
      </c>
      <c r="C4141" s="84">
        <f t="shared" si="258"/>
        <v>45870</v>
      </c>
      <c r="D4141" s="74">
        <v>202508</v>
      </c>
      <c r="E4141" s="82">
        <v>392474906</v>
      </c>
      <c r="F4141" s="82">
        <v>2437371</v>
      </c>
      <c r="G4141" s="83">
        <f t="shared" si="259"/>
        <v>6.21025946560772E-3</v>
      </c>
      <c r="H4141" s="74" t="s">
        <v>66</v>
      </c>
      <c r="I4141" s="74">
        <v>222</v>
      </c>
      <c r="J4141" s="74" t="s">
        <v>68</v>
      </c>
    </row>
    <row r="4142" spans="1:10" x14ac:dyDescent="0.25">
      <c r="A4142" s="74" t="str">
        <f t="shared" si="256"/>
        <v>2025</v>
      </c>
      <c r="B4142" s="74" t="str">
        <f t="shared" si="257"/>
        <v>08</v>
      </c>
      <c r="C4142" s="84">
        <f t="shared" si="258"/>
        <v>45870</v>
      </c>
      <c r="D4142" s="74">
        <v>202508</v>
      </c>
      <c r="E4142" s="82">
        <v>102914787</v>
      </c>
      <c r="F4142" s="82">
        <v>142235</v>
      </c>
      <c r="G4142" s="83">
        <f t="shared" si="259"/>
        <v>1.3820657278336495E-3</v>
      </c>
      <c r="H4142" s="74" t="s">
        <v>69</v>
      </c>
      <c r="I4142" s="74">
        <v>231</v>
      </c>
      <c r="J4142" s="74" t="s">
        <v>70</v>
      </c>
    </row>
    <row r="4143" spans="1:10" x14ac:dyDescent="0.25">
      <c r="A4143" s="74" t="str">
        <f t="shared" si="256"/>
        <v>2025</v>
      </c>
      <c r="B4143" s="74" t="str">
        <f t="shared" si="257"/>
        <v>08</v>
      </c>
      <c r="C4143" s="84">
        <f t="shared" si="258"/>
        <v>45870</v>
      </c>
      <c r="D4143" s="74">
        <v>202508</v>
      </c>
      <c r="E4143" s="82">
        <v>402003397</v>
      </c>
      <c r="F4143" s="82">
        <v>6569320</v>
      </c>
      <c r="G4143" s="83">
        <f t="shared" si="259"/>
        <v>1.6341453950450075E-2</v>
      </c>
      <c r="H4143" s="74" t="s">
        <v>69</v>
      </c>
      <c r="I4143" s="74">
        <v>239</v>
      </c>
      <c r="J4143" s="74" t="s">
        <v>71</v>
      </c>
    </row>
    <row r="4144" spans="1:10" x14ac:dyDescent="0.25">
      <c r="A4144" s="74" t="str">
        <f t="shared" si="256"/>
        <v>2025</v>
      </c>
      <c r="B4144" s="74" t="str">
        <f t="shared" si="257"/>
        <v>08</v>
      </c>
      <c r="C4144" s="84">
        <f t="shared" si="258"/>
        <v>45870</v>
      </c>
      <c r="D4144" s="74">
        <v>202508</v>
      </c>
      <c r="E4144" s="82">
        <v>321798084</v>
      </c>
      <c r="F4144" s="82">
        <v>3405046</v>
      </c>
      <c r="G4144" s="83">
        <f t="shared" si="259"/>
        <v>1.0581312224345003E-2</v>
      </c>
      <c r="H4144" s="74" t="s">
        <v>72</v>
      </c>
      <c r="I4144" s="74">
        <v>241</v>
      </c>
      <c r="J4144" s="74" t="s">
        <v>73</v>
      </c>
    </row>
    <row r="4145" spans="1:10" x14ac:dyDescent="0.25">
      <c r="A4145" s="74" t="str">
        <f t="shared" si="256"/>
        <v>2025</v>
      </c>
      <c r="B4145" s="74" t="str">
        <f t="shared" si="257"/>
        <v>08</v>
      </c>
      <c r="C4145" s="84">
        <f t="shared" si="258"/>
        <v>45870</v>
      </c>
      <c r="D4145" s="74">
        <v>202508</v>
      </c>
      <c r="E4145" s="82">
        <v>329108060</v>
      </c>
      <c r="F4145" s="82">
        <v>139120</v>
      </c>
      <c r="G4145" s="83">
        <f t="shared" si="259"/>
        <v>4.2271830109539096E-4</v>
      </c>
      <c r="H4145" s="74" t="s">
        <v>72</v>
      </c>
      <c r="I4145" s="74">
        <v>242</v>
      </c>
      <c r="J4145" s="74" t="s">
        <v>74</v>
      </c>
    </row>
    <row r="4146" spans="1:10" x14ac:dyDescent="0.25">
      <c r="A4146" s="74" t="str">
        <f t="shared" si="256"/>
        <v>2025</v>
      </c>
      <c r="B4146" s="74" t="str">
        <f t="shared" si="257"/>
        <v>08</v>
      </c>
      <c r="C4146" s="84">
        <f t="shared" si="258"/>
        <v>45870</v>
      </c>
      <c r="D4146" s="74">
        <v>202508</v>
      </c>
      <c r="E4146" s="82">
        <v>41348610</v>
      </c>
      <c r="F4146" s="82">
        <v>98734</v>
      </c>
      <c r="G4146" s="83">
        <f t="shared" si="259"/>
        <v>2.3878432672827456E-3</v>
      </c>
      <c r="H4146" s="74" t="s">
        <v>72</v>
      </c>
      <c r="I4146" s="74">
        <v>243</v>
      </c>
      <c r="J4146" s="74" t="s">
        <v>75</v>
      </c>
    </row>
    <row r="4147" spans="1:10" x14ac:dyDescent="0.25">
      <c r="A4147" s="74" t="str">
        <f t="shared" si="256"/>
        <v>2025</v>
      </c>
      <c r="B4147" s="74" t="str">
        <f t="shared" si="257"/>
        <v>08</v>
      </c>
      <c r="C4147" s="84">
        <f t="shared" si="258"/>
        <v>45870</v>
      </c>
      <c r="D4147" s="74">
        <v>202508</v>
      </c>
      <c r="E4147" s="82">
        <v>157708118</v>
      </c>
      <c r="F4147" s="82">
        <v>1460438</v>
      </c>
      <c r="G4147" s="83">
        <f t="shared" si="259"/>
        <v>9.2603856955543653E-3</v>
      </c>
      <c r="H4147" s="74" t="s">
        <v>76</v>
      </c>
      <c r="I4147" s="74">
        <v>251</v>
      </c>
      <c r="J4147" s="74" t="s">
        <v>77</v>
      </c>
    </row>
    <row r="4148" spans="1:10" x14ac:dyDescent="0.25">
      <c r="A4148" s="74" t="str">
        <f t="shared" si="256"/>
        <v>2025</v>
      </c>
      <c r="B4148" s="74" t="str">
        <f t="shared" si="257"/>
        <v>08</v>
      </c>
      <c r="C4148" s="84">
        <f t="shared" si="258"/>
        <v>45870</v>
      </c>
      <c r="D4148" s="74">
        <v>202508</v>
      </c>
      <c r="E4148" s="82">
        <v>24116</v>
      </c>
      <c r="F4148" s="82">
        <v>0</v>
      </c>
      <c r="G4148" s="83">
        <f t="shared" si="259"/>
        <v>0</v>
      </c>
      <c r="H4148" s="74" t="s">
        <v>76</v>
      </c>
      <c r="I4148" s="74">
        <v>252</v>
      </c>
      <c r="J4148" s="74" t="s">
        <v>78</v>
      </c>
    </row>
    <row r="4149" spans="1:10" x14ac:dyDescent="0.25">
      <c r="A4149" s="74" t="str">
        <f t="shared" si="256"/>
        <v>2025</v>
      </c>
      <c r="B4149" s="74" t="str">
        <f t="shared" si="257"/>
        <v>08</v>
      </c>
      <c r="C4149" s="84">
        <f t="shared" si="258"/>
        <v>45870</v>
      </c>
      <c r="D4149" s="74">
        <v>202508</v>
      </c>
      <c r="E4149" s="82">
        <v>469391555</v>
      </c>
      <c r="F4149" s="82">
        <v>3176923</v>
      </c>
      <c r="G4149" s="83">
        <f t="shared" si="259"/>
        <v>6.7681724695707402E-3</v>
      </c>
      <c r="H4149" s="74" t="s">
        <v>76</v>
      </c>
      <c r="I4149" s="74">
        <v>259</v>
      </c>
      <c r="J4149" s="74" t="s">
        <v>79</v>
      </c>
    </row>
    <row r="4150" spans="1:10" x14ac:dyDescent="0.25">
      <c r="A4150" s="74" t="str">
        <f t="shared" si="256"/>
        <v>2025</v>
      </c>
      <c r="B4150" s="74" t="str">
        <f t="shared" si="257"/>
        <v>08</v>
      </c>
      <c r="C4150" s="84">
        <f t="shared" si="258"/>
        <v>45870</v>
      </c>
      <c r="D4150" s="74">
        <v>202508</v>
      </c>
      <c r="E4150" s="82">
        <v>2485394</v>
      </c>
      <c r="F4150" s="82">
        <v>20944</v>
      </c>
      <c r="G4150" s="83">
        <f t="shared" si="259"/>
        <v>8.4268329287026517E-3</v>
      </c>
      <c r="H4150" s="74" t="s">
        <v>76</v>
      </c>
      <c r="I4150" s="74">
        <v>261</v>
      </c>
      <c r="J4150" s="74" t="s">
        <v>80</v>
      </c>
    </row>
    <row r="4151" spans="1:10" x14ac:dyDescent="0.25">
      <c r="A4151" s="74" t="str">
        <f t="shared" si="256"/>
        <v>2025</v>
      </c>
      <c r="B4151" s="74" t="str">
        <f t="shared" si="257"/>
        <v>08</v>
      </c>
      <c r="C4151" s="84">
        <f t="shared" si="258"/>
        <v>45870</v>
      </c>
      <c r="D4151" s="74">
        <v>202508</v>
      </c>
      <c r="E4151" s="82">
        <v>92660079</v>
      </c>
      <c r="F4151" s="82">
        <v>1114691</v>
      </c>
      <c r="G4151" s="83">
        <f t="shared" si="259"/>
        <v>1.2029894772699255E-2</v>
      </c>
      <c r="H4151" s="74" t="s">
        <v>76</v>
      </c>
      <c r="I4151" s="74">
        <v>262</v>
      </c>
      <c r="J4151" s="74" t="s">
        <v>81</v>
      </c>
    </row>
    <row r="4152" spans="1:10" x14ac:dyDescent="0.25">
      <c r="A4152" s="74" t="str">
        <f t="shared" si="256"/>
        <v>2025</v>
      </c>
      <c r="B4152" s="74" t="str">
        <f t="shared" si="257"/>
        <v>08</v>
      </c>
      <c r="C4152" s="84">
        <f t="shared" si="258"/>
        <v>45870</v>
      </c>
      <c r="D4152" s="74">
        <v>202508</v>
      </c>
      <c r="E4152" s="82">
        <v>776857</v>
      </c>
      <c r="F4152" s="82">
        <v>0</v>
      </c>
      <c r="G4152" s="83">
        <f t="shared" si="259"/>
        <v>0</v>
      </c>
      <c r="H4152" s="74" t="s">
        <v>76</v>
      </c>
      <c r="I4152" s="74">
        <v>263</v>
      </c>
      <c r="J4152" s="74" t="s">
        <v>82</v>
      </c>
    </row>
    <row r="4153" spans="1:10" x14ac:dyDescent="0.25">
      <c r="A4153" s="74" t="str">
        <f t="shared" si="256"/>
        <v>2025</v>
      </c>
      <c r="B4153" s="74" t="str">
        <f t="shared" si="257"/>
        <v>08</v>
      </c>
      <c r="C4153" s="84">
        <f t="shared" si="258"/>
        <v>45870</v>
      </c>
      <c r="D4153" s="74">
        <v>202508</v>
      </c>
      <c r="E4153" s="82">
        <v>659353082</v>
      </c>
      <c r="F4153" s="82">
        <v>22849</v>
      </c>
      <c r="G4153" s="83">
        <f t="shared" si="259"/>
        <v>3.4653663755832722E-5</v>
      </c>
      <c r="H4153" s="74" t="s">
        <v>76</v>
      </c>
      <c r="I4153" s="74">
        <v>264</v>
      </c>
      <c r="J4153" s="74" t="s">
        <v>83</v>
      </c>
    </row>
    <row r="4154" spans="1:10" x14ac:dyDescent="0.25">
      <c r="A4154" s="74" t="str">
        <f t="shared" si="256"/>
        <v>2025</v>
      </c>
      <c r="B4154" s="74" t="str">
        <f t="shared" si="257"/>
        <v>08</v>
      </c>
      <c r="C4154" s="84">
        <f t="shared" si="258"/>
        <v>45870</v>
      </c>
      <c r="D4154" s="74">
        <v>202508</v>
      </c>
      <c r="E4154" s="82">
        <v>5733111</v>
      </c>
      <c r="F4154" s="82">
        <v>22871</v>
      </c>
      <c r="G4154" s="83">
        <f t="shared" si="259"/>
        <v>3.9892826076453084E-3</v>
      </c>
      <c r="H4154" s="74" t="s">
        <v>76</v>
      </c>
      <c r="I4154" s="74">
        <v>265</v>
      </c>
      <c r="J4154" s="74" t="s">
        <v>84</v>
      </c>
    </row>
    <row r="4155" spans="1:10" x14ac:dyDescent="0.25">
      <c r="A4155" s="74" t="str">
        <f t="shared" si="256"/>
        <v>2025</v>
      </c>
      <c r="B4155" s="74" t="str">
        <f t="shared" si="257"/>
        <v>08</v>
      </c>
      <c r="C4155" s="84">
        <f t="shared" si="258"/>
        <v>45870</v>
      </c>
      <c r="D4155" s="74">
        <v>202508</v>
      </c>
      <c r="E4155" s="82">
        <v>47799243</v>
      </c>
      <c r="F4155" s="82">
        <v>635921</v>
      </c>
      <c r="G4155" s="83">
        <f t="shared" si="259"/>
        <v>1.3303997303890357E-2</v>
      </c>
      <c r="H4155" s="74" t="s">
        <v>76</v>
      </c>
      <c r="I4155" s="74">
        <v>266</v>
      </c>
      <c r="J4155" s="74" t="s">
        <v>85</v>
      </c>
    </row>
    <row r="4156" spans="1:10" x14ac:dyDescent="0.25">
      <c r="A4156" s="74" t="str">
        <f t="shared" si="256"/>
        <v>2025</v>
      </c>
      <c r="B4156" s="74" t="str">
        <f t="shared" si="257"/>
        <v>08</v>
      </c>
      <c r="C4156" s="84">
        <f t="shared" si="258"/>
        <v>45870</v>
      </c>
      <c r="D4156" s="74">
        <v>202508</v>
      </c>
      <c r="E4156" s="82">
        <v>3592988</v>
      </c>
      <c r="F4156" s="82">
        <v>8653</v>
      </c>
      <c r="G4156" s="83">
        <f t="shared" si="259"/>
        <v>2.4083019481278534E-3</v>
      </c>
      <c r="H4156" s="74" t="s">
        <v>76</v>
      </c>
      <c r="I4156" s="74">
        <v>267</v>
      </c>
      <c r="J4156" s="74" t="s">
        <v>86</v>
      </c>
    </row>
    <row r="4157" spans="1:10" x14ac:dyDescent="0.25">
      <c r="A4157" s="74" t="str">
        <f t="shared" si="256"/>
        <v>2025</v>
      </c>
      <c r="B4157" s="74" t="str">
        <f t="shared" si="257"/>
        <v>08</v>
      </c>
      <c r="C4157" s="84">
        <f t="shared" si="258"/>
        <v>45870</v>
      </c>
      <c r="D4157" s="74">
        <v>202508</v>
      </c>
      <c r="E4157" s="82">
        <v>11150285</v>
      </c>
      <c r="F4157" s="82">
        <v>8676</v>
      </c>
      <c r="G4157" s="83">
        <f t="shared" si="259"/>
        <v>7.780967033578065E-4</v>
      </c>
      <c r="H4157" s="74" t="s">
        <v>76</v>
      </c>
      <c r="I4157" s="74">
        <v>268</v>
      </c>
      <c r="J4157" s="74" t="s">
        <v>87</v>
      </c>
    </row>
    <row r="4158" spans="1:10" x14ac:dyDescent="0.25">
      <c r="A4158" s="74" t="str">
        <f t="shared" si="256"/>
        <v>2025</v>
      </c>
      <c r="B4158" s="74" t="str">
        <f t="shared" si="257"/>
        <v>08</v>
      </c>
      <c r="C4158" s="84">
        <f t="shared" si="258"/>
        <v>45870</v>
      </c>
      <c r="D4158" s="74">
        <v>202508</v>
      </c>
      <c r="E4158" s="82">
        <v>150222107</v>
      </c>
      <c r="F4158" s="82">
        <v>20487903</v>
      </c>
      <c r="G4158" s="83">
        <f t="shared" si="259"/>
        <v>0.1363840742827552</v>
      </c>
      <c r="H4158" s="74" t="s">
        <v>76</v>
      </c>
      <c r="I4158" s="74">
        <v>271</v>
      </c>
      <c r="J4158" s="74" t="s">
        <v>88</v>
      </c>
    </row>
    <row r="4159" spans="1:10" x14ac:dyDescent="0.25">
      <c r="A4159" s="74" t="str">
        <f t="shared" si="256"/>
        <v>2025</v>
      </c>
      <c r="B4159" s="74" t="str">
        <f t="shared" si="257"/>
        <v>08</v>
      </c>
      <c r="C4159" s="84">
        <f t="shared" si="258"/>
        <v>45870</v>
      </c>
      <c r="D4159" s="74">
        <v>202508</v>
      </c>
      <c r="E4159" s="82">
        <v>3796637</v>
      </c>
      <c r="F4159" s="82">
        <v>679</v>
      </c>
      <c r="G4159" s="83">
        <f t="shared" si="259"/>
        <v>1.7884248612653778E-4</v>
      </c>
      <c r="H4159" s="74" t="s">
        <v>76</v>
      </c>
      <c r="I4159" s="74">
        <v>272</v>
      </c>
      <c r="J4159" s="74" t="s">
        <v>89</v>
      </c>
    </row>
    <row r="4160" spans="1:10" x14ac:dyDescent="0.25">
      <c r="A4160" s="74" t="str">
        <f t="shared" si="256"/>
        <v>2025</v>
      </c>
      <c r="B4160" s="74" t="str">
        <f t="shared" si="257"/>
        <v>08</v>
      </c>
      <c r="C4160" s="84">
        <f t="shared" si="258"/>
        <v>45870</v>
      </c>
      <c r="D4160" s="74">
        <v>202508</v>
      </c>
      <c r="E4160" s="82">
        <v>9853869</v>
      </c>
      <c r="F4160" s="82">
        <v>667</v>
      </c>
      <c r="G4160" s="83">
        <f t="shared" si="259"/>
        <v>6.7689148292919253E-5</v>
      </c>
      <c r="H4160" s="74" t="s">
        <v>76</v>
      </c>
      <c r="I4160" s="74">
        <v>273</v>
      </c>
      <c r="J4160" s="74" t="s">
        <v>90</v>
      </c>
    </row>
    <row r="4161" spans="1:10" x14ac:dyDescent="0.25">
      <c r="A4161" s="74" t="str">
        <f t="shared" si="256"/>
        <v>2025</v>
      </c>
      <c r="B4161" s="74" t="str">
        <f t="shared" si="257"/>
        <v>08</v>
      </c>
      <c r="C4161" s="84">
        <f t="shared" si="258"/>
        <v>45870</v>
      </c>
      <c r="D4161" s="74">
        <v>202508</v>
      </c>
      <c r="E4161" s="82">
        <v>9293154</v>
      </c>
      <c r="F4161" s="82">
        <v>107047</v>
      </c>
      <c r="G4161" s="83">
        <f t="shared" si="259"/>
        <v>1.1518909511238058E-2</v>
      </c>
      <c r="H4161" s="74" t="s">
        <v>76</v>
      </c>
      <c r="I4161" s="74">
        <v>274</v>
      </c>
      <c r="J4161" s="74" t="s">
        <v>91</v>
      </c>
    </row>
    <row r="4162" spans="1:10" x14ac:dyDescent="0.25">
      <c r="A4162" s="74" t="str">
        <f t="shared" si="256"/>
        <v>2025</v>
      </c>
      <c r="B4162" s="74" t="str">
        <f t="shared" si="257"/>
        <v>08</v>
      </c>
      <c r="C4162" s="84">
        <f t="shared" si="258"/>
        <v>45870</v>
      </c>
      <c r="D4162" s="74">
        <v>202508</v>
      </c>
      <c r="E4162" s="82">
        <v>368801622</v>
      </c>
      <c r="F4162" s="82">
        <v>163426</v>
      </c>
      <c r="G4162" s="83">
        <f t="shared" si="259"/>
        <v>4.4312711835090571E-4</v>
      </c>
      <c r="H4162" s="74" t="s">
        <v>76</v>
      </c>
      <c r="I4162" s="74">
        <v>275</v>
      </c>
      <c r="J4162" s="74" t="s">
        <v>92</v>
      </c>
    </row>
    <row r="4163" spans="1:10" x14ac:dyDescent="0.25">
      <c r="A4163" s="74" t="str">
        <f t="shared" ref="A4163:A4226" si="260">LEFT(D4163,4)</f>
        <v>2025</v>
      </c>
      <c r="B4163" s="74" t="str">
        <f t="shared" ref="B4163:B4226" si="261">RIGHT(D4163,2)</f>
        <v>08</v>
      </c>
      <c r="C4163" s="84">
        <f t="shared" ref="C4163:C4226" si="262">DATE(A4163,B4163,1)</f>
        <v>45870</v>
      </c>
      <c r="D4163" s="74">
        <v>202508</v>
      </c>
      <c r="E4163" s="82">
        <v>34048555</v>
      </c>
      <c r="F4163" s="82">
        <v>893964</v>
      </c>
      <c r="G4163" s="83">
        <f t="shared" ref="G4163:G4226" si="263">F4163/E4163</f>
        <v>2.6255563562095366E-2</v>
      </c>
      <c r="H4163" s="74" t="s">
        <v>76</v>
      </c>
      <c r="I4163" s="74">
        <v>279</v>
      </c>
      <c r="J4163" s="74" t="s">
        <v>93</v>
      </c>
    </row>
    <row r="4164" spans="1:10" x14ac:dyDescent="0.25">
      <c r="A4164" s="74" t="str">
        <f t="shared" si="260"/>
        <v>2025</v>
      </c>
      <c r="B4164" s="74" t="str">
        <f t="shared" si="261"/>
        <v>08</v>
      </c>
      <c r="C4164" s="84">
        <f t="shared" si="262"/>
        <v>45870</v>
      </c>
      <c r="D4164" s="74">
        <v>202508</v>
      </c>
      <c r="E4164" s="82">
        <v>522323235</v>
      </c>
      <c r="F4164" s="82">
        <v>1063166</v>
      </c>
      <c r="G4164" s="83">
        <f t="shared" si="263"/>
        <v>2.0354560715645743E-3</v>
      </c>
      <c r="H4164" s="74" t="s">
        <v>76</v>
      </c>
      <c r="I4164" s="74">
        <v>281</v>
      </c>
      <c r="J4164" s="74" t="s">
        <v>94</v>
      </c>
    </row>
    <row r="4165" spans="1:10" x14ac:dyDescent="0.25">
      <c r="A4165" s="74" t="str">
        <f t="shared" si="260"/>
        <v>2025</v>
      </c>
      <c r="B4165" s="74" t="str">
        <f t="shared" si="261"/>
        <v>08</v>
      </c>
      <c r="C4165" s="84">
        <f t="shared" si="262"/>
        <v>45870</v>
      </c>
      <c r="D4165" s="74">
        <v>202508</v>
      </c>
      <c r="E4165" s="82">
        <v>465923932</v>
      </c>
      <c r="F4165" s="82">
        <v>3715628</v>
      </c>
      <c r="G4165" s="83">
        <f t="shared" si="263"/>
        <v>7.9747524108720828E-3</v>
      </c>
      <c r="H4165" s="74" t="s">
        <v>76</v>
      </c>
      <c r="I4165" s="74">
        <v>282</v>
      </c>
      <c r="J4165" s="74" t="s">
        <v>95</v>
      </c>
    </row>
    <row r="4166" spans="1:10" x14ac:dyDescent="0.25">
      <c r="A4166" s="74" t="str">
        <f t="shared" si="260"/>
        <v>2025</v>
      </c>
      <c r="B4166" s="74" t="str">
        <f t="shared" si="261"/>
        <v>08</v>
      </c>
      <c r="C4166" s="84">
        <f t="shared" si="262"/>
        <v>45870</v>
      </c>
      <c r="D4166" s="74">
        <v>202508</v>
      </c>
      <c r="E4166" s="82">
        <v>1447456609</v>
      </c>
      <c r="F4166" s="82">
        <v>524096</v>
      </c>
      <c r="G4166" s="83">
        <f t="shared" si="263"/>
        <v>3.620806293890085E-4</v>
      </c>
      <c r="H4166" s="74" t="s">
        <v>96</v>
      </c>
      <c r="I4166" s="74">
        <v>291</v>
      </c>
      <c r="J4166" s="74" t="s">
        <v>97</v>
      </c>
    </row>
    <row r="4167" spans="1:10" x14ac:dyDescent="0.25">
      <c r="A4167" s="74" t="str">
        <f t="shared" si="260"/>
        <v>2025</v>
      </c>
      <c r="B4167" s="74" t="str">
        <f t="shared" si="261"/>
        <v>08</v>
      </c>
      <c r="C4167" s="84">
        <f t="shared" si="262"/>
        <v>45870</v>
      </c>
      <c r="D4167" s="74">
        <v>202508</v>
      </c>
      <c r="E4167" s="82">
        <v>102457419</v>
      </c>
      <c r="F4167" s="82">
        <v>294791</v>
      </c>
      <c r="G4167" s="83">
        <f t="shared" si="263"/>
        <v>2.8772050172374535E-3</v>
      </c>
      <c r="H4167" s="74" t="s">
        <v>96</v>
      </c>
      <c r="I4167" s="74">
        <v>292</v>
      </c>
      <c r="J4167" s="74" t="s">
        <v>98</v>
      </c>
    </row>
    <row r="4168" spans="1:10" x14ac:dyDescent="0.25">
      <c r="A4168" s="74" t="str">
        <f t="shared" si="260"/>
        <v>2025</v>
      </c>
      <c r="B4168" s="74" t="str">
        <f t="shared" si="261"/>
        <v>08</v>
      </c>
      <c r="C4168" s="84">
        <f t="shared" si="262"/>
        <v>45870</v>
      </c>
      <c r="D4168" s="74">
        <v>202508</v>
      </c>
      <c r="E4168" s="82">
        <v>230472725</v>
      </c>
      <c r="F4168" s="82">
        <v>817660</v>
      </c>
      <c r="G4168" s="83">
        <f t="shared" si="263"/>
        <v>3.5477516916589589E-3</v>
      </c>
      <c r="H4168" s="74" t="s">
        <v>96</v>
      </c>
      <c r="I4168" s="74">
        <v>293</v>
      </c>
      <c r="J4168" s="74" t="s">
        <v>99</v>
      </c>
    </row>
    <row r="4169" spans="1:10" x14ac:dyDescent="0.25">
      <c r="A4169" s="74" t="str">
        <f t="shared" si="260"/>
        <v>2025</v>
      </c>
      <c r="B4169" s="74" t="str">
        <f t="shared" si="261"/>
        <v>08</v>
      </c>
      <c r="C4169" s="84">
        <f t="shared" si="262"/>
        <v>45870</v>
      </c>
      <c r="D4169" s="74">
        <v>202508</v>
      </c>
      <c r="E4169" s="82">
        <v>8461254</v>
      </c>
      <c r="F4169" s="82">
        <v>82253</v>
      </c>
      <c r="G4169" s="83">
        <f t="shared" si="263"/>
        <v>9.7211358978231827E-3</v>
      </c>
      <c r="H4169" s="74" t="s">
        <v>96</v>
      </c>
      <c r="I4169" s="74">
        <v>301</v>
      </c>
      <c r="J4169" s="74" t="s">
        <v>100</v>
      </c>
    </row>
    <row r="4170" spans="1:10" x14ac:dyDescent="0.25">
      <c r="A4170" s="74" t="str">
        <f t="shared" si="260"/>
        <v>2025</v>
      </c>
      <c r="B4170" s="74" t="str">
        <f t="shared" si="261"/>
        <v>08</v>
      </c>
      <c r="C4170" s="84">
        <f t="shared" si="262"/>
        <v>45870</v>
      </c>
      <c r="D4170" s="74">
        <v>202508</v>
      </c>
      <c r="E4170" s="82">
        <v>708438</v>
      </c>
      <c r="F4170" s="82">
        <v>391</v>
      </c>
      <c r="G4170" s="83">
        <f t="shared" si="263"/>
        <v>5.5191844593316559E-4</v>
      </c>
      <c r="H4170" s="74" t="s">
        <v>96</v>
      </c>
      <c r="I4170" s="74">
        <v>302</v>
      </c>
      <c r="J4170" s="74" t="s">
        <v>101</v>
      </c>
    </row>
    <row r="4171" spans="1:10" x14ac:dyDescent="0.25">
      <c r="A4171" s="74" t="str">
        <f t="shared" si="260"/>
        <v>2025</v>
      </c>
      <c r="B4171" s="74" t="str">
        <f t="shared" si="261"/>
        <v>08</v>
      </c>
      <c r="C4171" s="84">
        <f t="shared" si="262"/>
        <v>45870</v>
      </c>
      <c r="D4171" s="74">
        <v>202508</v>
      </c>
      <c r="E4171" s="82">
        <v>1306903</v>
      </c>
      <c r="F4171" s="82">
        <v>13560</v>
      </c>
      <c r="G4171" s="83">
        <f t="shared" si="263"/>
        <v>1.0375674399706788E-2</v>
      </c>
      <c r="H4171" s="74" t="s">
        <v>96</v>
      </c>
      <c r="I4171" s="74">
        <v>303</v>
      </c>
      <c r="J4171" s="74" t="s">
        <v>102</v>
      </c>
    </row>
    <row r="4172" spans="1:10" x14ac:dyDescent="0.25">
      <c r="A4172" s="74" t="str">
        <f t="shared" si="260"/>
        <v>2025</v>
      </c>
      <c r="B4172" s="74" t="str">
        <f t="shared" si="261"/>
        <v>08</v>
      </c>
      <c r="C4172" s="84">
        <f t="shared" si="262"/>
        <v>45870</v>
      </c>
      <c r="D4172" s="74">
        <v>202508</v>
      </c>
      <c r="E4172" s="82">
        <v>362326929</v>
      </c>
      <c r="F4172" s="82">
        <v>511327</v>
      </c>
      <c r="G4172" s="83">
        <f t="shared" si="263"/>
        <v>1.411231015622358E-3</v>
      </c>
      <c r="H4172" s="74" t="s">
        <v>96</v>
      </c>
      <c r="I4172" s="74">
        <v>309</v>
      </c>
      <c r="J4172" s="74" t="s">
        <v>103</v>
      </c>
    </row>
    <row r="4173" spans="1:10" x14ac:dyDescent="0.25">
      <c r="A4173" s="74" t="str">
        <f t="shared" si="260"/>
        <v>2025</v>
      </c>
      <c r="B4173" s="74" t="str">
        <f t="shared" si="261"/>
        <v>08</v>
      </c>
      <c r="C4173" s="84">
        <f t="shared" si="262"/>
        <v>45870</v>
      </c>
      <c r="D4173" s="74">
        <v>202508</v>
      </c>
      <c r="E4173" s="82">
        <v>141251754</v>
      </c>
      <c r="F4173" s="82">
        <v>1952022</v>
      </c>
      <c r="G4173" s="83">
        <f t="shared" si="263"/>
        <v>1.3819453172949626E-2</v>
      </c>
      <c r="H4173" s="74" t="s">
        <v>104</v>
      </c>
      <c r="I4173" s="74">
        <v>310</v>
      </c>
      <c r="J4173" s="74" t="s">
        <v>105</v>
      </c>
    </row>
    <row r="4174" spans="1:10" x14ac:dyDescent="0.25">
      <c r="A4174" s="74" t="str">
        <f t="shared" si="260"/>
        <v>2025</v>
      </c>
      <c r="B4174" s="74" t="str">
        <f t="shared" si="261"/>
        <v>08</v>
      </c>
      <c r="C4174" s="84">
        <f t="shared" si="262"/>
        <v>45870</v>
      </c>
      <c r="D4174" s="74">
        <v>202508</v>
      </c>
      <c r="E4174" s="82">
        <v>572845</v>
      </c>
      <c r="F4174" s="82">
        <v>30304</v>
      </c>
      <c r="G4174" s="83">
        <f t="shared" si="263"/>
        <v>5.2900871963620179E-2</v>
      </c>
      <c r="H4174" s="74" t="s">
        <v>104</v>
      </c>
      <c r="I4174" s="74">
        <v>321</v>
      </c>
      <c r="J4174" s="74" t="s">
        <v>106</v>
      </c>
    </row>
    <row r="4175" spans="1:10" x14ac:dyDescent="0.25">
      <c r="A4175" s="74" t="str">
        <f t="shared" si="260"/>
        <v>2025</v>
      </c>
      <c r="B4175" s="74" t="str">
        <f t="shared" si="261"/>
        <v>08</v>
      </c>
      <c r="C4175" s="84">
        <f t="shared" si="262"/>
        <v>45870</v>
      </c>
      <c r="D4175" s="74">
        <v>202508</v>
      </c>
      <c r="E4175" s="82">
        <v>726910</v>
      </c>
      <c r="F4175" s="82">
        <v>2808</v>
      </c>
      <c r="G4175" s="83">
        <f t="shared" si="263"/>
        <v>3.8629266346590363E-3</v>
      </c>
      <c r="H4175" s="74" t="s">
        <v>104</v>
      </c>
      <c r="I4175" s="74">
        <v>322</v>
      </c>
      <c r="J4175" s="74" t="s">
        <v>107</v>
      </c>
    </row>
    <row r="4176" spans="1:10" x14ac:dyDescent="0.25">
      <c r="A4176" s="74" t="str">
        <f t="shared" si="260"/>
        <v>2025</v>
      </c>
      <c r="B4176" s="74" t="str">
        <f t="shared" si="261"/>
        <v>08</v>
      </c>
      <c r="C4176" s="84">
        <f t="shared" si="262"/>
        <v>45870</v>
      </c>
      <c r="D4176" s="74">
        <v>202508</v>
      </c>
      <c r="E4176" s="82">
        <v>811470</v>
      </c>
      <c r="F4176" s="82">
        <v>54380</v>
      </c>
      <c r="G4176" s="83">
        <f t="shared" si="263"/>
        <v>6.7014184134964946E-2</v>
      </c>
      <c r="H4176" s="74" t="s">
        <v>104</v>
      </c>
      <c r="I4176" s="74">
        <v>323</v>
      </c>
      <c r="J4176" s="74" t="s">
        <v>108</v>
      </c>
    </row>
    <row r="4177" spans="1:10" x14ac:dyDescent="0.25">
      <c r="A4177" s="74" t="str">
        <f t="shared" si="260"/>
        <v>2025</v>
      </c>
      <c r="B4177" s="74" t="str">
        <f t="shared" si="261"/>
        <v>08</v>
      </c>
      <c r="C4177" s="84">
        <f t="shared" si="262"/>
        <v>45870</v>
      </c>
      <c r="D4177" s="74">
        <v>202508</v>
      </c>
      <c r="E4177" s="82">
        <v>3889602</v>
      </c>
      <c r="F4177" s="82">
        <v>52236</v>
      </c>
      <c r="G4177" s="83">
        <f t="shared" si="263"/>
        <v>1.3429651671302103E-2</v>
      </c>
      <c r="H4177" s="74" t="s">
        <v>104</v>
      </c>
      <c r="I4177" s="74">
        <v>324</v>
      </c>
      <c r="J4177" s="74" t="s">
        <v>109</v>
      </c>
    </row>
    <row r="4178" spans="1:10" x14ac:dyDescent="0.25">
      <c r="A4178" s="74" t="str">
        <f t="shared" si="260"/>
        <v>2025</v>
      </c>
      <c r="B4178" s="74" t="str">
        <f t="shared" si="261"/>
        <v>08</v>
      </c>
      <c r="C4178" s="84">
        <f t="shared" si="262"/>
        <v>45870</v>
      </c>
      <c r="D4178" s="74">
        <v>202508</v>
      </c>
      <c r="E4178" s="82">
        <v>192340174</v>
      </c>
      <c r="F4178" s="82">
        <v>792980</v>
      </c>
      <c r="G4178" s="83">
        <f t="shared" si="263"/>
        <v>4.1227996393514753E-3</v>
      </c>
      <c r="H4178" s="74" t="s">
        <v>104</v>
      </c>
      <c r="I4178" s="74">
        <v>329</v>
      </c>
      <c r="J4178" s="74" t="s">
        <v>110</v>
      </c>
    </row>
    <row r="4179" spans="1:10" x14ac:dyDescent="0.25">
      <c r="A4179" s="74" t="str">
        <f t="shared" si="260"/>
        <v>2025</v>
      </c>
      <c r="B4179" s="74" t="str">
        <f t="shared" si="261"/>
        <v>08</v>
      </c>
      <c r="C4179" s="84">
        <f t="shared" si="262"/>
        <v>45870</v>
      </c>
      <c r="D4179" s="74">
        <v>202508</v>
      </c>
      <c r="E4179" s="82">
        <v>29712688</v>
      </c>
      <c r="F4179" s="82">
        <v>526879</v>
      </c>
      <c r="G4179" s="83">
        <f t="shared" si="263"/>
        <v>1.7732458268333043E-2</v>
      </c>
      <c r="H4179" s="74" t="s">
        <v>104</v>
      </c>
      <c r="I4179" s="74">
        <v>331</v>
      </c>
      <c r="J4179" s="74" t="s">
        <v>111</v>
      </c>
    </row>
    <row r="4180" spans="1:10" x14ac:dyDescent="0.25">
      <c r="A4180" s="74" t="str">
        <f t="shared" si="260"/>
        <v>2025</v>
      </c>
      <c r="B4180" s="74" t="str">
        <f t="shared" si="261"/>
        <v>08</v>
      </c>
      <c r="C4180" s="84">
        <f t="shared" si="262"/>
        <v>45870</v>
      </c>
      <c r="D4180" s="74">
        <v>202508</v>
      </c>
      <c r="E4180" s="82">
        <v>7068715</v>
      </c>
      <c r="F4180" s="82">
        <v>113402</v>
      </c>
      <c r="G4180" s="83">
        <f t="shared" si="263"/>
        <v>1.6042802687617198E-2</v>
      </c>
      <c r="H4180" s="74" t="s">
        <v>104</v>
      </c>
      <c r="I4180" s="74">
        <v>332</v>
      </c>
      <c r="J4180" s="74" t="s">
        <v>112</v>
      </c>
    </row>
    <row r="4181" spans="1:10" x14ac:dyDescent="0.25">
      <c r="A4181" s="74" t="str">
        <f t="shared" si="260"/>
        <v>2025</v>
      </c>
      <c r="B4181" s="74" t="str">
        <f t="shared" si="261"/>
        <v>08</v>
      </c>
      <c r="C4181" s="84">
        <f t="shared" si="262"/>
        <v>45870</v>
      </c>
      <c r="D4181" s="74">
        <v>202508</v>
      </c>
      <c r="E4181" s="82">
        <v>2389773804</v>
      </c>
      <c r="F4181" s="82">
        <v>20412113</v>
      </c>
      <c r="G4181" s="83">
        <f t="shared" si="263"/>
        <v>8.5414414392835977E-3</v>
      </c>
      <c r="H4181" s="74" t="s">
        <v>113</v>
      </c>
      <c r="I4181" s="74">
        <v>351</v>
      </c>
      <c r="J4181" s="74" t="s">
        <v>114</v>
      </c>
    </row>
    <row r="4182" spans="1:10" x14ac:dyDescent="0.25">
      <c r="A4182" s="74" t="str">
        <f t="shared" si="260"/>
        <v>2025</v>
      </c>
      <c r="B4182" s="74" t="str">
        <f t="shared" si="261"/>
        <v>08</v>
      </c>
      <c r="C4182" s="84">
        <f t="shared" si="262"/>
        <v>45870</v>
      </c>
      <c r="D4182" s="74">
        <v>202508</v>
      </c>
      <c r="E4182" s="82">
        <v>74053351</v>
      </c>
      <c r="F4182" s="82">
        <v>0</v>
      </c>
      <c r="G4182" s="83">
        <f t="shared" si="263"/>
        <v>0</v>
      </c>
      <c r="H4182" s="74" t="s">
        <v>113</v>
      </c>
      <c r="I4182" s="74">
        <v>352</v>
      </c>
      <c r="J4182" s="74" t="s">
        <v>115</v>
      </c>
    </row>
    <row r="4183" spans="1:10" x14ac:dyDescent="0.25">
      <c r="A4183" s="74" t="str">
        <f t="shared" si="260"/>
        <v>2025</v>
      </c>
      <c r="B4183" s="74" t="str">
        <f t="shared" si="261"/>
        <v>08</v>
      </c>
      <c r="C4183" s="84">
        <f t="shared" si="262"/>
        <v>45870</v>
      </c>
      <c r="D4183" s="74">
        <v>202508</v>
      </c>
      <c r="E4183" s="82">
        <v>454550</v>
      </c>
      <c r="F4183" s="82">
        <v>2226</v>
      </c>
      <c r="G4183" s="83">
        <f t="shared" si="263"/>
        <v>4.8971510284897147E-3</v>
      </c>
      <c r="H4183" s="74" t="s">
        <v>113</v>
      </c>
      <c r="I4183" s="74">
        <v>353</v>
      </c>
      <c r="J4183" s="74" t="s">
        <v>116</v>
      </c>
    </row>
    <row r="4184" spans="1:10" x14ac:dyDescent="0.25">
      <c r="A4184" s="74" t="str">
        <f t="shared" si="260"/>
        <v>2025</v>
      </c>
      <c r="B4184" s="74" t="str">
        <f t="shared" si="261"/>
        <v>08</v>
      </c>
      <c r="C4184" s="84">
        <f t="shared" si="262"/>
        <v>45870</v>
      </c>
      <c r="D4184" s="74">
        <v>202508</v>
      </c>
      <c r="E4184" s="82">
        <v>23650333</v>
      </c>
      <c r="F4184" s="82">
        <v>58363</v>
      </c>
      <c r="G4184" s="83">
        <f t="shared" si="263"/>
        <v>2.4677453801601862E-3</v>
      </c>
      <c r="H4184" s="74" t="s">
        <v>113</v>
      </c>
      <c r="I4184" s="74">
        <v>360</v>
      </c>
      <c r="J4184" s="74" t="s">
        <v>117</v>
      </c>
    </row>
    <row r="4185" spans="1:10" x14ac:dyDescent="0.25">
      <c r="A4185" s="74" t="str">
        <f t="shared" si="260"/>
        <v>2025</v>
      </c>
      <c r="B4185" s="74" t="str">
        <f t="shared" si="261"/>
        <v>08</v>
      </c>
      <c r="C4185" s="84">
        <f t="shared" si="262"/>
        <v>45870</v>
      </c>
      <c r="D4185" s="74">
        <v>202508</v>
      </c>
      <c r="E4185" s="82">
        <v>5804063</v>
      </c>
      <c r="F4185" s="82">
        <v>55569</v>
      </c>
      <c r="G4185" s="83">
        <f t="shared" si="263"/>
        <v>9.5741552081705528E-3</v>
      </c>
      <c r="H4185" s="74" t="s">
        <v>113</v>
      </c>
      <c r="I4185" s="74">
        <v>370</v>
      </c>
      <c r="J4185" s="74" t="s">
        <v>118</v>
      </c>
    </row>
    <row r="4186" spans="1:10" x14ac:dyDescent="0.25">
      <c r="A4186" s="74" t="str">
        <f t="shared" si="260"/>
        <v>2025</v>
      </c>
      <c r="B4186" s="74" t="str">
        <f t="shared" si="261"/>
        <v>08</v>
      </c>
      <c r="C4186" s="84">
        <f t="shared" si="262"/>
        <v>45870</v>
      </c>
      <c r="D4186" s="74">
        <v>202508</v>
      </c>
      <c r="E4186" s="82">
        <v>188011903</v>
      </c>
      <c r="F4186" s="82">
        <v>451795</v>
      </c>
      <c r="G4186" s="83">
        <f t="shared" si="263"/>
        <v>2.4030127496768119E-3</v>
      </c>
      <c r="H4186" s="74" t="s">
        <v>113</v>
      </c>
      <c r="I4186" s="74">
        <v>381</v>
      </c>
      <c r="J4186" s="74" t="s">
        <v>119</v>
      </c>
    </row>
    <row r="4187" spans="1:10" x14ac:dyDescent="0.25">
      <c r="A4187" s="74" t="str">
        <f t="shared" si="260"/>
        <v>2025</v>
      </c>
      <c r="B4187" s="74" t="str">
        <f t="shared" si="261"/>
        <v>08</v>
      </c>
      <c r="C4187" s="84">
        <f t="shared" si="262"/>
        <v>45870</v>
      </c>
      <c r="D4187" s="74">
        <v>202508</v>
      </c>
      <c r="E4187" s="82">
        <v>28877775</v>
      </c>
      <c r="F4187" s="82">
        <v>129282</v>
      </c>
      <c r="G4187" s="83">
        <f t="shared" si="263"/>
        <v>4.476868456797658E-3</v>
      </c>
      <c r="H4187" s="74" t="s">
        <v>113</v>
      </c>
      <c r="I4187" s="74">
        <v>382</v>
      </c>
      <c r="J4187" s="74" t="s">
        <v>120</v>
      </c>
    </row>
    <row r="4188" spans="1:10" x14ac:dyDescent="0.25">
      <c r="A4188" s="74" t="str">
        <f t="shared" si="260"/>
        <v>2025</v>
      </c>
      <c r="B4188" s="74" t="str">
        <f t="shared" si="261"/>
        <v>08</v>
      </c>
      <c r="C4188" s="84">
        <f t="shared" si="262"/>
        <v>45870</v>
      </c>
      <c r="D4188" s="74">
        <v>202508</v>
      </c>
      <c r="E4188" s="82">
        <v>2089923</v>
      </c>
      <c r="F4188" s="82">
        <v>27983</v>
      </c>
      <c r="G4188" s="83">
        <f t="shared" si="263"/>
        <v>1.3389488512256194E-2</v>
      </c>
      <c r="H4188" s="74" t="s">
        <v>113</v>
      </c>
      <c r="I4188" s="74">
        <v>390</v>
      </c>
      <c r="J4188" s="74" t="s">
        <v>121</v>
      </c>
    </row>
    <row r="4189" spans="1:10" x14ac:dyDescent="0.25">
      <c r="A4189" s="74" t="str">
        <f t="shared" si="260"/>
        <v>2025</v>
      </c>
      <c r="B4189" s="74" t="str">
        <f t="shared" si="261"/>
        <v>08</v>
      </c>
      <c r="C4189" s="84">
        <f t="shared" si="262"/>
        <v>45870</v>
      </c>
      <c r="D4189" s="74">
        <v>202508</v>
      </c>
      <c r="E4189" s="82">
        <v>256622108</v>
      </c>
      <c r="F4189" s="82">
        <v>16598816</v>
      </c>
      <c r="G4189" s="83">
        <f t="shared" si="263"/>
        <v>6.4681940809246261E-2</v>
      </c>
      <c r="H4189" s="74" t="s">
        <v>122</v>
      </c>
      <c r="I4189" s="74">
        <v>410</v>
      </c>
      <c r="J4189" s="74" t="s">
        <v>123</v>
      </c>
    </row>
    <row r="4190" spans="1:10" x14ac:dyDescent="0.25">
      <c r="A4190" s="74" t="str">
        <f t="shared" si="260"/>
        <v>2025</v>
      </c>
      <c r="B4190" s="74" t="str">
        <f t="shared" si="261"/>
        <v>08</v>
      </c>
      <c r="C4190" s="84">
        <f t="shared" si="262"/>
        <v>45870</v>
      </c>
      <c r="D4190" s="74">
        <v>202508</v>
      </c>
      <c r="E4190" s="82">
        <v>269684931</v>
      </c>
      <c r="F4190" s="82">
        <v>10166745</v>
      </c>
      <c r="G4190" s="83">
        <f t="shared" si="263"/>
        <v>3.7698602448054466E-2</v>
      </c>
      <c r="H4190" s="74" t="s">
        <v>122</v>
      </c>
      <c r="I4190" s="74">
        <v>421</v>
      </c>
      <c r="J4190" s="74" t="s">
        <v>124</v>
      </c>
    </row>
    <row r="4191" spans="1:10" x14ac:dyDescent="0.25">
      <c r="A4191" s="74" t="str">
        <f t="shared" si="260"/>
        <v>2025</v>
      </c>
      <c r="B4191" s="74" t="str">
        <f t="shared" si="261"/>
        <v>08</v>
      </c>
      <c r="C4191" s="84">
        <f t="shared" si="262"/>
        <v>45870</v>
      </c>
      <c r="D4191" s="74">
        <v>202508</v>
      </c>
      <c r="E4191" s="82">
        <v>103414081</v>
      </c>
      <c r="F4191" s="82">
        <v>16908442</v>
      </c>
      <c r="G4191" s="83">
        <f t="shared" si="263"/>
        <v>0.16350231841251869</v>
      </c>
      <c r="H4191" s="74" t="s">
        <v>122</v>
      </c>
      <c r="I4191" s="74">
        <v>422</v>
      </c>
      <c r="J4191" s="74" t="s">
        <v>125</v>
      </c>
    </row>
    <row r="4192" spans="1:10" x14ac:dyDescent="0.25">
      <c r="A4192" s="74" t="str">
        <f t="shared" si="260"/>
        <v>2025</v>
      </c>
      <c r="B4192" s="74" t="str">
        <f t="shared" si="261"/>
        <v>08</v>
      </c>
      <c r="C4192" s="84">
        <f t="shared" si="262"/>
        <v>45870</v>
      </c>
      <c r="D4192" s="74">
        <v>202508</v>
      </c>
      <c r="E4192" s="82">
        <v>797822070</v>
      </c>
      <c r="F4192" s="82">
        <v>22750869</v>
      </c>
      <c r="G4192" s="83">
        <f t="shared" si="263"/>
        <v>2.8516219161498001E-2</v>
      </c>
      <c r="H4192" s="74" t="s">
        <v>122</v>
      </c>
      <c r="I4192" s="74">
        <v>429</v>
      </c>
      <c r="J4192" s="74" t="s">
        <v>126</v>
      </c>
    </row>
    <row r="4193" spans="1:10" x14ac:dyDescent="0.25">
      <c r="A4193" s="74" t="str">
        <f t="shared" si="260"/>
        <v>2025</v>
      </c>
      <c r="B4193" s="74" t="str">
        <f t="shared" si="261"/>
        <v>08</v>
      </c>
      <c r="C4193" s="84">
        <f t="shared" si="262"/>
        <v>45870</v>
      </c>
      <c r="D4193" s="74">
        <v>202508</v>
      </c>
      <c r="E4193" s="82">
        <v>137479657</v>
      </c>
      <c r="F4193" s="82">
        <v>967206</v>
      </c>
      <c r="G4193" s="83">
        <f t="shared" si="263"/>
        <v>7.0352663158011804E-3</v>
      </c>
      <c r="H4193" s="74" t="s">
        <v>122</v>
      </c>
      <c r="I4193" s="74">
        <v>431</v>
      </c>
      <c r="J4193" s="74" t="s">
        <v>127</v>
      </c>
    </row>
    <row r="4194" spans="1:10" x14ac:dyDescent="0.25">
      <c r="A4194" s="74" t="str">
        <f t="shared" si="260"/>
        <v>2025</v>
      </c>
      <c r="B4194" s="74" t="str">
        <f t="shared" si="261"/>
        <v>08</v>
      </c>
      <c r="C4194" s="84">
        <f t="shared" si="262"/>
        <v>45870</v>
      </c>
      <c r="D4194" s="74">
        <v>202508</v>
      </c>
      <c r="E4194" s="82">
        <v>286955042</v>
      </c>
      <c r="F4194" s="82">
        <v>10118687</v>
      </c>
      <c r="G4194" s="83">
        <f t="shared" si="263"/>
        <v>3.5262272896393297E-2</v>
      </c>
      <c r="H4194" s="74" t="s">
        <v>122</v>
      </c>
      <c r="I4194" s="74">
        <v>432</v>
      </c>
      <c r="J4194" s="74" t="s">
        <v>128</v>
      </c>
    </row>
    <row r="4195" spans="1:10" x14ac:dyDescent="0.25">
      <c r="A4195" s="74" t="str">
        <f t="shared" si="260"/>
        <v>2025</v>
      </c>
      <c r="B4195" s="74" t="str">
        <f t="shared" si="261"/>
        <v>08</v>
      </c>
      <c r="C4195" s="84">
        <f t="shared" si="262"/>
        <v>45870</v>
      </c>
      <c r="D4195" s="74">
        <v>202508</v>
      </c>
      <c r="E4195" s="82">
        <v>6243550</v>
      </c>
      <c r="F4195" s="82">
        <v>507097</v>
      </c>
      <c r="G4195" s="83">
        <f t="shared" si="263"/>
        <v>8.1219338357184617E-2</v>
      </c>
      <c r="H4195" s="74" t="s">
        <v>122</v>
      </c>
      <c r="I4195" s="74">
        <v>433</v>
      </c>
      <c r="J4195" s="74" t="s">
        <v>129</v>
      </c>
    </row>
    <row r="4196" spans="1:10" x14ac:dyDescent="0.25">
      <c r="A4196" s="74" t="str">
        <f t="shared" si="260"/>
        <v>2025</v>
      </c>
      <c r="B4196" s="74" t="str">
        <f t="shared" si="261"/>
        <v>08</v>
      </c>
      <c r="C4196" s="84">
        <f t="shared" si="262"/>
        <v>45870</v>
      </c>
      <c r="D4196" s="74">
        <v>202508</v>
      </c>
      <c r="E4196" s="82">
        <v>20764867</v>
      </c>
      <c r="F4196" s="82">
        <v>578039</v>
      </c>
      <c r="G4196" s="83">
        <f t="shared" si="263"/>
        <v>2.7837356242156525E-2</v>
      </c>
      <c r="H4196" s="74" t="s">
        <v>122</v>
      </c>
      <c r="I4196" s="74">
        <v>439</v>
      </c>
      <c r="J4196" s="74" t="s">
        <v>130</v>
      </c>
    </row>
    <row r="4197" spans="1:10" x14ac:dyDescent="0.25">
      <c r="A4197" s="74" t="str">
        <f t="shared" si="260"/>
        <v>2025</v>
      </c>
      <c r="B4197" s="74" t="str">
        <f t="shared" si="261"/>
        <v>08</v>
      </c>
      <c r="C4197" s="84">
        <f t="shared" si="262"/>
        <v>45870</v>
      </c>
      <c r="D4197" s="74">
        <v>202508</v>
      </c>
      <c r="E4197" s="82">
        <v>1839574721</v>
      </c>
      <c r="F4197" s="82">
        <v>1335045</v>
      </c>
      <c r="G4197" s="83">
        <f t="shared" si="263"/>
        <v>7.2573567399005369E-4</v>
      </c>
      <c r="H4197" s="74" t="s">
        <v>131</v>
      </c>
      <c r="I4197" s="74">
        <v>451</v>
      </c>
      <c r="J4197" s="74" t="s">
        <v>132</v>
      </c>
    </row>
    <row r="4198" spans="1:10" x14ac:dyDescent="0.25">
      <c r="A4198" s="74" t="str">
        <f t="shared" si="260"/>
        <v>2025</v>
      </c>
      <c r="B4198" s="74" t="str">
        <f t="shared" si="261"/>
        <v>08</v>
      </c>
      <c r="C4198" s="84">
        <f t="shared" si="262"/>
        <v>45870</v>
      </c>
      <c r="D4198" s="74">
        <v>202508</v>
      </c>
      <c r="E4198" s="82">
        <v>134718301</v>
      </c>
      <c r="F4198" s="82">
        <v>4361366</v>
      </c>
      <c r="G4198" s="83">
        <f t="shared" si="263"/>
        <v>3.2373968255433982E-2</v>
      </c>
      <c r="H4198" s="74" t="s">
        <v>131</v>
      </c>
      <c r="I4198" s="74">
        <v>452</v>
      </c>
      <c r="J4198" s="74" t="s">
        <v>133</v>
      </c>
    </row>
    <row r="4199" spans="1:10" x14ac:dyDescent="0.25">
      <c r="A4199" s="74" t="str">
        <f t="shared" si="260"/>
        <v>2025</v>
      </c>
      <c r="B4199" s="74" t="str">
        <f t="shared" si="261"/>
        <v>08</v>
      </c>
      <c r="C4199" s="84">
        <f t="shared" si="262"/>
        <v>45870</v>
      </c>
      <c r="D4199" s="74">
        <v>202508</v>
      </c>
      <c r="E4199" s="82">
        <v>392185231</v>
      </c>
      <c r="F4199" s="82">
        <v>4707196</v>
      </c>
      <c r="G4199" s="83">
        <f t="shared" si="263"/>
        <v>1.2002481551886894E-2</v>
      </c>
      <c r="H4199" s="74" t="s">
        <v>131</v>
      </c>
      <c r="I4199" s="74">
        <v>453</v>
      </c>
      <c r="J4199" s="74" t="s">
        <v>134</v>
      </c>
    </row>
    <row r="4200" spans="1:10" x14ac:dyDescent="0.25">
      <c r="A4200" s="74" t="str">
        <f t="shared" si="260"/>
        <v>2025</v>
      </c>
      <c r="B4200" s="74" t="str">
        <f t="shared" si="261"/>
        <v>08</v>
      </c>
      <c r="C4200" s="84">
        <f t="shared" si="262"/>
        <v>45870</v>
      </c>
      <c r="D4200" s="74">
        <v>202508</v>
      </c>
      <c r="E4200" s="82">
        <v>69073952</v>
      </c>
      <c r="F4200" s="82">
        <v>523644</v>
      </c>
      <c r="G4200" s="83">
        <f t="shared" si="263"/>
        <v>7.5809184915320901E-3</v>
      </c>
      <c r="H4200" s="74" t="s">
        <v>131</v>
      </c>
      <c r="I4200" s="74">
        <v>454</v>
      </c>
      <c r="J4200" s="74" t="s">
        <v>135</v>
      </c>
    </row>
    <row r="4201" spans="1:10" x14ac:dyDescent="0.25">
      <c r="A4201" s="74" t="str">
        <f t="shared" si="260"/>
        <v>2025</v>
      </c>
      <c r="B4201" s="74" t="str">
        <f t="shared" si="261"/>
        <v>08</v>
      </c>
      <c r="C4201" s="84">
        <f t="shared" si="262"/>
        <v>45870</v>
      </c>
      <c r="D4201" s="74">
        <v>202508</v>
      </c>
      <c r="E4201" s="82">
        <v>2176571812</v>
      </c>
      <c r="F4201" s="82">
        <v>44764298</v>
      </c>
      <c r="G4201" s="83">
        <f t="shared" si="263"/>
        <v>2.0566423654484044E-2</v>
      </c>
      <c r="H4201" s="74" t="s">
        <v>131</v>
      </c>
      <c r="I4201" s="74">
        <v>461</v>
      </c>
      <c r="J4201" s="74" t="s">
        <v>136</v>
      </c>
    </row>
    <row r="4202" spans="1:10" x14ac:dyDescent="0.25">
      <c r="A4202" s="74" t="str">
        <f t="shared" si="260"/>
        <v>2025</v>
      </c>
      <c r="B4202" s="74" t="str">
        <f t="shared" si="261"/>
        <v>08</v>
      </c>
      <c r="C4202" s="84">
        <f t="shared" si="262"/>
        <v>45870</v>
      </c>
      <c r="D4202" s="74">
        <v>202508</v>
      </c>
      <c r="E4202" s="82">
        <v>193464497</v>
      </c>
      <c r="F4202" s="82">
        <v>3128600</v>
      </c>
      <c r="G4202" s="83">
        <f t="shared" si="263"/>
        <v>1.6171442556718818E-2</v>
      </c>
      <c r="H4202" s="74" t="s">
        <v>131</v>
      </c>
      <c r="I4202" s="74">
        <v>462</v>
      </c>
      <c r="J4202" s="74" t="s">
        <v>137</v>
      </c>
    </row>
    <row r="4203" spans="1:10" x14ac:dyDescent="0.25">
      <c r="A4203" s="74" t="str">
        <f t="shared" si="260"/>
        <v>2025</v>
      </c>
      <c r="B4203" s="74" t="str">
        <f t="shared" si="261"/>
        <v>08</v>
      </c>
      <c r="C4203" s="84">
        <f t="shared" si="262"/>
        <v>45870</v>
      </c>
      <c r="D4203" s="74">
        <v>202508</v>
      </c>
      <c r="E4203" s="82">
        <v>758819876</v>
      </c>
      <c r="F4203" s="82">
        <v>29080940</v>
      </c>
      <c r="G4203" s="83">
        <f t="shared" si="263"/>
        <v>3.8323903893102557E-2</v>
      </c>
      <c r="H4203" s="74" t="s">
        <v>131</v>
      </c>
      <c r="I4203" s="74">
        <v>463</v>
      </c>
      <c r="J4203" s="74" t="s">
        <v>138</v>
      </c>
    </row>
    <row r="4204" spans="1:10" x14ac:dyDescent="0.25">
      <c r="A4204" s="74" t="str">
        <f t="shared" si="260"/>
        <v>2025</v>
      </c>
      <c r="B4204" s="74" t="str">
        <f t="shared" si="261"/>
        <v>08</v>
      </c>
      <c r="C4204" s="84">
        <f t="shared" si="262"/>
        <v>45870</v>
      </c>
      <c r="D4204" s="74">
        <v>202508</v>
      </c>
      <c r="E4204" s="82">
        <v>1016439162</v>
      </c>
      <c r="F4204" s="82">
        <v>10212676</v>
      </c>
      <c r="G4204" s="83">
        <f t="shared" si="263"/>
        <v>1.0047503462878185E-2</v>
      </c>
      <c r="H4204" s="74" t="s">
        <v>131</v>
      </c>
      <c r="I4204" s="74">
        <v>464</v>
      </c>
      <c r="J4204" s="74" t="s">
        <v>139</v>
      </c>
    </row>
    <row r="4205" spans="1:10" x14ac:dyDescent="0.25">
      <c r="A4205" s="74" t="str">
        <f t="shared" si="260"/>
        <v>2025</v>
      </c>
      <c r="B4205" s="74" t="str">
        <f t="shared" si="261"/>
        <v>08</v>
      </c>
      <c r="C4205" s="84">
        <f t="shared" si="262"/>
        <v>45870</v>
      </c>
      <c r="D4205" s="74">
        <v>202508</v>
      </c>
      <c r="E4205" s="82">
        <v>888456589</v>
      </c>
      <c r="F4205" s="82">
        <v>7825029</v>
      </c>
      <c r="G4205" s="83">
        <f t="shared" si="263"/>
        <v>8.8074410127426048E-3</v>
      </c>
      <c r="H4205" s="74" t="s">
        <v>131</v>
      </c>
      <c r="I4205" s="74">
        <v>465</v>
      </c>
      <c r="J4205" s="74" t="s">
        <v>140</v>
      </c>
    </row>
    <row r="4206" spans="1:10" x14ac:dyDescent="0.25">
      <c r="A4206" s="74" t="str">
        <f t="shared" si="260"/>
        <v>2025</v>
      </c>
      <c r="B4206" s="74" t="str">
        <f t="shared" si="261"/>
        <v>08</v>
      </c>
      <c r="C4206" s="84">
        <f t="shared" si="262"/>
        <v>45870</v>
      </c>
      <c r="D4206" s="74">
        <v>202508</v>
      </c>
      <c r="E4206" s="82">
        <v>1552959558</v>
      </c>
      <c r="F4206" s="82">
        <v>30245855</v>
      </c>
      <c r="G4206" s="83">
        <f t="shared" si="263"/>
        <v>1.9476267005273811E-2</v>
      </c>
      <c r="H4206" s="74" t="s">
        <v>131</v>
      </c>
      <c r="I4206" s="74">
        <v>466</v>
      </c>
      <c r="J4206" s="74" t="s">
        <v>141</v>
      </c>
    </row>
    <row r="4207" spans="1:10" x14ac:dyDescent="0.25">
      <c r="A4207" s="74" t="str">
        <f t="shared" si="260"/>
        <v>2025</v>
      </c>
      <c r="B4207" s="74" t="str">
        <f t="shared" si="261"/>
        <v>08</v>
      </c>
      <c r="C4207" s="84">
        <f t="shared" si="262"/>
        <v>45870</v>
      </c>
      <c r="D4207" s="74">
        <v>202508</v>
      </c>
      <c r="E4207" s="82">
        <v>327847784</v>
      </c>
      <c r="F4207" s="82">
        <v>2507394</v>
      </c>
      <c r="G4207" s="83">
        <f t="shared" si="263"/>
        <v>7.6480431540754288E-3</v>
      </c>
      <c r="H4207" s="74" t="s">
        <v>131</v>
      </c>
      <c r="I4207" s="74">
        <v>469</v>
      </c>
      <c r="J4207" s="74" t="s">
        <v>142</v>
      </c>
    </row>
    <row r="4208" spans="1:10" x14ac:dyDescent="0.25">
      <c r="A4208" s="74" t="str">
        <f t="shared" si="260"/>
        <v>2025</v>
      </c>
      <c r="B4208" s="74" t="str">
        <f t="shared" si="261"/>
        <v>08</v>
      </c>
      <c r="C4208" s="84">
        <f t="shared" si="262"/>
        <v>45870</v>
      </c>
      <c r="D4208" s="74">
        <v>202508</v>
      </c>
      <c r="E4208" s="82">
        <v>621377764</v>
      </c>
      <c r="F4208" s="82">
        <v>8780914</v>
      </c>
      <c r="G4208" s="83">
        <f t="shared" si="263"/>
        <v>1.4131361803928343E-2</v>
      </c>
      <c r="H4208" s="74" t="s">
        <v>131</v>
      </c>
      <c r="I4208" s="74">
        <v>471</v>
      </c>
      <c r="J4208" s="74" t="s">
        <v>143</v>
      </c>
    </row>
    <row r="4209" spans="1:10" x14ac:dyDescent="0.25">
      <c r="A4209" s="74" t="str">
        <f t="shared" si="260"/>
        <v>2025</v>
      </c>
      <c r="B4209" s="74" t="str">
        <f t="shared" si="261"/>
        <v>08</v>
      </c>
      <c r="C4209" s="84">
        <f t="shared" si="262"/>
        <v>45870</v>
      </c>
      <c r="D4209" s="74">
        <v>202508</v>
      </c>
      <c r="E4209" s="82">
        <v>562476703</v>
      </c>
      <c r="F4209" s="82">
        <v>30107376</v>
      </c>
      <c r="G4209" s="83">
        <f t="shared" si="263"/>
        <v>5.3526440898655318E-2</v>
      </c>
      <c r="H4209" s="74" t="s">
        <v>131</v>
      </c>
      <c r="I4209" s="74">
        <v>472</v>
      </c>
      <c r="J4209" s="74" t="s">
        <v>144</v>
      </c>
    </row>
    <row r="4210" spans="1:10" x14ac:dyDescent="0.25">
      <c r="A4210" s="74" t="str">
        <f t="shared" si="260"/>
        <v>2025</v>
      </c>
      <c r="B4210" s="74" t="str">
        <f t="shared" si="261"/>
        <v>08</v>
      </c>
      <c r="C4210" s="84">
        <f t="shared" si="262"/>
        <v>45870</v>
      </c>
      <c r="D4210" s="74">
        <v>202508</v>
      </c>
      <c r="E4210" s="82">
        <v>376008629</v>
      </c>
      <c r="F4210" s="82">
        <v>2357164</v>
      </c>
      <c r="G4210" s="83">
        <f t="shared" si="263"/>
        <v>6.2689093233549171E-3</v>
      </c>
      <c r="H4210" s="74" t="s">
        <v>131</v>
      </c>
      <c r="I4210" s="74">
        <v>473</v>
      </c>
      <c r="J4210" s="74" t="s">
        <v>145</v>
      </c>
    </row>
    <row r="4211" spans="1:10" x14ac:dyDescent="0.25">
      <c r="A4211" s="74" t="str">
        <f t="shared" si="260"/>
        <v>2025</v>
      </c>
      <c r="B4211" s="74" t="str">
        <f t="shared" si="261"/>
        <v>08</v>
      </c>
      <c r="C4211" s="84">
        <f t="shared" si="262"/>
        <v>45870</v>
      </c>
      <c r="D4211" s="74">
        <v>202508</v>
      </c>
      <c r="E4211" s="82">
        <v>26252193</v>
      </c>
      <c r="F4211" s="82">
        <v>628332</v>
      </c>
      <c r="G4211" s="83">
        <f t="shared" si="263"/>
        <v>2.3934457589885921E-2</v>
      </c>
      <c r="H4211" s="74" t="s">
        <v>131</v>
      </c>
      <c r="I4211" s="74">
        <v>474</v>
      </c>
      <c r="J4211" s="74" t="s">
        <v>146</v>
      </c>
    </row>
    <row r="4212" spans="1:10" x14ac:dyDescent="0.25">
      <c r="A4212" s="74" t="str">
        <f t="shared" si="260"/>
        <v>2025</v>
      </c>
      <c r="B4212" s="74" t="str">
        <f t="shared" si="261"/>
        <v>08</v>
      </c>
      <c r="C4212" s="84">
        <f t="shared" si="262"/>
        <v>45870</v>
      </c>
      <c r="D4212" s="74">
        <v>202508</v>
      </c>
      <c r="E4212" s="82">
        <v>1180074815</v>
      </c>
      <c r="F4212" s="82">
        <v>25253654</v>
      </c>
      <c r="G4212" s="83">
        <f t="shared" si="263"/>
        <v>2.1400044877663116E-2</v>
      </c>
      <c r="H4212" s="74" t="s">
        <v>131</v>
      </c>
      <c r="I4212" s="74">
        <v>475</v>
      </c>
      <c r="J4212" s="74" t="s">
        <v>147</v>
      </c>
    </row>
    <row r="4213" spans="1:10" x14ac:dyDescent="0.25">
      <c r="A4213" s="74" t="str">
        <f t="shared" si="260"/>
        <v>2025</v>
      </c>
      <c r="B4213" s="74" t="str">
        <f t="shared" si="261"/>
        <v>08</v>
      </c>
      <c r="C4213" s="84">
        <f t="shared" si="262"/>
        <v>45870</v>
      </c>
      <c r="D4213" s="74">
        <v>202508</v>
      </c>
      <c r="E4213" s="82">
        <v>35160929</v>
      </c>
      <c r="F4213" s="82">
        <v>928398</v>
      </c>
      <c r="G4213" s="83">
        <f t="shared" si="263"/>
        <v>2.6404251150474439E-2</v>
      </c>
      <c r="H4213" s="74" t="s">
        <v>131</v>
      </c>
      <c r="I4213" s="74">
        <v>476</v>
      </c>
      <c r="J4213" s="74" t="s">
        <v>148</v>
      </c>
    </row>
    <row r="4214" spans="1:10" x14ac:dyDescent="0.25">
      <c r="A4214" s="74" t="str">
        <f t="shared" si="260"/>
        <v>2025</v>
      </c>
      <c r="B4214" s="74" t="str">
        <f t="shared" si="261"/>
        <v>08</v>
      </c>
      <c r="C4214" s="84">
        <f t="shared" si="262"/>
        <v>45870</v>
      </c>
      <c r="D4214" s="74">
        <v>202508</v>
      </c>
      <c r="E4214" s="82">
        <v>978359877</v>
      </c>
      <c r="F4214" s="82">
        <v>15434942</v>
      </c>
      <c r="G4214" s="83">
        <f t="shared" si="263"/>
        <v>1.5776344025195548E-2</v>
      </c>
      <c r="H4214" s="74" t="s">
        <v>131</v>
      </c>
      <c r="I4214" s="74">
        <v>477</v>
      </c>
      <c r="J4214" s="74" t="s">
        <v>149</v>
      </c>
    </row>
    <row r="4215" spans="1:10" x14ac:dyDescent="0.25">
      <c r="A4215" s="74" t="str">
        <f t="shared" si="260"/>
        <v>2025</v>
      </c>
      <c r="B4215" s="74" t="str">
        <f t="shared" si="261"/>
        <v>08</v>
      </c>
      <c r="C4215" s="84">
        <f t="shared" si="262"/>
        <v>45870</v>
      </c>
      <c r="D4215" s="74">
        <v>202508</v>
      </c>
      <c r="E4215" s="82">
        <v>6948352</v>
      </c>
      <c r="F4215" s="82">
        <v>586646</v>
      </c>
      <c r="G4215" s="83">
        <f t="shared" si="263"/>
        <v>8.4429516524206022E-2</v>
      </c>
      <c r="H4215" s="74" t="s">
        <v>131</v>
      </c>
      <c r="I4215" s="74">
        <v>478</v>
      </c>
      <c r="J4215" s="74" t="s">
        <v>150</v>
      </c>
    </row>
    <row r="4216" spans="1:10" x14ac:dyDescent="0.25">
      <c r="A4216" s="74" t="str">
        <f t="shared" si="260"/>
        <v>2025</v>
      </c>
      <c r="B4216" s="74" t="str">
        <f t="shared" si="261"/>
        <v>08</v>
      </c>
      <c r="C4216" s="84">
        <f t="shared" si="262"/>
        <v>45870</v>
      </c>
      <c r="D4216" s="74">
        <v>202508</v>
      </c>
      <c r="E4216" s="82">
        <v>49994529</v>
      </c>
      <c r="F4216" s="82">
        <v>1286363</v>
      </c>
      <c r="G4216" s="83">
        <f t="shared" si="263"/>
        <v>2.5730075384848609E-2</v>
      </c>
      <c r="H4216" s="74" t="s">
        <v>131</v>
      </c>
      <c r="I4216" s="74">
        <v>479</v>
      </c>
      <c r="J4216" s="74" t="s">
        <v>151</v>
      </c>
    </row>
    <row r="4217" spans="1:10" x14ac:dyDescent="0.25">
      <c r="A4217" s="74" t="str">
        <f t="shared" si="260"/>
        <v>2025</v>
      </c>
      <c r="B4217" s="74" t="str">
        <f t="shared" si="261"/>
        <v>08</v>
      </c>
      <c r="C4217" s="84">
        <f t="shared" si="262"/>
        <v>45870</v>
      </c>
      <c r="D4217" s="74">
        <v>202508</v>
      </c>
      <c r="E4217" s="82">
        <v>30743638</v>
      </c>
      <c r="F4217" s="82">
        <v>53658</v>
      </c>
      <c r="G4217" s="83">
        <f t="shared" si="263"/>
        <v>1.7453367099885837E-3</v>
      </c>
      <c r="H4217" s="74" t="s">
        <v>152</v>
      </c>
      <c r="I4217" s="74">
        <v>491</v>
      </c>
      <c r="J4217" s="74" t="s">
        <v>153</v>
      </c>
    </row>
    <row r="4218" spans="1:10" x14ac:dyDescent="0.25">
      <c r="A4218" s="74" t="str">
        <f t="shared" si="260"/>
        <v>2025</v>
      </c>
      <c r="B4218" s="74" t="str">
        <f t="shared" si="261"/>
        <v>08</v>
      </c>
      <c r="C4218" s="84">
        <f t="shared" si="262"/>
        <v>45870</v>
      </c>
      <c r="D4218" s="74">
        <v>202508</v>
      </c>
      <c r="E4218" s="82">
        <v>2610340149</v>
      </c>
      <c r="F4218" s="82">
        <v>31913282</v>
      </c>
      <c r="G4218" s="83">
        <f t="shared" si="263"/>
        <v>1.2225717790926871E-2</v>
      </c>
      <c r="H4218" s="74" t="s">
        <v>152</v>
      </c>
      <c r="I4218" s="74">
        <v>492</v>
      </c>
      <c r="J4218" s="74" t="s">
        <v>154</v>
      </c>
    </row>
    <row r="4219" spans="1:10" x14ac:dyDescent="0.25">
      <c r="A4219" s="74" t="str">
        <f t="shared" si="260"/>
        <v>2025</v>
      </c>
      <c r="B4219" s="74" t="str">
        <f t="shared" si="261"/>
        <v>08</v>
      </c>
      <c r="C4219" s="84">
        <f t="shared" si="262"/>
        <v>45870</v>
      </c>
      <c r="D4219" s="74">
        <v>202508</v>
      </c>
      <c r="E4219" s="82">
        <v>336210312</v>
      </c>
      <c r="F4219" s="82">
        <v>16424</v>
      </c>
      <c r="G4219" s="83">
        <f t="shared" si="263"/>
        <v>4.8850375535179899E-5</v>
      </c>
      <c r="H4219" s="74" t="s">
        <v>152</v>
      </c>
      <c r="I4219" s="74">
        <v>493</v>
      </c>
      <c r="J4219" s="74" t="s">
        <v>155</v>
      </c>
    </row>
    <row r="4220" spans="1:10" x14ac:dyDescent="0.25">
      <c r="A4220" s="74" t="str">
        <f t="shared" si="260"/>
        <v>2025</v>
      </c>
      <c r="B4220" s="74" t="str">
        <f t="shared" si="261"/>
        <v>08</v>
      </c>
      <c r="C4220" s="84">
        <f t="shared" si="262"/>
        <v>45870</v>
      </c>
      <c r="D4220" s="74">
        <v>202508</v>
      </c>
      <c r="E4220" s="82">
        <v>5717127</v>
      </c>
      <c r="F4220" s="82">
        <v>15025</v>
      </c>
      <c r="G4220" s="83">
        <f t="shared" si="263"/>
        <v>2.628068258760038E-3</v>
      </c>
      <c r="H4220" s="74" t="s">
        <v>152</v>
      </c>
      <c r="I4220" s="74">
        <v>501</v>
      </c>
      <c r="J4220" s="74" t="s">
        <v>156</v>
      </c>
    </row>
    <row r="4221" spans="1:10" x14ac:dyDescent="0.25">
      <c r="A4221" s="74" t="str">
        <f t="shared" si="260"/>
        <v>2025</v>
      </c>
      <c r="B4221" s="74" t="str">
        <f t="shared" si="261"/>
        <v>08</v>
      </c>
      <c r="C4221" s="84">
        <f t="shared" si="262"/>
        <v>45870</v>
      </c>
      <c r="D4221" s="74">
        <v>202508</v>
      </c>
      <c r="E4221" s="82">
        <v>9818980</v>
      </c>
      <c r="F4221" s="82">
        <v>96314</v>
      </c>
      <c r="G4221" s="83">
        <f t="shared" si="263"/>
        <v>9.8089618269922123E-3</v>
      </c>
      <c r="H4221" s="74" t="s">
        <v>152</v>
      </c>
      <c r="I4221" s="74">
        <v>502</v>
      </c>
      <c r="J4221" s="74" t="s">
        <v>157</v>
      </c>
    </row>
    <row r="4222" spans="1:10" x14ac:dyDescent="0.25">
      <c r="A4222" s="74" t="str">
        <f t="shared" si="260"/>
        <v>2025</v>
      </c>
      <c r="B4222" s="74" t="str">
        <f t="shared" si="261"/>
        <v>08</v>
      </c>
      <c r="C4222" s="84">
        <f t="shared" si="262"/>
        <v>45870</v>
      </c>
      <c r="D4222" s="74">
        <v>202508</v>
      </c>
      <c r="E4222" s="82">
        <v>218875378</v>
      </c>
      <c r="F4222" s="82">
        <v>42587</v>
      </c>
      <c r="G4222" s="83">
        <f t="shared" si="263"/>
        <v>1.9457190840351169E-4</v>
      </c>
      <c r="H4222" s="74" t="s">
        <v>152</v>
      </c>
      <c r="I4222" s="74">
        <v>511</v>
      </c>
      <c r="J4222" s="74" t="s">
        <v>158</v>
      </c>
    </row>
    <row r="4223" spans="1:10" x14ac:dyDescent="0.25">
      <c r="A4223" s="74" t="str">
        <f t="shared" si="260"/>
        <v>2025</v>
      </c>
      <c r="B4223" s="74" t="str">
        <f t="shared" si="261"/>
        <v>08</v>
      </c>
      <c r="C4223" s="84">
        <f t="shared" si="262"/>
        <v>45870</v>
      </c>
      <c r="D4223" s="74">
        <v>202508</v>
      </c>
      <c r="E4223" s="82">
        <v>2081319</v>
      </c>
      <c r="F4223" s="82">
        <v>24690</v>
      </c>
      <c r="G4223" s="83">
        <f t="shared" si="263"/>
        <v>1.1862669778155102E-2</v>
      </c>
      <c r="H4223" s="74" t="s">
        <v>152</v>
      </c>
      <c r="I4223" s="74">
        <v>512</v>
      </c>
      <c r="J4223" s="74" t="s">
        <v>159</v>
      </c>
    </row>
    <row r="4224" spans="1:10" x14ac:dyDescent="0.25">
      <c r="A4224" s="74" t="str">
        <f t="shared" si="260"/>
        <v>2025</v>
      </c>
      <c r="B4224" s="74" t="str">
        <f t="shared" si="261"/>
        <v>08</v>
      </c>
      <c r="C4224" s="84">
        <f t="shared" si="262"/>
        <v>45870</v>
      </c>
      <c r="D4224" s="74">
        <v>202508</v>
      </c>
      <c r="E4224" s="82">
        <v>56346194</v>
      </c>
      <c r="F4224" s="82">
        <v>1575414</v>
      </c>
      <c r="G4224" s="83">
        <f t="shared" si="263"/>
        <v>2.795954594555224E-2</v>
      </c>
      <c r="H4224" s="74" t="s">
        <v>152</v>
      </c>
      <c r="I4224" s="74">
        <v>521</v>
      </c>
      <c r="J4224" s="74" t="s">
        <v>160</v>
      </c>
    </row>
    <row r="4225" spans="1:10" x14ac:dyDescent="0.25">
      <c r="A4225" s="74" t="str">
        <f t="shared" si="260"/>
        <v>2025</v>
      </c>
      <c r="B4225" s="74" t="str">
        <f t="shared" si="261"/>
        <v>08</v>
      </c>
      <c r="C4225" s="84">
        <f t="shared" si="262"/>
        <v>45870</v>
      </c>
      <c r="D4225" s="74">
        <v>202508</v>
      </c>
      <c r="E4225" s="82">
        <v>66975705</v>
      </c>
      <c r="F4225" s="82">
        <v>239539</v>
      </c>
      <c r="G4225" s="83">
        <f t="shared" si="263"/>
        <v>3.5765058389456298E-3</v>
      </c>
      <c r="H4225" s="74" t="s">
        <v>152</v>
      </c>
      <c r="I4225" s="74">
        <v>522</v>
      </c>
      <c r="J4225" s="74" t="s">
        <v>161</v>
      </c>
    </row>
    <row r="4226" spans="1:10" x14ac:dyDescent="0.25">
      <c r="A4226" s="74" t="str">
        <f t="shared" si="260"/>
        <v>2025</v>
      </c>
      <c r="B4226" s="74" t="str">
        <f t="shared" si="261"/>
        <v>08</v>
      </c>
      <c r="C4226" s="84">
        <f t="shared" si="262"/>
        <v>45870</v>
      </c>
      <c r="D4226" s="74">
        <v>202508</v>
      </c>
      <c r="E4226" s="82">
        <v>279851941</v>
      </c>
      <c r="F4226" s="82">
        <v>11140544</v>
      </c>
      <c r="G4226" s="83">
        <f t="shared" si="263"/>
        <v>3.9808707276395128E-2</v>
      </c>
      <c r="H4226" s="74" t="s">
        <v>152</v>
      </c>
      <c r="I4226" s="74">
        <v>523</v>
      </c>
      <c r="J4226" s="74" t="s">
        <v>162</v>
      </c>
    </row>
    <row r="4227" spans="1:10" x14ac:dyDescent="0.25">
      <c r="A4227" s="74" t="str">
        <f t="shared" ref="A4227:A4290" si="264">LEFT(D4227,4)</f>
        <v>2025</v>
      </c>
      <c r="B4227" s="74" t="str">
        <f t="shared" ref="B4227:B4290" si="265">RIGHT(D4227,2)</f>
        <v>08</v>
      </c>
      <c r="C4227" s="84">
        <f t="shared" ref="C4227:C4290" si="266">DATE(A4227,B4227,1)</f>
        <v>45870</v>
      </c>
      <c r="D4227" s="74">
        <v>202508</v>
      </c>
      <c r="E4227" s="82">
        <v>70105956</v>
      </c>
      <c r="F4227" s="82">
        <v>618962</v>
      </c>
      <c r="G4227" s="83">
        <f t="shared" ref="G4227:G4290" si="267">F4227/E4227</f>
        <v>8.8289502820559206E-3</v>
      </c>
      <c r="H4227" s="74" t="s">
        <v>152</v>
      </c>
      <c r="I4227" s="74">
        <v>524</v>
      </c>
      <c r="J4227" s="74" t="s">
        <v>163</v>
      </c>
    </row>
    <row r="4228" spans="1:10" x14ac:dyDescent="0.25">
      <c r="A4228" s="74" t="str">
        <f t="shared" si="264"/>
        <v>2025</v>
      </c>
      <c r="B4228" s="74" t="str">
        <f t="shared" si="265"/>
        <v>08</v>
      </c>
      <c r="C4228" s="84">
        <f t="shared" si="266"/>
        <v>45870</v>
      </c>
      <c r="D4228" s="74">
        <v>202508</v>
      </c>
      <c r="E4228" s="82">
        <v>27946094</v>
      </c>
      <c r="F4228" s="82">
        <v>658807</v>
      </c>
      <c r="G4228" s="83">
        <f t="shared" si="267"/>
        <v>2.3574206828331716E-2</v>
      </c>
      <c r="H4228" s="74" t="s">
        <v>152</v>
      </c>
      <c r="I4228" s="74">
        <v>530</v>
      </c>
      <c r="J4228" s="74" t="s">
        <v>164</v>
      </c>
    </row>
    <row r="4229" spans="1:10" x14ac:dyDescent="0.25">
      <c r="A4229" s="74" t="str">
        <f t="shared" si="264"/>
        <v>2025</v>
      </c>
      <c r="B4229" s="74" t="str">
        <f t="shared" si="265"/>
        <v>08</v>
      </c>
      <c r="C4229" s="84">
        <f t="shared" si="266"/>
        <v>45870</v>
      </c>
      <c r="D4229" s="74">
        <v>202508</v>
      </c>
      <c r="E4229" s="82">
        <v>149525663</v>
      </c>
      <c r="F4229" s="82">
        <v>3736433</v>
      </c>
      <c r="G4229" s="83">
        <f t="shared" si="267"/>
        <v>2.4988573366165244E-2</v>
      </c>
      <c r="H4229" s="74" t="s">
        <v>165</v>
      </c>
      <c r="I4229" s="74">
        <v>551</v>
      </c>
      <c r="J4229" s="74" t="s">
        <v>166</v>
      </c>
    </row>
    <row r="4230" spans="1:10" x14ac:dyDescent="0.25">
      <c r="A4230" s="74" t="str">
        <f t="shared" si="264"/>
        <v>2025</v>
      </c>
      <c r="B4230" s="74" t="str">
        <f t="shared" si="265"/>
        <v>08</v>
      </c>
      <c r="C4230" s="84">
        <f t="shared" si="266"/>
        <v>45870</v>
      </c>
      <c r="D4230" s="74">
        <v>202508</v>
      </c>
      <c r="E4230" s="82">
        <v>2557417</v>
      </c>
      <c r="F4230" s="82">
        <v>60967</v>
      </c>
      <c r="G4230" s="83">
        <f t="shared" si="267"/>
        <v>2.3839287843945667E-2</v>
      </c>
      <c r="H4230" s="74" t="s">
        <v>165</v>
      </c>
      <c r="I4230" s="74">
        <v>552</v>
      </c>
      <c r="J4230" s="74" t="s">
        <v>167</v>
      </c>
    </row>
    <row r="4231" spans="1:10" x14ac:dyDescent="0.25">
      <c r="A4231" s="74" t="str">
        <f t="shared" si="264"/>
        <v>2025</v>
      </c>
      <c r="B4231" s="74" t="str">
        <f t="shared" si="265"/>
        <v>08</v>
      </c>
      <c r="C4231" s="84">
        <f t="shared" si="266"/>
        <v>45870</v>
      </c>
      <c r="D4231" s="74">
        <v>202508</v>
      </c>
      <c r="E4231" s="82">
        <v>257560185</v>
      </c>
      <c r="F4231" s="82">
        <v>8519019</v>
      </c>
      <c r="G4231" s="83">
        <f t="shared" si="267"/>
        <v>3.3075838177395317E-2</v>
      </c>
      <c r="H4231" s="74" t="s">
        <v>165</v>
      </c>
      <c r="I4231" s="74">
        <v>561</v>
      </c>
      <c r="J4231" s="74" t="s">
        <v>168</v>
      </c>
    </row>
    <row r="4232" spans="1:10" x14ac:dyDescent="0.25">
      <c r="A4232" s="74" t="str">
        <f t="shared" si="264"/>
        <v>2025</v>
      </c>
      <c r="B4232" s="74" t="str">
        <f t="shared" si="265"/>
        <v>08</v>
      </c>
      <c r="C4232" s="84">
        <f t="shared" si="266"/>
        <v>45870</v>
      </c>
      <c r="D4232" s="74">
        <v>202508</v>
      </c>
      <c r="E4232" s="82">
        <v>20010127</v>
      </c>
      <c r="F4232" s="82">
        <v>678155</v>
      </c>
      <c r="G4232" s="83">
        <f t="shared" si="267"/>
        <v>3.3890589500006674E-2</v>
      </c>
      <c r="H4232" s="74" t="s">
        <v>165</v>
      </c>
      <c r="I4232" s="74">
        <v>562</v>
      </c>
      <c r="J4232" s="74" t="s">
        <v>169</v>
      </c>
    </row>
    <row r="4233" spans="1:10" x14ac:dyDescent="0.25">
      <c r="A4233" s="74" t="str">
        <f t="shared" si="264"/>
        <v>2025</v>
      </c>
      <c r="B4233" s="74" t="str">
        <f t="shared" si="265"/>
        <v>08</v>
      </c>
      <c r="C4233" s="84">
        <f t="shared" si="266"/>
        <v>45870</v>
      </c>
      <c r="D4233" s="74">
        <v>202508</v>
      </c>
      <c r="E4233" s="82">
        <v>6114688</v>
      </c>
      <c r="F4233" s="82">
        <v>176613</v>
      </c>
      <c r="G4233" s="83">
        <f t="shared" si="267"/>
        <v>2.8883403372338867E-2</v>
      </c>
      <c r="H4233" s="74" t="s">
        <v>152</v>
      </c>
      <c r="I4233" s="74">
        <v>581</v>
      </c>
      <c r="J4233" s="74" t="s">
        <v>170</v>
      </c>
    </row>
    <row r="4234" spans="1:10" x14ac:dyDescent="0.25">
      <c r="A4234" s="74" t="str">
        <f t="shared" si="264"/>
        <v>2025</v>
      </c>
      <c r="B4234" s="74" t="str">
        <f t="shared" si="265"/>
        <v>08</v>
      </c>
      <c r="C4234" s="84">
        <f t="shared" si="266"/>
        <v>45870</v>
      </c>
      <c r="D4234" s="74">
        <v>202508</v>
      </c>
      <c r="E4234" s="82">
        <v>11693042</v>
      </c>
      <c r="F4234" s="82">
        <v>244492</v>
      </c>
      <c r="G4234" s="83">
        <f t="shared" si="267"/>
        <v>2.0909186848041768E-2</v>
      </c>
      <c r="H4234" s="74" t="s">
        <v>152</v>
      </c>
      <c r="I4234" s="74">
        <v>591</v>
      </c>
      <c r="J4234" s="74" t="s">
        <v>171</v>
      </c>
    </row>
    <row r="4235" spans="1:10" x14ac:dyDescent="0.25">
      <c r="A4235" s="74" t="str">
        <f t="shared" si="264"/>
        <v>2025</v>
      </c>
      <c r="B4235" s="74" t="str">
        <f t="shared" si="265"/>
        <v>08</v>
      </c>
      <c r="C4235" s="84">
        <f t="shared" si="266"/>
        <v>45870</v>
      </c>
      <c r="D4235" s="74">
        <v>202508</v>
      </c>
      <c r="E4235" s="82">
        <v>3330494</v>
      </c>
      <c r="F4235" s="82">
        <v>14238</v>
      </c>
      <c r="G4235" s="83">
        <f t="shared" si="267"/>
        <v>4.2750414803329473E-3</v>
      </c>
      <c r="H4235" s="74" t="s">
        <v>152</v>
      </c>
      <c r="I4235" s="74">
        <v>592</v>
      </c>
      <c r="J4235" s="74" t="s">
        <v>172</v>
      </c>
    </row>
    <row r="4236" spans="1:10" x14ac:dyDescent="0.25">
      <c r="A4236" s="74" t="str">
        <f t="shared" si="264"/>
        <v>2025</v>
      </c>
      <c r="B4236" s="74" t="str">
        <f t="shared" si="265"/>
        <v>08</v>
      </c>
      <c r="C4236" s="84">
        <f t="shared" si="266"/>
        <v>45870</v>
      </c>
      <c r="D4236" s="74">
        <v>202508</v>
      </c>
      <c r="E4236" s="82">
        <v>9233862</v>
      </c>
      <c r="F4236" s="82">
        <v>101233</v>
      </c>
      <c r="G4236" s="83">
        <f t="shared" si="267"/>
        <v>1.0963235101412606E-2</v>
      </c>
      <c r="H4236" s="74" t="s">
        <v>152</v>
      </c>
      <c r="I4236" s="74">
        <v>601</v>
      </c>
      <c r="J4236" s="74" t="s">
        <v>173</v>
      </c>
    </row>
    <row r="4237" spans="1:10" x14ac:dyDescent="0.25">
      <c r="A4237" s="74" t="str">
        <f t="shared" si="264"/>
        <v>2025</v>
      </c>
      <c r="B4237" s="74" t="str">
        <f t="shared" si="265"/>
        <v>08</v>
      </c>
      <c r="C4237" s="84">
        <f t="shared" si="266"/>
        <v>45870</v>
      </c>
      <c r="D4237" s="74">
        <v>202508</v>
      </c>
      <c r="E4237" s="82">
        <v>53585419</v>
      </c>
      <c r="F4237" s="82">
        <v>338705</v>
      </c>
      <c r="G4237" s="83">
        <f t="shared" si="267"/>
        <v>6.3208426157869554E-3</v>
      </c>
      <c r="H4237" s="74" t="s">
        <v>152</v>
      </c>
      <c r="I4237" s="74">
        <v>602</v>
      </c>
      <c r="J4237" s="74" t="s">
        <v>174</v>
      </c>
    </row>
    <row r="4238" spans="1:10" x14ac:dyDescent="0.25">
      <c r="A4238" s="74" t="str">
        <f t="shared" si="264"/>
        <v>2025</v>
      </c>
      <c r="B4238" s="74" t="str">
        <f t="shared" si="265"/>
        <v>08</v>
      </c>
      <c r="C4238" s="84">
        <f t="shared" si="266"/>
        <v>45870</v>
      </c>
      <c r="D4238" s="74">
        <v>202508</v>
      </c>
      <c r="E4238" s="82">
        <v>1065021</v>
      </c>
      <c r="F4238" s="82">
        <v>59273</v>
      </c>
      <c r="G4238" s="83">
        <f t="shared" si="267"/>
        <v>5.5654301652267889E-2</v>
      </c>
      <c r="H4238" s="74" t="s">
        <v>152</v>
      </c>
      <c r="I4238" s="74">
        <v>611</v>
      </c>
      <c r="J4238" s="74" t="s">
        <v>175</v>
      </c>
    </row>
    <row r="4239" spans="1:10" x14ac:dyDescent="0.25">
      <c r="A4239" s="74" t="str">
        <f t="shared" si="264"/>
        <v>2025</v>
      </c>
      <c r="B4239" s="74" t="str">
        <f t="shared" si="265"/>
        <v>08</v>
      </c>
      <c r="C4239" s="84">
        <f t="shared" si="266"/>
        <v>45870</v>
      </c>
      <c r="D4239" s="74">
        <v>202508</v>
      </c>
      <c r="E4239" s="82">
        <v>887310018</v>
      </c>
      <c r="F4239" s="82">
        <v>1117541</v>
      </c>
      <c r="G4239" s="83">
        <f t="shared" si="267"/>
        <v>1.2594707343876737E-3</v>
      </c>
      <c r="H4239" s="74" t="s">
        <v>152</v>
      </c>
      <c r="I4239" s="74">
        <v>612</v>
      </c>
      <c r="J4239" s="74" t="s">
        <v>176</v>
      </c>
    </row>
    <row r="4240" spans="1:10" x14ac:dyDescent="0.25">
      <c r="A4240" s="74" t="str">
        <f t="shared" si="264"/>
        <v>2025</v>
      </c>
      <c r="B4240" s="74" t="str">
        <f t="shared" si="265"/>
        <v>08</v>
      </c>
      <c r="C4240" s="84">
        <f t="shared" si="266"/>
        <v>45870</v>
      </c>
      <c r="D4240" s="74">
        <v>202508</v>
      </c>
      <c r="E4240" s="82">
        <v>1159008</v>
      </c>
      <c r="F4240" s="82">
        <v>1684</v>
      </c>
      <c r="G4240" s="83">
        <f t="shared" si="267"/>
        <v>1.452966674949612E-3</v>
      </c>
      <c r="H4240" s="74" t="s">
        <v>152</v>
      </c>
      <c r="I4240" s="74">
        <v>613</v>
      </c>
      <c r="J4240" s="74" t="s">
        <v>177</v>
      </c>
    </row>
    <row r="4241" spans="1:10" x14ac:dyDescent="0.25">
      <c r="A4241" s="74" t="str">
        <f t="shared" si="264"/>
        <v>2025</v>
      </c>
      <c r="B4241" s="74" t="str">
        <f t="shared" si="265"/>
        <v>08</v>
      </c>
      <c r="C4241" s="84">
        <f t="shared" si="266"/>
        <v>45870</v>
      </c>
      <c r="D4241" s="74">
        <v>202508</v>
      </c>
      <c r="E4241" s="82">
        <v>8191224</v>
      </c>
      <c r="F4241" s="82">
        <v>740247</v>
      </c>
      <c r="G4241" s="83">
        <f t="shared" si="267"/>
        <v>9.0370743127034497E-2</v>
      </c>
      <c r="H4241" s="74" t="s">
        <v>152</v>
      </c>
      <c r="I4241" s="74">
        <v>614</v>
      </c>
      <c r="J4241" s="74" t="s">
        <v>178</v>
      </c>
    </row>
    <row r="4242" spans="1:10" x14ac:dyDescent="0.25">
      <c r="A4242" s="74" t="str">
        <f t="shared" si="264"/>
        <v>2025</v>
      </c>
      <c r="B4242" s="74" t="str">
        <f t="shared" si="265"/>
        <v>08</v>
      </c>
      <c r="C4242" s="84">
        <f t="shared" si="266"/>
        <v>45870</v>
      </c>
      <c r="D4242" s="74">
        <v>202508</v>
      </c>
      <c r="E4242" s="82">
        <v>30568957</v>
      </c>
      <c r="F4242" s="82">
        <v>1032853</v>
      </c>
      <c r="G4242" s="83">
        <f t="shared" si="267"/>
        <v>3.3787642803776392E-2</v>
      </c>
      <c r="H4242" s="74" t="s">
        <v>152</v>
      </c>
      <c r="I4242" s="74">
        <v>619</v>
      </c>
      <c r="J4242" s="74" t="s">
        <v>179</v>
      </c>
    </row>
    <row r="4243" spans="1:10" x14ac:dyDescent="0.25">
      <c r="A4243" s="74" t="str">
        <f t="shared" si="264"/>
        <v>2025</v>
      </c>
      <c r="B4243" s="74" t="str">
        <f t="shared" si="265"/>
        <v>08</v>
      </c>
      <c r="C4243" s="84">
        <f t="shared" si="266"/>
        <v>45870</v>
      </c>
      <c r="D4243" s="74">
        <v>202508</v>
      </c>
      <c r="E4243" s="82">
        <v>1693436604</v>
      </c>
      <c r="F4243" s="82">
        <v>3897197</v>
      </c>
      <c r="G4243" s="83">
        <f t="shared" si="267"/>
        <v>2.3013539395537949E-3</v>
      </c>
      <c r="H4243" s="74" t="s">
        <v>152</v>
      </c>
      <c r="I4243" s="74">
        <v>620</v>
      </c>
      <c r="J4243" s="74" t="s">
        <v>180</v>
      </c>
    </row>
    <row r="4244" spans="1:10" x14ac:dyDescent="0.25">
      <c r="A4244" s="74" t="str">
        <f t="shared" si="264"/>
        <v>2025</v>
      </c>
      <c r="B4244" s="74" t="str">
        <f t="shared" si="265"/>
        <v>08</v>
      </c>
      <c r="C4244" s="84">
        <f t="shared" si="266"/>
        <v>45870</v>
      </c>
      <c r="D4244" s="74">
        <v>202508</v>
      </c>
      <c r="E4244" s="82">
        <v>3660650</v>
      </c>
      <c r="F4244" s="82">
        <v>194529</v>
      </c>
      <c r="G4244" s="83">
        <f t="shared" si="267"/>
        <v>5.3140562468414081E-2</v>
      </c>
      <c r="H4244" s="74" t="s">
        <v>152</v>
      </c>
      <c r="I4244" s="74">
        <v>631</v>
      </c>
      <c r="J4244" s="74" t="s">
        <v>181</v>
      </c>
    </row>
    <row r="4245" spans="1:10" x14ac:dyDescent="0.25">
      <c r="A4245" s="74" t="str">
        <f t="shared" si="264"/>
        <v>2025</v>
      </c>
      <c r="B4245" s="74" t="str">
        <f t="shared" si="265"/>
        <v>08</v>
      </c>
      <c r="C4245" s="84">
        <f t="shared" si="266"/>
        <v>45870</v>
      </c>
      <c r="D4245" s="74">
        <v>202508</v>
      </c>
      <c r="E4245" s="82">
        <v>3484372</v>
      </c>
      <c r="F4245" s="82">
        <v>41509</v>
      </c>
      <c r="G4245" s="83">
        <f t="shared" si="267"/>
        <v>1.1912907117839312E-2</v>
      </c>
      <c r="H4245" s="74" t="s">
        <v>152</v>
      </c>
      <c r="I4245" s="74">
        <v>639</v>
      </c>
      <c r="J4245" s="74" t="s">
        <v>182</v>
      </c>
    </row>
    <row r="4246" spans="1:10" x14ac:dyDescent="0.25">
      <c r="A4246" s="74" t="str">
        <f t="shared" si="264"/>
        <v>2025</v>
      </c>
      <c r="B4246" s="74" t="str">
        <f t="shared" si="265"/>
        <v>08</v>
      </c>
      <c r="C4246" s="84">
        <f t="shared" si="266"/>
        <v>45870</v>
      </c>
      <c r="D4246" s="74">
        <v>202508</v>
      </c>
      <c r="E4246" s="82">
        <v>3448544174</v>
      </c>
      <c r="F4246" s="82">
        <v>4284174</v>
      </c>
      <c r="G4246" s="83">
        <f t="shared" si="267"/>
        <v>1.2423137949921473E-3</v>
      </c>
      <c r="H4246" s="74" t="s">
        <v>183</v>
      </c>
      <c r="I4246" s="74">
        <v>641</v>
      </c>
      <c r="J4246" s="74" t="s">
        <v>184</v>
      </c>
    </row>
    <row r="4247" spans="1:10" x14ac:dyDescent="0.25">
      <c r="A4247" s="74" t="str">
        <f t="shared" si="264"/>
        <v>2025</v>
      </c>
      <c r="B4247" s="74" t="str">
        <f t="shared" si="265"/>
        <v>08</v>
      </c>
      <c r="C4247" s="84">
        <f t="shared" si="266"/>
        <v>45870</v>
      </c>
      <c r="D4247" s="74">
        <v>202508</v>
      </c>
      <c r="E4247" s="82">
        <v>584250</v>
      </c>
      <c r="F4247" s="82">
        <v>23762</v>
      </c>
      <c r="G4247" s="83">
        <f t="shared" si="267"/>
        <v>4.067094565682499E-2</v>
      </c>
      <c r="H4247" s="74" t="s">
        <v>183</v>
      </c>
      <c r="I4247" s="74">
        <v>642</v>
      </c>
      <c r="J4247" s="74" t="s">
        <v>185</v>
      </c>
    </row>
    <row r="4248" spans="1:10" x14ac:dyDescent="0.25">
      <c r="A4248" s="74" t="str">
        <f t="shared" si="264"/>
        <v>2025</v>
      </c>
      <c r="B4248" s="74" t="str">
        <f t="shared" si="265"/>
        <v>08</v>
      </c>
      <c r="C4248" s="84">
        <f t="shared" si="266"/>
        <v>45870</v>
      </c>
      <c r="D4248" s="74">
        <v>202508</v>
      </c>
      <c r="E4248" s="82">
        <v>88820265</v>
      </c>
      <c r="F4248" s="82">
        <v>5129370</v>
      </c>
      <c r="G4248" s="83">
        <f t="shared" si="267"/>
        <v>5.7749996580172332E-2</v>
      </c>
      <c r="H4248" s="74" t="s">
        <v>183</v>
      </c>
      <c r="I4248" s="74">
        <v>643</v>
      </c>
      <c r="J4248" s="74" t="s">
        <v>186</v>
      </c>
    </row>
    <row r="4249" spans="1:10" x14ac:dyDescent="0.25">
      <c r="A4249" s="74" t="str">
        <f t="shared" si="264"/>
        <v>2025</v>
      </c>
      <c r="B4249" s="74" t="str">
        <f t="shared" si="265"/>
        <v>08</v>
      </c>
      <c r="C4249" s="84">
        <f t="shared" si="266"/>
        <v>45870</v>
      </c>
      <c r="D4249" s="74">
        <v>202508</v>
      </c>
      <c r="E4249" s="82">
        <v>2445589231</v>
      </c>
      <c r="F4249" s="82">
        <v>7917900</v>
      </c>
      <c r="G4249" s="83">
        <f t="shared" si="267"/>
        <v>3.2376246589711942E-3</v>
      </c>
      <c r="H4249" s="74" t="s">
        <v>183</v>
      </c>
      <c r="I4249" s="74">
        <v>649</v>
      </c>
      <c r="J4249" s="74" t="s">
        <v>187</v>
      </c>
    </row>
    <row r="4250" spans="1:10" x14ac:dyDescent="0.25">
      <c r="A4250" s="74" t="str">
        <f t="shared" si="264"/>
        <v>2025</v>
      </c>
      <c r="B4250" s="74" t="str">
        <f t="shared" si="265"/>
        <v>08</v>
      </c>
      <c r="C4250" s="84">
        <f t="shared" si="266"/>
        <v>45870</v>
      </c>
      <c r="D4250" s="74">
        <v>202508</v>
      </c>
      <c r="E4250" s="82">
        <v>35912111</v>
      </c>
      <c r="F4250" s="82">
        <v>204566</v>
      </c>
      <c r="G4250" s="83">
        <f t="shared" si="267"/>
        <v>5.6962956034525515E-3</v>
      </c>
      <c r="H4250" s="74" t="s">
        <v>183</v>
      </c>
      <c r="I4250" s="74">
        <v>651</v>
      </c>
      <c r="J4250" s="74" t="s">
        <v>188</v>
      </c>
    </row>
    <row r="4251" spans="1:10" x14ac:dyDescent="0.25">
      <c r="A4251" s="74" t="str">
        <f t="shared" si="264"/>
        <v>2025</v>
      </c>
      <c r="B4251" s="74" t="str">
        <f t="shared" si="265"/>
        <v>08</v>
      </c>
      <c r="C4251" s="84">
        <f t="shared" si="266"/>
        <v>45870</v>
      </c>
      <c r="D4251" s="74">
        <v>202508</v>
      </c>
      <c r="E4251" s="82">
        <v>202050</v>
      </c>
      <c r="F4251" s="82">
        <v>0</v>
      </c>
      <c r="G4251" s="83">
        <f t="shared" si="267"/>
        <v>0</v>
      </c>
      <c r="H4251" s="74" t="s">
        <v>183</v>
      </c>
      <c r="I4251" s="74">
        <v>652</v>
      </c>
      <c r="J4251" s="74" t="s">
        <v>189</v>
      </c>
    </row>
    <row r="4252" spans="1:10" x14ac:dyDescent="0.25">
      <c r="A4252" s="74" t="str">
        <f t="shared" si="264"/>
        <v>2025</v>
      </c>
      <c r="B4252" s="74" t="str">
        <f t="shared" si="265"/>
        <v>08</v>
      </c>
      <c r="C4252" s="84">
        <f t="shared" si="266"/>
        <v>45870</v>
      </c>
      <c r="D4252" s="74">
        <v>202508</v>
      </c>
      <c r="E4252" s="82">
        <v>428748</v>
      </c>
      <c r="F4252" s="82">
        <v>9568</v>
      </c>
      <c r="G4252" s="83">
        <f t="shared" si="267"/>
        <v>2.2316139084030712E-2</v>
      </c>
      <c r="H4252" s="74" t="s">
        <v>183</v>
      </c>
      <c r="I4252" s="74">
        <v>653</v>
      </c>
      <c r="J4252" s="74" t="s">
        <v>190</v>
      </c>
    </row>
    <row r="4253" spans="1:10" x14ac:dyDescent="0.25">
      <c r="A4253" s="74" t="str">
        <f t="shared" si="264"/>
        <v>2025</v>
      </c>
      <c r="B4253" s="74" t="str">
        <f t="shared" si="265"/>
        <v>08</v>
      </c>
      <c r="C4253" s="84">
        <f t="shared" si="266"/>
        <v>45870</v>
      </c>
      <c r="D4253" s="74">
        <v>202508</v>
      </c>
      <c r="E4253" s="82">
        <v>337796565</v>
      </c>
      <c r="F4253" s="82">
        <v>799667</v>
      </c>
      <c r="G4253" s="83">
        <f t="shared" si="267"/>
        <v>2.3673035277904618E-3</v>
      </c>
      <c r="H4253" s="74" t="s">
        <v>183</v>
      </c>
      <c r="I4253" s="74">
        <v>661</v>
      </c>
      <c r="J4253" s="74" t="s">
        <v>191</v>
      </c>
    </row>
    <row r="4254" spans="1:10" x14ac:dyDescent="0.25">
      <c r="A4254" s="74" t="str">
        <f t="shared" si="264"/>
        <v>2025</v>
      </c>
      <c r="B4254" s="74" t="str">
        <f t="shared" si="265"/>
        <v>08</v>
      </c>
      <c r="C4254" s="84">
        <f t="shared" si="266"/>
        <v>45870</v>
      </c>
      <c r="D4254" s="74">
        <v>202508</v>
      </c>
      <c r="E4254" s="82">
        <v>4891001</v>
      </c>
      <c r="F4254" s="82">
        <v>79923</v>
      </c>
      <c r="G4254" s="83">
        <f t="shared" si="267"/>
        <v>1.6340826755095735E-2</v>
      </c>
      <c r="H4254" s="74" t="s">
        <v>183</v>
      </c>
      <c r="I4254" s="74">
        <v>662</v>
      </c>
      <c r="J4254" s="74" t="s">
        <v>192</v>
      </c>
    </row>
    <row r="4255" spans="1:10" x14ac:dyDescent="0.25">
      <c r="A4255" s="74" t="str">
        <f t="shared" si="264"/>
        <v>2025</v>
      </c>
      <c r="B4255" s="74" t="str">
        <f t="shared" si="265"/>
        <v>08</v>
      </c>
      <c r="C4255" s="84">
        <f t="shared" si="266"/>
        <v>45870</v>
      </c>
      <c r="D4255" s="74">
        <v>202508</v>
      </c>
      <c r="E4255" s="82">
        <v>9569618</v>
      </c>
      <c r="F4255" s="82">
        <v>439292</v>
      </c>
      <c r="G4255" s="83">
        <f t="shared" si="267"/>
        <v>4.5904862660139621E-2</v>
      </c>
      <c r="H4255" s="74" t="s">
        <v>183</v>
      </c>
      <c r="I4255" s="74">
        <v>663</v>
      </c>
      <c r="J4255" s="74" t="s">
        <v>193</v>
      </c>
    </row>
    <row r="4256" spans="1:10" x14ac:dyDescent="0.25">
      <c r="A4256" s="74" t="str">
        <f t="shared" si="264"/>
        <v>2025</v>
      </c>
      <c r="B4256" s="74" t="str">
        <f t="shared" si="265"/>
        <v>08</v>
      </c>
      <c r="C4256" s="84">
        <f t="shared" si="266"/>
        <v>45870</v>
      </c>
      <c r="D4256" s="74">
        <v>202508</v>
      </c>
      <c r="E4256" s="82">
        <v>69628125</v>
      </c>
      <c r="F4256" s="82">
        <v>1742245</v>
      </c>
      <c r="G4256" s="83">
        <f t="shared" si="267"/>
        <v>2.5022144427987971E-2</v>
      </c>
      <c r="H4256" s="74" t="s">
        <v>194</v>
      </c>
      <c r="I4256" s="74">
        <v>681</v>
      </c>
      <c r="J4256" s="74" t="s">
        <v>195</v>
      </c>
    </row>
    <row r="4257" spans="1:10" x14ac:dyDescent="0.25">
      <c r="A4257" s="74" t="str">
        <f t="shared" si="264"/>
        <v>2025</v>
      </c>
      <c r="B4257" s="74" t="str">
        <f t="shared" si="265"/>
        <v>08</v>
      </c>
      <c r="C4257" s="84">
        <f t="shared" si="266"/>
        <v>45870</v>
      </c>
      <c r="D4257" s="74">
        <v>202508</v>
      </c>
      <c r="E4257" s="82">
        <v>63162989</v>
      </c>
      <c r="F4257" s="82">
        <v>1917055</v>
      </c>
      <c r="G4257" s="83">
        <f t="shared" si="267"/>
        <v>3.0350922753196497E-2</v>
      </c>
      <c r="H4257" s="74" t="s">
        <v>194</v>
      </c>
      <c r="I4257" s="74">
        <v>682</v>
      </c>
      <c r="J4257" s="74" t="s">
        <v>196</v>
      </c>
    </row>
    <row r="4258" spans="1:10" x14ac:dyDescent="0.25">
      <c r="A4258" s="74" t="str">
        <f t="shared" si="264"/>
        <v>2025</v>
      </c>
      <c r="B4258" s="74" t="str">
        <f t="shared" si="265"/>
        <v>08</v>
      </c>
      <c r="C4258" s="84">
        <f t="shared" si="266"/>
        <v>45870</v>
      </c>
      <c r="D4258" s="74">
        <v>202508</v>
      </c>
      <c r="E4258" s="82">
        <v>47987585</v>
      </c>
      <c r="F4258" s="82">
        <v>1303831</v>
      </c>
      <c r="G4258" s="83">
        <f t="shared" si="267"/>
        <v>2.7170173285444559E-2</v>
      </c>
      <c r="H4258" s="74" t="s">
        <v>194</v>
      </c>
      <c r="I4258" s="74">
        <v>691</v>
      </c>
      <c r="J4258" s="74" t="s">
        <v>197</v>
      </c>
    </row>
    <row r="4259" spans="1:10" x14ac:dyDescent="0.25">
      <c r="A4259" s="74" t="str">
        <f t="shared" si="264"/>
        <v>2025</v>
      </c>
      <c r="B4259" s="74" t="str">
        <f t="shared" si="265"/>
        <v>08</v>
      </c>
      <c r="C4259" s="84">
        <f t="shared" si="266"/>
        <v>45870</v>
      </c>
      <c r="D4259" s="74">
        <v>202508</v>
      </c>
      <c r="E4259" s="82">
        <v>46290043</v>
      </c>
      <c r="F4259" s="82">
        <v>671629</v>
      </c>
      <c r="G4259" s="83">
        <f t="shared" si="267"/>
        <v>1.4509146167783859E-2</v>
      </c>
      <c r="H4259" s="74" t="s">
        <v>194</v>
      </c>
      <c r="I4259" s="74">
        <v>692</v>
      </c>
      <c r="J4259" s="74" t="s">
        <v>198</v>
      </c>
    </row>
    <row r="4260" spans="1:10" x14ac:dyDescent="0.25">
      <c r="A4260" s="74" t="str">
        <f t="shared" si="264"/>
        <v>2025</v>
      </c>
      <c r="B4260" s="74" t="str">
        <f t="shared" si="265"/>
        <v>08</v>
      </c>
      <c r="C4260" s="84">
        <f t="shared" si="266"/>
        <v>45870</v>
      </c>
      <c r="D4260" s="74">
        <v>202508</v>
      </c>
      <c r="E4260" s="82">
        <v>99082</v>
      </c>
      <c r="F4260" s="82">
        <v>1074</v>
      </c>
      <c r="G4260" s="83">
        <f t="shared" si="267"/>
        <v>1.0839506671242002E-2</v>
      </c>
      <c r="H4260" s="74" t="s">
        <v>194</v>
      </c>
      <c r="I4260" s="74">
        <v>701</v>
      </c>
      <c r="J4260" s="74" t="s">
        <v>254</v>
      </c>
    </row>
    <row r="4261" spans="1:10" x14ac:dyDescent="0.25">
      <c r="A4261" s="74" t="str">
        <f t="shared" si="264"/>
        <v>2025</v>
      </c>
      <c r="B4261" s="74" t="str">
        <f t="shared" si="265"/>
        <v>08</v>
      </c>
      <c r="C4261" s="84">
        <f t="shared" si="266"/>
        <v>45870</v>
      </c>
      <c r="D4261" s="74">
        <v>202508</v>
      </c>
      <c r="E4261" s="82">
        <v>389795753</v>
      </c>
      <c r="F4261" s="82">
        <v>15247230</v>
      </c>
      <c r="G4261" s="83">
        <f t="shared" si="267"/>
        <v>3.9115946961074254E-2</v>
      </c>
      <c r="H4261" s="74" t="s">
        <v>194</v>
      </c>
      <c r="I4261" s="74">
        <v>702</v>
      </c>
      <c r="J4261" s="74" t="s">
        <v>199</v>
      </c>
    </row>
    <row r="4262" spans="1:10" x14ac:dyDescent="0.25">
      <c r="A4262" s="74" t="str">
        <f t="shared" si="264"/>
        <v>2025</v>
      </c>
      <c r="B4262" s="74" t="str">
        <f t="shared" si="265"/>
        <v>08</v>
      </c>
      <c r="C4262" s="84">
        <f t="shared" si="266"/>
        <v>45870</v>
      </c>
      <c r="D4262" s="74">
        <v>202508</v>
      </c>
      <c r="E4262" s="82">
        <v>49899003</v>
      </c>
      <c r="F4262" s="82">
        <v>1515148</v>
      </c>
      <c r="G4262" s="83">
        <f t="shared" si="267"/>
        <v>3.0364294052127656E-2</v>
      </c>
      <c r="H4262" s="74" t="s">
        <v>194</v>
      </c>
      <c r="I4262" s="74">
        <v>711</v>
      </c>
      <c r="J4262" s="74" t="s">
        <v>200</v>
      </c>
    </row>
    <row r="4263" spans="1:10" x14ac:dyDescent="0.25">
      <c r="A4263" s="74" t="str">
        <f t="shared" si="264"/>
        <v>2025</v>
      </c>
      <c r="B4263" s="74" t="str">
        <f t="shared" si="265"/>
        <v>08</v>
      </c>
      <c r="C4263" s="84">
        <f t="shared" si="266"/>
        <v>45870</v>
      </c>
      <c r="D4263" s="74">
        <v>202508</v>
      </c>
      <c r="E4263" s="82">
        <v>3177873</v>
      </c>
      <c r="F4263" s="82">
        <v>75233</v>
      </c>
      <c r="G4263" s="83">
        <f t="shared" si="267"/>
        <v>2.3674010887156285E-2</v>
      </c>
      <c r="H4263" s="74" t="s">
        <v>194</v>
      </c>
      <c r="I4263" s="74">
        <v>712</v>
      </c>
      <c r="J4263" s="74" t="s">
        <v>201</v>
      </c>
    </row>
    <row r="4264" spans="1:10" x14ac:dyDescent="0.25">
      <c r="A4264" s="74" t="str">
        <f t="shared" si="264"/>
        <v>2025</v>
      </c>
      <c r="B4264" s="74" t="str">
        <f t="shared" si="265"/>
        <v>08</v>
      </c>
      <c r="C4264" s="84">
        <f t="shared" si="266"/>
        <v>45870</v>
      </c>
      <c r="D4264" s="74">
        <v>202508</v>
      </c>
      <c r="E4264" s="82">
        <v>28065775</v>
      </c>
      <c r="F4264" s="82">
        <v>78573</v>
      </c>
      <c r="G4264" s="83">
        <f t="shared" si="267"/>
        <v>2.799602006358278E-3</v>
      </c>
      <c r="H4264" s="74" t="s">
        <v>194</v>
      </c>
      <c r="I4264" s="74">
        <v>721</v>
      </c>
      <c r="J4264" s="74" t="s">
        <v>202</v>
      </c>
    </row>
    <row r="4265" spans="1:10" x14ac:dyDescent="0.25">
      <c r="A4265" s="74" t="str">
        <f t="shared" si="264"/>
        <v>2025</v>
      </c>
      <c r="B4265" s="74" t="str">
        <f t="shared" si="265"/>
        <v>08</v>
      </c>
      <c r="C4265" s="84">
        <f t="shared" si="266"/>
        <v>45870</v>
      </c>
      <c r="D4265" s="74">
        <v>202508</v>
      </c>
      <c r="E4265" s="82">
        <v>7876542</v>
      </c>
      <c r="F4265" s="82">
        <v>2869</v>
      </c>
      <c r="G4265" s="83">
        <f t="shared" si="267"/>
        <v>3.6424613745473583E-4</v>
      </c>
      <c r="H4265" s="74" t="s">
        <v>194</v>
      </c>
      <c r="I4265" s="74">
        <v>722</v>
      </c>
      <c r="J4265" s="74" t="s">
        <v>203</v>
      </c>
    </row>
    <row r="4266" spans="1:10" x14ac:dyDescent="0.25">
      <c r="A4266" s="74" t="str">
        <f t="shared" si="264"/>
        <v>2025</v>
      </c>
      <c r="B4266" s="74" t="str">
        <f t="shared" si="265"/>
        <v>08</v>
      </c>
      <c r="C4266" s="84">
        <f t="shared" si="266"/>
        <v>45870</v>
      </c>
      <c r="D4266" s="74">
        <v>202508</v>
      </c>
      <c r="E4266" s="82">
        <v>15382263</v>
      </c>
      <c r="F4266" s="82">
        <v>537977</v>
      </c>
      <c r="G4266" s="83">
        <f t="shared" si="267"/>
        <v>3.497385267694357E-2</v>
      </c>
      <c r="H4266" s="74" t="s">
        <v>194</v>
      </c>
      <c r="I4266" s="74">
        <v>731</v>
      </c>
      <c r="J4266" s="74" t="s">
        <v>204</v>
      </c>
    </row>
    <row r="4267" spans="1:10" x14ac:dyDescent="0.25">
      <c r="A4267" s="74" t="str">
        <f t="shared" si="264"/>
        <v>2025</v>
      </c>
      <c r="B4267" s="74" t="str">
        <f t="shared" si="265"/>
        <v>08</v>
      </c>
      <c r="C4267" s="84">
        <f t="shared" si="266"/>
        <v>45870</v>
      </c>
      <c r="D4267" s="74">
        <v>202508</v>
      </c>
      <c r="E4267" s="82">
        <v>8696801</v>
      </c>
      <c r="F4267" s="82">
        <v>2710</v>
      </c>
      <c r="G4267" s="83">
        <f t="shared" si="267"/>
        <v>3.1160883179918688E-4</v>
      </c>
      <c r="H4267" s="74" t="s">
        <v>194</v>
      </c>
      <c r="I4267" s="74">
        <v>732</v>
      </c>
      <c r="J4267" s="74" t="s">
        <v>205</v>
      </c>
    </row>
    <row r="4268" spans="1:10" x14ac:dyDescent="0.25">
      <c r="A4268" s="74" t="str">
        <f t="shared" si="264"/>
        <v>2025</v>
      </c>
      <c r="B4268" s="74" t="str">
        <f t="shared" si="265"/>
        <v>08</v>
      </c>
      <c r="C4268" s="84">
        <f t="shared" si="266"/>
        <v>45870</v>
      </c>
      <c r="D4268" s="74">
        <v>202508</v>
      </c>
      <c r="E4268" s="82">
        <v>4437414</v>
      </c>
      <c r="F4268" s="82">
        <v>291559</v>
      </c>
      <c r="G4268" s="83">
        <f t="shared" si="267"/>
        <v>6.5704709995506386E-2</v>
      </c>
      <c r="H4268" s="74" t="s">
        <v>194</v>
      </c>
      <c r="I4268" s="74">
        <v>741</v>
      </c>
      <c r="J4268" s="74" t="s">
        <v>206</v>
      </c>
    </row>
    <row r="4269" spans="1:10" x14ac:dyDescent="0.25">
      <c r="A4269" s="74" t="str">
        <f t="shared" si="264"/>
        <v>2025</v>
      </c>
      <c r="B4269" s="74" t="str">
        <f t="shared" si="265"/>
        <v>08</v>
      </c>
      <c r="C4269" s="84">
        <f t="shared" si="266"/>
        <v>45870</v>
      </c>
      <c r="D4269" s="74">
        <v>202508</v>
      </c>
      <c r="E4269" s="82">
        <v>1102887</v>
      </c>
      <c r="F4269" s="82">
        <v>45428</v>
      </c>
      <c r="G4269" s="83">
        <f t="shared" si="267"/>
        <v>4.119007658989543E-2</v>
      </c>
      <c r="H4269" s="74" t="s">
        <v>194</v>
      </c>
      <c r="I4269" s="74">
        <v>742</v>
      </c>
      <c r="J4269" s="74" t="s">
        <v>207</v>
      </c>
    </row>
    <row r="4270" spans="1:10" x14ac:dyDescent="0.25">
      <c r="A4270" s="74" t="str">
        <f t="shared" si="264"/>
        <v>2025</v>
      </c>
      <c r="B4270" s="74" t="str">
        <f t="shared" si="265"/>
        <v>08</v>
      </c>
      <c r="C4270" s="84">
        <f t="shared" si="266"/>
        <v>45870</v>
      </c>
      <c r="D4270" s="74">
        <v>202508</v>
      </c>
      <c r="E4270" s="82">
        <v>16051279</v>
      </c>
      <c r="F4270" s="82">
        <v>585786</v>
      </c>
      <c r="G4270" s="83">
        <f t="shared" si="267"/>
        <v>3.6494661889560326E-2</v>
      </c>
      <c r="H4270" s="74" t="s">
        <v>194</v>
      </c>
      <c r="I4270" s="74">
        <v>749</v>
      </c>
      <c r="J4270" s="74" t="s">
        <v>208</v>
      </c>
    </row>
    <row r="4271" spans="1:10" x14ac:dyDescent="0.25">
      <c r="A4271" s="74" t="str">
        <f t="shared" si="264"/>
        <v>2025</v>
      </c>
      <c r="B4271" s="74" t="str">
        <f t="shared" si="265"/>
        <v>08</v>
      </c>
      <c r="C4271" s="84">
        <f t="shared" si="266"/>
        <v>45870</v>
      </c>
      <c r="D4271" s="74">
        <v>202508</v>
      </c>
      <c r="E4271" s="82">
        <v>16987734</v>
      </c>
      <c r="F4271" s="82">
        <v>974607</v>
      </c>
      <c r="G4271" s="83">
        <f t="shared" si="267"/>
        <v>5.7371218550985079E-2</v>
      </c>
      <c r="H4271" s="74" t="s">
        <v>194</v>
      </c>
      <c r="I4271" s="74">
        <v>750</v>
      </c>
      <c r="J4271" s="74" t="s">
        <v>209</v>
      </c>
    </row>
    <row r="4272" spans="1:10" x14ac:dyDescent="0.25">
      <c r="A4272" s="74" t="str">
        <f t="shared" si="264"/>
        <v>2025</v>
      </c>
      <c r="B4272" s="74" t="str">
        <f t="shared" si="265"/>
        <v>08</v>
      </c>
      <c r="C4272" s="84">
        <f t="shared" si="266"/>
        <v>45870</v>
      </c>
      <c r="D4272" s="74">
        <v>202508</v>
      </c>
      <c r="E4272" s="82">
        <v>179212557</v>
      </c>
      <c r="F4272" s="82">
        <v>2435330</v>
      </c>
      <c r="G4272" s="83">
        <f t="shared" si="267"/>
        <v>1.3589058940775004E-2</v>
      </c>
      <c r="H4272" s="74" t="s">
        <v>194</v>
      </c>
      <c r="I4272" s="74">
        <v>771</v>
      </c>
      <c r="J4272" s="74" t="s">
        <v>210</v>
      </c>
    </row>
    <row r="4273" spans="1:10" x14ac:dyDescent="0.25">
      <c r="A4273" s="74" t="str">
        <f t="shared" si="264"/>
        <v>2025</v>
      </c>
      <c r="B4273" s="74" t="str">
        <f t="shared" si="265"/>
        <v>08</v>
      </c>
      <c r="C4273" s="84">
        <f t="shared" si="266"/>
        <v>45870</v>
      </c>
      <c r="D4273" s="74">
        <v>202508</v>
      </c>
      <c r="E4273" s="82">
        <v>361937</v>
      </c>
      <c r="F4273" s="82">
        <v>5376</v>
      </c>
      <c r="G4273" s="83">
        <f t="shared" si="267"/>
        <v>1.4853413715646645E-2</v>
      </c>
      <c r="H4273" s="74" t="s">
        <v>194</v>
      </c>
      <c r="I4273" s="74">
        <v>772</v>
      </c>
      <c r="J4273" s="74" t="s">
        <v>211</v>
      </c>
    </row>
    <row r="4274" spans="1:10" x14ac:dyDescent="0.25">
      <c r="A4274" s="74" t="str">
        <f t="shared" si="264"/>
        <v>2025</v>
      </c>
      <c r="B4274" s="74" t="str">
        <f t="shared" si="265"/>
        <v>08</v>
      </c>
      <c r="C4274" s="84">
        <f t="shared" si="266"/>
        <v>45870</v>
      </c>
      <c r="D4274" s="74">
        <v>202508</v>
      </c>
      <c r="E4274" s="82">
        <v>25061956</v>
      </c>
      <c r="F4274" s="82">
        <v>393440</v>
      </c>
      <c r="G4274" s="83">
        <f t="shared" si="267"/>
        <v>1.5698694866434208E-2</v>
      </c>
      <c r="H4274" s="74" t="s">
        <v>194</v>
      </c>
      <c r="I4274" s="74">
        <v>773</v>
      </c>
      <c r="J4274" s="74" t="s">
        <v>212</v>
      </c>
    </row>
    <row r="4275" spans="1:10" x14ac:dyDescent="0.25">
      <c r="A4275" s="74" t="str">
        <f t="shared" si="264"/>
        <v>2025</v>
      </c>
      <c r="B4275" s="74" t="str">
        <f t="shared" si="265"/>
        <v>08</v>
      </c>
      <c r="C4275" s="84">
        <f t="shared" si="266"/>
        <v>45870</v>
      </c>
      <c r="D4275" s="74">
        <v>202508</v>
      </c>
      <c r="E4275" s="82">
        <v>1147623</v>
      </c>
      <c r="F4275" s="82">
        <v>28019</v>
      </c>
      <c r="G4275" s="83">
        <f t="shared" si="267"/>
        <v>2.441481218135224E-2</v>
      </c>
      <c r="H4275" s="74" t="s">
        <v>194</v>
      </c>
      <c r="I4275" s="74">
        <v>774</v>
      </c>
      <c r="J4275" s="74" t="s">
        <v>213</v>
      </c>
    </row>
    <row r="4276" spans="1:10" x14ac:dyDescent="0.25">
      <c r="A4276" s="74" t="str">
        <f t="shared" si="264"/>
        <v>2025</v>
      </c>
      <c r="B4276" s="74" t="str">
        <f t="shared" si="265"/>
        <v>08</v>
      </c>
      <c r="C4276" s="84">
        <f t="shared" si="266"/>
        <v>45870</v>
      </c>
      <c r="D4276" s="74">
        <v>202508</v>
      </c>
      <c r="E4276" s="82">
        <v>1964705</v>
      </c>
      <c r="F4276" s="82">
        <v>89601</v>
      </c>
      <c r="G4276" s="83">
        <f t="shared" si="267"/>
        <v>4.5605319882628691E-2</v>
      </c>
      <c r="H4276" s="74" t="s">
        <v>194</v>
      </c>
      <c r="I4276" s="74">
        <v>780</v>
      </c>
      <c r="J4276" s="74" t="s">
        <v>214</v>
      </c>
    </row>
    <row r="4277" spans="1:10" x14ac:dyDescent="0.25">
      <c r="A4277" s="74" t="str">
        <f t="shared" si="264"/>
        <v>2025</v>
      </c>
      <c r="B4277" s="74" t="str">
        <f t="shared" si="265"/>
        <v>08</v>
      </c>
      <c r="C4277" s="84">
        <f t="shared" si="266"/>
        <v>45870</v>
      </c>
      <c r="D4277" s="74">
        <v>202508</v>
      </c>
      <c r="E4277" s="82">
        <v>87559774</v>
      </c>
      <c r="F4277" s="82">
        <v>1946368</v>
      </c>
      <c r="G4277" s="83">
        <f t="shared" si="267"/>
        <v>2.2229020371843353E-2</v>
      </c>
      <c r="H4277" s="74" t="s">
        <v>194</v>
      </c>
      <c r="I4277" s="74">
        <v>791</v>
      </c>
      <c r="J4277" s="74" t="s">
        <v>215</v>
      </c>
    </row>
    <row r="4278" spans="1:10" x14ac:dyDescent="0.25">
      <c r="A4278" s="74" t="str">
        <f t="shared" si="264"/>
        <v>2025</v>
      </c>
      <c r="B4278" s="74" t="str">
        <f t="shared" si="265"/>
        <v>08</v>
      </c>
      <c r="C4278" s="84">
        <f t="shared" si="266"/>
        <v>45870</v>
      </c>
      <c r="D4278" s="74">
        <v>202508</v>
      </c>
      <c r="E4278" s="82">
        <v>26255107</v>
      </c>
      <c r="F4278" s="82">
        <v>686184</v>
      </c>
      <c r="G4278" s="83">
        <f t="shared" si="267"/>
        <v>2.6135258180437049E-2</v>
      </c>
      <c r="H4278" s="74" t="s">
        <v>194</v>
      </c>
      <c r="I4278" s="74">
        <v>801</v>
      </c>
      <c r="J4278" s="74" t="s">
        <v>216</v>
      </c>
    </row>
    <row r="4279" spans="1:10" x14ac:dyDescent="0.25">
      <c r="A4279" s="74" t="str">
        <f t="shared" si="264"/>
        <v>2025</v>
      </c>
      <c r="B4279" s="74" t="str">
        <f t="shared" si="265"/>
        <v>08</v>
      </c>
      <c r="C4279" s="84">
        <f t="shared" si="266"/>
        <v>45870</v>
      </c>
      <c r="D4279" s="74">
        <v>202508</v>
      </c>
      <c r="E4279" s="82">
        <v>595488</v>
      </c>
      <c r="F4279" s="82">
        <v>5657</v>
      </c>
      <c r="G4279" s="83">
        <f t="shared" si="267"/>
        <v>9.4997716158847865E-3</v>
      </c>
      <c r="H4279" s="74" t="s">
        <v>194</v>
      </c>
      <c r="I4279" s="74">
        <v>811</v>
      </c>
      <c r="J4279" s="74" t="s">
        <v>217</v>
      </c>
    </row>
    <row r="4280" spans="1:10" x14ac:dyDescent="0.25">
      <c r="A4280" s="74" t="str">
        <f t="shared" si="264"/>
        <v>2025</v>
      </c>
      <c r="B4280" s="74" t="str">
        <f t="shared" si="265"/>
        <v>08</v>
      </c>
      <c r="C4280" s="84">
        <f t="shared" si="266"/>
        <v>45870</v>
      </c>
      <c r="D4280" s="74">
        <v>202508</v>
      </c>
      <c r="E4280" s="82">
        <v>25729846</v>
      </c>
      <c r="F4280" s="82">
        <v>756978</v>
      </c>
      <c r="G4280" s="83">
        <f t="shared" si="267"/>
        <v>2.9420230498076048E-2</v>
      </c>
      <c r="H4280" s="74" t="s">
        <v>194</v>
      </c>
      <c r="I4280" s="74">
        <v>812</v>
      </c>
      <c r="J4280" s="74" t="s">
        <v>218</v>
      </c>
    </row>
    <row r="4281" spans="1:10" x14ac:dyDescent="0.25">
      <c r="A4281" s="74" t="str">
        <f t="shared" si="264"/>
        <v>2025</v>
      </c>
      <c r="B4281" s="74" t="str">
        <f t="shared" si="265"/>
        <v>08</v>
      </c>
      <c r="C4281" s="84">
        <f t="shared" si="266"/>
        <v>45870</v>
      </c>
      <c r="D4281" s="74">
        <v>202508</v>
      </c>
      <c r="E4281" s="82">
        <v>4457593</v>
      </c>
      <c r="F4281" s="82">
        <v>186939</v>
      </c>
      <c r="G4281" s="83">
        <f t="shared" si="267"/>
        <v>4.1937206918621774E-2</v>
      </c>
      <c r="H4281" s="74" t="s">
        <v>194</v>
      </c>
      <c r="I4281" s="74">
        <v>813</v>
      </c>
      <c r="J4281" s="74" t="s">
        <v>219</v>
      </c>
    </row>
    <row r="4282" spans="1:10" x14ac:dyDescent="0.25">
      <c r="A4282" s="74" t="str">
        <f t="shared" si="264"/>
        <v>2025</v>
      </c>
      <c r="B4282" s="74" t="str">
        <f t="shared" si="265"/>
        <v>08</v>
      </c>
      <c r="C4282" s="84">
        <f t="shared" si="266"/>
        <v>45870</v>
      </c>
      <c r="D4282" s="74">
        <v>202508</v>
      </c>
      <c r="E4282" s="82">
        <v>6108409</v>
      </c>
      <c r="F4282" s="82">
        <v>466151</v>
      </c>
      <c r="G4282" s="83">
        <f t="shared" si="267"/>
        <v>7.6312997377876959E-2</v>
      </c>
      <c r="H4282" s="74" t="s">
        <v>194</v>
      </c>
      <c r="I4282" s="74">
        <v>821</v>
      </c>
      <c r="J4282" s="74" t="s">
        <v>220</v>
      </c>
    </row>
    <row r="4283" spans="1:10" x14ac:dyDescent="0.25">
      <c r="A4283" s="74" t="str">
        <f t="shared" si="264"/>
        <v>2025</v>
      </c>
      <c r="B4283" s="74" t="str">
        <f t="shared" si="265"/>
        <v>08</v>
      </c>
      <c r="C4283" s="84">
        <f t="shared" si="266"/>
        <v>45870</v>
      </c>
      <c r="D4283" s="74">
        <v>202508</v>
      </c>
      <c r="E4283" s="82">
        <v>1052420</v>
      </c>
      <c r="F4283" s="82">
        <v>138515</v>
      </c>
      <c r="G4283" s="83">
        <f t="shared" si="267"/>
        <v>0.1316157047566561</v>
      </c>
      <c r="H4283" s="74" t="s">
        <v>194</v>
      </c>
      <c r="I4283" s="74">
        <v>822</v>
      </c>
      <c r="J4283" s="74" t="s">
        <v>221</v>
      </c>
    </row>
    <row r="4284" spans="1:10" x14ac:dyDescent="0.25">
      <c r="A4284" s="74" t="str">
        <f t="shared" si="264"/>
        <v>2025</v>
      </c>
      <c r="B4284" s="74" t="str">
        <f t="shared" si="265"/>
        <v>08</v>
      </c>
      <c r="C4284" s="84">
        <f t="shared" si="266"/>
        <v>45870</v>
      </c>
      <c r="D4284" s="74">
        <v>202508</v>
      </c>
      <c r="E4284" s="82">
        <v>2004241</v>
      </c>
      <c r="F4284" s="82">
        <v>16194</v>
      </c>
      <c r="G4284" s="83">
        <f t="shared" si="267"/>
        <v>8.0798666427839769E-3</v>
      </c>
      <c r="H4284" s="74" t="s">
        <v>194</v>
      </c>
      <c r="I4284" s="74">
        <v>823</v>
      </c>
      <c r="J4284" s="74" t="s">
        <v>222</v>
      </c>
    </row>
    <row r="4285" spans="1:10" x14ac:dyDescent="0.25">
      <c r="A4285" s="74" t="str">
        <f t="shared" si="264"/>
        <v>2025</v>
      </c>
      <c r="B4285" s="74" t="str">
        <f t="shared" si="265"/>
        <v>08</v>
      </c>
      <c r="C4285" s="84">
        <f t="shared" si="266"/>
        <v>45870</v>
      </c>
      <c r="D4285" s="74">
        <v>202508</v>
      </c>
      <c r="E4285" s="82">
        <v>700248533</v>
      </c>
      <c r="F4285" s="82">
        <v>10909045</v>
      </c>
      <c r="G4285" s="83">
        <f t="shared" si="267"/>
        <v>1.5578818784901331E-2</v>
      </c>
      <c r="H4285" s="74" t="s">
        <v>194</v>
      </c>
      <c r="I4285" s="74">
        <v>829</v>
      </c>
      <c r="J4285" s="74" t="s">
        <v>223</v>
      </c>
    </row>
    <row r="4286" spans="1:10" x14ac:dyDescent="0.25">
      <c r="A4286" s="74" t="str">
        <f t="shared" si="264"/>
        <v>2025</v>
      </c>
      <c r="B4286" s="74" t="str">
        <f t="shared" si="265"/>
        <v>08</v>
      </c>
      <c r="C4286" s="84">
        <f t="shared" si="266"/>
        <v>45870</v>
      </c>
      <c r="D4286" s="74">
        <v>202508</v>
      </c>
      <c r="E4286" s="82">
        <v>1563726327</v>
      </c>
      <c r="F4286" s="82">
        <v>715024</v>
      </c>
      <c r="G4286" s="83">
        <f t="shared" si="267"/>
        <v>4.5725648257887266E-4</v>
      </c>
      <c r="H4286" s="74" t="s">
        <v>224</v>
      </c>
      <c r="I4286" s="74">
        <v>841</v>
      </c>
      <c r="J4286" s="74" t="s">
        <v>225</v>
      </c>
    </row>
    <row r="4287" spans="1:10" x14ac:dyDescent="0.25">
      <c r="A4287" s="74" t="str">
        <f t="shared" si="264"/>
        <v>2025</v>
      </c>
      <c r="B4287" s="74" t="str">
        <f t="shared" si="265"/>
        <v>08</v>
      </c>
      <c r="C4287" s="84">
        <f t="shared" si="266"/>
        <v>45870</v>
      </c>
      <c r="D4287" s="74">
        <v>202508</v>
      </c>
      <c r="E4287" s="82">
        <v>5077374</v>
      </c>
      <c r="F4287" s="82">
        <v>293236</v>
      </c>
      <c r="G4287" s="83">
        <f t="shared" si="267"/>
        <v>5.7753476501829486E-2</v>
      </c>
      <c r="H4287" s="74" t="s">
        <v>224</v>
      </c>
      <c r="I4287" s="74">
        <v>842</v>
      </c>
      <c r="J4287" s="74" t="s">
        <v>226</v>
      </c>
    </row>
    <row r="4288" spans="1:10" x14ac:dyDescent="0.25">
      <c r="A4288" s="74" t="str">
        <f t="shared" si="264"/>
        <v>2025</v>
      </c>
      <c r="B4288" s="74" t="str">
        <f t="shared" si="265"/>
        <v>08</v>
      </c>
      <c r="C4288" s="84">
        <f t="shared" si="266"/>
        <v>45870</v>
      </c>
      <c r="D4288" s="74">
        <v>202508</v>
      </c>
      <c r="E4288" s="82">
        <v>6548370</v>
      </c>
      <c r="F4288" s="82">
        <v>445096</v>
      </c>
      <c r="G4288" s="83">
        <f t="shared" si="267"/>
        <v>6.7970502583085568E-2</v>
      </c>
      <c r="H4288" s="74" t="s">
        <v>224</v>
      </c>
      <c r="I4288" s="74">
        <v>843</v>
      </c>
      <c r="J4288" s="74" t="s">
        <v>227</v>
      </c>
    </row>
    <row r="4289" spans="1:10" x14ac:dyDescent="0.25">
      <c r="A4289" s="74" t="str">
        <f t="shared" si="264"/>
        <v>2025</v>
      </c>
      <c r="B4289" s="74" t="str">
        <f t="shared" si="265"/>
        <v>08</v>
      </c>
      <c r="C4289" s="84">
        <f t="shared" si="266"/>
        <v>45870</v>
      </c>
      <c r="D4289" s="74">
        <v>202508</v>
      </c>
      <c r="E4289" s="82">
        <v>21173904</v>
      </c>
      <c r="F4289" s="82">
        <v>288118</v>
      </c>
      <c r="G4289" s="83">
        <f t="shared" si="267"/>
        <v>1.3607221417458019E-2</v>
      </c>
      <c r="H4289" s="74" t="s">
        <v>228</v>
      </c>
      <c r="I4289" s="74">
        <v>851</v>
      </c>
      <c r="J4289" s="74" t="s">
        <v>229</v>
      </c>
    </row>
    <row r="4290" spans="1:10" x14ac:dyDescent="0.25">
      <c r="A4290" s="74" t="str">
        <f t="shared" si="264"/>
        <v>2025</v>
      </c>
      <c r="B4290" s="74" t="str">
        <f t="shared" si="265"/>
        <v>08</v>
      </c>
      <c r="C4290" s="84">
        <f t="shared" si="266"/>
        <v>45870</v>
      </c>
      <c r="D4290" s="74">
        <v>202508</v>
      </c>
      <c r="E4290" s="82">
        <v>4888791</v>
      </c>
      <c r="F4290" s="82">
        <v>159451</v>
      </c>
      <c r="G4290" s="83">
        <f t="shared" si="267"/>
        <v>3.261563032659813E-2</v>
      </c>
      <c r="H4290" s="74" t="s">
        <v>228</v>
      </c>
      <c r="I4290" s="74">
        <v>852</v>
      </c>
      <c r="J4290" s="74" t="s">
        <v>230</v>
      </c>
    </row>
    <row r="4291" spans="1:10" x14ac:dyDescent="0.25">
      <c r="A4291" s="74" t="str">
        <f t="shared" ref="A4291:A4354" si="268">LEFT(D4291,4)</f>
        <v>2025</v>
      </c>
      <c r="B4291" s="74" t="str">
        <f t="shared" ref="B4291:B4354" si="269">RIGHT(D4291,2)</f>
        <v>08</v>
      </c>
      <c r="C4291" s="84">
        <f t="shared" ref="C4291:C4354" si="270">DATE(A4291,B4291,1)</f>
        <v>45870</v>
      </c>
      <c r="D4291" s="74">
        <v>202508</v>
      </c>
      <c r="E4291" s="82">
        <v>31514504</v>
      </c>
      <c r="F4291" s="82">
        <v>39512</v>
      </c>
      <c r="G4291" s="83">
        <f t="shared" ref="G4291:G4354" si="271">F4291/E4291</f>
        <v>1.2537719140367875E-3</v>
      </c>
      <c r="H4291" s="74" t="s">
        <v>228</v>
      </c>
      <c r="I4291" s="74">
        <v>853</v>
      </c>
      <c r="J4291" s="74" t="s">
        <v>231</v>
      </c>
    </row>
    <row r="4292" spans="1:10" x14ac:dyDescent="0.25">
      <c r="A4292" s="74" t="str">
        <f t="shared" si="268"/>
        <v>2025</v>
      </c>
      <c r="B4292" s="74" t="str">
        <f t="shared" si="269"/>
        <v>08</v>
      </c>
      <c r="C4292" s="84">
        <f t="shared" si="270"/>
        <v>45870</v>
      </c>
      <c r="D4292" s="74">
        <v>202508</v>
      </c>
      <c r="E4292" s="82">
        <v>104736666</v>
      </c>
      <c r="F4292" s="82">
        <v>2051841</v>
      </c>
      <c r="G4292" s="83">
        <f t="shared" si="271"/>
        <v>1.9590474648104608E-2</v>
      </c>
      <c r="H4292" s="74" t="s">
        <v>228</v>
      </c>
      <c r="I4292" s="74">
        <v>854</v>
      </c>
      <c r="J4292" s="74" t="s">
        <v>232</v>
      </c>
    </row>
    <row r="4293" spans="1:10" x14ac:dyDescent="0.25">
      <c r="A4293" s="74" t="str">
        <f t="shared" si="268"/>
        <v>2025</v>
      </c>
      <c r="B4293" s="74" t="str">
        <f t="shared" si="269"/>
        <v>08</v>
      </c>
      <c r="C4293" s="84">
        <f t="shared" si="270"/>
        <v>45870</v>
      </c>
      <c r="D4293" s="74">
        <v>202508</v>
      </c>
      <c r="E4293" s="82">
        <v>3360584</v>
      </c>
      <c r="F4293" s="82">
        <v>162974</v>
      </c>
      <c r="G4293" s="83">
        <f t="shared" si="271"/>
        <v>4.8495737645599696E-2</v>
      </c>
      <c r="H4293" s="74" t="s">
        <v>228</v>
      </c>
      <c r="I4293" s="74">
        <v>855</v>
      </c>
      <c r="J4293" s="74" t="s">
        <v>233</v>
      </c>
    </row>
    <row r="4294" spans="1:10" x14ac:dyDescent="0.25">
      <c r="A4294" s="74" t="str">
        <f t="shared" si="268"/>
        <v>2025</v>
      </c>
      <c r="B4294" s="74" t="str">
        <f t="shared" si="269"/>
        <v>08</v>
      </c>
      <c r="C4294" s="84">
        <f t="shared" si="270"/>
        <v>45870</v>
      </c>
      <c r="D4294" s="74">
        <v>202508</v>
      </c>
      <c r="E4294" s="82">
        <v>348306929</v>
      </c>
      <c r="F4294" s="82">
        <v>4224192</v>
      </c>
      <c r="G4294" s="83">
        <f t="shared" si="271"/>
        <v>1.2127786295058172E-2</v>
      </c>
      <c r="H4294" s="74" t="s">
        <v>234</v>
      </c>
      <c r="I4294" s="74">
        <v>861</v>
      </c>
      <c r="J4294" s="74" t="s">
        <v>235</v>
      </c>
    </row>
    <row r="4295" spans="1:10" x14ac:dyDescent="0.25">
      <c r="A4295" s="74" t="str">
        <f t="shared" si="268"/>
        <v>2025</v>
      </c>
      <c r="B4295" s="74" t="str">
        <f t="shared" si="269"/>
        <v>08</v>
      </c>
      <c r="C4295" s="84">
        <f t="shared" si="270"/>
        <v>45870</v>
      </c>
      <c r="D4295" s="74">
        <v>202508</v>
      </c>
      <c r="E4295" s="82">
        <v>21476947</v>
      </c>
      <c r="F4295" s="82">
        <v>210583</v>
      </c>
      <c r="G4295" s="83">
        <f t="shared" si="271"/>
        <v>9.8050714563853048E-3</v>
      </c>
      <c r="H4295" s="74" t="s">
        <v>234</v>
      </c>
      <c r="I4295" s="74">
        <v>862</v>
      </c>
      <c r="J4295" s="74" t="s">
        <v>236</v>
      </c>
    </row>
    <row r="4296" spans="1:10" x14ac:dyDescent="0.25">
      <c r="A4296" s="74" t="str">
        <f t="shared" si="268"/>
        <v>2025</v>
      </c>
      <c r="B4296" s="74" t="str">
        <f t="shared" si="269"/>
        <v>08</v>
      </c>
      <c r="C4296" s="84">
        <f t="shared" si="270"/>
        <v>45870</v>
      </c>
      <c r="D4296" s="74">
        <v>202508</v>
      </c>
      <c r="E4296" s="82">
        <v>26668843</v>
      </c>
      <c r="F4296" s="82">
        <v>299698</v>
      </c>
      <c r="G4296" s="83">
        <f t="shared" si="271"/>
        <v>1.1237757858486774E-2</v>
      </c>
      <c r="H4296" s="74" t="s">
        <v>234</v>
      </c>
      <c r="I4296" s="74">
        <v>863</v>
      </c>
      <c r="J4296" s="74" t="s">
        <v>237</v>
      </c>
    </row>
    <row r="4297" spans="1:10" x14ac:dyDescent="0.25">
      <c r="A4297" s="74" t="str">
        <f t="shared" si="268"/>
        <v>2025</v>
      </c>
      <c r="B4297" s="74" t="str">
        <f t="shared" si="269"/>
        <v>08</v>
      </c>
      <c r="C4297" s="84">
        <f t="shared" si="270"/>
        <v>45870</v>
      </c>
      <c r="D4297" s="74">
        <v>202508</v>
      </c>
      <c r="E4297" s="82">
        <v>7076092</v>
      </c>
      <c r="F4297" s="82">
        <v>86768</v>
      </c>
      <c r="G4297" s="83">
        <f t="shared" si="271"/>
        <v>1.2262135653408689E-2</v>
      </c>
      <c r="H4297" s="74" t="s">
        <v>234</v>
      </c>
      <c r="I4297" s="74">
        <v>864</v>
      </c>
      <c r="J4297" s="74" t="s">
        <v>238</v>
      </c>
    </row>
    <row r="4298" spans="1:10" x14ac:dyDescent="0.25">
      <c r="A4298" s="74" t="str">
        <f t="shared" si="268"/>
        <v>2025</v>
      </c>
      <c r="B4298" s="74" t="str">
        <f t="shared" si="269"/>
        <v>08</v>
      </c>
      <c r="C4298" s="84">
        <f t="shared" si="270"/>
        <v>45870</v>
      </c>
      <c r="D4298" s="74">
        <v>202508</v>
      </c>
      <c r="E4298" s="82">
        <v>309982683</v>
      </c>
      <c r="F4298" s="82">
        <v>4956597</v>
      </c>
      <c r="G4298" s="83">
        <f t="shared" si="271"/>
        <v>1.5989915797973785E-2</v>
      </c>
      <c r="H4298" s="74" t="s">
        <v>234</v>
      </c>
      <c r="I4298" s="74">
        <v>869</v>
      </c>
      <c r="J4298" s="74" t="s">
        <v>239</v>
      </c>
    </row>
    <row r="4299" spans="1:10" x14ac:dyDescent="0.25">
      <c r="A4299" s="74" t="str">
        <f t="shared" si="268"/>
        <v>2025</v>
      </c>
      <c r="B4299" s="74" t="str">
        <f t="shared" si="269"/>
        <v>08</v>
      </c>
      <c r="C4299" s="84">
        <f t="shared" si="270"/>
        <v>45870</v>
      </c>
      <c r="D4299" s="74">
        <v>202508</v>
      </c>
      <c r="E4299" s="82">
        <v>10936981</v>
      </c>
      <c r="F4299" s="82">
        <v>124831</v>
      </c>
      <c r="G4299" s="83">
        <f t="shared" si="271"/>
        <v>1.1413661594547892E-2</v>
      </c>
      <c r="H4299" s="74" t="s">
        <v>234</v>
      </c>
      <c r="I4299" s="74">
        <v>870</v>
      </c>
      <c r="J4299" s="74" t="s">
        <v>240</v>
      </c>
    </row>
    <row r="4300" spans="1:10" x14ac:dyDescent="0.25">
      <c r="A4300" s="74" t="str">
        <f t="shared" si="268"/>
        <v>2025</v>
      </c>
      <c r="B4300" s="74" t="str">
        <f t="shared" si="269"/>
        <v>08</v>
      </c>
      <c r="C4300" s="84">
        <f t="shared" si="270"/>
        <v>45870</v>
      </c>
      <c r="D4300" s="74">
        <v>202508</v>
      </c>
      <c r="E4300" s="82">
        <v>1696232</v>
      </c>
      <c r="F4300" s="82">
        <v>157480</v>
      </c>
      <c r="G4300" s="83">
        <f t="shared" si="271"/>
        <v>9.284107362672088E-2</v>
      </c>
      <c r="H4300" s="74" t="s">
        <v>234</v>
      </c>
      <c r="I4300" s="74">
        <v>880</v>
      </c>
      <c r="J4300" s="74" t="s">
        <v>241</v>
      </c>
    </row>
    <row r="4301" spans="1:10" x14ac:dyDescent="0.25">
      <c r="A4301" s="74" t="str">
        <f t="shared" si="268"/>
        <v>2025</v>
      </c>
      <c r="B4301" s="74" t="str">
        <f t="shared" si="269"/>
        <v>08</v>
      </c>
      <c r="C4301" s="84">
        <f t="shared" si="270"/>
        <v>45870</v>
      </c>
      <c r="D4301" s="74">
        <v>202508</v>
      </c>
      <c r="E4301" s="82">
        <v>28901625</v>
      </c>
      <c r="F4301" s="82">
        <v>1463426</v>
      </c>
      <c r="G4301" s="83">
        <f t="shared" si="271"/>
        <v>5.0634730746108567E-2</v>
      </c>
      <c r="H4301" s="74" t="s">
        <v>234</v>
      </c>
      <c r="I4301" s="74">
        <v>900</v>
      </c>
      <c r="J4301" s="74" t="s">
        <v>242</v>
      </c>
    </row>
    <row r="4302" spans="1:10" x14ac:dyDescent="0.25">
      <c r="A4302" s="74" t="str">
        <f t="shared" si="268"/>
        <v>2025</v>
      </c>
      <c r="B4302" s="74" t="str">
        <f t="shared" si="269"/>
        <v>08</v>
      </c>
      <c r="C4302" s="84">
        <f t="shared" si="270"/>
        <v>45870</v>
      </c>
      <c r="D4302" s="74">
        <v>202508</v>
      </c>
      <c r="E4302" s="82">
        <v>22328861</v>
      </c>
      <c r="F4302" s="82">
        <v>60354</v>
      </c>
      <c r="G4302" s="83">
        <f t="shared" si="271"/>
        <v>2.702959188110849E-3</v>
      </c>
      <c r="H4302" s="74" t="s">
        <v>234</v>
      </c>
      <c r="I4302" s="74">
        <v>910</v>
      </c>
      <c r="J4302" s="74" t="s">
        <v>243</v>
      </c>
    </row>
    <row r="4303" spans="1:10" x14ac:dyDescent="0.25">
      <c r="A4303" s="74" t="str">
        <f t="shared" si="268"/>
        <v>2025</v>
      </c>
      <c r="B4303" s="74" t="str">
        <f t="shared" si="269"/>
        <v>08</v>
      </c>
      <c r="C4303" s="84">
        <f t="shared" si="270"/>
        <v>45870</v>
      </c>
      <c r="D4303" s="74">
        <v>202508</v>
      </c>
      <c r="E4303" s="82">
        <v>10575115</v>
      </c>
      <c r="F4303" s="82">
        <v>121688</v>
      </c>
      <c r="G4303" s="83">
        <f t="shared" si="271"/>
        <v>1.1507014344524858E-2</v>
      </c>
      <c r="H4303" s="74" t="s">
        <v>234</v>
      </c>
      <c r="I4303" s="74">
        <v>920</v>
      </c>
      <c r="J4303" s="74" t="s">
        <v>244</v>
      </c>
    </row>
    <row r="4304" spans="1:10" x14ac:dyDescent="0.25">
      <c r="A4304" s="74" t="str">
        <f t="shared" si="268"/>
        <v>2025</v>
      </c>
      <c r="B4304" s="74" t="str">
        <f t="shared" si="269"/>
        <v>08</v>
      </c>
      <c r="C4304" s="84">
        <f t="shared" si="270"/>
        <v>45870</v>
      </c>
      <c r="D4304" s="74">
        <v>202508</v>
      </c>
      <c r="E4304" s="82">
        <v>97086563</v>
      </c>
      <c r="F4304" s="82">
        <v>1410172</v>
      </c>
      <c r="G4304" s="83">
        <f t="shared" si="271"/>
        <v>1.4524893625083834E-2</v>
      </c>
      <c r="H4304" s="74" t="s">
        <v>234</v>
      </c>
      <c r="I4304" s="74">
        <v>931</v>
      </c>
      <c r="J4304" s="74" t="s">
        <v>245</v>
      </c>
    </row>
    <row r="4305" spans="1:10" x14ac:dyDescent="0.25">
      <c r="A4305" s="74" t="str">
        <f t="shared" si="268"/>
        <v>2025</v>
      </c>
      <c r="B4305" s="74" t="str">
        <f t="shared" si="269"/>
        <v>08</v>
      </c>
      <c r="C4305" s="84">
        <f t="shared" si="270"/>
        <v>45870</v>
      </c>
      <c r="D4305" s="74">
        <v>202508</v>
      </c>
      <c r="E4305" s="82">
        <v>15582995</v>
      </c>
      <c r="F4305" s="82">
        <v>327108</v>
      </c>
      <c r="G4305" s="83">
        <f t="shared" si="271"/>
        <v>2.0991343448419256E-2</v>
      </c>
      <c r="H4305" s="74" t="s">
        <v>234</v>
      </c>
      <c r="I4305" s="74">
        <v>939</v>
      </c>
      <c r="J4305" s="74" t="s">
        <v>246</v>
      </c>
    </row>
    <row r="4306" spans="1:10" x14ac:dyDescent="0.25">
      <c r="A4306" s="74" t="str">
        <f t="shared" si="268"/>
        <v>2025</v>
      </c>
      <c r="B4306" s="74" t="str">
        <f t="shared" si="269"/>
        <v>08</v>
      </c>
      <c r="C4306" s="84">
        <f t="shared" si="270"/>
        <v>45870</v>
      </c>
      <c r="D4306" s="74">
        <v>202508</v>
      </c>
      <c r="E4306" s="82">
        <v>12614820</v>
      </c>
      <c r="F4306" s="82">
        <v>226468</v>
      </c>
      <c r="G4306" s="83">
        <f t="shared" si="271"/>
        <v>1.7952535192733626E-2</v>
      </c>
      <c r="H4306" s="74" t="s">
        <v>234</v>
      </c>
      <c r="I4306" s="74">
        <v>941</v>
      </c>
      <c r="J4306" s="74" t="s">
        <v>247</v>
      </c>
    </row>
    <row r="4307" spans="1:10" x14ac:dyDescent="0.25">
      <c r="A4307" s="74" t="str">
        <f t="shared" si="268"/>
        <v>2025</v>
      </c>
      <c r="B4307" s="74" t="str">
        <f t="shared" si="269"/>
        <v>08</v>
      </c>
      <c r="C4307" s="84">
        <f t="shared" si="270"/>
        <v>45870</v>
      </c>
      <c r="D4307" s="74">
        <v>202508</v>
      </c>
      <c r="E4307" s="82">
        <v>6642505</v>
      </c>
      <c r="F4307" s="82">
        <v>79813</v>
      </c>
      <c r="G4307" s="83">
        <f t="shared" si="271"/>
        <v>1.2015497165602435E-2</v>
      </c>
      <c r="H4307" s="74" t="s">
        <v>234</v>
      </c>
      <c r="I4307" s="74">
        <v>942</v>
      </c>
      <c r="J4307" s="74" t="s">
        <v>248</v>
      </c>
    </row>
    <row r="4308" spans="1:10" x14ac:dyDescent="0.25">
      <c r="A4308" s="74" t="str">
        <f t="shared" si="268"/>
        <v>2025</v>
      </c>
      <c r="B4308" s="74" t="str">
        <f t="shared" si="269"/>
        <v>08</v>
      </c>
      <c r="C4308" s="84">
        <f t="shared" si="270"/>
        <v>45870</v>
      </c>
      <c r="D4308" s="74">
        <v>202508</v>
      </c>
      <c r="E4308" s="82">
        <v>126155660</v>
      </c>
      <c r="F4308" s="82">
        <v>858957</v>
      </c>
      <c r="G4308" s="83">
        <f t="shared" si="271"/>
        <v>6.8087075918749898E-3</v>
      </c>
      <c r="H4308" s="74" t="s">
        <v>234</v>
      </c>
      <c r="I4308" s="74">
        <v>949</v>
      </c>
      <c r="J4308" s="74" t="s">
        <v>249</v>
      </c>
    </row>
    <row r="4309" spans="1:10" x14ac:dyDescent="0.25">
      <c r="A4309" s="74" t="str">
        <f t="shared" si="268"/>
        <v>2025</v>
      </c>
      <c r="B4309" s="74" t="str">
        <f t="shared" si="269"/>
        <v>08</v>
      </c>
      <c r="C4309" s="84">
        <f t="shared" si="270"/>
        <v>45870</v>
      </c>
      <c r="D4309" s="74">
        <v>202508</v>
      </c>
      <c r="E4309" s="82">
        <v>4001983</v>
      </c>
      <c r="F4309" s="82">
        <v>79687</v>
      </c>
      <c r="G4309" s="83">
        <f t="shared" si="271"/>
        <v>1.9911878686141346E-2</v>
      </c>
      <c r="H4309" s="74" t="s">
        <v>234</v>
      </c>
      <c r="I4309" s="74">
        <v>951</v>
      </c>
      <c r="J4309" s="74" t="s">
        <v>250</v>
      </c>
    </row>
    <row r="4310" spans="1:10" x14ac:dyDescent="0.25">
      <c r="A4310" s="74" t="str">
        <f t="shared" si="268"/>
        <v>2025</v>
      </c>
      <c r="B4310" s="74" t="str">
        <f t="shared" si="269"/>
        <v>08</v>
      </c>
      <c r="C4310" s="84">
        <f t="shared" si="270"/>
        <v>45870</v>
      </c>
      <c r="D4310" s="74">
        <v>202508</v>
      </c>
      <c r="E4310" s="82">
        <v>3823776</v>
      </c>
      <c r="F4310" s="82">
        <v>143893</v>
      </c>
      <c r="G4310" s="83">
        <f t="shared" si="271"/>
        <v>3.76311269279372E-2</v>
      </c>
      <c r="H4310" s="74" t="s">
        <v>234</v>
      </c>
      <c r="I4310" s="74">
        <v>952</v>
      </c>
      <c r="J4310" s="74" t="s">
        <v>251</v>
      </c>
    </row>
    <row r="4311" spans="1:10" x14ac:dyDescent="0.25">
      <c r="A4311" s="74" t="str">
        <f t="shared" si="268"/>
        <v>2025</v>
      </c>
      <c r="B4311" s="74" t="str">
        <f t="shared" si="269"/>
        <v>08</v>
      </c>
      <c r="C4311" s="84">
        <f t="shared" si="270"/>
        <v>45870</v>
      </c>
      <c r="D4311" s="74">
        <v>202508</v>
      </c>
      <c r="E4311" s="82">
        <v>1312338952</v>
      </c>
      <c r="F4311" s="82">
        <v>58233368</v>
      </c>
      <c r="G4311" s="83">
        <f t="shared" si="271"/>
        <v>4.4373725180718401E-2</v>
      </c>
      <c r="H4311" s="74" t="s">
        <v>234</v>
      </c>
      <c r="I4311" s="74">
        <v>960</v>
      </c>
      <c r="J4311" s="74" t="s">
        <v>252</v>
      </c>
    </row>
    <row r="4312" spans="1:10" x14ac:dyDescent="0.25">
      <c r="A4312" s="74" t="str">
        <f t="shared" si="268"/>
        <v>2025</v>
      </c>
      <c r="B4312" s="74" t="str">
        <f t="shared" si="269"/>
        <v>08</v>
      </c>
      <c r="C4312" s="84">
        <f t="shared" si="270"/>
        <v>45870</v>
      </c>
      <c r="D4312" s="74">
        <v>202508</v>
      </c>
      <c r="E4312" s="82">
        <v>645962</v>
      </c>
      <c r="F4312" s="82">
        <v>43316</v>
      </c>
      <c r="G4312" s="83">
        <f t="shared" si="271"/>
        <v>6.7056576083422859E-2</v>
      </c>
      <c r="H4312" s="74" t="s">
        <v>234</v>
      </c>
      <c r="I4312" s="74">
        <v>970</v>
      </c>
      <c r="J4312" s="74" t="s">
        <v>254</v>
      </c>
    </row>
    <row r="4313" spans="1:10" x14ac:dyDescent="0.25">
      <c r="A4313" s="74" t="str">
        <f t="shared" si="268"/>
        <v>2025</v>
      </c>
      <c r="B4313" s="74" t="str">
        <f t="shared" si="269"/>
        <v>08</v>
      </c>
      <c r="C4313" s="84">
        <f t="shared" si="270"/>
        <v>45870</v>
      </c>
      <c r="D4313" s="74">
        <v>202508</v>
      </c>
      <c r="E4313" s="82">
        <v>1270896</v>
      </c>
      <c r="F4313" s="82">
        <v>4704</v>
      </c>
      <c r="G4313" s="83">
        <f t="shared" si="271"/>
        <v>3.7013256788911131E-3</v>
      </c>
      <c r="H4313" s="74" t="s">
        <v>234</v>
      </c>
      <c r="I4313" s="74">
        <v>990</v>
      </c>
      <c r="J4313" s="74" t="s">
        <v>254</v>
      </c>
    </row>
    <row r="4314" spans="1:10" x14ac:dyDescent="0.25">
      <c r="A4314" s="74" t="str">
        <f t="shared" si="268"/>
        <v>2025</v>
      </c>
      <c r="B4314" s="74" t="str">
        <f t="shared" si="269"/>
        <v>08</v>
      </c>
      <c r="C4314" s="84">
        <f t="shared" si="270"/>
        <v>45870</v>
      </c>
      <c r="D4314" s="74">
        <v>202508</v>
      </c>
      <c r="E4314" s="82">
        <v>330017805</v>
      </c>
      <c r="F4314" s="82">
        <v>30586121</v>
      </c>
      <c r="G4314" s="83">
        <f t="shared" si="271"/>
        <v>9.2680214632662017E-2</v>
      </c>
      <c r="H4314" s="74" t="s">
        <v>234</v>
      </c>
      <c r="I4314" s="74">
        <v>999</v>
      </c>
      <c r="J4314" s="74" t="s">
        <v>253</v>
      </c>
    </row>
    <row r="4315" spans="1:10" x14ac:dyDescent="0.25">
      <c r="A4315" s="74" t="str">
        <f t="shared" si="268"/>
        <v>2025</v>
      </c>
      <c r="B4315" s="74" t="str">
        <f t="shared" si="269"/>
        <v>09</v>
      </c>
      <c r="C4315" s="84">
        <f t="shared" si="270"/>
        <v>45901</v>
      </c>
      <c r="D4315" s="74">
        <v>202509</v>
      </c>
      <c r="E4315" s="82">
        <v>6609369869</v>
      </c>
      <c r="F4315" s="82">
        <v>116060005</v>
      </c>
      <c r="G4315" s="83">
        <f t="shared" si="271"/>
        <v>1.7559919825996955E-2</v>
      </c>
      <c r="H4315" s="74" t="s">
        <v>4</v>
      </c>
      <c r="I4315" s="74">
        <v>11</v>
      </c>
      <c r="J4315" s="74" t="s">
        <v>5</v>
      </c>
    </row>
    <row r="4316" spans="1:10" x14ac:dyDescent="0.25">
      <c r="A4316" s="74" t="str">
        <f t="shared" si="268"/>
        <v>2025</v>
      </c>
      <c r="B4316" s="74" t="str">
        <f t="shared" si="269"/>
        <v>09</v>
      </c>
      <c r="C4316" s="84">
        <f t="shared" si="270"/>
        <v>45901</v>
      </c>
      <c r="D4316" s="74">
        <v>202509</v>
      </c>
      <c r="E4316" s="82">
        <v>1129045964</v>
      </c>
      <c r="F4316" s="82">
        <v>14530486</v>
      </c>
      <c r="G4316" s="83">
        <f t="shared" si="271"/>
        <v>1.2869702796262775E-2</v>
      </c>
      <c r="H4316" s="74" t="s">
        <v>4</v>
      </c>
      <c r="I4316" s="74">
        <v>12</v>
      </c>
      <c r="J4316" s="74" t="s">
        <v>6</v>
      </c>
    </row>
    <row r="4317" spans="1:10" x14ac:dyDescent="0.25">
      <c r="A4317" s="74" t="str">
        <f t="shared" si="268"/>
        <v>2025</v>
      </c>
      <c r="B4317" s="74" t="str">
        <f t="shared" si="269"/>
        <v>09</v>
      </c>
      <c r="C4317" s="84">
        <f t="shared" si="270"/>
        <v>45901</v>
      </c>
      <c r="D4317" s="74">
        <v>202509</v>
      </c>
      <c r="E4317" s="82">
        <v>425479577</v>
      </c>
      <c r="F4317" s="82">
        <v>471001</v>
      </c>
      <c r="G4317" s="83">
        <f t="shared" si="271"/>
        <v>1.1069885029992873E-3</v>
      </c>
      <c r="H4317" s="74" t="s">
        <v>4</v>
      </c>
      <c r="I4317" s="74">
        <v>13</v>
      </c>
      <c r="J4317" s="74" t="s">
        <v>7</v>
      </c>
    </row>
    <row r="4318" spans="1:10" x14ac:dyDescent="0.25">
      <c r="A4318" s="74" t="str">
        <f t="shared" si="268"/>
        <v>2025</v>
      </c>
      <c r="B4318" s="74" t="str">
        <f t="shared" si="269"/>
        <v>09</v>
      </c>
      <c r="C4318" s="84">
        <f t="shared" si="270"/>
        <v>45901</v>
      </c>
      <c r="D4318" s="74">
        <v>202509</v>
      </c>
      <c r="E4318" s="82">
        <v>2589064834</v>
      </c>
      <c r="F4318" s="82">
        <v>20781936</v>
      </c>
      <c r="G4318" s="83">
        <f t="shared" si="271"/>
        <v>8.0268117380022323E-3</v>
      </c>
      <c r="H4318" s="74" t="s">
        <v>4</v>
      </c>
      <c r="I4318" s="74">
        <v>14</v>
      </c>
      <c r="J4318" s="74" t="s">
        <v>8</v>
      </c>
    </row>
    <row r="4319" spans="1:10" x14ac:dyDescent="0.25">
      <c r="A4319" s="74" t="str">
        <f t="shared" si="268"/>
        <v>2025</v>
      </c>
      <c r="B4319" s="74" t="str">
        <f t="shared" si="269"/>
        <v>09</v>
      </c>
      <c r="C4319" s="84">
        <f t="shared" si="270"/>
        <v>45901</v>
      </c>
      <c r="D4319" s="74">
        <v>202509</v>
      </c>
      <c r="E4319" s="82">
        <v>1035771420</v>
      </c>
      <c r="F4319" s="82">
        <v>34956560</v>
      </c>
      <c r="G4319" s="83">
        <f t="shared" si="271"/>
        <v>3.3749299628290576E-2</v>
      </c>
      <c r="H4319" s="74" t="s">
        <v>4</v>
      </c>
      <c r="I4319" s="74">
        <v>16</v>
      </c>
      <c r="J4319" s="74" t="s">
        <v>9</v>
      </c>
    </row>
    <row r="4320" spans="1:10" x14ac:dyDescent="0.25">
      <c r="A4320" s="74" t="str">
        <f t="shared" si="268"/>
        <v>2025</v>
      </c>
      <c r="B4320" s="74" t="str">
        <f t="shared" si="269"/>
        <v>09</v>
      </c>
      <c r="C4320" s="84">
        <f t="shared" si="270"/>
        <v>45901</v>
      </c>
      <c r="D4320" s="74">
        <v>202509</v>
      </c>
      <c r="E4320" s="82">
        <v>577433</v>
      </c>
      <c r="F4320" s="82">
        <v>14061</v>
      </c>
      <c r="G4320" s="83">
        <f t="shared" si="271"/>
        <v>2.4350877071452445E-2</v>
      </c>
      <c r="H4320" s="74" t="s">
        <v>4</v>
      </c>
      <c r="I4320" s="74">
        <v>17</v>
      </c>
      <c r="J4320" s="74" t="s">
        <v>10</v>
      </c>
    </row>
    <row r="4321" spans="1:10" x14ac:dyDescent="0.25">
      <c r="A4321" s="74" t="str">
        <f t="shared" si="268"/>
        <v>2025</v>
      </c>
      <c r="B4321" s="74" t="str">
        <f t="shared" si="269"/>
        <v>09</v>
      </c>
      <c r="C4321" s="84">
        <f t="shared" si="270"/>
        <v>45901</v>
      </c>
      <c r="D4321" s="74">
        <v>202509</v>
      </c>
      <c r="E4321" s="82">
        <v>2223923</v>
      </c>
      <c r="F4321" s="82">
        <v>78274</v>
      </c>
      <c r="G4321" s="83">
        <f t="shared" si="271"/>
        <v>3.519636246398819E-2</v>
      </c>
      <c r="H4321" s="74" t="s">
        <v>4</v>
      </c>
      <c r="I4321" s="74">
        <v>21</v>
      </c>
      <c r="J4321" s="74" t="s">
        <v>11</v>
      </c>
    </row>
    <row r="4322" spans="1:10" x14ac:dyDescent="0.25">
      <c r="A4322" s="74" t="str">
        <f t="shared" si="268"/>
        <v>2025</v>
      </c>
      <c r="B4322" s="74" t="str">
        <f t="shared" si="269"/>
        <v>09</v>
      </c>
      <c r="C4322" s="84">
        <f t="shared" si="270"/>
        <v>45901</v>
      </c>
      <c r="D4322" s="74">
        <v>202509</v>
      </c>
      <c r="E4322" s="82">
        <v>22992926</v>
      </c>
      <c r="F4322" s="82">
        <v>465726</v>
      </c>
      <c r="G4322" s="83">
        <f t="shared" si="271"/>
        <v>2.0255186312520643E-2</v>
      </c>
      <c r="H4322" s="74" t="s">
        <v>4</v>
      </c>
      <c r="I4322" s="74">
        <v>22</v>
      </c>
      <c r="J4322" s="74" t="s">
        <v>12</v>
      </c>
    </row>
    <row r="4323" spans="1:10" x14ac:dyDescent="0.25">
      <c r="A4323" s="74" t="str">
        <f t="shared" si="268"/>
        <v>2025</v>
      </c>
      <c r="B4323" s="74" t="str">
        <f t="shared" si="269"/>
        <v>09</v>
      </c>
      <c r="C4323" s="84">
        <f t="shared" si="270"/>
        <v>45901</v>
      </c>
      <c r="D4323" s="74">
        <v>202509</v>
      </c>
      <c r="E4323" s="82">
        <v>5527833</v>
      </c>
      <c r="F4323" s="82">
        <v>46151</v>
      </c>
      <c r="G4323" s="83">
        <f t="shared" si="271"/>
        <v>8.3488412186113435E-3</v>
      </c>
      <c r="H4323" s="74" t="s">
        <v>4</v>
      </c>
      <c r="I4323" s="74">
        <v>24</v>
      </c>
      <c r="J4323" s="74" t="s">
        <v>13</v>
      </c>
    </row>
    <row r="4324" spans="1:10" x14ac:dyDescent="0.25">
      <c r="A4324" s="74" t="str">
        <f t="shared" si="268"/>
        <v>2025</v>
      </c>
      <c r="B4324" s="74" t="str">
        <f t="shared" si="269"/>
        <v>09</v>
      </c>
      <c r="C4324" s="84">
        <f t="shared" si="270"/>
        <v>45901</v>
      </c>
      <c r="D4324" s="74">
        <v>202509</v>
      </c>
      <c r="E4324" s="82">
        <v>74371751</v>
      </c>
      <c r="F4324" s="82">
        <v>951548</v>
      </c>
      <c r="G4324" s="83">
        <f t="shared" si="271"/>
        <v>1.279448160364007E-2</v>
      </c>
      <c r="H4324" s="74" t="s">
        <v>14</v>
      </c>
      <c r="I4324" s="74">
        <v>31</v>
      </c>
      <c r="J4324" s="74" t="s">
        <v>15</v>
      </c>
    </row>
    <row r="4325" spans="1:10" x14ac:dyDescent="0.25">
      <c r="A4325" s="74" t="str">
        <f t="shared" si="268"/>
        <v>2025</v>
      </c>
      <c r="B4325" s="74" t="str">
        <f t="shared" si="269"/>
        <v>09</v>
      </c>
      <c r="C4325" s="84">
        <f t="shared" si="270"/>
        <v>45901</v>
      </c>
      <c r="D4325" s="74">
        <v>202509</v>
      </c>
      <c r="E4325" s="82">
        <v>8024911</v>
      </c>
      <c r="F4325" s="82">
        <v>490081</v>
      </c>
      <c r="G4325" s="83">
        <f t="shared" si="271"/>
        <v>6.1069960775888978E-2</v>
      </c>
      <c r="H4325" s="74" t="s">
        <v>14</v>
      </c>
      <c r="I4325" s="74">
        <v>32</v>
      </c>
      <c r="J4325" s="74" t="s">
        <v>16</v>
      </c>
    </row>
    <row r="4326" spans="1:10" x14ac:dyDescent="0.25">
      <c r="A4326" s="74" t="str">
        <f t="shared" si="268"/>
        <v>2025</v>
      </c>
      <c r="B4326" s="74" t="str">
        <f t="shared" si="269"/>
        <v>09</v>
      </c>
      <c r="C4326" s="84">
        <f t="shared" si="270"/>
        <v>45901</v>
      </c>
      <c r="D4326" s="74">
        <v>202509</v>
      </c>
      <c r="E4326" s="82">
        <v>209197</v>
      </c>
      <c r="F4326" s="82">
        <v>4044</v>
      </c>
      <c r="G4326" s="83">
        <f t="shared" si="271"/>
        <v>1.9331061152884601E-2</v>
      </c>
      <c r="H4326" s="74" t="s">
        <v>17</v>
      </c>
      <c r="I4326" s="74">
        <v>51</v>
      </c>
      <c r="J4326" s="74" t="s">
        <v>18</v>
      </c>
    </row>
    <row r="4327" spans="1:10" x14ac:dyDescent="0.25">
      <c r="A4327" s="74" t="str">
        <f t="shared" si="268"/>
        <v>2025</v>
      </c>
      <c r="B4327" s="74" t="str">
        <f t="shared" si="269"/>
        <v>09</v>
      </c>
      <c r="C4327" s="84">
        <f t="shared" si="270"/>
        <v>45901</v>
      </c>
      <c r="D4327" s="74">
        <v>202509</v>
      </c>
      <c r="E4327" s="82">
        <v>37356</v>
      </c>
      <c r="F4327" s="82">
        <v>99</v>
      </c>
      <c r="G4327" s="83">
        <f t="shared" si="271"/>
        <v>2.6501766784452299E-3</v>
      </c>
      <c r="H4327" s="74" t="s">
        <v>17</v>
      </c>
      <c r="I4327" s="74">
        <v>52</v>
      </c>
      <c r="J4327" s="74" t="s">
        <v>19</v>
      </c>
    </row>
    <row r="4328" spans="1:10" x14ac:dyDescent="0.25">
      <c r="A4328" s="74" t="str">
        <f t="shared" si="268"/>
        <v>2025</v>
      </c>
      <c r="B4328" s="74" t="str">
        <f t="shared" si="269"/>
        <v>09</v>
      </c>
      <c r="C4328" s="84">
        <f t="shared" si="270"/>
        <v>45901</v>
      </c>
      <c r="D4328" s="74">
        <v>202509</v>
      </c>
      <c r="E4328" s="82">
        <v>8142868803</v>
      </c>
      <c r="F4328" s="82">
        <v>9612711</v>
      </c>
      <c r="G4328" s="83">
        <f t="shared" si="271"/>
        <v>1.1805066779976216E-3</v>
      </c>
      <c r="H4328" s="74" t="s">
        <v>17</v>
      </c>
      <c r="I4328" s="74">
        <v>61</v>
      </c>
      <c r="J4328" s="74" t="s">
        <v>20</v>
      </c>
    </row>
    <row r="4329" spans="1:10" x14ac:dyDescent="0.25">
      <c r="A4329" s="74" t="str">
        <f t="shared" si="268"/>
        <v>2025</v>
      </c>
      <c r="B4329" s="74" t="str">
        <f t="shared" si="269"/>
        <v>09</v>
      </c>
      <c r="C4329" s="84">
        <f t="shared" si="270"/>
        <v>45901</v>
      </c>
      <c r="D4329" s="74">
        <v>202509</v>
      </c>
      <c r="E4329" s="82">
        <v>2029452</v>
      </c>
      <c r="F4329" s="82">
        <v>32524</v>
      </c>
      <c r="G4329" s="83">
        <f t="shared" si="271"/>
        <v>1.6026001107688183E-2</v>
      </c>
      <c r="H4329" s="74" t="s">
        <v>17</v>
      </c>
      <c r="I4329" s="74">
        <v>62</v>
      </c>
      <c r="J4329" s="74" t="s">
        <v>21</v>
      </c>
    </row>
    <row r="4330" spans="1:10" x14ac:dyDescent="0.25">
      <c r="A4330" s="74" t="str">
        <f t="shared" si="268"/>
        <v>2025</v>
      </c>
      <c r="B4330" s="74" t="str">
        <f t="shared" si="269"/>
        <v>09</v>
      </c>
      <c r="C4330" s="84">
        <f t="shared" si="270"/>
        <v>45901</v>
      </c>
      <c r="D4330" s="74">
        <v>202509</v>
      </c>
      <c r="E4330" s="82">
        <v>351789</v>
      </c>
      <c r="F4330" s="82">
        <v>21372</v>
      </c>
      <c r="G4330" s="83">
        <f t="shared" si="271"/>
        <v>6.0752325968122939E-2</v>
      </c>
      <c r="H4330" s="74" t="s">
        <v>17</v>
      </c>
      <c r="I4330" s="74">
        <v>71</v>
      </c>
      <c r="J4330" s="74" t="s">
        <v>22</v>
      </c>
    </row>
    <row r="4331" spans="1:10" x14ac:dyDescent="0.25">
      <c r="A4331" s="74" t="str">
        <f t="shared" si="268"/>
        <v>2025</v>
      </c>
      <c r="B4331" s="74" t="str">
        <f t="shared" si="269"/>
        <v>09</v>
      </c>
      <c r="C4331" s="84">
        <f t="shared" si="270"/>
        <v>45901</v>
      </c>
      <c r="D4331" s="74">
        <v>202509</v>
      </c>
      <c r="E4331" s="82">
        <v>220455355</v>
      </c>
      <c r="F4331" s="82">
        <v>18089</v>
      </c>
      <c r="G4331" s="83">
        <f t="shared" si="271"/>
        <v>8.2052894564525327E-5</v>
      </c>
      <c r="H4331" s="74" t="s">
        <v>17</v>
      </c>
      <c r="I4331" s="74">
        <v>72</v>
      </c>
      <c r="J4331" s="74" t="s">
        <v>23</v>
      </c>
    </row>
    <row r="4332" spans="1:10" x14ac:dyDescent="0.25">
      <c r="A4332" s="74" t="str">
        <f t="shared" si="268"/>
        <v>2025</v>
      </c>
      <c r="B4332" s="74" t="str">
        <f t="shared" si="269"/>
        <v>09</v>
      </c>
      <c r="C4332" s="84">
        <f t="shared" si="270"/>
        <v>45901</v>
      </c>
      <c r="D4332" s="74">
        <v>202509</v>
      </c>
      <c r="E4332" s="82">
        <v>135730184</v>
      </c>
      <c r="F4332" s="82">
        <v>348064</v>
      </c>
      <c r="G4332" s="83">
        <f t="shared" si="271"/>
        <v>2.5643817000940631E-3</v>
      </c>
      <c r="H4332" s="74" t="s">
        <v>17</v>
      </c>
      <c r="I4332" s="74">
        <v>81</v>
      </c>
      <c r="J4332" s="74" t="s">
        <v>24</v>
      </c>
    </row>
    <row r="4333" spans="1:10" x14ac:dyDescent="0.25">
      <c r="A4333" s="74" t="str">
        <f t="shared" si="268"/>
        <v>2025</v>
      </c>
      <c r="B4333" s="74" t="str">
        <f t="shared" si="269"/>
        <v>09</v>
      </c>
      <c r="C4333" s="84">
        <f t="shared" si="270"/>
        <v>45901</v>
      </c>
      <c r="D4333" s="74">
        <v>202509</v>
      </c>
      <c r="E4333" s="82">
        <v>201285980</v>
      </c>
      <c r="F4333" s="82">
        <v>506490</v>
      </c>
      <c r="G4333" s="83">
        <f t="shared" si="271"/>
        <v>2.5162706314667319E-3</v>
      </c>
      <c r="H4333" s="74" t="s">
        <v>17</v>
      </c>
      <c r="I4333" s="74">
        <v>89</v>
      </c>
      <c r="J4333" s="74" t="s">
        <v>25</v>
      </c>
    </row>
    <row r="4334" spans="1:10" x14ac:dyDescent="0.25">
      <c r="A4334" s="74" t="str">
        <f t="shared" si="268"/>
        <v>2025</v>
      </c>
      <c r="B4334" s="74" t="str">
        <f t="shared" si="269"/>
        <v>09</v>
      </c>
      <c r="C4334" s="84">
        <f t="shared" si="270"/>
        <v>45901</v>
      </c>
      <c r="D4334" s="74">
        <v>202509</v>
      </c>
      <c r="E4334" s="82">
        <v>64622802</v>
      </c>
      <c r="F4334" s="82">
        <v>562248</v>
      </c>
      <c r="G4334" s="83">
        <f t="shared" si="271"/>
        <v>8.7004583923798295E-3</v>
      </c>
      <c r="H4334" s="74" t="s">
        <v>17</v>
      </c>
      <c r="I4334" s="74">
        <v>91</v>
      </c>
      <c r="J4334" s="74" t="s">
        <v>26</v>
      </c>
    </row>
    <row r="4335" spans="1:10" x14ac:dyDescent="0.25">
      <c r="A4335" s="74" t="str">
        <f t="shared" si="268"/>
        <v>2025</v>
      </c>
      <c r="B4335" s="74" t="str">
        <f t="shared" si="269"/>
        <v>09</v>
      </c>
      <c r="C4335" s="84">
        <f t="shared" si="270"/>
        <v>45901</v>
      </c>
      <c r="D4335" s="74">
        <v>202509</v>
      </c>
      <c r="E4335" s="82">
        <v>17748854</v>
      </c>
      <c r="F4335" s="82">
        <v>300505</v>
      </c>
      <c r="G4335" s="83">
        <f t="shared" si="271"/>
        <v>1.6930952274439803E-2</v>
      </c>
      <c r="H4335" s="74" t="s">
        <v>17</v>
      </c>
      <c r="I4335" s="74">
        <v>99</v>
      </c>
      <c r="J4335" s="74" t="s">
        <v>27</v>
      </c>
    </row>
    <row r="4336" spans="1:10" x14ac:dyDescent="0.25">
      <c r="A4336" s="74" t="str">
        <f t="shared" si="268"/>
        <v>2025</v>
      </c>
      <c r="B4336" s="74" t="str">
        <f t="shared" si="269"/>
        <v>09</v>
      </c>
      <c r="C4336" s="84">
        <f t="shared" si="270"/>
        <v>45901</v>
      </c>
      <c r="D4336" s="74">
        <v>202509</v>
      </c>
      <c r="E4336" s="82">
        <v>2093186493</v>
      </c>
      <c r="F4336" s="82">
        <v>35078356</v>
      </c>
      <c r="G4336" s="83">
        <f t="shared" si="271"/>
        <v>1.6758351975473023E-2</v>
      </c>
      <c r="H4336" s="74" t="s">
        <v>28</v>
      </c>
      <c r="I4336" s="74">
        <v>101</v>
      </c>
      <c r="J4336" s="74" t="s">
        <v>29</v>
      </c>
    </row>
    <row r="4337" spans="1:10" x14ac:dyDescent="0.25">
      <c r="A4337" s="74" t="str">
        <f t="shared" si="268"/>
        <v>2025</v>
      </c>
      <c r="B4337" s="74" t="str">
        <f t="shared" si="269"/>
        <v>09</v>
      </c>
      <c r="C4337" s="84">
        <f t="shared" si="270"/>
        <v>45901</v>
      </c>
      <c r="D4337" s="74">
        <v>202509</v>
      </c>
      <c r="E4337" s="82">
        <v>119141098</v>
      </c>
      <c r="F4337" s="82">
        <v>12524401</v>
      </c>
      <c r="G4337" s="83">
        <f t="shared" si="271"/>
        <v>0.10512242383396533</v>
      </c>
      <c r="H4337" s="74" t="s">
        <v>28</v>
      </c>
      <c r="I4337" s="74">
        <v>102</v>
      </c>
      <c r="J4337" s="74" t="s">
        <v>30</v>
      </c>
    </row>
    <row r="4338" spans="1:10" x14ac:dyDescent="0.25">
      <c r="A4338" s="74" t="str">
        <f t="shared" si="268"/>
        <v>2025</v>
      </c>
      <c r="B4338" s="74" t="str">
        <f t="shared" si="269"/>
        <v>09</v>
      </c>
      <c r="C4338" s="84">
        <f t="shared" si="270"/>
        <v>45901</v>
      </c>
      <c r="D4338" s="74">
        <v>202509</v>
      </c>
      <c r="E4338" s="82">
        <v>629651695</v>
      </c>
      <c r="F4338" s="82">
        <v>168790</v>
      </c>
      <c r="G4338" s="83">
        <f t="shared" si="271"/>
        <v>2.6806884082159106E-4</v>
      </c>
      <c r="H4338" s="74" t="s">
        <v>28</v>
      </c>
      <c r="I4338" s="74">
        <v>103</v>
      </c>
      <c r="J4338" s="74" t="s">
        <v>31</v>
      </c>
    </row>
    <row r="4339" spans="1:10" x14ac:dyDescent="0.25">
      <c r="A4339" s="74" t="str">
        <f t="shared" si="268"/>
        <v>2025</v>
      </c>
      <c r="B4339" s="74" t="str">
        <f t="shared" si="269"/>
        <v>09</v>
      </c>
      <c r="C4339" s="84">
        <f t="shared" si="270"/>
        <v>45901</v>
      </c>
      <c r="D4339" s="74">
        <v>202509</v>
      </c>
      <c r="E4339" s="82">
        <v>813504530</v>
      </c>
      <c r="F4339" s="82">
        <v>14760539</v>
      </c>
      <c r="G4339" s="83">
        <f t="shared" si="271"/>
        <v>1.8144384518670106E-2</v>
      </c>
      <c r="H4339" s="74" t="s">
        <v>28</v>
      </c>
      <c r="I4339" s="74">
        <v>104</v>
      </c>
      <c r="J4339" s="74" t="s">
        <v>32</v>
      </c>
    </row>
    <row r="4340" spans="1:10" x14ac:dyDescent="0.25">
      <c r="A4340" s="74" t="str">
        <f t="shared" si="268"/>
        <v>2025</v>
      </c>
      <c r="B4340" s="74" t="str">
        <f t="shared" si="269"/>
        <v>09</v>
      </c>
      <c r="C4340" s="84">
        <f t="shared" si="270"/>
        <v>45901</v>
      </c>
      <c r="D4340" s="74">
        <v>202509</v>
      </c>
      <c r="E4340" s="82">
        <v>542514878</v>
      </c>
      <c r="F4340" s="82">
        <v>5018839</v>
      </c>
      <c r="G4340" s="83">
        <f t="shared" si="271"/>
        <v>9.2510624197111885E-3</v>
      </c>
      <c r="H4340" s="74" t="s">
        <v>28</v>
      </c>
      <c r="I4340" s="74">
        <v>105</v>
      </c>
      <c r="J4340" s="74" t="s">
        <v>33</v>
      </c>
    </row>
    <row r="4341" spans="1:10" x14ac:dyDescent="0.25">
      <c r="A4341" s="74" t="str">
        <f t="shared" si="268"/>
        <v>2025</v>
      </c>
      <c r="B4341" s="74" t="str">
        <f t="shared" si="269"/>
        <v>09</v>
      </c>
      <c r="C4341" s="84">
        <f t="shared" si="270"/>
        <v>45901</v>
      </c>
      <c r="D4341" s="74">
        <v>202509</v>
      </c>
      <c r="E4341" s="82">
        <v>487695500</v>
      </c>
      <c r="F4341" s="82">
        <v>216625226</v>
      </c>
      <c r="G4341" s="83">
        <f t="shared" si="271"/>
        <v>0.44418130985420207</v>
      </c>
      <c r="H4341" s="74" t="s">
        <v>28</v>
      </c>
      <c r="I4341" s="74">
        <v>106</v>
      </c>
      <c r="J4341" s="74" t="s">
        <v>34</v>
      </c>
    </row>
    <row r="4342" spans="1:10" x14ac:dyDescent="0.25">
      <c r="A4342" s="74" t="str">
        <f t="shared" si="268"/>
        <v>2025</v>
      </c>
      <c r="B4342" s="74" t="str">
        <f t="shared" si="269"/>
        <v>09</v>
      </c>
      <c r="C4342" s="84">
        <f t="shared" si="270"/>
        <v>45901</v>
      </c>
      <c r="D4342" s="74">
        <v>202509</v>
      </c>
      <c r="E4342" s="82">
        <v>1846087558</v>
      </c>
      <c r="F4342" s="82">
        <v>13593886</v>
      </c>
      <c r="G4342" s="83">
        <f t="shared" si="271"/>
        <v>7.3636193153954399E-3</v>
      </c>
      <c r="H4342" s="74" t="s">
        <v>28</v>
      </c>
      <c r="I4342" s="74">
        <v>107</v>
      </c>
      <c r="J4342" s="74" t="s">
        <v>35</v>
      </c>
    </row>
    <row r="4343" spans="1:10" x14ac:dyDescent="0.25">
      <c r="A4343" s="74" t="str">
        <f t="shared" si="268"/>
        <v>2025</v>
      </c>
      <c r="B4343" s="74" t="str">
        <f t="shared" si="269"/>
        <v>09</v>
      </c>
      <c r="C4343" s="84">
        <f t="shared" si="270"/>
        <v>45901</v>
      </c>
      <c r="D4343" s="74">
        <v>202509</v>
      </c>
      <c r="E4343" s="82">
        <v>59556501</v>
      </c>
      <c r="F4343" s="82">
        <v>2863769</v>
      </c>
      <c r="G4343" s="83">
        <f t="shared" si="271"/>
        <v>4.8084910159513904E-2</v>
      </c>
      <c r="H4343" s="74" t="s">
        <v>28</v>
      </c>
      <c r="I4343" s="74">
        <v>108</v>
      </c>
      <c r="J4343" s="74" t="s">
        <v>36</v>
      </c>
    </row>
    <row r="4344" spans="1:10" x14ac:dyDescent="0.25">
      <c r="A4344" s="74" t="str">
        <f t="shared" si="268"/>
        <v>2025</v>
      </c>
      <c r="B4344" s="74" t="str">
        <f t="shared" si="269"/>
        <v>09</v>
      </c>
      <c r="C4344" s="84">
        <f t="shared" si="270"/>
        <v>45901</v>
      </c>
      <c r="D4344" s="74">
        <v>202509</v>
      </c>
      <c r="E4344" s="82">
        <v>316339</v>
      </c>
      <c r="F4344" s="82">
        <v>14088</v>
      </c>
      <c r="G4344" s="83">
        <f t="shared" si="271"/>
        <v>4.4534502543157814E-2</v>
      </c>
      <c r="H4344" s="74" t="s">
        <v>28</v>
      </c>
      <c r="I4344" s="74">
        <v>109</v>
      </c>
      <c r="J4344" s="74" t="s">
        <v>37</v>
      </c>
    </row>
    <row r="4345" spans="1:10" x14ac:dyDescent="0.25">
      <c r="A4345" s="74" t="str">
        <f t="shared" si="268"/>
        <v>2025</v>
      </c>
      <c r="B4345" s="74" t="str">
        <f t="shared" si="269"/>
        <v>09</v>
      </c>
      <c r="C4345" s="84">
        <f t="shared" si="270"/>
        <v>45901</v>
      </c>
      <c r="D4345" s="74">
        <v>202509</v>
      </c>
      <c r="E4345" s="82">
        <v>775279160</v>
      </c>
      <c r="F4345" s="82">
        <v>2406240</v>
      </c>
      <c r="G4345" s="83">
        <f t="shared" si="271"/>
        <v>3.103707830867013E-3</v>
      </c>
      <c r="H4345" s="74" t="s">
        <v>28</v>
      </c>
      <c r="I4345" s="74">
        <v>110</v>
      </c>
      <c r="J4345" s="74" t="s">
        <v>38</v>
      </c>
    </row>
    <row r="4346" spans="1:10" x14ac:dyDescent="0.25">
      <c r="A4346" s="74" t="str">
        <f t="shared" si="268"/>
        <v>2025</v>
      </c>
      <c r="B4346" s="74" t="str">
        <f t="shared" si="269"/>
        <v>09</v>
      </c>
      <c r="C4346" s="84">
        <f t="shared" si="270"/>
        <v>45901</v>
      </c>
      <c r="D4346" s="74">
        <v>202509</v>
      </c>
      <c r="E4346" s="82">
        <v>205424831</v>
      </c>
      <c r="F4346" s="82">
        <v>2635</v>
      </c>
      <c r="G4346" s="83">
        <f t="shared" si="271"/>
        <v>1.2827076391753244E-5</v>
      </c>
      <c r="H4346" s="74" t="s">
        <v>39</v>
      </c>
      <c r="I4346" s="74">
        <v>120</v>
      </c>
      <c r="J4346" s="74" t="s">
        <v>40</v>
      </c>
    </row>
    <row r="4347" spans="1:10" x14ac:dyDescent="0.25">
      <c r="A4347" s="74" t="str">
        <f t="shared" si="268"/>
        <v>2025</v>
      </c>
      <c r="B4347" s="74" t="str">
        <f t="shared" si="269"/>
        <v>09</v>
      </c>
      <c r="C4347" s="84">
        <f t="shared" si="270"/>
        <v>45901</v>
      </c>
      <c r="D4347" s="74">
        <v>202509</v>
      </c>
      <c r="E4347" s="82">
        <v>264948087</v>
      </c>
      <c r="F4347" s="82">
        <v>1096611</v>
      </c>
      <c r="G4347" s="83">
        <f t="shared" si="271"/>
        <v>4.1389655325195836E-3</v>
      </c>
      <c r="H4347" s="74" t="s">
        <v>41</v>
      </c>
      <c r="I4347" s="74">
        <v>131</v>
      </c>
      <c r="J4347" s="74" t="s">
        <v>42</v>
      </c>
    </row>
    <row r="4348" spans="1:10" x14ac:dyDescent="0.25">
      <c r="A4348" s="74" t="str">
        <f t="shared" si="268"/>
        <v>2025</v>
      </c>
      <c r="B4348" s="74" t="str">
        <f t="shared" si="269"/>
        <v>09</v>
      </c>
      <c r="C4348" s="84">
        <f t="shared" si="270"/>
        <v>45901</v>
      </c>
      <c r="D4348" s="74">
        <v>202509</v>
      </c>
      <c r="E4348" s="82">
        <v>187978111</v>
      </c>
      <c r="F4348" s="82">
        <v>9203423</v>
      </c>
      <c r="G4348" s="83">
        <f t="shared" si="271"/>
        <v>4.8960078123138497E-2</v>
      </c>
      <c r="H4348" s="74" t="s">
        <v>41</v>
      </c>
      <c r="I4348" s="74">
        <v>139</v>
      </c>
      <c r="J4348" s="74" t="s">
        <v>43</v>
      </c>
    </row>
    <row r="4349" spans="1:10" x14ac:dyDescent="0.25">
      <c r="A4349" s="74" t="str">
        <f t="shared" si="268"/>
        <v>2025</v>
      </c>
      <c r="B4349" s="74" t="str">
        <f t="shared" si="269"/>
        <v>09</v>
      </c>
      <c r="C4349" s="84">
        <f t="shared" si="270"/>
        <v>45901</v>
      </c>
      <c r="D4349" s="74">
        <v>202509</v>
      </c>
      <c r="E4349" s="82">
        <v>240142474</v>
      </c>
      <c r="F4349" s="82">
        <v>11398333</v>
      </c>
      <c r="G4349" s="83">
        <f t="shared" si="271"/>
        <v>4.7464877037953726E-2</v>
      </c>
      <c r="H4349" s="74" t="s">
        <v>41</v>
      </c>
      <c r="I4349" s="74">
        <v>141</v>
      </c>
      <c r="J4349" s="74" t="s">
        <v>44</v>
      </c>
    </row>
    <row r="4350" spans="1:10" x14ac:dyDescent="0.25">
      <c r="A4350" s="74" t="str">
        <f t="shared" si="268"/>
        <v>2025</v>
      </c>
      <c r="B4350" s="74" t="str">
        <f t="shared" si="269"/>
        <v>09</v>
      </c>
      <c r="C4350" s="84">
        <f t="shared" si="270"/>
        <v>45901</v>
      </c>
      <c r="D4350" s="74">
        <v>202509</v>
      </c>
      <c r="E4350" s="82">
        <v>1650</v>
      </c>
      <c r="F4350" s="82">
        <v>139</v>
      </c>
      <c r="G4350" s="83">
        <f t="shared" si="271"/>
        <v>8.4242424242424244E-2</v>
      </c>
      <c r="H4350" s="74" t="s">
        <v>41</v>
      </c>
      <c r="I4350" s="74">
        <v>142</v>
      </c>
      <c r="J4350" s="74" t="s">
        <v>45</v>
      </c>
    </row>
    <row r="4351" spans="1:10" x14ac:dyDescent="0.25">
      <c r="A4351" s="74" t="str">
        <f t="shared" si="268"/>
        <v>2025</v>
      </c>
      <c r="B4351" s="74" t="str">
        <f t="shared" si="269"/>
        <v>09</v>
      </c>
      <c r="C4351" s="84">
        <f t="shared" si="270"/>
        <v>45901</v>
      </c>
      <c r="D4351" s="74">
        <v>202509</v>
      </c>
      <c r="E4351" s="82">
        <v>8317545</v>
      </c>
      <c r="F4351" s="82">
        <v>227317</v>
      </c>
      <c r="G4351" s="83">
        <f t="shared" si="271"/>
        <v>2.7329819075219912E-2</v>
      </c>
      <c r="H4351" s="74" t="s">
        <v>41</v>
      </c>
      <c r="I4351" s="74">
        <v>143</v>
      </c>
      <c r="J4351" s="74" t="s">
        <v>46</v>
      </c>
    </row>
    <row r="4352" spans="1:10" x14ac:dyDescent="0.25">
      <c r="A4352" s="74" t="str">
        <f t="shared" si="268"/>
        <v>2025</v>
      </c>
      <c r="B4352" s="74" t="str">
        <f t="shared" si="269"/>
        <v>09</v>
      </c>
      <c r="C4352" s="84">
        <f t="shared" si="270"/>
        <v>45901</v>
      </c>
      <c r="D4352" s="74">
        <v>202509</v>
      </c>
      <c r="E4352" s="82">
        <v>1882164</v>
      </c>
      <c r="F4352" s="82">
        <v>53627</v>
      </c>
      <c r="G4352" s="83">
        <f t="shared" si="271"/>
        <v>2.8492203654941865E-2</v>
      </c>
      <c r="H4352" s="74" t="s">
        <v>41</v>
      </c>
      <c r="I4352" s="74">
        <v>149</v>
      </c>
      <c r="J4352" s="74" t="s">
        <v>47</v>
      </c>
    </row>
    <row r="4353" spans="1:10" x14ac:dyDescent="0.25">
      <c r="A4353" s="74" t="str">
        <f t="shared" si="268"/>
        <v>2025</v>
      </c>
      <c r="B4353" s="74" t="str">
        <f t="shared" si="269"/>
        <v>09</v>
      </c>
      <c r="C4353" s="84">
        <f t="shared" si="270"/>
        <v>45901</v>
      </c>
      <c r="D4353" s="74">
        <v>202509</v>
      </c>
      <c r="E4353" s="82">
        <v>97191420</v>
      </c>
      <c r="F4353" s="82">
        <v>29375808</v>
      </c>
      <c r="G4353" s="83">
        <f t="shared" si="271"/>
        <v>0.30224692673489079</v>
      </c>
      <c r="H4353" s="74" t="s">
        <v>41</v>
      </c>
      <c r="I4353" s="74">
        <v>151</v>
      </c>
      <c r="J4353" s="74" t="s">
        <v>48</v>
      </c>
    </row>
    <row r="4354" spans="1:10" x14ac:dyDescent="0.25">
      <c r="A4354" s="74" t="str">
        <f t="shared" si="268"/>
        <v>2025</v>
      </c>
      <c r="B4354" s="74" t="str">
        <f t="shared" si="269"/>
        <v>09</v>
      </c>
      <c r="C4354" s="84">
        <f t="shared" si="270"/>
        <v>45901</v>
      </c>
      <c r="D4354" s="74">
        <v>202509</v>
      </c>
      <c r="E4354" s="82">
        <v>112181705</v>
      </c>
      <c r="F4354" s="82">
        <v>2895210</v>
      </c>
      <c r="G4354" s="83">
        <f t="shared" si="271"/>
        <v>2.5808218906995573E-2</v>
      </c>
      <c r="H4354" s="74" t="s">
        <v>41</v>
      </c>
      <c r="I4354" s="74">
        <v>152</v>
      </c>
      <c r="J4354" s="74" t="s">
        <v>49</v>
      </c>
    </row>
    <row r="4355" spans="1:10" x14ac:dyDescent="0.25">
      <c r="A4355" s="74" t="str">
        <f t="shared" ref="A4355:A4418" si="272">LEFT(D4355,4)</f>
        <v>2025</v>
      </c>
      <c r="B4355" s="74" t="str">
        <f t="shared" ref="B4355:B4418" si="273">RIGHT(D4355,2)</f>
        <v>09</v>
      </c>
      <c r="C4355" s="84">
        <f t="shared" ref="C4355:C4418" si="274">DATE(A4355,B4355,1)</f>
        <v>45901</v>
      </c>
      <c r="D4355" s="74">
        <v>202509</v>
      </c>
      <c r="E4355" s="82">
        <v>31155048</v>
      </c>
      <c r="F4355" s="82">
        <v>428139</v>
      </c>
      <c r="G4355" s="83">
        <f t="shared" ref="G4355:G4418" si="275">F4355/E4355</f>
        <v>1.3742203189672505E-2</v>
      </c>
      <c r="H4355" s="74" t="s">
        <v>50</v>
      </c>
      <c r="I4355" s="74">
        <v>161</v>
      </c>
      <c r="J4355" s="74" t="s">
        <v>51</v>
      </c>
    </row>
    <row r="4356" spans="1:10" x14ac:dyDescent="0.25">
      <c r="A4356" s="74" t="str">
        <f t="shared" si="272"/>
        <v>2025</v>
      </c>
      <c r="B4356" s="74" t="str">
        <f t="shared" si="273"/>
        <v>09</v>
      </c>
      <c r="C4356" s="84">
        <f t="shared" si="274"/>
        <v>45901</v>
      </c>
      <c r="D4356" s="74">
        <v>202509</v>
      </c>
      <c r="E4356" s="82">
        <v>191807191</v>
      </c>
      <c r="F4356" s="82">
        <v>6717175</v>
      </c>
      <c r="G4356" s="83">
        <f t="shared" si="275"/>
        <v>3.5020454472950394E-2</v>
      </c>
      <c r="H4356" s="74" t="s">
        <v>50</v>
      </c>
      <c r="I4356" s="74">
        <v>162</v>
      </c>
      <c r="J4356" s="74" t="s">
        <v>52</v>
      </c>
    </row>
    <row r="4357" spans="1:10" x14ac:dyDescent="0.25">
      <c r="A4357" s="74" t="str">
        <f t="shared" si="272"/>
        <v>2025</v>
      </c>
      <c r="B4357" s="74" t="str">
        <f t="shared" si="273"/>
        <v>09</v>
      </c>
      <c r="C4357" s="84">
        <f t="shared" si="274"/>
        <v>45901</v>
      </c>
      <c r="D4357" s="74">
        <v>202509</v>
      </c>
      <c r="E4357" s="82">
        <v>368452788</v>
      </c>
      <c r="F4357" s="82">
        <v>44225455</v>
      </c>
      <c r="G4357" s="83">
        <f t="shared" si="275"/>
        <v>0.12003018145163281</v>
      </c>
      <c r="H4357" s="74" t="s">
        <v>50</v>
      </c>
      <c r="I4357" s="74">
        <v>170</v>
      </c>
      <c r="J4357" s="74" t="s">
        <v>53</v>
      </c>
    </row>
    <row r="4358" spans="1:10" x14ac:dyDescent="0.25">
      <c r="A4358" s="74" t="str">
        <f t="shared" si="272"/>
        <v>2025</v>
      </c>
      <c r="B4358" s="74" t="str">
        <f t="shared" si="273"/>
        <v>09</v>
      </c>
      <c r="C4358" s="84">
        <f t="shared" si="274"/>
        <v>45901</v>
      </c>
      <c r="D4358" s="74">
        <v>202509</v>
      </c>
      <c r="E4358" s="82">
        <v>103834885</v>
      </c>
      <c r="F4358" s="82">
        <v>5135697</v>
      </c>
      <c r="G4358" s="83">
        <f t="shared" si="275"/>
        <v>4.946022716739177E-2</v>
      </c>
      <c r="H4358" s="74" t="s">
        <v>54</v>
      </c>
      <c r="I4358" s="74">
        <v>181</v>
      </c>
      <c r="J4358" s="74" t="s">
        <v>55</v>
      </c>
    </row>
    <row r="4359" spans="1:10" x14ac:dyDescent="0.25">
      <c r="A4359" s="74" t="str">
        <f t="shared" si="272"/>
        <v>2025</v>
      </c>
      <c r="B4359" s="74" t="str">
        <f t="shared" si="273"/>
        <v>09</v>
      </c>
      <c r="C4359" s="84">
        <f t="shared" si="274"/>
        <v>45901</v>
      </c>
      <c r="D4359" s="74">
        <v>202509</v>
      </c>
      <c r="E4359" s="82">
        <v>11049358</v>
      </c>
      <c r="F4359" s="82">
        <v>53246</v>
      </c>
      <c r="G4359" s="83">
        <f t="shared" si="275"/>
        <v>4.8189225111540416E-3</v>
      </c>
      <c r="H4359" s="74" t="s">
        <v>54</v>
      </c>
      <c r="I4359" s="74">
        <v>182</v>
      </c>
      <c r="J4359" s="74" t="s">
        <v>56</v>
      </c>
    </row>
    <row r="4360" spans="1:10" x14ac:dyDescent="0.25">
      <c r="A4360" s="74" t="str">
        <f t="shared" si="272"/>
        <v>2025</v>
      </c>
      <c r="B4360" s="74" t="str">
        <f t="shared" si="273"/>
        <v>09</v>
      </c>
      <c r="C4360" s="84">
        <f t="shared" si="274"/>
        <v>45901</v>
      </c>
      <c r="D4360" s="74">
        <v>202509</v>
      </c>
      <c r="E4360" s="82">
        <v>1540445</v>
      </c>
      <c r="F4360" s="82">
        <v>1456</v>
      </c>
      <c r="G4360" s="83">
        <f t="shared" si="275"/>
        <v>9.4518142484801475E-4</v>
      </c>
      <c r="H4360" s="74" t="s">
        <v>57</v>
      </c>
      <c r="I4360" s="74">
        <v>191</v>
      </c>
      <c r="J4360" s="74" t="s">
        <v>58</v>
      </c>
    </row>
    <row r="4361" spans="1:10" x14ac:dyDescent="0.25">
      <c r="A4361" s="74" t="str">
        <f t="shared" si="272"/>
        <v>2025</v>
      </c>
      <c r="B4361" s="74" t="str">
        <f t="shared" si="273"/>
        <v>09</v>
      </c>
      <c r="C4361" s="84">
        <f t="shared" si="274"/>
        <v>45901</v>
      </c>
      <c r="D4361" s="74">
        <v>202509</v>
      </c>
      <c r="E4361" s="82">
        <v>956087385</v>
      </c>
      <c r="F4361" s="82">
        <v>29235925</v>
      </c>
      <c r="G4361" s="83">
        <f t="shared" si="275"/>
        <v>3.0578716400488853E-2</v>
      </c>
      <c r="H4361" s="74" t="s">
        <v>57</v>
      </c>
      <c r="I4361" s="74">
        <v>192</v>
      </c>
      <c r="J4361" s="74" t="s">
        <v>59</v>
      </c>
    </row>
    <row r="4362" spans="1:10" x14ac:dyDescent="0.25">
      <c r="A4362" s="74" t="str">
        <f t="shared" si="272"/>
        <v>2025</v>
      </c>
      <c r="B4362" s="74" t="str">
        <f t="shared" si="273"/>
        <v>09</v>
      </c>
      <c r="C4362" s="84">
        <f t="shared" si="274"/>
        <v>45901</v>
      </c>
      <c r="D4362" s="74">
        <v>202509</v>
      </c>
      <c r="E4362" s="82">
        <v>858050914</v>
      </c>
      <c r="F4362" s="82">
        <v>13702500</v>
      </c>
      <c r="G4362" s="83">
        <f t="shared" si="275"/>
        <v>1.5969332094901773E-2</v>
      </c>
      <c r="H4362" s="74" t="s">
        <v>60</v>
      </c>
      <c r="I4362" s="74">
        <v>201</v>
      </c>
      <c r="J4362" s="74" t="s">
        <v>61</v>
      </c>
    </row>
    <row r="4363" spans="1:10" x14ac:dyDescent="0.25">
      <c r="A4363" s="74" t="str">
        <f t="shared" si="272"/>
        <v>2025</v>
      </c>
      <c r="B4363" s="74" t="str">
        <f t="shared" si="273"/>
        <v>09</v>
      </c>
      <c r="C4363" s="84">
        <f t="shared" si="274"/>
        <v>45901</v>
      </c>
      <c r="D4363" s="74">
        <v>202509</v>
      </c>
      <c r="E4363" s="82">
        <v>1100174216</v>
      </c>
      <c r="F4363" s="82">
        <v>40153282</v>
      </c>
      <c r="G4363" s="83">
        <f t="shared" si="275"/>
        <v>3.6497203275667391E-2</v>
      </c>
      <c r="H4363" s="74" t="s">
        <v>60</v>
      </c>
      <c r="I4363" s="74">
        <v>202</v>
      </c>
      <c r="J4363" s="74" t="s">
        <v>62</v>
      </c>
    </row>
    <row r="4364" spans="1:10" x14ac:dyDescent="0.25">
      <c r="A4364" s="74" t="str">
        <f t="shared" si="272"/>
        <v>2025</v>
      </c>
      <c r="B4364" s="74" t="str">
        <f t="shared" si="273"/>
        <v>09</v>
      </c>
      <c r="C4364" s="84">
        <f t="shared" si="274"/>
        <v>45901</v>
      </c>
      <c r="D4364" s="74">
        <v>202509</v>
      </c>
      <c r="E4364" s="82">
        <v>7753138</v>
      </c>
      <c r="F4364" s="82">
        <v>407</v>
      </c>
      <c r="G4364" s="83">
        <f t="shared" si="275"/>
        <v>5.2494873688563265E-5</v>
      </c>
      <c r="H4364" s="74" t="s">
        <v>60</v>
      </c>
      <c r="I4364" s="74">
        <v>203</v>
      </c>
      <c r="J4364" s="74" t="s">
        <v>63</v>
      </c>
    </row>
    <row r="4365" spans="1:10" x14ac:dyDescent="0.25">
      <c r="A4365" s="74" t="str">
        <f t="shared" si="272"/>
        <v>2025</v>
      </c>
      <c r="B4365" s="74" t="str">
        <f t="shared" si="273"/>
        <v>09</v>
      </c>
      <c r="C4365" s="84">
        <f t="shared" si="274"/>
        <v>45901</v>
      </c>
      <c r="D4365" s="74">
        <v>202509</v>
      </c>
      <c r="E4365" s="82">
        <v>1989626</v>
      </c>
      <c r="F4365" s="82">
        <v>32756</v>
      </c>
      <c r="G4365" s="83">
        <f t="shared" si="275"/>
        <v>1.6463395633149143E-2</v>
      </c>
      <c r="H4365" s="74" t="s">
        <v>60</v>
      </c>
      <c r="I4365" s="74">
        <v>204</v>
      </c>
      <c r="J4365" s="74" t="s">
        <v>64</v>
      </c>
    </row>
    <row r="4366" spans="1:10" x14ac:dyDescent="0.25">
      <c r="A4366" s="74" t="str">
        <f t="shared" si="272"/>
        <v>2025</v>
      </c>
      <c r="B4366" s="74" t="str">
        <f t="shared" si="273"/>
        <v>09</v>
      </c>
      <c r="C4366" s="84">
        <f t="shared" si="274"/>
        <v>45901</v>
      </c>
      <c r="D4366" s="74">
        <v>202509</v>
      </c>
      <c r="E4366" s="82">
        <v>876564708</v>
      </c>
      <c r="F4366" s="82">
        <v>5198178</v>
      </c>
      <c r="G4366" s="83">
        <f t="shared" si="275"/>
        <v>5.9301703029549756E-3</v>
      </c>
      <c r="H4366" s="74" t="s">
        <v>60</v>
      </c>
      <c r="I4366" s="74">
        <v>210</v>
      </c>
      <c r="J4366" s="74" t="s">
        <v>65</v>
      </c>
    </row>
    <row r="4367" spans="1:10" x14ac:dyDescent="0.25">
      <c r="A4367" s="74" t="str">
        <f t="shared" si="272"/>
        <v>2025</v>
      </c>
      <c r="B4367" s="74" t="str">
        <f t="shared" si="273"/>
        <v>09</v>
      </c>
      <c r="C4367" s="84">
        <f t="shared" si="274"/>
        <v>45901</v>
      </c>
      <c r="D4367" s="74">
        <v>202509</v>
      </c>
      <c r="E4367" s="82">
        <v>41719258</v>
      </c>
      <c r="F4367" s="82">
        <v>908060</v>
      </c>
      <c r="G4367" s="83">
        <f t="shared" si="275"/>
        <v>2.1765967170365302E-2</v>
      </c>
      <c r="H4367" s="74" t="s">
        <v>66</v>
      </c>
      <c r="I4367" s="74">
        <v>221</v>
      </c>
      <c r="J4367" s="74" t="s">
        <v>67</v>
      </c>
    </row>
    <row r="4368" spans="1:10" x14ac:dyDescent="0.25">
      <c r="A4368" s="74" t="str">
        <f t="shared" si="272"/>
        <v>2025</v>
      </c>
      <c r="B4368" s="74" t="str">
        <f t="shared" si="273"/>
        <v>09</v>
      </c>
      <c r="C4368" s="84">
        <f t="shared" si="274"/>
        <v>45901</v>
      </c>
      <c r="D4368" s="74">
        <v>202509</v>
      </c>
      <c r="E4368" s="82">
        <v>392784947</v>
      </c>
      <c r="F4368" s="82">
        <v>2840675</v>
      </c>
      <c r="G4368" s="83">
        <f t="shared" si="275"/>
        <v>7.2321381501414816E-3</v>
      </c>
      <c r="H4368" s="74" t="s">
        <v>66</v>
      </c>
      <c r="I4368" s="74">
        <v>222</v>
      </c>
      <c r="J4368" s="74" t="s">
        <v>68</v>
      </c>
    </row>
    <row r="4369" spans="1:10" x14ac:dyDescent="0.25">
      <c r="A4369" s="74" t="str">
        <f t="shared" si="272"/>
        <v>2025</v>
      </c>
      <c r="B4369" s="74" t="str">
        <f t="shared" si="273"/>
        <v>09</v>
      </c>
      <c r="C4369" s="84">
        <f t="shared" si="274"/>
        <v>45901</v>
      </c>
      <c r="D4369" s="74">
        <v>202509</v>
      </c>
      <c r="E4369" s="82">
        <v>106782600</v>
      </c>
      <c r="F4369" s="82">
        <v>92734</v>
      </c>
      <c r="G4369" s="83">
        <f t="shared" si="275"/>
        <v>8.6843736713659338E-4</v>
      </c>
      <c r="H4369" s="74" t="s">
        <v>69</v>
      </c>
      <c r="I4369" s="74">
        <v>231</v>
      </c>
      <c r="J4369" s="74" t="s">
        <v>70</v>
      </c>
    </row>
    <row r="4370" spans="1:10" x14ac:dyDescent="0.25">
      <c r="A4370" s="74" t="str">
        <f t="shared" si="272"/>
        <v>2025</v>
      </c>
      <c r="B4370" s="74" t="str">
        <f t="shared" si="273"/>
        <v>09</v>
      </c>
      <c r="C4370" s="84">
        <f t="shared" si="274"/>
        <v>45901</v>
      </c>
      <c r="D4370" s="74">
        <v>202509</v>
      </c>
      <c r="E4370" s="82">
        <v>414298080</v>
      </c>
      <c r="F4370" s="82">
        <v>11414314</v>
      </c>
      <c r="G4370" s="83">
        <f t="shared" si="275"/>
        <v>2.7550970064838341E-2</v>
      </c>
      <c r="H4370" s="74" t="s">
        <v>69</v>
      </c>
      <c r="I4370" s="74">
        <v>239</v>
      </c>
      <c r="J4370" s="74" t="s">
        <v>71</v>
      </c>
    </row>
    <row r="4371" spans="1:10" x14ac:dyDescent="0.25">
      <c r="A4371" s="74" t="str">
        <f t="shared" si="272"/>
        <v>2025</v>
      </c>
      <c r="B4371" s="74" t="str">
        <f t="shared" si="273"/>
        <v>09</v>
      </c>
      <c r="C4371" s="84">
        <f t="shared" si="274"/>
        <v>45901</v>
      </c>
      <c r="D4371" s="74">
        <v>202509</v>
      </c>
      <c r="E4371" s="82">
        <v>457236583</v>
      </c>
      <c r="F4371" s="82">
        <v>2400957</v>
      </c>
      <c r="G4371" s="83">
        <f t="shared" si="275"/>
        <v>5.2510168461301797E-3</v>
      </c>
      <c r="H4371" s="74" t="s">
        <v>72</v>
      </c>
      <c r="I4371" s="74">
        <v>241</v>
      </c>
      <c r="J4371" s="74" t="s">
        <v>73</v>
      </c>
    </row>
    <row r="4372" spans="1:10" x14ac:dyDescent="0.25">
      <c r="A4372" s="74" t="str">
        <f t="shared" si="272"/>
        <v>2025</v>
      </c>
      <c r="B4372" s="74" t="str">
        <f t="shared" si="273"/>
        <v>09</v>
      </c>
      <c r="C4372" s="84">
        <f t="shared" si="274"/>
        <v>45901</v>
      </c>
      <c r="D4372" s="74">
        <v>202509</v>
      </c>
      <c r="E4372" s="82">
        <v>316956953</v>
      </c>
      <c r="F4372" s="82">
        <v>487097</v>
      </c>
      <c r="G4372" s="83">
        <f t="shared" si="275"/>
        <v>1.5367922848501135E-3</v>
      </c>
      <c r="H4372" s="74" t="s">
        <v>72</v>
      </c>
      <c r="I4372" s="74">
        <v>242</v>
      </c>
      <c r="J4372" s="74" t="s">
        <v>74</v>
      </c>
    </row>
    <row r="4373" spans="1:10" x14ac:dyDescent="0.25">
      <c r="A4373" s="74" t="str">
        <f t="shared" si="272"/>
        <v>2025</v>
      </c>
      <c r="B4373" s="74" t="str">
        <f t="shared" si="273"/>
        <v>09</v>
      </c>
      <c r="C4373" s="84">
        <f t="shared" si="274"/>
        <v>45901</v>
      </c>
      <c r="D4373" s="74">
        <v>202509</v>
      </c>
      <c r="E4373" s="82">
        <v>43267026</v>
      </c>
      <c r="F4373" s="82">
        <v>126050</v>
      </c>
      <c r="G4373" s="83">
        <f t="shared" si="275"/>
        <v>2.9133040019898755E-3</v>
      </c>
      <c r="H4373" s="74" t="s">
        <v>72</v>
      </c>
      <c r="I4373" s="74">
        <v>243</v>
      </c>
      <c r="J4373" s="74" t="s">
        <v>75</v>
      </c>
    </row>
    <row r="4374" spans="1:10" x14ac:dyDescent="0.25">
      <c r="A4374" s="74" t="str">
        <f t="shared" si="272"/>
        <v>2025</v>
      </c>
      <c r="B4374" s="74" t="str">
        <f t="shared" si="273"/>
        <v>09</v>
      </c>
      <c r="C4374" s="84">
        <f t="shared" si="274"/>
        <v>45901</v>
      </c>
      <c r="D4374" s="74">
        <v>202509</v>
      </c>
      <c r="E4374" s="82">
        <v>160750973</v>
      </c>
      <c r="F4374" s="82">
        <v>2078418</v>
      </c>
      <c r="G4374" s="83">
        <f t="shared" si="275"/>
        <v>1.2929427183000627E-2</v>
      </c>
      <c r="H4374" s="74" t="s">
        <v>76</v>
      </c>
      <c r="I4374" s="74">
        <v>251</v>
      </c>
      <c r="J4374" s="74" t="s">
        <v>77</v>
      </c>
    </row>
    <row r="4375" spans="1:10" x14ac:dyDescent="0.25">
      <c r="A4375" s="74" t="str">
        <f t="shared" si="272"/>
        <v>2025</v>
      </c>
      <c r="B4375" s="74" t="str">
        <f t="shared" si="273"/>
        <v>09</v>
      </c>
      <c r="C4375" s="84">
        <f t="shared" si="274"/>
        <v>45901</v>
      </c>
      <c r="D4375" s="74">
        <v>202509</v>
      </c>
      <c r="E4375" s="82">
        <v>67045</v>
      </c>
      <c r="F4375" s="82">
        <v>0</v>
      </c>
      <c r="G4375" s="83">
        <f t="shared" si="275"/>
        <v>0</v>
      </c>
      <c r="H4375" s="74" t="s">
        <v>76</v>
      </c>
      <c r="I4375" s="74">
        <v>252</v>
      </c>
      <c r="J4375" s="74" t="s">
        <v>78</v>
      </c>
    </row>
    <row r="4376" spans="1:10" x14ac:dyDescent="0.25">
      <c r="A4376" s="74" t="str">
        <f t="shared" si="272"/>
        <v>2025</v>
      </c>
      <c r="B4376" s="74" t="str">
        <f t="shared" si="273"/>
        <v>09</v>
      </c>
      <c r="C4376" s="84">
        <f t="shared" si="274"/>
        <v>45901</v>
      </c>
      <c r="D4376" s="74">
        <v>202509</v>
      </c>
      <c r="E4376" s="82">
        <v>477421657</v>
      </c>
      <c r="F4376" s="82">
        <v>4231447</v>
      </c>
      <c r="G4376" s="83">
        <f t="shared" si="275"/>
        <v>8.863123274694679E-3</v>
      </c>
      <c r="H4376" s="74" t="s">
        <v>76</v>
      </c>
      <c r="I4376" s="74">
        <v>259</v>
      </c>
      <c r="J4376" s="74" t="s">
        <v>79</v>
      </c>
    </row>
    <row r="4377" spans="1:10" x14ac:dyDescent="0.25">
      <c r="A4377" s="74" t="str">
        <f t="shared" si="272"/>
        <v>2025</v>
      </c>
      <c r="B4377" s="74" t="str">
        <f t="shared" si="273"/>
        <v>09</v>
      </c>
      <c r="C4377" s="84">
        <f t="shared" si="274"/>
        <v>45901</v>
      </c>
      <c r="D4377" s="74">
        <v>202509</v>
      </c>
      <c r="E4377" s="82">
        <v>2552444</v>
      </c>
      <c r="F4377" s="82">
        <v>23137</v>
      </c>
      <c r="G4377" s="83">
        <f t="shared" si="275"/>
        <v>9.0646454927120826E-3</v>
      </c>
      <c r="H4377" s="74" t="s">
        <v>76</v>
      </c>
      <c r="I4377" s="74">
        <v>261</v>
      </c>
      <c r="J4377" s="74" t="s">
        <v>80</v>
      </c>
    </row>
    <row r="4378" spans="1:10" x14ac:dyDescent="0.25">
      <c r="A4378" s="74" t="str">
        <f t="shared" si="272"/>
        <v>2025</v>
      </c>
      <c r="B4378" s="74" t="str">
        <f t="shared" si="273"/>
        <v>09</v>
      </c>
      <c r="C4378" s="84">
        <f t="shared" si="274"/>
        <v>45901</v>
      </c>
      <c r="D4378" s="74">
        <v>202509</v>
      </c>
      <c r="E4378" s="82">
        <v>86266792</v>
      </c>
      <c r="F4378" s="82">
        <v>977828</v>
      </c>
      <c r="G4378" s="83">
        <f t="shared" si="275"/>
        <v>1.1334929436114884E-2</v>
      </c>
      <c r="H4378" s="74" t="s">
        <v>76</v>
      </c>
      <c r="I4378" s="74">
        <v>262</v>
      </c>
      <c r="J4378" s="74" t="s">
        <v>81</v>
      </c>
    </row>
    <row r="4379" spans="1:10" x14ac:dyDescent="0.25">
      <c r="A4379" s="74" t="str">
        <f t="shared" si="272"/>
        <v>2025</v>
      </c>
      <c r="B4379" s="74" t="str">
        <f t="shared" si="273"/>
        <v>09</v>
      </c>
      <c r="C4379" s="84">
        <f t="shared" si="274"/>
        <v>45901</v>
      </c>
      <c r="D4379" s="74">
        <v>202509</v>
      </c>
      <c r="E4379" s="82">
        <v>759032</v>
      </c>
      <c r="F4379" s="82">
        <v>11770</v>
      </c>
      <c r="G4379" s="83">
        <f t="shared" si="275"/>
        <v>1.5506592607426302E-2</v>
      </c>
      <c r="H4379" s="74" t="s">
        <v>76</v>
      </c>
      <c r="I4379" s="74">
        <v>263</v>
      </c>
      <c r="J4379" s="74" t="s">
        <v>82</v>
      </c>
    </row>
    <row r="4380" spans="1:10" x14ac:dyDescent="0.25">
      <c r="A4380" s="74" t="str">
        <f t="shared" si="272"/>
        <v>2025</v>
      </c>
      <c r="B4380" s="74" t="str">
        <f t="shared" si="273"/>
        <v>09</v>
      </c>
      <c r="C4380" s="84">
        <f t="shared" si="274"/>
        <v>45901</v>
      </c>
      <c r="D4380" s="74">
        <v>202509</v>
      </c>
      <c r="E4380" s="82">
        <v>752870696</v>
      </c>
      <c r="F4380" s="82">
        <v>22694</v>
      </c>
      <c r="G4380" s="83">
        <f t="shared" si="275"/>
        <v>3.0143290369213678E-5</v>
      </c>
      <c r="H4380" s="74" t="s">
        <v>76</v>
      </c>
      <c r="I4380" s="74">
        <v>264</v>
      </c>
      <c r="J4380" s="74" t="s">
        <v>83</v>
      </c>
    </row>
    <row r="4381" spans="1:10" x14ac:dyDescent="0.25">
      <c r="A4381" s="74" t="str">
        <f t="shared" si="272"/>
        <v>2025</v>
      </c>
      <c r="B4381" s="74" t="str">
        <f t="shared" si="273"/>
        <v>09</v>
      </c>
      <c r="C4381" s="84">
        <f t="shared" si="274"/>
        <v>45901</v>
      </c>
      <c r="D4381" s="74">
        <v>202509</v>
      </c>
      <c r="E4381" s="82">
        <v>5742644</v>
      </c>
      <c r="F4381" s="82">
        <v>22871</v>
      </c>
      <c r="G4381" s="83">
        <f t="shared" si="275"/>
        <v>3.9826602519675604E-3</v>
      </c>
      <c r="H4381" s="74" t="s">
        <v>76</v>
      </c>
      <c r="I4381" s="74">
        <v>265</v>
      </c>
      <c r="J4381" s="74" t="s">
        <v>84</v>
      </c>
    </row>
    <row r="4382" spans="1:10" x14ac:dyDescent="0.25">
      <c r="A4382" s="74" t="str">
        <f t="shared" si="272"/>
        <v>2025</v>
      </c>
      <c r="B4382" s="74" t="str">
        <f t="shared" si="273"/>
        <v>09</v>
      </c>
      <c r="C4382" s="84">
        <f t="shared" si="274"/>
        <v>45901</v>
      </c>
      <c r="D4382" s="74">
        <v>202509</v>
      </c>
      <c r="E4382" s="82">
        <v>50513952</v>
      </c>
      <c r="F4382" s="82">
        <v>636134</v>
      </c>
      <c r="G4382" s="83">
        <f t="shared" si="275"/>
        <v>1.2593233647606903E-2</v>
      </c>
      <c r="H4382" s="74" t="s">
        <v>76</v>
      </c>
      <c r="I4382" s="74">
        <v>266</v>
      </c>
      <c r="J4382" s="74" t="s">
        <v>85</v>
      </c>
    </row>
    <row r="4383" spans="1:10" x14ac:dyDescent="0.25">
      <c r="A4383" s="74" t="str">
        <f t="shared" si="272"/>
        <v>2025</v>
      </c>
      <c r="B4383" s="74" t="str">
        <f t="shared" si="273"/>
        <v>09</v>
      </c>
      <c r="C4383" s="84">
        <f t="shared" si="274"/>
        <v>45901</v>
      </c>
      <c r="D4383" s="74">
        <v>202509</v>
      </c>
      <c r="E4383" s="82">
        <v>3574613</v>
      </c>
      <c r="F4383" s="82">
        <v>9662</v>
      </c>
      <c r="G4383" s="83">
        <f t="shared" si="275"/>
        <v>2.7029499417139703E-3</v>
      </c>
      <c r="H4383" s="74" t="s">
        <v>76</v>
      </c>
      <c r="I4383" s="74">
        <v>267</v>
      </c>
      <c r="J4383" s="74" t="s">
        <v>86</v>
      </c>
    </row>
    <row r="4384" spans="1:10" x14ac:dyDescent="0.25">
      <c r="A4384" s="74" t="str">
        <f t="shared" si="272"/>
        <v>2025</v>
      </c>
      <c r="B4384" s="74" t="str">
        <f t="shared" si="273"/>
        <v>09</v>
      </c>
      <c r="C4384" s="84">
        <f t="shared" si="274"/>
        <v>45901</v>
      </c>
      <c r="D4384" s="74">
        <v>202509</v>
      </c>
      <c r="E4384" s="82">
        <v>11512492</v>
      </c>
      <c r="F4384" s="82">
        <v>8443</v>
      </c>
      <c r="G4384" s="83">
        <f t="shared" si="275"/>
        <v>7.3337727400809487E-4</v>
      </c>
      <c r="H4384" s="74" t="s">
        <v>76</v>
      </c>
      <c r="I4384" s="74">
        <v>268</v>
      </c>
      <c r="J4384" s="74" t="s">
        <v>87</v>
      </c>
    </row>
    <row r="4385" spans="1:10" x14ac:dyDescent="0.25">
      <c r="A4385" s="74" t="str">
        <f t="shared" si="272"/>
        <v>2025</v>
      </c>
      <c r="B4385" s="74" t="str">
        <f t="shared" si="273"/>
        <v>09</v>
      </c>
      <c r="C4385" s="84">
        <f t="shared" si="274"/>
        <v>45901</v>
      </c>
      <c r="D4385" s="74">
        <v>202509</v>
      </c>
      <c r="E4385" s="82">
        <v>154662820</v>
      </c>
      <c r="F4385" s="82">
        <v>21155550</v>
      </c>
      <c r="G4385" s="83">
        <f t="shared" si="275"/>
        <v>0.13678497521253008</v>
      </c>
      <c r="H4385" s="74" t="s">
        <v>76</v>
      </c>
      <c r="I4385" s="74">
        <v>271</v>
      </c>
      <c r="J4385" s="74" t="s">
        <v>88</v>
      </c>
    </row>
    <row r="4386" spans="1:10" x14ac:dyDescent="0.25">
      <c r="A4386" s="74" t="str">
        <f t="shared" si="272"/>
        <v>2025</v>
      </c>
      <c r="B4386" s="74" t="str">
        <f t="shared" si="273"/>
        <v>09</v>
      </c>
      <c r="C4386" s="84">
        <f t="shared" si="274"/>
        <v>45901</v>
      </c>
      <c r="D4386" s="74">
        <v>202509</v>
      </c>
      <c r="E4386" s="82">
        <v>3872738</v>
      </c>
      <c r="F4386" s="82">
        <v>512</v>
      </c>
      <c r="G4386" s="83">
        <f t="shared" si="275"/>
        <v>1.3220620656496774E-4</v>
      </c>
      <c r="H4386" s="74" t="s">
        <v>76</v>
      </c>
      <c r="I4386" s="74">
        <v>272</v>
      </c>
      <c r="J4386" s="74" t="s">
        <v>89</v>
      </c>
    </row>
    <row r="4387" spans="1:10" x14ac:dyDescent="0.25">
      <c r="A4387" s="74" t="str">
        <f t="shared" si="272"/>
        <v>2025</v>
      </c>
      <c r="B4387" s="74" t="str">
        <f t="shared" si="273"/>
        <v>09</v>
      </c>
      <c r="C4387" s="84">
        <f t="shared" si="274"/>
        <v>45901</v>
      </c>
      <c r="D4387" s="74">
        <v>202509</v>
      </c>
      <c r="E4387" s="82">
        <v>9525636</v>
      </c>
      <c r="F4387" s="82">
        <v>667</v>
      </c>
      <c r="G4387" s="83">
        <f t="shared" si="275"/>
        <v>7.0021571263063166E-5</v>
      </c>
      <c r="H4387" s="74" t="s">
        <v>76</v>
      </c>
      <c r="I4387" s="74">
        <v>273</v>
      </c>
      <c r="J4387" s="74" t="s">
        <v>90</v>
      </c>
    </row>
    <row r="4388" spans="1:10" x14ac:dyDescent="0.25">
      <c r="A4388" s="74" t="str">
        <f t="shared" si="272"/>
        <v>2025</v>
      </c>
      <c r="B4388" s="74" t="str">
        <f t="shared" si="273"/>
        <v>09</v>
      </c>
      <c r="C4388" s="84">
        <f t="shared" si="274"/>
        <v>45901</v>
      </c>
      <c r="D4388" s="74">
        <v>202509</v>
      </c>
      <c r="E4388" s="82">
        <v>9100979</v>
      </c>
      <c r="F4388" s="82">
        <v>108987</v>
      </c>
      <c r="G4388" s="83">
        <f t="shared" si="275"/>
        <v>1.1975305074322224E-2</v>
      </c>
      <c r="H4388" s="74" t="s">
        <v>76</v>
      </c>
      <c r="I4388" s="74">
        <v>274</v>
      </c>
      <c r="J4388" s="74" t="s">
        <v>91</v>
      </c>
    </row>
    <row r="4389" spans="1:10" x14ac:dyDescent="0.25">
      <c r="A4389" s="74" t="str">
        <f t="shared" si="272"/>
        <v>2025</v>
      </c>
      <c r="B4389" s="74" t="str">
        <f t="shared" si="273"/>
        <v>09</v>
      </c>
      <c r="C4389" s="84">
        <f t="shared" si="274"/>
        <v>45901</v>
      </c>
      <c r="D4389" s="74">
        <v>202509</v>
      </c>
      <c r="E4389" s="82">
        <v>427128894</v>
      </c>
      <c r="F4389" s="82">
        <v>83155</v>
      </c>
      <c r="G4389" s="83">
        <f t="shared" si="275"/>
        <v>1.9468362166105298E-4</v>
      </c>
      <c r="H4389" s="74" t="s">
        <v>76</v>
      </c>
      <c r="I4389" s="74">
        <v>275</v>
      </c>
      <c r="J4389" s="74" t="s">
        <v>92</v>
      </c>
    </row>
    <row r="4390" spans="1:10" x14ac:dyDescent="0.25">
      <c r="A4390" s="74" t="str">
        <f t="shared" si="272"/>
        <v>2025</v>
      </c>
      <c r="B4390" s="74" t="str">
        <f t="shared" si="273"/>
        <v>09</v>
      </c>
      <c r="C4390" s="84">
        <f t="shared" si="274"/>
        <v>45901</v>
      </c>
      <c r="D4390" s="74">
        <v>202509</v>
      </c>
      <c r="E4390" s="82">
        <v>35178553</v>
      </c>
      <c r="F4390" s="82">
        <v>1156949</v>
      </c>
      <c r="G4390" s="83">
        <f t="shared" si="275"/>
        <v>3.2887907583919102E-2</v>
      </c>
      <c r="H4390" s="74" t="s">
        <v>76</v>
      </c>
      <c r="I4390" s="74">
        <v>279</v>
      </c>
      <c r="J4390" s="74" t="s">
        <v>93</v>
      </c>
    </row>
    <row r="4391" spans="1:10" x14ac:dyDescent="0.25">
      <c r="A4391" s="74" t="str">
        <f t="shared" si="272"/>
        <v>2025</v>
      </c>
      <c r="B4391" s="74" t="str">
        <f t="shared" si="273"/>
        <v>09</v>
      </c>
      <c r="C4391" s="84">
        <f t="shared" si="274"/>
        <v>45901</v>
      </c>
      <c r="D4391" s="74">
        <v>202509</v>
      </c>
      <c r="E4391" s="82">
        <v>519945066</v>
      </c>
      <c r="F4391" s="82">
        <v>1206734</v>
      </c>
      <c r="G4391" s="83">
        <f t="shared" si="275"/>
        <v>2.3208874916028147E-3</v>
      </c>
      <c r="H4391" s="74" t="s">
        <v>76</v>
      </c>
      <c r="I4391" s="74">
        <v>281</v>
      </c>
      <c r="J4391" s="74" t="s">
        <v>94</v>
      </c>
    </row>
    <row r="4392" spans="1:10" x14ac:dyDescent="0.25">
      <c r="A4392" s="74" t="str">
        <f t="shared" si="272"/>
        <v>2025</v>
      </c>
      <c r="B4392" s="74" t="str">
        <f t="shared" si="273"/>
        <v>09</v>
      </c>
      <c r="C4392" s="84">
        <f t="shared" si="274"/>
        <v>45901</v>
      </c>
      <c r="D4392" s="74">
        <v>202509</v>
      </c>
      <c r="E4392" s="82">
        <v>487299864</v>
      </c>
      <c r="F4392" s="82">
        <v>3863340</v>
      </c>
      <c r="G4392" s="83">
        <f t="shared" si="275"/>
        <v>7.9280547470048143E-3</v>
      </c>
      <c r="H4392" s="74" t="s">
        <v>76</v>
      </c>
      <c r="I4392" s="74">
        <v>282</v>
      </c>
      <c r="J4392" s="74" t="s">
        <v>95</v>
      </c>
    </row>
    <row r="4393" spans="1:10" x14ac:dyDescent="0.25">
      <c r="A4393" s="74" t="str">
        <f t="shared" si="272"/>
        <v>2025</v>
      </c>
      <c r="B4393" s="74" t="str">
        <f t="shared" si="273"/>
        <v>09</v>
      </c>
      <c r="C4393" s="84">
        <f t="shared" si="274"/>
        <v>45901</v>
      </c>
      <c r="D4393" s="74">
        <v>202509</v>
      </c>
      <c r="E4393" s="82">
        <v>1640359568</v>
      </c>
      <c r="F4393" s="82">
        <v>540016</v>
      </c>
      <c r="G4393" s="83">
        <f t="shared" si="275"/>
        <v>3.292058707947866E-4</v>
      </c>
      <c r="H4393" s="74" t="s">
        <v>96</v>
      </c>
      <c r="I4393" s="74">
        <v>291</v>
      </c>
      <c r="J4393" s="74" t="s">
        <v>97</v>
      </c>
    </row>
    <row r="4394" spans="1:10" x14ac:dyDescent="0.25">
      <c r="A4394" s="74" t="str">
        <f t="shared" si="272"/>
        <v>2025</v>
      </c>
      <c r="B4394" s="74" t="str">
        <f t="shared" si="273"/>
        <v>09</v>
      </c>
      <c r="C4394" s="84">
        <f t="shared" si="274"/>
        <v>45901</v>
      </c>
      <c r="D4394" s="74">
        <v>202509</v>
      </c>
      <c r="E4394" s="82">
        <v>104085382</v>
      </c>
      <c r="F4394" s="82">
        <v>290650</v>
      </c>
      <c r="G4394" s="83">
        <f t="shared" si="275"/>
        <v>2.7924190161496454E-3</v>
      </c>
      <c r="H4394" s="74" t="s">
        <v>96</v>
      </c>
      <c r="I4394" s="74">
        <v>292</v>
      </c>
      <c r="J4394" s="74" t="s">
        <v>98</v>
      </c>
    </row>
    <row r="4395" spans="1:10" x14ac:dyDescent="0.25">
      <c r="A4395" s="74" t="str">
        <f t="shared" si="272"/>
        <v>2025</v>
      </c>
      <c r="B4395" s="74" t="str">
        <f t="shared" si="273"/>
        <v>09</v>
      </c>
      <c r="C4395" s="84">
        <f t="shared" si="274"/>
        <v>45901</v>
      </c>
      <c r="D4395" s="74">
        <v>202509</v>
      </c>
      <c r="E4395" s="82">
        <v>226235103</v>
      </c>
      <c r="F4395" s="82">
        <v>2519797</v>
      </c>
      <c r="G4395" s="83">
        <f t="shared" si="275"/>
        <v>1.1137957666985039E-2</v>
      </c>
      <c r="H4395" s="74" t="s">
        <v>96</v>
      </c>
      <c r="I4395" s="74">
        <v>293</v>
      </c>
      <c r="J4395" s="74" t="s">
        <v>99</v>
      </c>
    </row>
    <row r="4396" spans="1:10" x14ac:dyDescent="0.25">
      <c r="A4396" s="74" t="str">
        <f t="shared" si="272"/>
        <v>2025</v>
      </c>
      <c r="B4396" s="74" t="str">
        <f t="shared" si="273"/>
        <v>09</v>
      </c>
      <c r="C4396" s="84">
        <f t="shared" si="274"/>
        <v>45901</v>
      </c>
      <c r="D4396" s="74">
        <v>202509</v>
      </c>
      <c r="E4396" s="82">
        <v>8586417</v>
      </c>
      <c r="F4396" s="82">
        <v>83516</v>
      </c>
      <c r="G4396" s="83">
        <f t="shared" si="275"/>
        <v>9.726525045312847E-3</v>
      </c>
      <c r="H4396" s="74" t="s">
        <v>96</v>
      </c>
      <c r="I4396" s="74">
        <v>301</v>
      </c>
      <c r="J4396" s="74" t="s">
        <v>100</v>
      </c>
    </row>
    <row r="4397" spans="1:10" x14ac:dyDescent="0.25">
      <c r="A4397" s="74" t="str">
        <f t="shared" si="272"/>
        <v>2025</v>
      </c>
      <c r="B4397" s="74" t="str">
        <f t="shared" si="273"/>
        <v>09</v>
      </c>
      <c r="C4397" s="84">
        <f t="shared" si="274"/>
        <v>45901</v>
      </c>
      <c r="D4397" s="74">
        <v>202509</v>
      </c>
      <c r="E4397" s="82">
        <v>908235</v>
      </c>
      <c r="F4397" s="82">
        <v>391</v>
      </c>
      <c r="G4397" s="83">
        <f t="shared" si="275"/>
        <v>4.3050532075949505E-4</v>
      </c>
      <c r="H4397" s="74" t="s">
        <v>96</v>
      </c>
      <c r="I4397" s="74">
        <v>302</v>
      </c>
      <c r="J4397" s="74" t="s">
        <v>101</v>
      </c>
    </row>
    <row r="4398" spans="1:10" x14ac:dyDescent="0.25">
      <c r="A4398" s="74" t="str">
        <f t="shared" si="272"/>
        <v>2025</v>
      </c>
      <c r="B4398" s="74" t="str">
        <f t="shared" si="273"/>
        <v>09</v>
      </c>
      <c r="C4398" s="84">
        <f t="shared" si="274"/>
        <v>45901</v>
      </c>
      <c r="D4398" s="74">
        <v>202509</v>
      </c>
      <c r="E4398" s="82">
        <v>1221279</v>
      </c>
      <c r="F4398" s="82">
        <v>15091</v>
      </c>
      <c r="G4398" s="83">
        <f t="shared" si="275"/>
        <v>1.2356717834335972E-2</v>
      </c>
      <c r="H4398" s="74" t="s">
        <v>96</v>
      </c>
      <c r="I4398" s="74">
        <v>303</v>
      </c>
      <c r="J4398" s="74" t="s">
        <v>102</v>
      </c>
    </row>
    <row r="4399" spans="1:10" x14ac:dyDescent="0.25">
      <c r="A4399" s="74" t="str">
        <f t="shared" si="272"/>
        <v>2025</v>
      </c>
      <c r="B4399" s="74" t="str">
        <f t="shared" si="273"/>
        <v>09</v>
      </c>
      <c r="C4399" s="84">
        <f t="shared" si="274"/>
        <v>45901</v>
      </c>
      <c r="D4399" s="74">
        <v>202509</v>
      </c>
      <c r="E4399" s="82">
        <v>410563957</v>
      </c>
      <c r="F4399" s="82">
        <v>790735</v>
      </c>
      <c r="G4399" s="83">
        <f t="shared" si="275"/>
        <v>1.9259727662844987E-3</v>
      </c>
      <c r="H4399" s="74" t="s">
        <v>96</v>
      </c>
      <c r="I4399" s="74">
        <v>309</v>
      </c>
      <c r="J4399" s="74" t="s">
        <v>103</v>
      </c>
    </row>
    <row r="4400" spans="1:10" x14ac:dyDescent="0.25">
      <c r="A4400" s="74" t="str">
        <f t="shared" si="272"/>
        <v>2025</v>
      </c>
      <c r="B4400" s="74" t="str">
        <f t="shared" si="273"/>
        <v>09</v>
      </c>
      <c r="C4400" s="84">
        <f t="shared" si="274"/>
        <v>45901</v>
      </c>
      <c r="D4400" s="74">
        <v>202509</v>
      </c>
      <c r="E4400" s="82">
        <v>143313428</v>
      </c>
      <c r="F4400" s="82">
        <v>2350469</v>
      </c>
      <c r="G4400" s="83">
        <f t="shared" si="275"/>
        <v>1.6400898595489599E-2</v>
      </c>
      <c r="H4400" s="74" t="s">
        <v>104</v>
      </c>
      <c r="I4400" s="74">
        <v>310</v>
      </c>
      <c r="J4400" s="74" t="s">
        <v>105</v>
      </c>
    </row>
    <row r="4401" spans="1:10" x14ac:dyDescent="0.25">
      <c r="A4401" s="74" t="str">
        <f t="shared" si="272"/>
        <v>2025</v>
      </c>
      <c r="B4401" s="74" t="str">
        <f t="shared" si="273"/>
        <v>09</v>
      </c>
      <c r="C4401" s="84">
        <f t="shared" si="274"/>
        <v>45901</v>
      </c>
      <c r="D4401" s="74">
        <v>202509</v>
      </c>
      <c r="E4401" s="82">
        <v>591876</v>
      </c>
      <c r="F4401" s="82">
        <v>29215</v>
      </c>
      <c r="G4401" s="83">
        <f t="shared" si="275"/>
        <v>4.9360001081307572E-2</v>
      </c>
      <c r="H4401" s="74" t="s">
        <v>104</v>
      </c>
      <c r="I4401" s="74">
        <v>321</v>
      </c>
      <c r="J4401" s="74" t="s">
        <v>106</v>
      </c>
    </row>
    <row r="4402" spans="1:10" x14ac:dyDescent="0.25">
      <c r="A4402" s="74" t="str">
        <f t="shared" si="272"/>
        <v>2025</v>
      </c>
      <c r="B4402" s="74" t="str">
        <f t="shared" si="273"/>
        <v>09</v>
      </c>
      <c r="C4402" s="84">
        <f t="shared" si="274"/>
        <v>45901</v>
      </c>
      <c r="D4402" s="74">
        <v>202509</v>
      </c>
      <c r="E4402" s="82">
        <v>806583</v>
      </c>
      <c r="F4402" s="82">
        <v>2809</v>
      </c>
      <c r="G4402" s="83">
        <f t="shared" si="275"/>
        <v>3.4825926160109997E-3</v>
      </c>
      <c r="H4402" s="74" t="s">
        <v>104</v>
      </c>
      <c r="I4402" s="74">
        <v>322</v>
      </c>
      <c r="J4402" s="74" t="s">
        <v>107</v>
      </c>
    </row>
    <row r="4403" spans="1:10" x14ac:dyDescent="0.25">
      <c r="A4403" s="74" t="str">
        <f t="shared" si="272"/>
        <v>2025</v>
      </c>
      <c r="B4403" s="74" t="str">
        <f t="shared" si="273"/>
        <v>09</v>
      </c>
      <c r="C4403" s="84">
        <f t="shared" si="274"/>
        <v>45901</v>
      </c>
      <c r="D4403" s="74">
        <v>202509</v>
      </c>
      <c r="E4403" s="82">
        <v>817901</v>
      </c>
      <c r="F4403" s="82">
        <v>43343</v>
      </c>
      <c r="G4403" s="83">
        <f t="shared" si="275"/>
        <v>5.2992966141378967E-2</v>
      </c>
      <c r="H4403" s="74" t="s">
        <v>104</v>
      </c>
      <c r="I4403" s="74">
        <v>323</v>
      </c>
      <c r="J4403" s="74" t="s">
        <v>108</v>
      </c>
    </row>
    <row r="4404" spans="1:10" x14ac:dyDescent="0.25">
      <c r="A4404" s="74" t="str">
        <f t="shared" si="272"/>
        <v>2025</v>
      </c>
      <c r="B4404" s="74" t="str">
        <f t="shared" si="273"/>
        <v>09</v>
      </c>
      <c r="C4404" s="84">
        <f t="shared" si="274"/>
        <v>45901</v>
      </c>
      <c r="D4404" s="74">
        <v>202509</v>
      </c>
      <c r="E4404" s="82">
        <v>3444211</v>
      </c>
      <c r="F4404" s="82">
        <v>45697</v>
      </c>
      <c r="G4404" s="83">
        <f t="shared" si="275"/>
        <v>1.3267770180166082E-2</v>
      </c>
      <c r="H4404" s="74" t="s">
        <v>104</v>
      </c>
      <c r="I4404" s="74">
        <v>324</v>
      </c>
      <c r="J4404" s="74" t="s">
        <v>109</v>
      </c>
    </row>
    <row r="4405" spans="1:10" x14ac:dyDescent="0.25">
      <c r="A4405" s="74" t="str">
        <f t="shared" si="272"/>
        <v>2025</v>
      </c>
      <c r="B4405" s="74" t="str">
        <f t="shared" si="273"/>
        <v>09</v>
      </c>
      <c r="C4405" s="84">
        <f t="shared" si="274"/>
        <v>45901</v>
      </c>
      <c r="D4405" s="74">
        <v>202509</v>
      </c>
      <c r="E4405" s="82">
        <v>191444235</v>
      </c>
      <c r="F4405" s="82">
        <v>935779</v>
      </c>
      <c r="G4405" s="83">
        <f t="shared" si="275"/>
        <v>4.8879978025977121E-3</v>
      </c>
      <c r="H4405" s="74" t="s">
        <v>104</v>
      </c>
      <c r="I4405" s="74">
        <v>329</v>
      </c>
      <c r="J4405" s="74" t="s">
        <v>110</v>
      </c>
    </row>
    <row r="4406" spans="1:10" x14ac:dyDescent="0.25">
      <c r="A4406" s="74" t="str">
        <f t="shared" si="272"/>
        <v>2025</v>
      </c>
      <c r="B4406" s="74" t="str">
        <f t="shared" si="273"/>
        <v>09</v>
      </c>
      <c r="C4406" s="84">
        <f t="shared" si="274"/>
        <v>45901</v>
      </c>
      <c r="D4406" s="74">
        <v>202509</v>
      </c>
      <c r="E4406" s="82">
        <v>30040770</v>
      </c>
      <c r="F4406" s="82">
        <v>716771</v>
      </c>
      <c r="G4406" s="83">
        <f t="shared" si="275"/>
        <v>2.3859941006838373E-2</v>
      </c>
      <c r="H4406" s="74" t="s">
        <v>104</v>
      </c>
      <c r="I4406" s="74">
        <v>331</v>
      </c>
      <c r="J4406" s="74" t="s">
        <v>111</v>
      </c>
    </row>
    <row r="4407" spans="1:10" x14ac:dyDescent="0.25">
      <c r="A4407" s="74" t="str">
        <f t="shared" si="272"/>
        <v>2025</v>
      </c>
      <c r="B4407" s="74" t="str">
        <f t="shared" si="273"/>
        <v>09</v>
      </c>
      <c r="C4407" s="84">
        <f t="shared" si="274"/>
        <v>45901</v>
      </c>
      <c r="D4407" s="74">
        <v>202509</v>
      </c>
      <c r="E4407" s="82">
        <v>6738377</v>
      </c>
      <c r="F4407" s="82">
        <v>105695</v>
      </c>
      <c r="G4407" s="83">
        <f t="shared" si="275"/>
        <v>1.5685527835560403E-2</v>
      </c>
      <c r="H4407" s="74" t="s">
        <v>104</v>
      </c>
      <c r="I4407" s="74">
        <v>332</v>
      </c>
      <c r="J4407" s="74" t="s">
        <v>112</v>
      </c>
    </row>
    <row r="4408" spans="1:10" x14ac:dyDescent="0.25">
      <c r="A4408" s="74" t="str">
        <f t="shared" si="272"/>
        <v>2025</v>
      </c>
      <c r="B4408" s="74" t="str">
        <f t="shared" si="273"/>
        <v>09</v>
      </c>
      <c r="C4408" s="84">
        <f t="shared" si="274"/>
        <v>45901</v>
      </c>
      <c r="D4408" s="74">
        <v>202509</v>
      </c>
      <c r="E4408" s="82">
        <v>2505750712</v>
      </c>
      <c r="F4408" s="82">
        <v>21239940</v>
      </c>
      <c r="G4408" s="83">
        <f t="shared" si="275"/>
        <v>8.4764776872185525E-3</v>
      </c>
      <c r="H4408" s="74" t="s">
        <v>113</v>
      </c>
      <c r="I4408" s="74">
        <v>351</v>
      </c>
      <c r="J4408" s="74" t="s">
        <v>114</v>
      </c>
    </row>
    <row r="4409" spans="1:10" x14ac:dyDescent="0.25">
      <c r="A4409" s="74" t="str">
        <f t="shared" si="272"/>
        <v>2025</v>
      </c>
      <c r="B4409" s="74" t="str">
        <f t="shared" si="273"/>
        <v>09</v>
      </c>
      <c r="C4409" s="84">
        <f t="shared" si="274"/>
        <v>45901</v>
      </c>
      <c r="D4409" s="74">
        <v>202509</v>
      </c>
      <c r="E4409" s="82">
        <v>118971191</v>
      </c>
      <c r="F4409" s="82">
        <v>0</v>
      </c>
      <c r="G4409" s="83">
        <f t="shared" si="275"/>
        <v>0</v>
      </c>
      <c r="H4409" s="74" t="s">
        <v>113</v>
      </c>
      <c r="I4409" s="74">
        <v>352</v>
      </c>
      <c r="J4409" s="74" t="s">
        <v>115</v>
      </c>
    </row>
    <row r="4410" spans="1:10" x14ac:dyDescent="0.25">
      <c r="A4410" s="74" t="str">
        <f t="shared" si="272"/>
        <v>2025</v>
      </c>
      <c r="B4410" s="74" t="str">
        <f t="shared" si="273"/>
        <v>09</v>
      </c>
      <c r="C4410" s="84">
        <f t="shared" si="274"/>
        <v>45901</v>
      </c>
      <c r="D4410" s="74">
        <v>202509</v>
      </c>
      <c r="E4410" s="82">
        <v>471670</v>
      </c>
      <c r="F4410" s="82">
        <v>9743</v>
      </c>
      <c r="G4410" s="83">
        <f t="shared" si="275"/>
        <v>2.0656391120910805E-2</v>
      </c>
      <c r="H4410" s="74" t="s">
        <v>113</v>
      </c>
      <c r="I4410" s="74">
        <v>353</v>
      </c>
      <c r="J4410" s="74" t="s">
        <v>116</v>
      </c>
    </row>
    <row r="4411" spans="1:10" x14ac:dyDescent="0.25">
      <c r="A4411" s="74" t="str">
        <f t="shared" si="272"/>
        <v>2025</v>
      </c>
      <c r="B4411" s="74" t="str">
        <f t="shared" si="273"/>
        <v>09</v>
      </c>
      <c r="C4411" s="84">
        <f t="shared" si="274"/>
        <v>45901</v>
      </c>
      <c r="D4411" s="74">
        <v>202509</v>
      </c>
      <c r="E4411" s="82">
        <v>24583208</v>
      </c>
      <c r="F4411" s="82">
        <v>58741</v>
      </c>
      <c r="G4411" s="83">
        <f t="shared" si="275"/>
        <v>2.3894765890603051E-3</v>
      </c>
      <c r="H4411" s="74" t="s">
        <v>113</v>
      </c>
      <c r="I4411" s="74">
        <v>360</v>
      </c>
      <c r="J4411" s="74" t="s">
        <v>117</v>
      </c>
    </row>
    <row r="4412" spans="1:10" x14ac:dyDescent="0.25">
      <c r="A4412" s="74" t="str">
        <f t="shared" si="272"/>
        <v>2025</v>
      </c>
      <c r="B4412" s="74" t="str">
        <f t="shared" si="273"/>
        <v>09</v>
      </c>
      <c r="C4412" s="84">
        <f t="shared" si="274"/>
        <v>45901</v>
      </c>
      <c r="D4412" s="74">
        <v>202509</v>
      </c>
      <c r="E4412" s="82">
        <v>5667565</v>
      </c>
      <c r="F4412" s="82">
        <v>57496</v>
      </c>
      <c r="G4412" s="83">
        <f t="shared" si="275"/>
        <v>1.0144744700766555E-2</v>
      </c>
      <c r="H4412" s="74" t="s">
        <v>113</v>
      </c>
      <c r="I4412" s="74">
        <v>370</v>
      </c>
      <c r="J4412" s="74" t="s">
        <v>118</v>
      </c>
    </row>
    <row r="4413" spans="1:10" x14ac:dyDescent="0.25">
      <c r="A4413" s="74" t="str">
        <f t="shared" si="272"/>
        <v>2025</v>
      </c>
      <c r="B4413" s="74" t="str">
        <f t="shared" si="273"/>
        <v>09</v>
      </c>
      <c r="C4413" s="84">
        <f t="shared" si="274"/>
        <v>45901</v>
      </c>
      <c r="D4413" s="74">
        <v>202509</v>
      </c>
      <c r="E4413" s="82">
        <v>174801811</v>
      </c>
      <c r="F4413" s="82">
        <v>768996</v>
      </c>
      <c r="G4413" s="83">
        <f t="shared" si="275"/>
        <v>4.3992450398583115E-3</v>
      </c>
      <c r="H4413" s="74" t="s">
        <v>113</v>
      </c>
      <c r="I4413" s="74">
        <v>381</v>
      </c>
      <c r="J4413" s="74" t="s">
        <v>119</v>
      </c>
    </row>
    <row r="4414" spans="1:10" x14ac:dyDescent="0.25">
      <c r="A4414" s="74" t="str">
        <f t="shared" si="272"/>
        <v>2025</v>
      </c>
      <c r="B4414" s="74" t="str">
        <f t="shared" si="273"/>
        <v>09</v>
      </c>
      <c r="C4414" s="84">
        <f t="shared" si="274"/>
        <v>45901</v>
      </c>
      <c r="D4414" s="74">
        <v>202509</v>
      </c>
      <c r="E4414" s="82">
        <v>28320471</v>
      </c>
      <c r="F4414" s="82">
        <v>481512</v>
      </c>
      <c r="G4414" s="83">
        <f t="shared" si="275"/>
        <v>1.7002259602250259E-2</v>
      </c>
      <c r="H4414" s="74" t="s">
        <v>113</v>
      </c>
      <c r="I4414" s="74">
        <v>382</v>
      </c>
      <c r="J4414" s="74" t="s">
        <v>120</v>
      </c>
    </row>
    <row r="4415" spans="1:10" x14ac:dyDescent="0.25">
      <c r="A4415" s="74" t="str">
        <f t="shared" si="272"/>
        <v>2025</v>
      </c>
      <c r="B4415" s="74" t="str">
        <f t="shared" si="273"/>
        <v>09</v>
      </c>
      <c r="C4415" s="84">
        <f t="shared" si="274"/>
        <v>45901</v>
      </c>
      <c r="D4415" s="74">
        <v>202509</v>
      </c>
      <c r="E4415" s="82">
        <v>2141353</v>
      </c>
      <c r="F4415" s="82">
        <v>62884</v>
      </c>
      <c r="G4415" s="83">
        <f t="shared" si="275"/>
        <v>2.9366479977845781E-2</v>
      </c>
      <c r="H4415" s="74" t="s">
        <v>113</v>
      </c>
      <c r="I4415" s="74">
        <v>390</v>
      </c>
      <c r="J4415" s="74" t="s">
        <v>121</v>
      </c>
    </row>
    <row r="4416" spans="1:10" x14ac:dyDescent="0.25">
      <c r="A4416" s="74" t="str">
        <f t="shared" si="272"/>
        <v>2025</v>
      </c>
      <c r="B4416" s="74" t="str">
        <f t="shared" si="273"/>
        <v>09</v>
      </c>
      <c r="C4416" s="84">
        <f t="shared" si="274"/>
        <v>45901</v>
      </c>
      <c r="D4416" s="74">
        <v>202509</v>
      </c>
      <c r="E4416" s="82">
        <v>260527023</v>
      </c>
      <c r="F4416" s="82">
        <v>14985625</v>
      </c>
      <c r="G4416" s="83">
        <f t="shared" si="275"/>
        <v>5.7520424666273488E-2</v>
      </c>
      <c r="H4416" s="74" t="s">
        <v>122</v>
      </c>
      <c r="I4416" s="74">
        <v>410</v>
      </c>
      <c r="J4416" s="74" t="s">
        <v>123</v>
      </c>
    </row>
    <row r="4417" spans="1:10" x14ac:dyDescent="0.25">
      <c r="A4417" s="74" t="str">
        <f t="shared" si="272"/>
        <v>2025</v>
      </c>
      <c r="B4417" s="74" t="str">
        <f t="shared" si="273"/>
        <v>09</v>
      </c>
      <c r="C4417" s="84">
        <f t="shared" si="274"/>
        <v>45901</v>
      </c>
      <c r="D4417" s="74">
        <v>202509</v>
      </c>
      <c r="E4417" s="82">
        <v>274579984</v>
      </c>
      <c r="F4417" s="82">
        <v>10507447</v>
      </c>
      <c r="G4417" s="83">
        <f t="shared" si="275"/>
        <v>3.8267345080768886E-2</v>
      </c>
      <c r="H4417" s="74" t="s">
        <v>122</v>
      </c>
      <c r="I4417" s="74">
        <v>421</v>
      </c>
      <c r="J4417" s="74" t="s">
        <v>124</v>
      </c>
    </row>
    <row r="4418" spans="1:10" x14ac:dyDescent="0.25">
      <c r="A4418" s="74" t="str">
        <f t="shared" si="272"/>
        <v>2025</v>
      </c>
      <c r="B4418" s="74" t="str">
        <f t="shared" si="273"/>
        <v>09</v>
      </c>
      <c r="C4418" s="84">
        <f t="shared" si="274"/>
        <v>45901</v>
      </c>
      <c r="D4418" s="74">
        <v>202509</v>
      </c>
      <c r="E4418" s="82">
        <v>100100064</v>
      </c>
      <c r="F4418" s="82">
        <v>17026415</v>
      </c>
      <c r="G4418" s="83">
        <f t="shared" si="275"/>
        <v>0.17009394719268112</v>
      </c>
      <c r="H4418" s="74" t="s">
        <v>122</v>
      </c>
      <c r="I4418" s="74">
        <v>422</v>
      </c>
      <c r="J4418" s="74" t="s">
        <v>125</v>
      </c>
    </row>
    <row r="4419" spans="1:10" x14ac:dyDescent="0.25">
      <c r="A4419" s="74" t="str">
        <f t="shared" ref="A4419:A4482" si="276">LEFT(D4419,4)</f>
        <v>2025</v>
      </c>
      <c r="B4419" s="74" t="str">
        <f t="shared" ref="B4419:B4482" si="277">RIGHT(D4419,2)</f>
        <v>09</v>
      </c>
      <c r="C4419" s="84">
        <f t="shared" ref="C4419:C4482" si="278">DATE(A4419,B4419,1)</f>
        <v>45901</v>
      </c>
      <c r="D4419" s="74">
        <v>202509</v>
      </c>
      <c r="E4419" s="82">
        <v>789366562</v>
      </c>
      <c r="F4419" s="82">
        <v>24851808</v>
      </c>
      <c r="G4419" s="83">
        <f t="shared" ref="G4419:G4482" si="279">F4419/E4419</f>
        <v>3.1483228700533682E-2</v>
      </c>
      <c r="H4419" s="74" t="s">
        <v>122</v>
      </c>
      <c r="I4419" s="74">
        <v>429</v>
      </c>
      <c r="J4419" s="74" t="s">
        <v>126</v>
      </c>
    </row>
    <row r="4420" spans="1:10" x14ac:dyDescent="0.25">
      <c r="A4420" s="74" t="str">
        <f t="shared" si="276"/>
        <v>2025</v>
      </c>
      <c r="B4420" s="74" t="str">
        <f t="shared" si="277"/>
        <v>09</v>
      </c>
      <c r="C4420" s="84">
        <f t="shared" si="278"/>
        <v>45901</v>
      </c>
      <c r="D4420" s="74">
        <v>202509</v>
      </c>
      <c r="E4420" s="82">
        <v>149257479</v>
      </c>
      <c r="F4420" s="82">
        <v>995327</v>
      </c>
      <c r="G4420" s="83">
        <f t="shared" si="279"/>
        <v>6.6685234580439352E-3</v>
      </c>
      <c r="H4420" s="74" t="s">
        <v>122</v>
      </c>
      <c r="I4420" s="74">
        <v>431</v>
      </c>
      <c r="J4420" s="74" t="s">
        <v>127</v>
      </c>
    </row>
    <row r="4421" spans="1:10" x14ac:dyDescent="0.25">
      <c r="A4421" s="74" t="str">
        <f t="shared" si="276"/>
        <v>2025</v>
      </c>
      <c r="B4421" s="74" t="str">
        <f t="shared" si="277"/>
        <v>09</v>
      </c>
      <c r="C4421" s="84">
        <f t="shared" si="278"/>
        <v>45901</v>
      </c>
      <c r="D4421" s="74">
        <v>202509</v>
      </c>
      <c r="E4421" s="82">
        <v>298237617</v>
      </c>
      <c r="F4421" s="82">
        <v>10492954</v>
      </c>
      <c r="G4421" s="83">
        <f t="shared" si="279"/>
        <v>3.5183200917273963E-2</v>
      </c>
      <c r="H4421" s="74" t="s">
        <v>122</v>
      </c>
      <c r="I4421" s="74">
        <v>432</v>
      </c>
      <c r="J4421" s="74" t="s">
        <v>128</v>
      </c>
    </row>
    <row r="4422" spans="1:10" x14ac:dyDescent="0.25">
      <c r="A4422" s="74" t="str">
        <f t="shared" si="276"/>
        <v>2025</v>
      </c>
      <c r="B4422" s="74" t="str">
        <f t="shared" si="277"/>
        <v>09</v>
      </c>
      <c r="C4422" s="84">
        <f t="shared" si="278"/>
        <v>45901</v>
      </c>
      <c r="D4422" s="74">
        <v>202509</v>
      </c>
      <c r="E4422" s="82">
        <v>6841239</v>
      </c>
      <c r="F4422" s="82">
        <v>560083</v>
      </c>
      <c r="G4422" s="83">
        <f t="shared" si="279"/>
        <v>8.1868649816210198E-2</v>
      </c>
      <c r="H4422" s="74" t="s">
        <v>122</v>
      </c>
      <c r="I4422" s="74">
        <v>433</v>
      </c>
      <c r="J4422" s="74" t="s">
        <v>129</v>
      </c>
    </row>
    <row r="4423" spans="1:10" x14ac:dyDescent="0.25">
      <c r="A4423" s="74" t="str">
        <f t="shared" si="276"/>
        <v>2025</v>
      </c>
      <c r="B4423" s="74" t="str">
        <f t="shared" si="277"/>
        <v>09</v>
      </c>
      <c r="C4423" s="84">
        <f t="shared" si="278"/>
        <v>45901</v>
      </c>
      <c r="D4423" s="74">
        <v>202509</v>
      </c>
      <c r="E4423" s="82">
        <v>19692622</v>
      </c>
      <c r="F4423" s="82">
        <v>601343</v>
      </c>
      <c r="G4423" s="83">
        <f t="shared" si="279"/>
        <v>3.0536461828191291E-2</v>
      </c>
      <c r="H4423" s="74" t="s">
        <v>122</v>
      </c>
      <c r="I4423" s="74">
        <v>439</v>
      </c>
      <c r="J4423" s="74" t="s">
        <v>130</v>
      </c>
    </row>
    <row r="4424" spans="1:10" x14ac:dyDescent="0.25">
      <c r="A4424" s="74" t="str">
        <f t="shared" si="276"/>
        <v>2025</v>
      </c>
      <c r="B4424" s="74" t="str">
        <f t="shared" si="277"/>
        <v>09</v>
      </c>
      <c r="C4424" s="84">
        <f t="shared" si="278"/>
        <v>45901</v>
      </c>
      <c r="D4424" s="74">
        <v>202509</v>
      </c>
      <c r="E4424" s="82">
        <v>1954903402</v>
      </c>
      <c r="F4424" s="82">
        <v>2154239</v>
      </c>
      <c r="G4424" s="83">
        <f t="shared" si="279"/>
        <v>1.1019669809751551E-3</v>
      </c>
      <c r="H4424" s="74" t="s">
        <v>131</v>
      </c>
      <c r="I4424" s="74">
        <v>451</v>
      </c>
      <c r="J4424" s="74" t="s">
        <v>132</v>
      </c>
    </row>
    <row r="4425" spans="1:10" x14ac:dyDescent="0.25">
      <c r="A4425" s="74" t="str">
        <f t="shared" si="276"/>
        <v>2025</v>
      </c>
      <c r="B4425" s="74" t="str">
        <f t="shared" si="277"/>
        <v>09</v>
      </c>
      <c r="C4425" s="84">
        <f t="shared" si="278"/>
        <v>45901</v>
      </c>
      <c r="D4425" s="74">
        <v>202509</v>
      </c>
      <c r="E4425" s="82">
        <v>139567397</v>
      </c>
      <c r="F4425" s="82">
        <v>5560558</v>
      </c>
      <c r="G4425" s="83">
        <f t="shared" si="279"/>
        <v>3.9841382153168625E-2</v>
      </c>
      <c r="H4425" s="74" t="s">
        <v>131</v>
      </c>
      <c r="I4425" s="74">
        <v>452</v>
      </c>
      <c r="J4425" s="74" t="s">
        <v>133</v>
      </c>
    </row>
    <row r="4426" spans="1:10" x14ac:dyDescent="0.25">
      <c r="A4426" s="74" t="str">
        <f t="shared" si="276"/>
        <v>2025</v>
      </c>
      <c r="B4426" s="74" t="str">
        <f t="shared" si="277"/>
        <v>09</v>
      </c>
      <c r="C4426" s="84">
        <f t="shared" si="278"/>
        <v>45901</v>
      </c>
      <c r="D4426" s="74">
        <v>202509</v>
      </c>
      <c r="E4426" s="82">
        <v>399073035</v>
      </c>
      <c r="F4426" s="82">
        <v>6622067</v>
      </c>
      <c r="G4426" s="83">
        <f t="shared" si="279"/>
        <v>1.6593621766501965E-2</v>
      </c>
      <c r="H4426" s="74" t="s">
        <v>131</v>
      </c>
      <c r="I4426" s="74">
        <v>453</v>
      </c>
      <c r="J4426" s="74" t="s">
        <v>134</v>
      </c>
    </row>
    <row r="4427" spans="1:10" x14ac:dyDescent="0.25">
      <c r="A4427" s="74" t="str">
        <f t="shared" si="276"/>
        <v>2025</v>
      </c>
      <c r="B4427" s="74" t="str">
        <f t="shared" si="277"/>
        <v>09</v>
      </c>
      <c r="C4427" s="84">
        <f t="shared" si="278"/>
        <v>45901</v>
      </c>
      <c r="D4427" s="74">
        <v>202509</v>
      </c>
      <c r="E4427" s="82">
        <v>71041732</v>
      </c>
      <c r="F4427" s="82">
        <v>2640936</v>
      </c>
      <c r="G4427" s="83">
        <f t="shared" si="279"/>
        <v>3.7174431501754493E-2</v>
      </c>
      <c r="H4427" s="74" t="s">
        <v>131</v>
      </c>
      <c r="I4427" s="74">
        <v>454</v>
      </c>
      <c r="J4427" s="74" t="s">
        <v>135</v>
      </c>
    </row>
    <row r="4428" spans="1:10" x14ac:dyDescent="0.25">
      <c r="A4428" s="74" t="str">
        <f t="shared" si="276"/>
        <v>2025</v>
      </c>
      <c r="B4428" s="74" t="str">
        <f t="shared" si="277"/>
        <v>09</v>
      </c>
      <c r="C4428" s="84">
        <f t="shared" si="278"/>
        <v>45901</v>
      </c>
      <c r="D4428" s="74">
        <v>202509</v>
      </c>
      <c r="E4428" s="82">
        <v>2217785162</v>
      </c>
      <c r="F4428" s="82">
        <v>150775529</v>
      </c>
      <c r="G4428" s="83">
        <f t="shared" si="279"/>
        <v>6.7984731606748838E-2</v>
      </c>
      <c r="H4428" s="74" t="s">
        <v>131</v>
      </c>
      <c r="I4428" s="74">
        <v>461</v>
      </c>
      <c r="J4428" s="74" t="s">
        <v>136</v>
      </c>
    </row>
    <row r="4429" spans="1:10" x14ac:dyDescent="0.25">
      <c r="A4429" s="74" t="str">
        <f t="shared" si="276"/>
        <v>2025</v>
      </c>
      <c r="B4429" s="74" t="str">
        <f t="shared" si="277"/>
        <v>09</v>
      </c>
      <c r="C4429" s="84">
        <f t="shared" si="278"/>
        <v>45901</v>
      </c>
      <c r="D4429" s="74">
        <v>202509</v>
      </c>
      <c r="E4429" s="82">
        <v>204974831</v>
      </c>
      <c r="F4429" s="82">
        <v>3287841</v>
      </c>
      <c r="G4429" s="83">
        <f t="shared" si="279"/>
        <v>1.6040218128049098E-2</v>
      </c>
      <c r="H4429" s="74" t="s">
        <v>131</v>
      </c>
      <c r="I4429" s="74">
        <v>462</v>
      </c>
      <c r="J4429" s="74" t="s">
        <v>137</v>
      </c>
    </row>
    <row r="4430" spans="1:10" x14ac:dyDescent="0.25">
      <c r="A4430" s="74" t="str">
        <f t="shared" si="276"/>
        <v>2025</v>
      </c>
      <c r="B4430" s="74" t="str">
        <f t="shared" si="277"/>
        <v>09</v>
      </c>
      <c r="C4430" s="84">
        <f t="shared" si="278"/>
        <v>45901</v>
      </c>
      <c r="D4430" s="74">
        <v>202509</v>
      </c>
      <c r="E4430" s="82">
        <v>777700558</v>
      </c>
      <c r="F4430" s="82">
        <v>37687889</v>
      </c>
      <c r="G4430" s="83">
        <f t="shared" si="279"/>
        <v>4.8460668585504602E-2</v>
      </c>
      <c r="H4430" s="74" t="s">
        <v>131</v>
      </c>
      <c r="I4430" s="74">
        <v>463</v>
      </c>
      <c r="J4430" s="74" t="s">
        <v>138</v>
      </c>
    </row>
    <row r="4431" spans="1:10" x14ac:dyDescent="0.25">
      <c r="A4431" s="74" t="str">
        <f t="shared" si="276"/>
        <v>2025</v>
      </c>
      <c r="B4431" s="74" t="str">
        <f t="shared" si="277"/>
        <v>09</v>
      </c>
      <c r="C4431" s="84">
        <f t="shared" si="278"/>
        <v>45901</v>
      </c>
      <c r="D4431" s="74">
        <v>202509</v>
      </c>
      <c r="E4431" s="82">
        <v>1017278726</v>
      </c>
      <c r="F4431" s="82">
        <v>14382714</v>
      </c>
      <c r="G4431" s="83">
        <f t="shared" si="279"/>
        <v>1.4138420112798073E-2</v>
      </c>
      <c r="H4431" s="74" t="s">
        <v>131</v>
      </c>
      <c r="I4431" s="74">
        <v>464</v>
      </c>
      <c r="J4431" s="74" t="s">
        <v>139</v>
      </c>
    </row>
    <row r="4432" spans="1:10" x14ac:dyDescent="0.25">
      <c r="A4432" s="74" t="str">
        <f t="shared" si="276"/>
        <v>2025</v>
      </c>
      <c r="B4432" s="74" t="str">
        <f t="shared" si="277"/>
        <v>09</v>
      </c>
      <c r="C4432" s="84">
        <f t="shared" si="278"/>
        <v>45901</v>
      </c>
      <c r="D4432" s="74">
        <v>202509</v>
      </c>
      <c r="E4432" s="82">
        <v>913935810</v>
      </c>
      <c r="F4432" s="82">
        <v>9768894</v>
      </c>
      <c r="G4432" s="83">
        <f t="shared" si="279"/>
        <v>1.0688818506848967E-2</v>
      </c>
      <c r="H4432" s="74" t="s">
        <v>131</v>
      </c>
      <c r="I4432" s="74">
        <v>465</v>
      </c>
      <c r="J4432" s="74" t="s">
        <v>140</v>
      </c>
    </row>
    <row r="4433" spans="1:10" x14ac:dyDescent="0.25">
      <c r="A4433" s="74" t="str">
        <f t="shared" si="276"/>
        <v>2025</v>
      </c>
      <c r="B4433" s="74" t="str">
        <f t="shared" si="277"/>
        <v>09</v>
      </c>
      <c r="C4433" s="84">
        <f t="shared" si="278"/>
        <v>45901</v>
      </c>
      <c r="D4433" s="74">
        <v>202509</v>
      </c>
      <c r="E4433" s="82">
        <v>1529897205</v>
      </c>
      <c r="F4433" s="82">
        <v>40167599</v>
      </c>
      <c r="G4433" s="83">
        <f t="shared" si="279"/>
        <v>2.6255096661870168E-2</v>
      </c>
      <c r="H4433" s="74" t="s">
        <v>131</v>
      </c>
      <c r="I4433" s="74">
        <v>466</v>
      </c>
      <c r="J4433" s="74" t="s">
        <v>141</v>
      </c>
    </row>
    <row r="4434" spans="1:10" x14ac:dyDescent="0.25">
      <c r="A4434" s="74" t="str">
        <f t="shared" si="276"/>
        <v>2025</v>
      </c>
      <c r="B4434" s="74" t="str">
        <f t="shared" si="277"/>
        <v>09</v>
      </c>
      <c r="C4434" s="84">
        <f t="shared" si="278"/>
        <v>45901</v>
      </c>
      <c r="D4434" s="74">
        <v>202509</v>
      </c>
      <c r="E4434" s="82">
        <v>341581224</v>
      </c>
      <c r="F4434" s="82">
        <v>2783666</v>
      </c>
      <c r="G4434" s="83">
        <f t="shared" si="279"/>
        <v>8.149353080367204E-3</v>
      </c>
      <c r="H4434" s="74" t="s">
        <v>131</v>
      </c>
      <c r="I4434" s="74">
        <v>469</v>
      </c>
      <c r="J4434" s="74" t="s">
        <v>142</v>
      </c>
    </row>
    <row r="4435" spans="1:10" x14ac:dyDescent="0.25">
      <c r="A4435" s="74" t="str">
        <f t="shared" si="276"/>
        <v>2025</v>
      </c>
      <c r="B4435" s="74" t="str">
        <f t="shared" si="277"/>
        <v>09</v>
      </c>
      <c r="C4435" s="84">
        <f t="shared" si="278"/>
        <v>45901</v>
      </c>
      <c r="D4435" s="74">
        <v>202509</v>
      </c>
      <c r="E4435" s="82">
        <v>624284917</v>
      </c>
      <c r="F4435" s="82">
        <v>10036777</v>
      </c>
      <c r="G4435" s="83">
        <f t="shared" si="279"/>
        <v>1.6077237694980224E-2</v>
      </c>
      <c r="H4435" s="74" t="s">
        <v>131</v>
      </c>
      <c r="I4435" s="74">
        <v>471</v>
      </c>
      <c r="J4435" s="74" t="s">
        <v>143</v>
      </c>
    </row>
    <row r="4436" spans="1:10" x14ac:dyDescent="0.25">
      <c r="A4436" s="74" t="str">
        <f t="shared" si="276"/>
        <v>2025</v>
      </c>
      <c r="B4436" s="74" t="str">
        <f t="shared" si="277"/>
        <v>09</v>
      </c>
      <c r="C4436" s="84">
        <f t="shared" si="278"/>
        <v>45901</v>
      </c>
      <c r="D4436" s="74">
        <v>202509</v>
      </c>
      <c r="E4436" s="82">
        <v>575977110</v>
      </c>
      <c r="F4436" s="82">
        <v>37928023</v>
      </c>
      <c r="G4436" s="83">
        <f t="shared" si="279"/>
        <v>6.5849878999531763E-2</v>
      </c>
      <c r="H4436" s="74" t="s">
        <v>131</v>
      </c>
      <c r="I4436" s="74">
        <v>472</v>
      </c>
      <c r="J4436" s="74" t="s">
        <v>144</v>
      </c>
    </row>
    <row r="4437" spans="1:10" x14ac:dyDescent="0.25">
      <c r="A4437" s="74" t="str">
        <f t="shared" si="276"/>
        <v>2025</v>
      </c>
      <c r="B4437" s="74" t="str">
        <f t="shared" si="277"/>
        <v>09</v>
      </c>
      <c r="C4437" s="84">
        <f t="shared" si="278"/>
        <v>45901</v>
      </c>
      <c r="D4437" s="74">
        <v>202509</v>
      </c>
      <c r="E4437" s="82">
        <v>378929574</v>
      </c>
      <c r="F4437" s="82">
        <v>2616080</v>
      </c>
      <c r="G4437" s="83">
        <f t="shared" si="279"/>
        <v>6.9038686328557718E-3</v>
      </c>
      <c r="H4437" s="74" t="s">
        <v>131</v>
      </c>
      <c r="I4437" s="74">
        <v>473</v>
      </c>
      <c r="J4437" s="74" t="s">
        <v>145</v>
      </c>
    </row>
    <row r="4438" spans="1:10" x14ac:dyDescent="0.25">
      <c r="A4438" s="74" t="str">
        <f t="shared" si="276"/>
        <v>2025</v>
      </c>
      <c r="B4438" s="74" t="str">
        <f t="shared" si="277"/>
        <v>09</v>
      </c>
      <c r="C4438" s="84">
        <f t="shared" si="278"/>
        <v>45901</v>
      </c>
      <c r="D4438" s="74">
        <v>202509</v>
      </c>
      <c r="E4438" s="82">
        <v>28393198</v>
      </c>
      <c r="F4438" s="82">
        <v>704359</v>
      </c>
      <c r="G4438" s="83">
        <f t="shared" si="279"/>
        <v>2.4807314766022482E-2</v>
      </c>
      <c r="H4438" s="74" t="s">
        <v>131</v>
      </c>
      <c r="I4438" s="74">
        <v>474</v>
      </c>
      <c r="J4438" s="74" t="s">
        <v>146</v>
      </c>
    </row>
    <row r="4439" spans="1:10" x14ac:dyDescent="0.25">
      <c r="A4439" s="74" t="str">
        <f t="shared" si="276"/>
        <v>2025</v>
      </c>
      <c r="B4439" s="74" t="str">
        <f t="shared" si="277"/>
        <v>09</v>
      </c>
      <c r="C4439" s="84">
        <f t="shared" si="278"/>
        <v>45901</v>
      </c>
      <c r="D4439" s="74">
        <v>202509</v>
      </c>
      <c r="E4439" s="82">
        <v>1223839580</v>
      </c>
      <c r="F4439" s="82">
        <v>33764604</v>
      </c>
      <c r="G4439" s="83">
        <f t="shared" si="279"/>
        <v>2.7589076666404269E-2</v>
      </c>
      <c r="H4439" s="74" t="s">
        <v>131</v>
      </c>
      <c r="I4439" s="74">
        <v>475</v>
      </c>
      <c r="J4439" s="74" t="s">
        <v>147</v>
      </c>
    </row>
    <row r="4440" spans="1:10" x14ac:dyDescent="0.25">
      <c r="A4440" s="74" t="str">
        <f t="shared" si="276"/>
        <v>2025</v>
      </c>
      <c r="B4440" s="74" t="str">
        <f t="shared" si="277"/>
        <v>09</v>
      </c>
      <c r="C4440" s="84">
        <f t="shared" si="278"/>
        <v>45901</v>
      </c>
      <c r="D4440" s="74">
        <v>202509</v>
      </c>
      <c r="E4440" s="82">
        <v>36843205</v>
      </c>
      <c r="F4440" s="82">
        <v>1103527</v>
      </c>
      <c r="G4440" s="83">
        <f t="shared" si="279"/>
        <v>2.9951981647633533E-2</v>
      </c>
      <c r="H4440" s="74" t="s">
        <v>131</v>
      </c>
      <c r="I4440" s="74">
        <v>476</v>
      </c>
      <c r="J4440" s="74" t="s">
        <v>148</v>
      </c>
    </row>
    <row r="4441" spans="1:10" x14ac:dyDescent="0.25">
      <c r="A4441" s="74" t="str">
        <f t="shared" si="276"/>
        <v>2025</v>
      </c>
      <c r="B4441" s="74" t="str">
        <f t="shared" si="277"/>
        <v>09</v>
      </c>
      <c r="C4441" s="84">
        <f t="shared" si="278"/>
        <v>45901</v>
      </c>
      <c r="D4441" s="74">
        <v>202509</v>
      </c>
      <c r="E4441" s="82">
        <v>1006803682</v>
      </c>
      <c r="F4441" s="82">
        <v>19975336</v>
      </c>
      <c r="G4441" s="83">
        <f t="shared" si="279"/>
        <v>1.9840348577509472E-2</v>
      </c>
      <c r="H4441" s="74" t="s">
        <v>131</v>
      </c>
      <c r="I4441" s="74">
        <v>477</v>
      </c>
      <c r="J4441" s="74" t="s">
        <v>149</v>
      </c>
    </row>
    <row r="4442" spans="1:10" x14ac:dyDescent="0.25">
      <c r="A4442" s="74" t="str">
        <f t="shared" si="276"/>
        <v>2025</v>
      </c>
      <c r="B4442" s="74" t="str">
        <f t="shared" si="277"/>
        <v>09</v>
      </c>
      <c r="C4442" s="84">
        <f t="shared" si="278"/>
        <v>45901</v>
      </c>
      <c r="D4442" s="74">
        <v>202509</v>
      </c>
      <c r="E4442" s="82">
        <v>7294644</v>
      </c>
      <c r="F4442" s="82">
        <v>667822</v>
      </c>
      <c r="G4442" s="83">
        <f t="shared" si="279"/>
        <v>9.1549635595650727E-2</v>
      </c>
      <c r="H4442" s="74" t="s">
        <v>131</v>
      </c>
      <c r="I4442" s="74">
        <v>478</v>
      </c>
      <c r="J4442" s="74" t="s">
        <v>150</v>
      </c>
    </row>
    <row r="4443" spans="1:10" x14ac:dyDescent="0.25">
      <c r="A4443" s="74" t="str">
        <f t="shared" si="276"/>
        <v>2025</v>
      </c>
      <c r="B4443" s="74" t="str">
        <f t="shared" si="277"/>
        <v>09</v>
      </c>
      <c r="C4443" s="84">
        <f t="shared" si="278"/>
        <v>45901</v>
      </c>
      <c r="D4443" s="74">
        <v>202509</v>
      </c>
      <c r="E4443" s="82">
        <v>54018649</v>
      </c>
      <c r="F4443" s="82">
        <v>1452346</v>
      </c>
      <c r="G4443" s="83">
        <f t="shared" si="279"/>
        <v>2.68860111625524E-2</v>
      </c>
      <c r="H4443" s="74" t="s">
        <v>131</v>
      </c>
      <c r="I4443" s="74">
        <v>479</v>
      </c>
      <c r="J4443" s="74" t="s">
        <v>151</v>
      </c>
    </row>
    <row r="4444" spans="1:10" x14ac:dyDescent="0.25">
      <c r="A4444" s="74" t="str">
        <f t="shared" si="276"/>
        <v>2025</v>
      </c>
      <c r="B4444" s="74" t="str">
        <f t="shared" si="277"/>
        <v>09</v>
      </c>
      <c r="C4444" s="84">
        <f t="shared" si="278"/>
        <v>45901</v>
      </c>
      <c r="D4444" s="74">
        <v>202509</v>
      </c>
      <c r="E4444" s="82">
        <v>31915011</v>
      </c>
      <c r="F4444" s="82">
        <v>32674</v>
      </c>
      <c r="G4444" s="83">
        <f t="shared" si="279"/>
        <v>1.0237815678647267E-3</v>
      </c>
      <c r="H4444" s="74" t="s">
        <v>152</v>
      </c>
      <c r="I4444" s="74">
        <v>491</v>
      </c>
      <c r="J4444" s="74" t="s">
        <v>153</v>
      </c>
    </row>
    <row r="4445" spans="1:10" x14ac:dyDescent="0.25">
      <c r="A4445" s="74" t="str">
        <f t="shared" si="276"/>
        <v>2025</v>
      </c>
      <c r="B4445" s="74" t="str">
        <f t="shared" si="277"/>
        <v>09</v>
      </c>
      <c r="C4445" s="84">
        <f t="shared" si="278"/>
        <v>45901</v>
      </c>
      <c r="D4445" s="74">
        <v>202509</v>
      </c>
      <c r="E4445" s="82">
        <v>2657474897</v>
      </c>
      <c r="F4445" s="82">
        <v>38450502</v>
      </c>
      <c r="G4445" s="83">
        <f t="shared" si="279"/>
        <v>1.4468810991744996E-2</v>
      </c>
      <c r="H4445" s="74" t="s">
        <v>152</v>
      </c>
      <c r="I4445" s="74">
        <v>492</v>
      </c>
      <c r="J4445" s="74" t="s">
        <v>154</v>
      </c>
    </row>
    <row r="4446" spans="1:10" x14ac:dyDescent="0.25">
      <c r="A4446" s="74" t="str">
        <f t="shared" si="276"/>
        <v>2025</v>
      </c>
      <c r="B4446" s="74" t="str">
        <f t="shared" si="277"/>
        <v>09</v>
      </c>
      <c r="C4446" s="84">
        <f t="shared" si="278"/>
        <v>45901</v>
      </c>
      <c r="D4446" s="74">
        <v>202509</v>
      </c>
      <c r="E4446" s="82">
        <v>338426138</v>
      </c>
      <c r="F4446" s="82">
        <v>17159</v>
      </c>
      <c r="G4446" s="83">
        <f t="shared" si="279"/>
        <v>5.0702348528410651E-5</v>
      </c>
      <c r="H4446" s="74" t="s">
        <v>152</v>
      </c>
      <c r="I4446" s="74">
        <v>493</v>
      </c>
      <c r="J4446" s="74" t="s">
        <v>155</v>
      </c>
    </row>
    <row r="4447" spans="1:10" x14ac:dyDescent="0.25">
      <c r="A4447" s="74" t="str">
        <f t="shared" si="276"/>
        <v>2025</v>
      </c>
      <c r="B4447" s="74" t="str">
        <f t="shared" si="277"/>
        <v>09</v>
      </c>
      <c r="C4447" s="84">
        <f t="shared" si="278"/>
        <v>45901</v>
      </c>
      <c r="D4447" s="74">
        <v>202509</v>
      </c>
      <c r="E4447" s="82">
        <v>5961956</v>
      </c>
      <c r="F4447" s="82">
        <v>15044</v>
      </c>
      <c r="G4447" s="83">
        <f t="shared" si="279"/>
        <v>2.5233329464356999E-3</v>
      </c>
      <c r="H4447" s="74" t="s">
        <v>152</v>
      </c>
      <c r="I4447" s="74">
        <v>501</v>
      </c>
      <c r="J4447" s="74" t="s">
        <v>156</v>
      </c>
    </row>
    <row r="4448" spans="1:10" x14ac:dyDescent="0.25">
      <c r="A4448" s="74" t="str">
        <f t="shared" si="276"/>
        <v>2025</v>
      </c>
      <c r="B4448" s="74" t="str">
        <f t="shared" si="277"/>
        <v>09</v>
      </c>
      <c r="C4448" s="84">
        <f t="shared" si="278"/>
        <v>45901</v>
      </c>
      <c r="D4448" s="74">
        <v>202509</v>
      </c>
      <c r="E4448" s="82">
        <v>10403287</v>
      </c>
      <c r="F4448" s="82">
        <v>112255</v>
      </c>
      <c r="G4448" s="83">
        <f t="shared" si="279"/>
        <v>1.0790339630157277E-2</v>
      </c>
      <c r="H4448" s="74" t="s">
        <v>152</v>
      </c>
      <c r="I4448" s="74">
        <v>502</v>
      </c>
      <c r="J4448" s="74" t="s">
        <v>157</v>
      </c>
    </row>
    <row r="4449" spans="1:10" x14ac:dyDescent="0.25">
      <c r="A4449" s="74" t="str">
        <f t="shared" si="276"/>
        <v>2025</v>
      </c>
      <c r="B4449" s="74" t="str">
        <f t="shared" si="277"/>
        <v>09</v>
      </c>
      <c r="C4449" s="84">
        <f t="shared" si="278"/>
        <v>45901</v>
      </c>
      <c r="D4449" s="74">
        <v>202509</v>
      </c>
      <c r="E4449" s="82">
        <v>234534472</v>
      </c>
      <c r="F4449" s="82">
        <v>56919</v>
      </c>
      <c r="G4449" s="83">
        <f t="shared" si="279"/>
        <v>2.4268927085481916E-4</v>
      </c>
      <c r="H4449" s="74" t="s">
        <v>152</v>
      </c>
      <c r="I4449" s="74">
        <v>511</v>
      </c>
      <c r="J4449" s="74" t="s">
        <v>158</v>
      </c>
    </row>
    <row r="4450" spans="1:10" x14ac:dyDescent="0.25">
      <c r="A4450" s="74" t="str">
        <f t="shared" si="276"/>
        <v>2025</v>
      </c>
      <c r="B4450" s="74" t="str">
        <f t="shared" si="277"/>
        <v>09</v>
      </c>
      <c r="C4450" s="84">
        <f t="shared" si="278"/>
        <v>45901</v>
      </c>
      <c r="D4450" s="74">
        <v>202509</v>
      </c>
      <c r="E4450" s="82">
        <v>2135114</v>
      </c>
      <c r="F4450" s="82">
        <v>17401</v>
      </c>
      <c r="G4450" s="83">
        <f t="shared" si="279"/>
        <v>8.1499161168911826E-3</v>
      </c>
      <c r="H4450" s="74" t="s">
        <v>152</v>
      </c>
      <c r="I4450" s="74">
        <v>512</v>
      </c>
      <c r="J4450" s="74" t="s">
        <v>159</v>
      </c>
    </row>
    <row r="4451" spans="1:10" x14ac:dyDescent="0.25">
      <c r="A4451" s="74" t="str">
        <f t="shared" si="276"/>
        <v>2025</v>
      </c>
      <c r="B4451" s="74" t="str">
        <f t="shared" si="277"/>
        <v>09</v>
      </c>
      <c r="C4451" s="84">
        <f t="shared" si="278"/>
        <v>45901</v>
      </c>
      <c r="D4451" s="74">
        <v>202509</v>
      </c>
      <c r="E4451" s="82">
        <v>56014744</v>
      </c>
      <c r="F4451" s="82">
        <v>1418567</v>
      </c>
      <c r="G4451" s="83">
        <f t="shared" si="279"/>
        <v>2.5324885890757619E-2</v>
      </c>
      <c r="H4451" s="74" t="s">
        <v>152</v>
      </c>
      <c r="I4451" s="74">
        <v>521</v>
      </c>
      <c r="J4451" s="74" t="s">
        <v>160</v>
      </c>
    </row>
    <row r="4452" spans="1:10" x14ac:dyDescent="0.25">
      <c r="A4452" s="74" t="str">
        <f t="shared" si="276"/>
        <v>2025</v>
      </c>
      <c r="B4452" s="74" t="str">
        <f t="shared" si="277"/>
        <v>09</v>
      </c>
      <c r="C4452" s="84">
        <f t="shared" si="278"/>
        <v>45901</v>
      </c>
      <c r="D4452" s="74">
        <v>202509</v>
      </c>
      <c r="E4452" s="82">
        <v>66856768</v>
      </c>
      <c r="F4452" s="82">
        <v>446550</v>
      </c>
      <c r="G4452" s="83">
        <f t="shared" si="279"/>
        <v>6.6792041158794876E-3</v>
      </c>
      <c r="H4452" s="74" t="s">
        <v>152</v>
      </c>
      <c r="I4452" s="74">
        <v>522</v>
      </c>
      <c r="J4452" s="74" t="s">
        <v>161</v>
      </c>
    </row>
    <row r="4453" spans="1:10" x14ac:dyDescent="0.25">
      <c r="A4453" s="74" t="str">
        <f t="shared" si="276"/>
        <v>2025</v>
      </c>
      <c r="B4453" s="74" t="str">
        <f t="shared" si="277"/>
        <v>09</v>
      </c>
      <c r="C4453" s="84">
        <f t="shared" si="278"/>
        <v>45901</v>
      </c>
      <c r="D4453" s="74">
        <v>202509</v>
      </c>
      <c r="E4453" s="82">
        <v>288380264</v>
      </c>
      <c r="F4453" s="82">
        <v>11823733</v>
      </c>
      <c r="G4453" s="83">
        <f t="shared" si="279"/>
        <v>4.1000493015707899E-2</v>
      </c>
      <c r="H4453" s="74" t="s">
        <v>152</v>
      </c>
      <c r="I4453" s="74">
        <v>523</v>
      </c>
      <c r="J4453" s="74" t="s">
        <v>162</v>
      </c>
    </row>
    <row r="4454" spans="1:10" x14ac:dyDescent="0.25">
      <c r="A4454" s="74" t="str">
        <f t="shared" si="276"/>
        <v>2025</v>
      </c>
      <c r="B4454" s="74" t="str">
        <f t="shared" si="277"/>
        <v>09</v>
      </c>
      <c r="C4454" s="84">
        <f t="shared" si="278"/>
        <v>45901</v>
      </c>
      <c r="D4454" s="74">
        <v>202509</v>
      </c>
      <c r="E4454" s="82">
        <v>69927546</v>
      </c>
      <c r="F4454" s="82">
        <v>661055</v>
      </c>
      <c r="G4454" s="83">
        <f t="shared" si="279"/>
        <v>9.4534276950030537E-3</v>
      </c>
      <c r="H4454" s="74" t="s">
        <v>152</v>
      </c>
      <c r="I4454" s="74">
        <v>524</v>
      </c>
      <c r="J4454" s="74" t="s">
        <v>163</v>
      </c>
    </row>
    <row r="4455" spans="1:10" x14ac:dyDescent="0.25">
      <c r="A4455" s="74" t="str">
        <f t="shared" si="276"/>
        <v>2025</v>
      </c>
      <c r="B4455" s="74" t="str">
        <f t="shared" si="277"/>
        <v>09</v>
      </c>
      <c r="C4455" s="84">
        <f t="shared" si="278"/>
        <v>45901</v>
      </c>
      <c r="D4455" s="74">
        <v>202509</v>
      </c>
      <c r="E4455" s="82">
        <v>23990751</v>
      </c>
      <c r="F4455" s="82">
        <v>831142</v>
      </c>
      <c r="G4455" s="83">
        <f t="shared" si="279"/>
        <v>3.4644267701332068E-2</v>
      </c>
      <c r="H4455" s="74" t="s">
        <v>152</v>
      </c>
      <c r="I4455" s="74">
        <v>530</v>
      </c>
      <c r="J4455" s="74" t="s">
        <v>164</v>
      </c>
    </row>
    <row r="4456" spans="1:10" x14ac:dyDescent="0.25">
      <c r="A4456" s="74" t="str">
        <f t="shared" si="276"/>
        <v>2025</v>
      </c>
      <c r="B4456" s="74" t="str">
        <f t="shared" si="277"/>
        <v>09</v>
      </c>
      <c r="C4456" s="84">
        <f t="shared" si="278"/>
        <v>45901</v>
      </c>
      <c r="D4456" s="74">
        <v>202509</v>
      </c>
      <c r="E4456" s="82">
        <v>148546267</v>
      </c>
      <c r="F4456" s="82">
        <v>4843685</v>
      </c>
      <c r="G4456" s="83">
        <f t="shared" si="279"/>
        <v>3.2607248218496129E-2</v>
      </c>
      <c r="H4456" s="74" t="s">
        <v>165</v>
      </c>
      <c r="I4456" s="74">
        <v>551</v>
      </c>
      <c r="J4456" s="74" t="s">
        <v>166</v>
      </c>
    </row>
    <row r="4457" spans="1:10" x14ac:dyDescent="0.25">
      <c r="A4457" s="74" t="str">
        <f t="shared" si="276"/>
        <v>2025</v>
      </c>
      <c r="B4457" s="74" t="str">
        <f t="shared" si="277"/>
        <v>09</v>
      </c>
      <c r="C4457" s="84">
        <f t="shared" si="278"/>
        <v>45901</v>
      </c>
      <c r="D4457" s="74">
        <v>202509</v>
      </c>
      <c r="E4457" s="82">
        <v>2565421</v>
      </c>
      <c r="F4457" s="82">
        <v>74784</v>
      </c>
      <c r="G4457" s="83">
        <f t="shared" si="279"/>
        <v>2.9150770965077465E-2</v>
      </c>
      <c r="H4457" s="74" t="s">
        <v>165</v>
      </c>
      <c r="I4457" s="74">
        <v>552</v>
      </c>
      <c r="J4457" s="74" t="s">
        <v>167</v>
      </c>
    </row>
    <row r="4458" spans="1:10" x14ac:dyDescent="0.25">
      <c r="A4458" s="74" t="str">
        <f t="shared" si="276"/>
        <v>2025</v>
      </c>
      <c r="B4458" s="74" t="str">
        <f t="shared" si="277"/>
        <v>09</v>
      </c>
      <c r="C4458" s="84">
        <f t="shared" si="278"/>
        <v>45901</v>
      </c>
      <c r="D4458" s="74">
        <v>202509</v>
      </c>
      <c r="E4458" s="82">
        <v>271886895</v>
      </c>
      <c r="F4458" s="82">
        <v>10517091</v>
      </c>
      <c r="G4458" s="83">
        <f t="shared" si="279"/>
        <v>3.8681860705349555E-2</v>
      </c>
      <c r="H4458" s="74" t="s">
        <v>165</v>
      </c>
      <c r="I4458" s="74">
        <v>561</v>
      </c>
      <c r="J4458" s="74" t="s">
        <v>168</v>
      </c>
    </row>
    <row r="4459" spans="1:10" x14ac:dyDescent="0.25">
      <c r="A4459" s="74" t="str">
        <f t="shared" si="276"/>
        <v>2025</v>
      </c>
      <c r="B4459" s="74" t="str">
        <f t="shared" si="277"/>
        <v>09</v>
      </c>
      <c r="C4459" s="84">
        <f t="shared" si="278"/>
        <v>45901</v>
      </c>
      <c r="D4459" s="74">
        <v>202509</v>
      </c>
      <c r="E4459" s="82">
        <v>19865509</v>
      </c>
      <c r="F4459" s="82">
        <v>835090</v>
      </c>
      <c r="G4459" s="83">
        <f t="shared" si="279"/>
        <v>4.2037181126343151E-2</v>
      </c>
      <c r="H4459" s="74" t="s">
        <v>165</v>
      </c>
      <c r="I4459" s="74">
        <v>562</v>
      </c>
      <c r="J4459" s="74" t="s">
        <v>169</v>
      </c>
    </row>
    <row r="4460" spans="1:10" x14ac:dyDescent="0.25">
      <c r="A4460" s="74" t="str">
        <f t="shared" si="276"/>
        <v>2025</v>
      </c>
      <c r="B4460" s="74" t="str">
        <f t="shared" si="277"/>
        <v>09</v>
      </c>
      <c r="C4460" s="84">
        <f t="shared" si="278"/>
        <v>45901</v>
      </c>
      <c r="D4460" s="74">
        <v>202509</v>
      </c>
      <c r="E4460" s="82">
        <v>6194346</v>
      </c>
      <c r="F4460" s="82">
        <v>184002</v>
      </c>
      <c r="G4460" s="83">
        <f t="shared" si="279"/>
        <v>2.9704830824755349E-2</v>
      </c>
      <c r="H4460" s="74" t="s">
        <v>152</v>
      </c>
      <c r="I4460" s="74">
        <v>581</v>
      </c>
      <c r="J4460" s="74" t="s">
        <v>170</v>
      </c>
    </row>
    <row r="4461" spans="1:10" x14ac:dyDescent="0.25">
      <c r="A4461" s="74" t="str">
        <f t="shared" si="276"/>
        <v>2025</v>
      </c>
      <c r="B4461" s="74" t="str">
        <f t="shared" si="277"/>
        <v>09</v>
      </c>
      <c r="C4461" s="84">
        <f t="shared" si="278"/>
        <v>45901</v>
      </c>
      <c r="D4461" s="74">
        <v>202509</v>
      </c>
      <c r="E4461" s="82">
        <v>11680041</v>
      </c>
      <c r="F4461" s="82">
        <v>174145</v>
      </c>
      <c r="G4461" s="83">
        <f t="shared" si="279"/>
        <v>1.4909622320675072E-2</v>
      </c>
      <c r="H4461" s="74" t="s">
        <v>152</v>
      </c>
      <c r="I4461" s="74">
        <v>591</v>
      </c>
      <c r="J4461" s="74" t="s">
        <v>171</v>
      </c>
    </row>
    <row r="4462" spans="1:10" x14ac:dyDescent="0.25">
      <c r="A4462" s="74" t="str">
        <f t="shared" si="276"/>
        <v>2025</v>
      </c>
      <c r="B4462" s="74" t="str">
        <f t="shared" si="277"/>
        <v>09</v>
      </c>
      <c r="C4462" s="84">
        <f t="shared" si="278"/>
        <v>45901</v>
      </c>
      <c r="D4462" s="74">
        <v>202509</v>
      </c>
      <c r="E4462" s="82">
        <v>3367036</v>
      </c>
      <c r="F4462" s="82">
        <v>12956</v>
      </c>
      <c r="G4462" s="83">
        <f t="shared" si="279"/>
        <v>3.8478947062045073E-3</v>
      </c>
      <c r="H4462" s="74" t="s">
        <v>152</v>
      </c>
      <c r="I4462" s="74">
        <v>592</v>
      </c>
      <c r="J4462" s="74" t="s">
        <v>172</v>
      </c>
    </row>
    <row r="4463" spans="1:10" x14ac:dyDescent="0.25">
      <c r="A4463" s="74" t="str">
        <f t="shared" si="276"/>
        <v>2025</v>
      </c>
      <c r="B4463" s="74" t="str">
        <f t="shared" si="277"/>
        <v>09</v>
      </c>
      <c r="C4463" s="84">
        <f t="shared" si="278"/>
        <v>45901</v>
      </c>
      <c r="D4463" s="74">
        <v>202509</v>
      </c>
      <c r="E4463" s="82">
        <v>10896775</v>
      </c>
      <c r="F4463" s="82">
        <v>90726</v>
      </c>
      <c r="G4463" s="83">
        <f t="shared" si="279"/>
        <v>8.3259496502405533E-3</v>
      </c>
      <c r="H4463" s="74" t="s">
        <v>152</v>
      </c>
      <c r="I4463" s="74">
        <v>601</v>
      </c>
      <c r="J4463" s="74" t="s">
        <v>173</v>
      </c>
    </row>
    <row r="4464" spans="1:10" x14ac:dyDescent="0.25">
      <c r="A4464" s="74" t="str">
        <f t="shared" si="276"/>
        <v>2025</v>
      </c>
      <c r="B4464" s="74" t="str">
        <f t="shared" si="277"/>
        <v>09</v>
      </c>
      <c r="C4464" s="84">
        <f t="shared" si="278"/>
        <v>45901</v>
      </c>
      <c r="D4464" s="74">
        <v>202509</v>
      </c>
      <c r="E4464" s="82">
        <v>58095874</v>
      </c>
      <c r="F4464" s="82">
        <v>313152</v>
      </c>
      <c r="G4464" s="83">
        <f t="shared" si="279"/>
        <v>5.3902623101943518E-3</v>
      </c>
      <c r="H4464" s="74" t="s">
        <v>152</v>
      </c>
      <c r="I4464" s="74">
        <v>602</v>
      </c>
      <c r="J4464" s="74" t="s">
        <v>174</v>
      </c>
    </row>
    <row r="4465" spans="1:10" x14ac:dyDescent="0.25">
      <c r="A4465" s="74" t="str">
        <f t="shared" si="276"/>
        <v>2025</v>
      </c>
      <c r="B4465" s="74" t="str">
        <f t="shared" si="277"/>
        <v>09</v>
      </c>
      <c r="C4465" s="84">
        <f t="shared" si="278"/>
        <v>45901</v>
      </c>
      <c r="D4465" s="74">
        <v>202509</v>
      </c>
      <c r="E4465" s="82">
        <v>1023888</v>
      </c>
      <c r="F4465" s="82">
        <v>36031</v>
      </c>
      <c r="G4465" s="83">
        <f t="shared" si="279"/>
        <v>3.519037238447955E-2</v>
      </c>
      <c r="H4465" s="74" t="s">
        <v>152</v>
      </c>
      <c r="I4465" s="74">
        <v>611</v>
      </c>
      <c r="J4465" s="74" t="s">
        <v>175</v>
      </c>
    </row>
    <row r="4466" spans="1:10" x14ac:dyDescent="0.25">
      <c r="A4466" s="74" t="str">
        <f t="shared" si="276"/>
        <v>2025</v>
      </c>
      <c r="B4466" s="74" t="str">
        <f t="shared" si="277"/>
        <v>09</v>
      </c>
      <c r="C4466" s="84">
        <f t="shared" si="278"/>
        <v>45901</v>
      </c>
      <c r="D4466" s="74">
        <v>202509</v>
      </c>
      <c r="E4466" s="82">
        <v>901986063</v>
      </c>
      <c r="F4466" s="82">
        <v>1148283</v>
      </c>
      <c r="G4466" s="83">
        <f t="shared" si="279"/>
        <v>1.2730606902958321E-3</v>
      </c>
      <c r="H4466" s="74" t="s">
        <v>152</v>
      </c>
      <c r="I4466" s="74">
        <v>612</v>
      </c>
      <c r="J4466" s="74" t="s">
        <v>176</v>
      </c>
    </row>
    <row r="4467" spans="1:10" x14ac:dyDescent="0.25">
      <c r="A4467" s="74" t="str">
        <f t="shared" si="276"/>
        <v>2025</v>
      </c>
      <c r="B4467" s="74" t="str">
        <f t="shared" si="277"/>
        <v>09</v>
      </c>
      <c r="C4467" s="84">
        <f t="shared" si="278"/>
        <v>45901</v>
      </c>
      <c r="D4467" s="74">
        <v>202509</v>
      </c>
      <c r="E4467" s="82">
        <v>1229325</v>
      </c>
      <c r="F4467" s="82">
        <v>1684</v>
      </c>
      <c r="G4467" s="83">
        <f t="shared" si="279"/>
        <v>1.369857442092205E-3</v>
      </c>
      <c r="H4467" s="74" t="s">
        <v>152</v>
      </c>
      <c r="I4467" s="74">
        <v>613</v>
      </c>
      <c r="J4467" s="74" t="s">
        <v>177</v>
      </c>
    </row>
    <row r="4468" spans="1:10" x14ac:dyDescent="0.25">
      <c r="A4468" s="74" t="str">
        <f t="shared" si="276"/>
        <v>2025</v>
      </c>
      <c r="B4468" s="74" t="str">
        <f t="shared" si="277"/>
        <v>09</v>
      </c>
      <c r="C4468" s="84">
        <f t="shared" si="278"/>
        <v>45901</v>
      </c>
      <c r="D4468" s="74">
        <v>202509</v>
      </c>
      <c r="E4468" s="82">
        <v>7928434</v>
      </c>
      <c r="F4468" s="82">
        <v>733799</v>
      </c>
      <c r="G4468" s="83">
        <f t="shared" si="279"/>
        <v>9.2552829474269446E-2</v>
      </c>
      <c r="H4468" s="74" t="s">
        <v>152</v>
      </c>
      <c r="I4468" s="74">
        <v>614</v>
      </c>
      <c r="J4468" s="74" t="s">
        <v>178</v>
      </c>
    </row>
    <row r="4469" spans="1:10" x14ac:dyDescent="0.25">
      <c r="A4469" s="74" t="str">
        <f t="shared" si="276"/>
        <v>2025</v>
      </c>
      <c r="B4469" s="74" t="str">
        <f t="shared" si="277"/>
        <v>09</v>
      </c>
      <c r="C4469" s="84">
        <f t="shared" si="278"/>
        <v>45901</v>
      </c>
      <c r="D4469" s="74">
        <v>202509</v>
      </c>
      <c r="E4469" s="82">
        <v>30531257</v>
      </c>
      <c r="F4469" s="82">
        <v>1332208</v>
      </c>
      <c r="G4469" s="83">
        <f t="shared" si="279"/>
        <v>4.3634233598701819E-2</v>
      </c>
      <c r="H4469" s="74" t="s">
        <v>152</v>
      </c>
      <c r="I4469" s="74">
        <v>619</v>
      </c>
      <c r="J4469" s="74" t="s">
        <v>179</v>
      </c>
    </row>
    <row r="4470" spans="1:10" x14ac:dyDescent="0.25">
      <c r="A4470" s="74" t="str">
        <f t="shared" si="276"/>
        <v>2025</v>
      </c>
      <c r="B4470" s="74" t="str">
        <f t="shared" si="277"/>
        <v>09</v>
      </c>
      <c r="C4470" s="84">
        <f t="shared" si="278"/>
        <v>45901</v>
      </c>
      <c r="D4470" s="74">
        <v>202509</v>
      </c>
      <c r="E4470" s="82">
        <v>1439471983</v>
      </c>
      <c r="F4470" s="82">
        <v>4645404</v>
      </c>
      <c r="G4470" s="83">
        <f t="shared" si="279"/>
        <v>3.2271583294858752E-3</v>
      </c>
      <c r="H4470" s="74" t="s">
        <v>152</v>
      </c>
      <c r="I4470" s="74">
        <v>620</v>
      </c>
      <c r="J4470" s="74" t="s">
        <v>180</v>
      </c>
    </row>
    <row r="4471" spans="1:10" x14ac:dyDescent="0.25">
      <c r="A4471" s="74" t="str">
        <f t="shared" si="276"/>
        <v>2025</v>
      </c>
      <c r="B4471" s="74" t="str">
        <f t="shared" si="277"/>
        <v>09</v>
      </c>
      <c r="C4471" s="84">
        <f t="shared" si="278"/>
        <v>45901</v>
      </c>
      <c r="D4471" s="74">
        <v>202509</v>
      </c>
      <c r="E4471" s="82">
        <v>3567914</v>
      </c>
      <c r="F4471" s="82">
        <v>192052</v>
      </c>
      <c r="G4471" s="83">
        <f t="shared" si="279"/>
        <v>5.3827530596309216E-2</v>
      </c>
      <c r="H4471" s="74" t="s">
        <v>152</v>
      </c>
      <c r="I4471" s="74">
        <v>631</v>
      </c>
      <c r="J4471" s="74" t="s">
        <v>181</v>
      </c>
    </row>
    <row r="4472" spans="1:10" x14ac:dyDescent="0.25">
      <c r="A4472" s="74" t="str">
        <f t="shared" si="276"/>
        <v>2025</v>
      </c>
      <c r="B4472" s="74" t="str">
        <f t="shared" si="277"/>
        <v>09</v>
      </c>
      <c r="C4472" s="84">
        <f t="shared" si="278"/>
        <v>45901</v>
      </c>
      <c r="D4472" s="74">
        <v>202509</v>
      </c>
      <c r="E4472" s="82">
        <v>3339757</v>
      </c>
      <c r="F4472" s="82">
        <v>47126</v>
      </c>
      <c r="G4472" s="83">
        <f t="shared" si="279"/>
        <v>1.4110607448386214E-2</v>
      </c>
      <c r="H4472" s="74" t="s">
        <v>152</v>
      </c>
      <c r="I4472" s="74">
        <v>639</v>
      </c>
      <c r="J4472" s="74" t="s">
        <v>182</v>
      </c>
    </row>
    <row r="4473" spans="1:10" x14ac:dyDescent="0.25">
      <c r="A4473" s="74" t="str">
        <f t="shared" si="276"/>
        <v>2025</v>
      </c>
      <c r="B4473" s="74" t="str">
        <f t="shared" si="277"/>
        <v>09</v>
      </c>
      <c r="C4473" s="84">
        <f t="shared" si="278"/>
        <v>45901</v>
      </c>
      <c r="D4473" s="74">
        <v>202509</v>
      </c>
      <c r="E4473" s="82">
        <v>3885593189</v>
      </c>
      <c r="F4473" s="82">
        <v>4414849</v>
      </c>
      <c r="G4473" s="83">
        <f t="shared" si="279"/>
        <v>1.1362097845184378E-3</v>
      </c>
      <c r="H4473" s="74" t="s">
        <v>183</v>
      </c>
      <c r="I4473" s="74">
        <v>641</v>
      </c>
      <c r="J4473" s="74" t="s">
        <v>184</v>
      </c>
    </row>
    <row r="4474" spans="1:10" x14ac:dyDescent="0.25">
      <c r="A4474" s="74" t="str">
        <f t="shared" si="276"/>
        <v>2025</v>
      </c>
      <c r="B4474" s="74" t="str">
        <f t="shared" si="277"/>
        <v>09</v>
      </c>
      <c r="C4474" s="84">
        <f t="shared" si="278"/>
        <v>45901</v>
      </c>
      <c r="D4474" s="74">
        <v>202509</v>
      </c>
      <c r="E4474" s="82">
        <v>567222</v>
      </c>
      <c r="F4474" s="82">
        <v>28900</v>
      </c>
      <c r="G4474" s="83">
        <f t="shared" si="279"/>
        <v>5.0950068932446205E-2</v>
      </c>
      <c r="H4474" s="74" t="s">
        <v>183</v>
      </c>
      <c r="I4474" s="74">
        <v>642</v>
      </c>
      <c r="J4474" s="74" t="s">
        <v>185</v>
      </c>
    </row>
    <row r="4475" spans="1:10" x14ac:dyDescent="0.25">
      <c r="A4475" s="74" t="str">
        <f t="shared" si="276"/>
        <v>2025</v>
      </c>
      <c r="B4475" s="74" t="str">
        <f t="shared" si="277"/>
        <v>09</v>
      </c>
      <c r="C4475" s="84">
        <f t="shared" si="278"/>
        <v>45901</v>
      </c>
      <c r="D4475" s="74">
        <v>202509</v>
      </c>
      <c r="E4475" s="82">
        <v>81115281</v>
      </c>
      <c r="F4475" s="82">
        <v>5304496</v>
      </c>
      <c r="G4475" s="83">
        <f t="shared" si="279"/>
        <v>6.539453398429329E-2</v>
      </c>
      <c r="H4475" s="74" t="s">
        <v>183</v>
      </c>
      <c r="I4475" s="74">
        <v>643</v>
      </c>
      <c r="J4475" s="74" t="s">
        <v>186</v>
      </c>
    </row>
    <row r="4476" spans="1:10" x14ac:dyDescent="0.25">
      <c r="A4476" s="74" t="str">
        <f t="shared" si="276"/>
        <v>2025</v>
      </c>
      <c r="B4476" s="74" t="str">
        <f t="shared" si="277"/>
        <v>09</v>
      </c>
      <c r="C4476" s="84">
        <f t="shared" si="278"/>
        <v>45901</v>
      </c>
      <c r="D4476" s="74">
        <v>202509</v>
      </c>
      <c r="E4476" s="82">
        <v>2774956443</v>
      </c>
      <c r="F4476" s="82">
        <v>8017367</v>
      </c>
      <c r="G4476" s="83">
        <f t="shared" si="279"/>
        <v>2.8891866105589894E-3</v>
      </c>
      <c r="H4476" s="74" t="s">
        <v>183</v>
      </c>
      <c r="I4476" s="74">
        <v>649</v>
      </c>
      <c r="J4476" s="74" t="s">
        <v>187</v>
      </c>
    </row>
    <row r="4477" spans="1:10" x14ac:dyDescent="0.25">
      <c r="A4477" s="74" t="str">
        <f t="shared" si="276"/>
        <v>2025</v>
      </c>
      <c r="B4477" s="74" t="str">
        <f t="shared" si="277"/>
        <v>09</v>
      </c>
      <c r="C4477" s="84">
        <f t="shared" si="278"/>
        <v>45901</v>
      </c>
      <c r="D4477" s="74">
        <v>202509</v>
      </c>
      <c r="E4477" s="82">
        <v>56887825</v>
      </c>
      <c r="F4477" s="82">
        <v>291872</v>
      </c>
      <c r="G4477" s="83">
        <f t="shared" si="279"/>
        <v>5.1306584493254924E-3</v>
      </c>
      <c r="H4477" s="74" t="s">
        <v>183</v>
      </c>
      <c r="I4477" s="74">
        <v>651</v>
      </c>
      <c r="J4477" s="74" t="s">
        <v>188</v>
      </c>
    </row>
    <row r="4478" spans="1:10" x14ac:dyDescent="0.25">
      <c r="A4478" s="74" t="str">
        <f t="shared" si="276"/>
        <v>2025</v>
      </c>
      <c r="B4478" s="74" t="str">
        <f t="shared" si="277"/>
        <v>09</v>
      </c>
      <c r="C4478" s="84">
        <f t="shared" si="278"/>
        <v>45901</v>
      </c>
      <c r="D4478" s="74">
        <v>202509</v>
      </c>
      <c r="E4478" s="82">
        <v>190859</v>
      </c>
      <c r="F4478" s="82">
        <v>0</v>
      </c>
      <c r="G4478" s="83">
        <f t="shared" si="279"/>
        <v>0</v>
      </c>
      <c r="H4478" s="74" t="s">
        <v>183</v>
      </c>
      <c r="I4478" s="74">
        <v>652</v>
      </c>
      <c r="J4478" s="74" t="s">
        <v>189</v>
      </c>
    </row>
    <row r="4479" spans="1:10" x14ac:dyDescent="0.25">
      <c r="A4479" s="74" t="str">
        <f t="shared" si="276"/>
        <v>2025</v>
      </c>
      <c r="B4479" s="74" t="str">
        <f t="shared" si="277"/>
        <v>09</v>
      </c>
      <c r="C4479" s="84">
        <f t="shared" si="278"/>
        <v>45901</v>
      </c>
      <c r="D4479" s="74">
        <v>202509</v>
      </c>
      <c r="E4479" s="82">
        <v>2488384</v>
      </c>
      <c r="F4479" s="82">
        <v>10088</v>
      </c>
      <c r="G4479" s="83">
        <f t="shared" si="279"/>
        <v>4.0540366760114192E-3</v>
      </c>
      <c r="H4479" s="74" t="s">
        <v>183</v>
      </c>
      <c r="I4479" s="74">
        <v>653</v>
      </c>
      <c r="J4479" s="74" t="s">
        <v>190</v>
      </c>
    </row>
    <row r="4480" spans="1:10" x14ac:dyDescent="0.25">
      <c r="A4480" s="74" t="str">
        <f t="shared" si="276"/>
        <v>2025</v>
      </c>
      <c r="B4480" s="74" t="str">
        <f t="shared" si="277"/>
        <v>09</v>
      </c>
      <c r="C4480" s="84">
        <f t="shared" si="278"/>
        <v>45901</v>
      </c>
      <c r="D4480" s="74">
        <v>202509</v>
      </c>
      <c r="E4480" s="82">
        <v>325027440</v>
      </c>
      <c r="F4480" s="82">
        <v>819076</v>
      </c>
      <c r="G4480" s="83">
        <f t="shared" si="279"/>
        <v>2.5200210788356822E-3</v>
      </c>
      <c r="H4480" s="74" t="s">
        <v>183</v>
      </c>
      <c r="I4480" s="74">
        <v>661</v>
      </c>
      <c r="J4480" s="74" t="s">
        <v>191</v>
      </c>
    </row>
    <row r="4481" spans="1:10" x14ac:dyDescent="0.25">
      <c r="A4481" s="74" t="str">
        <f t="shared" si="276"/>
        <v>2025</v>
      </c>
      <c r="B4481" s="74" t="str">
        <f t="shared" si="277"/>
        <v>09</v>
      </c>
      <c r="C4481" s="84">
        <f t="shared" si="278"/>
        <v>45901</v>
      </c>
      <c r="D4481" s="74">
        <v>202509</v>
      </c>
      <c r="E4481" s="82">
        <v>4964676</v>
      </c>
      <c r="F4481" s="82">
        <v>211618</v>
      </c>
      <c r="G4481" s="83">
        <f t="shared" si="279"/>
        <v>4.2624735229449012E-2</v>
      </c>
      <c r="H4481" s="74" t="s">
        <v>183</v>
      </c>
      <c r="I4481" s="74">
        <v>662</v>
      </c>
      <c r="J4481" s="74" t="s">
        <v>192</v>
      </c>
    </row>
    <row r="4482" spans="1:10" x14ac:dyDescent="0.25">
      <c r="A4482" s="74" t="str">
        <f t="shared" si="276"/>
        <v>2025</v>
      </c>
      <c r="B4482" s="74" t="str">
        <f t="shared" si="277"/>
        <v>09</v>
      </c>
      <c r="C4482" s="84">
        <f t="shared" si="278"/>
        <v>45901</v>
      </c>
      <c r="D4482" s="74">
        <v>202509</v>
      </c>
      <c r="E4482" s="82">
        <v>17149317</v>
      </c>
      <c r="F4482" s="82">
        <v>446642</v>
      </c>
      <c r="G4482" s="83">
        <f t="shared" si="279"/>
        <v>2.6044302522368674E-2</v>
      </c>
      <c r="H4482" s="74" t="s">
        <v>183</v>
      </c>
      <c r="I4482" s="74">
        <v>663</v>
      </c>
      <c r="J4482" s="74" t="s">
        <v>193</v>
      </c>
    </row>
    <row r="4483" spans="1:10" x14ac:dyDescent="0.25">
      <c r="A4483" s="74" t="str">
        <f t="shared" ref="A4483:A4546" si="280">LEFT(D4483,4)</f>
        <v>2025</v>
      </c>
      <c r="B4483" s="74" t="str">
        <f t="shared" ref="B4483:B4546" si="281">RIGHT(D4483,2)</f>
        <v>09</v>
      </c>
      <c r="C4483" s="84">
        <f t="shared" ref="C4483:C4546" si="282">DATE(A4483,B4483,1)</f>
        <v>45901</v>
      </c>
      <c r="D4483" s="74">
        <v>202509</v>
      </c>
      <c r="E4483" s="82">
        <v>71554478</v>
      </c>
      <c r="F4483" s="82">
        <v>2020621</v>
      </c>
      <c r="G4483" s="83">
        <f t="shared" ref="G4483:G4546" si="283">F4483/E4483</f>
        <v>2.8238917486058664E-2</v>
      </c>
      <c r="H4483" s="74" t="s">
        <v>194</v>
      </c>
      <c r="I4483" s="74">
        <v>681</v>
      </c>
      <c r="J4483" s="74" t="s">
        <v>195</v>
      </c>
    </row>
    <row r="4484" spans="1:10" x14ac:dyDescent="0.25">
      <c r="A4484" s="74" t="str">
        <f t="shared" si="280"/>
        <v>2025</v>
      </c>
      <c r="B4484" s="74" t="str">
        <f t="shared" si="281"/>
        <v>09</v>
      </c>
      <c r="C4484" s="84">
        <f t="shared" si="282"/>
        <v>45901</v>
      </c>
      <c r="D4484" s="74">
        <v>202509</v>
      </c>
      <c r="E4484" s="82">
        <v>60888225</v>
      </c>
      <c r="F4484" s="82">
        <v>2042454</v>
      </c>
      <c r="G4484" s="83">
        <f t="shared" si="283"/>
        <v>3.3544318297996041E-2</v>
      </c>
      <c r="H4484" s="74" t="s">
        <v>194</v>
      </c>
      <c r="I4484" s="74">
        <v>682</v>
      </c>
      <c r="J4484" s="74" t="s">
        <v>196</v>
      </c>
    </row>
    <row r="4485" spans="1:10" x14ac:dyDescent="0.25">
      <c r="A4485" s="74" t="str">
        <f t="shared" si="280"/>
        <v>2025</v>
      </c>
      <c r="B4485" s="74" t="str">
        <f t="shared" si="281"/>
        <v>09</v>
      </c>
      <c r="C4485" s="84">
        <f t="shared" si="282"/>
        <v>45901</v>
      </c>
      <c r="D4485" s="74">
        <v>202509</v>
      </c>
      <c r="E4485" s="82">
        <v>49161234</v>
      </c>
      <c r="F4485" s="82">
        <v>1351211</v>
      </c>
      <c r="G4485" s="83">
        <f t="shared" si="283"/>
        <v>2.7485294612417582E-2</v>
      </c>
      <c r="H4485" s="74" t="s">
        <v>194</v>
      </c>
      <c r="I4485" s="74">
        <v>691</v>
      </c>
      <c r="J4485" s="74" t="s">
        <v>197</v>
      </c>
    </row>
    <row r="4486" spans="1:10" x14ac:dyDescent="0.25">
      <c r="A4486" s="74" t="str">
        <f t="shared" si="280"/>
        <v>2025</v>
      </c>
      <c r="B4486" s="74" t="str">
        <f t="shared" si="281"/>
        <v>09</v>
      </c>
      <c r="C4486" s="84">
        <f t="shared" si="282"/>
        <v>45901</v>
      </c>
      <c r="D4486" s="74">
        <v>202509</v>
      </c>
      <c r="E4486" s="82">
        <v>62351454</v>
      </c>
      <c r="F4486" s="82">
        <v>710577</v>
      </c>
      <c r="G4486" s="83">
        <f t="shared" si="283"/>
        <v>1.1396318039351577E-2</v>
      </c>
      <c r="H4486" s="74" t="s">
        <v>194</v>
      </c>
      <c r="I4486" s="74">
        <v>692</v>
      </c>
      <c r="J4486" s="74" t="s">
        <v>198</v>
      </c>
    </row>
    <row r="4487" spans="1:10" x14ac:dyDescent="0.25">
      <c r="A4487" s="74" t="str">
        <f t="shared" si="280"/>
        <v>2025</v>
      </c>
      <c r="B4487" s="74" t="str">
        <f t="shared" si="281"/>
        <v>09</v>
      </c>
      <c r="C4487" s="84">
        <f t="shared" si="282"/>
        <v>45901</v>
      </c>
      <c r="D4487" s="74">
        <v>202509</v>
      </c>
      <c r="E4487" s="82">
        <v>105564</v>
      </c>
      <c r="F4487" s="82">
        <v>916</v>
      </c>
      <c r="G4487" s="83">
        <f t="shared" si="283"/>
        <v>8.6772005607972415E-3</v>
      </c>
      <c r="H4487" s="74" t="s">
        <v>194</v>
      </c>
      <c r="I4487" s="74">
        <v>701</v>
      </c>
      <c r="J4487" s="74" t="s">
        <v>254</v>
      </c>
    </row>
    <row r="4488" spans="1:10" x14ac:dyDescent="0.25">
      <c r="A4488" s="74" t="str">
        <f t="shared" si="280"/>
        <v>2025</v>
      </c>
      <c r="B4488" s="74" t="str">
        <f t="shared" si="281"/>
        <v>09</v>
      </c>
      <c r="C4488" s="84">
        <f t="shared" si="282"/>
        <v>45901</v>
      </c>
      <c r="D4488" s="74">
        <v>202509</v>
      </c>
      <c r="E4488" s="82">
        <v>410988314</v>
      </c>
      <c r="F4488" s="82">
        <v>18784455</v>
      </c>
      <c r="G4488" s="83">
        <f t="shared" si="283"/>
        <v>4.5705569623568421E-2</v>
      </c>
      <c r="H4488" s="74" t="s">
        <v>194</v>
      </c>
      <c r="I4488" s="74">
        <v>702</v>
      </c>
      <c r="J4488" s="74" t="s">
        <v>199</v>
      </c>
    </row>
    <row r="4489" spans="1:10" x14ac:dyDescent="0.25">
      <c r="A4489" s="74" t="str">
        <f t="shared" si="280"/>
        <v>2025</v>
      </c>
      <c r="B4489" s="74" t="str">
        <f t="shared" si="281"/>
        <v>09</v>
      </c>
      <c r="C4489" s="84">
        <f t="shared" si="282"/>
        <v>45901</v>
      </c>
      <c r="D4489" s="74">
        <v>202509</v>
      </c>
      <c r="E4489" s="82">
        <v>50078818</v>
      </c>
      <c r="F4489" s="82">
        <v>2246421</v>
      </c>
      <c r="G4489" s="83">
        <f t="shared" si="283"/>
        <v>4.4857708103254353E-2</v>
      </c>
      <c r="H4489" s="74" t="s">
        <v>194</v>
      </c>
      <c r="I4489" s="74">
        <v>711</v>
      </c>
      <c r="J4489" s="74" t="s">
        <v>200</v>
      </c>
    </row>
    <row r="4490" spans="1:10" x14ac:dyDescent="0.25">
      <c r="A4490" s="74" t="str">
        <f t="shared" si="280"/>
        <v>2025</v>
      </c>
      <c r="B4490" s="74" t="str">
        <f t="shared" si="281"/>
        <v>09</v>
      </c>
      <c r="C4490" s="84">
        <f t="shared" si="282"/>
        <v>45901</v>
      </c>
      <c r="D4490" s="74">
        <v>202509</v>
      </c>
      <c r="E4490" s="82">
        <v>3233486</v>
      </c>
      <c r="F4490" s="82">
        <v>64185</v>
      </c>
      <c r="G4490" s="83">
        <f t="shared" si="283"/>
        <v>1.9850093675989319E-2</v>
      </c>
      <c r="H4490" s="74" t="s">
        <v>194</v>
      </c>
      <c r="I4490" s="74">
        <v>712</v>
      </c>
      <c r="J4490" s="74" t="s">
        <v>201</v>
      </c>
    </row>
    <row r="4491" spans="1:10" x14ac:dyDescent="0.25">
      <c r="A4491" s="74" t="str">
        <f t="shared" si="280"/>
        <v>2025</v>
      </c>
      <c r="B4491" s="74" t="str">
        <f t="shared" si="281"/>
        <v>09</v>
      </c>
      <c r="C4491" s="84">
        <f t="shared" si="282"/>
        <v>45901</v>
      </c>
      <c r="D4491" s="74">
        <v>202509</v>
      </c>
      <c r="E4491" s="82">
        <v>29256523</v>
      </c>
      <c r="F4491" s="82">
        <v>87640</v>
      </c>
      <c r="G4491" s="83">
        <f t="shared" si="283"/>
        <v>2.9955712782410954E-3</v>
      </c>
      <c r="H4491" s="74" t="s">
        <v>194</v>
      </c>
      <c r="I4491" s="74">
        <v>721</v>
      </c>
      <c r="J4491" s="74" t="s">
        <v>202</v>
      </c>
    </row>
    <row r="4492" spans="1:10" x14ac:dyDescent="0.25">
      <c r="A4492" s="74" t="str">
        <f t="shared" si="280"/>
        <v>2025</v>
      </c>
      <c r="B4492" s="74" t="str">
        <f t="shared" si="281"/>
        <v>09</v>
      </c>
      <c r="C4492" s="84">
        <f t="shared" si="282"/>
        <v>45901</v>
      </c>
      <c r="D4492" s="74">
        <v>202509</v>
      </c>
      <c r="E4492" s="82">
        <v>7823475</v>
      </c>
      <c r="F4492" s="82">
        <v>3068</v>
      </c>
      <c r="G4492" s="83">
        <f t="shared" si="283"/>
        <v>3.9215310332045545E-4</v>
      </c>
      <c r="H4492" s="74" t="s">
        <v>194</v>
      </c>
      <c r="I4492" s="74">
        <v>722</v>
      </c>
      <c r="J4492" s="74" t="s">
        <v>203</v>
      </c>
    </row>
    <row r="4493" spans="1:10" x14ac:dyDescent="0.25">
      <c r="A4493" s="74" t="str">
        <f t="shared" si="280"/>
        <v>2025</v>
      </c>
      <c r="B4493" s="74" t="str">
        <f t="shared" si="281"/>
        <v>09</v>
      </c>
      <c r="C4493" s="84">
        <f t="shared" si="282"/>
        <v>45901</v>
      </c>
      <c r="D4493" s="74">
        <v>202509</v>
      </c>
      <c r="E4493" s="82">
        <v>15554797</v>
      </c>
      <c r="F4493" s="82">
        <v>553447</v>
      </c>
      <c r="G4493" s="83">
        <f t="shared" si="283"/>
        <v>3.5580470770528221E-2</v>
      </c>
      <c r="H4493" s="74" t="s">
        <v>194</v>
      </c>
      <c r="I4493" s="74">
        <v>731</v>
      </c>
      <c r="J4493" s="74" t="s">
        <v>204</v>
      </c>
    </row>
    <row r="4494" spans="1:10" x14ac:dyDescent="0.25">
      <c r="A4494" s="74" t="str">
        <f t="shared" si="280"/>
        <v>2025</v>
      </c>
      <c r="B4494" s="74" t="str">
        <f t="shared" si="281"/>
        <v>09</v>
      </c>
      <c r="C4494" s="84">
        <f t="shared" si="282"/>
        <v>45901</v>
      </c>
      <c r="D4494" s="74">
        <v>202509</v>
      </c>
      <c r="E4494" s="82">
        <v>9051745</v>
      </c>
      <c r="F4494" s="82">
        <v>2909</v>
      </c>
      <c r="G4494" s="83">
        <f t="shared" si="283"/>
        <v>3.2137449740353934E-4</v>
      </c>
      <c r="H4494" s="74" t="s">
        <v>194</v>
      </c>
      <c r="I4494" s="74">
        <v>732</v>
      </c>
      <c r="J4494" s="74" t="s">
        <v>205</v>
      </c>
    </row>
    <row r="4495" spans="1:10" x14ac:dyDescent="0.25">
      <c r="A4495" s="74" t="str">
        <f t="shared" si="280"/>
        <v>2025</v>
      </c>
      <c r="B4495" s="74" t="str">
        <f t="shared" si="281"/>
        <v>09</v>
      </c>
      <c r="C4495" s="84">
        <f t="shared" si="282"/>
        <v>45901</v>
      </c>
      <c r="D4495" s="74">
        <v>202509</v>
      </c>
      <c r="E4495" s="82">
        <v>4597151</v>
      </c>
      <c r="F4495" s="82">
        <v>325249</v>
      </c>
      <c r="G4495" s="83">
        <f t="shared" si="283"/>
        <v>7.075012328287672E-2</v>
      </c>
      <c r="H4495" s="74" t="s">
        <v>194</v>
      </c>
      <c r="I4495" s="74">
        <v>741</v>
      </c>
      <c r="J4495" s="74" t="s">
        <v>206</v>
      </c>
    </row>
    <row r="4496" spans="1:10" x14ac:dyDescent="0.25">
      <c r="A4496" s="74" t="str">
        <f t="shared" si="280"/>
        <v>2025</v>
      </c>
      <c r="B4496" s="74" t="str">
        <f t="shared" si="281"/>
        <v>09</v>
      </c>
      <c r="C4496" s="84">
        <f t="shared" si="282"/>
        <v>45901</v>
      </c>
      <c r="D4496" s="74">
        <v>202509</v>
      </c>
      <c r="E4496" s="82">
        <v>1182905</v>
      </c>
      <c r="F4496" s="82">
        <v>55940</v>
      </c>
      <c r="G4496" s="83">
        <f t="shared" si="283"/>
        <v>4.7290357213808379E-2</v>
      </c>
      <c r="H4496" s="74" t="s">
        <v>194</v>
      </c>
      <c r="I4496" s="74">
        <v>742</v>
      </c>
      <c r="J4496" s="74" t="s">
        <v>207</v>
      </c>
    </row>
    <row r="4497" spans="1:10" x14ac:dyDescent="0.25">
      <c r="A4497" s="74" t="str">
        <f t="shared" si="280"/>
        <v>2025</v>
      </c>
      <c r="B4497" s="74" t="str">
        <f t="shared" si="281"/>
        <v>09</v>
      </c>
      <c r="C4497" s="84">
        <f t="shared" si="282"/>
        <v>45901</v>
      </c>
      <c r="D4497" s="74">
        <v>202509</v>
      </c>
      <c r="E4497" s="82">
        <v>16930142</v>
      </c>
      <c r="F4497" s="82">
        <v>671427</v>
      </c>
      <c r="G4497" s="83">
        <f t="shared" si="283"/>
        <v>3.9658675042418427E-2</v>
      </c>
      <c r="H4497" s="74" t="s">
        <v>194</v>
      </c>
      <c r="I4497" s="74">
        <v>749</v>
      </c>
      <c r="J4497" s="74" t="s">
        <v>208</v>
      </c>
    </row>
    <row r="4498" spans="1:10" x14ac:dyDescent="0.25">
      <c r="A4498" s="74" t="str">
        <f t="shared" si="280"/>
        <v>2025</v>
      </c>
      <c r="B4498" s="74" t="str">
        <f t="shared" si="281"/>
        <v>09</v>
      </c>
      <c r="C4498" s="84">
        <f t="shared" si="282"/>
        <v>45901</v>
      </c>
      <c r="D4498" s="74">
        <v>202509</v>
      </c>
      <c r="E4498" s="82">
        <v>16868714</v>
      </c>
      <c r="F4498" s="82">
        <v>1050641</v>
      </c>
      <c r="G4498" s="83">
        <f t="shared" si="283"/>
        <v>6.2283408207644046E-2</v>
      </c>
      <c r="H4498" s="74" t="s">
        <v>194</v>
      </c>
      <c r="I4498" s="74">
        <v>750</v>
      </c>
      <c r="J4498" s="74" t="s">
        <v>209</v>
      </c>
    </row>
    <row r="4499" spans="1:10" x14ac:dyDescent="0.25">
      <c r="A4499" s="74" t="str">
        <f t="shared" si="280"/>
        <v>2025</v>
      </c>
      <c r="B4499" s="74" t="str">
        <f t="shared" si="281"/>
        <v>09</v>
      </c>
      <c r="C4499" s="84">
        <f t="shared" si="282"/>
        <v>45901</v>
      </c>
      <c r="D4499" s="74">
        <v>202509</v>
      </c>
      <c r="E4499" s="82">
        <v>187793883</v>
      </c>
      <c r="F4499" s="82">
        <v>2562178</v>
      </c>
      <c r="G4499" s="83">
        <f t="shared" si="283"/>
        <v>1.3643564737409471E-2</v>
      </c>
      <c r="H4499" s="74" t="s">
        <v>194</v>
      </c>
      <c r="I4499" s="74">
        <v>771</v>
      </c>
      <c r="J4499" s="74" t="s">
        <v>210</v>
      </c>
    </row>
    <row r="4500" spans="1:10" x14ac:dyDescent="0.25">
      <c r="A4500" s="74" t="str">
        <f t="shared" si="280"/>
        <v>2025</v>
      </c>
      <c r="B4500" s="74" t="str">
        <f t="shared" si="281"/>
        <v>09</v>
      </c>
      <c r="C4500" s="84">
        <f t="shared" si="282"/>
        <v>45901</v>
      </c>
      <c r="D4500" s="74">
        <v>202509</v>
      </c>
      <c r="E4500" s="82">
        <v>364366</v>
      </c>
      <c r="F4500" s="82">
        <v>9381</v>
      </c>
      <c r="G4500" s="83">
        <f t="shared" si="283"/>
        <v>2.5746090469473001E-2</v>
      </c>
      <c r="H4500" s="74" t="s">
        <v>194</v>
      </c>
      <c r="I4500" s="74">
        <v>772</v>
      </c>
      <c r="J4500" s="74" t="s">
        <v>211</v>
      </c>
    </row>
    <row r="4501" spans="1:10" x14ac:dyDescent="0.25">
      <c r="A4501" s="74" t="str">
        <f t="shared" si="280"/>
        <v>2025</v>
      </c>
      <c r="B4501" s="74" t="str">
        <f t="shared" si="281"/>
        <v>09</v>
      </c>
      <c r="C4501" s="84">
        <f t="shared" si="282"/>
        <v>45901</v>
      </c>
      <c r="D4501" s="74">
        <v>202509</v>
      </c>
      <c r="E4501" s="82">
        <v>26655892</v>
      </c>
      <c r="F4501" s="82">
        <v>435070</v>
      </c>
      <c r="G4501" s="83">
        <f t="shared" si="283"/>
        <v>1.6321719790881505E-2</v>
      </c>
      <c r="H4501" s="74" t="s">
        <v>194</v>
      </c>
      <c r="I4501" s="74">
        <v>773</v>
      </c>
      <c r="J4501" s="74" t="s">
        <v>212</v>
      </c>
    </row>
    <row r="4502" spans="1:10" x14ac:dyDescent="0.25">
      <c r="A4502" s="74" t="str">
        <f t="shared" si="280"/>
        <v>2025</v>
      </c>
      <c r="B4502" s="74" t="str">
        <f t="shared" si="281"/>
        <v>09</v>
      </c>
      <c r="C4502" s="84">
        <f t="shared" si="282"/>
        <v>45901</v>
      </c>
      <c r="D4502" s="74">
        <v>202509</v>
      </c>
      <c r="E4502" s="82">
        <v>1201881</v>
      </c>
      <c r="F4502" s="82">
        <v>32977</v>
      </c>
      <c r="G4502" s="83">
        <f t="shared" si="283"/>
        <v>2.7437824543361616E-2</v>
      </c>
      <c r="H4502" s="74" t="s">
        <v>194</v>
      </c>
      <c r="I4502" s="74">
        <v>774</v>
      </c>
      <c r="J4502" s="74" t="s">
        <v>213</v>
      </c>
    </row>
    <row r="4503" spans="1:10" x14ac:dyDescent="0.25">
      <c r="A4503" s="74" t="str">
        <f t="shared" si="280"/>
        <v>2025</v>
      </c>
      <c r="B4503" s="74" t="str">
        <f t="shared" si="281"/>
        <v>09</v>
      </c>
      <c r="C4503" s="84">
        <f t="shared" si="282"/>
        <v>45901</v>
      </c>
      <c r="D4503" s="74">
        <v>202509</v>
      </c>
      <c r="E4503" s="82">
        <v>1624621</v>
      </c>
      <c r="F4503" s="82">
        <v>85750</v>
      </c>
      <c r="G4503" s="83">
        <f t="shared" si="283"/>
        <v>5.2781541048650731E-2</v>
      </c>
      <c r="H4503" s="74" t="s">
        <v>194</v>
      </c>
      <c r="I4503" s="74">
        <v>780</v>
      </c>
      <c r="J4503" s="74" t="s">
        <v>214</v>
      </c>
    </row>
    <row r="4504" spans="1:10" x14ac:dyDescent="0.25">
      <c r="A4504" s="74" t="str">
        <f t="shared" si="280"/>
        <v>2025</v>
      </c>
      <c r="B4504" s="74" t="str">
        <f t="shared" si="281"/>
        <v>09</v>
      </c>
      <c r="C4504" s="84">
        <f t="shared" si="282"/>
        <v>45901</v>
      </c>
      <c r="D4504" s="74">
        <v>202509</v>
      </c>
      <c r="E4504" s="82">
        <v>92402646</v>
      </c>
      <c r="F4504" s="82">
        <v>2489548</v>
      </c>
      <c r="G4504" s="83">
        <f t="shared" si="283"/>
        <v>2.6942388641121813E-2</v>
      </c>
      <c r="H4504" s="74" t="s">
        <v>194</v>
      </c>
      <c r="I4504" s="74">
        <v>791</v>
      </c>
      <c r="J4504" s="74" t="s">
        <v>215</v>
      </c>
    </row>
    <row r="4505" spans="1:10" x14ac:dyDescent="0.25">
      <c r="A4505" s="74" t="str">
        <f t="shared" si="280"/>
        <v>2025</v>
      </c>
      <c r="B4505" s="74" t="str">
        <f t="shared" si="281"/>
        <v>09</v>
      </c>
      <c r="C4505" s="84">
        <f t="shared" si="282"/>
        <v>45901</v>
      </c>
      <c r="D4505" s="74">
        <v>202509</v>
      </c>
      <c r="E4505" s="82">
        <v>24961014</v>
      </c>
      <c r="F4505" s="82">
        <v>788536</v>
      </c>
      <c r="G4505" s="83">
        <f t="shared" si="283"/>
        <v>3.1590703807145015E-2</v>
      </c>
      <c r="H4505" s="74" t="s">
        <v>194</v>
      </c>
      <c r="I4505" s="74">
        <v>801</v>
      </c>
      <c r="J4505" s="74" t="s">
        <v>216</v>
      </c>
    </row>
    <row r="4506" spans="1:10" x14ac:dyDescent="0.25">
      <c r="A4506" s="74" t="str">
        <f t="shared" si="280"/>
        <v>2025</v>
      </c>
      <c r="B4506" s="74" t="str">
        <f t="shared" si="281"/>
        <v>09</v>
      </c>
      <c r="C4506" s="84">
        <f t="shared" si="282"/>
        <v>45901</v>
      </c>
      <c r="D4506" s="74">
        <v>202509</v>
      </c>
      <c r="E4506" s="82">
        <v>572595</v>
      </c>
      <c r="F4506" s="82">
        <v>7049</v>
      </c>
      <c r="G4506" s="83">
        <f t="shared" si="283"/>
        <v>1.2310620944996027E-2</v>
      </c>
      <c r="H4506" s="74" t="s">
        <v>194</v>
      </c>
      <c r="I4506" s="74">
        <v>811</v>
      </c>
      <c r="J4506" s="74" t="s">
        <v>217</v>
      </c>
    </row>
    <row r="4507" spans="1:10" x14ac:dyDescent="0.25">
      <c r="A4507" s="74" t="str">
        <f t="shared" si="280"/>
        <v>2025</v>
      </c>
      <c r="B4507" s="74" t="str">
        <f t="shared" si="281"/>
        <v>09</v>
      </c>
      <c r="C4507" s="84">
        <f t="shared" si="282"/>
        <v>45901</v>
      </c>
      <c r="D4507" s="74">
        <v>202509</v>
      </c>
      <c r="E4507" s="82">
        <v>24370110</v>
      </c>
      <c r="F4507" s="82">
        <v>889038</v>
      </c>
      <c r="G4507" s="83">
        <f t="shared" si="283"/>
        <v>3.6480672430284473E-2</v>
      </c>
      <c r="H4507" s="74" t="s">
        <v>194</v>
      </c>
      <c r="I4507" s="74">
        <v>812</v>
      </c>
      <c r="J4507" s="74" t="s">
        <v>218</v>
      </c>
    </row>
    <row r="4508" spans="1:10" x14ac:dyDescent="0.25">
      <c r="A4508" s="74" t="str">
        <f t="shared" si="280"/>
        <v>2025</v>
      </c>
      <c r="B4508" s="74" t="str">
        <f t="shared" si="281"/>
        <v>09</v>
      </c>
      <c r="C4508" s="84">
        <f t="shared" si="282"/>
        <v>45901</v>
      </c>
      <c r="D4508" s="74">
        <v>202509</v>
      </c>
      <c r="E4508" s="82">
        <v>4381683</v>
      </c>
      <c r="F4508" s="82">
        <v>224964</v>
      </c>
      <c r="G4508" s="83">
        <f t="shared" si="283"/>
        <v>5.1341915880267923E-2</v>
      </c>
      <c r="H4508" s="74" t="s">
        <v>194</v>
      </c>
      <c r="I4508" s="74">
        <v>813</v>
      </c>
      <c r="J4508" s="74" t="s">
        <v>219</v>
      </c>
    </row>
    <row r="4509" spans="1:10" x14ac:dyDescent="0.25">
      <c r="A4509" s="74" t="str">
        <f t="shared" si="280"/>
        <v>2025</v>
      </c>
      <c r="B4509" s="74" t="str">
        <f t="shared" si="281"/>
        <v>09</v>
      </c>
      <c r="C4509" s="84">
        <f t="shared" si="282"/>
        <v>45901</v>
      </c>
      <c r="D4509" s="74">
        <v>202509</v>
      </c>
      <c r="E4509" s="82">
        <v>6255473</v>
      </c>
      <c r="F4509" s="82">
        <v>559239</v>
      </c>
      <c r="G4509" s="83">
        <f t="shared" si="283"/>
        <v>8.9399954248064059E-2</v>
      </c>
      <c r="H4509" s="74" t="s">
        <v>194</v>
      </c>
      <c r="I4509" s="74">
        <v>821</v>
      </c>
      <c r="J4509" s="74" t="s">
        <v>220</v>
      </c>
    </row>
    <row r="4510" spans="1:10" x14ac:dyDescent="0.25">
      <c r="A4510" s="74" t="str">
        <f t="shared" si="280"/>
        <v>2025</v>
      </c>
      <c r="B4510" s="74" t="str">
        <f t="shared" si="281"/>
        <v>09</v>
      </c>
      <c r="C4510" s="84">
        <f t="shared" si="282"/>
        <v>45901</v>
      </c>
      <c r="D4510" s="74">
        <v>202509</v>
      </c>
      <c r="E4510" s="82">
        <v>1350399</v>
      </c>
      <c r="F4510" s="82">
        <v>183196</v>
      </c>
      <c r="G4510" s="83">
        <f t="shared" si="283"/>
        <v>0.1356606454832979</v>
      </c>
      <c r="H4510" s="74" t="s">
        <v>194</v>
      </c>
      <c r="I4510" s="74">
        <v>822</v>
      </c>
      <c r="J4510" s="74" t="s">
        <v>221</v>
      </c>
    </row>
    <row r="4511" spans="1:10" x14ac:dyDescent="0.25">
      <c r="A4511" s="74" t="str">
        <f t="shared" si="280"/>
        <v>2025</v>
      </c>
      <c r="B4511" s="74" t="str">
        <f t="shared" si="281"/>
        <v>09</v>
      </c>
      <c r="C4511" s="84">
        <f t="shared" si="282"/>
        <v>45901</v>
      </c>
      <c r="D4511" s="74">
        <v>202509</v>
      </c>
      <c r="E4511" s="82">
        <v>2011737</v>
      </c>
      <c r="F4511" s="82">
        <v>289939</v>
      </c>
      <c r="G4511" s="83">
        <f t="shared" si="283"/>
        <v>0.14412371000781912</v>
      </c>
      <c r="H4511" s="74" t="s">
        <v>194</v>
      </c>
      <c r="I4511" s="74">
        <v>823</v>
      </c>
      <c r="J4511" s="74" t="s">
        <v>222</v>
      </c>
    </row>
    <row r="4512" spans="1:10" x14ac:dyDescent="0.25">
      <c r="A4512" s="74" t="str">
        <f t="shared" si="280"/>
        <v>2025</v>
      </c>
      <c r="B4512" s="74" t="str">
        <f t="shared" si="281"/>
        <v>09</v>
      </c>
      <c r="C4512" s="84">
        <f t="shared" si="282"/>
        <v>45901</v>
      </c>
      <c r="D4512" s="74">
        <v>202509</v>
      </c>
      <c r="E4512" s="82">
        <v>705717711</v>
      </c>
      <c r="F4512" s="82">
        <v>13046559</v>
      </c>
      <c r="G4512" s="83">
        <f t="shared" si="283"/>
        <v>1.8486937194070224E-2</v>
      </c>
      <c r="H4512" s="74" t="s">
        <v>194</v>
      </c>
      <c r="I4512" s="74">
        <v>829</v>
      </c>
      <c r="J4512" s="74" t="s">
        <v>223</v>
      </c>
    </row>
    <row r="4513" spans="1:10" x14ac:dyDescent="0.25">
      <c r="A4513" s="74" t="str">
        <f t="shared" si="280"/>
        <v>2025</v>
      </c>
      <c r="B4513" s="74" t="str">
        <f t="shared" si="281"/>
        <v>09</v>
      </c>
      <c r="C4513" s="84">
        <f t="shared" si="282"/>
        <v>45901</v>
      </c>
      <c r="D4513" s="74">
        <v>202509</v>
      </c>
      <c r="E4513" s="82">
        <v>1568459429</v>
      </c>
      <c r="F4513" s="82">
        <v>930929</v>
      </c>
      <c r="G4513" s="83">
        <f t="shared" si="283"/>
        <v>5.9353081296691925E-4</v>
      </c>
      <c r="H4513" s="74" t="s">
        <v>224</v>
      </c>
      <c r="I4513" s="74">
        <v>841</v>
      </c>
      <c r="J4513" s="74" t="s">
        <v>225</v>
      </c>
    </row>
    <row r="4514" spans="1:10" x14ac:dyDescent="0.25">
      <c r="A4514" s="74" t="str">
        <f t="shared" si="280"/>
        <v>2025</v>
      </c>
      <c r="B4514" s="74" t="str">
        <f t="shared" si="281"/>
        <v>09</v>
      </c>
      <c r="C4514" s="84">
        <f t="shared" si="282"/>
        <v>45901</v>
      </c>
      <c r="D4514" s="74">
        <v>202509</v>
      </c>
      <c r="E4514" s="82">
        <v>5216030</v>
      </c>
      <c r="F4514" s="82">
        <v>292401</v>
      </c>
      <c r="G4514" s="83">
        <f t="shared" si="283"/>
        <v>5.6058151506030447E-2</v>
      </c>
      <c r="H4514" s="74" t="s">
        <v>224</v>
      </c>
      <c r="I4514" s="74">
        <v>842</v>
      </c>
      <c r="J4514" s="74" t="s">
        <v>226</v>
      </c>
    </row>
    <row r="4515" spans="1:10" x14ac:dyDescent="0.25">
      <c r="A4515" s="74" t="str">
        <f t="shared" si="280"/>
        <v>2025</v>
      </c>
      <c r="B4515" s="74" t="str">
        <f t="shared" si="281"/>
        <v>09</v>
      </c>
      <c r="C4515" s="84">
        <f t="shared" si="282"/>
        <v>45901</v>
      </c>
      <c r="D4515" s="74">
        <v>202509</v>
      </c>
      <c r="E4515" s="82">
        <v>6861419</v>
      </c>
      <c r="F4515" s="82">
        <v>494053</v>
      </c>
      <c r="G4515" s="83">
        <f t="shared" si="283"/>
        <v>7.2004493531148586E-2</v>
      </c>
      <c r="H4515" s="74" t="s">
        <v>224</v>
      </c>
      <c r="I4515" s="74">
        <v>843</v>
      </c>
      <c r="J4515" s="74" t="s">
        <v>227</v>
      </c>
    </row>
    <row r="4516" spans="1:10" x14ac:dyDescent="0.25">
      <c r="A4516" s="74" t="str">
        <f t="shared" si="280"/>
        <v>2025</v>
      </c>
      <c r="B4516" s="74" t="str">
        <f t="shared" si="281"/>
        <v>09</v>
      </c>
      <c r="C4516" s="84">
        <f t="shared" si="282"/>
        <v>45901</v>
      </c>
      <c r="D4516" s="74">
        <v>202509</v>
      </c>
      <c r="E4516" s="82">
        <v>20627654</v>
      </c>
      <c r="F4516" s="82">
        <v>398784</v>
      </c>
      <c r="G4516" s="83">
        <f t="shared" si="283"/>
        <v>1.9332494136269689E-2</v>
      </c>
      <c r="H4516" s="74" t="s">
        <v>228</v>
      </c>
      <c r="I4516" s="74">
        <v>851</v>
      </c>
      <c r="J4516" s="74" t="s">
        <v>229</v>
      </c>
    </row>
    <row r="4517" spans="1:10" x14ac:dyDescent="0.25">
      <c r="A4517" s="74" t="str">
        <f t="shared" si="280"/>
        <v>2025</v>
      </c>
      <c r="B4517" s="74" t="str">
        <f t="shared" si="281"/>
        <v>09</v>
      </c>
      <c r="C4517" s="84">
        <f t="shared" si="282"/>
        <v>45901</v>
      </c>
      <c r="D4517" s="74">
        <v>202509</v>
      </c>
      <c r="E4517" s="82">
        <v>5050771</v>
      </c>
      <c r="F4517" s="82">
        <v>226566</v>
      </c>
      <c r="G4517" s="83">
        <f t="shared" si="283"/>
        <v>4.4857705882923614E-2</v>
      </c>
      <c r="H4517" s="74" t="s">
        <v>228</v>
      </c>
      <c r="I4517" s="74">
        <v>852</v>
      </c>
      <c r="J4517" s="74" t="s">
        <v>230</v>
      </c>
    </row>
    <row r="4518" spans="1:10" x14ac:dyDescent="0.25">
      <c r="A4518" s="74" t="str">
        <f t="shared" si="280"/>
        <v>2025</v>
      </c>
      <c r="B4518" s="74" t="str">
        <f t="shared" si="281"/>
        <v>09</v>
      </c>
      <c r="C4518" s="84">
        <f t="shared" si="282"/>
        <v>45901</v>
      </c>
      <c r="D4518" s="74">
        <v>202509</v>
      </c>
      <c r="E4518" s="82">
        <v>25034846</v>
      </c>
      <c r="F4518" s="82">
        <v>48170</v>
      </c>
      <c r="G4518" s="83">
        <f t="shared" si="283"/>
        <v>1.924118087245274E-3</v>
      </c>
      <c r="H4518" s="74" t="s">
        <v>228</v>
      </c>
      <c r="I4518" s="74">
        <v>853</v>
      </c>
      <c r="J4518" s="74" t="s">
        <v>231</v>
      </c>
    </row>
    <row r="4519" spans="1:10" x14ac:dyDescent="0.25">
      <c r="A4519" s="74" t="str">
        <f t="shared" si="280"/>
        <v>2025</v>
      </c>
      <c r="B4519" s="74" t="str">
        <f t="shared" si="281"/>
        <v>09</v>
      </c>
      <c r="C4519" s="84">
        <f t="shared" si="282"/>
        <v>45901</v>
      </c>
      <c r="D4519" s="74">
        <v>202509</v>
      </c>
      <c r="E4519" s="82">
        <v>103776912</v>
      </c>
      <c r="F4519" s="82">
        <v>2796163</v>
      </c>
      <c r="G4519" s="83">
        <f t="shared" si="283"/>
        <v>2.6943979601166009E-2</v>
      </c>
      <c r="H4519" s="74" t="s">
        <v>228</v>
      </c>
      <c r="I4519" s="74">
        <v>854</v>
      </c>
      <c r="J4519" s="74" t="s">
        <v>232</v>
      </c>
    </row>
    <row r="4520" spans="1:10" x14ac:dyDescent="0.25">
      <c r="A4520" s="74" t="str">
        <f t="shared" si="280"/>
        <v>2025</v>
      </c>
      <c r="B4520" s="74" t="str">
        <f t="shared" si="281"/>
        <v>09</v>
      </c>
      <c r="C4520" s="84">
        <f t="shared" si="282"/>
        <v>45901</v>
      </c>
      <c r="D4520" s="74">
        <v>202509</v>
      </c>
      <c r="E4520" s="82">
        <v>3478911</v>
      </c>
      <c r="F4520" s="82">
        <v>247674</v>
      </c>
      <c r="G4520" s="83">
        <f t="shared" si="283"/>
        <v>7.1192968144341714E-2</v>
      </c>
      <c r="H4520" s="74" t="s">
        <v>228</v>
      </c>
      <c r="I4520" s="74">
        <v>855</v>
      </c>
      <c r="J4520" s="74" t="s">
        <v>233</v>
      </c>
    </row>
    <row r="4521" spans="1:10" x14ac:dyDescent="0.25">
      <c r="A4521" s="74" t="str">
        <f t="shared" si="280"/>
        <v>2025</v>
      </c>
      <c r="B4521" s="74" t="str">
        <f t="shared" si="281"/>
        <v>09</v>
      </c>
      <c r="C4521" s="84">
        <f t="shared" si="282"/>
        <v>45901</v>
      </c>
      <c r="D4521" s="74">
        <v>202509</v>
      </c>
      <c r="E4521" s="82">
        <v>358992373</v>
      </c>
      <c r="F4521" s="82">
        <v>4490120</v>
      </c>
      <c r="G4521" s="83">
        <f t="shared" si="283"/>
        <v>1.2507563774899474E-2</v>
      </c>
      <c r="H4521" s="74" t="s">
        <v>234</v>
      </c>
      <c r="I4521" s="74">
        <v>861</v>
      </c>
      <c r="J4521" s="74" t="s">
        <v>235</v>
      </c>
    </row>
    <row r="4522" spans="1:10" x14ac:dyDescent="0.25">
      <c r="A4522" s="74" t="str">
        <f t="shared" si="280"/>
        <v>2025</v>
      </c>
      <c r="B4522" s="74" t="str">
        <f t="shared" si="281"/>
        <v>09</v>
      </c>
      <c r="C4522" s="84">
        <f t="shared" si="282"/>
        <v>45901</v>
      </c>
      <c r="D4522" s="74">
        <v>202509</v>
      </c>
      <c r="E4522" s="82">
        <v>22006797</v>
      </c>
      <c r="F4522" s="82">
        <v>226463</v>
      </c>
      <c r="G4522" s="83">
        <f t="shared" si="283"/>
        <v>1.0290593401665857E-2</v>
      </c>
      <c r="H4522" s="74" t="s">
        <v>234</v>
      </c>
      <c r="I4522" s="74">
        <v>862</v>
      </c>
      <c r="J4522" s="74" t="s">
        <v>236</v>
      </c>
    </row>
    <row r="4523" spans="1:10" x14ac:dyDescent="0.25">
      <c r="A4523" s="74" t="str">
        <f t="shared" si="280"/>
        <v>2025</v>
      </c>
      <c r="B4523" s="74" t="str">
        <f t="shared" si="281"/>
        <v>09</v>
      </c>
      <c r="C4523" s="84">
        <f t="shared" si="282"/>
        <v>45901</v>
      </c>
      <c r="D4523" s="74">
        <v>202509</v>
      </c>
      <c r="E4523" s="82">
        <v>27070890</v>
      </c>
      <c r="F4523" s="82">
        <v>318879</v>
      </c>
      <c r="G4523" s="83">
        <f t="shared" si="283"/>
        <v>1.17794058488657E-2</v>
      </c>
      <c r="H4523" s="74" t="s">
        <v>234</v>
      </c>
      <c r="I4523" s="74">
        <v>863</v>
      </c>
      <c r="J4523" s="74" t="s">
        <v>237</v>
      </c>
    </row>
    <row r="4524" spans="1:10" x14ac:dyDescent="0.25">
      <c r="A4524" s="74" t="str">
        <f t="shared" si="280"/>
        <v>2025</v>
      </c>
      <c r="B4524" s="74" t="str">
        <f t="shared" si="281"/>
        <v>09</v>
      </c>
      <c r="C4524" s="84">
        <f t="shared" si="282"/>
        <v>45901</v>
      </c>
      <c r="D4524" s="74">
        <v>202509</v>
      </c>
      <c r="E4524" s="82">
        <v>7333212</v>
      </c>
      <c r="F4524" s="82">
        <v>98414</v>
      </c>
      <c r="G4524" s="83">
        <f t="shared" si="283"/>
        <v>1.3420312954268879E-2</v>
      </c>
      <c r="H4524" s="74" t="s">
        <v>234</v>
      </c>
      <c r="I4524" s="74">
        <v>864</v>
      </c>
      <c r="J4524" s="74" t="s">
        <v>238</v>
      </c>
    </row>
    <row r="4525" spans="1:10" x14ac:dyDescent="0.25">
      <c r="A4525" s="74" t="str">
        <f t="shared" si="280"/>
        <v>2025</v>
      </c>
      <c r="B4525" s="74" t="str">
        <f t="shared" si="281"/>
        <v>09</v>
      </c>
      <c r="C4525" s="84">
        <f t="shared" si="282"/>
        <v>45901</v>
      </c>
      <c r="D4525" s="74">
        <v>202509</v>
      </c>
      <c r="E4525" s="82">
        <v>321640985</v>
      </c>
      <c r="F4525" s="82">
        <v>6265355</v>
      </c>
      <c r="G4525" s="83">
        <f t="shared" si="283"/>
        <v>1.9479342783383157E-2</v>
      </c>
      <c r="H4525" s="74" t="s">
        <v>234</v>
      </c>
      <c r="I4525" s="74">
        <v>869</v>
      </c>
      <c r="J4525" s="74" t="s">
        <v>239</v>
      </c>
    </row>
    <row r="4526" spans="1:10" x14ac:dyDescent="0.25">
      <c r="A4526" s="74" t="str">
        <f t="shared" si="280"/>
        <v>2025</v>
      </c>
      <c r="B4526" s="74" t="str">
        <f t="shared" si="281"/>
        <v>09</v>
      </c>
      <c r="C4526" s="84">
        <f t="shared" si="282"/>
        <v>45901</v>
      </c>
      <c r="D4526" s="74">
        <v>202509</v>
      </c>
      <c r="E4526" s="82">
        <v>12916261</v>
      </c>
      <c r="F4526" s="82">
        <v>144084</v>
      </c>
      <c r="G4526" s="83">
        <f t="shared" si="283"/>
        <v>1.1155240669106949E-2</v>
      </c>
      <c r="H4526" s="74" t="s">
        <v>234</v>
      </c>
      <c r="I4526" s="74">
        <v>870</v>
      </c>
      <c r="J4526" s="74" t="s">
        <v>240</v>
      </c>
    </row>
    <row r="4527" spans="1:10" x14ac:dyDescent="0.25">
      <c r="A4527" s="74" t="str">
        <f t="shared" si="280"/>
        <v>2025</v>
      </c>
      <c r="B4527" s="74" t="str">
        <f t="shared" si="281"/>
        <v>09</v>
      </c>
      <c r="C4527" s="84">
        <f t="shared" si="282"/>
        <v>45901</v>
      </c>
      <c r="D4527" s="74">
        <v>202509</v>
      </c>
      <c r="E4527" s="82">
        <v>1718593</v>
      </c>
      <c r="F4527" s="82">
        <v>189971</v>
      </c>
      <c r="G4527" s="83">
        <f t="shared" si="283"/>
        <v>0.11053867902406213</v>
      </c>
      <c r="H4527" s="74" t="s">
        <v>234</v>
      </c>
      <c r="I4527" s="74">
        <v>880</v>
      </c>
      <c r="J4527" s="74" t="s">
        <v>241</v>
      </c>
    </row>
    <row r="4528" spans="1:10" x14ac:dyDescent="0.25">
      <c r="A4528" s="74" t="str">
        <f t="shared" si="280"/>
        <v>2025</v>
      </c>
      <c r="B4528" s="74" t="str">
        <f t="shared" si="281"/>
        <v>09</v>
      </c>
      <c r="C4528" s="84">
        <f t="shared" si="282"/>
        <v>45901</v>
      </c>
      <c r="D4528" s="74">
        <v>202509</v>
      </c>
      <c r="E4528" s="82">
        <v>29785942</v>
      </c>
      <c r="F4528" s="82">
        <v>1836378</v>
      </c>
      <c r="G4528" s="83">
        <f t="shared" si="283"/>
        <v>6.1652507078674902E-2</v>
      </c>
      <c r="H4528" s="74" t="s">
        <v>234</v>
      </c>
      <c r="I4528" s="74">
        <v>900</v>
      </c>
      <c r="J4528" s="74" t="s">
        <v>242</v>
      </c>
    </row>
    <row r="4529" spans="1:10" x14ac:dyDescent="0.25">
      <c r="A4529" s="74" t="str">
        <f t="shared" si="280"/>
        <v>2025</v>
      </c>
      <c r="B4529" s="74" t="str">
        <f t="shared" si="281"/>
        <v>09</v>
      </c>
      <c r="C4529" s="84">
        <f t="shared" si="282"/>
        <v>45901</v>
      </c>
      <c r="D4529" s="74">
        <v>202509</v>
      </c>
      <c r="E4529" s="82">
        <v>23104362</v>
      </c>
      <c r="F4529" s="82">
        <v>57539</v>
      </c>
      <c r="G4529" s="83">
        <f t="shared" si="283"/>
        <v>2.4903955365657791E-3</v>
      </c>
      <c r="H4529" s="74" t="s">
        <v>234</v>
      </c>
      <c r="I4529" s="74">
        <v>910</v>
      </c>
      <c r="J4529" s="74" t="s">
        <v>243</v>
      </c>
    </row>
    <row r="4530" spans="1:10" x14ac:dyDescent="0.25">
      <c r="A4530" s="74" t="str">
        <f t="shared" si="280"/>
        <v>2025</v>
      </c>
      <c r="B4530" s="74" t="str">
        <f t="shared" si="281"/>
        <v>09</v>
      </c>
      <c r="C4530" s="84">
        <f t="shared" si="282"/>
        <v>45901</v>
      </c>
      <c r="D4530" s="74">
        <v>202509</v>
      </c>
      <c r="E4530" s="82">
        <v>12076031</v>
      </c>
      <c r="F4530" s="82">
        <v>133005</v>
      </c>
      <c r="G4530" s="83">
        <f t="shared" si="283"/>
        <v>1.1013966426551903E-2</v>
      </c>
      <c r="H4530" s="74" t="s">
        <v>234</v>
      </c>
      <c r="I4530" s="74">
        <v>920</v>
      </c>
      <c r="J4530" s="74" t="s">
        <v>244</v>
      </c>
    </row>
    <row r="4531" spans="1:10" x14ac:dyDescent="0.25">
      <c r="A4531" s="74" t="str">
        <f t="shared" si="280"/>
        <v>2025</v>
      </c>
      <c r="B4531" s="74" t="str">
        <f t="shared" si="281"/>
        <v>09</v>
      </c>
      <c r="C4531" s="84">
        <f t="shared" si="282"/>
        <v>45901</v>
      </c>
      <c r="D4531" s="74">
        <v>202509</v>
      </c>
      <c r="E4531" s="82">
        <v>95619821</v>
      </c>
      <c r="F4531" s="82">
        <v>1473743</v>
      </c>
      <c r="G4531" s="83">
        <f t="shared" si="283"/>
        <v>1.5412526237630167E-2</v>
      </c>
      <c r="H4531" s="74" t="s">
        <v>234</v>
      </c>
      <c r="I4531" s="74">
        <v>931</v>
      </c>
      <c r="J4531" s="74" t="s">
        <v>245</v>
      </c>
    </row>
    <row r="4532" spans="1:10" x14ac:dyDescent="0.25">
      <c r="A4532" s="74" t="str">
        <f t="shared" si="280"/>
        <v>2025</v>
      </c>
      <c r="B4532" s="74" t="str">
        <f t="shared" si="281"/>
        <v>09</v>
      </c>
      <c r="C4532" s="84">
        <f t="shared" si="282"/>
        <v>45901</v>
      </c>
      <c r="D4532" s="74">
        <v>202509</v>
      </c>
      <c r="E4532" s="82">
        <v>16730795</v>
      </c>
      <c r="F4532" s="82">
        <v>345685</v>
      </c>
      <c r="G4532" s="83">
        <f t="shared" si="283"/>
        <v>2.0661600360293696E-2</v>
      </c>
      <c r="H4532" s="74" t="s">
        <v>234</v>
      </c>
      <c r="I4532" s="74">
        <v>939</v>
      </c>
      <c r="J4532" s="74" t="s">
        <v>246</v>
      </c>
    </row>
    <row r="4533" spans="1:10" x14ac:dyDescent="0.25">
      <c r="A4533" s="74" t="str">
        <f t="shared" si="280"/>
        <v>2025</v>
      </c>
      <c r="B4533" s="74" t="str">
        <f t="shared" si="281"/>
        <v>09</v>
      </c>
      <c r="C4533" s="84">
        <f t="shared" si="282"/>
        <v>45901</v>
      </c>
      <c r="D4533" s="74">
        <v>202509</v>
      </c>
      <c r="E4533" s="82">
        <v>12244881</v>
      </c>
      <c r="F4533" s="82">
        <v>199502</v>
      </c>
      <c r="G4533" s="83">
        <f t="shared" si="283"/>
        <v>1.6292685898703304E-2</v>
      </c>
      <c r="H4533" s="74" t="s">
        <v>234</v>
      </c>
      <c r="I4533" s="74">
        <v>941</v>
      </c>
      <c r="J4533" s="74" t="s">
        <v>247</v>
      </c>
    </row>
    <row r="4534" spans="1:10" x14ac:dyDescent="0.25">
      <c r="A4534" s="74" t="str">
        <f t="shared" si="280"/>
        <v>2025</v>
      </c>
      <c r="B4534" s="74" t="str">
        <f t="shared" si="281"/>
        <v>09</v>
      </c>
      <c r="C4534" s="84">
        <f t="shared" si="282"/>
        <v>45901</v>
      </c>
      <c r="D4534" s="74">
        <v>202509</v>
      </c>
      <c r="E4534" s="82">
        <v>6363507</v>
      </c>
      <c r="F4534" s="82">
        <v>78212</v>
      </c>
      <c r="G4534" s="83">
        <f t="shared" si="283"/>
        <v>1.2290706995372207E-2</v>
      </c>
      <c r="H4534" s="74" t="s">
        <v>234</v>
      </c>
      <c r="I4534" s="74">
        <v>942</v>
      </c>
      <c r="J4534" s="74" t="s">
        <v>248</v>
      </c>
    </row>
    <row r="4535" spans="1:10" x14ac:dyDescent="0.25">
      <c r="A4535" s="74" t="str">
        <f t="shared" si="280"/>
        <v>2025</v>
      </c>
      <c r="B4535" s="74" t="str">
        <f t="shared" si="281"/>
        <v>09</v>
      </c>
      <c r="C4535" s="84">
        <f t="shared" si="282"/>
        <v>45901</v>
      </c>
      <c r="D4535" s="74">
        <v>202509</v>
      </c>
      <c r="E4535" s="82">
        <v>126556494</v>
      </c>
      <c r="F4535" s="82">
        <v>1016982</v>
      </c>
      <c r="G4535" s="83">
        <f t="shared" si="283"/>
        <v>8.0357946704813117E-3</v>
      </c>
      <c r="H4535" s="74" t="s">
        <v>234</v>
      </c>
      <c r="I4535" s="74">
        <v>949</v>
      </c>
      <c r="J4535" s="74" t="s">
        <v>249</v>
      </c>
    </row>
    <row r="4536" spans="1:10" x14ac:dyDescent="0.25">
      <c r="A4536" s="74" t="str">
        <f t="shared" si="280"/>
        <v>2025</v>
      </c>
      <c r="B4536" s="74" t="str">
        <f t="shared" si="281"/>
        <v>09</v>
      </c>
      <c r="C4536" s="84">
        <f t="shared" si="282"/>
        <v>45901</v>
      </c>
      <c r="D4536" s="74">
        <v>202509</v>
      </c>
      <c r="E4536" s="82">
        <v>4092119</v>
      </c>
      <c r="F4536" s="82">
        <v>187446</v>
      </c>
      <c r="G4536" s="83">
        <f t="shared" si="283"/>
        <v>4.5806585781107537E-2</v>
      </c>
      <c r="H4536" s="74" t="s">
        <v>234</v>
      </c>
      <c r="I4536" s="74">
        <v>951</v>
      </c>
      <c r="J4536" s="74" t="s">
        <v>250</v>
      </c>
    </row>
    <row r="4537" spans="1:10" x14ac:dyDescent="0.25">
      <c r="A4537" s="74" t="str">
        <f t="shared" si="280"/>
        <v>2025</v>
      </c>
      <c r="B4537" s="74" t="str">
        <f t="shared" si="281"/>
        <v>09</v>
      </c>
      <c r="C4537" s="84">
        <f t="shared" si="282"/>
        <v>45901</v>
      </c>
      <c r="D4537" s="74">
        <v>202509</v>
      </c>
      <c r="E4537" s="82">
        <v>3941160</v>
      </c>
      <c r="F4537" s="82">
        <v>200403</v>
      </c>
      <c r="G4537" s="83">
        <f t="shared" si="283"/>
        <v>5.0848734890235364E-2</v>
      </c>
      <c r="H4537" s="74" t="s">
        <v>234</v>
      </c>
      <c r="I4537" s="74">
        <v>952</v>
      </c>
      <c r="J4537" s="74" t="s">
        <v>251</v>
      </c>
    </row>
    <row r="4538" spans="1:10" x14ac:dyDescent="0.25">
      <c r="A4538" s="74" t="str">
        <f t="shared" si="280"/>
        <v>2025</v>
      </c>
      <c r="B4538" s="74" t="str">
        <f t="shared" si="281"/>
        <v>09</v>
      </c>
      <c r="C4538" s="84">
        <f t="shared" si="282"/>
        <v>45901</v>
      </c>
      <c r="D4538" s="74">
        <v>202509</v>
      </c>
      <c r="E4538" s="82">
        <v>1423389882</v>
      </c>
      <c r="F4538" s="82">
        <v>69009979</v>
      </c>
      <c r="G4538" s="83">
        <f t="shared" si="283"/>
        <v>4.8482836552859523E-2</v>
      </c>
      <c r="H4538" s="74" t="s">
        <v>234</v>
      </c>
      <c r="I4538" s="74">
        <v>960</v>
      </c>
      <c r="J4538" s="74" t="s">
        <v>252</v>
      </c>
    </row>
    <row r="4539" spans="1:10" x14ac:dyDescent="0.25">
      <c r="A4539" s="74" t="str">
        <f t="shared" si="280"/>
        <v>2025</v>
      </c>
      <c r="B4539" s="74" t="str">
        <f t="shared" si="281"/>
        <v>09</v>
      </c>
      <c r="C4539" s="84">
        <f t="shared" si="282"/>
        <v>45901</v>
      </c>
      <c r="D4539" s="74">
        <v>202509</v>
      </c>
      <c r="E4539" s="82">
        <v>678195</v>
      </c>
      <c r="F4539" s="82">
        <v>46443</v>
      </c>
      <c r="G4539" s="83">
        <f t="shared" si="283"/>
        <v>6.8480304337248138E-2</v>
      </c>
      <c r="H4539" s="74" t="s">
        <v>234</v>
      </c>
      <c r="I4539" s="74">
        <v>970</v>
      </c>
      <c r="J4539" s="74" t="s">
        <v>254</v>
      </c>
    </row>
    <row r="4540" spans="1:10" x14ac:dyDescent="0.25">
      <c r="A4540" s="74" t="str">
        <f t="shared" si="280"/>
        <v>2025</v>
      </c>
      <c r="B4540" s="74" t="str">
        <f t="shared" si="281"/>
        <v>09</v>
      </c>
      <c r="C4540" s="84">
        <f t="shared" si="282"/>
        <v>45901</v>
      </c>
      <c r="D4540" s="74">
        <v>202509</v>
      </c>
      <c r="E4540" s="82">
        <v>1705122</v>
      </c>
      <c r="F4540" s="82">
        <v>5088</v>
      </c>
      <c r="G4540" s="83">
        <f t="shared" si="283"/>
        <v>2.9839507085123529E-3</v>
      </c>
      <c r="H4540" s="74" t="s">
        <v>234</v>
      </c>
      <c r="I4540" s="74">
        <v>990</v>
      </c>
      <c r="J4540" s="74" t="s">
        <v>254</v>
      </c>
    </row>
    <row r="4541" spans="1:10" x14ac:dyDescent="0.25">
      <c r="A4541" s="74" t="str">
        <f t="shared" si="280"/>
        <v>2025</v>
      </c>
      <c r="B4541" s="74" t="str">
        <f t="shared" si="281"/>
        <v>09</v>
      </c>
      <c r="C4541" s="84">
        <f t="shared" si="282"/>
        <v>45901</v>
      </c>
      <c r="D4541" s="74">
        <v>202509</v>
      </c>
      <c r="E4541" s="82">
        <v>337758744</v>
      </c>
      <c r="F4541" s="82">
        <v>35993073</v>
      </c>
      <c r="G4541" s="83">
        <f t="shared" si="283"/>
        <v>0.10656444470909093</v>
      </c>
      <c r="H4541" s="74" t="s">
        <v>234</v>
      </c>
      <c r="I4541" s="74">
        <v>999</v>
      </c>
      <c r="J4541" s="74" t="s">
        <v>253</v>
      </c>
    </row>
    <row r="4542" spans="1:10" x14ac:dyDescent="0.25">
      <c r="A4542" s="74" t="str">
        <f t="shared" si="280"/>
        <v>2025</v>
      </c>
      <c r="B4542" s="74" t="str">
        <f t="shared" si="281"/>
        <v>10</v>
      </c>
      <c r="C4542" s="84">
        <f t="shared" si="282"/>
        <v>45931</v>
      </c>
      <c r="D4542" s="74">
        <v>202510</v>
      </c>
      <c r="E4542" s="82">
        <v>6937692616</v>
      </c>
      <c r="F4542" s="82">
        <v>141795550</v>
      </c>
      <c r="G4542" s="83">
        <f t="shared" si="283"/>
        <v>2.0438430736032482E-2</v>
      </c>
      <c r="H4542" s="74" t="s">
        <v>4</v>
      </c>
      <c r="I4542" s="74">
        <v>11</v>
      </c>
      <c r="J4542" s="74" t="s">
        <v>5</v>
      </c>
    </row>
    <row r="4543" spans="1:10" x14ac:dyDescent="0.25">
      <c r="A4543" s="74" t="str">
        <f t="shared" si="280"/>
        <v>2025</v>
      </c>
      <c r="B4543" s="74" t="str">
        <f t="shared" si="281"/>
        <v>10</v>
      </c>
      <c r="C4543" s="84">
        <f t="shared" si="282"/>
        <v>45931</v>
      </c>
      <c r="D4543" s="74">
        <v>202510</v>
      </c>
      <c r="E4543" s="82">
        <v>983140753</v>
      </c>
      <c r="F4543" s="82">
        <v>15287051</v>
      </c>
      <c r="G4543" s="83">
        <f t="shared" si="283"/>
        <v>1.5549198782933576E-2</v>
      </c>
      <c r="H4543" s="74" t="s">
        <v>4</v>
      </c>
      <c r="I4543" s="74">
        <v>12</v>
      </c>
      <c r="J4543" s="74" t="s">
        <v>6</v>
      </c>
    </row>
    <row r="4544" spans="1:10" x14ac:dyDescent="0.25">
      <c r="A4544" s="74" t="str">
        <f t="shared" si="280"/>
        <v>2025</v>
      </c>
      <c r="B4544" s="74" t="str">
        <f t="shared" si="281"/>
        <v>10</v>
      </c>
      <c r="C4544" s="84">
        <f t="shared" si="282"/>
        <v>45931</v>
      </c>
      <c r="D4544" s="74">
        <v>202510</v>
      </c>
      <c r="E4544" s="82">
        <v>434608770</v>
      </c>
      <c r="F4544" s="82">
        <v>656118</v>
      </c>
      <c r="G4544" s="83">
        <f t="shared" si="283"/>
        <v>1.5096750118503131E-3</v>
      </c>
      <c r="H4544" s="74" t="s">
        <v>4</v>
      </c>
      <c r="I4544" s="74">
        <v>13</v>
      </c>
      <c r="J4544" s="74" t="s">
        <v>7</v>
      </c>
    </row>
    <row r="4545" spans="1:10" x14ac:dyDescent="0.25">
      <c r="A4545" s="74" t="str">
        <f t="shared" si="280"/>
        <v>2025</v>
      </c>
      <c r="B4545" s="74" t="str">
        <f t="shared" si="281"/>
        <v>10</v>
      </c>
      <c r="C4545" s="84">
        <f t="shared" si="282"/>
        <v>45931</v>
      </c>
      <c r="D4545" s="74">
        <v>202510</v>
      </c>
      <c r="E4545" s="82">
        <v>2687133564</v>
      </c>
      <c r="F4545" s="82">
        <v>35101913</v>
      </c>
      <c r="G4545" s="83">
        <f t="shared" si="283"/>
        <v>1.3062958042081156E-2</v>
      </c>
      <c r="H4545" s="74" t="s">
        <v>4</v>
      </c>
      <c r="I4545" s="74">
        <v>14</v>
      </c>
      <c r="J4545" s="74" t="s">
        <v>8</v>
      </c>
    </row>
    <row r="4546" spans="1:10" x14ac:dyDescent="0.25">
      <c r="A4546" s="74" t="str">
        <f t="shared" si="280"/>
        <v>2025</v>
      </c>
      <c r="B4546" s="74" t="str">
        <f t="shared" si="281"/>
        <v>10</v>
      </c>
      <c r="C4546" s="84">
        <f t="shared" si="282"/>
        <v>45931</v>
      </c>
      <c r="D4546" s="74">
        <v>202510</v>
      </c>
      <c r="E4546" s="82">
        <v>1088323335</v>
      </c>
      <c r="F4546" s="82">
        <v>39339018</v>
      </c>
      <c r="G4546" s="83">
        <f t="shared" si="283"/>
        <v>3.6146443556684373E-2</v>
      </c>
      <c r="H4546" s="74" t="s">
        <v>4</v>
      </c>
      <c r="I4546" s="74">
        <v>16</v>
      </c>
      <c r="J4546" s="74" t="s">
        <v>9</v>
      </c>
    </row>
    <row r="4547" spans="1:10" x14ac:dyDescent="0.25">
      <c r="A4547" s="74" t="str">
        <f t="shared" ref="A4547:A4610" si="284">LEFT(D4547,4)</f>
        <v>2025</v>
      </c>
      <c r="B4547" s="74" t="str">
        <f t="shared" ref="B4547:B4610" si="285">RIGHT(D4547,2)</f>
        <v>10</v>
      </c>
      <c r="C4547" s="84">
        <f t="shared" ref="C4547:C4610" si="286">DATE(A4547,B4547,1)</f>
        <v>45931</v>
      </c>
      <c r="D4547" s="74">
        <v>202510</v>
      </c>
      <c r="E4547" s="82">
        <v>629784</v>
      </c>
      <c r="F4547" s="82">
        <v>14062</v>
      </c>
      <c r="G4547" s="83">
        <f t="shared" ref="G4547:G4610" si="287">F4547/E4547</f>
        <v>2.2328290334463881E-2</v>
      </c>
      <c r="H4547" s="74" t="s">
        <v>4</v>
      </c>
      <c r="I4547" s="74">
        <v>17</v>
      </c>
      <c r="J4547" s="74" t="s">
        <v>10</v>
      </c>
    </row>
    <row r="4548" spans="1:10" x14ac:dyDescent="0.25">
      <c r="A4548" s="74" t="str">
        <f t="shared" si="284"/>
        <v>2025</v>
      </c>
      <c r="B4548" s="74" t="str">
        <f t="shared" si="285"/>
        <v>10</v>
      </c>
      <c r="C4548" s="84">
        <f t="shared" si="286"/>
        <v>45931</v>
      </c>
      <c r="D4548" s="74">
        <v>202510</v>
      </c>
      <c r="E4548" s="82">
        <v>2091408</v>
      </c>
      <c r="F4548" s="82">
        <v>167670</v>
      </c>
      <c r="G4548" s="83">
        <f t="shared" si="287"/>
        <v>8.0170870533152791E-2</v>
      </c>
      <c r="H4548" s="74" t="s">
        <v>4</v>
      </c>
      <c r="I4548" s="74">
        <v>21</v>
      </c>
      <c r="J4548" s="74" t="s">
        <v>11</v>
      </c>
    </row>
    <row r="4549" spans="1:10" x14ac:dyDescent="0.25">
      <c r="A4549" s="74" t="str">
        <f t="shared" si="284"/>
        <v>2025</v>
      </c>
      <c r="B4549" s="74" t="str">
        <f t="shared" si="285"/>
        <v>10</v>
      </c>
      <c r="C4549" s="84">
        <f t="shared" si="286"/>
        <v>45931</v>
      </c>
      <c r="D4549" s="74">
        <v>202510</v>
      </c>
      <c r="E4549" s="82">
        <v>25651988</v>
      </c>
      <c r="F4549" s="82">
        <v>662091</v>
      </c>
      <c r="G4549" s="83">
        <f t="shared" si="287"/>
        <v>2.5810514179251915E-2</v>
      </c>
      <c r="H4549" s="74" t="s">
        <v>4</v>
      </c>
      <c r="I4549" s="74">
        <v>22</v>
      </c>
      <c r="J4549" s="74" t="s">
        <v>12</v>
      </c>
    </row>
    <row r="4550" spans="1:10" x14ac:dyDescent="0.25">
      <c r="A4550" s="74" t="str">
        <f t="shared" si="284"/>
        <v>2025</v>
      </c>
      <c r="B4550" s="74" t="str">
        <f t="shared" si="285"/>
        <v>10</v>
      </c>
      <c r="C4550" s="84">
        <f t="shared" si="286"/>
        <v>45931</v>
      </c>
      <c r="D4550" s="74">
        <v>202510</v>
      </c>
      <c r="E4550" s="82">
        <v>5404692</v>
      </c>
      <c r="F4550" s="82">
        <v>47408</v>
      </c>
      <c r="G4550" s="83">
        <f t="shared" si="287"/>
        <v>8.7716376807411046E-3</v>
      </c>
      <c r="H4550" s="74" t="s">
        <v>4</v>
      </c>
      <c r="I4550" s="74">
        <v>24</v>
      </c>
      <c r="J4550" s="74" t="s">
        <v>13</v>
      </c>
    </row>
    <row r="4551" spans="1:10" x14ac:dyDescent="0.25">
      <c r="A4551" s="74" t="str">
        <f t="shared" si="284"/>
        <v>2025</v>
      </c>
      <c r="B4551" s="74" t="str">
        <f t="shared" si="285"/>
        <v>10</v>
      </c>
      <c r="C4551" s="84">
        <f t="shared" si="286"/>
        <v>45931</v>
      </c>
      <c r="D4551" s="74">
        <v>202510</v>
      </c>
      <c r="E4551" s="82">
        <v>78095987</v>
      </c>
      <c r="F4551" s="82">
        <v>503982</v>
      </c>
      <c r="G4551" s="83">
        <f t="shared" si="287"/>
        <v>6.4533661633599691E-3</v>
      </c>
      <c r="H4551" s="74" t="s">
        <v>14</v>
      </c>
      <c r="I4551" s="74">
        <v>31</v>
      </c>
      <c r="J4551" s="74" t="s">
        <v>15</v>
      </c>
    </row>
    <row r="4552" spans="1:10" x14ac:dyDescent="0.25">
      <c r="A4552" s="74" t="str">
        <f t="shared" si="284"/>
        <v>2025</v>
      </c>
      <c r="B4552" s="74" t="str">
        <f t="shared" si="285"/>
        <v>10</v>
      </c>
      <c r="C4552" s="84">
        <f t="shared" si="286"/>
        <v>45931</v>
      </c>
      <c r="D4552" s="74">
        <v>202510</v>
      </c>
      <c r="E4552" s="82">
        <v>6641867</v>
      </c>
      <c r="F4552" s="82">
        <v>490337</v>
      </c>
      <c r="G4552" s="83">
        <f t="shared" si="287"/>
        <v>7.3825175963324774E-2</v>
      </c>
      <c r="H4552" s="74" t="s">
        <v>14</v>
      </c>
      <c r="I4552" s="74">
        <v>32</v>
      </c>
      <c r="J4552" s="74" t="s">
        <v>16</v>
      </c>
    </row>
    <row r="4553" spans="1:10" x14ac:dyDescent="0.25">
      <c r="A4553" s="74" t="str">
        <f t="shared" si="284"/>
        <v>2025</v>
      </c>
      <c r="B4553" s="74" t="str">
        <f t="shared" si="285"/>
        <v>10</v>
      </c>
      <c r="C4553" s="84">
        <f t="shared" si="286"/>
        <v>45931</v>
      </c>
      <c r="D4553" s="74">
        <v>202510</v>
      </c>
      <c r="E4553" s="82">
        <v>221985</v>
      </c>
      <c r="F4553" s="82">
        <v>4020</v>
      </c>
      <c r="G4553" s="83">
        <f t="shared" si="287"/>
        <v>1.8109331711602134E-2</v>
      </c>
      <c r="H4553" s="74" t="s">
        <v>17</v>
      </c>
      <c r="I4553" s="74">
        <v>51</v>
      </c>
      <c r="J4553" s="74" t="s">
        <v>18</v>
      </c>
    </row>
    <row r="4554" spans="1:10" x14ac:dyDescent="0.25">
      <c r="A4554" s="74" t="str">
        <f t="shared" si="284"/>
        <v>2025</v>
      </c>
      <c r="B4554" s="74" t="str">
        <f t="shared" si="285"/>
        <v>10</v>
      </c>
      <c r="C4554" s="84">
        <f t="shared" si="286"/>
        <v>45931</v>
      </c>
      <c r="D4554" s="74">
        <v>202510</v>
      </c>
      <c r="E4554" s="82">
        <v>41068</v>
      </c>
      <c r="F4554" s="82">
        <v>99</v>
      </c>
      <c r="G4554" s="83">
        <f t="shared" si="287"/>
        <v>2.4106360183110938E-3</v>
      </c>
      <c r="H4554" s="74" t="s">
        <v>17</v>
      </c>
      <c r="I4554" s="74">
        <v>52</v>
      </c>
      <c r="J4554" s="74" t="s">
        <v>19</v>
      </c>
    </row>
    <row r="4555" spans="1:10" x14ac:dyDescent="0.25">
      <c r="A4555" s="74" t="str">
        <f t="shared" si="284"/>
        <v>2025</v>
      </c>
      <c r="B4555" s="74" t="str">
        <f t="shared" si="285"/>
        <v>10</v>
      </c>
      <c r="C4555" s="84">
        <f t="shared" si="286"/>
        <v>45931</v>
      </c>
      <c r="D4555" s="74">
        <v>202510</v>
      </c>
      <c r="E4555" s="82">
        <v>8282199782</v>
      </c>
      <c r="F4555" s="82">
        <v>10098663</v>
      </c>
      <c r="G4555" s="83">
        <f t="shared" si="287"/>
        <v>1.219321347686853E-3</v>
      </c>
      <c r="H4555" s="74" t="s">
        <v>17</v>
      </c>
      <c r="I4555" s="74">
        <v>61</v>
      </c>
      <c r="J4555" s="74" t="s">
        <v>20</v>
      </c>
    </row>
    <row r="4556" spans="1:10" x14ac:dyDescent="0.25">
      <c r="A4556" s="74" t="str">
        <f t="shared" si="284"/>
        <v>2025</v>
      </c>
      <c r="B4556" s="74" t="str">
        <f t="shared" si="285"/>
        <v>10</v>
      </c>
      <c r="C4556" s="84">
        <f t="shared" si="286"/>
        <v>45931</v>
      </c>
      <c r="D4556" s="74">
        <v>202510</v>
      </c>
      <c r="E4556" s="82">
        <v>4035736</v>
      </c>
      <c r="F4556" s="82">
        <v>33438</v>
      </c>
      <c r="G4556" s="83">
        <f t="shared" si="287"/>
        <v>8.2854775436252519E-3</v>
      </c>
      <c r="H4556" s="74" t="s">
        <v>17</v>
      </c>
      <c r="I4556" s="74">
        <v>62</v>
      </c>
      <c r="J4556" s="74" t="s">
        <v>21</v>
      </c>
    </row>
    <row r="4557" spans="1:10" x14ac:dyDescent="0.25">
      <c r="A4557" s="74" t="str">
        <f t="shared" si="284"/>
        <v>2025</v>
      </c>
      <c r="B4557" s="74" t="str">
        <f t="shared" si="285"/>
        <v>10</v>
      </c>
      <c r="C4557" s="84">
        <f t="shared" si="286"/>
        <v>45931</v>
      </c>
      <c r="D4557" s="74">
        <v>202510</v>
      </c>
      <c r="E4557" s="82">
        <v>357221</v>
      </c>
      <c r="F4557" s="82">
        <v>21565</v>
      </c>
      <c r="G4557" s="83">
        <f t="shared" si="287"/>
        <v>6.0368791308461706E-2</v>
      </c>
      <c r="H4557" s="74" t="s">
        <v>17</v>
      </c>
      <c r="I4557" s="74">
        <v>71</v>
      </c>
      <c r="J4557" s="74" t="s">
        <v>22</v>
      </c>
    </row>
    <row r="4558" spans="1:10" x14ac:dyDescent="0.25">
      <c r="A4558" s="74" t="str">
        <f t="shared" si="284"/>
        <v>2025</v>
      </c>
      <c r="B4558" s="74" t="str">
        <f t="shared" si="285"/>
        <v>10</v>
      </c>
      <c r="C4558" s="84">
        <f t="shared" si="286"/>
        <v>45931</v>
      </c>
      <c r="D4558" s="74">
        <v>202510</v>
      </c>
      <c r="E4558" s="82">
        <v>232317226</v>
      </c>
      <c r="F4558" s="82">
        <v>7722</v>
      </c>
      <c r="G4558" s="83">
        <f t="shared" si="287"/>
        <v>3.3239033251886363E-5</v>
      </c>
      <c r="H4558" s="74" t="s">
        <v>17</v>
      </c>
      <c r="I4558" s="74">
        <v>72</v>
      </c>
      <c r="J4558" s="74" t="s">
        <v>23</v>
      </c>
    </row>
    <row r="4559" spans="1:10" x14ac:dyDescent="0.25">
      <c r="A4559" s="74" t="str">
        <f t="shared" si="284"/>
        <v>2025</v>
      </c>
      <c r="B4559" s="74" t="str">
        <f t="shared" si="285"/>
        <v>10</v>
      </c>
      <c r="C4559" s="84">
        <f t="shared" si="286"/>
        <v>45931</v>
      </c>
      <c r="D4559" s="74">
        <v>202510</v>
      </c>
      <c r="E4559" s="82">
        <v>135863123</v>
      </c>
      <c r="F4559" s="82">
        <v>361099</v>
      </c>
      <c r="G4559" s="83">
        <f t="shared" si="287"/>
        <v>2.657814659537894E-3</v>
      </c>
      <c r="H4559" s="74" t="s">
        <v>17</v>
      </c>
      <c r="I4559" s="74">
        <v>81</v>
      </c>
      <c r="J4559" s="74" t="s">
        <v>24</v>
      </c>
    </row>
    <row r="4560" spans="1:10" x14ac:dyDescent="0.25">
      <c r="A4560" s="74" t="str">
        <f t="shared" si="284"/>
        <v>2025</v>
      </c>
      <c r="B4560" s="74" t="str">
        <f t="shared" si="285"/>
        <v>10</v>
      </c>
      <c r="C4560" s="84">
        <f t="shared" si="286"/>
        <v>45931</v>
      </c>
      <c r="D4560" s="74">
        <v>202510</v>
      </c>
      <c r="E4560" s="82">
        <v>199167323</v>
      </c>
      <c r="F4560" s="82">
        <v>1189939</v>
      </c>
      <c r="G4560" s="83">
        <f t="shared" si="287"/>
        <v>5.9745694327578026E-3</v>
      </c>
      <c r="H4560" s="74" t="s">
        <v>17</v>
      </c>
      <c r="I4560" s="74">
        <v>89</v>
      </c>
      <c r="J4560" s="74" t="s">
        <v>25</v>
      </c>
    </row>
    <row r="4561" spans="1:10" x14ac:dyDescent="0.25">
      <c r="A4561" s="74" t="str">
        <f t="shared" si="284"/>
        <v>2025</v>
      </c>
      <c r="B4561" s="74" t="str">
        <f t="shared" si="285"/>
        <v>10</v>
      </c>
      <c r="C4561" s="84">
        <f t="shared" si="286"/>
        <v>45931</v>
      </c>
      <c r="D4561" s="74">
        <v>202510</v>
      </c>
      <c r="E4561" s="82">
        <v>63122772</v>
      </c>
      <c r="F4561" s="82">
        <v>637263</v>
      </c>
      <c r="G4561" s="83">
        <f t="shared" si="287"/>
        <v>1.0095611770661784E-2</v>
      </c>
      <c r="H4561" s="74" t="s">
        <v>17</v>
      </c>
      <c r="I4561" s="74">
        <v>91</v>
      </c>
      <c r="J4561" s="74" t="s">
        <v>26</v>
      </c>
    </row>
    <row r="4562" spans="1:10" x14ac:dyDescent="0.25">
      <c r="A4562" s="74" t="str">
        <f t="shared" si="284"/>
        <v>2025</v>
      </c>
      <c r="B4562" s="74" t="str">
        <f t="shared" si="285"/>
        <v>10</v>
      </c>
      <c r="C4562" s="84">
        <f t="shared" si="286"/>
        <v>45931</v>
      </c>
      <c r="D4562" s="74">
        <v>202510</v>
      </c>
      <c r="E4562" s="82">
        <v>18544437</v>
      </c>
      <c r="F4562" s="82">
        <v>476938</v>
      </c>
      <c r="G4562" s="83">
        <f t="shared" si="287"/>
        <v>2.5718656220191531E-2</v>
      </c>
      <c r="H4562" s="74" t="s">
        <v>17</v>
      </c>
      <c r="I4562" s="74">
        <v>99</v>
      </c>
      <c r="J4562" s="74" t="s">
        <v>27</v>
      </c>
    </row>
    <row r="4563" spans="1:10" x14ac:dyDescent="0.25">
      <c r="A4563" s="74" t="str">
        <f t="shared" si="284"/>
        <v>2025</v>
      </c>
      <c r="B4563" s="74" t="str">
        <f t="shared" si="285"/>
        <v>10</v>
      </c>
      <c r="C4563" s="84">
        <f t="shared" si="286"/>
        <v>45931</v>
      </c>
      <c r="D4563" s="74">
        <v>202510</v>
      </c>
      <c r="E4563" s="82">
        <v>2228637056</v>
      </c>
      <c r="F4563" s="82">
        <v>41721453</v>
      </c>
      <c r="G4563" s="83">
        <f t="shared" si="287"/>
        <v>1.8720613519225267E-2</v>
      </c>
      <c r="H4563" s="74" t="s">
        <v>28</v>
      </c>
      <c r="I4563" s="74">
        <v>101</v>
      </c>
      <c r="J4563" s="74" t="s">
        <v>29</v>
      </c>
    </row>
    <row r="4564" spans="1:10" x14ac:dyDescent="0.25">
      <c r="A4564" s="74" t="str">
        <f t="shared" si="284"/>
        <v>2025</v>
      </c>
      <c r="B4564" s="74" t="str">
        <f t="shared" si="285"/>
        <v>10</v>
      </c>
      <c r="C4564" s="84">
        <f t="shared" si="286"/>
        <v>45931</v>
      </c>
      <c r="D4564" s="74">
        <v>202510</v>
      </c>
      <c r="E4564" s="82">
        <v>137112144</v>
      </c>
      <c r="F4564" s="82">
        <v>14552286</v>
      </c>
      <c r="G4564" s="83">
        <f t="shared" si="287"/>
        <v>0.10613418750129092</v>
      </c>
      <c r="H4564" s="74" t="s">
        <v>28</v>
      </c>
      <c r="I4564" s="74">
        <v>102</v>
      </c>
      <c r="J4564" s="74" t="s">
        <v>30</v>
      </c>
    </row>
    <row r="4565" spans="1:10" x14ac:dyDescent="0.25">
      <c r="A4565" s="74" t="str">
        <f t="shared" si="284"/>
        <v>2025</v>
      </c>
      <c r="B4565" s="74" t="str">
        <f t="shared" si="285"/>
        <v>10</v>
      </c>
      <c r="C4565" s="84">
        <f t="shared" si="286"/>
        <v>45931</v>
      </c>
      <c r="D4565" s="74">
        <v>202510</v>
      </c>
      <c r="E4565" s="82">
        <v>646805899</v>
      </c>
      <c r="F4565" s="82">
        <v>434492</v>
      </c>
      <c r="G4565" s="83">
        <f t="shared" si="287"/>
        <v>6.7175021234616163E-4</v>
      </c>
      <c r="H4565" s="74" t="s">
        <v>28</v>
      </c>
      <c r="I4565" s="74">
        <v>103</v>
      </c>
      <c r="J4565" s="74" t="s">
        <v>31</v>
      </c>
    </row>
    <row r="4566" spans="1:10" x14ac:dyDescent="0.25">
      <c r="A4566" s="74" t="str">
        <f t="shared" si="284"/>
        <v>2025</v>
      </c>
      <c r="B4566" s="74" t="str">
        <f t="shared" si="285"/>
        <v>10</v>
      </c>
      <c r="C4566" s="84">
        <f t="shared" si="286"/>
        <v>45931</v>
      </c>
      <c r="D4566" s="74">
        <v>202510</v>
      </c>
      <c r="E4566" s="82">
        <v>663694558</v>
      </c>
      <c r="F4566" s="82">
        <v>16805257</v>
      </c>
      <c r="G4566" s="83">
        <f t="shared" si="287"/>
        <v>2.5320769618243578E-2</v>
      </c>
      <c r="H4566" s="74" t="s">
        <v>28</v>
      </c>
      <c r="I4566" s="74">
        <v>104</v>
      </c>
      <c r="J4566" s="74" t="s">
        <v>32</v>
      </c>
    </row>
    <row r="4567" spans="1:10" x14ac:dyDescent="0.25">
      <c r="A4567" s="74" t="str">
        <f t="shared" si="284"/>
        <v>2025</v>
      </c>
      <c r="B4567" s="74" t="str">
        <f t="shared" si="285"/>
        <v>10</v>
      </c>
      <c r="C4567" s="84">
        <f t="shared" si="286"/>
        <v>45931</v>
      </c>
      <c r="D4567" s="74">
        <v>202510</v>
      </c>
      <c r="E4567" s="82">
        <v>535229789</v>
      </c>
      <c r="F4567" s="82">
        <v>5221831</v>
      </c>
      <c r="G4567" s="83">
        <f t="shared" si="287"/>
        <v>9.7562413515066889E-3</v>
      </c>
      <c r="H4567" s="74" t="s">
        <v>28</v>
      </c>
      <c r="I4567" s="74">
        <v>105</v>
      </c>
      <c r="J4567" s="74" t="s">
        <v>33</v>
      </c>
    </row>
    <row r="4568" spans="1:10" x14ac:dyDescent="0.25">
      <c r="A4568" s="74" t="str">
        <f t="shared" si="284"/>
        <v>2025</v>
      </c>
      <c r="B4568" s="74" t="str">
        <f t="shared" si="285"/>
        <v>10</v>
      </c>
      <c r="C4568" s="84">
        <f t="shared" si="286"/>
        <v>45931</v>
      </c>
      <c r="D4568" s="74">
        <v>202510</v>
      </c>
      <c r="E4568" s="82">
        <v>525218040</v>
      </c>
      <c r="F4568" s="82">
        <v>234752579</v>
      </c>
      <c r="G4568" s="83">
        <f t="shared" si="287"/>
        <v>0.44696213976199295</v>
      </c>
      <c r="H4568" s="74" t="s">
        <v>28</v>
      </c>
      <c r="I4568" s="74">
        <v>106</v>
      </c>
      <c r="J4568" s="74" t="s">
        <v>34</v>
      </c>
    </row>
    <row r="4569" spans="1:10" x14ac:dyDescent="0.25">
      <c r="A4569" s="74" t="str">
        <f t="shared" si="284"/>
        <v>2025</v>
      </c>
      <c r="B4569" s="74" t="str">
        <f t="shared" si="285"/>
        <v>10</v>
      </c>
      <c r="C4569" s="84">
        <f t="shared" si="286"/>
        <v>45931</v>
      </c>
      <c r="D4569" s="74">
        <v>202510</v>
      </c>
      <c r="E4569" s="82">
        <v>1924462113</v>
      </c>
      <c r="F4569" s="82">
        <v>17003292</v>
      </c>
      <c r="G4569" s="83">
        <f t="shared" si="287"/>
        <v>8.8353477499715262E-3</v>
      </c>
      <c r="H4569" s="74" t="s">
        <v>28</v>
      </c>
      <c r="I4569" s="74">
        <v>107</v>
      </c>
      <c r="J4569" s="74" t="s">
        <v>35</v>
      </c>
    </row>
    <row r="4570" spans="1:10" x14ac:dyDescent="0.25">
      <c r="A4570" s="74" t="str">
        <f t="shared" si="284"/>
        <v>2025</v>
      </c>
      <c r="B4570" s="74" t="str">
        <f t="shared" si="285"/>
        <v>10</v>
      </c>
      <c r="C4570" s="84">
        <f t="shared" si="286"/>
        <v>45931</v>
      </c>
      <c r="D4570" s="74">
        <v>202510</v>
      </c>
      <c r="E4570" s="82">
        <v>58933822</v>
      </c>
      <c r="F4570" s="82">
        <v>3439366</v>
      </c>
      <c r="G4570" s="83">
        <f t="shared" si="287"/>
        <v>5.8359798894427717E-2</v>
      </c>
      <c r="H4570" s="74" t="s">
        <v>28</v>
      </c>
      <c r="I4570" s="74">
        <v>108</v>
      </c>
      <c r="J4570" s="74" t="s">
        <v>36</v>
      </c>
    </row>
    <row r="4571" spans="1:10" x14ac:dyDescent="0.25">
      <c r="A4571" s="74" t="str">
        <f t="shared" si="284"/>
        <v>2025</v>
      </c>
      <c r="B4571" s="74" t="str">
        <f t="shared" si="285"/>
        <v>10</v>
      </c>
      <c r="C4571" s="84">
        <f t="shared" si="286"/>
        <v>45931</v>
      </c>
      <c r="D4571" s="74">
        <v>202510</v>
      </c>
      <c r="E4571" s="82">
        <v>527739</v>
      </c>
      <c r="F4571" s="82">
        <v>15191</v>
      </c>
      <c r="G4571" s="83">
        <f t="shared" si="287"/>
        <v>2.8785062312999418E-2</v>
      </c>
      <c r="H4571" s="74" t="s">
        <v>28</v>
      </c>
      <c r="I4571" s="74">
        <v>109</v>
      </c>
      <c r="J4571" s="74" t="s">
        <v>37</v>
      </c>
    </row>
    <row r="4572" spans="1:10" x14ac:dyDescent="0.25">
      <c r="A4572" s="74" t="str">
        <f t="shared" si="284"/>
        <v>2025</v>
      </c>
      <c r="B4572" s="74" t="str">
        <f t="shared" si="285"/>
        <v>10</v>
      </c>
      <c r="C4572" s="84">
        <f t="shared" si="286"/>
        <v>45931</v>
      </c>
      <c r="D4572" s="74">
        <v>202510</v>
      </c>
      <c r="E4572" s="82">
        <v>815333570</v>
      </c>
      <c r="F4572" s="82">
        <v>15489148</v>
      </c>
      <c r="G4572" s="83">
        <f t="shared" si="287"/>
        <v>1.8997314191294735E-2</v>
      </c>
      <c r="H4572" s="74" t="s">
        <v>28</v>
      </c>
      <c r="I4572" s="74">
        <v>110</v>
      </c>
      <c r="J4572" s="74" t="s">
        <v>38</v>
      </c>
    </row>
    <row r="4573" spans="1:10" x14ac:dyDescent="0.25">
      <c r="A4573" s="74" t="str">
        <f t="shared" si="284"/>
        <v>2025</v>
      </c>
      <c r="B4573" s="74" t="str">
        <f t="shared" si="285"/>
        <v>10</v>
      </c>
      <c r="C4573" s="84">
        <f t="shared" si="286"/>
        <v>45931</v>
      </c>
      <c r="D4573" s="74">
        <v>202510</v>
      </c>
      <c r="E4573" s="82">
        <v>192242309</v>
      </c>
      <c r="F4573" s="82">
        <v>2877</v>
      </c>
      <c r="G4573" s="83">
        <f t="shared" si="287"/>
        <v>1.4965488164210511E-5</v>
      </c>
      <c r="H4573" s="74" t="s">
        <v>39</v>
      </c>
      <c r="I4573" s="74">
        <v>120</v>
      </c>
      <c r="J4573" s="74" t="s">
        <v>40</v>
      </c>
    </row>
    <row r="4574" spans="1:10" x14ac:dyDescent="0.25">
      <c r="A4574" s="74" t="str">
        <f t="shared" si="284"/>
        <v>2025</v>
      </c>
      <c r="B4574" s="74" t="str">
        <f t="shared" si="285"/>
        <v>10</v>
      </c>
      <c r="C4574" s="84">
        <f t="shared" si="286"/>
        <v>45931</v>
      </c>
      <c r="D4574" s="74">
        <v>202510</v>
      </c>
      <c r="E4574" s="82">
        <v>275188609</v>
      </c>
      <c r="F4574" s="82">
        <v>1921051</v>
      </c>
      <c r="G4574" s="83">
        <f t="shared" si="287"/>
        <v>6.9808521761887321E-3</v>
      </c>
      <c r="H4574" s="74" t="s">
        <v>41</v>
      </c>
      <c r="I4574" s="74">
        <v>131</v>
      </c>
      <c r="J4574" s="74" t="s">
        <v>42</v>
      </c>
    </row>
    <row r="4575" spans="1:10" x14ac:dyDescent="0.25">
      <c r="A4575" s="74" t="str">
        <f t="shared" si="284"/>
        <v>2025</v>
      </c>
      <c r="B4575" s="74" t="str">
        <f t="shared" si="285"/>
        <v>10</v>
      </c>
      <c r="C4575" s="84">
        <f t="shared" si="286"/>
        <v>45931</v>
      </c>
      <c r="D4575" s="74">
        <v>202510</v>
      </c>
      <c r="E4575" s="82">
        <v>201385705</v>
      </c>
      <c r="F4575" s="82">
        <v>10347275</v>
      </c>
      <c r="G4575" s="83">
        <f t="shared" si="287"/>
        <v>5.138038471995815E-2</v>
      </c>
      <c r="H4575" s="74" t="s">
        <v>41</v>
      </c>
      <c r="I4575" s="74">
        <v>139</v>
      </c>
      <c r="J4575" s="74" t="s">
        <v>43</v>
      </c>
    </row>
    <row r="4576" spans="1:10" x14ac:dyDescent="0.25">
      <c r="A4576" s="74" t="str">
        <f t="shared" si="284"/>
        <v>2025</v>
      </c>
      <c r="B4576" s="74" t="str">
        <f t="shared" si="285"/>
        <v>10</v>
      </c>
      <c r="C4576" s="84">
        <f t="shared" si="286"/>
        <v>45931</v>
      </c>
      <c r="D4576" s="74">
        <v>202510</v>
      </c>
      <c r="E4576" s="82">
        <v>257091123</v>
      </c>
      <c r="F4576" s="82">
        <v>13310610</v>
      </c>
      <c r="G4576" s="83">
        <f t="shared" si="287"/>
        <v>5.1773899637911652E-2</v>
      </c>
      <c r="H4576" s="74" t="s">
        <v>41</v>
      </c>
      <c r="I4576" s="74">
        <v>141</v>
      </c>
      <c r="J4576" s="74" t="s">
        <v>44</v>
      </c>
    </row>
    <row r="4577" spans="1:10" x14ac:dyDescent="0.25">
      <c r="A4577" s="74" t="str">
        <f t="shared" si="284"/>
        <v>2025</v>
      </c>
      <c r="B4577" s="74" t="str">
        <f t="shared" si="285"/>
        <v>10</v>
      </c>
      <c r="C4577" s="84">
        <f t="shared" si="286"/>
        <v>45931</v>
      </c>
      <c r="D4577" s="74">
        <v>202510</v>
      </c>
      <c r="E4577" s="82">
        <v>874</v>
      </c>
      <c r="F4577" s="82">
        <v>139</v>
      </c>
      <c r="G4577" s="83">
        <f t="shared" si="287"/>
        <v>0.15903890160183065</v>
      </c>
      <c r="H4577" s="74" t="s">
        <v>41</v>
      </c>
      <c r="I4577" s="74">
        <v>142</v>
      </c>
      <c r="J4577" s="74" t="s">
        <v>45</v>
      </c>
    </row>
    <row r="4578" spans="1:10" x14ac:dyDescent="0.25">
      <c r="A4578" s="74" t="str">
        <f t="shared" si="284"/>
        <v>2025</v>
      </c>
      <c r="B4578" s="74" t="str">
        <f t="shared" si="285"/>
        <v>10</v>
      </c>
      <c r="C4578" s="84">
        <f t="shared" si="286"/>
        <v>45931</v>
      </c>
      <c r="D4578" s="74">
        <v>202510</v>
      </c>
      <c r="E4578" s="82">
        <v>8342935</v>
      </c>
      <c r="F4578" s="82">
        <v>218877</v>
      </c>
      <c r="G4578" s="83">
        <f t="shared" si="287"/>
        <v>2.6235012019151533E-2</v>
      </c>
      <c r="H4578" s="74" t="s">
        <v>41</v>
      </c>
      <c r="I4578" s="74">
        <v>143</v>
      </c>
      <c r="J4578" s="74" t="s">
        <v>46</v>
      </c>
    </row>
    <row r="4579" spans="1:10" x14ac:dyDescent="0.25">
      <c r="A4579" s="74" t="str">
        <f t="shared" si="284"/>
        <v>2025</v>
      </c>
      <c r="B4579" s="74" t="str">
        <f t="shared" si="285"/>
        <v>10</v>
      </c>
      <c r="C4579" s="84">
        <f t="shared" si="286"/>
        <v>45931</v>
      </c>
      <c r="D4579" s="74">
        <v>202510</v>
      </c>
      <c r="E4579" s="82">
        <v>1778931</v>
      </c>
      <c r="F4579" s="82">
        <v>69271</v>
      </c>
      <c r="G4579" s="83">
        <f t="shared" si="287"/>
        <v>3.8939677817745599E-2</v>
      </c>
      <c r="H4579" s="74" t="s">
        <v>41</v>
      </c>
      <c r="I4579" s="74">
        <v>149</v>
      </c>
      <c r="J4579" s="74" t="s">
        <v>47</v>
      </c>
    </row>
    <row r="4580" spans="1:10" x14ac:dyDescent="0.25">
      <c r="A4580" s="74" t="str">
        <f t="shared" si="284"/>
        <v>2025</v>
      </c>
      <c r="B4580" s="74" t="str">
        <f t="shared" si="285"/>
        <v>10</v>
      </c>
      <c r="C4580" s="84">
        <f t="shared" si="286"/>
        <v>45931</v>
      </c>
      <c r="D4580" s="74">
        <v>202510</v>
      </c>
      <c r="E4580" s="82">
        <v>101967373</v>
      </c>
      <c r="F4580" s="82">
        <v>30705153</v>
      </c>
      <c r="G4580" s="83">
        <f t="shared" si="287"/>
        <v>0.30112723410065689</v>
      </c>
      <c r="H4580" s="74" t="s">
        <v>41</v>
      </c>
      <c r="I4580" s="74">
        <v>151</v>
      </c>
      <c r="J4580" s="74" t="s">
        <v>48</v>
      </c>
    </row>
    <row r="4581" spans="1:10" x14ac:dyDescent="0.25">
      <c r="A4581" s="74" t="str">
        <f t="shared" si="284"/>
        <v>2025</v>
      </c>
      <c r="B4581" s="74" t="str">
        <f t="shared" si="285"/>
        <v>10</v>
      </c>
      <c r="C4581" s="84">
        <f t="shared" si="286"/>
        <v>45931</v>
      </c>
      <c r="D4581" s="74">
        <v>202510</v>
      </c>
      <c r="E4581" s="82">
        <v>128422167</v>
      </c>
      <c r="F4581" s="82">
        <v>3751388</v>
      </c>
      <c r="G4581" s="83">
        <f t="shared" si="287"/>
        <v>2.921137438834839E-2</v>
      </c>
      <c r="H4581" s="74" t="s">
        <v>41</v>
      </c>
      <c r="I4581" s="74">
        <v>152</v>
      </c>
      <c r="J4581" s="74" t="s">
        <v>49</v>
      </c>
    </row>
    <row r="4582" spans="1:10" x14ac:dyDescent="0.25">
      <c r="A4582" s="74" t="str">
        <f t="shared" si="284"/>
        <v>2025</v>
      </c>
      <c r="B4582" s="74" t="str">
        <f t="shared" si="285"/>
        <v>10</v>
      </c>
      <c r="C4582" s="84">
        <f t="shared" si="286"/>
        <v>45931</v>
      </c>
      <c r="D4582" s="74">
        <v>202510</v>
      </c>
      <c r="E4582" s="82">
        <v>32908054</v>
      </c>
      <c r="F4582" s="82">
        <v>458234</v>
      </c>
      <c r="G4582" s="83">
        <f t="shared" si="287"/>
        <v>1.3924676311762463E-2</v>
      </c>
      <c r="H4582" s="74" t="s">
        <v>50</v>
      </c>
      <c r="I4582" s="74">
        <v>161</v>
      </c>
      <c r="J4582" s="74" t="s">
        <v>51</v>
      </c>
    </row>
    <row r="4583" spans="1:10" x14ac:dyDescent="0.25">
      <c r="A4583" s="74" t="str">
        <f t="shared" si="284"/>
        <v>2025</v>
      </c>
      <c r="B4583" s="74" t="str">
        <f t="shared" si="285"/>
        <v>10</v>
      </c>
      <c r="C4583" s="84">
        <f t="shared" si="286"/>
        <v>45931</v>
      </c>
      <c r="D4583" s="74">
        <v>202510</v>
      </c>
      <c r="E4583" s="82">
        <v>198617667</v>
      </c>
      <c r="F4583" s="82">
        <v>6840739</v>
      </c>
      <c r="G4583" s="83">
        <f t="shared" si="287"/>
        <v>3.4441744802087518E-2</v>
      </c>
      <c r="H4583" s="74" t="s">
        <v>50</v>
      </c>
      <c r="I4583" s="74">
        <v>162</v>
      </c>
      <c r="J4583" s="74" t="s">
        <v>52</v>
      </c>
    </row>
    <row r="4584" spans="1:10" x14ac:dyDescent="0.25">
      <c r="A4584" s="74" t="str">
        <f t="shared" si="284"/>
        <v>2025</v>
      </c>
      <c r="B4584" s="74" t="str">
        <f t="shared" si="285"/>
        <v>10</v>
      </c>
      <c r="C4584" s="84">
        <f t="shared" si="286"/>
        <v>45931</v>
      </c>
      <c r="D4584" s="74">
        <v>202510</v>
      </c>
      <c r="E4584" s="82">
        <v>360678835</v>
      </c>
      <c r="F4584" s="82">
        <v>47287270</v>
      </c>
      <c r="G4584" s="83">
        <f t="shared" si="287"/>
        <v>0.13110630680616456</v>
      </c>
      <c r="H4584" s="74" t="s">
        <v>50</v>
      </c>
      <c r="I4584" s="74">
        <v>170</v>
      </c>
      <c r="J4584" s="74" t="s">
        <v>53</v>
      </c>
    </row>
    <row r="4585" spans="1:10" x14ac:dyDescent="0.25">
      <c r="A4585" s="74" t="str">
        <f t="shared" si="284"/>
        <v>2025</v>
      </c>
      <c r="B4585" s="74" t="str">
        <f t="shared" si="285"/>
        <v>10</v>
      </c>
      <c r="C4585" s="84">
        <f t="shared" si="286"/>
        <v>45931</v>
      </c>
      <c r="D4585" s="74">
        <v>202510</v>
      </c>
      <c r="E4585" s="82">
        <v>103955442</v>
      </c>
      <c r="F4585" s="82">
        <v>6231015</v>
      </c>
      <c r="G4585" s="83">
        <f t="shared" si="287"/>
        <v>5.9939286295372589E-2</v>
      </c>
      <c r="H4585" s="74" t="s">
        <v>54</v>
      </c>
      <c r="I4585" s="74">
        <v>181</v>
      </c>
      <c r="J4585" s="74" t="s">
        <v>55</v>
      </c>
    </row>
    <row r="4586" spans="1:10" x14ac:dyDescent="0.25">
      <c r="A4586" s="74" t="str">
        <f t="shared" si="284"/>
        <v>2025</v>
      </c>
      <c r="B4586" s="74" t="str">
        <f t="shared" si="285"/>
        <v>10</v>
      </c>
      <c r="C4586" s="84">
        <f t="shared" si="286"/>
        <v>45931</v>
      </c>
      <c r="D4586" s="74">
        <v>202510</v>
      </c>
      <c r="E4586" s="82">
        <v>7260321</v>
      </c>
      <c r="F4586" s="82">
        <v>237108</v>
      </c>
      <c r="G4586" s="83">
        <f t="shared" si="287"/>
        <v>3.2658060160149945E-2</v>
      </c>
      <c r="H4586" s="74" t="s">
        <v>54</v>
      </c>
      <c r="I4586" s="74">
        <v>182</v>
      </c>
      <c r="J4586" s="74" t="s">
        <v>56</v>
      </c>
    </row>
    <row r="4587" spans="1:10" x14ac:dyDescent="0.25">
      <c r="A4587" s="74" t="str">
        <f t="shared" si="284"/>
        <v>2025</v>
      </c>
      <c r="B4587" s="74" t="str">
        <f t="shared" si="285"/>
        <v>10</v>
      </c>
      <c r="C4587" s="84">
        <f t="shared" si="286"/>
        <v>45931</v>
      </c>
      <c r="D4587" s="74">
        <v>202510</v>
      </c>
      <c r="E4587" s="82">
        <v>1781598</v>
      </c>
      <c r="F4587" s="82">
        <v>1364</v>
      </c>
      <c r="G4587" s="83">
        <f t="shared" si="287"/>
        <v>7.6560481096184436E-4</v>
      </c>
      <c r="H4587" s="74" t="s">
        <v>57</v>
      </c>
      <c r="I4587" s="74">
        <v>191</v>
      </c>
      <c r="J4587" s="74" t="s">
        <v>58</v>
      </c>
    </row>
    <row r="4588" spans="1:10" x14ac:dyDescent="0.25">
      <c r="A4588" s="74" t="str">
        <f t="shared" si="284"/>
        <v>2025</v>
      </c>
      <c r="B4588" s="74" t="str">
        <f t="shared" si="285"/>
        <v>10</v>
      </c>
      <c r="C4588" s="84">
        <f t="shared" si="286"/>
        <v>45931</v>
      </c>
      <c r="D4588" s="74">
        <v>202510</v>
      </c>
      <c r="E4588" s="82">
        <v>969325235</v>
      </c>
      <c r="F4588" s="82">
        <v>36756647</v>
      </c>
      <c r="G4588" s="83">
        <f t="shared" si="287"/>
        <v>3.7919828838459985E-2</v>
      </c>
      <c r="H4588" s="74" t="s">
        <v>57</v>
      </c>
      <c r="I4588" s="74">
        <v>192</v>
      </c>
      <c r="J4588" s="74" t="s">
        <v>59</v>
      </c>
    </row>
    <row r="4589" spans="1:10" x14ac:dyDescent="0.25">
      <c r="A4589" s="74" t="str">
        <f t="shared" si="284"/>
        <v>2025</v>
      </c>
      <c r="B4589" s="74" t="str">
        <f t="shared" si="285"/>
        <v>10</v>
      </c>
      <c r="C4589" s="84">
        <f t="shared" si="286"/>
        <v>45931</v>
      </c>
      <c r="D4589" s="74">
        <v>202510</v>
      </c>
      <c r="E4589" s="82">
        <v>961477988</v>
      </c>
      <c r="F4589" s="82">
        <v>14471555</v>
      </c>
      <c r="G4589" s="83">
        <f t="shared" si="287"/>
        <v>1.5051363817597871E-2</v>
      </c>
      <c r="H4589" s="74" t="s">
        <v>60</v>
      </c>
      <c r="I4589" s="74">
        <v>201</v>
      </c>
      <c r="J4589" s="74" t="s">
        <v>61</v>
      </c>
    </row>
    <row r="4590" spans="1:10" x14ac:dyDescent="0.25">
      <c r="A4590" s="74" t="str">
        <f t="shared" si="284"/>
        <v>2025</v>
      </c>
      <c r="B4590" s="74" t="str">
        <f t="shared" si="285"/>
        <v>10</v>
      </c>
      <c r="C4590" s="84">
        <f t="shared" si="286"/>
        <v>45931</v>
      </c>
      <c r="D4590" s="74">
        <v>202510</v>
      </c>
      <c r="E4590" s="82">
        <v>1248145538</v>
      </c>
      <c r="F4590" s="82">
        <v>46692475</v>
      </c>
      <c r="G4590" s="83">
        <f t="shared" si="287"/>
        <v>3.7409479566636886E-2</v>
      </c>
      <c r="H4590" s="74" t="s">
        <v>60</v>
      </c>
      <c r="I4590" s="74">
        <v>202</v>
      </c>
      <c r="J4590" s="74" t="s">
        <v>62</v>
      </c>
    </row>
    <row r="4591" spans="1:10" x14ac:dyDescent="0.25">
      <c r="A4591" s="74" t="str">
        <f t="shared" si="284"/>
        <v>2025</v>
      </c>
      <c r="B4591" s="74" t="str">
        <f t="shared" si="285"/>
        <v>10</v>
      </c>
      <c r="C4591" s="84">
        <f t="shared" si="286"/>
        <v>45931</v>
      </c>
      <c r="D4591" s="74">
        <v>202510</v>
      </c>
      <c r="E4591" s="82">
        <v>8197195</v>
      </c>
      <c r="F4591" s="82">
        <v>407</v>
      </c>
      <c r="G4591" s="83">
        <f t="shared" si="287"/>
        <v>4.9651130661159094E-5</v>
      </c>
      <c r="H4591" s="74" t="s">
        <v>60</v>
      </c>
      <c r="I4591" s="74">
        <v>203</v>
      </c>
      <c r="J4591" s="74" t="s">
        <v>63</v>
      </c>
    </row>
    <row r="4592" spans="1:10" x14ac:dyDescent="0.25">
      <c r="A4592" s="74" t="str">
        <f t="shared" si="284"/>
        <v>2025</v>
      </c>
      <c r="B4592" s="74" t="str">
        <f t="shared" si="285"/>
        <v>10</v>
      </c>
      <c r="C4592" s="84">
        <f t="shared" si="286"/>
        <v>45931</v>
      </c>
      <c r="D4592" s="74">
        <v>202510</v>
      </c>
      <c r="E4592" s="82">
        <v>1748188</v>
      </c>
      <c r="F4592" s="82">
        <v>32770</v>
      </c>
      <c r="G4592" s="83">
        <f t="shared" si="287"/>
        <v>1.8745123522184114E-2</v>
      </c>
      <c r="H4592" s="74" t="s">
        <v>60</v>
      </c>
      <c r="I4592" s="74">
        <v>204</v>
      </c>
      <c r="J4592" s="74" t="s">
        <v>64</v>
      </c>
    </row>
    <row r="4593" spans="1:10" x14ac:dyDescent="0.25">
      <c r="A4593" s="74" t="str">
        <f t="shared" si="284"/>
        <v>2025</v>
      </c>
      <c r="B4593" s="74" t="str">
        <f t="shared" si="285"/>
        <v>10</v>
      </c>
      <c r="C4593" s="84">
        <f t="shared" si="286"/>
        <v>45931</v>
      </c>
      <c r="D4593" s="74">
        <v>202510</v>
      </c>
      <c r="E4593" s="82">
        <v>818321633</v>
      </c>
      <c r="F4593" s="82">
        <v>6078901</v>
      </c>
      <c r="G4593" s="83">
        <f t="shared" si="287"/>
        <v>7.4284984715783505E-3</v>
      </c>
      <c r="H4593" s="74" t="s">
        <v>60</v>
      </c>
      <c r="I4593" s="74">
        <v>210</v>
      </c>
      <c r="J4593" s="74" t="s">
        <v>65</v>
      </c>
    </row>
    <row r="4594" spans="1:10" x14ac:dyDescent="0.25">
      <c r="A4594" s="74" t="str">
        <f t="shared" si="284"/>
        <v>2025</v>
      </c>
      <c r="B4594" s="74" t="str">
        <f t="shared" si="285"/>
        <v>10</v>
      </c>
      <c r="C4594" s="84">
        <f t="shared" si="286"/>
        <v>45931</v>
      </c>
      <c r="D4594" s="74">
        <v>202510</v>
      </c>
      <c r="E4594" s="82">
        <v>44080009</v>
      </c>
      <c r="F4594" s="82">
        <v>2164358</v>
      </c>
      <c r="G4594" s="83">
        <f t="shared" si="287"/>
        <v>4.910067055567071E-2</v>
      </c>
      <c r="H4594" s="74" t="s">
        <v>66</v>
      </c>
      <c r="I4594" s="74">
        <v>221</v>
      </c>
      <c r="J4594" s="74" t="s">
        <v>67</v>
      </c>
    </row>
    <row r="4595" spans="1:10" x14ac:dyDescent="0.25">
      <c r="A4595" s="74" t="str">
        <f t="shared" si="284"/>
        <v>2025</v>
      </c>
      <c r="B4595" s="74" t="str">
        <f t="shared" si="285"/>
        <v>10</v>
      </c>
      <c r="C4595" s="84">
        <f t="shared" si="286"/>
        <v>45931</v>
      </c>
      <c r="D4595" s="74">
        <v>202510</v>
      </c>
      <c r="E4595" s="82">
        <v>407020088</v>
      </c>
      <c r="F4595" s="82">
        <v>3847665</v>
      </c>
      <c r="G4595" s="83">
        <f t="shared" si="287"/>
        <v>9.4532557813215359E-3</v>
      </c>
      <c r="H4595" s="74" t="s">
        <v>66</v>
      </c>
      <c r="I4595" s="74">
        <v>222</v>
      </c>
      <c r="J4595" s="74" t="s">
        <v>68</v>
      </c>
    </row>
    <row r="4596" spans="1:10" x14ac:dyDescent="0.25">
      <c r="A4596" s="74" t="str">
        <f t="shared" si="284"/>
        <v>2025</v>
      </c>
      <c r="B4596" s="74" t="str">
        <f t="shared" si="285"/>
        <v>10</v>
      </c>
      <c r="C4596" s="84">
        <f t="shared" si="286"/>
        <v>45931</v>
      </c>
      <c r="D4596" s="74">
        <v>202510</v>
      </c>
      <c r="E4596" s="82">
        <v>112344308</v>
      </c>
      <c r="F4596" s="82">
        <v>383398</v>
      </c>
      <c r="G4596" s="83">
        <f t="shared" si="287"/>
        <v>3.4127051634872327E-3</v>
      </c>
      <c r="H4596" s="74" t="s">
        <v>69</v>
      </c>
      <c r="I4596" s="74">
        <v>231</v>
      </c>
      <c r="J4596" s="74" t="s">
        <v>70</v>
      </c>
    </row>
    <row r="4597" spans="1:10" x14ac:dyDescent="0.25">
      <c r="A4597" s="74" t="str">
        <f t="shared" si="284"/>
        <v>2025</v>
      </c>
      <c r="B4597" s="74" t="str">
        <f t="shared" si="285"/>
        <v>10</v>
      </c>
      <c r="C4597" s="84">
        <f t="shared" si="286"/>
        <v>45931</v>
      </c>
      <c r="D4597" s="74">
        <v>202510</v>
      </c>
      <c r="E4597" s="82">
        <v>422993971</v>
      </c>
      <c r="F4597" s="82">
        <v>20479813</v>
      </c>
      <c r="G4597" s="83">
        <f t="shared" si="287"/>
        <v>4.841632364542614E-2</v>
      </c>
      <c r="H4597" s="74" t="s">
        <v>69</v>
      </c>
      <c r="I4597" s="74">
        <v>239</v>
      </c>
      <c r="J4597" s="74" t="s">
        <v>71</v>
      </c>
    </row>
    <row r="4598" spans="1:10" x14ac:dyDescent="0.25">
      <c r="A4598" s="74" t="str">
        <f t="shared" si="284"/>
        <v>2025</v>
      </c>
      <c r="B4598" s="74" t="str">
        <f t="shared" si="285"/>
        <v>10</v>
      </c>
      <c r="C4598" s="84">
        <f t="shared" si="286"/>
        <v>45931</v>
      </c>
      <c r="D4598" s="74">
        <v>202510</v>
      </c>
      <c r="E4598" s="82">
        <v>476218257</v>
      </c>
      <c r="F4598" s="82">
        <v>2914514</v>
      </c>
      <c r="G4598" s="83">
        <f t="shared" si="287"/>
        <v>6.1201223538979105E-3</v>
      </c>
      <c r="H4598" s="74" t="s">
        <v>72</v>
      </c>
      <c r="I4598" s="74">
        <v>241</v>
      </c>
      <c r="J4598" s="74" t="s">
        <v>73</v>
      </c>
    </row>
    <row r="4599" spans="1:10" x14ac:dyDescent="0.25">
      <c r="A4599" s="74" t="str">
        <f t="shared" si="284"/>
        <v>2025</v>
      </c>
      <c r="B4599" s="74" t="str">
        <f t="shared" si="285"/>
        <v>10</v>
      </c>
      <c r="C4599" s="84">
        <f t="shared" si="286"/>
        <v>45931</v>
      </c>
      <c r="D4599" s="74">
        <v>202510</v>
      </c>
      <c r="E4599" s="82">
        <v>307256114</v>
      </c>
      <c r="F4599" s="82">
        <v>617305</v>
      </c>
      <c r="G4599" s="83">
        <f t="shared" si="287"/>
        <v>2.0090893943936297E-3</v>
      </c>
      <c r="H4599" s="74" t="s">
        <v>72</v>
      </c>
      <c r="I4599" s="74">
        <v>242</v>
      </c>
      <c r="J4599" s="74" t="s">
        <v>74</v>
      </c>
    </row>
    <row r="4600" spans="1:10" x14ac:dyDescent="0.25">
      <c r="A4600" s="74" t="str">
        <f t="shared" si="284"/>
        <v>2025</v>
      </c>
      <c r="B4600" s="74" t="str">
        <f t="shared" si="285"/>
        <v>10</v>
      </c>
      <c r="C4600" s="84">
        <f t="shared" si="286"/>
        <v>45931</v>
      </c>
      <c r="D4600" s="74">
        <v>202510</v>
      </c>
      <c r="E4600" s="82">
        <v>43974064</v>
      </c>
      <c r="F4600" s="82">
        <v>118272</v>
      </c>
      <c r="G4600" s="83">
        <f t="shared" si="287"/>
        <v>2.6895853883325406E-3</v>
      </c>
      <c r="H4600" s="74" t="s">
        <v>72</v>
      </c>
      <c r="I4600" s="74">
        <v>243</v>
      </c>
      <c r="J4600" s="74" t="s">
        <v>75</v>
      </c>
    </row>
    <row r="4601" spans="1:10" x14ac:dyDescent="0.25">
      <c r="A4601" s="74" t="str">
        <f t="shared" si="284"/>
        <v>2025</v>
      </c>
      <c r="B4601" s="74" t="str">
        <f t="shared" si="285"/>
        <v>10</v>
      </c>
      <c r="C4601" s="84">
        <f t="shared" si="286"/>
        <v>45931</v>
      </c>
      <c r="D4601" s="74">
        <v>202510</v>
      </c>
      <c r="E4601" s="82">
        <v>163960666</v>
      </c>
      <c r="F4601" s="82">
        <v>2492126</v>
      </c>
      <c r="G4601" s="83">
        <f t="shared" si="287"/>
        <v>1.5199535722793417E-2</v>
      </c>
      <c r="H4601" s="74" t="s">
        <v>76</v>
      </c>
      <c r="I4601" s="74">
        <v>251</v>
      </c>
      <c r="J4601" s="74" t="s">
        <v>77</v>
      </c>
    </row>
    <row r="4602" spans="1:10" x14ac:dyDescent="0.25">
      <c r="A4602" s="74" t="str">
        <f t="shared" si="284"/>
        <v>2025</v>
      </c>
      <c r="B4602" s="74" t="str">
        <f t="shared" si="285"/>
        <v>10</v>
      </c>
      <c r="C4602" s="84">
        <f t="shared" si="286"/>
        <v>45931</v>
      </c>
      <c r="D4602" s="74">
        <v>202510</v>
      </c>
      <c r="E4602" s="82">
        <v>43429</v>
      </c>
      <c r="F4602" s="82">
        <v>0</v>
      </c>
      <c r="G4602" s="83">
        <f t="shared" si="287"/>
        <v>0</v>
      </c>
      <c r="H4602" s="74" t="s">
        <v>76</v>
      </c>
      <c r="I4602" s="74">
        <v>252</v>
      </c>
      <c r="J4602" s="74" t="s">
        <v>78</v>
      </c>
    </row>
    <row r="4603" spans="1:10" x14ac:dyDescent="0.25">
      <c r="A4603" s="74" t="str">
        <f t="shared" si="284"/>
        <v>2025</v>
      </c>
      <c r="B4603" s="74" t="str">
        <f t="shared" si="285"/>
        <v>10</v>
      </c>
      <c r="C4603" s="84">
        <f t="shared" si="286"/>
        <v>45931</v>
      </c>
      <c r="D4603" s="74">
        <v>202510</v>
      </c>
      <c r="E4603" s="82">
        <v>485856392</v>
      </c>
      <c r="F4603" s="82">
        <v>4757857</v>
      </c>
      <c r="G4603" s="83">
        <f t="shared" si="287"/>
        <v>9.7927228669660062E-3</v>
      </c>
      <c r="H4603" s="74" t="s">
        <v>76</v>
      </c>
      <c r="I4603" s="74">
        <v>259</v>
      </c>
      <c r="J4603" s="74" t="s">
        <v>79</v>
      </c>
    </row>
    <row r="4604" spans="1:10" x14ac:dyDescent="0.25">
      <c r="A4604" s="74" t="str">
        <f t="shared" si="284"/>
        <v>2025</v>
      </c>
      <c r="B4604" s="74" t="str">
        <f t="shared" si="285"/>
        <v>10</v>
      </c>
      <c r="C4604" s="84">
        <f t="shared" si="286"/>
        <v>45931</v>
      </c>
      <c r="D4604" s="74">
        <v>202510</v>
      </c>
      <c r="E4604" s="82">
        <v>2298288</v>
      </c>
      <c r="F4604" s="82">
        <v>19873</v>
      </c>
      <c r="G4604" s="83">
        <f t="shared" si="287"/>
        <v>8.6468710622863623E-3</v>
      </c>
      <c r="H4604" s="74" t="s">
        <v>76</v>
      </c>
      <c r="I4604" s="74">
        <v>261</v>
      </c>
      <c r="J4604" s="74" t="s">
        <v>80</v>
      </c>
    </row>
    <row r="4605" spans="1:10" x14ac:dyDescent="0.25">
      <c r="A4605" s="74" t="str">
        <f t="shared" si="284"/>
        <v>2025</v>
      </c>
      <c r="B4605" s="74" t="str">
        <f t="shared" si="285"/>
        <v>10</v>
      </c>
      <c r="C4605" s="84">
        <f t="shared" si="286"/>
        <v>45931</v>
      </c>
      <c r="D4605" s="74">
        <v>202510</v>
      </c>
      <c r="E4605" s="82">
        <v>91273139</v>
      </c>
      <c r="F4605" s="82">
        <v>1310639</v>
      </c>
      <c r="G4605" s="83">
        <f t="shared" si="287"/>
        <v>1.4359525862258336E-2</v>
      </c>
      <c r="H4605" s="74" t="s">
        <v>76</v>
      </c>
      <c r="I4605" s="74">
        <v>262</v>
      </c>
      <c r="J4605" s="74" t="s">
        <v>81</v>
      </c>
    </row>
    <row r="4606" spans="1:10" x14ac:dyDescent="0.25">
      <c r="A4606" s="74" t="str">
        <f t="shared" si="284"/>
        <v>2025</v>
      </c>
      <c r="B4606" s="74" t="str">
        <f t="shared" si="285"/>
        <v>10</v>
      </c>
      <c r="C4606" s="84">
        <f t="shared" si="286"/>
        <v>45931</v>
      </c>
      <c r="D4606" s="74">
        <v>202510</v>
      </c>
      <c r="E4606" s="82">
        <v>904455</v>
      </c>
      <c r="F4606" s="82">
        <v>301579</v>
      </c>
      <c r="G4606" s="83">
        <f t="shared" si="287"/>
        <v>0.33343726332432239</v>
      </c>
      <c r="H4606" s="74" t="s">
        <v>76</v>
      </c>
      <c r="I4606" s="74">
        <v>263</v>
      </c>
      <c r="J4606" s="74" t="s">
        <v>82</v>
      </c>
    </row>
    <row r="4607" spans="1:10" x14ac:dyDescent="0.25">
      <c r="A4607" s="74" t="str">
        <f t="shared" si="284"/>
        <v>2025</v>
      </c>
      <c r="B4607" s="74" t="str">
        <f t="shared" si="285"/>
        <v>10</v>
      </c>
      <c r="C4607" s="84">
        <f t="shared" si="286"/>
        <v>45931</v>
      </c>
      <c r="D4607" s="74">
        <v>202510</v>
      </c>
      <c r="E4607" s="82">
        <v>853793787</v>
      </c>
      <c r="F4607" s="82">
        <v>22694</v>
      </c>
      <c r="G4607" s="83">
        <f t="shared" si="287"/>
        <v>2.6580188735901402E-5</v>
      </c>
      <c r="H4607" s="74" t="s">
        <v>76</v>
      </c>
      <c r="I4607" s="74">
        <v>264</v>
      </c>
      <c r="J4607" s="74" t="s">
        <v>83</v>
      </c>
    </row>
    <row r="4608" spans="1:10" x14ac:dyDescent="0.25">
      <c r="A4608" s="74" t="str">
        <f t="shared" si="284"/>
        <v>2025</v>
      </c>
      <c r="B4608" s="74" t="str">
        <f t="shared" si="285"/>
        <v>10</v>
      </c>
      <c r="C4608" s="84">
        <f t="shared" si="286"/>
        <v>45931</v>
      </c>
      <c r="D4608" s="74">
        <v>202510</v>
      </c>
      <c r="E4608" s="82">
        <v>6007580</v>
      </c>
      <c r="F4608" s="82">
        <v>22871</v>
      </c>
      <c r="G4608" s="83">
        <f t="shared" si="287"/>
        <v>3.8070237932744965E-3</v>
      </c>
      <c r="H4608" s="74" t="s">
        <v>76</v>
      </c>
      <c r="I4608" s="74">
        <v>265</v>
      </c>
      <c r="J4608" s="74" t="s">
        <v>84</v>
      </c>
    </row>
    <row r="4609" spans="1:10" x14ac:dyDescent="0.25">
      <c r="A4609" s="74" t="str">
        <f t="shared" si="284"/>
        <v>2025</v>
      </c>
      <c r="B4609" s="74" t="str">
        <f t="shared" si="285"/>
        <v>10</v>
      </c>
      <c r="C4609" s="84">
        <f t="shared" si="286"/>
        <v>45931</v>
      </c>
      <c r="D4609" s="74">
        <v>202510</v>
      </c>
      <c r="E4609" s="82">
        <v>52680012</v>
      </c>
      <c r="F4609" s="82">
        <v>788783</v>
      </c>
      <c r="G4609" s="83">
        <f t="shared" si="287"/>
        <v>1.4973098335664767E-2</v>
      </c>
      <c r="H4609" s="74" t="s">
        <v>76</v>
      </c>
      <c r="I4609" s="74">
        <v>266</v>
      </c>
      <c r="J4609" s="74" t="s">
        <v>85</v>
      </c>
    </row>
    <row r="4610" spans="1:10" x14ac:dyDescent="0.25">
      <c r="A4610" s="74" t="str">
        <f t="shared" si="284"/>
        <v>2025</v>
      </c>
      <c r="B4610" s="74" t="str">
        <f t="shared" si="285"/>
        <v>10</v>
      </c>
      <c r="C4610" s="84">
        <f t="shared" si="286"/>
        <v>45931</v>
      </c>
      <c r="D4610" s="74">
        <v>202510</v>
      </c>
      <c r="E4610" s="82">
        <v>3900880</v>
      </c>
      <c r="F4610" s="82">
        <v>10898</v>
      </c>
      <c r="G4610" s="83">
        <f t="shared" si="287"/>
        <v>2.793728594573532E-3</v>
      </c>
      <c r="H4610" s="74" t="s">
        <v>76</v>
      </c>
      <c r="I4610" s="74">
        <v>267</v>
      </c>
      <c r="J4610" s="74" t="s">
        <v>86</v>
      </c>
    </row>
    <row r="4611" spans="1:10" x14ac:dyDescent="0.25">
      <c r="A4611" s="74" t="str">
        <f t="shared" ref="A4611:A4674" si="288">LEFT(D4611,4)</f>
        <v>2025</v>
      </c>
      <c r="B4611" s="74" t="str">
        <f t="shared" ref="B4611:B4674" si="289">RIGHT(D4611,2)</f>
        <v>10</v>
      </c>
      <c r="C4611" s="84">
        <f t="shared" ref="C4611:C4674" si="290">DATE(A4611,B4611,1)</f>
        <v>45931</v>
      </c>
      <c r="D4611" s="74">
        <v>202510</v>
      </c>
      <c r="E4611" s="82">
        <v>11466351</v>
      </c>
      <c r="F4611" s="82">
        <v>104728</v>
      </c>
      <c r="G4611" s="83">
        <f t="shared" ref="G4611:G4674" si="291">F4611/E4611</f>
        <v>9.1335072509118199E-3</v>
      </c>
      <c r="H4611" s="74" t="s">
        <v>76</v>
      </c>
      <c r="I4611" s="74">
        <v>268</v>
      </c>
      <c r="J4611" s="74" t="s">
        <v>87</v>
      </c>
    </row>
    <row r="4612" spans="1:10" x14ac:dyDescent="0.25">
      <c r="A4612" s="74" t="str">
        <f t="shared" si="288"/>
        <v>2025</v>
      </c>
      <c r="B4612" s="74" t="str">
        <f t="shared" si="289"/>
        <v>10</v>
      </c>
      <c r="C4612" s="84">
        <f t="shared" si="290"/>
        <v>45931</v>
      </c>
      <c r="D4612" s="74">
        <v>202510</v>
      </c>
      <c r="E4612" s="82">
        <v>166318757</v>
      </c>
      <c r="F4612" s="82">
        <v>23153307</v>
      </c>
      <c r="G4612" s="83">
        <f t="shared" si="291"/>
        <v>0.13921043794236629</v>
      </c>
      <c r="H4612" s="74" t="s">
        <v>76</v>
      </c>
      <c r="I4612" s="74">
        <v>271</v>
      </c>
      <c r="J4612" s="74" t="s">
        <v>88</v>
      </c>
    </row>
    <row r="4613" spans="1:10" x14ac:dyDescent="0.25">
      <c r="A4613" s="74" t="str">
        <f t="shared" si="288"/>
        <v>2025</v>
      </c>
      <c r="B4613" s="74" t="str">
        <f t="shared" si="289"/>
        <v>10</v>
      </c>
      <c r="C4613" s="84">
        <f t="shared" si="290"/>
        <v>45931</v>
      </c>
      <c r="D4613" s="74">
        <v>202510</v>
      </c>
      <c r="E4613" s="82">
        <v>4199049</v>
      </c>
      <c r="F4613" s="82">
        <v>552</v>
      </c>
      <c r="G4613" s="83">
        <f t="shared" si="291"/>
        <v>1.3145833735210045E-4</v>
      </c>
      <c r="H4613" s="74" t="s">
        <v>76</v>
      </c>
      <c r="I4613" s="74">
        <v>272</v>
      </c>
      <c r="J4613" s="74" t="s">
        <v>89</v>
      </c>
    </row>
    <row r="4614" spans="1:10" x14ac:dyDescent="0.25">
      <c r="A4614" s="74" t="str">
        <f t="shared" si="288"/>
        <v>2025</v>
      </c>
      <c r="B4614" s="74" t="str">
        <f t="shared" si="289"/>
        <v>10</v>
      </c>
      <c r="C4614" s="84">
        <f t="shared" si="290"/>
        <v>45931</v>
      </c>
      <c r="D4614" s="74">
        <v>202510</v>
      </c>
      <c r="E4614" s="82">
        <v>8945587</v>
      </c>
      <c r="F4614" s="82">
        <v>667</v>
      </c>
      <c r="G4614" s="83">
        <f t="shared" si="291"/>
        <v>7.4561904098635455E-5</v>
      </c>
      <c r="H4614" s="74" t="s">
        <v>76</v>
      </c>
      <c r="I4614" s="74">
        <v>273</v>
      </c>
      <c r="J4614" s="74" t="s">
        <v>90</v>
      </c>
    </row>
    <row r="4615" spans="1:10" x14ac:dyDescent="0.25">
      <c r="A4615" s="74" t="str">
        <f t="shared" si="288"/>
        <v>2025</v>
      </c>
      <c r="B4615" s="74" t="str">
        <f t="shared" si="289"/>
        <v>10</v>
      </c>
      <c r="C4615" s="84">
        <f t="shared" si="290"/>
        <v>45931</v>
      </c>
      <c r="D4615" s="74">
        <v>202510</v>
      </c>
      <c r="E4615" s="82">
        <v>8646889</v>
      </c>
      <c r="F4615" s="82">
        <v>110868</v>
      </c>
      <c r="G4615" s="83">
        <f t="shared" si="291"/>
        <v>1.2821721199381651E-2</v>
      </c>
      <c r="H4615" s="74" t="s">
        <v>76</v>
      </c>
      <c r="I4615" s="74">
        <v>274</v>
      </c>
      <c r="J4615" s="74" t="s">
        <v>91</v>
      </c>
    </row>
    <row r="4616" spans="1:10" x14ac:dyDescent="0.25">
      <c r="A4616" s="74" t="str">
        <f t="shared" si="288"/>
        <v>2025</v>
      </c>
      <c r="B4616" s="74" t="str">
        <f t="shared" si="289"/>
        <v>10</v>
      </c>
      <c r="C4616" s="84">
        <f t="shared" si="290"/>
        <v>45931</v>
      </c>
      <c r="D4616" s="74">
        <v>202510</v>
      </c>
      <c r="E4616" s="82">
        <v>448778819</v>
      </c>
      <c r="F4616" s="82">
        <v>98650</v>
      </c>
      <c r="G4616" s="83">
        <f t="shared" si="291"/>
        <v>2.1981875218580671E-4</v>
      </c>
      <c r="H4616" s="74" t="s">
        <v>76</v>
      </c>
      <c r="I4616" s="74">
        <v>275</v>
      </c>
      <c r="J4616" s="74" t="s">
        <v>92</v>
      </c>
    </row>
    <row r="4617" spans="1:10" x14ac:dyDescent="0.25">
      <c r="A4617" s="74" t="str">
        <f t="shared" si="288"/>
        <v>2025</v>
      </c>
      <c r="B4617" s="74" t="str">
        <f t="shared" si="289"/>
        <v>10</v>
      </c>
      <c r="C4617" s="84">
        <f t="shared" si="290"/>
        <v>45931</v>
      </c>
      <c r="D4617" s="74">
        <v>202510</v>
      </c>
      <c r="E4617" s="82">
        <v>36766377</v>
      </c>
      <c r="F4617" s="82">
        <v>1410495</v>
      </c>
      <c r="G4617" s="83">
        <f t="shared" si="291"/>
        <v>3.8363720200116538E-2</v>
      </c>
      <c r="H4617" s="74" t="s">
        <v>76</v>
      </c>
      <c r="I4617" s="74">
        <v>279</v>
      </c>
      <c r="J4617" s="74" t="s">
        <v>93</v>
      </c>
    </row>
    <row r="4618" spans="1:10" x14ac:dyDescent="0.25">
      <c r="A4618" s="74" t="str">
        <f t="shared" si="288"/>
        <v>2025</v>
      </c>
      <c r="B4618" s="74" t="str">
        <f t="shared" si="289"/>
        <v>10</v>
      </c>
      <c r="C4618" s="84">
        <f t="shared" si="290"/>
        <v>45931</v>
      </c>
      <c r="D4618" s="74">
        <v>202510</v>
      </c>
      <c r="E4618" s="82">
        <v>518422806</v>
      </c>
      <c r="F4618" s="82">
        <v>1339301</v>
      </c>
      <c r="G4618" s="83">
        <f t="shared" si="291"/>
        <v>2.5834145112821291E-3</v>
      </c>
      <c r="H4618" s="74" t="s">
        <v>76</v>
      </c>
      <c r="I4618" s="74">
        <v>281</v>
      </c>
      <c r="J4618" s="74" t="s">
        <v>94</v>
      </c>
    </row>
    <row r="4619" spans="1:10" x14ac:dyDescent="0.25">
      <c r="A4619" s="74" t="str">
        <f t="shared" si="288"/>
        <v>2025</v>
      </c>
      <c r="B4619" s="74" t="str">
        <f t="shared" si="289"/>
        <v>10</v>
      </c>
      <c r="C4619" s="84">
        <f t="shared" si="290"/>
        <v>45931</v>
      </c>
      <c r="D4619" s="74">
        <v>202510</v>
      </c>
      <c r="E4619" s="82">
        <v>509536950</v>
      </c>
      <c r="F4619" s="82">
        <v>4192553</v>
      </c>
      <c r="G4619" s="83">
        <f t="shared" si="291"/>
        <v>8.2281628447161675E-3</v>
      </c>
      <c r="H4619" s="74" t="s">
        <v>76</v>
      </c>
      <c r="I4619" s="74">
        <v>282</v>
      </c>
      <c r="J4619" s="74" t="s">
        <v>95</v>
      </c>
    </row>
    <row r="4620" spans="1:10" x14ac:dyDescent="0.25">
      <c r="A4620" s="74" t="str">
        <f t="shared" si="288"/>
        <v>2025</v>
      </c>
      <c r="B4620" s="74" t="str">
        <f t="shared" si="289"/>
        <v>10</v>
      </c>
      <c r="C4620" s="84">
        <f t="shared" si="290"/>
        <v>45931</v>
      </c>
      <c r="D4620" s="74">
        <v>202510</v>
      </c>
      <c r="E4620" s="82">
        <v>1870420370</v>
      </c>
      <c r="F4620" s="82">
        <v>588445</v>
      </c>
      <c r="G4620" s="83">
        <f t="shared" si="291"/>
        <v>3.1460574822546442E-4</v>
      </c>
      <c r="H4620" s="74" t="s">
        <v>96</v>
      </c>
      <c r="I4620" s="74">
        <v>291</v>
      </c>
      <c r="J4620" s="74" t="s">
        <v>97</v>
      </c>
    </row>
    <row r="4621" spans="1:10" x14ac:dyDescent="0.25">
      <c r="A4621" s="74" t="str">
        <f t="shared" si="288"/>
        <v>2025</v>
      </c>
      <c r="B4621" s="74" t="str">
        <f t="shared" si="289"/>
        <v>10</v>
      </c>
      <c r="C4621" s="84">
        <f t="shared" si="290"/>
        <v>45931</v>
      </c>
      <c r="D4621" s="74">
        <v>202510</v>
      </c>
      <c r="E4621" s="82">
        <v>110370134</v>
      </c>
      <c r="F4621" s="82">
        <v>291385</v>
      </c>
      <c r="G4621" s="83">
        <f t="shared" si="291"/>
        <v>2.6400710902462076E-3</v>
      </c>
      <c r="H4621" s="74" t="s">
        <v>96</v>
      </c>
      <c r="I4621" s="74">
        <v>292</v>
      </c>
      <c r="J4621" s="74" t="s">
        <v>98</v>
      </c>
    </row>
    <row r="4622" spans="1:10" x14ac:dyDescent="0.25">
      <c r="A4622" s="74" t="str">
        <f t="shared" si="288"/>
        <v>2025</v>
      </c>
      <c r="B4622" s="74" t="str">
        <f t="shared" si="289"/>
        <v>10</v>
      </c>
      <c r="C4622" s="84">
        <f t="shared" si="290"/>
        <v>45931</v>
      </c>
      <c r="D4622" s="74">
        <v>202510</v>
      </c>
      <c r="E4622" s="82">
        <v>239134447</v>
      </c>
      <c r="F4622" s="82">
        <v>2255486</v>
      </c>
      <c r="G4622" s="83">
        <f t="shared" si="291"/>
        <v>9.4318741122227361E-3</v>
      </c>
      <c r="H4622" s="74" t="s">
        <v>96</v>
      </c>
      <c r="I4622" s="74">
        <v>293</v>
      </c>
      <c r="J4622" s="74" t="s">
        <v>99</v>
      </c>
    </row>
    <row r="4623" spans="1:10" x14ac:dyDescent="0.25">
      <c r="A4623" s="74" t="str">
        <f t="shared" si="288"/>
        <v>2025</v>
      </c>
      <c r="B4623" s="74" t="str">
        <f t="shared" si="289"/>
        <v>10</v>
      </c>
      <c r="C4623" s="84">
        <f t="shared" si="290"/>
        <v>45931</v>
      </c>
      <c r="D4623" s="74">
        <v>202510</v>
      </c>
      <c r="E4623" s="82">
        <v>9297478</v>
      </c>
      <c r="F4623" s="82">
        <v>116583</v>
      </c>
      <c r="G4623" s="83">
        <f t="shared" si="291"/>
        <v>1.2539206868787428E-2</v>
      </c>
      <c r="H4623" s="74" t="s">
        <v>96</v>
      </c>
      <c r="I4623" s="74">
        <v>301</v>
      </c>
      <c r="J4623" s="74" t="s">
        <v>100</v>
      </c>
    </row>
    <row r="4624" spans="1:10" x14ac:dyDescent="0.25">
      <c r="A4624" s="74" t="str">
        <f t="shared" si="288"/>
        <v>2025</v>
      </c>
      <c r="B4624" s="74" t="str">
        <f t="shared" si="289"/>
        <v>10</v>
      </c>
      <c r="C4624" s="84">
        <f t="shared" si="290"/>
        <v>45931</v>
      </c>
      <c r="D4624" s="74">
        <v>202510</v>
      </c>
      <c r="E4624" s="82">
        <v>985850</v>
      </c>
      <c r="F4624" s="82">
        <v>391</v>
      </c>
      <c r="G4624" s="83">
        <f t="shared" si="291"/>
        <v>3.9661206065831514E-4</v>
      </c>
      <c r="H4624" s="74" t="s">
        <v>96</v>
      </c>
      <c r="I4624" s="74">
        <v>302</v>
      </c>
      <c r="J4624" s="74" t="s">
        <v>101</v>
      </c>
    </row>
    <row r="4625" spans="1:10" x14ac:dyDescent="0.25">
      <c r="A4625" s="74" t="str">
        <f t="shared" si="288"/>
        <v>2025</v>
      </c>
      <c r="B4625" s="74" t="str">
        <f t="shared" si="289"/>
        <v>10</v>
      </c>
      <c r="C4625" s="84">
        <f t="shared" si="290"/>
        <v>45931</v>
      </c>
      <c r="D4625" s="74">
        <v>202510</v>
      </c>
      <c r="E4625" s="82">
        <v>1205857</v>
      </c>
      <c r="F4625" s="82">
        <v>16836</v>
      </c>
      <c r="G4625" s="83">
        <f t="shared" si="291"/>
        <v>1.3961854515087611E-2</v>
      </c>
      <c r="H4625" s="74" t="s">
        <v>96</v>
      </c>
      <c r="I4625" s="74">
        <v>303</v>
      </c>
      <c r="J4625" s="74" t="s">
        <v>102</v>
      </c>
    </row>
    <row r="4626" spans="1:10" x14ac:dyDescent="0.25">
      <c r="A4626" s="74" t="str">
        <f t="shared" si="288"/>
        <v>2025</v>
      </c>
      <c r="B4626" s="74" t="str">
        <f t="shared" si="289"/>
        <v>10</v>
      </c>
      <c r="C4626" s="84">
        <f t="shared" si="290"/>
        <v>45931</v>
      </c>
      <c r="D4626" s="74">
        <v>202510</v>
      </c>
      <c r="E4626" s="82">
        <v>449700646</v>
      </c>
      <c r="F4626" s="82">
        <v>1298571</v>
      </c>
      <c r="G4626" s="83">
        <f t="shared" si="291"/>
        <v>2.8876342774922319E-3</v>
      </c>
      <c r="H4626" s="74" t="s">
        <v>96</v>
      </c>
      <c r="I4626" s="74">
        <v>309</v>
      </c>
      <c r="J4626" s="74" t="s">
        <v>103</v>
      </c>
    </row>
    <row r="4627" spans="1:10" x14ac:dyDescent="0.25">
      <c r="A4627" s="74" t="str">
        <f t="shared" si="288"/>
        <v>2025</v>
      </c>
      <c r="B4627" s="74" t="str">
        <f t="shared" si="289"/>
        <v>10</v>
      </c>
      <c r="C4627" s="84">
        <f t="shared" si="290"/>
        <v>45931</v>
      </c>
      <c r="D4627" s="74">
        <v>202510</v>
      </c>
      <c r="E4627" s="82">
        <v>147750469</v>
      </c>
      <c r="F4627" s="82">
        <v>4461095</v>
      </c>
      <c r="G4627" s="83">
        <f t="shared" si="291"/>
        <v>3.019344053655762E-2</v>
      </c>
      <c r="H4627" s="74" t="s">
        <v>104</v>
      </c>
      <c r="I4627" s="74">
        <v>310</v>
      </c>
      <c r="J4627" s="74" t="s">
        <v>105</v>
      </c>
    </row>
    <row r="4628" spans="1:10" x14ac:dyDescent="0.25">
      <c r="A4628" s="74" t="str">
        <f t="shared" si="288"/>
        <v>2025</v>
      </c>
      <c r="B4628" s="74" t="str">
        <f t="shared" si="289"/>
        <v>10</v>
      </c>
      <c r="C4628" s="84">
        <f t="shared" si="290"/>
        <v>45931</v>
      </c>
      <c r="D4628" s="74">
        <v>202510</v>
      </c>
      <c r="E4628" s="82">
        <v>469183</v>
      </c>
      <c r="F4628" s="82">
        <v>31317</v>
      </c>
      <c r="G4628" s="83">
        <f t="shared" si="291"/>
        <v>6.6747942700396218E-2</v>
      </c>
      <c r="H4628" s="74" t="s">
        <v>104</v>
      </c>
      <c r="I4628" s="74">
        <v>321</v>
      </c>
      <c r="J4628" s="74" t="s">
        <v>106</v>
      </c>
    </row>
    <row r="4629" spans="1:10" x14ac:dyDescent="0.25">
      <c r="A4629" s="74" t="str">
        <f t="shared" si="288"/>
        <v>2025</v>
      </c>
      <c r="B4629" s="74" t="str">
        <f t="shared" si="289"/>
        <v>10</v>
      </c>
      <c r="C4629" s="84">
        <f t="shared" si="290"/>
        <v>45931</v>
      </c>
      <c r="D4629" s="74">
        <v>202510</v>
      </c>
      <c r="E4629" s="82">
        <v>806710</v>
      </c>
      <c r="F4629" s="82">
        <v>1357</v>
      </c>
      <c r="G4629" s="83">
        <f t="shared" si="291"/>
        <v>1.68214104201014E-3</v>
      </c>
      <c r="H4629" s="74" t="s">
        <v>104</v>
      </c>
      <c r="I4629" s="74">
        <v>322</v>
      </c>
      <c r="J4629" s="74" t="s">
        <v>107</v>
      </c>
    </row>
    <row r="4630" spans="1:10" x14ac:dyDescent="0.25">
      <c r="A4630" s="74" t="str">
        <f t="shared" si="288"/>
        <v>2025</v>
      </c>
      <c r="B4630" s="74" t="str">
        <f t="shared" si="289"/>
        <v>10</v>
      </c>
      <c r="C4630" s="84">
        <f t="shared" si="290"/>
        <v>45931</v>
      </c>
      <c r="D4630" s="74">
        <v>202510</v>
      </c>
      <c r="E4630" s="82">
        <v>823729</v>
      </c>
      <c r="F4630" s="82">
        <v>40368</v>
      </c>
      <c r="G4630" s="83">
        <f t="shared" si="291"/>
        <v>4.9006408661100918E-2</v>
      </c>
      <c r="H4630" s="74" t="s">
        <v>104</v>
      </c>
      <c r="I4630" s="74">
        <v>323</v>
      </c>
      <c r="J4630" s="74" t="s">
        <v>108</v>
      </c>
    </row>
    <row r="4631" spans="1:10" x14ac:dyDescent="0.25">
      <c r="A4631" s="74" t="str">
        <f t="shared" si="288"/>
        <v>2025</v>
      </c>
      <c r="B4631" s="74" t="str">
        <f t="shared" si="289"/>
        <v>10</v>
      </c>
      <c r="C4631" s="84">
        <f t="shared" si="290"/>
        <v>45931</v>
      </c>
      <c r="D4631" s="74">
        <v>202510</v>
      </c>
      <c r="E4631" s="82">
        <v>3083288</v>
      </c>
      <c r="F4631" s="82">
        <v>43618</v>
      </c>
      <c r="G4631" s="83">
        <f t="shared" si="291"/>
        <v>1.4146586371432056E-2</v>
      </c>
      <c r="H4631" s="74" t="s">
        <v>104</v>
      </c>
      <c r="I4631" s="74">
        <v>324</v>
      </c>
      <c r="J4631" s="74" t="s">
        <v>109</v>
      </c>
    </row>
    <row r="4632" spans="1:10" x14ac:dyDescent="0.25">
      <c r="A4632" s="74" t="str">
        <f t="shared" si="288"/>
        <v>2025</v>
      </c>
      <c r="B4632" s="74" t="str">
        <f t="shared" si="289"/>
        <v>10</v>
      </c>
      <c r="C4632" s="84">
        <f t="shared" si="290"/>
        <v>45931</v>
      </c>
      <c r="D4632" s="74">
        <v>202510</v>
      </c>
      <c r="E4632" s="82">
        <v>201617567</v>
      </c>
      <c r="F4632" s="82">
        <v>1158340</v>
      </c>
      <c r="G4632" s="83">
        <f t="shared" si="291"/>
        <v>5.7452334994202168E-3</v>
      </c>
      <c r="H4632" s="74" t="s">
        <v>104</v>
      </c>
      <c r="I4632" s="74">
        <v>329</v>
      </c>
      <c r="J4632" s="74" t="s">
        <v>110</v>
      </c>
    </row>
    <row r="4633" spans="1:10" x14ac:dyDescent="0.25">
      <c r="A4633" s="74" t="str">
        <f t="shared" si="288"/>
        <v>2025</v>
      </c>
      <c r="B4633" s="74" t="str">
        <f t="shared" si="289"/>
        <v>10</v>
      </c>
      <c r="C4633" s="84">
        <f t="shared" si="290"/>
        <v>45931</v>
      </c>
      <c r="D4633" s="74">
        <v>202510</v>
      </c>
      <c r="E4633" s="82">
        <v>30627574</v>
      </c>
      <c r="F4633" s="82">
        <v>869328</v>
      </c>
      <c r="G4633" s="83">
        <f t="shared" si="291"/>
        <v>2.8383834775813455E-2</v>
      </c>
      <c r="H4633" s="74" t="s">
        <v>104</v>
      </c>
      <c r="I4633" s="74">
        <v>331</v>
      </c>
      <c r="J4633" s="74" t="s">
        <v>111</v>
      </c>
    </row>
    <row r="4634" spans="1:10" x14ac:dyDescent="0.25">
      <c r="A4634" s="74" t="str">
        <f t="shared" si="288"/>
        <v>2025</v>
      </c>
      <c r="B4634" s="74" t="str">
        <f t="shared" si="289"/>
        <v>10</v>
      </c>
      <c r="C4634" s="84">
        <f t="shared" si="290"/>
        <v>45931</v>
      </c>
      <c r="D4634" s="74">
        <v>202510</v>
      </c>
      <c r="E4634" s="82">
        <v>6918080</v>
      </c>
      <c r="F4634" s="82">
        <v>117569</v>
      </c>
      <c r="G4634" s="83">
        <f t="shared" si="291"/>
        <v>1.6994455108931959E-2</v>
      </c>
      <c r="H4634" s="74" t="s">
        <v>104</v>
      </c>
      <c r="I4634" s="74">
        <v>332</v>
      </c>
      <c r="J4634" s="74" t="s">
        <v>112</v>
      </c>
    </row>
    <row r="4635" spans="1:10" x14ac:dyDescent="0.25">
      <c r="A4635" s="74" t="str">
        <f t="shared" si="288"/>
        <v>2025</v>
      </c>
      <c r="B4635" s="74" t="str">
        <f t="shared" si="289"/>
        <v>10</v>
      </c>
      <c r="C4635" s="84">
        <f t="shared" si="290"/>
        <v>45931</v>
      </c>
      <c r="D4635" s="74">
        <v>202510</v>
      </c>
      <c r="E4635" s="82">
        <v>2739485938</v>
      </c>
      <c r="F4635" s="82">
        <v>20499480</v>
      </c>
      <c r="G4635" s="83">
        <f t="shared" si="291"/>
        <v>7.4829659519865732E-3</v>
      </c>
      <c r="H4635" s="74" t="s">
        <v>113</v>
      </c>
      <c r="I4635" s="74">
        <v>351</v>
      </c>
      <c r="J4635" s="74" t="s">
        <v>114</v>
      </c>
    </row>
    <row r="4636" spans="1:10" x14ac:dyDescent="0.25">
      <c r="A4636" s="74" t="str">
        <f t="shared" si="288"/>
        <v>2025</v>
      </c>
      <c r="B4636" s="74" t="str">
        <f t="shared" si="289"/>
        <v>10</v>
      </c>
      <c r="C4636" s="84">
        <f t="shared" si="290"/>
        <v>45931</v>
      </c>
      <c r="D4636" s="74">
        <v>202510</v>
      </c>
      <c r="E4636" s="82">
        <v>191495780</v>
      </c>
      <c r="F4636" s="82">
        <v>505</v>
      </c>
      <c r="G4636" s="83">
        <f t="shared" si="291"/>
        <v>2.6371338313564926E-6</v>
      </c>
      <c r="H4636" s="74" t="s">
        <v>113</v>
      </c>
      <c r="I4636" s="74">
        <v>352</v>
      </c>
      <c r="J4636" s="74" t="s">
        <v>115</v>
      </c>
    </row>
    <row r="4637" spans="1:10" x14ac:dyDescent="0.25">
      <c r="A4637" s="74" t="str">
        <f t="shared" si="288"/>
        <v>2025</v>
      </c>
      <c r="B4637" s="74" t="str">
        <f t="shared" si="289"/>
        <v>10</v>
      </c>
      <c r="C4637" s="84">
        <f t="shared" si="290"/>
        <v>45931</v>
      </c>
      <c r="D4637" s="74">
        <v>202510</v>
      </c>
      <c r="E4637" s="82">
        <v>474498</v>
      </c>
      <c r="F4637" s="82">
        <v>9760</v>
      </c>
      <c r="G4637" s="83">
        <f t="shared" si="291"/>
        <v>2.0569106719101029E-2</v>
      </c>
      <c r="H4637" s="74" t="s">
        <v>113</v>
      </c>
      <c r="I4637" s="74">
        <v>353</v>
      </c>
      <c r="J4637" s="74" t="s">
        <v>116</v>
      </c>
    </row>
    <row r="4638" spans="1:10" x14ac:dyDescent="0.25">
      <c r="A4638" s="74" t="str">
        <f t="shared" si="288"/>
        <v>2025</v>
      </c>
      <c r="B4638" s="74" t="str">
        <f t="shared" si="289"/>
        <v>10</v>
      </c>
      <c r="C4638" s="84">
        <f t="shared" si="290"/>
        <v>45931</v>
      </c>
      <c r="D4638" s="74">
        <v>202510</v>
      </c>
      <c r="E4638" s="82">
        <v>26504562</v>
      </c>
      <c r="F4638" s="82">
        <v>61261</v>
      </c>
      <c r="G4638" s="83">
        <f t="shared" si="291"/>
        <v>2.3113379500479957E-3</v>
      </c>
      <c r="H4638" s="74" t="s">
        <v>113</v>
      </c>
      <c r="I4638" s="74">
        <v>360</v>
      </c>
      <c r="J4638" s="74" t="s">
        <v>117</v>
      </c>
    </row>
    <row r="4639" spans="1:10" x14ac:dyDescent="0.25">
      <c r="A4639" s="74" t="str">
        <f t="shared" si="288"/>
        <v>2025</v>
      </c>
      <c r="B4639" s="74" t="str">
        <f t="shared" si="289"/>
        <v>10</v>
      </c>
      <c r="C4639" s="84">
        <f t="shared" si="290"/>
        <v>45931</v>
      </c>
      <c r="D4639" s="74">
        <v>202510</v>
      </c>
      <c r="E4639" s="82">
        <v>6250421</v>
      </c>
      <c r="F4639" s="82">
        <v>69230</v>
      </c>
      <c r="G4639" s="83">
        <f t="shared" si="291"/>
        <v>1.1076053917008151E-2</v>
      </c>
      <c r="H4639" s="74" t="s">
        <v>113</v>
      </c>
      <c r="I4639" s="74">
        <v>370</v>
      </c>
      <c r="J4639" s="74" t="s">
        <v>118</v>
      </c>
    </row>
    <row r="4640" spans="1:10" x14ac:dyDescent="0.25">
      <c r="A4640" s="74" t="str">
        <f t="shared" si="288"/>
        <v>2025</v>
      </c>
      <c r="B4640" s="74" t="str">
        <f t="shared" si="289"/>
        <v>10</v>
      </c>
      <c r="C4640" s="84">
        <f t="shared" si="290"/>
        <v>45931</v>
      </c>
      <c r="D4640" s="74">
        <v>202510</v>
      </c>
      <c r="E4640" s="82">
        <v>182129698</v>
      </c>
      <c r="F4640" s="82">
        <v>890167</v>
      </c>
      <c r="G4640" s="83">
        <f t="shared" si="291"/>
        <v>4.8875444794291593E-3</v>
      </c>
      <c r="H4640" s="74" t="s">
        <v>113</v>
      </c>
      <c r="I4640" s="74">
        <v>381</v>
      </c>
      <c r="J4640" s="74" t="s">
        <v>119</v>
      </c>
    </row>
    <row r="4641" spans="1:10" x14ac:dyDescent="0.25">
      <c r="A4641" s="74" t="str">
        <f t="shared" si="288"/>
        <v>2025</v>
      </c>
      <c r="B4641" s="74" t="str">
        <f t="shared" si="289"/>
        <v>10</v>
      </c>
      <c r="C4641" s="84">
        <f t="shared" si="290"/>
        <v>45931</v>
      </c>
      <c r="D4641" s="74">
        <v>202510</v>
      </c>
      <c r="E4641" s="82">
        <v>32127210</v>
      </c>
      <c r="F4641" s="82">
        <v>872378</v>
      </c>
      <c r="G4641" s="83">
        <f t="shared" si="291"/>
        <v>2.7153867391535087E-2</v>
      </c>
      <c r="H4641" s="74" t="s">
        <v>113</v>
      </c>
      <c r="I4641" s="74">
        <v>382</v>
      </c>
      <c r="J4641" s="74" t="s">
        <v>120</v>
      </c>
    </row>
    <row r="4642" spans="1:10" x14ac:dyDescent="0.25">
      <c r="A4642" s="74" t="str">
        <f t="shared" si="288"/>
        <v>2025</v>
      </c>
      <c r="B4642" s="74" t="str">
        <f t="shared" si="289"/>
        <v>10</v>
      </c>
      <c r="C4642" s="84">
        <f t="shared" si="290"/>
        <v>45931</v>
      </c>
      <c r="D4642" s="74">
        <v>202510</v>
      </c>
      <c r="E4642" s="82">
        <v>2149967</v>
      </c>
      <c r="F4642" s="82">
        <v>62366</v>
      </c>
      <c r="G4642" s="83">
        <f t="shared" si="291"/>
        <v>2.9007887097801967E-2</v>
      </c>
      <c r="H4642" s="74" t="s">
        <v>113</v>
      </c>
      <c r="I4642" s="74">
        <v>390</v>
      </c>
      <c r="J4642" s="74" t="s">
        <v>121</v>
      </c>
    </row>
    <row r="4643" spans="1:10" x14ac:dyDescent="0.25">
      <c r="A4643" s="74" t="str">
        <f t="shared" si="288"/>
        <v>2025</v>
      </c>
      <c r="B4643" s="74" t="str">
        <f t="shared" si="289"/>
        <v>10</v>
      </c>
      <c r="C4643" s="84">
        <f t="shared" si="290"/>
        <v>45931</v>
      </c>
      <c r="D4643" s="74">
        <v>202510</v>
      </c>
      <c r="E4643" s="82">
        <v>268090266</v>
      </c>
      <c r="F4643" s="82">
        <v>16559961</v>
      </c>
      <c r="G4643" s="83">
        <f t="shared" si="291"/>
        <v>6.1770094256238306E-2</v>
      </c>
      <c r="H4643" s="74" t="s">
        <v>122</v>
      </c>
      <c r="I4643" s="74">
        <v>410</v>
      </c>
      <c r="J4643" s="74" t="s">
        <v>123</v>
      </c>
    </row>
    <row r="4644" spans="1:10" x14ac:dyDescent="0.25">
      <c r="A4644" s="74" t="str">
        <f t="shared" si="288"/>
        <v>2025</v>
      </c>
      <c r="B4644" s="74" t="str">
        <f t="shared" si="289"/>
        <v>10</v>
      </c>
      <c r="C4644" s="84">
        <f t="shared" si="290"/>
        <v>45931</v>
      </c>
      <c r="D4644" s="74">
        <v>202510</v>
      </c>
      <c r="E4644" s="82">
        <v>296490353</v>
      </c>
      <c r="F4644" s="82">
        <v>10596516</v>
      </c>
      <c r="G4644" s="83">
        <f t="shared" si="291"/>
        <v>3.5739834003975166E-2</v>
      </c>
      <c r="H4644" s="74" t="s">
        <v>122</v>
      </c>
      <c r="I4644" s="74">
        <v>421</v>
      </c>
      <c r="J4644" s="74" t="s">
        <v>124</v>
      </c>
    </row>
    <row r="4645" spans="1:10" x14ac:dyDescent="0.25">
      <c r="A4645" s="74" t="str">
        <f t="shared" si="288"/>
        <v>2025</v>
      </c>
      <c r="B4645" s="74" t="str">
        <f t="shared" si="289"/>
        <v>10</v>
      </c>
      <c r="C4645" s="84">
        <f t="shared" si="290"/>
        <v>45931</v>
      </c>
      <c r="D4645" s="74">
        <v>202510</v>
      </c>
      <c r="E4645" s="82">
        <v>103182139</v>
      </c>
      <c r="F4645" s="82">
        <v>18110968</v>
      </c>
      <c r="G4645" s="83">
        <f t="shared" si="291"/>
        <v>0.17552425425101917</v>
      </c>
      <c r="H4645" s="74" t="s">
        <v>122</v>
      </c>
      <c r="I4645" s="74">
        <v>422</v>
      </c>
      <c r="J4645" s="74" t="s">
        <v>125</v>
      </c>
    </row>
    <row r="4646" spans="1:10" x14ac:dyDescent="0.25">
      <c r="A4646" s="74" t="str">
        <f t="shared" si="288"/>
        <v>2025</v>
      </c>
      <c r="B4646" s="74" t="str">
        <f t="shared" si="289"/>
        <v>10</v>
      </c>
      <c r="C4646" s="84">
        <f t="shared" si="290"/>
        <v>45931</v>
      </c>
      <c r="D4646" s="74">
        <v>202510</v>
      </c>
      <c r="E4646" s="82">
        <v>830507542</v>
      </c>
      <c r="F4646" s="82">
        <v>33442287</v>
      </c>
      <c r="G4646" s="83">
        <f t="shared" si="291"/>
        <v>4.02672887466686E-2</v>
      </c>
      <c r="H4646" s="74" t="s">
        <v>122</v>
      </c>
      <c r="I4646" s="74">
        <v>429</v>
      </c>
      <c r="J4646" s="74" t="s">
        <v>126</v>
      </c>
    </row>
    <row r="4647" spans="1:10" x14ac:dyDescent="0.25">
      <c r="A4647" s="74" t="str">
        <f t="shared" si="288"/>
        <v>2025</v>
      </c>
      <c r="B4647" s="74" t="str">
        <f t="shared" si="289"/>
        <v>10</v>
      </c>
      <c r="C4647" s="84">
        <f t="shared" si="290"/>
        <v>45931</v>
      </c>
      <c r="D4647" s="74">
        <v>202510</v>
      </c>
      <c r="E4647" s="82">
        <v>155722626</v>
      </c>
      <c r="F4647" s="82">
        <v>1049724</v>
      </c>
      <c r="G4647" s="83">
        <f t="shared" si="291"/>
        <v>6.7409857319000004E-3</v>
      </c>
      <c r="H4647" s="74" t="s">
        <v>122</v>
      </c>
      <c r="I4647" s="74">
        <v>431</v>
      </c>
      <c r="J4647" s="74" t="s">
        <v>127</v>
      </c>
    </row>
    <row r="4648" spans="1:10" x14ac:dyDescent="0.25">
      <c r="A4648" s="74" t="str">
        <f t="shared" si="288"/>
        <v>2025</v>
      </c>
      <c r="B4648" s="74" t="str">
        <f t="shared" si="289"/>
        <v>10</v>
      </c>
      <c r="C4648" s="84">
        <f t="shared" si="290"/>
        <v>45931</v>
      </c>
      <c r="D4648" s="74">
        <v>202510</v>
      </c>
      <c r="E4648" s="82">
        <v>301790207</v>
      </c>
      <c r="F4648" s="82">
        <v>11825276</v>
      </c>
      <c r="G4648" s="83">
        <f t="shared" si="291"/>
        <v>3.9183763176251774E-2</v>
      </c>
      <c r="H4648" s="74" t="s">
        <v>122</v>
      </c>
      <c r="I4648" s="74">
        <v>432</v>
      </c>
      <c r="J4648" s="74" t="s">
        <v>128</v>
      </c>
    </row>
    <row r="4649" spans="1:10" x14ac:dyDescent="0.25">
      <c r="A4649" s="74" t="str">
        <f t="shared" si="288"/>
        <v>2025</v>
      </c>
      <c r="B4649" s="74" t="str">
        <f t="shared" si="289"/>
        <v>10</v>
      </c>
      <c r="C4649" s="84">
        <f t="shared" si="290"/>
        <v>45931</v>
      </c>
      <c r="D4649" s="74">
        <v>202510</v>
      </c>
      <c r="E4649" s="82">
        <v>7243714</v>
      </c>
      <c r="F4649" s="82">
        <v>691867</v>
      </c>
      <c r="G4649" s="83">
        <f t="shared" si="291"/>
        <v>9.5512743876966982E-2</v>
      </c>
      <c r="H4649" s="74" t="s">
        <v>122</v>
      </c>
      <c r="I4649" s="74">
        <v>433</v>
      </c>
      <c r="J4649" s="74" t="s">
        <v>129</v>
      </c>
    </row>
    <row r="4650" spans="1:10" x14ac:dyDescent="0.25">
      <c r="A4650" s="74" t="str">
        <f t="shared" si="288"/>
        <v>2025</v>
      </c>
      <c r="B4650" s="74" t="str">
        <f t="shared" si="289"/>
        <v>10</v>
      </c>
      <c r="C4650" s="84">
        <f t="shared" si="290"/>
        <v>45931</v>
      </c>
      <c r="D4650" s="74">
        <v>202510</v>
      </c>
      <c r="E4650" s="82">
        <v>19531851</v>
      </c>
      <c r="F4650" s="82">
        <v>662030</v>
      </c>
      <c r="G4650" s="83">
        <f t="shared" si="291"/>
        <v>3.3894893013468104E-2</v>
      </c>
      <c r="H4650" s="74" t="s">
        <v>122</v>
      </c>
      <c r="I4650" s="74">
        <v>439</v>
      </c>
      <c r="J4650" s="74" t="s">
        <v>130</v>
      </c>
    </row>
    <row r="4651" spans="1:10" x14ac:dyDescent="0.25">
      <c r="A4651" s="74" t="str">
        <f t="shared" si="288"/>
        <v>2025</v>
      </c>
      <c r="B4651" s="74" t="str">
        <f t="shared" si="289"/>
        <v>10</v>
      </c>
      <c r="C4651" s="84">
        <f t="shared" si="290"/>
        <v>45931</v>
      </c>
      <c r="D4651" s="74">
        <v>202510</v>
      </c>
      <c r="E4651" s="82">
        <v>2013896390</v>
      </c>
      <c r="F4651" s="82">
        <v>2296338</v>
      </c>
      <c r="G4651" s="83">
        <f t="shared" si="291"/>
        <v>1.1402463460396788E-3</v>
      </c>
      <c r="H4651" s="74" t="s">
        <v>131</v>
      </c>
      <c r="I4651" s="74">
        <v>451</v>
      </c>
      <c r="J4651" s="74" t="s">
        <v>132</v>
      </c>
    </row>
    <row r="4652" spans="1:10" x14ac:dyDescent="0.25">
      <c r="A4652" s="74" t="str">
        <f t="shared" si="288"/>
        <v>2025</v>
      </c>
      <c r="B4652" s="74" t="str">
        <f t="shared" si="289"/>
        <v>10</v>
      </c>
      <c r="C4652" s="84">
        <f t="shared" si="290"/>
        <v>45931</v>
      </c>
      <c r="D4652" s="74">
        <v>202510</v>
      </c>
      <c r="E4652" s="82">
        <v>143114688</v>
      </c>
      <c r="F4652" s="82">
        <v>6865978</v>
      </c>
      <c r="G4652" s="83">
        <f t="shared" si="291"/>
        <v>4.7975355261928108E-2</v>
      </c>
      <c r="H4652" s="74" t="s">
        <v>131</v>
      </c>
      <c r="I4652" s="74">
        <v>452</v>
      </c>
      <c r="J4652" s="74" t="s">
        <v>133</v>
      </c>
    </row>
    <row r="4653" spans="1:10" x14ac:dyDescent="0.25">
      <c r="A4653" s="74" t="str">
        <f t="shared" si="288"/>
        <v>2025</v>
      </c>
      <c r="B4653" s="74" t="str">
        <f t="shared" si="289"/>
        <v>10</v>
      </c>
      <c r="C4653" s="84">
        <f t="shared" si="290"/>
        <v>45931</v>
      </c>
      <c r="D4653" s="74">
        <v>202510</v>
      </c>
      <c r="E4653" s="82">
        <v>409499352</v>
      </c>
      <c r="F4653" s="82">
        <v>8766453</v>
      </c>
      <c r="G4653" s="83">
        <f t="shared" si="291"/>
        <v>2.1407733509673538E-2</v>
      </c>
      <c r="H4653" s="74" t="s">
        <v>131</v>
      </c>
      <c r="I4653" s="74">
        <v>453</v>
      </c>
      <c r="J4653" s="74" t="s">
        <v>134</v>
      </c>
    </row>
    <row r="4654" spans="1:10" x14ac:dyDescent="0.25">
      <c r="A4654" s="74" t="str">
        <f t="shared" si="288"/>
        <v>2025</v>
      </c>
      <c r="B4654" s="74" t="str">
        <f t="shared" si="289"/>
        <v>10</v>
      </c>
      <c r="C4654" s="84">
        <f t="shared" si="290"/>
        <v>45931</v>
      </c>
      <c r="D4654" s="74">
        <v>202510</v>
      </c>
      <c r="E4654" s="82">
        <v>73297102</v>
      </c>
      <c r="F4654" s="82">
        <v>2724010</v>
      </c>
      <c r="G4654" s="83">
        <f t="shared" si="291"/>
        <v>3.7163952266489338E-2</v>
      </c>
      <c r="H4654" s="74" t="s">
        <v>131</v>
      </c>
      <c r="I4654" s="74">
        <v>454</v>
      </c>
      <c r="J4654" s="74" t="s">
        <v>135</v>
      </c>
    </row>
    <row r="4655" spans="1:10" x14ac:dyDescent="0.25">
      <c r="A4655" s="74" t="str">
        <f t="shared" si="288"/>
        <v>2025</v>
      </c>
      <c r="B4655" s="74" t="str">
        <f t="shared" si="289"/>
        <v>10</v>
      </c>
      <c r="C4655" s="84">
        <f t="shared" si="290"/>
        <v>45931</v>
      </c>
      <c r="D4655" s="74">
        <v>202510</v>
      </c>
      <c r="E4655" s="82">
        <v>2228680837</v>
      </c>
      <c r="F4655" s="82">
        <v>181048680</v>
      </c>
      <c r="G4655" s="83">
        <f t="shared" si="291"/>
        <v>8.1235804155658023E-2</v>
      </c>
      <c r="H4655" s="74" t="s">
        <v>131</v>
      </c>
      <c r="I4655" s="74">
        <v>461</v>
      </c>
      <c r="J4655" s="74" t="s">
        <v>136</v>
      </c>
    </row>
    <row r="4656" spans="1:10" x14ac:dyDescent="0.25">
      <c r="A4656" s="74" t="str">
        <f t="shared" si="288"/>
        <v>2025</v>
      </c>
      <c r="B4656" s="74" t="str">
        <f t="shared" si="289"/>
        <v>10</v>
      </c>
      <c r="C4656" s="84">
        <f t="shared" si="290"/>
        <v>45931</v>
      </c>
      <c r="D4656" s="74">
        <v>202510</v>
      </c>
      <c r="E4656" s="82">
        <v>213508597</v>
      </c>
      <c r="F4656" s="82">
        <v>3492298</v>
      </c>
      <c r="G4656" s="83">
        <f t="shared" si="291"/>
        <v>1.6356709046240418E-2</v>
      </c>
      <c r="H4656" s="74" t="s">
        <v>131</v>
      </c>
      <c r="I4656" s="74">
        <v>462</v>
      </c>
      <c r="J4656" s="74" t="s">
        <v>137</v>
      </c>
    </row>
    <row r="4657" spans="1:10" x14ac:dyDescent="0.25">
      <c r="A4657" s="74" t="str">
        <f t="shared" si="288"/>
        <v>2025</v>
      </c>
      <c r="B4657" s="74" t="str">
        <f t="shared" si="289"/>
        <v>10</v>
      </c>
      <c r="C4657" s="84">
        <f t="shared" si="290"/>
        <v>45931</v>
      </c>
      <c r="D4657" s="74">
        <v>202510</v>
      </c>
      <c r="E4657" s="82">
        <v>790236349</v>
      </c>
      <c r="F4657" s="82">
        <v>45434933</v>
      </c>
      <c r="G4657" s="83">
        <f t="shared" si="291"/>
        <v>5.7495372185163811E-2</v>
      </c>
      <c r="H4657" s="74" t="s">
        <v>131</v>
      </c>
      <c r="I4657" s="74">
        <v>463</v>
      </c>
      <c r="J4657" s="74" t="s">
        <v>138</v>
      </c>
    </row>
    <row r="4658" spans="1:10" x14ac:dyDescent="0.25">
      <c r="A4658" s="74" t="str">
        <f t="shared" si="288"/>
        <v>2025</v>
      </c>
      <c r="B4658" s="74" t="str">
        <f t="shared" si="289"/>
        <v>10</v>
      </c>
      <c r="C4658" s="84">
        <f t="shared" si="290"/>
        <v>45931</v>
      </c>
      <c r="D4658" s="74">
        <v>202510</v>
      </c>
      <c r="E4658" s="82">
        <v>1067304279</v>
      </c>
      <c r="F4658" s="82">
        <v>18309397</v>
      </c>
      <c r="G4658" s="83">
        <f t="shared" si="291"/>
        <v>1.7154805204336671E-2</v>
      </c>
      <c r="H4658" s="74" t="s">
        <v>131</v>
      </c>
      <c r="I4658" s="74">
        <v>464</v>
      </c>
      <c r="J4658" s="74" t="s">
        <v>139</v>
      </c>
    </row>
    <row r="4659" spans="1:10" x14ac:dyDescent="0.25">
      <c r="A4659" s="74" t="str">
        <f t="shared" si="288"/>
        <v>2025</v>
      </c>
      <c r="B4659" s="74" t="str">
        <f t="shared" si="289"/>
        <v>10</v>
      </c>
      <c r="C4659" s="84">
        <f t="shared" si="290"/>
        <v>45931</v>
      </c>
      <c r="D4659" s="74">
        <v>202510</v>
      </c>
      <c r="E4659" s="82">
        <v>965161850</v>
      </c>
      <c r="F4659" s="82">
        <v>11477084</v>
      </c>
      <c r="G4659" s="83">
        <f t="shared" si="291"/>
        <v>1.1891356874497267E-2</v>
      </c>
      <c r="H4659" s="74" t="s">
        <v>131</v>
      </c>
      <c r="I4659" s="74">
        <v>465</v>
      </c>
      <c r="J4659" s="74" t="s">
        <v>140</v>
      </c>
    </row>
    <row r="4660" spans="1:10" x14ac:dyDescent="0.25">
      <c r="A4660" s="74" t="str">
        <f t="shared" si="288"/>
        <v>2025</v>
      </c>
      <c r="B4660" s="74" t="str">
        <f t="shared" si="289"/>
        <v>10</v>
      </c>
      <c r="C4660" s="84">
        <f t="shared" si="290"/>
        <v>45931</v>
      </c>
      <c r="D4660" s="74">
        <v>202510</v>
      </c>
      <c r="E4660" s="82">
        <v>1505274832</v>
      </c>
      <c r="F4660" s="82">
        <v>45829193</v>
      </c>
      <c r="G4660" s="83">
        <f t="shared" si="291"/>
        <v>3.0445731255008456E-2</v>
      </c>
      <c r="H4660" s="74" t="s">
        <v>131</v>
      </c>
      <c r="I4660" s="74">
        <v>466</v>
      </c>
      <c r="J4660" s="74" t="s">
        <v>141</v>
      </c>
    </row>
    <row r="4661" spans="1:10" x14ac:dyDescent="0.25">
      <c r="A4661" s="74" t="str">
        <f t="shared" si="288"/>
        <v>2025</v>
      </c>
      <c r="B4661" s="74" t="str">
        <f t="shared" si="289"/>
        <v>10</v>
      </c>
      <c r="C4661" s="84">
        <f t="shared" si="290"/>
        <v>45931</v>
      </c>
      <c r="D4661" s="74">
        <v>202510</v>
      </c>
      <c r="E4661" s="82">
        <v>367148491</v>
      </c>
      <c r="F4661" s="82">
        <v>3831174</v>
      </c>
      <c r="G4661" s="83">
        <f t="shared" si="291"/>
        <v>1.043494415451649E-2</v>
      </c>
      <c r="H4661" s="74" t="s">
        <v>131</v>
      </c>
      <c r="I4661" s="74">
        <v>469</v>
      </c>
      <c r="J4661" s="74" t="s">
        <v>142</v>
      </c>
    </row>
    <row r="4662" spans="1:10" x14ac:dyDescent="0.25">
      <c r="A4662" s="74" t="str">
        <f t="shared" si="288"/>
        <v>2025</v>
      </c>
      <c r="B4662" s="74" t="str">
        <f t="shared" si="289"/>
        <v>10</v>
      </c>
      <c r="C4662" s="84">
        <f t="shared" si="290"/>
        <v>45931</v>
      </c>
      <c r="D4662" s="74">
        <v>202510</v>
      </c>
      <c r="E4662" s="82">
        <v>665577699</v>
      </c>
      <c r="F4662" s="82">
        <v>11676739</v>
      </c>
      <c r="G4662" s="83">
        <f t="shared" si="291"/>
        <v>1.7543765389891768E-2</v>
      </c>
      <c r="H4662" s="74" t="s">
        <v>131</v>
      </c>
      <c r="I4662" s="74">
        <v>471</v>
      </c>
      <c r="J4662" s="74" t="s">
        <v>143</v>
      </c>
    </row>
    <row r="4663" spans="1:10" x14ac:dyDescent="0.25">
      <c r="A4663" s="74" t="str">
        <f t="shared" si="288"/>
        <v>2025</v>
      </c>
      <c r="B4663" s="74" t="str">
        <f t="shared" si="289"/>
        <v>10</v>
      </c>
      <c r="C4663" s="84">
        <f t="shared" si="290"/>
        <v>45931</v>
      </c>
      <c r="D4663" s="74">
        <v>202510</v>
      </c>
      <c r="E4663" s="82">
        <v>594406135</v>
      </c>
      <c r="F4663" s="82">
        <v>46515461</v>
      </c>
      <c r="G4663" s="83">
        <f t="shared" si="291"/>
        <v>7.8255351452588898E-2</v>
      </c>
      <c r="H4663" s="74" t="s">
        <v>131</v>
      </c>
      <c r="I4663" s="74">
        <v>472</v>
      </c>
      <c r="J4663" s="74" t="s">
        <v>144</v>
      </c>
    </row>
    <row r="4664" spans="1:10" x14ac:dyDescent="0.25">
      <c r="A4664" s="74" t="str">
        <f t="shared" si="288"/>
        <v>2025</v>
      </c>
      <c r="B4664" s="74" t="str">
        <f t="shared" si="289"/>
        <v>10</v>
      </c>
      <c r="C4664" s="84">
        <f t="shared" si="290"/>
        <v>45931</v>
      </c>
      <c r="D4664" s="74">
        <v>202510</v>
      </c>
      <c r="E4664" s="82">
        <v>395605652</v>
      </c>
      <c r="F4664" s="82">
        <v>2933616</v>
      </c>
      <c r="G4664" s="83">
        <f t="shared" si="291"/>
        <v>7.415505782510913E-3</v>
      </c>
      <c r="H4664" s="74" t="s">
        <v>131</v>
      </c>
      <c r="I4664" s="74">
        <v>473</v>
      </c>
      <c r="J4664" s="74" t="s">
        <v>145</v>
      </c>
    </row>
    <row r="4665" spans="1:10" x14ac:dyDescent="0.25">
      <c r="A4665" s="74" t="str">
        <f t="shared" si="288"/>
        <v>2025</v>
      </c>
      <c r="B4665" s="74" t="str">
        <f t="shared" si="289"/>
        <v>10</v>
      </c>
      <c r="C4665" s="84">
        <f t="shared" si="290"/>
        <v>45931</v>
      </c>
      <c r="D4665" s="74">
        <v>202510</v>
      </c>
      <c r="E4665" s="82">
        <v>28306880</v>
      </c>
      <c r="F4665" s="82">
        <v>731029</v>
      </c>
      <c r="G4665" s="83">
        <f t="shared" si="291"/>
        <v>2.5825135090833042E-2</v>
      </c>
      <c r="H4665" s="74" t="s">
        <v>131</v>
      </c>
      <c r="I4665" s="74">
        <v>474</v>
      </c>
      <c r="J4665" s="74" t="s">
        <v>146</v>
      </c>
    </row>
    <row r="4666" spans="1:10" x14ac:dyDescent="0.25">
      <c r="A4666" s="74" t="str">
        <f t="shared" si="288"/>
        <v>2025</v>
      </c>
      <c r="B4666" s="74" t="str">
        <f t="shared" si="289"/>
        <v>10</v>
      </c>
      <c r="C4666" s="84">
        <f t="shared" si="290"/>
        <v>45931</v>
      </c>
      <c r="D4666" s="74">
        <v>202510</v>
      </c>
      <c r="E4666" s="82">
        <v>1273447597</v>
      </c>
      <c r="F4666" s="82">
        <v>36680813</v>
      </c>
      <c r="G4666" s="83">
        <f t="shared" si="291"/>
        <v>2.8804336422176311E-2</v>
      </c>
      <c r="H4666" s="74" t="s">
        <v>131</v>
      </c>
      <c r="I4666" s="74">
        <v>475</v>
      </c>
      <c r="J4666" s="74" t="s">
        <v>147</v>
      </c>
    </row>
    <row r="4667" spans="1:10" x14ac:dyDescent="0.25">
      <c r="A4667" s="74" t="str">
        <f t="shared" si="288"/>
        <v>2025</v>
      </c>
      <c r="B4667" s="74" t="str">
        <f t="shared" si="289"/>
        <v>10</v>
      </c>
      <c r="C4667" s="84">
        <f t="shared" si="290"/>
        <v>45931</v>
      </c>
      <c r="D4667" s="74">
        <v>202510</v>
      </c>
      <c r="E4667" s="82">
        <v>38144220</v>
      </c>
      <c r="F4667" s="82">
        <v>1268120</v>
      </c>
      <c r="G4667" s="83">
        <f t="shared" si="291"/>
        <v>3.3245403890812292E-2</v>
      </c>
      <c r="H4667" s="74" t="s">
        <v>131</v>
      </c>
      <c r="I4667" s="74">
        <v>476</v>
      </c>
      <c r="J4667" s="74" t="s">
        <v>148</v>
      </c>
    </row>
    <row r="4668" spans="1:10" x14ac:dyDescent="0.25">
      <c r="A4668" s="74" t="str">
        <f t="shared" si="288"/>
        <v>2025</v>
      </c>
      <c r="B4668" s="74" t="str">
        <f t="shared" si="289"/>
        <v>10</v>
      </c>
      <c r="C4668" s="84">
        <f t="shared" si="290"/>
        <v>45931</v>
      </c>
      <c r="D4668" s="74">
        <v>202510</v>
      </c>
      <c r="E4668" s="82">
        <v>1050843535</v>
      </c>
      <c r="F4668" s="82">
        <v>27927854</v>
      </c>
      <c r="G4668" s="83">
        <f t="shared" si="291"/>
        <v>2.6576605431559323E-2</v>
      </c>
      <c r="H4668" s="74" t="s">
        <v>131</v>
      </c>
      <c r="I4668" s="74">
        <v>477</v>
      </c>
      <c r="J4668" s="74" t="s">
        <v>149</v>
      </c>
    </row>
    <row r="4669" spans="1:10" x14ac:dyDescent="0.25">
      <c r="A4669" s="74" t="str">
        <f t="shared" si="288"/>
        <v>2025</v>
      </c>
      <c r="B4669" s="74" t="str">
        <f t="shared" si="289"/>
        <v>10</v>
      </c>
      <c r="C4669" s="84">
        <f t="shared" si="290"/>
        <v>45931</v>
      </c>
      <c r="D4669" s="74">
        <v>202510</v>
      </c>
      <c r="E4669" s="82">
        <v>7574408</v>
      </c>
      <c r="F4669" s="82">
        <v>693745</v>
      </c>
      <c r="G4669" s="83">
        <f t="shared" si="291"/>
        <v>9.1590656325880523E-2</v>
      </c>
      <c r="H4669" s="74" t="s">
        <v>131</v>
      </c>
      <c r="I4669" s="74">
        <v>478</v>
      </c>
      <c r="J4669" s="74" t="s">
        <v>150</v>
      </c>
    </row>
    <row r="4670" spans="1:10" x14ac:dyDescent="0.25">
      <c r="A4670" s="74" t="str">
        <f t="shared" si="288"/>
        <v>2025</v>
      </c>
      <c r="B4670" s="74" t="str">
        <f t="shared" si="289"/>
        <v>10</v>
      </c>
      <c r="C4670" s="84">
        <f t="shared" si="290"/>
        <v>45931</v>
      </c>
      <c r="D4670" s="74">
        <v>202510</v>
      </c>
      <c r="E4670" s="82">
        <v>56987658</v>
      </c>
      <c r="F4670" s="82">
        <v>1647681</v>
      </c>
      <c r="G4670" s="83">
        <f t="shared" si="291"/>
        <v>2.8912944623904355E-2</v>
      </c>
      <c r="H4670" s="74" t="s">
        <v>131</v>
      </c>
      <c r="I4670" s="74">
        <v>479</v>
      </c>
      <c r="J4670" s="74" t="s">
        <v>151</v>
      </c>
    </row>
    <row r="4671" spans="1:10" x14ac:dyDescent="0.25">
      <c r="A4671" s="74" t="str">
        <f t="shared" si="288"/>
        <v>2025</v>
      </c>
      <c r="B4671" s="74" t="str">
        <f t="shared" si="289"/>
        <v>10</v>
      </c>
      <c r="C4671" s="84">
        <f t="shared" si="290"/>
        <v>45931</v>
      </c>
      <c r="D4671" s="74">
        <v>202510</v>
      </c>
      <c r="E4671" s="82">
        <v>28254945</v>
      </c>
      <c r="F4671" s="82">
        <v>54635</v>
      </c>
      <c r="G4671" s="83">
        <f t="shared" si="291"/>
        <v>1.9336438276556546E-3</v>
      </c>
      <c r="H4671" s="74" t="s">
        <v>152</v>
      </c>
      <c r="I4671" s="74">
        <v>491</v>
      </c>
      <c r="J4671" s="74" t="s">
        <v>153</v>
      </c>
    </row>
    <row r="4672" spans="1:10" x14ac:dyDescent="0.25">
      <c r="A4672" s="74" t="str">
        <f t="shared" si="288"/>
        <v>2025</v>
      </c>
      <c r="B4672" s="74" t="str">
        <f t="shared" si="289"/>
        <v>10</v>
      </c>
      <c r="C4672" s="84">
        <f t="shared" si="290"/>
        <v>45931</v>
      </c>
      <c r="D4672" s="74">
        <v>202510</v>
      </c>
      <c r="E4672" s="82">
        <v>2717331853</v>
      </c>
      <c r="F4672" s="82">
        <v>56364554</v>
      </c>
      <c r="G4672" s="83">
        <f t="shared" si="291"/>
        <v>2.0742609680805886E-2</v>
      </c>
      <c r="H4672" s="74" t="s">
        <v>152</v>
      </c>
      <c r="I4672" s="74">
        <v>492</v>
      </c>
      <c r="J4672" s="74" t="s">
        <v>154</v>
      </c>
    </row>
    <row r="4673" spans="1:10" x14ac:dyDescent="0.25">
      <c r="A4673" s="74" t="str">
        <f t="shared" si="288"/>
        <v>2025</v>
      </c>
      <c r="B4673" s="74" t="str">
        <f t="shared" si="289"/>
        <v>10</v>
      </c>
      <c r="C4673" s="84">
        <f t="shared" si="290"/>
        <v>45931</v>
      </c>
      <c r="D4673" s="74">
        <v>202510</v>
      </c>
      <c r="E4673" s="82">
        <v>360589183</v>
      </c>
      <c r="F4673" s="82">
        <v>234</v>
      </c>
      <c r="G4673" s="83">
        <f t="shared" si="291"/>
        <v>6.4893793555643067E-7</v>
      </c>
      <c r="H4673" s="74" t="s">
        <v>152</v>
      </c>
      <c r="I4673" s="74">
        <v>493</v>
      </c>
      <c r="J4673" s="74" t="s">
        <v>155</v>
      </c>
    </row>
    <row r="4674" spans="1:10" x14ac:dyDescent="0.25">
      <c r="A4674" s="74" t="str">
        <f t="shared" si="288"/>
        <v>2025</v>
      </c>
      <c r="B4674" s="74" t="str">
        <f t="shared" si="289"/>
        <v>10</v>
      </c>
      <c r="C4674" s="84">
        <f t="shared" si="290"/>
        <v>45931</v>
      </c>
      <c r="D4674" s="74">
        <v>202510</v>
      </c>
      <c r="E4674" s="82">
        <v>6068817</v>
      </c>
      <c r="F4674" s="82">
        <v>16247</v>
      </c>
      <c r="G4674" s="83">
        <f t="shared" si="291"/>
        <v>2.6771280135815595E-3</v>
      </c>
      <c r="H4674" s="74" t="s">
        <v>152</v>
      </c>
      <c r="I4674" s="74">
        <v>501</v>
      </c>
      <c r="J4674" s="74" t="s">
        <v>156</v>
      </c>
    </row>
    <row r="4675" spans="1:10" x14ac:dyDescent="0.25">
      <c r="A4675" s="74" t="str">
        <f t="shared" ref="A4675:A4738" si="292">LEFT(D4675,4)</f>
        <v>2025</v>
      </c>
      <c r="B4675" s="74" t="str">
        <f t="shared" ref="B4675:B4738" si="293">RIGHT(D4675,2)</f>
        <v>10</v>
      </c>
      <c r="C4675" s="84">
        <f t="shared" ref="C4675:C4738" si="294">DATE(A4675,B4675,1)</f>
        <v>45931</v>
      </c>
      <c r="D4675" s="74">
        <v>202510</v>
      </c>
      <c r="E4675" s="82">
        <v>11933349</v>
      </c>
      <c r="F4675" s="82">
        <v>115119</v>
      </c>
      <c r="G4675" s="83">
        <f t="shared" ref="G4675:G4738" si="295">F4675/E4675</f>
        <v>9.6468309105851181E-3</v>
      </c>
      <c r="H4675" s="74" t="s">
        <v>152</v>
      </c>
      <c r="I4675" s="74">
        <v>502</v>
      </c>
      <c r="J4675" s="74" t="s">
        <v>157</v>
      </c>
    </row>
    <row r="4676" spans="1:10" x14ac:dyDescent="0.25">
      <c r="A4676" s="74" t="str">
        <f t="shared" si="292"/>
        <v>2025</v>
      </c>
      <c r="B4676" s="74" t="str">
        <f t="shared" si="293"/>
        <v>10</v>
      </c>
      <c r="C4676" s="84">
        <f t="shared" si="294"/>
        <v>45931</v>
      </c>
      <c r="D4676" s="74">
        <v>202510</v>
      </c>
      <c r="E4676" s="82">
        <v>248533558</v>
      </c>
      <c r="F4676" s="82">
        <v>65934</v>
      </c>
      <c r="G4676" s="83">
        <f t="shared" si="295"/>
        <v>2.6529214215812255E-4</v>
      </c>
      <c r="H4676" s="74" t="s">
        <v>152</v>
      </c>
      <c r="I4676" s="74">
        <v>511</v>
      </c>
      <c r="J4676" s="74" t="s">
        <v>158</v>
      </c>
    </row>
    <row r="4677" spans="1:10" x14ac:dyDescent="0.25">
      <c r="A4677" s="74" t="str">
        <f t="shared" si="292"/>
        <v>2025</v>
      </c>
      <c r="B4677" s="74" t="str">
        <f t="shared" si="293"/>
        <v>10</v>
      </c>
      <c r="C4677" s="84">
        <f t="shared" si="294"/>
        <v>45931</v>
      </c>
      <c r="D4677" s="74">
        <v>202510</v>
      </c>
      <c r="E4677" s="82">
        <v>2571540</v>
      </c>
      <c r="F4677" s="82">
        <v>27574</v>
      </c>
      <c r="G4677" s="83">
        <f t="shared" si="295"/>
        <v>1.0722757569394215E-2</v>
      </c>
      <c r="H4677" s="74" t="s">
        <v>152</v>
      </c>
      <c r="I4677" s="74">
        <v>512</v>
      </c>
      <c r="J4677" s="74" t="s">
        <v>159</v>
      </c>
    </row>
    <row r="4678" spans="1:10" x14ac:dyDescent="0.25">
      <c r="A4678" s="74" t="str">
        <f t="shared" si="292"/>
        <v>2025</v>
      </c>
      <c r="B4678" s="74" t="str">
        <f t="shared" si="293"/>
        <v>10</v>
      </c>
      <c r="C4678" s="84">
        <f t="shared" si="294"/>
        <v>45931</v>
      </c>
      <c r="D4678" s="74">
        <v>202510</v>
      </c>
      <c r="E4678" s="82">
        <v>56346794</v>
      </c>
      <c r="F4678" s="82">
        <v>4087814</v>
      </c>
      <c r="G4678" s="83">
        <f t="shared" si="295"/>
        <v>7.2547410594469675E-2</v>
      </c>
      <c r="H4678" s="74" t="s">
        <v>152</v>
      </c>
      <c r="I4678" s="74">
        <v>521</v>
      </c>
      <c r="J4678" s="74" t="s">
        <v>160</v>
      </c>
    </row>
    <row r="4679" spans="1:10" x14ac:dyDescent="0.25">
      <c r="A4679" s="74" t="str">
        <f t="shared" si="292"/>
        <v>2025</v>
      </c>
      <c r="B4679" s="74" t="str">
        <f t="shared" si="293"/>
        <v>10</v>
      </c>
      <c r="C4679" s="84">
        <f t="shared" si="294"/>
        <v>45931</v>
      </c>
      <c r="D4679" s="74">
        <v>202510</v>
      </c>
      <c r="E4679" s="82">
        <v>69820113</v>
      </c>
      <c r="F4679" s="82">
        <v>450636</v>
      </c>
      <c r="G4679" s="83">
        <f t="shared" si="295"/>
        <v>6.4542433496204742E-3</v>
      </c>
      <c r="H4679" s="74" t="s">
        <v>152</v>
      </c>
      <c r="I4679" s="74">
        <v>522</v>
      </c>
      <c r="J4679" s="74" t="s">
        <v>161</v>
      </c>
    </row>
    <row r="4680" spans="1:10" x14ac:dyDescent="0.25">
      <c r="A4680" s="74" t="str">
        <f t="shared" si="292"/>
        <v>2025</v>
      </c>
      <c r="B4680" s="74" t="str">
        <f t="shared" si="293"/>
        <v>10</v>
      </c>
      <c r="C4680" s="84">
        <f t="shared" si="294"/>
        <v>45931</v>
      </c>
      <c r="D4680" s="74">
        <v>202510</v>
      </c>
      <c r="E4680" s="82">
        <v>301584854</v>
      </c>
      <c r="F4680" s="82">
        <v>12846147</v>
      </c>
      <c r="G4680" s="83">
        <f t="shared" si="295"/>
        <v>4.2595464691340235E-2</v>
      </c>
      <c r="H4680" s="74" t="s">
        <v>152</v>
      </c>
      <c r="I4680" s="74">
        <v>523</v>
      </c>
      <c r="J4680" s="74" t="s">
        <v>162</v>
      </c>
    </row>
    <row r="4681" spans="1:10" x14ac:dyDescent="0.25">
      <c r="A4681" s="74" t="str">
        <f t="shared" si="292"/>
        <v>2025</v>
      </c>
      <c r="B4681" s="74" t="str">
        <f t="shared" si="293"/>
        <v>10</v>
      </c>
      <c r="C4681" s="84">
        <f t="shared" si="294"/>
        <v>45931</v>
      </c>
      <c r="D4681" s="74">
        <v>202510</v>
      </c>
      <c r="E4681" s="82">
        <v>70764551</v>
      </c>
      <c r="F4681" s="82">
        <v>682124</v>
      </c>
      <c r="G4681" s="83">
        <f t="shared" si="295"/>
        <v>9.6393461183693508E-3</v>
      </c>
      <c r="H4681" s="74" t="s">
        <v>152</v>
      </c>
      <c r="I4681" s="74">
        <v>524</v>
      </c>
      <c r="J4681" s="74" t="s">
        <v>163</v>
      </c>
    </row>
    <row r="4682" spans="1:10" x14ac:dyDescent="0.25">
      <c r="A4682" s="74" t="str">
        <f t="shared" si="292"/>
        <v>2025</v>
      </c>
      <c r="B4682" s="74" t="str">
        <f t="shared" si="293"/>
        <v>10</v>
      </c>
      <c r="C4682" s="84">
        <f t="shared" si="294"/>
        <v>45931</v>
      </c>
      <c r="D4682" s="74">
        <v>202510</v>
      </c>
      <c r="E4682" s="82">
        <v>23235412</v>
      </c>
      <c r="F4682" s="82">
        <v>933800</v>
      </c>
      <c r="G4682" s="83">
        <f t="shared" si="295"/>
        <v>4.0188656865649722E-2</v>
      </c>
      <c r="H4682" s="74" t="s">
        <v>152</v>
      </c>
      <c r="I4682" s="74">
        <v>530</v>
      </c>
      <c r="J4682" s="74" t="s">
        <v>164</v>
      </c>
    </row>
    <row r="4683" spans="1:10" x14ac:dyDescent="0.25">
      <c r="A4683" s="74" t="str">
        <f t="shared" si="292"/>
        <v>2025</v>
      </c>
      <c r="B4683" s="74" t="str">
        <f t="shared" si="293"/>
        <v>10</v>
      </c>
      <c r="C4683" s="84">
        <f t="shared" si="294"/>
        <v>45931</v>
      </c>
      <c r="D4683" s="74">
        <v>202510</v>
      </c>
      <c r="E4683" s="82">
        <v>148220924</v>
      </c>
      <c r="F4683" s="82">
        <v>5628673</v>
      </c>
      <c r="G4683" s="83">
        <f t="shared" si="295"/>
        <v>3.797488807990429E-2</v>
      </c>
      <c r="H4683" s="74" t="s">
        <v>165</v>
      </c>
      <c r="I4683" s="74">
        <v>551</v>
      </c>
      <c r="J4683" s="74" t="s">
        <v>166</v>
      </c>
    </row>
    <row r="4684" spans="1:10" x14ac:dyDescent="0.25">
      <c r="A4684" s="74" t="str">
        <f t="shared" si="292"/>
        <v>2025</v>
      </c>
      <c r="B4684" s="74" t="str">
        <f t="shared" si="293"/>
        <v>10</v>
      </c>
      <c r="C4684" s="84">
        <f t="shared" si="294"/>
        <v>45931</v>
      </c>
      <c r="D4684" s="74">
        <v>202510</v>
      </c>
      <c r="E4684" s="82">
        <v>2575193</v>
      </c>
      <c r="F4684" s="82">
        <v>91189</v>
      </c>
      <c r="G4684" s="83">
        <f t="shared" si="295"/>
        <v>3.541054981121803E-2</v>
      </c>
      <c r="H4684" s="74" t="s">
        <v>165</v>
      </c>
      <c r="I4684" s="74">
        <v>552</v>
      </c>
      <c r="J4684" s="74" t="s">
        <v>167</v>
      </c>
    </row>
    <row r="4685" spans="1:10" x14ac:dyDescent="0.25">
      <c r="A4685" s="74" t="str">
        <f t="shared" si="292"/>
        <v>2025</v>
      </c>
      <c r="B4685" s="74" t="str">
        <f t="shared" si="293"/>
        <v>10</v>
      </c>
      <c r="C4685" s="84">
        <f t="shared" si="294"/>
        <v>45931</v>
      </c>
      <c r="D4685" s="74">
        <v>202510</v>
      </c>
      <c r="E4685" s="82">
        <v>273695387</v>
      </c>
      <c r="F4685" s="82">
        <v>11649129</v>
      </c>
      <c r="G4685" s="83">
        <f t="shared" si="295"/>
        <v>4.2562387067195985E-2</v>
      </c>
      <c r="H4685" s="74" t="s">
        <v>165</v>
      </c>
      <c r="I4685" s="74">
        <v>561</v>
      </c>
      <c r="J4685" s="74" t="s">
        <v>168</v>
      </c>
    </row>
    <row r="4686" spans="1:10" x14ac:dyDescent="0.25">
      <c r="A4686" s="74" t="str">
        <f t="shared" si="292"/>
        <v>2025</v>
      </c>
      <c r="B4686" s="74" t="str">
        <f t="shared" si="293"/>
        <v>10</v>
      </c>
      <c r="C4686" s="84">
        <f t="shared" si="294"/>
        <v>45931</v>
      </c>
      <c r="D4686" s="74">
        <v>202510</v>
      </c>
      <c r="E4686" s="82">
        <v>19561813</v>
      </c>
      <c r="F4686" s="82">
        <v>865223</v>
      </c>
      <c r="G4686" s="83">
        <f t="shared" si="295"/>
        <v>4.4230205042855693E-2</v>
      </c>
      <c r="H4686" s="74" t="s">
        <v>165</v>
      </c>
      <c r="I4686" s="74">
        <v>562</v>
      </c>
      <c r="J4686" s="74" t="s">
        <v>169</v>
      </c>
    </row>
    <row r="4687" spans="1:10" x14ac:dyDescent="0.25">
      <c r="A4687" s="74" t="str">
        <f t="shared" si="292"/>
        <v>2025</v>
      </c>
      <c r="B4687" s="74" t="str">
        <f t="shared" si="293"/>
        <v>10</v>
      </c>
      <c r="C4687" s="84">
        <f t="shared" si="294"/>
        <v>45931</v>
      </c>
      <c r="D4687" s="74">
        <v>202510</v>
      </c>
      <c r="E4687" s="82">
        <v>6222646</v>
      </c>
      <c r="F4687" s="82">
        <v>189462</v>
      </c>
      <c r="G4687" s="83">
        <f t="shared" si="295"/>
        <v>3.0447176329812108E-2</v>
      </c>
      <c r="H4687" s="74" t="s">
        <v>152</v>
      </c>
      <c r="I4687" s="74">
        <v>581</v>
      </c>
      <c r="J4687" s="74" t="s">
        <v>170</v>
      </c>
    </row>
    <row r="4688" spans="1:10" x14ac:dyDescent="0.25">
      <c r="A4688" s="74" t="str">
        <f t="shared" si="292"/>
        <v>2025</v>
      </c>
      <c r="B4688" s="74" t="str">
        <f t="shared" si="293"/>
        <v>10</v>
      </c>
      <c r="C4688" s="84">
        <f t="shared" si="294"/>
        <v>45931</v>
      </c>
      <c r="D4688" s="74">
        <v>202510</v>
      </c>
      <c r="E4688" s="82">
        <v>12369111</v>
      </c>
      <c r="F4688" s="82">
        <v>218870</v>
      </c>
      <c r="G4688" s="83">
        <f t="shared" si="295"/>
        <v>1.7694885267017169E-2</v>
      </c>
      <c r="H4688" s="74" t="s">
        <v>152</v>
      </c>
      <c r="I4688" s="74">
        <v>591</v>
      </c>
      <c r="J4688" s="74" t="s">
        <v>171</v>
      </c>
    </row>
    <row r="4689" spans="1:10" x14ac:dyDescent="0.25">
      <c r="A4689" s="74" t="str">
        <f t="shared" si="292"/>
        <v>2025</v>
      </c>
      <c r="B4689" s="74" t="str">
        <f t="shared" si="293"/>
        <v>10</v>
      </c>
      <c r="C4689" s="84">
        <f t="shared" si="294"/>
        <v>45931</v>
      </c>
      <c r="D4689" s="74">
        <v>202510</v>
      </c>
      <c r="E4689" s="82">
        <v>3792212</v>
      </c>
      <c r="F4689" s="82">
        <v>16335</v>
      </c>
      <c r="G4689" s="83">
        <f t="shared" si="295"/>
        <v>4.3075123437191802E-3</v>
      </c>
      <c r="H4689" s="74" t="s">
        <v>152</v>
      </c>
      <c r="I4689" s="74">
        <v>592</v>
      </c>
      <c r="J4689" s="74" t="s">
        <v>172</v>
      </c>
    </row>
    <row r="4690" spans="1:10" x14ac:dyDescent="0.25">
      <c r="A4690" s="74" t="str">
        <f t="shared" si="292"/>
        <v>2025</v>
      </c>
      <c r="B4690" s="74" t="str">
        <f t="shared" si="293"/>
        <v>10</v>
      </c>
      <c r="C4690" s="84">
        <f t="shared" si="294"/>
        <v>45931</v>
      </c>
      <c r="D4690" s="74">
        <v>202510</v>
      </c>
      <c r="E4690" s="82">
        <v>2569284</v>
      </c>
      <c r="F4690" s="82">
        <v>96913</v>
      </c>
      <c r="G4690" s="83">
        <f t="shared" si="295"/>
        <v>3.7719847241488288E-2</v>
      </c>
      <c r="H4690" s="74" t="s">
        <v>152</v>
      </c>
      <c r="I4690" s="74">
        <v>601</v>
      </c>
      <c r="J4690" s="74" t="s">
        <v>173</v>
      </c>
    </row>
    <row r="4691" spans="1:10" x14ac:dyDescent="0.25">
      <c r="A4691" s="74" t="str">
        <f t="shared" si="292"/>
        <v>2025</v>
      </c>
      <c r="B4691" s="74" t="str">
        <f t="shared" si="293"/>
        <v>10</v>
      </c>
      <c r="C4691" s="84">
        <f t="shared" si="294"/>
        <v>45931</v>
      </c>
      <c r="D4691" s="74">
        <v>202510</v>
      </c>
      <c r="E4691" s="82">
        <v>64318461</v>
      </c>
      <c r="F4691" s="82">
        <v>387852</v>
      </c>
      <c r="G4691" s="83">
        <f t="shared" si="295"/>
        <v>6.030181599027999E-3</v>
      </c>
      <c r="H4691" s="74" t="s">
        <v>152</v>
      </c>
      <c r="I4691" s="74">
        <v>602</v>
      </c>
      <c r="J4691" s="74" t="s">
        <v>174</v>
      </c>
    </row>
    <row r="4692" spans="1:10" x14ac:dyDescent="0.25">
      <c r="A4692" s="74" t="str">
        <f t="shared" si="292"/>
        <v>2025</v>
      </c>
      <c r="B4692" s="74" t="str">
        <f t="shared" si="293"/>
        <v>10</v>
      </c>
      <c r="C4692" s="84">
        <f t="shared" si="294"/>
        <v>45931</v>
      </c>
      <c r="D4692" s="74">
        <v>202510</v>
      </c>
      <c r="E4692" s="82">
        <v>1022946</v>
      </c>
      <c r="F4692" s="82">
        <v>33974</v>
      </c>
      <c r="G4692" s="83">
        <f t="shared" si="295"/>
        <v>3.3211919299747983E-2</v>
      </c>
      <c r="H4692" s="74" t="s">
        <v>152</v>
      </c>
      <c r="I4692" s="74">
        <v>611</v>
      </c>
      <c r="J4692" s="74" t="s">
        <v>175</v>
      </c>
    </row>
    <row r="4693" spans="1:10" x14ac:dyDescent="0.25">
      <c r="A4693" s="74" t="str">
        <f t="shared" si="292"/>
        <v>2025</v>
      </c>
      <c r="B4693" s="74" t="str">
        <f t="shared" si="293"/>
        <v>10</v>
      </c>
      <c r="C4693" s="84">
        <f t="shared" si="294"/>
        <v>45931</v>
      </c>
      <c r="D4693" s="74">
        <v>202510</v>
      </c>
      <c r="E4693" s="82">
        <v>946425386</v>
      </c>
      <c r="F4693" s="82">
        <v>1142464</v>
      </c>
      <c r="G4693" s="83">
        <f t="shared" si="295"/>
        <v>1.2071358364852652E-3</v>
      </c>
      <c r="H4693" s="74" t="s">
        <v>152</v>
      </c>
      <c r="I4693" s="74">
        <v>612</v>
      </c>
      <c r="J4693" s="74" t="s">
        <v>176</v>
      </c>
    </row>
    <row r="4694" spans="1:10" x14ac:dyDescent="0.25">
      <c r="A4694" s="74" t="str">
        <f t="shared" si="292"/>
        <v>2025</v>
      </c>
      <c r="B4694" s="74" t="str">
        <f t="shared" si="293"/>
        <v>10</v>
      </c>
      <c r="C4694" s="84">
        <f t="shared" si="294"/>
        <v>45931</v>
      </c>
      <c r="D4694" s="74">
        <v>202510</v>
      </c>
      <c r="E4694" s="82">
        <v>1252358</v>
      </c>
      <c r="F4694" s="82">
        <v>1040</v>
      </c>
      <c r="G4694" s="83">
        <f t="shared" si="295"/>
        <v>8.3043347030162305E-4</v>
      </c>
      <c r="H4694" s="74" t="s">
        <v>152</v>
      </c>
      <c r="I4694" s="74">
        <v>613</v>
      </c>
      <c r="J4694" s="74" t="s">
        <v>177</v>
      </c>
    </row>
    <row r="4695" spans="1:10" x14ac:dyDescent="0.25">
      <c r="A4695" s="74" t="str">
        <f t="shared" si="292"/>
        <v>2025</v>
      </c>
      <c r="B4695" s="74" t="str">
        <f t="shared" si="293"/>
        <v>10</v>
      </c>
      <c r="C4695" s="84">
        <f t="shared" si="294"/>
        <v>45931</v>
      </c>
      <c r="D4695" s="74">
        <v>202510</v>
      </c>
      <c r="E4695" s="82">
        <v>8118450</v>
      </c>
      <c r="F4695" s="82">
        <v>863360</v>
      </c>
      <c r="G4695" s="83">
        <f t="shared" si="295"/>
        <v>0.10634542307952873</v>
      </c>
      <c r="H4695" s="74" t="s">
        <v>152</v>
      </c>
      <c r="I4695" s="74">
        <v>614</v>
      </c>
      <c r="J4695" s="74" t="s">
        <v>178</v>
      </c>
    </row>
    <row r="4696" spans="1:10" x14ac:dyDescent="0.25">
      <c r="A4696" s="74" t="str">
        <f t="shared" si="292"/>
        <v>2025</v>
      </c>
      <c r="B4696" s="74" t="str">
        <f t="shared" si="293"/>
        <v>10</v>
      </c>
      <c r="C4696" s="84">
        <f t="shared" si="294"/>
        <v>45931</v>
      </c>
      <c r="D4696" s="74">
        <v>202510</v>
      </c>
      <c r="E4696" s="82">
        <v>30355281</v>
      </c>
      <c r="F4696" s="82">
        <v>1490276</v>
      </c>
      <c r="G4696" s="83">
        <f t="shared" si="295"/>
        <v>4.9094455755491109E-2</v>
      </c>
      <c r="H4696" s="74" t="s">
        <v>152</v>
      </c>
      <c r="I4696" s="74">
        <v>619</v>
      </c>
      <c r="J4696" s="74" t="s">
        <v>179</v>
      </c>
    </row>
    <row r="4697" spans="1:10" x14ac:dyDescent="0.25">
      <c r="A4697" s="74" t="str">
        <f t="shared" si="292"/>
        <v>2025</v>
      </c>
      <c r="B4697" s="74" t="str">
        <f t="shared" si="293"/>
        <v>10</v>
      </c>
      <c r="C4697" s="84">
        <f t="shared" si="294"/>
        <v>45931</v>
      </c>
      <c r="D4697" s="74">
        <v>202510</v>
      </c>
      <c r="E4697" s="82">
        <v>1348491278</v>
      </c>
      <c r="F4697" s="82">
        <v>5957874</v>
      </c>
      <c r="G4697" s="83">
        <f t="shared" si="295"/>
        <v>4.4181776309568386E-3</v>
      </c>
      <c r="H4697" s="74" t="s">
        <v>152</v>
      </c>
      <c r="I4697" s="74">
        <v>620</v>
      </c>
      <c r="J4697" s="74" t="s">
        <v>180</v>
      </c>
    </row>
    <row r="4698" spans="1:10" x14ac:dyDescent="0.25">
      <c r="A4698" s="74" t="str">
        <f t="shared" si="292"/>
        <v>2025</v>
      </c>
      <c r="B4698" s="74" t="str">
        <f t="shared" si="293"/>
        <v>10</v>
      </c>
      <c r="C4698" s="84">
        <f t="shared" si="294"/>
        <v>45931</v>
      </c>
      <c r="D4698" s="74">
        <v>202510</v>
      </c>
      <c r="E4698" s="82">
        <v>3521622</v>
      </c>
      <c r="F4698" s="82">
        <v>219465</v>
      </c>
      <c r="G4698" s="83">
        <f t="shared" si="295"/>
        <v>6.2319294915808683E-2</v>
      </c>
      <c r="H4698" s="74" t="s">
        <v>152</v>
      </c>
      <c r="I4698" s="74">
        <v>631</v>
      </c>
      <c r="J4698" s="74" t="s">
        <v>181</v>
      </c>
    </row>
    <row r="4699" spans="1:10" x14ac:dyDescent="0.25">
      <c r="A4699" s="74" t="str">
        <f t="shared" si="292"/>
        <v>2025</v>
      </c>
      <c r="B4699" s="74" t="str">
        <f t="shared" si="293"/>
        <v>10</v>
      </c>
      <c r="C4699" s="84">
        <f t="shared" si="294"/>
        <v>45931</v>
      </c>
      <c r="D4699" s="74">
        <v>202510</v>
      </c>
      <c r="E4699" s="82">
        <v>3045108</v>
      </c>
      <c r="F4699" s="82">
        <v>75605</v>
      </c>
      <c r="G4699" s="83">
        <f t="shared" si="295"/>
        <v>2.4828347631676774E-2</v>
      </c>
      <c r="H4699" s="74" t="s">
        <v>152</v>
      </c>
      <c r="I4699" s="74">
        <v>639</v>
      </c>
      <c r="J4699" s="74" t="s">
        <v>182</v>
      </c>
    </row>
    <row r="4700" spans="1:10" x14ac:dyDescent="0.25">
      <c r="A4700" s="74" t="str">
        <f t="shared" si="292"/>
        <v>2025</v>
      </c>
      <c r="B4700" s="74" t="str">
        <f t="shared" si="293"/>
        <v>10</v>
      </c>
      <c r="C4700" s="84">
        <f t="shared" si="294"/>
        <v>45931</v>
      </c>
      <c r="D4700" s="74">
        <v>202510</v>
      </c>
      <c r="E4700" s="82">
        <v>3490040989</v>
      </c>
      <c r="F4700" s="82">
        <v>4653041</v>
      </c>
      <c r="G4700" s="83">
        <f t="shared" si="295"/>
        <v>1.3332339117693955E-3</v>
      </c>
      <c r="H4700" s="74" t="s">
        <v>183</v>
      </c>
      <c r="I4700" s="74">
        <v>641</v>
      </c>
      <c r="J4700" s="74" t="s">
        <v>184</v>
      </c>
    </row>
    <row r="4701" spans="1:10" x14ac:dyDescent="0.25">
      <c r="A4701" s="74" t="str">
        <f t="shared" si="292"/>
        <v>2025</v>
      </c>
      <c r="B4701" s="74" t="str">
        <f t="shared" si="293"/>
        <v>10</v>
      </c>
      <c r="C4701" s="84">
        <f t="shared" si="294"/>
        <v>45931</v>
      </c>
      <c r="D4701" s="74">
        <v>202510</v>
      </c>
      <c r="E4701" s="82">
        <v>508896</v>
      </c>
      <c r="F4701" s="82">
        <v>29058</v>
      </c>
      <c r="G4701" s="83">
        <f t="shared" si="295"/>
        <v>5.7100075457460854E-2</v>
      </c>
      <c r="H4701" s="74" t="s">
        <v>183</v>
      </c>
      <c r="I4701" s="74">
        <v>642</v>
      </c>
      <c r="J4701" s="74" t="s">
        <v>185</v>
      </c>
    </row>
    <row r="4702" spans="1:10" x14ac:dyDescent="0.25">
      <c r="A4702" s="74" t="str">
        <f t="shared" si="292"/>
        <v>2025</v>
      </c>
      <c r="B4702" s="74" t="str">
        <f t="shared" si="293"/>
        <v>10</v>
      </c>
      <c r="C4702" s="84">
        <f t="shared" si="294"/>
        <v>45931</v>
      </c>
      <c r="D4702" s="74">
        <v>202510</v>
      </c>
      <c r="E4702" s="82">
        <v>81206882</v>
      </c>
      <c r="F4702" s="82">
        <v>5599989</v>
      </c>
      <c r="G4702" s="83">
        <f t="shared" si="295"/>
        <v>6.8959537197844881E-2</v>
      </c>
      <c r="H4702" s="74" t="s">
        <v>183</v>
      </c>
      <c r="I4702" s="74">
        <v>643</v>
      </c>
      <c r="J4702" s="74" t="s">
        <v>186</v>
      </c>
    </row>
    <row r="4703" spans="1:10" x14ac:dyDescent="0.25">
      <c r="A4703" s="74" t="str">
        <f t="shared" si="292"/>
        <v>2025</v>
      </c>
      <c r="B4703" s="74" t="str">
        <f t="shared" si="293"/>
        <v>10</v>
      </c>
      <c r="C4703" s="84">
        <f t="shared" si="294"/>
        <v>45931</v>
      </c>
      <c r="D4703" s="74">
        <v>202510</v>
      </c>
      <c r="E4703" s="82">
        <v>2963197814</v>
      </c>
      <c r="F4703" s="82">
        <v>8483143</v>
      </c>
      <c r="G4703" s="83">
        <f t="shared" si="295"/>
        <v>2.8628338479194087E-3</v>
      </c>
      <c r="H4703" s="74" t="s">
        <v>183</v>
      </c>
      <c r="I4703" s="74">
        <v>649</v>
      </c>
      <c r="J4703" s="74" t="s">
        <v>187</v>
      </c>
    </row>
    <row r="4704" spans="1:10" x14ac:dyDescent="0.25">
      <c r="A4704" s="74" t="str">
        <f t="shared" si="292"/>
        <v>2025</v>
      </c>
      <c r="B4704" s="74" t="str">
        <f t="shared" si="293"/>
        <v>10</v>
      </c>
      <c r="C4704" s="84">
        <f t="shared" si="294"/>
        <v>45931</v>
      </c>
      <c r="D4704" s="74">
        <v>202510</v>
      </c>
      <c r="E4704" s="82">
        <v>60220243</v>
      </c>
      <c r="F4704" s="82">
        <v>310315</v>
      </c>
      <c r="G4704" s="83">
        <f t="shared" si="295"/>
        <v>5.1530014583302166E-3</v>
      </c>
      <c r="H4704" s="74" t="s">
        <v>183</v>
      </c>
      <c r="I4704" s="74">
        <v>651</v>
      </c>
      <c r="J4704" s="74" t="s">
        <v>188</v>
      </c>
    </row>
    <row r="4705" spans="1:10" x14ac:dyDescent="0.25">
      <c r="A4705" s="74" t="str">
        <f t="shared" si="292"/>
        <v>2025</v>
      </c>
      <c r="B4705" s="74" t="str">
        <f t="shared" si="293"/>
        <v>10</v>
      </c>
      <c r="C4705" s="84">
        <f t="shared" si="294"/>
        <v>45931</v>
      </c>
      <c r="D4705" s="74">
        <v>202510</v>
      </c>
      <c r="E4705" s="82">
        <v>190717</v>
      </c>
      <c r="F4705" s="82">
        <v>0</v>
      </c>
      <c r="G4705" s="83">
        <f t="shared" si="295"/>
        <v>0</v>
      </c>
      <c r="H4705" s="74" t="s">
        <v>183</v>
      </c>
      <c r="I4705" s="74">
        <v>652</v>
      </c>
      <c r="J4705" s="74" t="s">
        <v>189</v>
      </c>
    </row>
    <row r="4706" spans="1:10" x14ac:dyDescent="0.25">
      <c r="A4706" s="74" t="str">
        <f t="shared" si="292"/>
        <v>2025</v>
      </c>
      <c r="B4706" s="74" t="str">
        <f t="shared" si="293"/>
        <v>10</v>
      </c>
      <c r="C4706" s="84">
        <f t="shared" si="294"/>
        <v>45931</v>
      </c>
      <c r="D4706" s="74">
        <v>202510</v>
      </c>
      <c r="E4706" s="82">
        <v>482755</v>
      </c>
      <c r="F4706" s="82">
        <v>13227</v>
      </c>
      <c r="G4706" s="83">
        <f t="shared" si="295"/>
        <v>2.7398991206719764E-2</v>
      </c>
      <c r="H4706" s="74" t="s">
        <v>183</v>
      </c>
      <c r="I4706" s="74">
        <v>653</v>
      </c>
      <c r="J4706" s="74" t="s">
        <v>190</v>
      </c>
    </row>
    <row r="4707" spans="1:10" x14ac:dyDescent="0.25">
      <c r="A4707" s="74" t="str">
        <f t="shared" si="292"/>
        <v>2025</v>
      </c>
      <c r="B4707" s="74" t="str">
        <f t="shared" si="293"/>
        <v>10</v>
      </c>
      <c r="C4707" s="84">
        <f t="shared" si="294"/>
        <v>45931</v>
      </c>
      <c r="D4707" s="74">
        <v>202510</v>
      </c>
      <c r="E4707" s="82">
        <v>348646960</v>
      </c>
      <c r="F4707" s="82">
        <v>865480</v>
      </c>
      <c r="G4707" s="83">
        <f t="shared" si="295"/>
        <v>2.4823965193902738E-3</v>
      </c>
      <c r="H4707" s="74" t="s">
        <v>183</v>
      </c>
      <c r="I4707" s="74">
        <v>661</v>
      </c>
      <c r="J4707" s="74" t="s">
        <v>191</v>
      </c>
    </row>
    <row r="4708" spans="1:10" x14ac:dyDescent="0.25">
      <c r="A4708" s="74" t="str">
        <f t="shared" si="292"/>
        <v>2025</v>
      </c>
      <c r="B4708" s="74" t="str">
        <f t="shared" si="293"/>
        <v>10</v>
      </c>
      <c r="C4708" s="84">
        <f t="shared" si="294"/>
        <v>45931</v>
      </c>
      <c r="D4708" s="74">
        <v>202510</v>
      </c>
      <c r="E4708" s="82">
        <v>5086886</v>
      </c>
      <c r="F4708" s="82">
        <v>211880</v>
      </c>
      <c r="G4708" s="83">
        <f t="shared" si="295"/>
        <v>4.1652201366415523E-2</v>
      </c>
      <c r="H4708" s="74" t="s">
        <v>183</v>
      </c>
      <c r="I4708" s="74">
        <v>662</v>
      </c>
      <c r="J4708" s="74" t="s">
        <v>192</v>
      </c>
    </row>
    <row r="4709" spans="1:10" x14ac:dyDescent="0.25">
      <c r="A4709" s="74" t="str">
        <f t="shared" si="292"/>
        <v>2025</v>
      </c>
      <c r="B4709" s="74" t="str">
        <f t="shared" si="293"/>
        <v>10</v>
      </c>
      <c r="C4709" s="84">
        <f t="shared" si="294"/>
        <v>45931</v>
      </c>
      <c r="D4709" s="74">
        <v>202510</v>
      </c>
      <c r="E4709" s="82">
        <v>19104306</v>
      </c>
      <c r="F4709" s="82">
        <v>463801</v>
      </c>
      <c r="G4709" s="83">
        <f t="shared" si="295"/>
        <v>2.4277301672198926E-2</v>
      </c>
      <c r="H4709" s="74" t="s">
        <v>183</v>
      </c>
      <c r="I4709" s="74">
        <v>663</v>
      </c>
      <c r="J4709" s="74" t="s">
        <v>193</v>
      </c>
    </row>
    <row r="4710" spans="1:10" x14ac:dyDescent="0.25">
      <c r="A4710" s="74" t="str">
        <f t="shared" si="292"/>
        <v>2025</v>
      </c>
      <c r="B4710" s="74" t="str">
        <f t="shared" si="293"/>
        <v>10</v>
      </c>
      <c r="C4710" s="84">
        <f t="shared" si="294"/>
        <v>45931</v>
      </c>
      <c r="D4710" s="74">
        <v>202510</v>
      </c>
      <c r="E4710" s="82">
        <v>72059686</v>
      </c>
      <c r="F4710" s="82">
        <v>2558106</v>
      </c>
      <c r="G4710" s="83">
        <f t="shared" si="295"/>
        <v>3.5499821633971591E-2</v>
      </c>
      <c r="H4710" s="74" t="s">
        <v>194</v>
      </c>
      <c r="I4710" s="74">
        <v>681</v>
      </c>
      <c r="J4710" s="74" t="s">
        <v>195</v>
      </c>
    </row>
    <row r="4711" spans="1:10" x14ac:dyDescent="0.25">
      <c r="A4711" s="74" t="str">
        <f t="shared" si="292"/>
        <v>2025</v>
      </c>
      <c r="B4711" s="74" t="str">
        <f t="shared" si="293"/>
        <v>10</v>
      </c>
      <c r="C4711" s="84">
        <f t="shared" si="294"/>
        <v>45931</v>
      </c>
      <c r="D4711" s="74">
        <v>202510</v>
      </c>
      <c r="E4711" s="82">
        <v>62557978</v>
      </c>
      <c r="F4711" s="82">
        <v>2369352</v>
      </c>
      <c r="G4711" s="83">
        <f t="shared" si="295"/>
        <v>3.7874497797866807E-2</v>
      </c>
      <c r="H4711" s="74" t="s">
        <v>194</v>
      </c>
      <c r="I4711" s="74">
        <v>682</v>
      </c>
      <c r="J4711" s="74" t="s">
        <v>196</v>
      </c>
    </row>
    <row r="4712" spans="1:10" x14ac:dyDescent="0.25">
      <c r="A4712" s="74" t="str">
        <f t="shared" si="292"/>
        <v>2025</v>
      </c>
      <c r="B4712" s="74" t="str">
        <f t="shared" si="293"/>
        <v>10</v>
      </c>
      <c r="C4712" s="84">
        <f t="shared" si="294"/>
        <v>45931</v>
      </c>
      <c r="D4712" s="74">
        <v>202510</v>
      </c>
      <c r="E4712" s="82">
        <v>49849847</v>
      </c>
      <c r="F4712" s="82">
        <v>1398346</v>
      </c>
      <c r="G4712" s="83">
        <f t="shared" si="295"/>
        <v>2.8051159314490974E-2</v>
      </c>
      <c r="H4712" s="74" t="s">
        <v>194</v>
      </c>
      <c r="I4712" s="74">
        <v>691</v>
      </c>
      <c r="J4712" s="74" t="s">
        <v>197</v>
      </c>
    </row>
    <row r="4713" spans="1:10" x14ac:dyDescent="0.25">
      <c r="A4713" s="74" t="str">
        <f t="shared" si="292"/>
        <v>2025</v>
      </c>
      <c r="B4713" s="74" t="str">
        <f t="shared" si="293"/>
        <v>10</v>
      </c>
      <c r="C4713" s="84">
        <f t="shared" si="294"/>
        <v>45931</v>
      </c>
      <c r="D4713" s="74">
        <v>202510</v>
      </c>
      <c r="E4713" s="82">
        <v>64595956</v>
      </c>
      <c r="F4713" s="82">
        <v>791564</v>
      </c>
      <c r="G4713" s="83">
        <f t="shared" si="295"/>
        <v>1.2254079806482004E-2</v>
      </c>
      <c r="H4713" s="74" t="s">
        <v>194</v>
      </c>
      <c r="I4713" s="74">
        <v>692</v>
      </c>
      <c r="J4713" s="74" t="s">
        <v>198</v>
      </c>
    </row>
    <row r="4714" spans="1:10" x14ac:dyDescent="0.25">
      <c r="A4714" s="74" t="str">
        <f t="shared" si="292"/>
        <v>2025</v>
      </c>
      <c r="B4714" s="74" t="str">
        <f t="shared" si="293"/>
        <v>10</v>
      </c>
      <c r="C4714" s="84">
        <f t="shared" si="294"/>
        <v>45931</v>
      </c>
      <c r="D4714" s="74">
        <v>202510</v>
      </c>
      <c r="E4714" s="82">
        <v>94882</v>
      </c>
      <c r="F4714" s="82">
        <v>1064</v>
      </c>
      <c r="G4714" s="83">
        <f t="shared" si="295"/>
        <v>1.121392888008263E-2</v>
      </c>
      <c r="H4714" s="74" t="s">
        <v>194</v>
      </c>
      <c r="I4714" s="74">
        <v>701</v>
      </c>
      <c r="J4714" s="74" t="s">
        <v>254</v>
      </c>
    </row>
    <row r="4715" spans="1:10" x14ac:dyDescent="0.25">
      <c r="A4715" s="74" t="str">
        <f t="shared" si="292"/>
        <v>2025</v>
      </c>
      <c r="B4715" s="74" t="str">
        <f t="shared" si="293"/>
        <v>10</v>
      </c>
      <c r="C4715" s="84">
        <f t="shared" si="294"/>
        <v>45931</v>
      </c>
      <c r="D4715" s="74">
        <v>202510</v>
      </c>
      <c r="E4715" s="82">
        <v>480221397</v>
      </c>
      <c r="F4715" s="82">
        <v>21177958</v>
      </c>
      <c r="G4715" s="83">
        <f t="shared" si="295"/>
        <v>4.4100404797248131E-2</v>
      </c>
      <c r="H4715" s="74" t="s">
        <v>194</v>
      </c>
      <c r="I4715" s="74">
        <v>702</v>
      </c>
      <c r="J4715" s="74" t="s">
        <v>199</v>
      </c>
    </row>
    <row r="4716" spans="1:10" x14ac:dyDescent="0.25">
      <c r="A4716" s="74" t="str">
        <f t="shared" si="292"/>
        <v>2025</v>
      </c>
      <c r="B4716" s="74" t="str">
        <f t="shared" si="293"/>
        <v>10</v>
      </c>
      <c r="C4716" s="84">
        <f t="shared" si="294"/>
        <v>45931</v>
      </c>
      <c r="D4716" s="74">
        <v>202510</v>
      </c>
      <c r="E4716" s="82">
        <v>48460547</v>
      </c>
      <c r="F4716" s="82">
        <v>2494628</v>
      </c>
      <c r="G4716" s="83">
        <f t="shared" si="295"/>
        <v>5.1477503958013517E-2</v>
      </c>
      <c r="H4716" s="74" t="s">
        <v>194</v>
      </c>
      <c r="I4716" s="74">
        <v>711</v>
      </c>
      <c r="J4716" s="74" t="s">
        <v>200</v>
      </c>
    </row>
    <row r="4717" spans="1:10" x14ac:dyDescent="0.25">
      <c r="A4717" s="74" t="str">
        <f t="shared" si="292"/>
        <v>2025</v>
      </c>
      <c r="B4717" s="74" t="str">
        <f t="shared" si="293"/>
        <v>10</v>
      </c>
      <c r="C4717" s="84">
        <f t="shared" si="294"/>
        <v>45931</v>
      </c>
      <c r="D4717" s="74">
        <v>202510</v>
      </c>
      <c r="E4717" s="82">
        <v>3642668</v>
      </c>
      <c r="F4717" s="82">
        <v>64084</v>
      </c>
      <c r="G4717" s="83">
        <f t="shared" si="295"/>
        <v>1.7592599709882976E-2</v>
      </c>
      <c r="H4717" s="74" t="s">
        <v>194</v>
      </c>
      <c r="I4717" s="74">
        <v>712</v>
      </c>
      <c r="J4717" s="74" t="s">
        <v>201</v>
      </c>
    </row>
    <row r="4718" spans="1:10" x14ac:dyDescent="0.25">
      <c r="A4718" s="74" t="str">
        <f t="shared" si="292"/>
        <v>2025</v>
      </c>
      <c r="B4718" s="74" t="str">
        <f t="shared" si="293"/>
        <v>10</v>
      </c>
      <c r="C4718" s="84">
        <f t="shared" si="294"/>
        <v>45931</v>
      </c>
      <c r="D4718" s="74">
        <v>202510</v>
      </c>
      <c r="E4718" s="82">
        <v>19793205</v>
      </c>
      <c r="F4718" s="82">
        <v>106955</v>
      </c>
      <c r="G4718" s="83">
        <f t="shared" si="295"/>
        <v>5.4036221016252797E-3</v>
      </c>
      <c r="H4718" s="74" t="s">
        <v>194</v>
      </c>
      <c r="I4718" s="74">
        <v>721</v>
      </c>
      <c r="J4718" s="74" t="s">
        <v>202</v>
      </c>
    </row>
    <row r="4719" spans="1:10" x14ac:dyDescent="0.25">
      <c r="A4719" s="74" t="str">
        <f t="shared" si="292"/>
        <v>2025</v>
      </c>
      <c r="B4719" s="74" t="str">
        <f t="shared" si="293"/>
        <v>10</v>
      </c>
      <c r="C4719" s="84">
        <f t="shared" si="294"/>
        <v>45931</v>
      </c>
      <c r="D4719" s="74">
        <v>202510</v>
      </c>
      <c r="E4719" s="82">
        <v>2342450</v>
      </c>
      <c r="F4719" s="82">
        <v>3695</v>
      </c>
      <c r="G4719" s="83">
        <f t="shared" si="295"/>
        <v>1.5774082691199386E-3</v>
      </c>
      <c r="H4719" s="74" t="s">
        <v>194</v>
      </c>
      <c r="I4719" s="74">
        <v>722</v>
      </c>
      <c r="J4719" s="74" t="s">
        <v>203</v>
      </c>
    </row>
    <row r="4720" spans="1:10" x14ac:dyDescent="0.25">
      <c r="A4720" s="74" t="str">
        <f t="shared" si="292"/>
        <v>2025</v>
      </c>
      <c r="B4720" s="74" t="str">
        <f t="shared" si="293"/>
        <v>10</v>
      </c>
      <c r="C4720" s="84">
        <f t="shared" si="294"/>
        <v>45931</v>
      </c>
      <c r="D4720" s="74">
        <v>202510</v>
      </c>
      <c r="E4720" s="82">
        <v>17484389</v>
      </c>
      <c r="F4720" s="82">
        <v>625578</v>
      </c>
      <c r="G4720" s="83">
        <f t="shared" si="295"/>
        <v>3.5779231404654749E-2</v>
      </c>
      <c r="H4720" s="74" t="s">
        <v>194</v>
      </c>
      <c r="I4720" s="74">
        <v>731</v>
      </c>
      <c r="J4720" s="74" t="s">
        <v>204</v>
      </c>
    </row>
    <row r="4721" spans="1:10" x14ac:dyDescent="0.25">
      <c r="A4721" s="74" t="str">
        <f t="shared" si="292"/>
        <v>2025</v>
      </c>
      <c r="B4721" s="74" t="str">
        <f t="shared" si="293"/>
        <v>10</v>
      </c>
      <c r="C4721" s="84">
        <f t="shared" si="294"/>
        <v>45931</v>
      </c>
      <c r="D4721" s="74">
        <v>202510</v>
      </c>
      <c r="E4721" s="82">
        <v>9583991</v>
      </c>
      <c r="F4721" s="82">
        <v>3393</v>
      </c>
      <c r="G4721" s="83">
        <f t="shared" si="295"/>
        <v>3.5402787836507775E-4</v>
      </c>
      <c r="H4721" s="74" t="s">
        <v>194</v>
      </c>
      <c r="I4721" s="74">
        <v>732</v>
      </c>
      <c r="J4721" s="74" t="s">
        <v>205</v>
      </c>
    </row>
    <row r="4722" spans="1:10" x14ac:dyDescent="0.25">
      <c r="A4722" s="74" t="str">
        <f t="shared" si="292"/>
        <v>2025</v>
      </c>
      <c r="B4722" s="74" t="str">
        <f t="shared" si="293"/>
        <v>10</v>
      </c>
      <c r="C4722" s="84">
        <f t="shared" si="294"/>
        <v>45931</v>
      </c>
      <c r="D4722" s="74">
        <v>202510</v>
      </c>
      <c r="E4722" s="82">
        <v>4827978</v>
      </c>
      <c r="F4722" s="82">
        <v>338523</v>
      </c>
      <c r="G4722" s="83">
        <f t="shared" si="295"/>
        <v>7.0116930938790525E-2</v>
      </c>
      <c r="H4722" s="74" t="s">
        <v>194</v>
      </c>
      <c r="I4722" s="74">
        <v>741</v>
      </c>
      <c r="J4722" s="74" t="s">
        <v>206</v>
      </c>
    </row>
    <row r="4723" spans="1:10" x14ac:dyDescent="0.25">
      <c r="A4723" s="74" t="str">
        <f t="shared" si="292"/>
        <v>2025</v>
      </c>
      <c r="B4723" s="74" t="str">
        <f t="shared" si="293"/>
        <v>10</v>
      </c>
      <c r="C4723" s="84">
        <f t="shared" si="294"/>
        <v>45931</v>
      </c>
      <c r="D4723" s="74">
        <v>202510</v>
      </c>
      <c r="E4723" s="82">
        <v>1255913</v>
      </c>
      <c r="F4723" s="82">
        <v>60629</v>
      </c>
      <c r="G4723" s="83">
        <f t="shared" si="295"/>
        <v>4.8274840693583072E-2</v>
      </c>
      <c r="H4723" s="74" t="s">
        <v>194</v>
      </c>
      <c r="I4723" s="74">
        <v>742</v>
      </c>
      <c r="J4723" s="74" t="s">
        <v>207</v>
      </c>
    </row>
    <row r="4724" spans="1:10" x14ac:dyDescent="0.25">
      <c r="A4724" s="74" t="str">
        <f t="shared" si="292"/>
        <v>2025</v>
      </c>
      <c r="B4724" s="74" t="str">
        <f t="shared" si="293"/>
        <v>10</v>
      </c>
      <c r="C4724" s="84">
        <f t="shared" si="294"/>
        <v>45931</v>
      </c>
      <c r="D4724" s="74">
        <v>202510</v>
      </c>
      <c r="E4724" s="82">
        <v>17211923</v>
      </c>
      <c r="F4724" s="82">
        <v>822366</v>
      </c>
      <c r="G4724" s="83">
        <f t="shared" si="295"/>
        <v>4.7778856551937865E-2</v>
      </c>
      <c r="H4724" s="74" t="s">
        <v>194</v>
      </c>
      <c r="I4724" s="74">
        <v>749</v>
      </c>
      <c r="J4724" s="74" t="s">
        <v>208</v>
      </c>
    </row>
    <row r="4725" spans="1:10" x14ac:dyDescent="0.25">
      <c r="A4725" s="74" t="str">
        <f t="shared" si="292"/>
        <v>2025</v>
      </c>
      <c r="B4725" s="74" t="str">
        <f t="shared" si="293"/>
        <v>10</v>
      </c>
      <c r="C4725" s="84">
        <f t="shared" si="294"/>
        <v>45931</v>
      </c>
      <c r="D4725" s="74">
        <v>202510</v>
      </c>
      <c r="E4725" s="82">
        <v>17371013</v>
      </c>
      <c r="F4725" s="82">
        <v>1105039</v>
      </c>
      <c r="G4725" s="83">
        <f t="shared" si="295"/>
        <v>6.3613964251825722E-2</v>
      </c>
      <c r="H4725" s="74" t="s">
        <v>194</v>
      </c>
      <c r="I4725" s="74">
        <v>750</v>
      </c>
      <c r="J4725" s="74" t="s">
        <v>209</v>
      </c>
    </row>
    <row r="4726" spans="1:10" x14ac:dyDescent="0.25">
      <c r="A4726" s="74" t="str">
        <f t="shared" si="292"/>
        <v>2025</v>
      </c>
      <c r="B4726" s="74" t="str">
        <f t="shared" si="293"/>
        <v>10</v>
      </c>
      <c r="C4726" s="84">
        <f t="shared" si="294"/>
        <v>45931</v>
      </c>
      <c r="D4726" s="74">
        <v>202510</v>
      </c>
      <c r="E4726" s="82">
        <v>194235734</v>
      </c>
      <c r="F4726" s="82">
        <v>5886758</v>
      </c>
      <c r="G4726" s="83">
        <f t="shared" si="295"/>
        <v>3.0307286299852527E-2</v>
      </c>
      <c r="H4726" s="74" t="s">
        <v>194</v>
      </c>
      <c r="I4726" s="74">
        <v>771</v>
      </c>
      <c r="J4726" s="74" t="s">
        <v>210</v>
      </c>
    </row>
    <row r="4727" spans="1:10" x14ac:dyDescent="0.25">
      <c r="A4727" s="74" t="str">
        <f t="shared" si="292"/>
        <v>2025</v>
      </c>
      <c r="B4727" s="74" t="str">
        <f t="shared" si="293"/>
        <v>10</v>
      </c>
      <c r="C4727" s="84">
        <f t="shared" si="294"/>
        <v>45931</v>
      </c>
      <c r="D4727" s="74">
        <v>202510</v>
      </c>
      <c r="E4727" s="82">
        <v>370391</v>
      </c>
      <c r="F4727" s="82">
        <v>25765</v>
      </c>
      <c r="G4727" s="83">
        <f t="shared" si="295"/>
        <v>6.9561625417464246E-2</v>
      </c>
      <c r="H4727" s="74" t="s">
        <v>194</v>
      </c>
      <c r="I4727" s="74">
        <v>772</v>
      </c>
      <c r="J4727" s="74" t="s">
        <v>211</v>
      </c>
    </row>
    <row r="4728" spans="1:10" x14ac:dyDescent="0.25">
      <c r="A4728" s="74" t="str">
        <f t="shared" si="292"/>
        <v>2025</v>
      </c>
      <c r="B4728" s="74" t="str">
        <f t="shared" si="293"/>
        <v>10</v>
      </c>
      <c r="C4728" s="84">
        <f t="shared" si="294"/>
        <v>45931</v>
      </c>
      <c r="D4728" s="74">
        <v>202510</v>
      </c>
      <c r="E4728" s="82">
        <v>26917759</v>
      </c>
      <c r="F4728" s="82">
        <v>622409</v>
      </c>
      <c r="G4728" s="83">
        <f t="shared" si="295"/>
        <v>2.3122615816569277E-2</v>
      </c>
      <c r="H4728" s="74" t="s">
        <v>194</v>
      </c>
      <c r="I4728" s="74">
        <v>773</v>
      </c>
      <c r="J4728" s="74" t="s">
        <v>212</v>
      </c>
    </row>
    <row r="4729" spans="1:10" x14ac:dyDescent="0.25">
      <c r="A4729" s="74" t="str">
        <f t="shared" si="292"/>
        <v>2025</v>
      </c>
      <c r="B4729" s="74" t="str">
        <f t="shared" si="293"/>
        <v>10</v>
      </c>
      <c r="C4729" s="84">
        <f t="shared" si="294"/>
        <v>45931</v>
      </c>
      <c r="D4729" s="74">
        <v>202510</v>
      </c>
      <c r="E4729" s="82">
        <v>2102288</v>
      </c>
      <c r="F4729" s="82">
        <v>68866</v>
      </c>
      <c r="G4729" s="83">
        <f t="shared" si="295"/>
        <v>3.2757643101230659E-2</v>
      </c>
      <c r="H4729" s="74" t="s">
        <v>194</v>
      </c>
      <c r="I4729" s="74">
        <v>774</v>
      </c>
      <c r="J4729" s="74" t="s">
        <v>213</v>
      </c>
    </row>
    <row r="4730" spans="1:10" x14ac:dyDescent="0.25">
      <c r="A4730" s="74" t="str">
        <f t="shared" si="292"/>
        <v>2025</v>
      </c>
      <c r="B4730" s="74" t="str">
        <f t="shared" si="293"/>
        <v>10</v>
      </c>
      <c r="C4730" s="84">
        <f t="shared" si="294"/>
        <v>45931</v>
      </c>
      <c r="D4730" s="74">
        <v>202510</v>
      </c>
      <c r="E4730" s="82">
        <v>1483837</v>
      </c>
      <c r="F4730" s="82">
        <v>80263</v>
      </c>
      <c r="G4730" s="83">
        <f t="shared" si="295"/>
        <v>5.4091520834161702E-2</v>
      </c>
      <c r="H4730" s="74" t="s">
        <v>194</v>
      </c>
      <c r="I4730" s="74">
        <v>780</v>
      </c>
      <c r="J4730" s="74" t="s">
        <v>214</v>
      </c>
    </row>
    <row r="4731" spans="1:10" x14ac:dyDescent="0.25">
      <c r="A4731" s="74" t="str">
        <f t="shared" si="292"/>
        <v>2025</v>
      </c>
      <c r="B4731" s="74" t="str">
        <f t="shared" si="293"/>
        <v>10</v>
      </c>
      <c r="C4731" s="84">
        <f t="shared" si="294"/>
        <v>45931</v>
      </c>
      <c r="D4731" s="74">
        <v>202510</v>
      </c>
      <c r="E4731" s="82">
        <v>94273140</v>
      </c>
      <c r="F4731" s="82">
        <v>2789481</v>
      </c>
      <c r="G4731" s="83">
        <f t="shared" si="295"/>
        <v>2.9589350688860049E-2</v>
      </c>
      <c r="H4731" s="74" t="s">
        <v>194</v>
      </c>
      <c r="I4731" s="74">
        <v>791</v>
      </c>
      <c r="J4731" s="74" t="s">
        <v>215</v>
      </c>
    </row>
    <row r="4732" spans="1:10" x14ac:dyDescent="0.25">
      <c r="A4732" s="74" t="str">
        <f t="shared" si="292"/>
        <v>2025</v>
      </c>
      <c r="B4732" s="74" t="str">
        <f t="shared" si="293"/>
        <v>10</v>
      </c>
      <c r="C4732" s="84">
        <f t="shared" si="294"/>
        <v>45931</v>
      </c>
      <c r="D4732" s="74">
        <v>202510</v>
      </c>
      <c r="E4732" s="82">
        <v>24716083</v>
      </c>
      <c r="F4732" s="82">
        <v>818186</v>
      </c>
      <c r="G4732" s="83">
        <f t="shared" si="295"/>
        <v>3.3103384545196742E-2</v>
      </c>
      <c r="H4732" s="74" t="s">
        <v>194</v>
      </c>
      <c r="I4732" s="74">
        <v>801</v>
      </c>
      <c r="J4732" s="74" t="s">
        <v>216</v>
      </c>
    </row>
    <row r="4733" spans="1:10" x14ac:dyDescent="0.25">
      <c r="A4733" s="74" t="str">
        <f t="shared" si="292"/>
        <v>2025</v>
      </c>
      <c r="B4733" s="74" t="str">
        <f t="shared" si="293"/>
        <v>10</v>
      </c>
      <c r="C4733" s="84">
        <f t="shared" si="294"/>
        <v>45931</v>
      </c>
      <c r="D4733" s="74">
        <v>202510</v>
      </c>
      <c r="E4733" s="82">
        <v>565801</v>
      </c>
      <c r="F4733" s="82">
        <v>7050</v>
      </c>
      <c r="G4733" s="83">
        <f t="shared" si="295"/>
        <v>1.2460211275695871E-2</v>
      </c>
      <c r="H4733" s="74" t="s">
        <v>194</v>
      </c>
      <c r="I4733" s="74">
        <v>811</v>
      </c>
      <c r="J4733" s="74" t="s">
        <v>217</v>
      </c>
    </row>
    <row r="4734" spans="1:10" x14ac:dyDescent="0.25">
      <c r="A4734" s="74" t="str">
        <f t="shared" si="292"/>
        <v>2025</v>
      </c>
      <c r="B4734" s="74" t="str">
        <f t="shared" si="293"/>
        <v>10</v>
      </c>
      <c r="C4734" s="84">
        <f t="shared" si="294"/>
        <v>45931</v>
      </c>
      <c r="D4734" s="74">
        <v>202510</v>
      </c>
      <c r="E4734" s="82">
        <v>23994175</v>
      </c>
      <c r="F4734" s="82">
        <v>1285594</v>
      </c>
      <c r="G4734" s="83">
        <f t="shared" si="295"/>
        <v>5.3579420838599366E-2</v>
      </c>
      <c r="H4734" s="74" t="s">
        <v>194</v>
      </c>
      <c r="I4734" s="74">
        <v>812</v>
      </c>
      <c r="J4734" s="74" t="s">
        <v>218</v>
      </c>
    </row>
    <row r="4735" spans="1:10" x14ac:dyDescent="0.25">
      <c r="A4735" s="74" t="str">
        <f t="shared" si="292"/>
        <v>2025</v>
      </c>
      <c r="B4735" s="74" t="str">
        <f t="shared" si="293"/>
        <v>10</v>
      </c>
      <c r="C4735" s="84">
        <f t="shared" si="294"/>
        <v>45931</v>
      </c>
      <c r="D4735" s="74">
        <v>202510</v>
      </c>
      <c r="E4735" s="82">
        <v>4357139</v>
      </c>
      <c r="F4735" s="82">
        <v>249122</v>
      </c>
      <c r="G4735" s="83">
        <f t="shared" si="295"/>
        <v>5.7175591598064693E-2</v>
      </c>
      <c r="H4735" s="74" t="s">
        <v>194</v>
      </c>
      <c r="I4735" s="74">
        <v>813</v>
      </c>
      <c r="J4735" s="74" t="s">
        <v>219</v>
      </c>
    </row>
    <row r="4736" spans="1:10" x14ac:dyDescent="0.25">
      <c r="A4736" s="74" t="str">
        <f t="shared" si="292"/>
        <v>2025</v>
      </c>
      <c r="B4736" s="74" t="str">
        <f t="shared" si="293"/>
        <v>10</v>
      </c>
      <c r="C4736" s="84">
        <f t="shared" si="294"/>
        <v>45931</v>
      </c>
      <c r="D4736" s="74">
        <v>202510</v>
      </c>
      <c r="E4736" s="82">
        <v>6404524</v>
      </c>
      <c r="F4736" s="82">
        <v>690780</v>
      </c>
      <c r="G4736" s="83">
        <f t="shared" si="295"/>
        <v>0.10785813278238945</v>
      </c>
      <c r="H4736" s="74" t="s">
        <v>194</v>
      </c>
      <c r="I4736" s="74">
        <v>821</v>
      </c>
      <c r="J4736" s="74" t="s">
        <v>220</v>
      </c>
    </row>
    <row r="4737" spans="1:10" x14ac:dyDescent="0.25">
      <c r="A4737" s="74" t="str">
        <f t="shared" si="292"/>
        <v>2025</v>
      </c>
      <c r="B4737" s="74" t="str">
        <f t="shared" si="293"/>
        <v>10</v>
      </c>
      <c r="C4737" s="84">
        <f t="shared" si="294"/>
        <v>45931</v>
      </c>
      <c r="D4737" s="74">
        <v>202510</v>
      </c>
      <c r="E4737" s="82">
        <v>1312985</v>
      </c>
      <c r="F4737" s="82">
        <v>193048</v>
      </c>
      <c r="G4737" s="83">
        <f t="shared" si="295"/>
        <v>0.14702985944241556</v>
      </c>
      <c r="H4737" s="74" t="s">
        <v>194</v>
      </c>
      <c r="I4737" s="74">
        <v>822</v>
      </c>
      <c r="J4737" s="74" t="s">
        <v>221</v>
      </c>
    </row>
    <row r="4738" spans="1:10" x14ac:dyDescent="0.25">
      <c r="A4738" s="74" t="str">
        <f t="shared" si="292"/>
        <v>2025</v>
      </c>
      <c r="B4738" s="74" t="str">
        <f t="shared" si="293"/>
        <v>10</v>
      </c>
      <c r="C4738" s="84">
        <f t="shared" si="294"/>
        <v>45931</v>
      </c>
      <c r="D4738" s="74">
        <v>202510</v>
      </c>
      <c r="E4738" s="82">
        <v>2279041</v>
      </c>
      <c r="F4738" s="82">
        <v>291299</v>
      </c>
      <c r="G4738" s="83">
        <f t="shared" si="295"/>
        <v>0.12781648070394522</v>
      </c>
      <c r="H4738" s="74" t="s">
        <v>194</v>
      </c>
      <c r="I4738" s="74">
        <v>823</v>
      </c>
      <c r="J4738" s="74" t="s">
        <v>222</v>
      </c>
    </row>
    <row r="4739" spans="1:10" x14ac:dyDescent="0.25">
      <c r="A4739" s="74" t="str">
        <f t="shared" ref="A4739:A4802" si="296">LEFT(D4739,4)</f>
        <v>2025</v>
      </c>
      <c r="B4739" s="74" t="str">
        <f t="shared" ref="B4739:B4802" si="297">RIGHT(D4739,2)</f>
        <v>10</v>
      </c>
      <c r="C4739" s="84">
        <f t="shared" ref="C4739:C4802" si="298">DATE(A4739,B4739,1)</f>
        <v>45931</v>
      </c>
      <c r="D4739" s="74">
        <v>202510</v>
      </c>
      <c r="E4739" s="82">
        <v>638328984</v>
      </c>
      <c r="F4739" s="82">
        <v>14304751</v>
      </c>
      <c r="G4739" s="83">
        <f t="shared" ref="G4739:G4802" si="299">F4739/E4739</f>
        <v>2.2409684282799228E-2</v>
      </c>
      <c r="H4739" s="74" t="s">
        <v>194</v>
      </c>
      <c r="I4739" s="74">
        <v>829</v>
      </c>
      <c r="J4739" s="74" t="s">
        <v>223</v>
      </c>
    </row>
    <row r="4740" spans="1:10" x14ac:dyDescent="0.25">
      <c r="A4740" s="74" t="str">
        <f t="shared" si="296"/>
        <v>2025</v>
      </c>
      <c r="B4740" s="74" t="str">
        <f t="shared" si="297"/>
        <v>10</v>
      </c>
      <c r="C4740" s="84">
        <f t="shared" si="298"/>
        <v>45931</v>
      </c>
      <c r="D4740" s="74">
        <v>202510</v>
      </c>
      <c r="E4740" s="82">
        <v>1556072525</v>
      </c>
      <c r="F4740" s="82">
        <v>1079612</v>
      </c>
      <c r="G4740" s="83">
        <f t="shared" si="299"/>
        <v>6.9380570805978336E-4</v>
      </c>
      <c r="H4740" s="74" t="s">
        <v>224</v>
      </c>
      <c r="I4740" s="74">
        <v>841</v>
      </c>
      <c r="J4740" s="74" t="s">
        <v>225</v>
      </c>
    </row>
    <row r="4741" spans="1:10" x14ac:dyDescent="0.25">
      <c r="A4741" s="74" t="str">
        <f t="shared" si="296"/>
        <v>2025</v>
      </c>
      <c r="B4741" s="74" t="str">
        <f t="shared" si="297"/>
        <v>10</v>
      </c>
      <c r="C4741" s="84">
        <f t="shared" si="298"/>
        <v>45931</v>
      </c>
      <c r="D4741" s="74">
        <v>202510</v>
      </c>
      <c r="E4741" s="82">
        <v>5207328</v>
      </c>
      <c r="F4741" s="82">
        <v>316092</v>
      </c>
      <c r="G4741" s="83">
        <f t="shared" si="299"/>
        <v>6.0701380823332041E-2</v>
      </c>
      <c r="H4741" s="74" t="s">
        <v>224</v>
      </c>
      <c r="I4741" s="74">
        <v>842</v>
      </c>
      <c r="J4741" s="74" t="s">
        <v>226</v>
      </c>
    </row>
    <row r="4742" spans="1:10" x14ac:dyDescent="0.25">
      <c r="A4742" s="74" t="str">
        <f t="shared" si="296"/>
        <v>2025</v>
      </c>
      <c r="B4742" s="74" t="str">
        <f t="shared" si="297"/>
        <v>10</v>
      </c>
      <c r="C4742" s="84">
        <f t="shared" si="298"/>
        <v>45931</v>
      </c>
      <c r="D4742" s="74">
        <v>202510</v>
      </c>
      <c r="E4742" s="82">
        <v>7007560</v>
      </c>
      <c r="F4742" s="82">
        <v>618916</v>
      </c>
      <c r="G4742" s="83">
        <f t="shared" si="299"/>
        <v>8.8321184549258233E-2</v>
      </c>
      <c r="H4742" s="74" t="s">
        <v>224</v>
      </c>
      <c r="I4742" s="74">
        <v>843</v>
      </c>
      <c r="J4742" s="74" t="s">
        <v>227</v>
      </c>
    </row>
    <row r="4743" spans="1:10" x14ac:dyDescent="0.25">
      <c r="A4743" s="74" t="str">
        <f t="shared" si="296"/>
        <v>2025</v>
      </c>
      <c r="B4743" s="74" t="str">
        <f t="shared" si="297"/>
        <v>10</v>
      </c>
      <c r="C4743" s="84">
        <f t="shared" si="298"/>
        <v>45931</v>
      </c>
      <c r="D4743" s="74">
        <v>202510</v>
      </c>
      <c r="E4743" s="82">
        <v>19966570</v>
      </c>
      <c r="F4743" s="82">
        <v>423235</v>
      </c>
      <c r="G4743" s="83">
        <f t="shared" si="299"/>
        <v>2.1197181088188907E-2</v>
      </c>
      <c r="H4743" s="74" t="s">
        <v>228</v>
      </c>
      <c r="I4743" s="74">
        <v>851</v>
      </c>
      <c r="J4743" s="74" t="s">
        <v>229</v>
      </c>
    </row>
    <row r="4744" spans="1:10" x14ac:dyDescent="0.25">
      <c r="A4744" s="74" t="str">
        <f t="shared" si="296"/>
        <v>2025</v>
      </c>
      <c r="B4744" s="74" t="str">
        <f t="shared" si="297"/>
        <v>10</v>
      </c>
      <c r="C4744" s="84">
        <f t="shared" si="298"/>
        <v>45931</v>
      </c>
      <c r="D4744" s="74">
        <v>202510</v>
      </c>
      <c r="E4744" s="82">
        <v>5283207</v>
      </c>
      <c r="F4744" s="82">
        <v>248580</v>
      </c>
      <c r="G4744" s="83">
        <f t="shared" si="299"/>
        <v>4.7050967338588094E-2</v>
      </c>
      <c r="H4744" s="74" t="s">
        <v>228</v>
      </c>
      <c r="I4744" s="74">
        <v>852</v>
      </c>
      <c r="J4744" s="74" t="s">
        <v>230</v>
      </c>
    </row>
    <row r="4745" spans="1:10" x14ac:dyDescent="0.25">
      <c r="A4745" s="74" t="str">
        <f t="shared" si="296"/>
        <v>2025</v>
      </c>
      <c r="B4745" s="74" t="str">
        <f t="shared" si="297"/>
        <v>10</v>
      </c>
      <c r="C4745" s="84">
        <f t="shared" si="298"/>
        <v>45931</v>
      </c>
      <c r="D4745" s="74">
        <v>202510</v>
      </c>
      <c r="E4745" s="82">
        <v>11619854</v>
      </c>
      <c r="F4745" s="82">
        <v>61623</v>
      </c>
      <c r="G4745" s="83">
        <f t="shared" si="299"/>
        <v>5.3032507981597707E-3</v>
      </c>
      <c r="H4745" s="74" t="s">
        <v>228</v>
      </c>
      <c r="I4745" s="74">
        <v>853</v>
      </c>
      <c r="J4745" s="74" t="s">
        <v>231</v>
      </c>
    </row>
    <row r="4746" spans="1:10" x14ac:dyDescent="0.25">
      <c r="A4746" s="74" t="str">
        <f t="shared" si="296"/>
        <v>2025</v>
      </c>
      <c r="B4746" s="74" t="str">
        <f t="shared" si="297"/>
        <v>10</v>
      </c>
      <c r="C4746" s="84">
        <f t="shared" si="298"/>
        <v>45931</v>
      </c>
      <c r="D4746" s="74">
        <v>202510</v>
      </c>
      <c r="E4746" s="82">
        <v>91720291</v>
      </c>
      <c r="F4746" s="82">
        <v>3203930</v>
      </c>
      <c r="G4746" s="83">
        <f t="shared" si="299"/>
        <v>3.4931528945977723E-2</v>
      </c>
      <c r="H4746" s="74" t="s">
        <v>228</v>
      </c>
      <c r="I4746" s="74">
        <v>854</v>
      </c>
      <c r="J4746" s="74" t="s">
        <v>232</v>
      </c>
    </row>
    <row r="4747" spans="1:10" x14ac:dyDescent="0.25">
      <c r="A4747" s="74" t="str">
        <f t="shared" si="296"/>
        <v>2025</v>
      </c>
      <c r="B4747" s="74" t="str">
        <f t="shared" si="297"/>
        <v>10</v>
      </c>
      <c r="C4747" s="84">
        <f t="shared" si="298"/>
        <v>45931</v>
      </c>
      <c r="D4747" s="74">
        <v>202510</v>
      </c>
      <c r="E4747" s="82">
        <v>3587873</v>
      </c>
      <c r="F4747" s="82">
        <v>266372</v>
      </c>
      <c r="G4747" s="83">
        <f t="shared" si="299"/>
        <v>7.4242315711843754E-2</v>
      </c>
      <c r="H4747" s="74" t="s">
        <v>228</v>
      </c>
      <c r="I4747" s="74">
        <v>855</v>
      </c>
      <c r="J4747" s="74" t="s">
        <v>233</v>
      </c>
    </row>
    <row r="4748" spans="1:10" x14ac:dyDescent="0.25">
      <c r="A4748" s="74" t="str">
        <f t="shared" si="296"/>
        <v>2025</v>
      </c>
      <c r="B4748" s="74" t="str">
        <f t="shared" si="297"/>
        <v>10</v>
      </c>
      <c r="C4748" s="84">
        <f t="shared" si="298"/>
        <v>45931</v>
      </c>
      <c r="D4748" s="74">
        <v>202510</v>
      </c>
      <c r="E4748" s="82">
        <v>368196391</v>
      </c>
      <c r="F4748" s="82">
        <v>5416496</v>
      </c>
      <c r="G4748" s="83">
        <f t="shared" si="299"/>
        <v>1.47108883530583E-2</v>
      </c>
      <c r="H4748" s="74" t="s">
        <v>234</v>
      </c>
      <c r="I4748" s="74">
        <v>861</v>
      </c>
      <c r="J4748" s="74" t="s">
        <v>235</v>
      </c>
    </row>
    <row r="4749" spans="1:10" x14ac:dyDescent="0.25">
      <c r="A4749" s="74" t="str">
        <f t="shared" si="296"/>
        <v>2025</v>
      </c>
      <c r="B4749" s="74" t="str">
        <f t="shared" si="297"/>
        <v>10</v>
      </c>
      <c r="C4749" s="84">
        <f t="shared" si="298"/>
        <v>45931</v>
      </c>
      <c r="D4749" s="74">
        <v>202510</v>
      </c>
      <c r="E4749" s="82">
        <v>22930172</v>
      </c>
      <c r="F4749" s="82">
        <v>217068</v>
      </c>
      <c r="G4749" s="83">
        <f t="shared" si="299"/>
        <v>9.4664793617771376E-3</v>
      </c>
      <c r="H4749" s="74" t="s">
        <v>234</v>
      </c>
      <c r="I4749" s="74">
        <v>862</v>
      </c>
      <c r="J4749" s="74" t="s">
        <v>236</v>
      </c>
    </row>
    <row r="4750" spans="1:10" x14ac:dyDescent="0.25">
      <c r="A4750" s="74" t="str">
        <f t="shared" si="296"/>
        <v>2025</v>
      </c>
      <c r="B4750" s="74" t="str">
        <f t="shared" si="297"/>
        <v>10</v>
      </c>
      <c r="C4750" s="84">
        <f t="shared" si="298"/>
        <v>45931</v>
      </c>
      <c r="D4750" s="74">
        <v>202510</v>
      </c>
      <c r="E4750" s="82">
        <v>27213540</v>
      </c>
      <c r="F4750" s="82">
        <v>317698</v>
      </c>
      <c r="G4750" s="83">
        <f t="shared" si="299"/>
        <v>1.1674262150385433E-2</v>
      </c>
      <c r="H4750" s="74" t="s">
        <v>234</v>
      </c>
      <c r="I4750" s="74">
        <v>863</v>
      </c>
      <c r="J4750" s="74" t="s">
        <v>237</v>
      </c>
    </row>
    <row r="4751" spans="1:10" x14ac:dyDescent="0.25">
      <c r="A4751" s="74" t="str">
        <f t="shared" si="296"/>
        <v>2025</v>
      </c>
      <c r="B4751" s="74" t="str">
        <f t="shared" si="297"/>
        <v>10</v>
      </c>
      <c r="C4751" s="84">
        <f t="shared" si="298"/>
        <v>45931</v>
      </c>
      <c r="D4751" s="74">
        <v>202510</v>
      </c>
      <c r="E4751" s="82">
        <v>7715344</v>
      </c>
      <c r="F4751" s="82">
        <v>101201</v>
      </c>
      <c r="G4751" s="83">
        <f t="shared" si="299"/>
        <v>1.3116848710828707E-2</v>
      </c>
      <c r="H4751" s="74" t="s">
        <v>234</v>
      </c>
      <c r="I4751" s="74">
        <v>864</v>
      </c>
      <c r="J4751" s="74" t="s">
        <v>238</v>
      </c>
    </row>
    <row r="4752" spans="1:10" x14ac:dyDescent="0.25">
      <c r="A4752" s="74" t="str">
        <f t="shared" si="296"/>
        <v>2025</v>
      </c>
      <c r="B4752" s="74" t="str">
        <f t="shared" si="297"/>
        <v>10</v>
      </c>
      <c r="C4752" s="84">
        <f t="shared" si="298"/>
        <v>45931</v>
      </c>
      <c r="D4752" s="74">
        <v>202510</v>
      </c>
      <c r="E4752" s="82">
        <v>332437458</v>
      </c>
      <c r="F4752" s="82">
        <v>7635678</v>
      </c>
      <c r="G4752" s="83">
        <f t="shared" si="299"/>
        <v>2.2968765451214585E-2</v>
      </c>
      <c r="H4752" s="74" t="s">
        <v>234</v>
      </c>
      <c r="I4752" s="74">
        <v>869</v>
      </c>
      <c r="J4752" s="74" t="s">
        <v>239</v>
      </c>
    </row>
    <row r="4753" spans="1:10" x14ac:dyDescent="0.25">
      <c r="A4753" s="74" t="str">
        <f t="shared" si="296"/>
        <v>2025</v>
      </c>
      <c r="B4753" s="74" t="str">
        <f t="shared" si="297"/>
        <v>10</v>
      </c>
      <c r="C4753" s="84">
        <f t="shared" si="298"/>
        <v>45931</v>
      </c>
      <c r="D4753" s="74">
        <v>202510</v>
      </c>
      <c r="E4753" s="82">
        <v>13749546</v>
      </c>
      <c r="F4753" s="82">
        <v>176885</v>
      </c>
      <c r="G4753" s="83">
        <f t="shared" si="299"/>
        <v>1.2864788408286353E-2</v>
      </c>
      <c r="H4753" s="74" t="s">
        <v>234</v>
      </c>
      <c r="I4753" s="74">
        <v>870</v>
      </c>
      <c r="J4753" s="74" t="s">
        <v>240</v>
      </c>
    </row>
    <row r="4754" spans="1:10" x14ac:dyDescent="0.25">
      <c r="A4754" s="74" t="str">
        <f t="shared" si="296"/>
        <v>2025</v>
      </c>
      <c r="B4754" s="74" t="str">
        <f t="shared" si="297"/>
        <v>10</v>
      </c>
      <c r="C4754" s="84">
        <f t="shared" si="298"/>
        <v>45931</v>
      </c>
      <c r="D4754" s="74">
        <v>202510</v>
      </c>
      <c r="E4754" s="82">
        <v>1765239</v>
      </c>
      <c r="F4754" s="82">
        <v>210559</v>
      </c>
      <c r="G4754" s="83">
        <f t="shared" si="299"/>
        <v>0.1192807319575423</v>
      </c>
      <c r="H4754" s="74" t="s">
        <v>234</v>
      </c>
      <c r="I4754" s="74">
        <v>880</v>
      </c>
      <c r="J4754" s="74" t="s">
        <v>241</v>
      </c>
    </row>
    <row r="4755" spans="1:10" x14ac:dyDescent="0.25">
      <c r="A4755" s="74" t="str">
        <f t="shared" si="296"/>
        <v>2025</v>
      </c>
      <c r="B4755" s="74" t="str">
        <f t="shared" si="297"/>
        <v>10</v>
      </c>
      <c r="C4755" s="84">
        <f t="shared" si="298"/>
        <v>45931</v>
      </c>
      <c r="D4755" s="74">
        <v>202510</v>
      </c>
      <c r="E4755" s="82">
        <v>31735905</v>
      </c>
      <c r="F4755" s="82">
        <v>2233918</v>
      </c>
      <c r="G4755" s="83">
        <f t="shared" si="299"/>
        <v>7.0390871159968491E-2</v>
      </c>
      <c r="H4755" s="74" t="s">
        <v>234</v>
      </c>
      <c r="I4755" s="74">
        <v>900</v>
      </c>
      <c r="J4755" s="74" t="s">
        <v>242</v>
      </c>
    </row>
    <row r="4756" spans="1:10" x14ac:dyDescent="0.25">
      <c r="A4756" s="74" t="str">
        <f t="shared" si="296"/>
        <v>2025</v>
      </c>
      <c r="B4756" s="74" t="str">
        <f t="shared" si="297"/>
        <v>10</v>
      </c>
      <c r="C4756" s="84">
        <f t="shared" si="298"/>
        <v>45931</v>
      </c>
      <c r="D4756" s="74">
        <v>202510</v>
      </c>
      <c r="E4756" s="82">
        <v>36972974</v>
      </c>
      <c r="F4756" s="82">
        <v>61706</v>
      </c>
      <c r="G4756" s="83">
        <f t="shared" si="299"/>
        <v>1.6689487840496682E-3</v>
      </c>
      <c r="H4756" s="74" t="s">
        <v>234</v>
      </c>
      <c r="I4756" s="74">
        <v>910</v>
      </c>
      <c r="J4756" s="74" t="s">
        <v>243</v>
      </c>
    </row>
    <row r="4757" spans="1:10" x14ac:dyDescent="0.25">
      <c r="A4757" s="74" t="str">
        <f t="shared" si="296"/>
        <v>2025</v>
      </c>
      <c r="B4757" s="74" t="str">
        <f t="shared" si="297"/>
        <v>10</v>
      </c>
      <c r="C4757" s="84">
        <f t="shared" si="298"/>
        <v>45931</v>
      </c>
      <c r="D4757" s="74">
        <v>202510</v>
      </c>
      <c r="E4757" s="82">
        <v>7074198</v>
      </c>
      <c r="F4757" s="82">
        <v>201300</v>
      </c>
      <c r="G4757" s="83">
        <f t="shared" si="299"/>
        <v>2.8455522449329237E-2</v>
      </c>
      <c r="H4757" s="74" t="s">
        <v>234</v>
      </c>
      <c r="I4757" s="74">
        <v>920</v>
      </c>
      <c r="J4757" s="74" t="s">
        <v>244</v>
      </c>
    </row>
    <row r="4758" spans="1:10" x14ac:dyDescent="0.25">
      <c r="A4758" s="74" t="str">
        <f t="shared" si="296"/>
        <v>2025</v>
      </c>
      <c r="B4758" s="74" t="str">
        <f t="shared" si="297"/>
        <v>10</v>
      </c>
      <c r="C4758" s="84">
        <f t="shared" si="298"/>
        <v>45931</v>
      </c>
      <c r="D4758" s="74">
        <v>202510</v>
      </c>
      <c r="E4758" s="82">
        <v>98534859</v>
      </c>
      <c r="F4758" s="82">
        <v>1583105</v>
      </c>
      <c r="G4758" s="83">
        <f t="shared" si="299"/>
        <v>1.6066446088891243E-2</v>
      </c>
      <c r="H4758" s="74" t="s">
        <v>234</v>
      </c>
      <c r="I4758" s="74">
        <v>931</v>
      </c>
      <c r="J4758" s="74" t="s">
        <v>245</v>
      </c>
    </row>
    <row r="4759" spans="1:10" x14ac:dyDescent="0.25">
      <c r="A4759" s="74" t="str">
        <f t="shared" si="296"/>
        <v>2025</v>
      </c>
      <c r="B4759" s="74" t="str">
        <f t="shared" si="297"/>
        <v>10</v>
      </c>
      <c r="C4759" s="84">
        <f t="shared" si="298"/>
        <v>45931</v>
      </c>
      <c r="D4759" s="74">
        <v>202510</v>
      </c>
      <c r="E4759" s="82">
        <v>16919286</v>
      </c>
      <c r="F4759" s="82">
        <v>392404</v>
      </c>
      <c r="G4759" s="83">
        <f t="shared" si="299"/>
        <v>2.3192704467552592E-2</v>
      </c>
      <c r="H4759" s="74" t="s">
        <v>234</v>
      </c>
      <c r="I4759" s="74">
        <v>939</v>
      </c>
      <c r="J4759" s="74" t="s">
        <v>246</v>
      </c>
    </row>
    <row r="4760" spans="1:10" x14ac:dyDescent="0.25">
      <c r="A4760" s="74" t="str">
        <f t="shared" si="296"/>
        <v>2025</v>
      </c>
      <c r="B4760" s="74" t="str">
        <f t="shared" si="297"/>
        <v>10</v>
      </c>
      <c r="C4760" s="84">
        <f t="shared" si="298"/>
        <v>45931</v>
      </c>
      <c r="D4760" s="74">
        <v>202510</v>
      </c>
      <c r="E4760" s="82">
        <v>12673068</v>
      </c>
      <c r="F4760" s="82">
        <v>102834</v>
      </c>
      <c r="G4760" s="83">
        <f t="shared" si="299"/>
        <v>8.1143729363718393E-3</v>
      </c>
      <c r="H4760" s="74" t="s">
        <v>234</v>
      </c>
      <c r="I4760" s="74">
        <v>941</v>
      </c>
      <c r="J4760" s="74" t="s">
        <v>247</v>
      </c>
    </row>
    <row r="4761" spans="1:10" x14ac:dyDescent="0.25">
      <c r="A4761" s="74" t="str">
        <f t="shared" si="296"/>
        <v>2025</v>
      </c>
      <c r="B4761" s="74" t="str">
        <f t="shared" si="297"/>
        <v>10</v>
      </c>
      <c r="C4761" s="84">
        <f t="shared" si="298"/>
        <v>45931</v>
      </c>
      <c r="D4761" s="74">
        <v>202510</v>
      </c>
      <c r="E4761" s="82">
        <v>6866999</v>
      </c>
      <c r="F4761" s="82">
        <v>79644</v>
      </c>
      <c r="G4761" s="83">
        <f t="shared" si="299"/>
        <v>1.1598079452174087E-2</v>
      </c>
      <c r="H4761" s="74" t="s">
        <v>234</v>
      </c>
      <c r="I4761" s="74">
        <v>942</v>
      </c>
      <c r="J4761" s="74" t="s">
        <v>248</v>
      </c>
    </row>
    <row r="4762" spans="1:10" x14ac:dyDescent="0.25">
      <c r="A4762" s="74" t="str">
        <f t="shared" si="296"/>
        <v>2025</v>
      </c>
      <c r="B4762" s="74" t="str">
        <f t="shared" si="297"/>
        <v>10</v>
      </c>
      <c r="C4762" s="84">
        <f t="shared" si="298"/>
        <v>45931</v>
      </c>
      <c r="D4762" s="74">
        <v>202510</v>
      </c>
      <c r="E4762" s="82">
        <v>125037681</v>
      </c>
      <c r="F4762" s="82">
        <v>1937665</v>
      </c>
      <c r="G4762" s="83">
        <f t="shared" si="299"/>
        <v>1.5496648566282991E-2</v>
      </c>
      <c r="H4762" s="74" t="s">
        <v>234</v>
      </c>
      <c r="I4762" s="74">
        <v>949</v>
      </c>
      <c r="J4762" s="74" t="s">
        <v>249</v>
      </c>
    </row>
    <row r="4763" spans="1:10" x14ac:dyDescent="0.25">
      <c r="A4763" s="74" t="str">
        <f t="shared" si="296"/>
        <v>2025</v>
      </c>
      <c r="B4763" s="74" t="str">
        <f t="shared" si="297"/>
        <v>10</v>
      </c>
      <c r="C4763" s="84">
        <f t="shared" si="298"/>
        <v>45931</v>
      </c>
      <c r="D4763" s="74">
        <v>202510</v>
      </c>
      <c r="E4763" s="82">
        <v>4288196</v>
      </c>
      <c r="F4763" s="82">
        <v>239575</v>
      </c>
      <c r="G4763" s="83">
        <f t="shared" si="299"/>
        <v>5.5868481757830102E-2</v>
      </c>
      <c r="H4763" s="74" t="s">
        <v>234</v>
      </c>
      <c r="I4763" s="74">
        <v>951</v>
      </c>
      <c r="J4763" s="74" t="s">
        <v>250</v>
      </c>
    </row>
    <row r="4764" spans="1:10" x14ac:dyDescent="0.25">
      <c r="A4764" s="74" t="str">
        <f t="shared" si="296"/>
        <v>2025</v>
      </c>
      <c r="B4764" s="74" t="str">
        <f t="shared" si="297"/>
        <v>10</v>
      </c>
      <c r="C4764" s="84">
        <f t="shared" si="298"/>
        <v>45931</v>
      </c>
      <c r="D4764" s="74">
        <v>202510</v>
      </c>
      <c r="E4764" s="82">
        <v>3998192</v>
      </c>
      <c r="F4764" s="82">
        <v>257231</v>
      </c>
      <c r="G4764" s="83">
        <f t="shared" si="299"/>
        <v>6.433683024727177E-2</v>
      </c>
      <c r="H4764" s="74" t="s">
        <v>234</v>
      </c>
      <c r="I4764" s="74">
        <v>952</v>
      </c>
      <c r="J4764" s="74" t="s">
        <v>251</v>
      </c>
    </row>
    <row r="4765" spans="1:10" x14ac:dyDescent="0.25">
      <c r="A4765" s="74" t="str">
        <f t="shared" si="296"/>
        <v>2025</v>
      </c>
      <c r="B4765" s="74" t="str">
        <f t="shared" si="297"/>
        <v>10</v>
      </c>
      <c r="C4765" s="84">
        <f t="shared" si="298"/>
        <v>45931</v>
      </c>
      <c r="D4765" s="74">
        <v>202510</v>
      </c>
      <c r="E4765" s="82">
        <v>1396425537</v>
      </c>
      <c r="F4765" s="82">
        <v>81686990</v>
      </c>
      <c r="G4765" s="83">
        <f t="shared" si="299"/>
        <v>5.849720435182789E-2</v>
      </c>
      <c r="H4765" s="74" t="s">
        <v>234</v>
      </c>
      <c r="I4765" s="74">
        <v>960</v>
      </c>
      <c r="J4765" s="74" t="s">
        <v>252</v>
      </c>
    </row>
    <row r="4766" spans="1:10" x14ac:dyDescent="0.25">
      <c r="A4766" s="74" t="str">
        <f t="shared" si="296"/>
        <v>2025</v>
      </c>
      <c r="B4766" s="74" t="str">
        <f t="shared" si="297"/>
        <v>10</v>
      </c>
      <c r="C4766" s="84">
        <f t="shared" si="298"/>
        <v>45931</v>
      </c>
      <c r="D4766" s="74">
        <v>202510</v>
      </c>
      <c r="E4766" s="82">
        <v>625842</v>
      </c>
      <c r="F4766" s="82">
        <v>25071</v>
      </c>
      <c r="G4766" s="83">
        <f t="shared" si="299"/>
        <v>4.005963166422196E-2</v>
      </c>
      <c r="H4766" s="74" t="s">
        <v>234</v>
      </c>
      <c r="I4766" s="74">
        <v>970</v>
      </c>
      <c r="J4766" s="74" t="s">
        <v>254</v>
      </c>
    </row>
    <row r="4767" spans="1:10" x14ac:dyDescent="0.25">
      <c r="A4767" s="74" t="str">
        <f t="shared" si="296"/>
        <v>2025</v>
      </c>
      <c r="B4767" s="74" t="str">
        <f t="shared" si="297"/>
        <v>10</v>
      </c>
      <c r="C4767" s="84">
        <f t="shared" si="298"/>
        <v>45931</v>
      </c>
      <c r="D4767" s="74">
        <v>202510</v>
      </c>
      <c r="E4767" s="82">
        <v>1624585</v>
      </c>
      <c r="F4767" s="82">
        <v>5288</v>
      </c>
      <c r="G4767" s="83">
        <f t="shared" si="299"/>
        <v>3.2549851192766152E-3</v>
      </c>
      <c r="H4767" s="74" t="s">
        <v>234</v>
      </c>
      <c r="I4767" s="74">
        <v>990</v>
      </c>
      <c r="J4767" s="74" t="s">
        <v>254</v>
      </c>
    </row>
    <row r="4768" spans="1:10" x14ac:dyDescent="0.25">
      <c r="A4768" s="74" t="str">
        <f t="shared" si="296"/>
        <v>2025</v>
      </c>
      <c r="B4768" s="74" t="str">
        <f t="shared" si="297"/>
        <v>10</v>
      </c>
      <c r="C4768" s="84">
        <f t="shared" si="298"/>
        <v>45931</v>
      </c>
      <c r="D4768" s="74">
        <v>202510</v>
      </c>
      <c r="E4768" s="82">
        <v>346167293</v>
      </c>
      <c r="F4768" s="82">
        <v>40964654</v>
      </c>
      <c r="G4768" s="83">
        <f t="shared" si="299"/>
        <v>0.11833773677746037</v>
      </c>
      <c r="H4768" s="74" t="s">
        <v>234</v>
      </c>
      <c r="I4768" s="74">
        <v>999</v>
      </c>
      <c r="J4768" s="74" t="s">
        <v>253</v>
      </c>
    </row>
    <row r="4769" spans="1:10" x14ac:dyDescent="0.25">
      <c r="A4769" s="74" t="str">
        <f t="shared" si="296"/>
        <v>2025</v>
      </c>
      <c r="B4769" s="74" t="str">
        <f t="shared" si="297"/>
        <v>11</v>
      </c>
      <c r="C4769" s="84">
        <f t="shared" si="298"/>
        <v>45962</v>
      </c>
      <c r="D4769" s="74">
        <v>202511</v>
      </c>
      <c r="E4769" s="82">
        <v>7126705674</v>
      </c>
      <c r="F4769" s="82">
        <v>170104430</v>
      </c>
      <c r="G4769" s="83">
        <f t="shared" si="299"/>
        <v>2.3868591994837585E-2</v>
      </c>
      <c r="H4769" s="74" t="s">
        <v>4</v>
      </c>
      <c r="I4769" s="74">
        <v>11</v>
      </c>
      <c r="J4769" s="74" t="s">
        <v>5</v>
      </c>
    </row>
    <row r="4770" spans="1:10" x14ac:dyDescent="0.25">
      <c r="A4770" s="74" t="str">
        <f t="shared" si="296"/>
        <v>2025</v>
      </c>
      <c r="B4770" s="74" t="str">
        <f t="shared" si="297"/>
        <v>11</v>
      </c>
      <c r="C4770" s="84">
        <f t="shared" si="298"/>
        <v>45962</v>
      </c>
      <c r="D4770" s="74">
        <v>202511</v>
      </c>
      <c r="E4770" s="82">
        <v>747697357</v>
      </c>
      <c r="F4770" s="82">
        <v>17083486</v>
      </c>
      <c r="G4770" s="83">
        <f t="shared" si="299"/>
        <v>2.2848129447112651E-2</v>
      </c>
      <c r="H4770" s="74" t="s">
        <v>4</v>
      </c>
      <c r="I4770" s="74">
        <v>12</v>
      </c>
      <c r="J4770" s="74" t="s">
        <v>6</v>
      </c>
    </row>
    <row r="4771" spans="1:10" x14ac:dyDescent="0.25">
      <c r="A4771" s="74" t="str">
        <f t="shared" si="296"/>
        <v>2025</v>
      </c>
      <c r="B4771" s="74" t="str">
        <f t="shared" si="297"/>
        <v>11</v>
      </c>
      <c r="C4771" s="84">
        <f t="shared" si="298"/>
        <v>45962</v>
      </c>
      <c r="D4771" s="74">
        <v>202511</v>
      </c>
      <c r="E4771" s="82">
        <v>451368415</v>
      </c>
      <c r="F4771" s="82">
        <v>709079</v>
      </c>
      <c r="G4771" s="83">
        <f t="shared" si="299"/>
        <v>1.570953962297074E-3</v>
      </c>
      <c r="H4771" s="74" t="s">
        <v>4</v>
      </c>
      <c r="I4771" s="74">
        <v>13</v>
      </c>
      <c r="J4771" s="74" t="s">
        <v>7</v>
      </c>
    </row>
    <row r="4772" spans="1:10" x14ac:dyDescent="0.25">
      <c r="A4772" s="74" t="str">
        <f t="shared" si="296"/>
        <v>2025</v>
      </c>
      <c r="B4772" s="74" t="str">
        <f t="shared" si="297"/>
        <v>11</v>
      </c>
      <c r="C4772" s="84">
        <f t="shared" si="298"/>
        <v>45962</v>
      </c>
      <c r="D4772" s="74">
        <v>202511</v>
      </c>
      <c r="E4772" s="82">
        <v>2751167390</v>
      </c>
      <c r="F4772" s="82">
        <v>52972492</v>
      </c>
      <c r="G4772" s="83">
        <f t="shared" si="299"/>
        <v>1.925455070183861E-2</v>
      </c>
      <c r="H4772" s="74" t="s">
        <v>4</v>
      </c>
      <c r="I4772" s="74">
        <v>14</v>
      </c>
      <c r="J4772" s="74" t="s">
        <v>8</v>
      </c>
    </row>
    <row r="4773" spans="1:10" x14ac:dyDescent="0.25">
      <c r="A4773" s="74" t="str">
        <f t="shared" si="296"/>
        <v>2025</v>
      </c>
      <c r="B4773" s="74" t="str">
        <f t="shared" si="297"/>
        <v>11</v>
      </c>
      <c r="C4773" s="84">
        <f t="shared" si="298"/>
        <v>45962</v>
      </c>
      <c r="D4773" s="74">
        <v>202511</v>
      </c>
      <c r="E4773" s="82">
        <v>1123915829</v>
      </c>
      <c r="F4773" s="82">
        <v>50835061</v>
      </c>
      <c r="G4773" s="83">
        <f t="shared" si="299"/>
        <v>4.5230309680067686E-2</v>
      </c>
      <c r="H4773" s="74" t="s">
        <v>4</v>
      </c>
      <c r="I4773" s="74">
        <v>16</v>
      </c>
      <c r="J4773" s="74" t="s">
        <v>9</v>
      </c>
    </row>
    <row r="4774" spans="1:10" x14ac:dyDescent="0.25">
      <c r="A4774" s="74" t="str">
        <f t="shared" si="296"/>
        <v>2025</v>
      </c>
      <c r="B4774" s="74" t="str">
        <f t="shared" si="297"/>
        <v>11</v>
      </c>
      <c r="C4774" s="84">
        <f t="shared" si="298"/>
        <v>45962</v>
      </c>
      <c r="D4774" s="74">
        <v>202511</v>
      </c>
      <c r="E4774" s="82">
        <v>695328</v>
      </c>
      <c r="F4774" s="82">
        <v>14063</v>
      </c>
      <c r="G4774" s="83">
        <f t="shared" si="299"/>
        <v>2.0224987344102351E-2</v>
      </c>
      <c r="H4774" s="74" t="s">
        <v>4</v>
      </c>
      <c r="I4774" s="74">
        <v>17</v>
      </c>
      <c r="J4774" s="74" t="s">
        <v>10</v>
      </c>
    </row>
    <row r="4775" spans="1:10" x14ac:dyDescent="0.25">
      <c r="A4775" s="74" t="str">
        <f t="shared" si="296"/>
        <v>2025</v>
      </c>
      <c r="B4775" s="74" t="str">
        <f t="shared" si="297"/>
        <v>11</v>
      </c>
      <c r="C4775" s="84">
        <f t="shared" si="298"/>
        <v>45962</v>
      </c>
      <c r="D4775" s="74">
        <v>202511</v>
      </c>
      <c r="E4775" s="82">
        <v>2166351</v>
      </c>
      <c r="F4775" s="82">
        <v>195257</v>
      </c>
      <c r="G4775" s="83">
        <f t="shared" si="299"/>
        <v>9.0131746886815661E-2</v>
      </c>
      <c r="H4775" s="74" t="s">
        <v>4</v>
      </c>
      <c r="I4775" s="74">
        <v>21</v>
      </c>
      <c r="J4775" s="74" t="s">
        <v>11</v>
      </c>
    </row>
    <row r="4776" spans="1:10" x14ac:dyDescent="0.25">
      <c r="A4776" s="74" t="str">
        <f t="shared" si="296"/>
        <v>2025</v>
      </c>
      <c r="B4776" s="74" t="str">
        <f t="shared" si="297"/>
        <v>11</v>
      </c>
      <c r="C4776" s="84">
        <f t="shared" si="298"/>
        <v>45962</v>
      </c>
      <c r="D4776" s="74">
        <v>202511</v>
      </c>
      <c r="E4776" s="82">
        <v>26626922</v>
      </c>
      <c r="F4776" s="82">
        <v>672818</v>
      </c>
      <c r="G4776" s="83">
        <f t="shared" si="299"/>
        <v>2.5268335559025561E-2</v>
      </c>
      <c r="H4776" s="74" t="s">
        <v>4</v>
      </c>
      <c r="I4776" s="74">
        <v>22</v>
      </c>
      <c r="J4776" s="74" t="s">
        <v>12</v>
      </c>
    </row>
    <row r="4777" spans="1:10" x14ac:dyDescent="0.25">
      <c r="A4777" s="74" t="str">
        <f t="shared" si="296"/>
        <v>2025</v>
      </c>
      <c r="B4777" s="74" t="str">
        <f t="shared" si="297"/>
        <v>11</v>
      </c>
      <c r="C4777" s="84">
        <f t="shared" si="298"/>
        <v>45962</v>
      </c>
      <c r="D4777" s="74">
        <v>202511</v>
      </c>
      <c r="E4777" s="82">
        <v>5684459</v>
      </c>
      <c r="F4777" s="82">
        <v>55599</v>
      </c>
      <c r="G4777" s="83">
        <f t="shared" si="299"/>
        <v>9.7808780043976036E-3</v>
      </c>
      <c r="H4777" s="74" t="s">
        <v>4</v>
      </c>
      <c r="I4777" s="74">
        <v>24</v>
      </c>
      <c r="J4777" s="74" t="s">
        <v>13</v>
      </c>
    </row>
    <row r="4778" spans="1:10" x14ac:dyDescent="0.25">
      <c r="A4778" s="74" t="str">
        <f t="shared" si="296"/>
        <v>2025</v>
      </c>
      <c r="B4778" s="74" t="str">
        <f t="shared" si="297"/>
        <v>11</v>
      </c>
      <c r="C4778" s="84">
        <f t="shared" si="298"/>
        <v>45962</v>
      </c>
      <c r="D4778" s="74">
        <v>202511</v>
      </c>
      <c r="E4778" s="82">
        <v>75344095</v>
      </c>
      <c r="F4778" s="82">
        <v>607222</v>
      </c>
      <c r="G4778" s="83">
        <f t="shared" si="299"/>
        <v>8.0593177209176119E-3</v>
      </c>
      <c r="H4778" s="74" t="s">
        <v>14</v>
      </c>
      <c r="I4778" s="74">
        <v>31</v>
      </c>
      <c r="J4778" s="74" t="s">
        <v>15</v>
      </c>
    </row>
    <row r="4779" spans="1:10" x14ac:dyDescent="0.25">
      <c r="A4779" s="74" t="str">
        <f t="shared" si="296"/>
        <v>2025</v>
      </c>
      <c r="B4779" s="74" t="str">
        <f t="shared" si="297"/>
        <v>11</v>
      </c>
      <c r="C4779" s="84">
        <f t="shared" si="298"/>
        <v>45962</v>
      </c>
      <c r="D4779" s="74">
        <v>202511</v>
      </c>
      <c r="E4779" s="82">
        <v>6135861</v>
      </c>
      <c r="F4779" s="82">
        <v>552523</v>
      </c>
      <c r="G4779" s="83">
        <f t="shared" si="299"/>
        <v>9.0048161130116863E-2</v>
      </c>
      <c r="H4779" s="74" t="s">
        <v>14</v>
      </c>
      <c r="I4779" s="74">
        <v>32</v>
      </c>
      <c r="J4779" s="74" t="s">
        <v>16</v>
      </c>
    </row>
    <row r="4780" spans="1:10" x14ac:dyDescent="0.25">
      <c r="A4780" s="74" t="str">
        <f t="shared" si="296"/>
        <v>2025</v>
      </c>
      <c r="B4780" s="74" t="str">
        <f t="shared" si="297"/>
        <v>11</v>
      </c>
      <c r="C4780" s="84">
        <f t="shared" si="298"/>
        <v>45962</v>
      </c>
      <c r="D4780" s="74">
        <v>202511</v>
      </c>
      <c r="E4780" s="82">
        <v>224809</v>
      </c>
      <c r="F4780" s="82">
        <v>1846</v>
      </c>
      <c r="G4780" s="83">
        <f t="shared" si="299"/>
        <v>8.2114150234198803E-3</v>
      </c>
      <c r="H4780" s="74" t="s">
        <v>17</v>
      </c>
      <c r="I4780" s="74">
        <v>51</v>
      </c>
      <c r="J4780" s="74" t="s">
        <v>18</v>
      </c>
    </row>
    <row r="4781" spans="1:10" x14ac:dyDescent="0.25">
      <c r="A4781" s="74" t="str">
        <f t="shared" si="296"/>
        <v>2025</v>
      </c>
      <c r="B4781" s="74" t="str">
        <f t="shared" si="297"/>
        <v>11</v>
      </c>
      <c r="C4781" s="84">
        <f t="shared" si="298"/>
        <v>45962</v>
      </c>
      <c r="D4781" s="74">
        <v>202511</v>
      </c>
      <c r="E4781" s="82">
        <v>40237</v>
      </c>
      <c r="F4781" s="82">
        <v>99</v>
      </c>
      <c r="G4781" s="83">
        <f t="shared" si="299"/>
        <v>2.4604219996520616E-3</v>
      </c>
      <c r="H4781" s="74" t="s">
        <v>17</v>
      </c>
      <c r="I4781" s="74">
        <v>52</v>
      </c>
      <c r="J4781" s="74" t="s">
        <v>19</v>
      </c>
    </row>
    <row r="4782" spans="1:10" x14ac:dyDescent="0.25">
      <c r="A4782" s="74" t="str">
        <f t="shared" si="296"/>
        <v>2025</v>
      </c>
      <c r="B4782" s="74" t="str">
        <f t="shared" si="297"/>
        <v>11</v>
      </c>
      <c r="C4782" s="84">
        <f t="shared" si="298"/>
        <v>45962</v>
      </c>
      <c r="D4782" s="74">
        <v>202511</v>
      </c>
      <c r="E4782" s="82">
        <v>8078639238</v>
      </c>
      <c r="F4782" s="82">
        <v>10079642</v>
      </c>
      <c r="G4782" s="83">
        <f t="shared" si="299"/>
        <v>1.247690570534176E-3</v>
      </c>
      <c r="H4782" s="74" t="s">
        <v>17</v>
      </c>
      <c r="I4782" s="74">
        <v>61</v>
      </c>
      <c r="J4782" s="74" t="s">
        <v>20</v>
      </c>
    </row>
    <row r="4783" spans="1:10" x14ac:dyDescent="0.25">
      <c r="A4783" s="74" t="str">
        <f t="shared" si="296"/>
        <v>2025</v>
      </c>
      <c r="B4783" s="74" t="str">
        <f t="shared" si="297"/>
        <v>11</v>
      </c>
      <c r="C4783" s="84">
        <f t="shared" si="298"/>
        <v>45962</v>
      </c>
      <c r="D4783" s="74">
        <v>202511</v>
      </c>
      <c r="E4783" s="82">
        <v>4974114</v>
      </c>
      <c r="F4783" s="82">
        <v>95552</v>
      </c>
      <c r="G4783" s="83">
        <f t="shared" si="299"/>
        <v>1.9209853252257589E-2</v>
      </c>
      <c r="H4783" s="74" t="s">
        <v>17</v>
      </c>
      <c r="I4783" s="74">
        <v>62</v>
      </c>
      <c r="J4783" s="74" t="s">
        <v>21</v>
      </c>
    </row>
    <row r="4784" spans="1:10" x14ac:dyDescent="0.25">
      <c r="A4784" s="74" t="str">
        <f t="shared" si="296"/>
        <v>2025</v>
      </c>
      <c r="B4784" s="74" t="str">
        <f t="shared" si="297"/>
        <v>11</v>
      </c>
      <c r="C4784" s="84">
        <f t="shared" si="298"/>
        <v>45962</v>
      </c>
      <c r="D4784" s="74">
        <v>202511</v>
      </c>
      <c r="E4784" s="82">
        <v>341008</v>
      </c>
      <c r="F4784" s="82">
        <v>21680</v>
      </c>
      <c r="G4784" s="83">
        <f t="shared" si="299"/>
        <v>6.3576221085722334E-2</v>
      </c>
      <c r="H4784" s="74" t="s">
        <v>17</v>
      </c>
      <c r="I4784" s="74">
        <v>71</v>
      </c>
      <c r="J4784" s="74" t="s">
        <v>22</v>
      </c>
    </row>
    <row r="4785" spans="1:10" x14ac:dyDescent="0.25">
      <c r="A4785" s="74" t="str">
        <f t="shared" si="296"/>
        <v>2025</v>
      </c>
      <c r="B4785" s="74" t="str">
        <f t="shared" si="297"/>
        <v>11</v>
      </c>
      <c r="C4785" s="84">
        <f t="shared" si="298"/>
        <v>45962</v>
      </c>
      <c r="D4785" s="74">
        <v>202511</v>
      </c>
      <c r="E4785" s="82">
        <v>230576054</v>
      </c>
      <c r="F4785" s="82">
        <v>10566</v>
      </c>
      <c r="G4785" s="83">
        <f t="shared" si="299"/>
        <v>4.5824359540822049E-5</v>
      </c>
      <c r="H4785" s="74" t="s">
        <v>17</v>
      </c>
      <c r="I4785" s="74">
        <v>72</v>
      </c>
      <c r="J4785" s="74" t="s">
        <v>23</v>
      </c>
    </row>
    <row r="4786" spans="1:10" x14ac:dyDescent="0.25">
      <c r="A4786" s="74" t="str">
        <f t="shared" si="296"/>
        <v>2025</v>
      </c>
      <c r="B4786" s="74" t="str">
        <f t="shared" si="297"/>
        <v>11</v>
      </c>
      <c r="C4786" s="84">
        <f t="shared" si="298"/>
        <v>45962</v>
      </c>
      <c r="D4786" s="74">
        <v>202511</v>
      </c>
      <c r="E4786" s="82">
        <v>132477298</v>
      </c>
      <c r="F4786" s="82">
        <v>374343</v>
      </c>
      <c r="G4786" s="83">
        <f t="shared" si="299"/>
        <v>2.8257143348439972E-3</v>
      </c>
      <c r="H4786" s="74" t="s">
        <v>17</v>
      </c>
      <c r="I4786" s="74">
        <v>81</v>
      </c>
      <c r="J4786" s="74" t="s">
        <v>24</v>
      </c>
    </row>
    <row r="4787" spans="1:10" x14ac:dyDescent="0.25">
      <c r="A4787" s="74" t="str">
        <f t="shared" si="296"/>
        <v>2025</v>
      </c>
      <c r="B4787" s="74" t="str">
        <f t="shared" si="297"/>
        <v>11</v>
      </c>
      <c r="C4787" s="84">
        <f t="shared" si="298"/>
        <v>45962</v>
      </c>
      <c r="D4787" s="74">
        <v>202511</v>
      </c>
      <c r="E4787" s="82">
        <v>200178048</v>
      </c>
      <c r="F4787" s="82">
        <v>857850</v>
      </c>
      <c r="G4787" s="83">
        <f t="shared" si="299"/>
        <v>4.2854349344039963E-3</v>
      </c>
      <c r="H4787" s="74" t="s">
        <v>17</v>
      </c>
      <c r="I4787" s="74">
        <v>89</v>
      </c>
      <c r="J4787" s="74" t="s">
        <v>25</v>
      </c>
    </row>
    <row r="4788" spans="1:10" x14ac:dyDescent="0.25">
      <c r="A4788" s="74" t="str">
        <f t="shared" si="296"/>
        <v>2025</v>
      </c>
      <c r="B4788" s="74" t="str">
        <f t="shared" si="297"/>
        <v>11</v>
      </c>
      <c r="C4788" s="84">
        <f t="shared" si="298"/>
        <v>45962</v>
      </c>
      <c r="D4788" s="74">
        <v>202511</v>
      </c>
      <c r="E4788" s="82">
        <v>65414056</v>
      </c>
      <c r="F4788" s="82">
        <v>684589</v>
      </c>
      <c r="G4788" s="83">
        <f t="shared" si="299"/>
        <v>1.0465472436077041E-2</v>
      </c>
      <c r="H4788" s="74" t="s">
        <v>17</v>
      </c>
      <c r="I4788" s="74">
        <v>91</v>
      </c>
      <c r="J4788" s="74" t="s">
        <v>26</v>
      </c>
    </row>
    <row r="4789" spans="1:10" x14ac:dyDescent="0.25">
      <c r="A4789" s="74" t="str">
        <f t="shared" si="296"/>
        <v>2025</v>
      </c>
      <c r="B4789" s="74" t="str">
        <f t="shared" si="297"/>
        <v>11</v>
      </c>
      <c r="C4789" s="84">
        <f t="shared" si="298"/>
        <v>45962</v>
      </c>
      <c r="D4789" s="74">
        <v>202511</v>
      </c>
      <c r="E4789" s="82">
        <v>18832414</v>
      </c>
      <c r="F4789" s="82">
        <v>556691</v>
      </c>
      <c r="G4789" s="83">
        <f t="shared" si="299"/>
        <v>2.9560257118391726E-2</v>
      </c>
      <c r="H4789" s="74" t="s">
        <v>17</v>
      </c>
      <c r="I4789" s="74">
        <v>99</v>
      </c>
      <c r="J4789" s="74" t="s">
        <v>27</v>
      </c>
    </row>
    <row r="4790" spans="1:10" x14ac:dyDescent="0.25">
      <c r="A4790" s="74" t="str">
        <f t="shared" si="296"/>
        <v>2025</v>
      </c>
      <c r="B4790" s="74" t="str">
        <f t="shared" si="297"/>
        <v>11</v>
      </c>
      <c r="C4790" s="84">
        <f t="shared" si="298"/>
        <v>45962</v>
      </c>
      <c r="D4790" s="74">
        <v>202511</v>
      </c>
      <c r="E4790" s="82">
        <v>2262476462</v>
      </c>
      <c r="F4790" s="82">
        <v>48744924</v>
      </c>
      <c r="G4790" s="83">
        <f t="shared" si="299"/>
        <v>2.1544941933632367E-2</v>
      </c>
      <c r="H4790" s="74" t="s">
        <v>28</v>
      </c>
      <c r="I4790" s="74">
        <v>101</v>
      </c>
      <c r="J4790" s="74" t="s">
        <v>29</v>
      </c>
    </row>
    <row r="4791" spans="1:10" x14ac:dyDescent="0.25">
      <c r="A4791" s="74" t="str">
        <f t="shared" si="296"/>
        <v>2025</v>
      </c>
      <c r="B4791" s="74" t="str">
        <f t="shared" si="297"/>
        <v>11</v>
      </c>
      <c r="C4791" s="84">
        <f t="shared" si="298"/>
        <v>45962</v>
      </c>
      <c r="D4791" s="74">
        <v>202511</v>
      </c>
      <c r="E4791" s="82">
        <v>134453646</v>
      </c>
      <c r="F4791" s="82">
        <v>15130841</v>
      </c>
      <c r="G4791" s="83">
        <f t="shared" si="299"/>
        <v>0.11253574335946234</v>
      </c>
      <c r="H4791" s="74" t="s">
        <v>28</v>
      </c>
      <c r="I4791" s="74">
        <v>102</v>
      </c>
      <c r="J4791" s="74" t="s">
        <v>30</v>
      </c>
    </row>
    <row r="4792" spans="1:10" x14ac:dyDescent="0.25">
      <c r="A4792" s="74" t="str">
        <f t="shared" si="296"/>
        <v>2025</v>
      </c>
      <c r="B4792" s="74" t="str">
        <f t="shared" si="297"/>
        <v>11</v>
      </c>
      <c r="C4792" s="84">
        <f t="shared" si="298"/>
        <v>45962</v>
      </c>
      <c r="D4792" s="74">
        <v>202511</v>
      </c>
      <c r="E4792" s="82">
        <v>619979736</v>
      </c>
      <c r="F4792" s="82">
        <v>1111436</v>
      </c>
      <c r="G4792" s="83">
        <f t="shared" si="299"/>
        <v>1.792697301964721E-3</v>
      </c>
      <c r="H4792" s="74" t="s">
        <v>28</v>
      </c>
      <c r="I4792" s="74">
        <v>103</v>
      </c>
      <c r="J4792" s="74" t="s">
        <v>31</v>
      </c>
    </row>
    <row r="4793" spans="1:10" x14ac:dyDescent="0.25">
      <c r="A4793" s="74" t="str">
        <f t="shared" si="296"/>
        <v>2025</v>
      </c>
      <c r="B4793" s="74" t="str">
        <f t="shared" si="297"/>
        <v>11</v>
      </c>
      <c r="C4793" s="84">
        <f t="shared" si="298"/>
        <v>45962</v>
      </c>
      <c r="D4793" s="74">
        <v>202511</v>
      </c>
      <c r="E4793" s="82">
        <v>653223362</v>
      </c>
      <c r="F4793" s="82">
        <v>17579321</v>
      </c>
      <c r="G4793" s="83">
        <f t="shared" si="299"/>
        <v>2.6911653842533575E-2</v>
      </c>
      <c r="H4793" s="74" t="s">
        <v>28</v>
      </c>
      <c r="I4793" s="74">
        <v>104</v>
      </c>
      <c r="J4793" s="74" t="s">
        <v>32</v>
      </c>
    </row>
    <row r="4794" spans="1:10" x14ac:dyDescent="0.25">
      <c r="A4794" s="74" t="str">
        <f t="shared" si="296"/>
        <v>2025</v>
      </c>
      <c r="B4794" s="74" t="str">
        <f t="shared" si="297"/>
        <v>11</v>
      </c>
      <c r="C4794" s="84">
        <f t="shared" si="298"/>
        <v>45962</v>
      </c>
      <c r="D4794" s="74">
        <v>202511</v>
      </c>
      <c r="E4794" s="82">
        <v>588545982</v>
      </c>
      <c r="F4794" s="82">
        <v>5370027</v>
      </c>
      <c r="G4794" s="83">
        <f t="shared" si="299"/>
        <v>9.1242267626253197E-3</v>
      </c>
      <c r="H4794" s="74" t="s">
        <v>28</v>
      </c>
      <c r="I4794" s="74">
        <v>105</v>
      </c>
      <c r="J4794" s="74" t="s">
        <v>33</v>
      </c>
    </row>
    <row r="4795" spans="1:10" x14ac:dyDescent="0.25">
      <c r="A4795" s="74" t="str">
        <f t="shared" si="296"/>
        <v>2025</v>
      </c>
      <c r="B4795" s="74" t="str">
        <f t="shared" si="297"/>
        <v>11</v>
      </c>
      <c r="C4795" s="84">
        <f t="shared" si="298"/>
        <v>45962</v>
      </c>
      <c r="D4795" s="74">
        <v>202511</v>
      </c>
      <c r="E4795" s="82">
        <v>544731389</v>
      </c>
      <c r="F4795" s="82">
        <v>236324838</v>
      </c>
      <c r="G4795" s="83">
        <f t="shared" si="299"/>
        <v>0.43383737888473323</v>
      </c>
      <c r="H4795" s="74" t="s">
        <v>28</v>
      </c>
      <c r="I4795" s="74">
        <v>106</v>
      </c>
      <c r="J4795" s="74" t="s">
        <v>34</v>
      </c>
    </row>
    <row r="4796" spans="1:10" x14ac:dyDescent="0.25">
      <c r="A4796" s="74" t="str">
        <f t="shared" si="296"/>
        <v>2025</v>
      </c>
      <c r="B4796" s="74" t="str">
        <f t="shared" si="297"/>
        <v>11</v>
      </c>
      <c r="C4796" s="84">
        <f t="shared" si="298"/>
        <v>45962</v>
      </c>
      <c r="D4796" s="74">
        <v>202511</v>
      </c>
      <c r="E4796" s="82">
        <v>1990135706</v>
      </c>
      <c r="F4796" s="82">
        <v>19800530</v>
      </c>
      <c r="G4796" s="83">
        <f t="shared" si="299"/>
        <v>9.9493365906174035E-3</v>
      </c>
      <c r="H4796" s="74" t="s">
        <v>28</v>
      </c>
      <c r="I4796" s="74">
        <v>107</v>
      </c>
      <c r="J4796" s="74" t="s">
        <v>35</v>
      </c>
    </row>
    <row r="4797" spans="1:10" x14ac:dyDescent="0.25">
      <c r="A4797" s="74" t="str">
        <f t="shared" si="296"/>
        <v>2025</v>
      </c>
      <c r="B4797" s="74" t="str">
        <f t="shared" si="297"/>
        <v>11</v>
      </c>
      <c r="C4797" s="84">
        <f t="shared" si="298"/>
        <v>45962</v>
      </c>
      <c r="D4797" s="74">
        <v>202511</v>
      </c>
      <c r="E4797" s="82">
        <v>59664345</v>
      </c>
      <c r="F4797" s="82">
        <v>4106603</v>
      </c>
      <c r="G4797" s="83">
        <f t="shared" si="299"/>
        <v>6.8828426759733968E-2</v>
      </c>
      <c r="H4797" s="74" t="s">
        <v>28</v>
      </c>
      <c r="I4797" s="74">
        <v>108</v>
      </c>
      <c r="J4797" s="74" t="s">
        <v>36</v>
      </c>
    </row>
    <row r="4798" spans="1:10" x14ac:dyDescent="0.25">
      <c r="A4798" s="74" t="str">
        <f t="shared" si="296"/>
        <v>2025</v>
      </c>
      <c r="B4798" s="74" t="str">
        <f t="shared" si="297"/>
        <v>11</v>
      </c>
      <c r="C4798" s="84">
        <f t="shared" si="298"/>
        <v>45962</v>
      </c>
      <c r="D4798" s="74">
        <v>202511</v>
      </c>
      <c r="E4798" s="82">
        <v>550176</v>
      </c>
      <c r="F4798" s="82">
        <v>16760</v>
      </c>
      <c r="G4798" s="83">
        <f t="shared" si="299"/>
        <v>3.046297911940906E-2</v>
      </c>
      <c r="H4798" s="74" t="s">
        <v>28</v>
      </c>
      <c r="I4798" s="74">
        <v>109</v>
      </c>
      <c r="J4798" s="74" t="s">
        <v>37</v>
      </c>
    </row>
    <row r="4799" spans="1:10" x14ac:dyDescent="0.25">
      <c r="A4799" s="74" t="str">
        <f t="shared" si="296"/>
        <v>2025</v>
      </c>
      <c r="B4799" s="74" t="str">
        <f t="shared" si="297"/>
        <v>11</v>
      </c>
      <c r="C4799" s="84">
        <f t="shared" si="298"/>
        <v>45962</v>
      </c>
      <c r="D4799" s="74">
        <v>202511</v>
      </c>
      <c r="E4799" s="82">
        <v>852413358</v>
      </c>
      <c r="F4799" s="82">
        <v>42309821</v>
      </c>
      <c r="G4799" s="83">
        <f t="shared" si="299"/>
        <v>4.9635333143148608E-2</v>
      </c>
      <c r="H4799" s="74" t="s">
        <v>28</v>
      </c>
      <c r="I4799" s="74">
        <v>110</v>
      </c>
      <c r="J4799" s="74" t="s">
        <v>38</v>
      </c>
    </row>
    <row r="4800" spans="1:10" x14ac:dyDescent="0.25">
      <c r="A4800" s="74" t="str">
        <f t="shared" si="296"/>
        <v>2025</v>
      </c>
      <c r="B4800" s="74" t="str">
        <f t="shared" si="297"/>
        <v>11</v>
      </c>
      <c r="C4800" s="84">
        <f t="shared" si="298"/>
        <v>45962</v>
      </c>
      <c r="D4800" s="74">
        <v>202511</v>
      </c>
      <c r="E4800" s="82">
        <v>163733351</v>
      </c>
      <c r="F4800" s="82">
        <v>3049</v>
      </c>
      <c r="G4800" s="83">
        <f t="shared" si="299"/>
        <v>1.8621740661742153E-5</v>
      </c>
      <c r="H4800" s="74" t="s">
        <v>39</v>
      </c>
      <c r="I4800" s="74">
        <v>120</v>
      </c>
      <c r="J4800" s="74" t="s">
        <v>40</v>
      </c>
    </row>
    <row r="4801" spans="1:10" x14ac:dyDescent="0.25">
      <c r="A4801" s="74" t="str">
        <f t="shared" si="296"/>
        <v>2025</v>
      </c>
      <c r="B4801" s="74" t="str">
        <f t="shared" si="297"/>
        <v>11</v>
      </c>
      <c r="C4801" s="84">
        <f t="shared" si="298"/>
        <v>45962</v>
      </c>
      <c r="D4801" s="74">
        <v>202511</v>
      </c>
      <c r="E4801" s="82">
        <v>286286912</v>
      </c>
      <c r="F4801" s="82">
        <v>2062378</v>
      </c>
      <c r="G4801" s="83">
        <f t="shared" si="299"/>
        <v>7.203885031251446E-3</v>
      </c>
      <c r="H4801" s="74" t="s">
        <v>41</v>
      </c>
      <c r="I4801" s="74">
        <v>131</v>
      </c>
      <c r="J4801" s="74" t="s">
        <v>42</v>
      </c>
    </row>
    <row r="4802" spans="1:10" x14ac:dyDescent="0.25">
      <c r="A4802" s="74" t="str">
        <f t="shared" si="296"/>
        <v>2025</v>
      </c>
      <c r="B4802" s="74" t="str">
        <f t="shared" si="297"/>
        <v>11</v>
      </c>
      <c r="C4802" s="84">
        <f t="shared" si="298"/>
        <v>45962</v>
      </c>
      <c r="D4802" s="74">
        <v>202511</v>
      </c>
      <c r="E4802" s="82">
        <v>204958367</v>
      </c>
      <c r="F4802" s="82">
        <v>12839233</v>
      </c>
      <c r="G4802" s="83">
        <f t="shared" si="299"/>
        <v>6.2643126933188339E-2</v>
      </c>
      <c r="H4802" s="74" t="s">
        <v>41</v>
      </c>
      <c r="I4802" s="74">
        <v>139</v>
      </c>
      <c r="J4802" s="74" t="s">
        <v>43</v>
      </c>
    </row>
    <row r="4803" spans="1:10" x14ac:dyDescent="0.25">
      <c r="A4803" s="74" t="str">
        <f t="shared" ref="A4803:A4866" si="300">LEFT(D4803,4)</f>
        <v>2025</v>
      </c>
      <c r="B4803" s="74" t="str">
        <f t="shared" ref="B4803:B4866" si="301">RIGHT(D4803,2)</f>
        <v>11</v>
      </c>
      <c r="C4803" s="84">
        <f t="shared" ref="C4803:C4866" si="302">DATE(A4803,B4803,1)</f>
        <v>45962</v>
      </c>
      <c r="D4803" s="74">
        <v>202511</v>
      </c>
      <c r="E4803" s="82">
        <v>255953651</v>
      </c>
      <c r="F4803" s="82">
        <v>15425633</v>
      </c>
      <c r="G4803" s="83">
        <f t="shared" ref="G4803:G4866" si="303">F4803/E4803</f>
        <v>6.0267290346251008E-2</v>
      </c>
      <c r="H4803" s="74" t="s">
        <v>41</v>
      </c>
      <c r="I4803" s="74">
        <v>141</v>
      </c>
      <c r="J4803" s="74" t="s">
        <v>44</v>
      </c>
    </row>
    <row r="4804" spans="1:10" x14ac:dyDescent="0.25">
      <c r="A4804" s="74" t="str">
        <f t="shared" si="300"/>
        <v>2025</v>
      </c>
      <c r="B4804" s="74" t="str">
        <f t="shared" si="301"/>
        <v>11</v>
      </c>
      <c r="C4804" s="84">
        <f t="shared" si="302"/>
        <v>45962</v>
      </c>
      <c r="D4804" s="74">
        <v>202511</v>
      </c>
      <c r="E4804" s="82">
        <v>1795</v>
      </c>
      <c r="F4804" s="82">
        <v>139</v>
      </c>
      <c r="G4804" s="83">
        <f t="shared" si="303"/>
        <v>7.7437325905292481E-2</v>
      </c>
      <c r="H4804" s="74" t="s">
        <v>41</v>
      </c>
      <c r="I4804" s="74">
        <v>142</v>
      </c>
      <c r="J4804" s="74" t="s">
        <v>45</v>
      </c>
    </row>
    <row r="4805" spans="1:10" x14ac:dyDescent="0.25">
      <c r="A4805" s="74" t="str">
        <f t="shared" si="300"/>
        <v>2025</v>
      </c>
      <c r="B4805" s="74" t="str">
        <f t="shared" si="301"/>
        <v>11</v>
      </c>
      <c r="C4805" s="84">
        <f t="shared" si="302"/>
        <v>45962</v>
      </c>
      <c r="D4805" s="74">
        <v>202511</v>
      </c>
      <c r="E4805" s="82">
        <v>8966724</v>
      </c>
      <c r="F4805" s="82">
        <v>168726</v>
      </c>
      <c r="G4805" s="83">
        <f t="shared" si="303"/>
        <v>1.881690570603043E-2</v>
      </c>
      <c r="H4805" s="74" t="s">
        <v>41</v>
      </c>
      <c r="I4805" s="74">
        <v>143</v>
      </c>
      <c r="J4805" s="74" t="s">
        <v>46</v>
      </c>
    </row>
    <row r="4806" spans="1:10" x14ac:dyDescent="0.25">
      <c r="A4806" s="74" t="str">
        <f t="shared" si="300"/>
        <v>2025</v>
      </c>
      <c r="B4806" s="74" t="str">
        <f t="shared" si="301"/>
        <v>11</v>
      </c>
      <c r="C4806" s="84">
        <f t="shared" si="302"/>
        <v>45962</v>
      </c>
      <c r="D4806" s="74">
        <v>202511</v>
      </c>
      <c r="E4806" s="82">
        <v>2007425</v>
      </c>
      <c r="F4806" s="82">
        <v>72806</v>
      </c>
      <c r="G4806" s="83">
        <f t="shared" si="303"/>
        <v>3.6268353736752308E-2</v>
      </c>
      <c r="H4806" s="74" t="s">
        <v>41</v>
      </c>
      <c r="I4806" s="74">
        <v>149</v>
      </c>
      <c r="J4806" s="74" t="s">
        <v>47</v>
      </c>
    </row>
    <row r="4807" spans="1:10" x14ac:dyDescent="0.25">
      <c r="A4807" s="74" t="str">
        <f t="shared" si="300"/>
        <v>2025</v>
      </c>
      <c r="B4807" s="74" t="str">
        <f t="shared" si="301"/>
        <v>11</v>
      </c>
      <c r="C4807" s="84">
        <f t="shared" si="302"/>
        <v>45962</v>
      </c>
      <c r="D4807" s="74">
        <v>202511</v>
      </c>
      <c r="E4807" s="82">
        <v>105958507</v>
      </c>
      <c r="F4807" s="82">
        <v>43136928</v>
      </c>
      <c r="G4807" s="83">
        <f t="shared" si="303"/>
        <v>0.4071115120563184</v>
      </c>
      <c r="H4807" s="74" t="s">
        <v>41</v>
      </c>
      <c r="I4807" s="74">
        <v>151</v>
      </c>
      <c r="J4807" s="74" t="s">
        <v>48</v>
      </c>
    </row>
    <row r="4808" spans="1:10" x14ac:dyDescent="0.25">
      <c r="A4808" s="74" t="str">
        <f t="shared" si="300"/>
        <v>2025</v>
      </c>
      <c r="B4808" s="74" t="str">
        <f t="shared" si="301"/>
        <v>11</v>
      </c>
      <c r="C4808" s="84">
        <f t="shared" si="302"/>
        <v>45962</v>
      </c>
      <c r="D4808" s="74">
        <v>202511</v>
      </c>
      <c r="E4808" s="82">
        <v>130602347</v>
      </c>
      <c r="F4808" s="82">
        <v>4601079</v>
      </c>
      <c r="G4808" s="83">
        <f t="shared" si="303"/>
        <v>3.5229680826486219E-2</v>
      </c>
      <c r="H4808" s="74" t="s">
        <v>41</v>
      </c>
      <c r="I4808" s="74">
        <v>152</v>
      </c>
      <c r="J4808" s="74" t="s">
        <v>49</v>
      </c>
    </row>
    <row r="4809" spans="1:10" x14ac:dyDescent="0.25">
      <c r="A4809" s="74" t="str">
        <f t="shared" si="300"/>
        <v>2025</v>
      </c>
      <c r="B4809" s="74" t="str">
        <f t="shared" si="301"/>
        <v>11</v>
      </c>
      <c r="C4809" s="84">
        <f t="shared" si="302"/>
        <v>45962</v>
      </c>
      <c r="D4809" s="74">
        <v>202511</v>
      </c>
      <c r="E4809" s="82">
        <v>33577519</v>
      </c>
      <c r="F4809" s="82">
        <v>823056</v>
      </c>
      <c r="G4809" s="83">
        <f t="shared" si="303"/>
        <v>2.4512114787277762E-2</v>
      </c>
      <c r="H4809" s="74" t="s">
        <v>50</v>
      </c>
      <c r="I4809" s="74">
        <v>161</v>
      </c>
      <c r="J4809" s="74" t="s">
        <v>51</v>
      </c>
    </row>
    <row r="4810" spans="1:10" x14ac:dyDescent="0.25">
      <c r="A4810" s="74" t="str">
        <f t="shared" si="300"/>
        <v>2025</v>
      </c>
      <c r="B4810" s="74" t="str">
        <f t="shared" si="301"/>
        <v>11</v>
      </c>
      <c r="C4810" s="84">
        <f t="shared" si="302"/>
        <v>45962</v>
      </c>
      <c r="D4810" s="74">
        <v>202511</v>
      </c>
      <c r="E4810" s="82">
        <v>201855584</v>
      </c>
      <c r="F4810" s="82">
        <v>7470444</v>
      </c>
      <c r="G4810" s="83">
        <f t="shared" si="303"/>
        <v>3.7008854805819988E-2</v>
      </c>
      <c r="H4810" s="74" t="s">
        <v>50</v>
      </c>
      <c r="I4810" s="74">
        <v>162</v>
      </c>
      <c r="J4810" s="74" t="s">
        <v>52</v>
      </c>
    </row>
    <row r="4811" spans="1:10" x14ac:dyDescent="0.25">
      <c r="A4811" s="74" t="str">
        <f t="shared" si="300"/>
        <v>2025</v>
      </c>
      <c r="B4811" s="74" t="str">
        <f t="shared" si="301"/>
        <v>11</v>
      </c>
      <c r="C4811" s="84">
        <f t="shared" si="302"/>
        <v>45962</v>
      </c>
      <c r="D4811" s="74">
        <v>202511</v>
      </c>
      <c r="E4811" s="82">
        <v>375521697</v>
      </c>
      <c r="F4811" s="82">
        <v>47960465</v>
      </c>
      <c r="G4811" s="83">
        <f t="shared" si="303"/>
        <v>0.12771689461128527</v>
      </c>
      <c r="H4811" s="74" t="s">
        <v>50</v>
      </c>
      <c r="I4811" s="74">
        <v>170</v>
      </c>
      <c r="J4811" s="74" t="s">
        <v>53</v>
      </c>
    </row>
    <row r="4812" spans="1:10" x14ac:dyDescent="0.25">
      <c r="A4812" s="74" t="str">
        <f t="shared" si="300"/>
        <v>2025</v>
      </c>
      <c r="B4812" s="74" t="str">
        <f t="shared" si="301"/>
        <v>11</v>
      </c>
      <c r="C4812" s="84">
        <f t="shared" si="302"/>
        <v>45962</v>
      </c>
      <c r="D4812" s="74">
        <v>202511</v>
      </c>
      <c r="E4812" s="82">
        <v>107796939</v>
      </c>
      <c r="F4812" s="82">
        <v>7782384</v>
      </c>
      <c r="G4812" s="83">
        <f t="shared" si="303"/>
        <v>7.2194851469762053E-2</v>
      </c>
      <c r="H4812" s="74" t="s">
        <v>54</v>
      </c>
      <c r="I4812" s="74">
        <v>181</v>
      </c>
      <c r="J4812" s="74" t="s">
        <v>55</v>
      </c>
    </row>
    <row r="4813" spans="1:10" x14ac:dyDescent="0.25">
      <c r="A4813" s="74" t="str">
        <f t="shared" si="300"/>
        <v>2025</v>
      </c>
      <c r="B4813" s="74" t="str">
        <f t="shared" si="301"/>
        <v>11</v>
      </c>
      <c r="C4813" s="84">
        <f t="shared" si="302"/>
        <v>45962</v>
      </c>
      <c r="D4813" s="74">
        <v>202511</v>
      </c>
      <c r="E4813" s="82">
        <v>6899537</v>
      </c>
      <c r="F4813" s="82">
        <v>644823</v>
      </c>
      <c r="G4813" s="83">
        <f t="shared" si="303"/>
        <v>9.3458879921942586E-2</v>
      </c>
      <c r="H4813" s="74" t="s">
        <v>54</v>
      </c>
      <c r="I4813" s="74">
        <v>182</v>
      </c>
      <c r="J4813" s="74" t="s">
        <v>56</v>
      </c>
    </row>
    <row r="4814" spans="1:10" x14ac:dyDescent="0.25">
      <c r="A4814" s="74" t="str">
        <f t="shared" si="300"/>
        <v>2025</v>
      </c>
      <c r="B4814" s="74" t="str">
        <f t="shared" si="301"/>
        <v>11</v>
      </c>
      <c r="C4814" s="84">
        <f t="shared" si="302"/>
        <v>45962</v>
      </c>
      <c r="D4814" s="74">
        <v>202511</v>
      </c>
      <c r="E4814" s="82">
        <v>1883980</v>
      </c>
      <c r="F4814" s="82">
        <v>1364</v>
      </c>
      <c r="G4814" s="83">
        <f t="shared" si="303"/>
        <v>7.2399919319737999E-4</v>
      </c>
      <c r="H4814" s="74" t="s">
        <v>57</v>
      </c>
      <c r="I4814" s="74">
        <v>191</v>
      </c>
      <c r="J4814" s="74" t="s">
        <v>58</v>
      </c>
    </row>
    <row r="4815" spans="1:10" x14ac:dyDescent="0.25">
      <c r="A4815" s="74" t="str">
        <f t="shared" si="300"/>
        <v>2025</v>
      </c>
      <c r="B4815" s="74" t="str">
        <f t="shared" si="301"/>
        <v>11</v>
      </c>
      <c r="C4815" s="84">
        <f t="shared" si="302"/>
        <v>45962</v>
      </c>
      <c r="D4815" s="74">
        <v>202511</v>
      </c>
      <c r="E4815" s="82">
        <v>966333338</v>
      </c>
      <c r="F4815" s="82">
        <v>38025444</v>
      </c>
      <c r="G4815" s="83">
        <f t="shared" si="303"/>
        <v>3.9350235063503519E-2</v>
      </c>
      <c r="H4815" s="74" t="s">
        <v>57</v>
      </c>
      <c r="I4815" s="74">
        <v>192</v>
      </c>
      <c r="J4815" s="74" t="s">
        <v>59</v>
      </c>
    </row>
    <row r="4816" spans="1:10" x14ac:dyDescent="0.25">
      <c r="A4816" s="74" t="str">
        <f t="shared" si="300"/>
        <v>2025</v>
      </c>
      <c r="B4816" s="74" t="str">
        <f t="shared" si="301"/>
        <v>11</v>
      </c>
      <c r="C4816" s="84">
        <f t="shared" si="302"/>
        <v>45962</v>
      </c>
      <c r="D4816" s="74">
        <v>202511</v>
      </c>
      <c r="E4816" s="82">
        <v>944347557</v>
      </c>
      <c r="F4816" s="82">
        <v>14675298</v>
      </c>
      <c r="G4816" s="83">
        <f t="shared" si="303"/>
        <v>1.5540145035817571E-2</v>
      </c>
      <c r="H4816" s="74" t="s">
        <v>60</v>
      </c>
      <c r="I4816" s="74">
        <v>201</v>
      </c>
      <c r="J4816" s="74" t="s">
        <v>61</v>
      </c>
    </row>
    <row r="4817" spans="1:10" x14ac:dyDescent="0.25">
      <c r="A4817" s="74" t="str">
        <f t="shared" si="300"/>
        <v>2025</v>
      </c>
      <c r="B4817" s="74" t="str">
        <f t="shared" si="301"/>
        <v>11</v>
      </c>
      <c r="C4817" s="84">
        <f t="shared" si="302"/>
        <v>45962</v>
      </c>
      <c r="D4817" s="74">
        <v>202511</v>
      </c>
      <c r="E4817" s="82">
        <v>1372523940</v>
      </c>
      <c r="F4817" s="82">
        <v>47257787</v>
      </c>
      <c r="G4817" s="83">
        <f t="shared" si="303"/>
        <v>3.4431302524311522E-2</v>
      </c>
      <c r="H4817" s="74" t="s">
        <v>60</v>
      </c>
      <c r="I4817" s="74">
        <v>202</v>
      </c>
      <c r="J4817" s="74" t="s">
        <v>62</v>
      </c>
    </row>
    <row r="4818" spans="1:10" x14ac:dyDescent="0.25">
      <c r="A4818" s="74" t="str">
        <f t="shared" si="300"/>
        <v>2025</v>
      </c>
      <c r="B4818" s="74" t="str">
        <f t="shared" si="301"/>
        <v>11</v>
      </c>
      <c r="C4818" s="84">
        <f t="shared" si="302"/>
        <v>45962</v>
      </c>
      <c r="D4818" s="74">
        <v>202511</v>
      </c>
      <c r="E4818" s="82">
        <v>8111032</v>
      </c>
      <c r="F4818" s="82">
        <v>429233</v>
      </c>
      <c r="G4818" s="83">
        <f t="shared" si="303"/>
        <v>5.2919653134151118E-2</v>
      </c>
      <c r="H4818" s="74" t="s">
        <v>60</v>
      </c>
      <c r="I4818" s="74">
        <v>203</v>
      </c>
      <c r="J4818" s="74" t="s">
        <v>63</v>
      </c>
    </row>
    <row r="4819" spans="1:10" x14ac:dyDescent="0.25">
      <c r="A4819" s="74" t="str">
        <f t="shared" si="300"/>
        <v>2025</v>
      </c>
      <c r="B4819" s="74" t="str">
        <f t="shared" si="301"/>
        <v>11</v>
      </c>
      <c r="C4819" s="84">
        <f t="shared" si="302"/>
        <v>45962</v>
      </c>
      <c r="D4819" s="74">
        <v>202511</v>
      </c>
      <c r="E4819" s="82">
        <v>1820779</v>
      </c>
      <c r="F4819" s="82">
        <v>32784</v>
      </c>
      <c r="G4819" s="83">
        <f t="shared" si="303"/>
        <v>1.8005480071991164E-2</v>
      </c>
      <c r="H4819" s="74" t="s">
        <v>60</v>
      </c>
      <c r="I4819" s="74">
        <v>204</v>
      </c>
      <c r="J4819" s="74" t="s">
        <v>64</v>
      </c>
    </row>
    <row r="4820" spans="1:10" x14ac:dyDescent="0.25">
      <c r="A4820" s="74" t="str">
        <f t="shared" si="300"/>
        <v>2025</v>
      </c>
      <c r="B4820" s="74" t="str">
        <f t="shared" si="301"/>
        <v>11</v>
      </c>
      <c r="C4820" s="84">
        <f t="shared" si="302"/>
        <v>45962</v>
      </c>
      <c r="D4820" s="74">
        <v>202511</v>
      </c>
      <c r="E4820" s="82">
        <v>814176134</v>
      </c>
      <c r="F4820" s="82">
        <v>7573265</v>
      </c>
      <c r="G4820" s="83">
        <f t="shared" si="303"/>
        <v>9.301752635259633E-3</v>
      </c>
      <c r="H4820" s="74" t="s">
        <v>60</v>
      </c>
      <c r="I4820" s="74">
        <v>210</v>
      </c>
      <c r="J4820" s="74" t="s">
        <v>65</v>
      </c>
    </row>
    <row r="4821" spans="1:10" x14ac:dyDescent="0.25">
      <c r="A4821" s="74" t="str">
        <f t="shared" si="300"/>
        <v>2025</v>
      </c>
      <c r="B4821" s="74" t="str">
        <f t="shared" si="301"/>
        <v>11</v>
      </c>
      <c r="C4821" s="84">
        <f t="shared" si="302"/>
        <v>45962</v>
      </c>
      <c r="D4821" s="74">
        <v>202511</v>
      </c>
      <c r="E4821" s="82">
        <v>47441916</v>
      </c>
      <c r="F4821" s="82">
        <v>2497529</v>
      </c>
      <c r="G4821" s="83">
        <f t="shared" si="303"/>
        <v>5.2643932003083517E-2</v>
      </c>
      <c r="H4821" s="74" t="s">
        <v>66</v>
      </c>
      <c r="I4821" s="74">
        <v>221</v>
      </c>
      <c r="J4821" s="74" t="s">
        <v>67</v>
      </c>
    </row>
    <row r="4822" spans="1:10" x14ac:dyDescent="0.25">
      <c r="A4822" s="74" t="str">
        <f t="shared" si="300"/>
        <v>2025</v>
      </c>
      <c r="B4822" s="74" t="str">
        <f t="shared" si="301"/>
        <v>11</v>
      </c>
      <c r="C4822" s="84">
        <f t="shared" si="302"/>
        <v>45962</v>
      </c>
      <c r="D4822" s="74">
        <v>202511</v>
      </c>
      <c r="E4822" s="82">
        <v>407138161</v>
      </c>
      <c r="F4822" s="82">
        <v>4675688</v>
      </c>
      <c r="G4822" s="83">
        <f t="shared" si="303"/>
        <v>1.148427842901221E-2</v>
      </c>
      <c r="H4822" s="74" t="s">
        <v>66</v>
      </c>
      <c r="I4822" s="74">
        <v>222</v>
      </c>
      <c r="J4822" s="74" t="s">
        <v>68</v>
      </c>
    </row>
    <row r="4823" spans="1:10" x14ac:dyDescent="0.25">
      <c r="A4823" s="74" t="str">
        <f t="shared" si="300"/>
        <v>2025</v>
      </c>
      <c r="B4823" s="74" t="str">
        <f t="shared" si="301"/>
        <v>11</v>
      </c>
      <c r="C4823" s="84">
        <f t="shared" si="302"/>
        <v>45962</v>
      </c>
      <c r="D4823" s="74">
        <v>202511</v>
      </c>
      <c r="E4823" s="82">
        <v>102390132</v>
      </c>
      <c r="F4823" s="82">
        <v>932710</v>
      </c>
      <c r="G4823" s="83">
        <f t="shared" si="303"/>
        <v>9.1093739384963384E-3</v>
      </c>
      <c r="H4823" s="74" t="s">
        <v>69</v>
      </c>
      <c r="I4823" s="74">
        <v>231</v>
      </c>
      <c r="J4823" s="74" t="s">
        <v>70</v>
      </c>
    </row>
    <row r="4824" spans="1:10" x14ac:dyDescent="0.25">
      <c r="A4824" s="74" t="str">
        <f t="shared" si="300"/>
        <v>2025</v>
      </c>
      <c r="B4824" s="74" t="str">
        <f t="shared" si="301"/>
        <v>11</v>
      </c>
      <c r="C4824" s="84">
        <f t="shared" si="302"/>
        <v>45962</v>
      </c>
      <c r="D4824" s="74">
        <v>202511</v>
      </c>
      <c r="E4824" s="82">
        <v>424708627</v>
      </c>
      <c r="F4824" s="82">
        <v>27269371</v>
      </c>
      <c r="G4824" s="83">
        <f t="shared" si="303"/>
        <v>6.4207245312207895E-2</v>
      </c>
      <c r="H4824" s="74" t="s">
        <v>69</v>
      </c>
      <c r="I4824" s="74">
        <v>239</v>
      </c>
      <c r="J4824" s="74" t="s">
        <v>71</v>
      </c>
    </row>
    <row r="4825" spans="1:10" x14ac:dyDescent="0.25">
      <c r="A4825" s="74" t="str">
        <f t="shared" si="300"/>
        <v>2025</v>
      </c>
      <c r="B4825" s="74" t="str">
        <f t="shared" si="301"/>
        <v>11</v>
      </c>
      <c r="C4825" s="84">
        <f t="shared" si="302"/>
        <v>45962</v>
      </c>
      <c r="D4825" s="74">
        <v>202511</v>
      </c>
      <c r="E4825" s="82">
        <v>512192954</v>
      </c>
      <c r="F4825" s="82">
        <v>3818806</v>
      </c>
      <c r="G4825" s="83">
        <f t="shared" si="303"/>
        <v>7.4557956531358296E-3</v>
      </c>
      <c r="H4825" s="74" t="s">
        <v>72</v>
      </c>
      <c r="I4825" s="74">
        <v>241</v>
      </c>
      <c r="J4825" s="74" t="s">
        <v>73</v>
      </c>
    </row>
    <row r="4826" spans="1:10" x14ac:dyDescent="0.25">
      <c r="A4826" s="74" t="str">
        <f t="shared" si="300"/>
        <v>2025</v>
      </c>
      <c r="B4826" s="74" t="str">
        <f t="shared" si="301"/>
        <v>11</v>
      </c>
      <c r="C4826" s="84">
        <f t="shared" si="302"/>
        <v>45962</v>
      </c>
      <c r="D4826" s="74">
        <v>202511</v>
      </c>
      <c r="E4826" s="82">
        <v>298397111</v>
      </c>
      <c r="F4826" s="82">
        <v>610786</v>
      </c>
      <c r="G4826" s="83">
        <f t="shared" si="303"/>
        <v>2.0468897904309803E-3</v>
      </c>
      <c r="H4826" s="74" t="s">
        <v>72</v>
      </c>
      <c r="I4826" s="74">
        <v>242</v>
      </c>
      <c r="J4826" s="74" t="s">
        <v>74</v>
      </c>
    </row>
    <row r="4827" spans="1:10" x14ac:dyDescent="0.25">
      <c r="A4827" s="74" t="str">
        <f t="shared" si="300"/>
        <v>2025</v>
      </c>
      <c r="B4827" s="74" t="str">
        <f t="shared" si="301"/>
        <v>11</v>
      </c>
      <c r="C4827" s="84">
        <f t="shared" si="302"/>
        <v>45962</v>
      </c>
      <c r="D4827" s="74">
        <v>202511</v>
      </c>
      <c r="E4827" s="82">
        <v>44745258</v>
      </c>
      <c r="F4827" s="82">
        <v>200656</v>
      </c>
      <c r="G4827" s="83">
        <f t="shared" si="303"/>
        <v>4.4844081578432286E-3</v>
      </c>
      <c r="H4827" s="74" t="s">
        <v>72</v>
      </c>
      <c r="I4827" s="74">
        <v>243</v>
      </c>
      <c r="J4827" s="74" t="s">
        <v>75</v>
      </c>
    </row>
    <row r="4828" spans="1:10" x14ac:dyDescent="0.25">
      <c r="A4828" s="74" t="str">
        <f t="shared" si="300"/>
        <v>2025</v>
      </c>
      <c r="B4828" s="74" t="str">
        <f t="shared" si="301"/>
        <v>11</v>
      </c>
      <c r="C4828" s="84">
        <f t="shared" si="302"/>
        <v>45962</v>
      </c>
      <c r="D4828" s="74">
        <v>202511</v>
      </c>
      <c r="E4828" s="82">
        <v>169555978</v>
      </c>
      <c r="F4828" s="82">
        <v>2699756</v>
      </c>
      <c r="G4828" s="83">
        <f t="shared" si="303"/>
        <v>1.5922505545631661E-2</v>
      </c>
      <c r="H4828" s="74" t="s">
        <v>76</v>
      </c>
      <c r="I4828" s="74">
        <v>251</v>
      </c>
      <c r="J4828" s="74" t="s">
        <v>77</v>
      </c>
    </row>
    <row r="4829" spans="1:10" x14ac:dyDescent="0.25">
      <c r="A4829" s="74" t="str">
        <f t="shared" si="300"/>
        <v>2025</v>
      </c>
      <c r="B4829" s="74" t="str">
        <f t="shared" si="301"/>
        <v>11</v>
      </c>
      <c r="C4829" s="84">
        <f t="shared" si="302"/>
        <v>45962</v>
      </c>
      <c r="D4829" s="74">
        <v>202511</v>
      </c>
      <c r="E4829" s="82">
        <v>31057</v>
      </c>
      <c r="F4829" s="82">
        <v>0</v>
      </c>
      <c r="G4829" s="83">
        <f t="shared" si="303"/>
        <v>0</v>
      </c>
      <c r="H4829" s="74" t="s">
        <v>76</v>
      </c>
      <c r="I4829" s="74">
        <v>252</v>
      </c>
      <c r="J4829" s="74" t="s">
        <v>78</v>
      </c>
    </row>
    <row r="4830" spans="1:10" x14ac:dyDescent="0.25">
      <c r="A4830" s="74" t="str">
        <f t="shared" si="300"/>
        <v>2025</v>
      </c>
      <c r="B4830" s="74" t="str">
        <f t="shared" si="301"/>
        <v>11</v>
      </c>
      <c r="C4830" s="84">
        <f t="shared" si="302"/>
        <v>45962</v>
      </c>
      <c r="D4830" s="74">
        <v>202511</v>
      </c>
      <c r="E4830" s="82">
        <v>487823880</v>
      </c>
      <c r="F4830" s="82">
        <v>5867228</v>
      </c>
      <c r="G4830" s="83">
        <f t="shared" si="303"/>
        <v>1.2027348886651469E-2</v>
      </c>
      <c r="H4830" s="74" t="s">
        <v>76</v>
      </c>
      <c r="I4830" s="74">
        <v>259</v>
      </c>
      <c r="J4830" s="74" t="s">
        <v>79</v>
      </c>
    </row>
    <row r="4831" spans="1:10" x14ac:dyDescent="0.25">
      <c r="A4831" s="74" t="str">
        <f t="shared" si="300"/>
        <v>2025</v>
      </c>
      <c r="B4831" s="74" t="str">
        <f t="shared" si="301"/>
        <v>11</v>
      </c>
      <c r="C4831" s="84">
        <f t="shared" si="302"/>
        <v>45962</v>
      </c>
      <c r="D4831" s="74">
        <v>202511</v>
      </c>
      <c r="E4831" s="82">
        <v>2080591</v>
      </c>
      <c r="F4831" s="82">
        <v>234880</v>
      </c>
      <c r="G4831" s="83">
        <f t="shared" si="303"/>
        <v>0.11289100068201775</v>
      </c>
      <c r="H4831" s="74" t="s">
        <v>76</v>
      </c>
      <c r="I4831" s="74">
        <v>261</v>
      </c>
      <c r="J4831" s="74" t="s">
        <v>80</v>
      </c>
    </row>
    <row r="4832" spans="1:10" x14ac:dyDescent="0.25">
      <c r="A4832" s="74" t="str">
        <f t="shared" si="300"/>
        <v>2025</v>
      </c>
      <c r="B4832" s="74" t="str">
        <f t="shared" si="301"/>
        <v>11</v>
      </c>
      <c r="C4832" s="84">
        <f t="shared" si="302"/>
        <v>45962</v>
      </c>
      <c r="D4832" s="74">
        <v>202511</v>
      </c>
      <c r="E4832" s="82">
        <v>93215734</v>
      </c>
      <c r="F4832" s="82">
        <v>1282171</v>
      </c>
      <c r="G4832" s="83">
        <f t="shared" si="303"/>
        <v>1.3754877475941991E-2</v>
      </c>
      <c r="H4832" s="74" t="s">
        <v>76</v>
      </c>
      <c r="I4832" s="74">
        <v>262</v>
      </c>
      <c r="J4832" s="74" t="s">
        <v>81</v>
      </c>
    </row>
    <row r="4833" spans="1:10" x14ac:dyDescent="0.25">
      <c r="A4833" s="74" t="str">
        <f t="shared" si="300"/>
        <v>2025</v>
      </c>
      <c r="B4833" s="74" t="str">
        <f t="shared" si="301"/>
        <v>11</v>
      </c>
      <c r="C4833" s="84">
        <f t="shared" si="302"/>
        <v>45962</v>
      </c>
      <c r="D4833" s="74">
        <v>202511</v>
      </c>
      <c r="E4833" s="82">
        <v>1005113</v>
      </c>
      <c r="F4833" s="82">
        <v>311164</v>
      </c>
      <c r="G4833" s="83">
        <f t="shared" si="303"/>
        <v>0.30958111177549191</v>
      </c>
      <c r="H4833" s="74" t="s">
        <v>76</v>
      </c>
      <c r="I4833" s="74">
        <v>263</v>
      </c>
      <c r="J4833" s="74" t="s">
        <v>82</v>
      </c>
    </row>
    <row r="4834" spans="1:10" x14ac:dyDescent="0.25">
      <c r="A4834" s="74" t="str">
        <f t="shared" si="300"/>
        <v>2025</v>
      </c>
      <c r="B4834" s="74" t="str">
        <f t="shared" si="301"/>
        <v>11</v>
      </c>
      <c r="C4834" s="84">
        <f t="shared" si="302"/>
        <v>45962</v>
      </c>
      <c r="D4834" s="74">
        <v>202511</v>
      </c>
      <c r="E4834" s="82">
        <v>907250523</v>
      </c>
      <c r="F4834" s="82">
        <v>22777</v>
      </c>
      <c r="G4834" s="83">
        <f t="shared" si="303"/>
        <v>2.5105524243384757E-5</v>
      </c>
      <c r="H4834" s="74" t="s">
        <v>76</v>
      </c>
      <c r="I4834" s="74">
        <v>264</v>
      </c>
      <c r="J4834" s="74" t="s">
        <v>83</v>
      </c>
    </row>
    <row r="4835" spans="1:10" x14ac:dyDescent="0.25">
      <c r="A4835" s="74" t="str">
        <f t="shared" si="300"/>
        <v>2025</v>
      </c>
      <c r="B4835" s="74" t="str">
        <f t="shared" si="301"/>
        <v>11</v>
      </c>
      <c r="C4835" s="84">
        <f t="shared" si="302"/>
        <v>45962</v>
      </c>
      <c r="D4835" s="74">
        <v>202511</v>
      </c>
      <c r="E4835" s="82">
        <v>7745632</v>
      </c>
      <c r="F4835" s="82">
        <v>22492</v>
      </c>
      <c r="G4835" s="83">
        <f t="shared" si="303"/>
        <v>2.9038301845478844E-3</v>
      </c>
      <c r="H4835" s="74" t="s">
        <v>76</v>
      </c>
      <c r="I4835" s="74">
        <v>265</v>
      </c>
      <c r="J4835" s="74" t="s">
        <v>84</v>
      </c>
    </row>
    <row r="4836" spans="1:10" x14ac:dyDescent="0.25">
      <c r="A4836" s="74" t="str">
        <f t="shared" si="300"/>
        <v>2025</v>
      </c>
      <c r="B4836" s="74" t="str">
        <f t="shared" si="301"/>
        <v>11</v>
      </c>
      <c r="C4836" s="84">
        <f t="shared" si="302"/>
        <v>45962</v>
      </c>
      <c r="D4836" s="74">
        <v>202511</v>
      </c>
      <c r="E4836" s="82">
        <v>56346588</v>
      </c>
      <c r="F4836" s="82">
        <v>785040</v>
      </c>
      <c r="G4836" s="83">
        <f t="shared" si="303"/>
        <v>1.3932343161577059E-2</v>
      </c>
      <c r="H4836" s="74" t="s">
        <v>76</v>
      </c>
      <c r="I4836" s="74">
        <v>266</v>
      </c>
      <c r="J4836" s="74" t="s">
        <v>85</v>
      </c>
    </row>
    <row r="4837" spans="1:10" x14ac:dyDescent="0.25">
      <c r="A4837" s="74" t="str">
        <f t="shared" si="300"/>
        <v>2025</v>
      </c>
      <c r="B4837" s="74" t="str">
        <f t="shared" si="301"/>
        <v>11</v>
      </c>
      <c r="C4837" s="84">
        <f t="shared" si="302"/>
        <v>45962</v>
      </c>
      <c r="D4837" s="74">
        <v>202511</v>
      </c>
      <c r="E4837" s="82">
        <v>3745105</v>
      </c>
      <c r="F4837" s="82">
        <v>37078</v>
      </c>
      <c r="G4837" s="83">
        <f t="shared" si="303"/>
        <v>9.9003899757149662E-3</v>
      </c>
      <c r="H4837" s="74" t="s">
        <v>76</v>
      </c>
      <c r="I4837" s="74">
        <v>267</v>
      </c>
      <c r="J4837" s="74" t="s">
        <v>86</v>
      </c>
    </row>
    <row r="4838" spans="1:10" x14ac:dyDescent="0.25">
      <c r="A4838" s="74" t="str">
        <f t="shared" si="300"/>
        <v>2025</v>
      </c>
      <c r="B4838" s="74" t="str">
        <f t="shared" si="301"/>
        <v>11</v>
      </c>
      <c r="C4838" s="84">
        <f t="shared" si="302"/>
        <v>45962</v>
      </c>
      <c r="D4838" s="74">
        <v>202511</v>
      </c>
      <c r="E4838" s="82">
        <v>11870516</v>
      </c>
      <c r="F4838" s="82">
        <v>428483</v>
      </c>
      <c r="G4838" s="83">
        <f t="shared" si="303"/>
        <v>3.6096408951388465E-2</v>
      </c>
      <c r="H4838" s="74" t="s">
        <v>76</v>
      </c>
      <c r="I4838" s="74">
        <v>268</v>
      </c>
      <c r="J4838" s="74" t="s">
        <v>87</v>
      </c>
    </row>
    <row r="4839" spans="1:10" x14ac:dyDescent="0.25">
      <c r="A4839" s="74" t="str">
        <f t="shared" si="300"/>
        <v>2025</v>
      </c>
      <c r="B4839" s="74" t="str">
        <f t="shared" si="301"/>
        <v>11</v>
      </c>
      <c r="C4839" s="84">
        <f t="shared" si="302"/>
        <v>45962</v>
      </c>
      <c r="D4839" s="74">
        <v>202511</v>
      </c>
      <c r="E4839" s="82">
        <v>173768380</v>
      </c>
      <c r="F4839" s="82">
        <v>23298821</v>
      </c>
      <c r="G4839" s="83">
        <f t="shared" si="303"/>
        <v>0.13407975029749372</v>
      </c>
      <c r="H4839" s="74" t="s">
        <v>76</v>
      </c>
      <c r="I4839" s="74">
        <v>271</v>
      </c>
      <c r="J4839" s="74" t="s">
        <v>88</v>
      </c>
    </row>
    <row r="4840" spans="1:10" x14ac:dyDescent="0.25">
      <c r="A4840" s="74" t="str">
        <f t="shared" si="300"/>
        <v>2025</v>
      </c>
      <c r="B4840" s="74" t="str">
        <f t="shared" si="301"/>
        <v>11</v>
      </c>
      <c r="C4840" s="84">
        <f t="shared" si="302"/>
        <v>45962</v>
      </c>
      <c r="D4840" s="74">
        <v>202511</v>
      </c>
      <c r="E4840" s="82">
        <v>4272251</v>
      </c>
      <c r="F4840" s="82">
        <v>552</v>
      </c>
      <c r="G4840" s="83">
        <f t="shared" si="303"/>
        <v>1.2920589169503383E-4</v>
      </c>
      <c r="H4840" s="74" t="s">
        <v>76</v>
      </c>
      <c r="I4840" s="74">
        <v>272</v>
      </c>
      <c r="J4840" s="74" t="s">
        <v>89</v>
      </c>
    </row>
    <row r="4841" spans="1:10" x14ac:dyDescent="0.25">
      <c r="A4841" s="74" t="str">
        <f t="shared" si="300"/>
        <v>2025</v>
      </c>
      <c r="B4841" s="74" t="str">
        <f t="shared" si="301"/>
        <v>11</v>
      </c>
      <c r="C4841" s="84">
        <f t="shared" si="302"/>
        <v>45962</v>
      </c>
      <c r="D4841" s="74">
        <v>202511</v>
      </c>
      <c r="E4841" s="82">
        <v>8828156</v>
      </c>
      <c r="F4841" s="82">
        <v>667</v>
      </c>
      <c r="G4841" s="83">
        <f t="shared" si="303"/>
        <v>7.5553716993673417E-5</v>
      </c>
      <c r="H4841" s="74" t="s">
        <v>76</v>
      </c>
      <c r="I4841" s="74">
        <v>273</v>
      </c>
      <c r="J4841" s="74" t="s">
        <v>90</v>
      </c>
    </row>
    <row r="4842" spans="1:10" x14ac:dyDescent="0.25">
      <c r="A4842" s="74" t="str">
        <f t="shared" si="300"/>
        <v>2025</v>
      </c>
      <c r="B4842" s="74" t="str">
        <f t="shared" si="301"/>
        <v>11</v>
      </c>
      <c r="C4842" s="84">
        <f t="shared" si="302"/>
        <v>45962</v>
      </c>
      <c r="D4842" s="74">
        <v>202511</v>
      </c>
      <c r="E4842" s="82">
        <v>8744571</v>
      </c>
      <c r="F4842" s="82">
        <v>112768</v>
      </c>
      <c r="G4842" s="83">
        <f t="shared" si="303"/>
        <v>1.2895772702857579E-2</v>
      </c>
      <c r="H4842" s="74" t="s">
        <v>76</v>
      </c>
      <c r="I4842" s="74">
        <v>274</v>
      </c>
      <c r="J4842" s="74" t="s">
        <v>91</v>
      </c>
    </row>
    <row r="4843" spans="1:10" x14ac:dyDescent="0.25">
      <c r="A4843" s="74" t="str">
        <f t="shared" si="300"/>
        <v>2025</v>
      </c>
      <c r="B4843" s="74" t="str">
        <f t="shared" si="301"/>
        <v>11</v>
      </c>
      <c r="C4843" s="84">
        <f t="shared" si="302"/>
        <v>45962</v>
      </c>
      <c r="D4843" s="74">
        <v>202511</v>
      </c>
      <c r="E4843" s="82">
        <v>470851396</v>
      </c>
      <c r="F4843" s="82">
        <v>91881</v>
      </c>
      <c r="G4843" s="83">
        <f t="shared" si="303"/>
        <v>1.9513800061028171E-4</v>
      </c>
      <c r="H4843" s="74" t="s">
        <v>76</v>
      </c>
      <c r="I4843" s="74">
        <v>275</v>
      </c>
      <c r="J4843" s="74" t="s">
        <v>92</v>
      </c>
    </row>
    <row r="4844" spans="1:10" x14ac:dyDescent="0.25">
      <c r="A4844" s="74" t="str">
        <f t="shared" si="300"/>
        <v>2025</v>
      </c>
      <c r="B4844" s="74" t="str">
        <f t="shared" si="301"/>
        <v>11</v>
      </c>
      <c r="C4844" s="84">
        <f t="shared" si="302"/>
        <v>45962</v>
      </c>
      <c r="D4844" s="74">
        <v>202511</v>
      </c>
      <c r="E4844" s="82">
        <v>37143812</v>
      </c>
      <c r="F4844" s="82">
        <v>1458853</v>
      </c>
      <c r="G4844" s="83">
        <f t="shared" si="303"/>
        <v>3.9275801848232483E-2</v>
      </c>
      <c r="H4844" s="74" t="s">
        <v>76</v>
      </c>
      <c r="I4844" s="74">
        <v>279</v>
      </c>
      <c r="J4844" s="74" t="s">
        <v>93</v>
      </c>
    </row>
    <row r="4845" spans="1:10" x14ac:dyDescent="0.25">
      <c r="A4845" s="74" t="str">
        <f t="shared" si="300"/>
        <v>2025</v>
      </c>
      <c r="B4845" s="74" t="str">
        <f t="shared" si="301"/>
        <v>11</v>
      </c>
      <c r="C4845" s="84">
        <f t="shared" si="302"/>
        <v>45962</v>
      </c>
      <c r="D4845" s="74">
        <v>202511</v>
      </c>
      <c r="E4845" s="82">
        <v>542587936</v>
      </c>
      <c r="F4845" s="82">
        <v>1787780</v>
      </c>
      <c r="G4845" s="83">
        <f t="shared" si="303"/>
        <v>3.2949129189632407E-3</v>
      </c>
      <c r="H4845" s="74" t="s">
        <v>76</v>
      </c>
      <c r="I4845" s="74">
        <v>281</v>
      </c>
      <c r="J4845" s="74" t="s">
        <v>94</v>
      </c>
    </row>
    <row r="4846" spans="1:10" x14ac:dyDescent="0.25">
      <c r="A4846" s="74" t="str">
        <f t="shared" si="300"/>
        <v>2025</v>
      </c>
      <c r="B4846" s="74" t="str">
        <f t="shared" si="301"/>
        <v>11</v>
      </c>
      <c r="C4846" s="84">
        <f t="shared" si="302"/>
        <v>45962</v>
      </c>
      <c r="D4846" s="74">
        <v>202511</v>
      </c>
      <c r="E4846" s="82">
        <v>515060783</v>
      </c>
      <c r="F4846" s="82">
        <v>4226802</v>
      </c>
      <c r="G4846" s="83">
        <f t="shared" si="303"/>
        <v>8.2064139602723348E-3</v>
      </c>
      <c r="H4846" s="74" t="s">
        <v>76</v>
      </c>
      <c r="I4846" s="74">
        <v>282</v>
      </c>
      <c r="J4846" s="74" t="s">
        <v>95</v>
      </c>
    </row>
    <row r="4847" spans="1:10" x14ac:dyDescent="0.25">
      <c r="A4847" s="74" t="str">
        <f t="shared" si="300"/>
        <v>2025</v>
      </c>
      <c r="B4847" s="74" t="str">
        <f t="shared" si="301"/>
        <v>11</v>
      </c>
      <c r="C4847" s="84">
        <f t="shared" si="302"/>
        <v>45962</v>
      </c>
      <c r="D4847" s="74">
        <v>202511</v>
      </c>
      <c r="E4847" s="82">
        <v>2283300512</v>
      </c>
      <c r="F4847" s="82">
        <v>688550</v>
      </c>
      <c r="G4847" s="83">
        <f t="shared" si="303"/>
        <v>3.0155907922820106E-4</v>
      </c>
      <c r="H4847" s="74" t="s">
        <v>96</v>
      </c>
      <c r="I4847" s="74">
        <v>291</v>
      </c>
      <c r="J4847" s="74" t="s">
        <v>97</v>
      </c>
    </row>
    <row r="4848" spans="1:10" x14ac:dyDescent="0.25">
      <c r="A4848" s="74" t="str">
        <f t="shared" si="300"/>
        <v>2025</v>
      </c>
      <c r="B4848" s="74" t="str">
        <f t="shared" si="301"/>
        <v>11</v>
      </c>
      <c r="C4848" s="84">
        <f t="shared" si="302"/>
        <v>45962</v>
      </c>
      <c r="D4848" s="74">
        <v>202511</v>
      </c>
      <c r="E4848" s="82">
        <v>120565855</v>
      </c>
      <c r="F4848" s="82">
        <v>298004</v>
      </c>
      <c r="G4848" s="83">
        <f t="shared" si="303"/>
        <v>2.4717114144796634E-3</v>
      </c>
      <c r="H4848" s="74" t="s">
        <v>96</v>
      </c>
      <c r="I4848" s="74">
        <v>292</v>
      </c>
      <c r="J4848" s="74" t="s">
        <v>98</v>
      </c>
    </row>
    <row r="4849" spans="1:10" x14ac:dyDescent="0.25">
      <c r="A4849" s="74" t="str">
        <f t="shared" si="300"/>
        <v>2025</v>
      </c>
      <c r="B4849" s="74" t="str">
        <f t="shared" si="301"/>
        <v>11</v>
      </c>
      <c r="C4849" s="84">
        <f t="shared" si="302"/>
        <v>45962</v>
      </c>
      <c r="D4849" s="74">
        <v>202511</v>
      </c>
      <c r="E4849" s="82">
        <v>219606075</v>
      </c>
      <c r="F4849" s="82">
        <v>1609535</v>
      </c>
      <c r="G4849" s="83">
        <f t="shared" si="303"/>
        <v>7.3291915990939685E-3</v>
      </c>
      <c r="H4849" s="74" t="s">
        <v>96</v>
      </c>
      <c r="I4849" s="74">
        <v>293</v>
      </c>
      <c r="J4849" s="74" t="s">
        <v>99</v>
      </c>
    </row>
    <row r="4850" spans="1:10" x14ac:dyDescent="0.25">
      <c r="A4850" s="74" t="str">
        <f t="shared" si="300"/>
        <v>2025</v>
      </c>
      <c r="B4850" s="74" t="str">
        <f t="shared" si="301"/>
        <v>11</v>
      </c>
      <c r="C4850" s="84">
        <f t="shared" si="302"/>
        <v>45962</v>
      </c>
      <c r="D4850" s="74">
        <v>202511</v>
      </c>
      <c r="E4850" s="82">
        <v>8904480</v>
      </c>
      <c r="F4850" s="82">
        <v>161831</v>
      </c>
      <c r="G4850" s="83">
        <f t="shared" si="303"/>
        <v>1.8174110110865543E-2</v>
      </c>
      <c r="H4850" s="74" t="s">
        <v>96</v>
      </c>
      <c r="I4850" s="74">
        <v>301</v>
      </c>
      <c r="J4850" s="74" t="s">
        <v>100</v>
      </c>
    </row>
    <row r="4851" spans="1:10" x14ac:dyDescent="0.25">
      <c r="A4851" s="74" t="str">
        <f t="shared" si="300"/>
        <v>2025</v>
      </c>
      <c r="B4851" s="74" t="str">
        <f t="shared" si="301"/>
        <v>11</v>
      </c>
      <c r="C4851" s="84">
        <f t="shared" si="302"/>
        <v>45962</v>
      </c>
      <c r="D4851" s="74">
        <v>202511</v>
      </c>
      <c r="E4851" s="82">
        <v>1099556</v>
      </c>
      <c r="F4851" s="82">
        <v>602</v>
      </c>
      <c r="G4851" s="83">
        <f t="shared" si="303"/>
        <v>5.474937156452241E-4</v>
      </c>
      <c r="H4851" s="74" t="s">
        <v>96</v>
      </c>
      <c r="I4851" s="74">
        <v>302</v>
      </c>
      <c r="J4851" s="74" t="s">
        <v>101</v>
      </c>
    </row>
    <row r="4852" spans="1:10" x14ac:dyDescent="0.25">
      <c r="A4852" s="74" t="str">
        <f t="shared" si="300"/>
        <v>2025</v>
      </c>
      <c r="B4852" s="74" t="str">
        <f t="shared" si="301"/>
        <v>11</v>
      </c>
      <c r="C4852" s="84">
        <f t="shared" si="302"/>
        <v>45962</v>
      </c>
      <c r="D4852" s="74">
        <v>202511</v>
      </c>
      <c r="E4852" s="82">
        <v>1060443</v>
      </c>
      <c r="F4852" s="82">
        <v>18280</v>
      </c>
      <c r="G4852" s="83">
        <f t="shared" si="303"/>
        <v>1.7238078802915384E-2</v>
      </c>
      <c r="H4852" s="74" t="s">
        <v>96</v>
      </c>
      <c r="I4852" s="74">
        <v>303</v>
      </c>
      <c r="J4852" s="74" t="s">
        <v>102</v>
      </c>
    </row>
    <row r="4853" spans="1:10" x14ac:dyDescent="0.25">
      <c r="A4853" s="74" t="str">
        <f t="shared" si="300"/>
        <v>2025</v>
      </c>
      <c r="B4853" s="74" t="str">
        <f t="shared" si="301"/>
        <v>11</v>
      </c>
      <c r="C4853" s="84">
        <f t="shared" si="302"/>
        <v>45962</v>
      </c>
      <c r="D4853" s="74">
        <v>202511</v>
      </c>
      <c r="E4853" s="82">
        <v>422717183</v>
      </c>
      <c r="F4853" s="82">
        <v>1276513</v>
      </c>
      <c r="G4853" s="83">
        <f t="shared" si="303"/>
        <v>3.0197802486775184E-3</v>
      </c>
      <c r="H4853" s="74" t="s">
        <v>96</v>
      </c>
      <c r="I4853" s="74">
        <v>309</v>
      </c>
      <c r="J4853" s="74" t="s">
        <v>103</v>
      </c>
    </row>
    <row r="4854" spans="1:10" x14ac:dyDescent="0.25">
      <c r="A4854" s="74" t="str">
        <f t="shared" si="300"/>
        <v>2025</v>
      </c>
      <c r="B4854" s="74" t="str">
        <f t="shared" si="301"/>
        <v>11</v>
      </c>
      <c r="C4854" s="84">
        <f t="shared" si="302"/>
        <v>45962</v>
      </c>
      <c r="D4854" s="74">
        <v>202511</v>
      </c>
      <c r="E4854" s="82">
        <v>151405344</v>
      </c>
      <c r="F4854" s="82">
        <v>6636835</v>
      </c>
      <c r="G4854" s="83">
        <f t="shared" si="303"/>
        <v>4.3834879434638714E-2</v>
      </c>
      <c r="H4854" s="74" t="s">
        <v>104</v>
      </c>
      <c r="I4854" s="74">
        <v>310</v>
      </c>
      <c r="J4854" s="74" t="s">
        <v>105</v>
      </c>
    </row>
    <row r="4855" spans="1:10" x14ac:dyDescent="0.25">
      <c r="A4855" s="74" t="str">
        <f t="shared" si="300"/>
        <v>2025</v>
      </c>
      <c r="B4855" s="74" t="str">
        <f t="shared" si="301"/>
        <v>11</v>
      </c>
      <c r="C4855" s="84">
        <f t="shared" si="302"/>
        <v>45962</v>
      </c>
      <c r="D4855" s="74">
        <v>202511</v>
      </c>
      <c r="E4855" s="82">
        <v>477178</v>
      </c>
      <c r="F4855" s="82">
        <v>29485</v>
      </c>
      <c r="G4855" s="83">
        <f t="shared" si="303"/>
        <v>6.1790359153188118E-2</v>
      </c>
      <c r="H4855" s="74" t="s">
        <v>104</v>
      </c>
      <c r="I4855" s="74">
        <v>321</v>
      </c>
      <c r="J4855" s="74" t="s">
        <v>106</v>
      </c>
    </row>
    <row r="4856" spans="1:10" x14ac:dyDescent="0.25">
      <c r="A4856" s="74" t="str">
        <f t="shared" si="300"/>
        <v>2025</v>
      </c>
      <c r="B4856" s="74" t="str">
        <f t="shared" si="301"/>
        <v>11</v>
      </c>
      <c r="C4856" s="84">
        <f t="shared" si="302"/>
        <v>45962</v>
      </c>
      <c r="D4856" s="74">
        <v>202511</v>
      </c>
      <c r="E4856" s="82">
        <v>812056</v>
      </c>
      <c r="F4856" s="82">
        <v>2814</v>
      </c>
      <c r="G4856" s="83">
        <f t="shared" si="303"/>
        <v>3.4652782566719537E-3</v>
      </c>
      <c r="H4856" s="74" t="s">
        <v>104</v>
      </c>
      <c r="I4856" s="74">
        <v>322</v>
      </c>
      <c r="J4856" s="74" t="s">
        <v>107</v>
      </c>
    </row>
    <row r="4857" spans="1:10" x14ac:dyDescent="0.25">
      <c r="A4857" s="74" t="str">
        <f t="shared" si="300"/>
        <v>2025</v>
      </c>
      <c r="B4857" s="74" t="str">
        <f t="shared" si="301"/>
        <v>11</v>
      </c>
      <c r="C4857" s="84">
        <f t="shared" si="302"/>
        <v>45962</v>
      </c>
      <c r="D4857" s="74">
        <v>202511</v>
      </c>
      <c r="E4857" s="82">
        <v>917947</v>
      </c>
      <c r="F4857" s="82">
        <v>41444</v>
      </c>
      <c r="G4857" s="83">
        <f t="shared" si="303"/>
        <v>4.5148576116050276E-2</v>
      </c>
      <c r="H4857" s="74" t="s">
        <v>104</v>
      </c>
      <c r="I4857" s="74">
        <v>323</v>
      </c>
      <c r="J4857" s="74" t="s">
        <v>108</v>
      </c>
    </row>
    <row r="4858" spans="1:10" x14ac:dyDescent="0.25">
      <c r="A4858" s="74" t="str">
        <f t="shared" si="300"/>
        <v>2025</v>
      </c>
      <c r="B4858" s="74" t="str">
        <f t="shared" si="301"/>
        <v>11</v>
      </c>
      <c r="C4858" s="84">
        <f t="shared" si="302"/>
        <v>45962</v>
      </c>
      <c r="D4858" s="74">
        <v>202511</v>
      </c>
      <c r="E4858" s="82">
        <v>3153081</v>
      </c>
      <c r="F4858" s="82">
        <v>40114</v>
      </c>
      <c r="G4858" s="83">
        <f t="shared" si="303"/>
        <v>1.2722159690791324E-2</v>
      </c>
      <c r="H4858" s="74" t="s">
        <v>104</v>
      </c>
      <c r="I4858" s="74">
        <v>324</v>
      </c>
      <c r="J4858" s="74" t="s">
        <v>109</v>
      </c>
    </row>
    <row r="4859" spans="1:10" x14ac:dyDescent="0.25">
      <c r="A4859" s="74" t="str">
        <f t="shared" si="300"/>
        <v>2025</v>
      </c>
      <c r="B4859" s="74" t="str">
        <f t="shared" si="301"/>
        <v>11</v>
      </c>
      <c r="C4859" s="84">
        <f t="shared" si="302"/>
        <v>45962</v>
      </c>
      <c r="D4859" s="74">
        <v>202511</v>
      </c>
      <c r="E4859" s="82">
        <v>204431416</v>
      </c>
      <c r="F4859" s="82">
        <v>1376342</v>
      </c>
      <c r="G4859" s="83">
        <f t="shared" si="303"/>
        <v>6.7325366469114514E-3</v>
      </c>
      <c r="H4859" s="74" t="s">
        <v>104</v>
      </c>
      <c r="I4859" s="74">
        <v>329</v>
      </c>
      <c r="J4859" s="74" t="s">
        <v>110</v>
      </c>
    </row>
    <row r="4860" spans="1:10" x14ac:dyDescent="0.25">
      <c r="A4860" s="74" t="str">
        <f t="shared" si="300"/>
        <v>2025</v>
      </c>
      <c r="B4860" s="74" t="str">
        <f t="shared" si="301"/>
        <v>11</v>
      </c>
      <c r="C4860" s="84">
        <f t="shared" si="302"/>
        <v>45962</v>
      </c>
      <c r="D4860" s="74">
        <v>202511</v>
      </c>
      <c r="E4860" s="82">
        <v>32583790</v>
      </c>
      <c r="F4860" s="82">
        <v>993326</v>
      </c>
      <c r="G4860" s="83">
        <f t="shared" si="303"/>
        <v>3.0485281178156378E-2</v>
      </c>
      <c r="H4860" s="74" t="s">
        <v>104</v>
      </c>
      <c r="I4860" s="74">
        <v>331</v>
      </c>
      <c r="J4860" s="74" t="s">
        <v>111</v>
      </c>
    </row>
    <row r="4861" spans="1:10" x14ac:dyDescent="0.25">
      <c r="A4861" s="74" t="str">
        <f t="shared" si="300"/>
        <v>2025</v>
      </c>
      <c r="B4861" s="74" t="str">
        <f t="shared" si="301"/>
        <v>11</v>
      </c>
      <c r="C4861" s="84">
        <f t="shared" si="302"/>
        <v>45962</v>
      </c>
      <c r="D4861" s="74">
        <v>202511</v>
      </c>
      <c r="E4861" s="82">
        <v>7289394</v>
      </c>
      <c r="F4861" s="82">
        <v>130070</v>
      </c>
      <c r="G4861" s="83">
        <f t="shared" si="303"/>
        <v>1.784373296326142E-2</v>
      </c>
      <c r="H4861" s="74" t="s">
        <v>104</v>
      </c>
      <c r="I4861" s="74">
        <v>332</v>
      </c>
      <c r="J4861" s="74" t="s">
        <v>112</v>
      </c>
    </row>
    <row r="4862" spans="1:10" x14ac:dyDescent="0.25">
      <c r="A4862" s="74" t="str">
        <f t="shared" si="300"/>
        <v>2025</v>
      </c>
      <c r="B4862" s="74" t="str">
        <f t="shared" si="301"/>
        <v>11</v>
      </c>
      <c r="C4862" s="84">
        <f t="shared" si="302"/>
        <v>45962</v>
      </c>
      <c r="D4862" s="74">
        <v>202511</v>
      </c>
      <c r="E4862" s="82">
        <v>2795464611</v>
      </c>
      <c r="F4862" s="82">
        <v>20607678</v>
      </c>
      <c r="G4862" s="83">
        <f t="shared" si="303"/>
        <v>7.3718257490758129E-3</v>
      </c>
      <c r="H4862" s="74" t="s">
        <v>113</v>
      </c>
      <c r="I4862" s="74">
        <v>351</v>
      </c>
      <c r="J4862" s="74" t="s">
        <v>114</v>
      </c>
    </row>
    <row r="4863" spans="1:10" x14ac:dyDescent="0.25">
      <c r="A4863" s="74" t="str">
        <f t="shared" si="300"/>
        <v>2025</v>
      </c>
      <c r="B4863" s="74" t="str">
        <f t="shared" si="301"/>
        <v>11</v>
      </c>
      <c r="C4863" s="84">
        <f t="shared" si="302"/>
        <v>45962</v>
      </c>
      <c r="D4863" s="74">
        <v>202511</v>
      </c>
      <c r="E4863" s="82">
        <v>179048361</v>
      </c>
      <c r="F4863" s="82">
        <v>509</v>
      </c>
      <c r="G4863" s="83">
        <f t="shared" si="303"/>
        <v>2.8428073686751032E-6</v>
      </c>
      <c r="H4863" s="74" t="s">
        <v>113</v>
      </c>
      <c r="I4863" s="74">
        <v>352</v>
      </c>
      <c r="J4863" s="74" t="s">
        <v>115</v>
      </c>
    </row>
    <row r="4864" spans="1:10" x14ac:dyDescent="0.25">
      <c r="A4864" s="74" t="str">
        <f t="shared" si="300"/>
        <v>2025</v>
      </c>
      <c r="B4864" s="74" t="str">
        <f t="shared" si="301"/>
        <v>11</v>
      </c>
      <c r="C4864" s="84">
        <f t="shared" si="302"/>
        <v>45962</v>
      </c>
      <c r="D4864" s="74">
        <v>202511</v>
      </c>
      <c r="E4864" s="82">
        <v>472657</v>
      </c>
      <c r="F4864" s="82">
        <v>10557</v>
      </c>
      <c r="G4864" s="83">
        <f t="shared" si="303"/>
        <v>2.2335435633027756E-2</v>
      </c>
      <c r="H4864" s="74" t="s">
        <v>113</v>
      </c>
      <c r="I4864" s="74">
        <v>353</v>
      </c>
      <c r="J4864" s="74" t="s">
        <v>116</v>
      </c>
    </row>
    <row r="4865" spans="1:10" x14ac:dyDescent="0.25">
      <c r="A4865" s="74" t="str">
        <f t="shared" si="300"/>
        <v>2025</v>
      </c>
      <c r="B4865" s="74" t="str">
        <f t="shared" si="301"/>
        <v>11</v>
      </c>
      <c r="C4865" s="84">
        <f t="shared" si="302"/>
        <v>45962</v>
      </c>
      <c r="D4865" s="74">
        <v>202511</v>
      </c>
      <c r="E4865" s="82">
        <v>27722414</v>
      </c>
      <c r="F4865" s="82">
        <v>73702</v>
      </c>
      <c r="G4865" s="83">
        <f t="shared" si="303"/>
        <v>2.6585707868008899E-3</v>
      </c>
      <c r="H4865" s="74" t="s">
        <v>113</v>
      </c>
      <c r="I4865" s="74">
        <v>360</v>
      </c>
      <c r="J4865" s="74" t="s">
        <v>117</v>
      </c>
    </row>
    <row r="4866" spans="1:10" x14ac:dyDescent="0.25">
      <c r="A4866" s="74" t="str">
        <f t="shared" si="300"/>
        <v>2025</v>
      </c>
      <c r="B4866" s="74" t="str">
        <f t="shared" si="301"/>
        <v>11</v>
      </c>
      <c r="C4866" s="84">
        <f t="shared" si="302"/>
        <v>45962</v>
      </c>
      <c r="D4866" s="74">
        <v>202511</v>
      </c>
      <c r="E4866" s="82">
        <v>6670897</v>
      </c>
      <c r="F4866" s="82">
        <v>73910</v>
      </c>
      <c r="G4866" s="83">
        <f t="shared" si="303"/>
        <v>1.1079469522614425E-2</v>
      </c>
      <c r="H4866" s="74" t="s">
        <v>113</v>
      </c>
      <c r="I4866" s="74">
        <v>370</v>
      </c>
      <c r="J4866" s="74" t="s">
        <v>118</v>
      </c>
    </row>
    <row r="4867" spans="1:10" x14ac:dyDescent="0.25">
      <c r="A4867" s="74" t="str">
        <f t="shared" ref="A4867:A4930" si="304">LEFT(D4867,4)</f>
        <v>2025</v>
      </c>
      <c r="B4867" s="74" t="str">
        <f t="shared" ref="B4867:B4930" si="305">RIGHT(D4867,2)</f>
        <v>11</v>
      </c>
      <c r="C4867" s="84">
        <f t="shared" ref="C4867:C4930" si="306">DATE(A4867,B4867,1)</f>
        <v>45962</v>
      </c>
      <c r="D4867" s="74">
        <v>202511</v>
      </c>
      <c r="E4867" s="82">
        <v>171021185</v>
      </c>
      <c r="F4867" s="82">
        <v>3378229</v>
      </c>
      <c r="G4867" s="83">
        <f t="shared" ref="G4867:G4930" si="307">F4867/E4867</f>
        <v>1.9753277934543605E-2</v>
      </c>
      <c r="H4867" s="74" t="s">
        <v>113</v>
      </c>
      <c r="I4867" s="74">
        <v>381</v>
      </c>
      <c r="J4867" s="74" t="s">
        <v>119</v>
      </c>
    </row>
    <row r="4868" spans="1:10" x14ac:dyDescent="0.25">
      <c r="A4868" s="74" t="str">
        <f t="shared" si="304"/>
        <v>2025</v>
      </c>
      <c r="B4868" s="74" t="str">
        <f t="shared" si="305"/>
        <v>11</v>
      </c>
      <c r="C4868" s="84">
        <f t="shared" si="306"/>
        <v>45962</v>
      </c>
      <c r="D4868" s="74">
        <v>202511</v>
      </c>
      <c r="E4868" s="82">
        <v>32547303</v>
      </c>
      <c r="F4868" s="82">
        <v>899393</v>
      </c>
      <c r="G4868" s="83">
        <f t="shared" si="307"/>
        <v>2.7633410977247485E-2</v>
      </c>
      <c r="H4868" s="74" t="s">
        <v>113</v>
      </c>
      <c r="I4868" s="74">
        <v>382</v>
      </c>
      <c r="J4868" s="74" t="s">
        <v>120</v>
      </c>
    </row>
    <row r="4869" spans="1:10" x14ac:dyDescent="0.25">
      <c r="A4869" s="74" t="str">
        <f t="shared" si="304"/>
        <v>2025</v>
      </c>
      <c r="B4869" s="74" t="str">
        <f t="shared" si="305"/>
        <v>11</v>
      </c>
      <c r="C4869" s="84">
        <f t="shared" si="306"/>
        <v>45962</v>
      </c>
      <c r="D4869" s="74">
        <v>202511</v>
      </c>
      <c r="E4869" s="82">
        <v>2485143</v>
      </c>
      <c r="F4869" s="82">
        <v>105152</v>
      </c>
      <c r="G4869" s="83">
        <f t="shared" si="307"/>
        <v>4.2312253258665597E-2</v>
      </c>
      <c r="H4869" s="74" t="s">
        <v>113</v>
      </c>
      <c r="I4869" s="74">
        <v>390</v>
      </c>
      <c r="J4869" s="74" t="s">
        <v>121</v>
      </c>
    </row>
    <row r="4870" spans="1:10" x14ac:dyDescent="0.25">
      <c r="A4870" s="74" t="str">
        <f t="shared" si="304"/>
        <v>2025</v>
      </c>
      <c r="B4870" s="74" t="str">
        <f t="shared" si="305"/>
        <v>11</v>
      </c>
      <c r="C4870" s="84">
        <f t="shared" si="306"/>
        <v>45962</v>
      </c>
      <c r="D4870" s="74">
        <v>202511</v>
      </c>
      <c r="E4870" s="82">
        <v>276237186</v>
      </c>
      <c r="F4870" s="82">
        <v>19652980</v>
      </c>
      <c r="G4870" s="83">
        <f t="shared" si="307"/>
        <v>7.1145309161960546E-2</v>
      </c>
      <c r="H4870" s="74" t="s">
        <v>122</v>
      </c>
      <c r="I4870" s="74">
        <v>410</v>
      </c>
      <c r="J4870" s="74" t="s">
        <v>123</v>
      </c>
    </row>
    <row r="4871" spans="1:10" x14ac:dyDescent="0.25">
      <c r="A4871" s="74" t="str">
        <f t="shared" si="304"/>
        <v>2025</v>
      </c>
      <c r="B4871" s="74" t="str">
        <f t="shared" si="305"/>
        <v>11</v>
      </c>
      <c r="C4871" s="84">
        <f t="shared" si="306"/>
        <v>45962</v>
      </c>
      <c r="D4871" s="74">
        <v>202511</v>
      </c>
      <c r="E4871" s="82">
        <v>300071070</v>
      </c>
      <c r="F4871" s="82">
        <v>11735740</v>
      </c>
      <c r="G4871" s="83">
        <f t="shared" si="307"/>
        <v>3.910986820555544E-2</v>
      </c>
      <c r="H4871" s="74" t="s">
        <v>122</v>
      </c>
      <c r="I4871" s="74">
        <v>421</v>
      </c>
      <c r="J4871" s="74" t="s">
        <v>124</v>
      </c>
    </row>
    <row r="4872" spans="1:10" x14ac:dyDescent="0.25">
      <c r="A4872" s="74" t="str">
        <f t="shared" si="304"/>
        <v>2025</v>
      </c>
      <c r="B4872" s="74" t="str">
        <f t="shared" si="305"/>
        <v>11</v>
      </c>
      <c r="C4872" s="84">
        <f t="shared" si="306"/>
        <v>45962</v>
      </c>
      <c r="D4872" s="74">
        <v>202511</v>
      </c>
      <c r="E4872" s="82">
        <v>111211140</v>
      </c>
      <c r="F4872" s="82">
        <v>18174242</v>
      </c>
      <c r="G4872" s="83">
        <f t="shared" si="307"/>
        <v>0.16342105655962164</v>
      </c>
      <c r="H4872" s="74" t="s">
        <v>122</v>
      </c>
      <c r="I4872" s="74">
        <v>422</v>
      </c>
      <c r="J4872" s="74" t="s">
        <v>125</v>
      </c>
    </row>
    <row r="4873" spans="1:10" x14ac:dyDescent="0.25">
      <c r="A4873" s="74" t="str">
        <f t="shared" si="304"/>
        <v>2025</v>
      </c>
      <c r="B4873" s="74" t="str">
        <f t="shared" si="305"/>
        <v>11</v>
      </c>
      <c r="C4873" s="84">
        <f t="shared" si="306"/>
        <v>45962</v>
      </c>
      <c r="D4873" s="74">
        <v>202511</v>
      </c>
      <c r="E4873" s="82">
        <v>842619365</v>
      </c>
      <c r="F4873" s="82">
        <v>36693027</v>
      </c>
      <c r="G4873" s="83">
        <f t="shared" si="307"/>
        <v>4.35463846715652E-2</v>
      </c>
      <c r="H4873" s="74" t="s">
        <v>122</v>
      </c>
      <c r="I4873" s="74">
        <v>429</v>
      </c>
      <c r="J4873" s="74" t="s">
        <v>126</v>
      </c>
    </row>
    <row r="4874" spans="1:10" x14ac:dyDescent="0.25">
      <c r="A4874" s="74" t="str">
        <f t="shared" si="304"/>
        <v>2025</v>
      </c>
      <c r="B4874" s="74" t="str">
        <f t="shared" si="305"/>
        <v>11</v>
      </c>
      <c r="C4874" s="84">
        <f t="shared" si="306"/>
        <v>45962</v>
      </c>
      <c r="D4874" s="74">
        <v>202511</v>
      </c>
      <c r="E4874" s="82">
        <v>145194536</v>
      </c>
      <c r="F4874" s="82">
        <v>1195025</v>
      </c>
      <c r="G4874" s="83">
        <f t="shared" si="307"/>
        <v>8.2305094456171547E-3</v>
      </c>
      <c r="H4874" s="74" t="s">
        <v>122</v>
      </c>
      <c r="I4874" s="74">
        <v>431</v>
      </c>
      <c r="J4874" s="74" t="s">
        <v>127</v>
      </c>
    </row>
    <row r="4875" spans="1:10" x14ac:dyDescent="0.25">
      <c r="A4875" s="74" t="str">
        <f t="shared" si="304"/>
        <v>2025</v>
      </c>
      <c r="B4875" s="74" t="str">
        <f t="shared" si="305"/>
        <v>11</v>
      </c>
      <c r="C4875" s="84">
        <f t="shared" si="306"/>
        <v>45962</v>
      </c>
      <c r="D4875" s="74">
        <v>202511</v>
      </c>
      <c r="E4875" s="82">
        <v>309256866</v>
      </c>
      <c r="F4875" s="82">
        <v>12834374</v>
      </c>
      <c r="G4875" s="83">
        <f t="shared" si="307"/>
        <v>4.1500692178649962E-2</v>
      </c>
      <c r="H4875" s="74" t="s">
        <v>122</v>
      </c>
      <c r="I4875" s="74">
        <v>432</v>
      </c>
      <c r="J4875" s="74" t="s">
        <v>128</v>
      </c>
    </row>
    <row r="4876" spans="1:10" x14ac:dyDescent="0.25">
      <c r="A4876" s="74" t="str">
        <f t="shared" si="304"/>
        <v>2025</v>
      </c>
      <c r="B4876" s="74" t="str">
        <f t="shared" si="305"/>
        <v>11</v>
      </c>
      <c r="C4876" s="84">
        <f t="shared" si="306"/>
        <v>45962</v>
      </c>
      <c r="D4876" s="74">
        <v>202511</v>
      </c>
      <c r="E4876" s="82">
        <v>7650424</v>
      </c>
      <c r="F4876" s="82">
        <v>799636</v>
      </c>
      <c r="G4876" s="83">
        <f t="shared" si="307"/>
        <v>0.10452178859629217</v>
      </c>
      <c r="H4876" s="74" t="s">
        <v>122</v>
      </c>
      <c r="I4876" s="74">
        <v>433</v>
      </c>
      <c r="J4876" s="74" t="s">
        <v>129</v>
      </c>
    </row>
    <row r="4877" spans="1:10" x14ac:dyDescent="0.25">
      <c r="A4877" s="74" t="str">
        <f t="shared" si="304"/>
        <v>2025</v>
      </c>
      <c r="B4877" s="74" t="str">
        <f t="shared" si="305"/>
        <v>11</v>
      </c>
      <c r="C4877" s="84">
        <f t="shared" si="306"/>
        <v>45962</v>
      </c>
      <c r="D4877" s="74">
        <v>202511</v>
      </c>
      <c r="E4877" s="82">
        <v>20965154</v>
      </c>
      <c r="F4877" s="82">
        <v>1200765</v>
      </c>
      <c r="G4877" s="83">
        <f t="shared" si="307"/>
        <v>5.7274322907430113E-2</v>
      </c>
      <c r="H4877" s="74" t="s">
        <v>122</v>
      </c>
      <c r="I4877" s="74">
        <v>439</v>
      </c>
      <c r="J4877" s="74" t="s">
        <v>130</v>
      </c>
    </row>
    <row r="4878" spans="1:10" x14ac:dyDescent="0.25">
      <c r="A4878" s="74" t="str">
        <f t="shared" si="304"/>
        <v>2025</v>
      </c>
      <c r="B4878" s="74" t="str">
        <f t="shared" si="305"/>
        <v>11</v>
      </c>
      <c r="C4878" s="84">
        <f t="shared" si="306"/>
        <v>45962</v>
      </c>
      <c r="D4878" s="74">
        <v>202511</v>
      </c>
      <c r="E4878" s="82">
        <v>2136154114</v>
      </c>
      <c r="F4878" s="82">
        <v>2432282</v>
      </c>
      <c r="G4878" s="83">
        <f t="shared" si="307"/>
        <v>1.1386266487325174E-3</v>
      </c>
      <c r="H4878" s="74" t="s">
        <v>131</v>
      </c>
      <c r="I4878" s="74">
        <v>451</v>
      </c>
      <c r="J4878" s="74" t="s">
        <v>132</v>
      </c>
    </row>
    <row r="4879" spans="1:10" x14ac:dyDescent="0.25">
      <c r="A4879" s="74" t="str">
        <f t="shared" si="304"/>
        <v>2025</v>
      </c>
      <c r="B4879" s="74" t="str">
        <f t="shared" si="305"/>
        <v>11</v>
      </c>
      <c r="C4879" s="84">
        <f t="shared" si="306"/>
        <v>45962</v>
      </c>
      <c r="D4879" s="74">
        <v>202511</v>
      </c>
      <c r="E4879" s="82">
        <v>148627268</v>
      </c>
      <c r="F4879" s="82">
        <v>8828678</v>
      </c>
      <c r="G4879" s="83">
        <f t="shared" si="307"/>
        <v>5.9401468645713114E-2</v>
      </c>
      <c r="H4879" s="74" t="s">
        <v>131</v>
      </c>
      <c r="I4879" s="74">
        <v>452</v>
      </c>
      <c r="J4879" s="74" t="s">
        <v>133</v>
      </c>
    </row>
    <row r="4880" spans="1:10" x14ac:dyDescent="0.25">
      <c r="A4880" s="74" t="str">
        <f t="shared" si="304"/>
        <v>2025</v>
      </c>
      <c r="B4880" s="74" t="str">
        <f t="shared" si="305"/>
        <v>11</v>
      </c>
      <c r="C4880" s="84">
        <f t="shared" si="306"/>
        <v>45962</v>
      </c>
      <c r="D4880" s="74">
        <v>202511</v>
      </c>
      <c r="E4880" s="82">
        <v>432608533</v>
      </c>
      <c r="F4880" s="82">
        <v>11629612</v>
      </c>
      <c r="G4880" s="83">
        <f t="shared" si="307"/>
        <v>2.6882530308296067E-2</v>
      </c>
      <c r="H4880" s="74" t="s">
        <v>131</v>
      </c>
      <c r="I4880" s="74">
        <v>453</v>
      </c>
      <c r="J4880" s="74" t="s">
        <v>134</v>
      </c>
    </row>
    <row r="4881" spans="1:10" x14ac:dyDescent="0.25">
      <c r="A4881" s="74" t="str">
        <f t="shared" si="304"/>
        <v>2025</v>
      </c>
      <c r="B4881" s="74" t="str">
        <f t="shared" si="305"/>
        <v>11</v>
      </c>
      <c r="C4881" s="84">
        <f t="shared" si="306"/>
        <v>45962</v>
      </c>
      <c r="D4881" s="74">
        <v>202511</v>
      </c>
      <c r="E4881" s="82">
        <v>76263826</v>
      </c>
      <c r="F4881" s="82">
        <v>2807006</v>
      </c>
      <c r="G4881" s="83">
        <f t="shared" si="307"/>
        <v>3.6806519515556434E-2</v>
      </c>
      <c r="H4881" s="74" t="s">
        <v>131</v>
      </c>
      <c r="I4881" s="74">
        <v>454</v>
      </c>
      <c r="J4881" s="74" t="s">
        <v>135</v>
      </c>
    </row>
    <row r="4882" spans="1:10" x14ac:dyDescent="0.25">
      <c r="A4882" s="74" t="str">
        <f t="shared" si="304"/>
        <v>2025</v>
      </c>
      <c r="B4882" s="74" t="str">
        <f t="shared" si="305"/>
        <v>11</v>
      </c>
      <c r="C4882" s="84">
        <f t="shared" si="306"/>
        <v>45962</v>
      </c>
      <c r="D4882" s="74">
        <v>202511</v>
      </c>
      <c r="E4882" s="82">
        <v>2480249189</v>
      </c>
      <c r="F4882" s="82">
        <v>187159722</v>
      </c>
      <c r="G4882" s="83">
        <f t="shared" si="307"/>
        <v>7.5460047655719648E-2</v>
      </c>
      <c r="H4882" s="74" t="s">
        <v>131</v>
      </c>
      <c r="I4882" s="74">
        <v>461</v>
      </c>
      <c r="J4882" s="74" t="s">
        <v>136</v>
      </c>
    </row>
    <row r="4883" spans="1:10" x14ac:dyDescent="0.25">
      <c r="A4883" s="74" t="str">
        <f t="shared" si="304"/>
        <v>2025</v>
      </c>
      <c r="B4883" s="74" t="str">
        <f t="shared" si="305"/>
        <v>11</v>
      </c>
      <c r="C4883" s="84">
        <f t="shared" si="306"/>
        <v>45962</v>
      </c>
      <c r="D4883" s="74">
        <v>202511</v>
      </c>
      <c r="E4883" s="82">
        <v>214506764</v>
      </c>
      <c r="F4883" s="82">
        <v>5332774</v>
      </c>
      <c r="G4883" s="83">
        <f t="shared" si="307"/>
        <v>2.4860633299190509E-2</v>
      </c>
      <c r="H4883" s="74" t="s">
        <v>131</v>
      </c>
      <c r="I4883" s="74">
        <v>462</v>
      </c>
      <c r="J4883" s="74" t="s">
        <v>137</v>
      </c>
    </row>
    <row r="4884" spans="1:10" x14ac:dyDescent="0.25">
      <c r="A4884" s="74" t="str">
        <f t="shared" si="304"/>
        <v>2025</v>
      </c>
      <c r="B4884" s="74" t="str">
        <f t="shared" si="305"/>
        <v>11</v>
      </c>
      <c r="C4884" s="84">
        <f t="shared" si="306"/>
        <v>45962</v>
      </c>
      <c r="D4884" s="74">
        <v>202511</v>
      </c>
      <c r="E4884" s="82">
        <v>784196211</v>
      </c>
      <c r="F4884" s="82">
        <v>50485895</v>
      </c>
      <c r="G4884" s="83">
        <f t="shared" si="307"/>
        <v>6.4379162117629771E-2</v>
      </c>
      <c r="H4884" s="74" t="s">
        <v>131</v>
      </c>
      <c r="I4884" s="74">
        <v>463</v>
      </c>
      <c r="J4884" s="74" t="s">
        <v>138</v>
      </c>
    </row>
    <row r="4885" spans="1:10" x14ac:dyDescent="0.25">
      <c r="A4885" s="74" t="str">
        <f t="shared" si="304"/>
        <v>2025</v>
      </c>
      <c r="B4885" s="74" t="str">
        <f t="shared" si="305"/>
        <v>11</v>
      </c>
      <c r="C4885" s="84">
        <f t="shared" si="306"/>
        <v>45962</v>
      </c>
      <c r="D4885" s="74">
        <v>202511</v>
      </c>
      <c r="E4885" s="82">
        <v>1124478482</v>
      </c>
      <c r="F4885" s="82">
        <v>39233161</v>
      </c>
      <c r="G4885" s="83">
        <f t="shared" si="307"/>
        <v>3.4890094944475779E-2</v>
      </c>
      <c r="H4885" s="74" t="s">
        <v>131</v>
      </c>
      <c r="I4885" s="74">
        <v>464</v>
      </c>
      <c r="J4885" s="74" t="s">
        <v>139</v>
      </c>
    </row>
    <row r="4886" spans="1:10" x14ac:dyDescent="0.25">
      <c r="A4886" s="74" t="str">
        <f t="shared" si="304"/>
        <v>2025</v>
      </c>
      <c r="B4886" s="74" t="str">
        <f t="shared" si="305"/>
        <v>11</v>
      </c>
      <c r="C4886" s="84">
        <f t="shared" si="306"/>
        <v>45962</v>
      </c>
      <c r="D4886" s="74">
        <v>202511</v>
      </c>
      <c r="E4886" s="82">
        <v>1033549946</v>
      </c>
      <c r="F4886" s="82">
        <v>13745869</v>
      </c>
      <c r="G4886" s="83">
        <f t="shared" si="307"/>
        <v>1.3299665926352823E-2</v>
      </c>
      <c r="H4886" s="74" t="s">
        <v>131</v>
      </c>
      <c r="I4886" s="74">
        <v>465</v>
      </c>
      <c r="J4886" s="74" t="s">
        <v>140</v>
      </c>
    </row>
    <row r="4887" spans="1:10" x14ac:dyDescent="0.25">
      <c r="A4887" s="74" t="str">
        <f t="shared" si="304"/>
        <v>2025</v>
      </c>
      <c r="B4887" s="74" t="str">
        <f t="shared" si="305"/>
        <v>11</v>
      </c>
      <c r="C4887" s="84">
        <f t="shared" si="306"/>
        <v>45962</v>
      </c>
      <c r="D4887" s="74">
        <v>202511</v>
      </c>
      <c r="E4887" s="82">
        <v>1529953296</v>
      </c>
      <c r="F4887" s="82">
        <v>60087269</v>
      </c>
      <c r="G4887" s="83">
        <f t="shared" si="307"/>
        <v>3.9273923692373938E-2</v>
      </c>
      <c r="H4887" s="74" t="s">
        <v>131</v>
      </c>
      <c r="I4887" s="74">
        <v>466</v>
      </c>
      <c r="J4887" s="74" t="s">
        <v>141</v>
      </c>
    </row>
    <row r="4888" spans="1:10" x14ac:dyDescent="0.25">
      <c r="A4888" s="74" t="str">
        <f t="shared" si="304"/>
        <v>2025</v>
      </c>
      <c r="B4888" s="74" t="str">
        <f t="shared" si="305"/>
        <v>11</v>
      </c>
      <c r="C4888" s="84">
        <f t="shared" si="306"/>
        <v>45962</v>
      </c>
      <c r="D4888" s="74">
        <v>202511</v>
      </c>
      <c r="E4888" s="82">
        <v>384367976</v>
      </c>
      <c r="F4888" s="82">
        <v>5176967</v>
      </c>
      <c r="G4888" s="83">
        <f t="shared" si="307"/>
        <v>1.3468778158563345E-2</v>
      </c>
      <c r="H4888" s="74" t="s">
        <v>131</v>
      </c>
      <c r="I4888" s="74">
        <v>469</v>
      </c>
      <c r="J4888" s="74" t="s">
        <v>142</v>
      </c>
    </row>
    <row r="4889" spans="1:10" x14ac:dyDescent="0.25">
      <c r="A4889" s="74" t="str">
        <f t="shared" si="304"/>
        <v>2025</v>
      </c>
      <c r="B4889" s="74" t="str">
        <f t="shared" si="305"/>
        <v>11</v>
      </c>
      <c r="C4889" s="84">
        <f t="shared" si="306"/>
        <v>45962</v>
      </c>
      <c r="D4889" s="74">
        <v>202511</v>
      </c>
      <c r="E4889" s="82">
        <v>690025489</v>
      </c>
      <c r="F4889" s="82">
        <v>13051306</v>
      </c>
      <c r="G4889" s="83">
        <f t="shared" si="307"/>
        <v>1.891423752898496E-2</v>
      </c>
      <c r="H4889" s="74" t="s">
        <v>131</v>
      </c>
      <c r="I4889" s="74">
        <v>471</v>
      </c>
      <c r="J4889" s="74" t="s">
        <v>143</v>
      </c>
    </row>
    <row r="4890" spans="1:10" x14ac:dyDescent="0.25">
      <c r="A4890" s="74" t="str">
        <f t="shared" si="304"/>
        <v>2025</v>
      </c>
      <c r="B4890" s="74" t="str">
        <f t="shared" si="305"/>
        <v>11</v>
      </c>
      <c r="C4890" s="84">
        <f t="shared" si="306"/>
        <v>45962</v>
      </c>
      <c r="D4890" s="74">
        <v>202511</v>
      </c>
      <c r="E4890" s="82">
        <v>616028770</v>
      </c>
      <c r="F4890" s="82">
        <v>58558748</v>
      </c>
      <c r="G4890" s="83">
        <f t="shared" si="307"/>
        <v>9.5058462935099605E-2</v>
      </c>
      <c r="H4890" s="74" t="s">
        <v>131</v>
      </c>
      <c r="I4890" s="74">
        <v>472</v>
      </c>
      <c r="J4890" s="74" t="s">
        <v>144</v>
      </c>
    </row>
    <row r="4891" spans="1:10" x14ac:dyDescent="0.25">
      <c r="A4891" s="74" t="str">
        <f t="shared" si="304"/>
        <v>2025</v>
      </c>
      <c r="B4891" s="74" t="str">
        <f t="shared" si="305"/>
        <v>11</v>
      </c>
      <c r="C4891" s="84">
        <f t="shared" si="306"/>
        <v>45962</v>
      </c>
      <c r="D4891" s="74">
        <v>202511</v>
      </c>
      <c r="E4891" s="82">
        <v>426263980</v>
      </c>
      <c r="F4891" s="82">
        <v>3592870</v>
      </c>
      <c r="G4891" s="83">
        <f t="shared" si="307"/>
        <v>8.4287440848274352E-3</v>
      </c>
      <c r="H4891" s="74" t="s">
        <v>131</v>
      </c>
      <c r="I4891" s="74">
        <v>473</v>
      </c>
      <c r="J4891" s="74" t="s">
        <v>145</v>
      </c>
    </row>
    <row r="4892" spans="1:10" x14ac:dyDescent="0.25">
      <c r="A4892" s="74" t="str">
        <f t="shared" si="304"/>
        <v>2025</v>
      </c>
      <c r="B4892" s="74" t="str">
        <f t="shared" si="305"/>
        <v>11</v>
      </c>
      <c r="C4892" s="84">
        <f t="shared" si="306"/>
        <v>45962</v>
      </c>
      <c r="D4892" s="74">
        <v>202511</v>
      </c>
      <c r="E4892" s="82">
        <v>29437855</v>
      </c>
      <c r="F4892" s="82">
        <v>1008640</v>
      </c>
      <c r="G4892" s="83">
        <f t="shared" si="307"/>
        <v>3.4263365995925991E-2</v>
      </c>
      <c r="H4892" s="74" t="s">
        <v>131</v>
      </c>
      <c r="I4892" s="74">
        <v>474</v>
      </c>
      <c r="J4892" s="74" t="s">
        <v>146</v>
      </c>
    </row>
    <row r="4893" spans="1:10" x14ac:dyDescent="0.25">
      <c r="A4893" s="74" t="str">
        <f t="shared" si="304"/>
        <v>2025</v>
      </c>
      <c r="B4893" s="74" t="str">
        <f t="shared" si="305"/>
        <v>11</v>
      </c>
      <c r="C4893" s="84">
        <f t="shared" si="306"/>
        <v>45962</v>
      </c>
      <c r="D4893" s="74">
        <v>202511</v>
      </c>
      <c r="E4893" s="82">
        <v>1251652231</v>
      </c>
      <c r="F4893" s="82">
        <v>44184376</v>
      </c>
      <c r="G4893" s="83">
        <f t="shared" si="307"/>
        <v>3.5300840685354877E-2</v>
      </c>
      <c r="H4893" s="74" t="s">
        <v>131</v>
      </c>
      <c r="I4893" s="74">
        <v>475</v>
      </c>
      <c r="J4893" s="74" t="s">
        <v>147</v>
      </c>
    </row>
    <row r="4894" spans="1:10" x14ac:dyDescent="0.25">
      <c r="A4894" s="74" t="str">
        <f t="shared" si="304"/>
        <v>2025</v>
      </c>
      <c r="B4894" s="74" t="str">
        <f t="shared" si="305"/>
        <v>11</v>
      </c>
      <c r="C4894" s="84">
        <f t="shared" si="306"/>
        <v>45962</v>
      </c>
      <c r="D4894" s="74">
        <v>202511</v>
      </c>
      <c r="E4894" s="82">
        <v>41502313</v>
      </c>
      <c r="F4894" s="82">
        <v>1896473</v>
      </c>
      <c r="G4894" s="83">
        <f t="shared" si="307"/>
        <v>4.5695597736926136E-2</v>
      </c>
      <c r="H4894" s="74" t="s">
        <v>131</v>
      </c>
      <c r="I4894" s="74">
        <v>476</v>
      </c>
      <c r="J4894" s="74" t="s">
        <v>148</v>
      </c>
    </row>
    <row r="4895" spans="1:10" x14ac:dyDescent="0.25">
      <c r="A4895" s="74" t="str">
        <f t="shared" si="304"/>
        <v>2025</v>
      </c>
      <c r="B4895" s="74" t="str">
        <f t="shared" si="305"/>
        <v>11</v>
      </c>
      <c r="C4895" s="84">
        <f t="shared" si="306"/>
        <v>45962</v>
      </c>
      <c r="D4895" s="74">
        <v>202511</v>
      </c>
      <c r="E4895" s="82">
        <v>1102957089</v>
      </c>
      <c r="F4895" s="82">
        <v>33134952</v>
      </c>
      <c r="G4895" s="83">
        <f t="shared" si="307"/>
        <v>3.0041923054361003E-2</v>
      </c>
      <c r="H4895" s="74" t="s">
        <v>131</v>
      </c>
      <c r="I4895" s="74">
        <v>477</v>
      </c>
      <c r="J4895" s="74" t="s">
        <v>149</v>
      </c>
    </row>
    <row r="4896" spans="1:10" x14ac:dyDescent="0.25">
      <c r="A4896" s="74" t="str">
        <f t="shared" si="304"/>
        <v>2025</v>
      </c>
      <c r="B4896" s="74" t="str">
        <f t="shared" si="305"/>
        <v>11</v>
      </c>
      <c r="C4896" s="84">
        <f t="shared" si="306"/>
        <v>45962</v>
      </c>
      <c r="D4896" s="74">
        <v>202511</v>
      </c>
      <c r="E4896" s="82">
        <v>7876319</v>
      </c>
      <c r="F4896" s="82">
        <v>793739</v>
      </c>
      <c r="G4896" s="83">
        <f t="shared" si="307"/>
        <v>0.10077537489276399</v>
      </c>
      <c r="H4896" s="74" t="s">
        <v>131</v>
      </c>
      <c r="I4896" s="74">
        <v>478</v>
      </c>
      <c r="J4896" s="74" t="s">
        <v>150</v>
      </c>
    </row>
    <row r="4897" spans="1:10" x14ac:dyDescent="0.25">
      <c r="A4897" s="74" t="str">
        <f t="shared" si="304"/>
        <v>2025</v>
      </c>
      <c r="B4897" s="74" t="str">
        <f t="shared" si="305"/>
        <v>11</v>
      </c>
      <c r="C4897" s="84">
        <f t="shared" si="306"/>
        <v>45962</v>
      </c>
      <c r="D4897" s="74">
        <v>202511</v>
      </c>
      <c r="E4897" s="82">
        <v>61775864</v>
      </c>
      <c r="F4897" s="82">
        <v>3611084</v>
      </c>
      <c r="G4897" s="83">
        <f t="shared" si="307"/>
        <v>5.8454609392431967E-2</v>
      </c>
      <c r="H4897" s="74" t="s">
        <v>131</v>
      </c>
      <c r="I4897" s="74">
        <v>479</v>
      </c>
      <c r="J4897" s="74" t="s">
        <v>151</v>
      </c>
    </row>
    <row r="4898" spans="1:10" x14ac:dyDescent="0.25">
      <c r="A4898" s="74" t="str">
        <f t="shared" si="304"/>
        <v>2025</v>
      </c>
      <c r="B4898" s="74" t="str">
        <f t="shared" si="305"/>
        <v>11</v>
      </c>
      <c r="C4898" s="84">
        <f t="shared" si="306"/>
        <v>45962</v>
      </c>
      <c r="D4898" s="74">
        <v>202511</v>
      </c>
      <c r="E4898" s="82">
        <v>34319376</v>
      </c>
      <c r="F4898" s="82">
        <v>63586</v>
      </c>
      <c r="G4898" s="83">
        <f t="shared" si="307"/>
        <v>1.8527726145137371E-3</v>
      </c>
      <c r="H4898" s="74" t="s">
        <v>152</v>
      </c>
      <c r="I4898" s="74">
        <v>491</v>
      </c>
      <c r="J4898" s="74" t="s">
        <v>153</v>
      </c>
    </row>
    <row r="4899" spans="1:10" x14ac:dyDescent="0.25">
      <c r="A4899" s="74" t="str">
        <f t="shared" si="304"/>
        <v>2025</v>
      </c>
      <c r="B4899" s="74" t="str">
        <f t="shared" si="305"/>
        <v>11</v>
      </c>
      <c r="C4899" s="84">
        <f t="shared" si="306"/>
        <v>45962</v>
      </c>
      <c r="D4899" s="74">
        <v>202511</v>
      </c>
      <c r="E4899" s="82">
        <v>2819565629</v>
      </c>
      <c r="F4899" s="82">
        <v>70060783</v>
      </c>
      <c r="G4899" s="83">
        <f t="shared" si="307"/>
        <v>2.484807669642649E-2</v>
      </c>
      <c r="H4899" s="74" t="s">
        <v>152</v>
      </c>
      <c r="I4899" s="74">
        <v>492</v>
      </c>
      <c r="J4899" s="74" t="s">
        <v>154</v>
      </c>
    </row>
    <row r="4900" spans="1:10" x14ac:dyDescent="0.25">
      <c r="A4900" s="74" t="str">
        <f t="shared" si="304"/>
        <v>2025</v>
      </c>
      <c r="B4900" s="74" t="str">
        <f t="shared" si="305"/>
        <v>11</v>
      </c>
      <c r="C4900" s="84">
        <f t="shared" si="306"/>
        <v>45962</v>
      </c>
      <c r="D4900" s="74">
        <v>202511</v>
      </c>
      <c r="E4900" s="82">
        <v>368147267</v>
      </c>
      <c r="F4900" s="82">
        <v>1368</v>
      </c>
      <c r="G4900" s="83">
        <f t="shared" si="307"/>
        <v>3.7159042661044661E-6</v>
      </c>
      <c r="H4900" s="74" t="s">
        <v>152</v>
      </c>
      <c r="I4900" s="74">
        <v>493</v>
      </c>
      <c r="J4900" s="74" t="s">
        <v>155</v>
      </c>
    </row>
    <row r="4901" spans="1:10" x14ac:dyDescent="0.25">
      <c r="A4901" s="74" t="str">
        <f t="shared" si="304"/>
        <v>2025</v>
      </c>
      <c r="B4901" s="74" t="str">
        <f t="shared" si="305"/>
        <v>11</v>
      </c>
      <c r="C4901" s="84">
        <f t="shared" si="306"/>
        <v>45962</v>
      </c>
      <c r="D4901" s="74">
        <v>202511</v>
      </c>
      <c r="E4901" s="82">
        <v>8201601</v>
      </c>
      <c r="F4901" s="82">
        <v>17486</v>
      </c>
      <c r="G4901" s="83">
        <f t="shared" si="307"/>
        <v>2.1320227599465032E-3</v>
      </c>
      <c r="H4901" s="74" t="s">
        <v>152</v>
      </c>
      <c r="I4901" s="74">
        <v>501</v>
      </c>
      <c r="J4901" s="74" t="s">
        <v>156</v>
      </c>
    </row>
    <row r="4902" spans="1:10" x14ac:dyDescent="0.25">
      <c r="A4902" s="74" t="str">
        <f t="shared" si="304"/>
        <v>2025</v>
      </c>
      <c r="B4902" s="74" t="str">
        <f t="shared" si="305"/>
        <v>11</v>
      </c>
      <c r="C4902" s="84">
        <f t="shared" si="306"/>
        <v>45962</v>
      </c>
      <c r="D4902" s="74">
        <v>202511</v>
      </c>
      <c r="E4902" s="82">
        <v>12114079</v>
      </c>
      <c r="F4902" s="82">
        <v>119253</v>
      </c>
      <c r="G4902" s="83">
        <f t="shared" si="307"/>
        <v>9.8441656191939966E-3</v>
      </c>
      <c r="H4902" s="74" t="s">
        <v>152</v>
      </c>
      <c r="I4902" s="74">
        <v>502</v>
      </c>
      <c r="J4902" s="74" t="s">
        <v>157</v>
      </c>
    </row>
    <row r="4903" spans="1:10" x14ac:dyDescent="0.25">
      <c r="A4903" s="74" t="str">
        <f t="shared" si="304"/>
        <v>2025</v>
      </c>
      <c r="B4903" s="74" t="str">
        <f t="shared" si="305"/>
        <v>11</v>
      </c>
      <c r="C4903" s="84">
        <f t="shared" si="306"/>
        <v>45962</v>
      </c>
      <c r="D4903" s="74">
        <v>202511</v>
      </c>
      <c r="E4903" s="82">
        <v>238823286</v>
      </c>
      <c r="F4903" s="82">
        <v>96831</v>
      </c>
      <c r="G4903" s="83">
        <f t="shared" si="307"/>
        <v>4.0545041323985468E-4</v>
      </c>
      <c r="H4903" s="74" t="s">
        <v>152</v>
      </c>
      <c r="I4903" s="74">
        <v>511</v>
      </c>
      <c r="J4903" s="74" t="s">
        <v>158</v>
      </c>
    </row>
    <row r="4904" spans="1:10" x14ac:dyDescent="0.25">
      <c r="A4904" s="74" t="str">
        <f t="shared" si="304"/>
        <v>2025</v>
      </c>
      <c r="B4904" s="74" t="str">
        <f t="shared" si="305"/>
        <v>11</v>
      </c>
      <c r="C4904" s="84">
        <f t="shared" si="306"/>
        <v>45962</v>
      </c>
      <c r="D4904" s="74">
        <v>202511</v>
      </c>
      <c r="E4904" s="82">
        <v>2637810</v>
      </c>
      <c r="F4904" s="82">
        <v>33876</v>
      </c>
      <c r="G4904" s="83">
        <f t="shared" si="307"/>
        <v>1.2842471595755569E-2</v>
      </c>
      <c r="H4904" s="74" t="s">
        <v>152</v>
      </c>
      <c r="I4904" s="74">
        <v>512</v>
      </c>
      <c r="J4904" s="74" t="s">
        <v>159</v>
      </c>
    </row>
    <row r="4905" spans="1:10" x14ac:dyDescent="0.25">
      <c r="A4905" s="74" t="str">
        <f t="shared" si="304"/>
        <v>2025</v>
      </c>
      <c r="B4905" s="74" t="str">
        <f t="shared" si="305"/>
        <v>11</v>
      </c>
      <c r="C4905" s="84">
        <f t="shared" si="306"/>
        <v>45962</v>
      </c>
      <c r="D4905" s="74">
        <v>202511</v>
      </c>
      <c r="E4905" s="82">
        <v>57974591</v>
      </c>
      <c r="F4905" s="82">
        <v>7420207</v>
      </c>
      <c r="G4905" s="83">
        <f t="shared" si="307"/>
        <v>0.12799067439734071</v>
      </c>
      <c r="H4905" s="74" t="s">
        <v>152</v>
      </c>
      <c r="I4905" s="74">
        <v>521</v>
      </c>
      <c r="J4905" s="74" t="s">
        <v>160</v>
      </c>
    </row>
    <row r="4906" spans="1:10" x14ac:dyDescent="0.25">
      <c r="A4906" s="74" t="str">
        <f t="shared" si="304"/>
        <v>2025</v>
      </c>
      <c r="B4906" s="74" t="str">
        <f t="shared" si="305"/>
        <v>11</v>
      </c>
      <c r="C4906" s="84">
        <f t="shared" si="306"/>
        <v>45962</v>
      </c>
      <c r="D4906" s="74">
        <v>202511</v>
      </c>
      <c r="E4906" s="82">
        <v>73915531</v>
      </c>
      <c r="F4906" s="82">
        <v>461128</v>
      </c>
      <c r="G4906" s="83">
        <f t="shared" si="307"/>
        <v>6.2385806306390467E-3</v>
      </c>
      <c r="H4906" s="74" t="s">
        <v>152</v>
      </c>
      <c r="I4906" s="74">
        <v>522</v>
      </c>
      <c r="J4906" s="74" t="s">
        <v>161</v>
      </c>
    </row>
    <row r="4907" spans="1:10" x14ac:dyDescent="0.25">
      <c r="A4907" s="74" t="str">
        <f t="shared" si="304"/>
        <v>2025</v>
      </c>
      <c r="B4907" s="74" t="str">
        <f t="shared" si="305"/>
        <v>11</v>
      </c>
      <c r="C4907" s="84">
        <f t="shared" si="306"/>
        <v>45962</v>
      </c>
      <c r="D4907" s="74">
        <v>202511</v>
      </c>
      <c r="E4907" s="82">
        <v>309003758</v>
      </c>
      <c r="F4907" s="82">
        <v>14406549</v>
      </c>
      <c r="G4907" s="83">
        <f t="shared" si="307"/>
        <v>4.6622568907398208E-2</v>
      </c>
      <c r="H4907" s="74" t="s">
        <v>152</v>
      </c>
      <c r="I4907" s="74">
        <v>523</v>
      </c>
      <c r="J4907" s="74" t="s">
        <v>162</v>
      </c>
    </row>
    <row r="4908" spans="1:10" x14ac:dyDescent="0.25">
      <c r="A4908" s="74" t="str">
        <f t="shared" si="304"/>
        <v>2025</v>
      </c>
      <c r="B4908" s="74" t="str">
        <f t="shared" si="305"/>
        <v>11</v>
      </c>
      <c r="C4908" s="84">
        <f t="shared" si="306"/>
        <v>45962</v>
      </c>
      <c r="D4908" s="74">
        <v>202511</v>
      </c>
      <c r="E4908" s="82">
        <v>67222257</v>
      </c>
      <c r="F4908" s="82">
        <v>719176</v>
      </c>
      <c r="G4908" s="83">
        <f t="shared" si="307"/>
        <v>1.0698480415496909E-2</v>
      </c>
      <c r="H4908" s="74" t="s">
        <v>152</v>
      </c>
      <c r="I4908" s="74">
        <v>524</v>
      </c>
      <c r="J4908" s="74" t="s">
        <v>163</v>
      </c>
    </row>
    <row r="4909" spans="1:10" x14ac:dyDescent="0.25">
      <c r="A4909" s="74" t="str">
        <f t="shared" si="304"/>
        <v>2025</v>
      </c>
      <c r="B4909" s="74" t="str">
        <f t="shared" si="305"/>
        <v>11</v>
      </c>
      <c r="C4909" s="84">
        <f t="shared" si="306"/>
        <v>45962</v>
      </c>
      <c r="D4909" s="74">
        <v>202511</v>
      </c>
      <c r="E4909" s="82">
        <v>33942901</v>
      </c>
      <c r="F4909" s="82">
        <v>1109482</v>
      </c>
      <c r="G4909" s="83">
        <f t="shared" si="307"/>
        <v>3.2686717025159399E-2</v>
      </c>
      <c r="H4909" s="74" t="s">
        <v>152</v>
      </c>
      <c r="I4909" s="74">
        <v>530</v>
      </c>
      <c r="J4909" s="74" t="s">
        <v>164</v>
      </c>
    </row>
    <row r="4910" spans="1:10" x14ac:dyDescent="0.25">
      <c r="A4910" s="74" t="str">
        <f t="shared" si="304"/>
        <v>2025</v>
      </c>
      <c r="B4910" s="74" t="str">
        <f t="shared" si="305"/>
        <v>11</v>
      </c>
      <c r="C4910" s="84">
        <f t="shared" si="306"/>
        <v>45962</v>
      </c>
      <c r="D4910" s="74">
        <v>202511</v>
      </c>
      <c r="E4910" s="82">
        <v>150461631</v>
      </c>
      <c r="F4910" s="82">
        <v>7312179</v>
      </c>
      <c r="G4910" s="83">
        <f t="shared" si="307"/>
        <v>4.8598296797673288E-2</v>
      </c>
      <c r="H4910" s="74" t="s">
        <v>165</v>
      </c>
      <c r="I4910" s="74">
        <v>551</v>
      </c>
      <c r="J4910" s="74" t="s">
        <v>166</v>
      </c>
    </row>
    <row r="4911" spans="1:10" x14ac:dyDescent="0.25">
      <c r="A4911" s="74" t="str">
        <f t="shared" si="304"/>
        <v>2025</v>
      </c>
      <c r="B4911" s="74" t="str">
        <f t="shared" si="305"/>
        <v>11</v>
      </c>
      <c r="C4911" s="84">
        <f t="shared" si="306"/>
        <v>45962</v>
      </c>
      <c r="D4911" s="74">
        <v>202511</v>
      </c>
      <c r="E4911" s="82">
        <v>2543916</v>
      </c>
      <c r="F4911" s="82">
        <v>73852</v>
      </c>
      <c r="G4911" s="83">
        <f t="shared" si="307"/>
        <v>2.9030832779069749E-2</v>
      </c>
      <c r="H4911" s="74" t="s">
        <v>165</v>
      </c>
      <c r="I4911" s="74">
        <v>552</v>
      </c>
      <c r="J4911" s="74" t="s">
        <v>167</v>
      </c>
    </row>
    <row r="4912" spans="1:10" x14ac:dyDescent="0.25">
      <c r="A4912" s="74" t="str">
        <f t="shared" si="304"/>
        <v>2025</v>
      </c>
      <c r="B4912" s="74" t="str">
        <f t="shared" si="305"/>
        <v>11</v>
      </c>
      <c r="C4912" s="84">
        <f t="shared" si="306"/>
        <v>45962</v>
      </c>
      <c r="D4912" s="74">
        <v>202511</v>
      </c>
      <c r="E4912" s="82">
        <v>278715479</v>
      </c>
      <c r="F4912" s="82">
        <v>13098527</v>
      </c>
      <c r="G4912" s="83">
        <f t="shared" si="307"/>
        <v>4.6996051482307517E-2</v>
      </c>
      <c r="H4912" s="74" t="s">
        <v>165</v>
      </c>
      <c r="I4912" s="74">
        <v>561</v>
      </c>
      <c r="J4912" s="74" t="s">
        <v>168</v>
      </c>
    </row>
    <row r="4913" spans="1:10" x14ac:dyDescent="0.25">
      <c r="A4913" s="74" t="str">
        <f t="shared" si="304"/>
        <v>2025</v>
      </c>
      <c r="B4913" s="74" t="str">
        <f t="shared" si="305"/>
        <v>11</v>
      </c>
      <c r="C4913" s="84">
        <f t="shared" si="306"/>
        <v>45962</v>
      </c>
      <c r="D4913" s="74">
        <v>202511</v>
      </c>
      <c r="E4913" s="82">
        <v>19742410</v>
      </c>
      <c r="F4913" s="82">
        <v>1089341</v>
      </c>
      <c r="G4913" s="83">
        <f t="shared" si="307"/>
        <v>5.5177711333114852E-2</v>
      </c>
      <c r="H4913" s="74" t="s">
        <v>165</v>
      </c>
      <c r="I4913" s="74">
        <v>562</v>
      </c>
      <c r="J4913" s="74" t="s">
        <v>169</v>
      </c>
    </row>
    <row r="4914" spans="1:10" x14ac:dyDescent="0.25">
      <c r="A4914" s="74" t="str">
        <f t="shared" si="304"/>
        <v>2025</v>
      </c>
      <c r="B4914" s="74" t="str">
        <f t="shared" si="305"/>
        <v>11</v>
      </c>
      <c r="C4914" s="84">
        <f t="shared" si="306"/>
        <v>45962</v>
      </c>
      <c r="D4914" s="74">
        <v>202511</v>
      </c>
      <c r="E4914" s="82">
        <v>6312986</v>
      </c>
      <c r="F4914" s="82">
        <v>231564</v>
      </c>
      <c r="G4914" s="83">
        <f t="shared" si="307"/>
        <v>3.6680581898961916E-2</v>
      </c>
      <c r="H4914" s="74" t="s">
        <v>152</v>
      </c>
      <c r="I4914" s="74">
        <v>581</v>
      </c>
      <c r="J4914" s="74" t="s">
        <v>170</v>
      </c>
    </row>
    <row r="4915" spans="1:10" x14ac:dyDescent="0.25">
      <c r="A4915" s="74" t="str">
        <f t="shared" si="304"/>
        <v>2025</v>
      </c>
      <c r="B4915" s="74" t="str">
        <f t="shared" si="305"/>
        <v>11</v>
      </c>
      <c r="C4915" s="84">
        <f t="shared" si="306"/>
        <v>45962</v>
      </c>
      <c r="D4915" s="74">
        <v>202511</v>
      </c>
      <c r="E4915" s="82">
        <v>12773341</v>
      </c>
      <c r="F4915" s="82">
        <v>286130</v>
      </c>
      <c r="G4915" s="83">
        <f t="shared" si="307"/>
        <v>2.2400560667721937E-2</v>
      </c>
      <c r="H4915" s="74" t="s">
        <v>152</v>
      </c>
      <c r="I4915" s="74">
        <v>591</v>
      </c>
      <c r="J4915" s="74" t="s">
        <v>171</v>
      </c>
    </row>
    <row r="4916" spans="1:10" x14ac:dyDescent="0.25">
      <c r="A4916" s="74" t="str">
        <f t="shared" si="304"/>
        <v>2025</v>
      </c>
      <c r="B4916" s="74" t="str">
        <f t="shared" si="305"/>
        <v>11</v>
      </c>
      <c r="C4916" s="84">
        <f t="shared" si="306"/>
        <v>45962</v>
      </c>
      <c r="D4916" s="74">
        <v>202511</v>
      </c>
      <c r="E4916" s="82">
        <v>3727898</v>
      </c>
      <c r="F4916" s="82">
        <v>17566</v>
      </c>
      <c r="G4916" s="83">
        <f t="shared" si="307"/>
        <v>4.712038795052869E-3</v>
      </c>
      <c r="H4916" s="74" t="s">
        <v>152</v>
      </c>
      <c r="I4916" s="74">
        <v>592</v>
      </c>
      <c r="J4916" s="74" t="s">
        <v>172</v>
      </c>
    </row>
    <row r="4917" spans="1:10" x14ac:dyDescent="0.25">
      <c r="A4917" s="74" t="str">
        <f t="shared" si="304"/>
        <v>2025</v>
      </c>
      <c r="B4917" s="74" t="str">
        <f t="shared" si="305"/>
        <v>11</v>
      </c>
      <c r="C4917" s="84">
        <f t="shared" si="306"/>
        <v>45962</v>
      </c>
      <c r="D4917" s="74">
        <v>202511</v>
      </c>
      <c r="E4917" s="82">
        <v>2200522</v>
      </c>
      <c r="F4917" s="82">
        <v>111173</v>
      </c>
      <c r="G4917" s="83">
        <f t="shared" si="307"/>
        <v>5.0521194516573796E-2</v>
      </c>
      <c r="H4917" s="74" t="s">
        <v>152</v>
      </c>
      <c r="I4917" s="74">
        <v>601</v>
      </c>
      <c r="J4917" s="74" t="s">
        <v>173</v>
      </c>
    </row>
    <row r="4918" spans="1:10" x14ac:dyDescent="0.25">
      <c r="A4918" s="74" t="str">
        <f t="shared" si="304"/>
        <v>2025</v>
      </c>
      <c r="B4918" s="74" t="str">
        <f t="shared" si="305"/>
        <v>11</v>
      </c>
      <c r="C4918" s="84">
        <f t="shared" si="306"/>
        <v>45962</v>
      </c>
      <c r="D4918" s="74">
        <v>202511</v>
      </c>
      <c r="E4918" s="82">
        <v>66780837</v>
      </c>
      <c r="F4918" s="82">
        <v>351851</v>
      </c>
      <c r="G4918" s="83">
        <f t="shared" si="307"/>
        <v>5.2687419895620655E-3</v>
      </c>
      <c r="H4918" s="74" t="s">
        <v>152</v>
      </c>
      <c r="I4918" s="74">
        <v>602</v>
      </c>
      <c r="J4918" s="74" t="s">
        <v>174</v>
      </c>
    </row>
    <row r="4919" spans="1:10" x14ac:dyDescent="0.25">
      <c r="A4919" s="74" t="str">
        <f t="shared" si="304"/>
        <v>2025</v>
      </c>
      <c r="B4919" s="74" t="str">
        <f t="shared" si="305"/>
        <v>11</v>
      </c>
      <c r="C4919" s="84">
        <f t="shared" si="306"/>
        <v>45962</v>
      </c>
      <c r="D4919" s="74">
        <v>202511</v>
      </c>
      <c r="E4919" s="82">
        <v>1029002</v>
      </c>
      <c r="F4919" s="82">
        <v>56622</v>
      </c>
      <c r="G4919" s="83">
        <f t="shared" si="307"/>
        <v>5.5026132116361287E-2</v>
      </c>
      <c r="H4919" s="74" t="s">
        <v>152</v>
      </c>
      <c r="I4919" s="74">
        <v>611</v>
      </c>
      <c r="J4919" s="74" t="s">
        <v>175</v>
      </c>
    </row>
    <row r="4920" spans="1:10" x14ac:dyDescent="0.25">
      <c r="A4920" s="74" t="str">
        <f t="shared" si="304"/>
        <v>2025</v>
      </c>
      <c r="B4920" s="74" t="str">
        <f t="shared" si="305"/>
        <v>11</v>
      </c>
      <c r="C4920" s="84">
        <f t="shared" si="306"/>
        <v>45962</v>
      </c>
      <c r="D4920" s="74">
        <v>202511</v>
      </c>
      <c r="E4920" s="82">
        <v>934212830</v>
      </c>
      <c r="F4920" s="82">
        <v>1189611</v>
      </c>
      <c r="G4920" s="83">
        <f t="shared" si="307"/>
        <v>1.2733832824796466E-3</v>
      </c>
      <c r="H4920" s="74" t="s">
        <v>152</v>
      </c>
      <c r="I4920" s="74">
        <v>612</v>
      </c>
      <c r="J4920" s="74" t="s">
        <v>176</v>
      </c>
    </row>
    <row r="4921" spans="1:10" x14ac:dyDescent="0.25">
      <c r="A4921" s="74" t="str">
        <f t="shared" si="304"/>
        <v>2025</v>
      </c>
      <c r="B4921" s="74" t="str">
        <f t="shared" si="305"/>
        <v>11</v>
      </c>
      <c r="C4921" s="84">
        <f t="shared" si="306"/>
        <v>45962</v>
      </c>
      <c r="D4921" s="74">
        <v>202511</v>
      </c>
      <c r="E4921" s="82">
        <v>1166489</v>
      </c>
      <c r="F4921" s="82">
        <v>3316</v>
      </c>
      <c r="G4921" s="83">
        <f t="shared" si="307"/>
        <v>2.842718619721232E-3</v>
      </c>
      <c r="H4921" s="74" t="s">
        <v>152</v>
      </c>
      <c r="I4921" s="74">
        <v>613</v>
      </c>
      <c r="J4921" s="74" t="s">
        <v>177</v>
      </c>
    </row>
    <row r="4922" spans="1:10" x14ac:dyDescent="0.25">
      <c r="A4922" s="74" t="str">
        <f t="shared" si="304"/>
        <v>2025</v>
      </c>
      <c r="B4922" s="74" t="str">
        <f t="shared" si="305"/>
        <v>11</v>
      </c>
      <c r="C4922" s="84">
        <f t="shared" si="306"/>
        <v>45962</v>
      </c>
      <c r="D4922" s="74">
        <v>202511</v>
      </c>
      <c r="E4922" s="82">
        <v>8967578</v>
      </c>
      <c r="F4922" s="82">
        <v>690260</v>
      </c>
      <c r="G4922" s="83">
        <f t="shared" si="307"/>
        <v>7.6972845956845878E-2</v>
      </c>
      <c r="H4922" s="74" t="s">
        <v>152</v>
      </c>
      <c r="I4922" s="74">
        <v>614</v>
      </c>
      <c r="J4922" s="74" t="s">
        <v>178</v>
      </c>
    </row>
    <row r="4923" spans="1:10" x14ac:dyDescent="0.25">
      <c r="A4923" s="74" t="str">
        <f t="shared" si="304"/>
        <v>2025</v>
      </c>
      <c r="B4923" s="74" t="str">
        <f t="shared" si="305"/>
        <v>11</v>
      </c>
      <c r="C4923" s="84">
        <f t="shared" si="306"/>
        <v>45962</v>
      </c>
      <c r="D4923" s="74">
        <v>202511</v>
      </c>
      <c r="E4923" s="82">
        <v>30881029</v>
      </c>
      <c r="F4923" s="82">
        <v>1987586</v>
      </c>
      <c r="G4923" s="83">
        <f t="shared" si="307"/>
        <v>6.4362686878082984E-2</v>
      </c>
      <c r="H4923" s="74" t="s">
        <v>152</v>
      </c>
      <c r="I4923" s="74">
        <v>619</v>
      </c>
      <c r="J4923" s="74" t="s">
        <v>179</v>
      </c>
    </row>
    <row r="4924" spans="1:10" x14ac:dyDescent="0.25">
      <c r="A4924" s="74" t="str">
        <f t="shared" si="304"/>
        <v>2025</v>
      </c>
      <c r="B4924" s="74" t="str">
        <f t="shared" si="305"/>
        <v>11</v>
      </c>
      <c r="C4924" s="84">
        <f t="shared" si="306"/>
        <v>45962</v>
      </c>
      <c r="D4924" s="74">
        <v>202511</v>
      </c>
      <c r="E4924" s="82">
        <v>1378862746</v>
      </c>
      <c r="F4924" s="82">
        <v>7162337</v>
      </c>
      <c r="G4924" s="83">
        <f t="shared" si="307"/>
        <v>5.1943799488219696E-3</v>
      </c>
      <c r="H4924" s="74" t="s">
        <v>152</v>
      </c>
      <c r="I4924" s="74">
        <v>620</v>
      </c>
      <c r="J4924" s="74" t="s">
        <v>180</v>
      </c>
    </row>
    <row r="4925" spans="1:10" x14ac:dyDescent="0.25">
      <c r="A4925" s="74" t="str">
        <f t="shared" si="304"/>
        <v>2025</v>
      </c>
      <c r="B4925" s="74" t="str">
        <f t="shared" si="305"/>
        <v>11</v>
      </c>
      <c r="C4925" s="84">
        <f t="shared" si="306"/>
        <v>45962</v>
      </c>
      <c r="D4925" s="74">
        <v>202511</v>
      </c>
      <c r="E4925" s="82">
        <v>3440218</v>
      </c>
      <c r="F4925" s="82">
        <v>253353</v>
      </c>
      <c r="G4925" s="83">
        <f t="shared" si="307"/>
        <v>7.3644460903349723E-2</v>
      </c>
      <c r="H4925" s="74" t="s">
        <v>152</v>
      </c>
      <c r="I4925" s="74">
        <v>631</v>
      </c>
      <c r="J4925" s="74" t="s">
        <v>181</v>
      </c>
    </row>
    <row r="4926" spans="1:10" x14ac:dyDescent="0.25">
      <c r="A4926" s="74" t="str">
        <f t="shared" si="304"/>
        <v>2025</v>
      </c>
      <c r="B4926" s="74" t="str">
        <f t="shared" si="305"/>
        <v>11</v>
      </c>
      <c r="C4926" s="84">
        <f t="shared" si="306"/>
        <v>45962</v>
      </c>
      <c r="D4926" s="74">
        <v>202511</v>
      </c>
      <c r="E4926" s="82">
        <v>2980711</v>
      </c>
      <c r="F4926" s="82">
        <v>95643</v>
      </c>
      <c r="G4926" s="83">
        <f t="shared" si="307"/>
        <v>3.2087310712108623E-2</v>
      </c>
      <c r="H4926" s="74" t="s">
        <v>152</v>
      </c>
      <c r="I4926" s="74">
        <v>639</v>
      </c>
      <c r="J4926" s="74" t="s">
        <v>182</v>
      </c>
    </row>
    <row r="4927" spans="1:10" x14ac:dyDescent="0.25">
      <c r="A4927" s="74" t="str">
        <f t="shared" si="304"/>
        <v>2025</v>
      </c>
      <c r="B4927" s="74" t="str">
        <f t="shared" si="305"/>
        <v>11</v>
      </c>
      <c r="C4927" s="84">
        <f t="shared" si="306"/>
        <v>45962</v>
      </c>
      <c r="D4927" s="74">
        <v>202511</v>
      </c>
      <c r="E4927" s="82">
        <v>4082345096</v>
      </c>
      <c r="F4927" s="82">
        <v>4692407</v>
      </c>
      <c r="G4927" s="83">
        <f t="shared" si="307"/>
        <v>1.1494390821093876E-3</v>
      </c>
      <c r="H4927" s="74" t="s">
        <v>183</v>
      </c>
      <c r="I4927" s="74">
        <v>641</v>
      </c>
      <c r="J4927" s="74" t="s">
        <v>184</v>
      </c>
    </row>
    <row r="4928" spans="1:10" x14ac:dyDescent="0.25">
      <c r="A4928" s="74" t="str">
        <f t="shared" si="304"/>
        <v>2025</v>
      </c>
      <c r="B4928" s="74" t="str">
        <f t="shared" si="305"/>
        <v>11</v>
      </c>
      <c r="C4928" s="84">
        <f t="shared" si="306"/>
        <v>45962</v>
      </c>
      <c r="D4928" s="74">
        <v>202511</v>
      </c>
      <c r="E4928" s="82">
        <v>504841</v>
      </c>
      <c r="F4928" s="82">
        <v>27699</v>
      </c>
      <c r="G4928" s="83">
        <f t="shared" si="307"/>
        <v>5.4866779837612241E-2</v>
      </c>
      <c r="H4928" s="74" t="s">
        <v>183</v>
      </c>
      <c r="I4928" s="74">
        <v>642</v>
      </c>
      <c r="J4928" s="74" t="s">
        <v>185</v>
      </c>
    </row>
    <row r="4929" spans="1:10" x14ac:dyDescent="0.25">
      <c r="A4929" s="74" t="str">
        <f t="shared" si="304"/>
        <v>2025</v>
      </c>
      <c r="B4929" s="74" t="str">
        <f t="shared" si="305"/>
        <v>11</v>
      </c>
      <c r="C4929" s="84">
        <f t="shared" si="306"/>
        <v>45962</v>
      </c>
      <c r="D4929" s="74">
        <v>202511</v>
      </c>
      <c r="E4929" s="82">
        <v>88935218</v>
      </c>
      <c r="F4929" s="82">
        <v>5631339</v>
      </c>
      <c r="G4929" s="83">
        <f t="shared" si="307"/>
        <v>6.3319561436280508E-2</v>
      </c>
      <c r="H4929" s="74" t="s">
        <v>183</v>
      </c>
      <c r="I4929" s="74">
        <v>643</v>
      </c>
      <c r="J4929" s="74" t="s">
        <v>186</v>
      </c>
    </row>
    <row r="4930" spans="1:10" x14ac:dyDescent="0.25">
      <c r="A4930" s="74" t="str">
        <f t="shared" si="304"/>
        <v>2025</v>
      </c>
      <c r="B4930" s="74" t="str">
        <f t="shared" si="305"/>
        <v>11</v>
      </c>
      <c r="C4930" s="84">
        <f t="shared" si="306"/>
        <v>45962</v>
      </c>
      <c r="D4930" s="74">
        <v>202511</v>
      </c>
      <c r="E4930" s="82">
        <v>2963357752</v>
      </c>
      <c r="F4930" s="82">
        <v>8539276</v>
      </c>
      <c r="G4930" s="83">
        <f t="shared" si="307"/>
        <v>2.88162169897872E-3</v>
      </c>
      <c r="H4930" s="74" t="s">
        <v>183</v>
      </c>
      <c r="I4930" s="74">
        <v>649</v>
      </c>
      <c r="J4930" s="74" t="s">
        <v>187</v>
      </c>
    </row>
    <row r="4931" spans="1:10" x14ac:dyDescent="0.25">
      <c r="A4931" s="74" t="str">
        <f t="shared" ref="A4931:A4994" si="308">LEFT(D4931,4)</f>
        <v>2025</v>
      </c>
      <c r="B4931" s="74" t="str">
        <f t="shared" ref="B4931:B4994" si="309">RIGHT(D4931,2)</f>
        <v>11</v>
      </c>
      <c r="C4931" s="84">
        <f t="shared" ref="C4931:C4994" si="310">DATE(A4931,B4931,1)</f>
        <v>45962</v>
      </c>
      <c r="D4931" s="74">
        <v>202511</v>
      </c>
      <c r="E4931" s="82">
        <v>63955128</v>
      </c>
      <c r="F4931" s="82">
        <v>282862</v>
      </c>
      <c r="G4931" s="83">
        <f t="shared" ref="G4931:G4994" si="311">F4931/E4931</f>
        <v>4.4228196994617851E-3</v>
      </c>
      <c r="H4931" s="74" t="s">
        <v>183</v>
      </c>
      <c r="I4931" s="74">
        <v>651</v>
      </c>
      <c r="J4931" s="74" t="s">
        <v>188</v>
      </c>
    </row>
    <row r="4932" spans="1:10" x14ac:dyDescent="0.25">
      <c r="A4932" s="74" t="str">
        <f t="shared" si="308"/>
        <v>2025</v>
      </c>
      <c r="B4932" s="74" t="str">
        <f t="shared" si="309"/>
        <v>11</v>
      </c>
      <c r="C4932" s="84">
        <f t="shared" si="310"/>
        <v>45962</v>
      </c>
      <c r="D4932" s="74">
        <v>202511</v>
      </c>
      <c r="E4932" s="82">
        <v>180788</v>
      </c>
      <c r="F4932" s="82">
        <v>149</v>
      </c>
      <c r="G4932" s="83">
        <f t="shared" si="311"/>
        <v>8.241697457795871E-4</v>
      </c>
      <c r="H4932" s="74" t="s">
        <v>183</v>
      </c>
      <c r="I4932" s="74">
        <v>652</v>
      </c>
      <c r="J4932" s="74" t="s">
        <v>189</v>
      </c>
    </row>
    <row r="4933" spans="1:10" x14ac:dyDescent="0.25">
      <c r="A4933" s="74" t="str">
        <f t="shared" si="308"/>
        <v>2025</v>
      </c>
      <c r="B4933" s="74" t="str">
        <f t="shared" si="309"/>
        <v>11</v>
      </c>
      <c r="C4933" s="84">
        <f t="shared" si="310"/>
        <v>45962</v>
      </c>
      <c r="D4933" s="74">
        <v>202511</v>
      </c>
      <c r="E4933" s="82">
        <v>481590</v>
      </c>
      <c r="F4933" s="82">
        <v>12635</v>
      </c>
      <c r="G4933" s="83">
        <f t="shared" si="311"/>
        <v>2.6236009883926163E-2</v>
      </c>
      <c r="H4933" s="74" t="s">
        <v>183</v>
      </c>
      <c r="I4933" s="74">
        <v>653</v>
      </c>
      <c r="J4933" s="74" t="s">
        <v>190</v>
      </c>
    </row>
    <row r="4934" spans="1:10" x14ac:dyDescent="0.25">
      <c r="A4934" s="74" t="str">
        <f t="shared" si="308"/>
        <v>2025</v>
      </c>
      <c r="B4934" s="74" t="str">
        <f t="shared" si="309"/>
        <v>11</v>
      </c>
      <c r="C4934" s="84">
        <f t="shared" si="310"/>
        <v>45962</v>
      </c>
      <c r="D4934" s="74">
        <v>202511</v>
      </c>
      <c r="E4934" s="82">
        <v>288735591</v>
      </c>
      <c r="F4934" s="82">
        <v>881695</v>
      </c>
      <c r="G4934" s="83">
        <f t="shared" si="311"/>
        <v>3.0536415581686985E-3</v>
      </c>
      <c r="H4934" s="74" t="s">
        <v>183</v>
      </c>
      <c r="I4934" s="74">
        <v>661</v>
      </c>
      <c r="J4934" s="74" t="s">
        <v>191</v>
      </c>
    </row>
    <row r="4935" spans="1:10" x14ac:dyDescent="0.25">
      <c r="A4935" s="74" t="str">
        <f t="shared" si="308"/>
        <v>2025</v>
      </c>
      <c r="B4935" s="74" t="str">
        <f t="shared" si="309"/>
        <v>11</v>
      </c>
      <c r="C4935" s="84">
        <f t="shared" si="310"/>
        <v>45962</v>
      </c>
      <c r="D4935" s="74">
        <v>202511</v>
      </c>
      <c r="E4935" s="82">
        <v>5173970</v>
      </c>
      <c r="F4935" s="82">
        <v>151344</v>
      </c>
      <c r="G4935" s="83">
        <f t="shared" si="311"/>
        <v>2.925103933729805E-2</v>
      </c>
      <c r="H4935" s="74" t="s">
        <v>183</v>
      </c>
      <c r="I4935" s="74">
        <v>662</v>
      </c>
      <c r="J4935" s="74" t="s">
        <v>192</v>
      </c>
    </row>
    <row r="4936" spans="1:10" x14ac:dyDescent="0.25">
      <c r="A4936" s="74" t="str">
        <f t="shared" si="308"/>
        <v>2025</v>
      </c>
      <c r="B4936" s="74" t="str">
        <f t="shared" si="309"/>
        <v>11</v>
      </c>
      <c r="C4936" s="84">
        <f t="shared" si="310"/>
        <v>45962</v>
      </c>
      <c r="D4936" s="74">
        <v>202511</v>
      </c>
      <c r="E4936" s="82">
        <v>17159514</v>
      </c>
      <c r="F4936" s="82">
        <v>464742</v>
      </c>
      <c r="G4936" s="83">
        <f t="shared" si="311"/>
        <v>2.7083634186842356E-2</v>
      </c>
      <c r="H4936" s="74" t="s">
        <v>183</v>
      </c>
      <c r="I4936" s="74">
        <v>663</v>
      </c>
      <c r="J4936" s="74" t="s">
        <v>193</v>
      </c>
    </row>
    <row r="4937" spans="1:10" x14ac:dyDescent="0.25">
      <c r="A4937" s="74" t="str">
        <f t="shared" si="308"/>
        <v>2025</v>
      </c>
      <c r="B4937" s="74" t="str">
        <f t="shared" si="309"/>
        <v>11</v>
      </c>
      <c r="C4937" s="84">
        <f t="shared" si="310"/>
        <v>45962</v>
      </c>
      <c r="D4937" s="74">
        <v>202511</v>
      </c>
      <c r="E4937" s="82">
        <v>74693220</v>
      </c>
      <c r="F4937" s="82">
        <v>3134086</v>
      </c>
      <c r="G4937" s="83">
        <f t="shared" si="311"/>
        <v>4.1959444244069277E-2</v>
      </c>
      <c r="H4937" s="74" t="s">
        <v>194</v>
      </c>
      <c r="I4937" s="74">
        <v>681</v>
      </c>
      <c r="J4937" s="74" t="s">
        <v>195</v>
      </c>
    </row>
    <row r="4938" spans="1:10" x14ac:dyDescent="0.25">
      <c r="A4938" s="74" t="str">
        <f t="shared" si="308"/>
        <v>2025</v>
      </c>
      <c r="B4938" s="74" t="str">
        <f t="shared" si="309"/>
        <v>11</v>
      </c>
      <c r="C4938" s="84">
        <f t="shared" si="310"/>
        <v>45962</v>
      </c>
      <c r="D4938" s="74">
        <v>202511</v>
      </c>
      <c r="E4938" s="82">
        <v>61107948</v>
      </c>
      <c r="F4938" s="82">
        <v>3086337</v>
      </c>
      <c r="G4938" s="83">
        <f t="shared" si="311"/>
        <v>5.0506310570271482E-2</v>
      </c>
      <c r="H4938" s="74" t="s">
        <v>194</v>
      </c>
      <c r="I4938" s="74">
        <v>682</v>
      </c>
      <c r="J4938" s="74" t="s">
        <v>196</v>
      </c>
    </row>
    <row r="4939" spans="1:10" x14ac:dyDescent="0.25">
      <c r="A4939" s="74" t="str">
        <f t="shared" si="308"/>
        <v>2025</v>
      </c>
      <c r="B4939" s="74" t="str">
        <f t="shared" si="309"/>
        <v>11</v>
      </c>
      <c r="C4939" s="84">
        <f t="shared" si="310"/>
        <v>45962</v>
      </c>
      <c r="D4939" s="74">
        <v>202511</v>
      </c>
      <c r="E4939" s="82">
        <v>51060708</v>
      </c>
      <c r="F4939" s="82">
        <v>1442032</v>
      </c>
      <c r="G4939" s="83">
        <f t="shared" si="311"/>
        <v>2.8241519878651113E-2</v>
      </c>
      <c r="H4939" s="74" t="s">
        <v>194</v>
      </c>
      <c r="I4939" s="74">
        <v>691</v>
      </c>
      <c r="J4939" s="74" t="s">
        <v>197</v>
      </c>
    </row>
    <row r="4940" spans="1:10" x14ac:dyDescent="0.25">
      <c r="A4940" s="74" t="str">
        <f t="shared" si="308"/>
        <v>2025</v>
      </c>
      <c r="B4940" s="74" t="str">
        <f t="shared" si="309"/>
        <v>11</v>
      </c>
      <c r="C4940" s="84">
        <f t="shared" si="310"/>
        <v>45962</v>
      </c>
      <c r="D4940" s="74">
        <v>202511</v>
      </c>
      <c r="E4940" s="82">
        <v>67745137</v>
      </c>
      <c r="F4940" s="82">
        <v>1088925</v>
      </c>
      <c r="G4940" s="83">
        <f t="shared" si="311"/>
        <v>1.6073847485170781E-2</v>
      </c>
      <c r="H4940" s="74" t="s">
        <v>194</v>
      </c>
      <c r="I4940" s="74">
        <v>692</v>
      </c>
      <c r="J4940" s="74" t="s">
        <v>198</v>
      </c>
    </row>
    <row r="4941" spans="1:10" x14ac:dyDescent="0.25">
      <c r="A4941" s="74" t="str">
        <f t="shared" si="308"/>
        <v>2025</v>
      </c>
      <c r="B4941" s="74" t="str">
        <f t="shared" si="309"/>
        <v>11</v>
      </c>
      <c r="C4941" s="84">
        <f t="shared" si="310"/>
        <v>45962</v>
      </c>
      <c r="D4941" s="74">
        <v>202511</v>
      </c>
      <c r="E4941" s="82">
        <v>85244</v>
      </c>
      <c r="F4941" s="82">
        <v>911</v>
      </c>
      <c r="G4941" s="83">
        <f t="shared" si="311"/>
        <v>1.0686969170850734E-2</v>
      </c>
      <c r="H4941" s="74" t="s">
        <v>194</v>
      </c>
      <c r="I4941" s="74">
        <v>701</v>
      </c>
      <c r="J4941" s="74" t="s">
        <v>254</v>
      </c>
    </row>
    <row r="4942" spans="1:10" x14ac:dyDescent="0.25">
      <c r="A4942" s="74" t="str">
        <f t="shared" si="308"/>
        <v>2025</v>
      </c>
      <c r="B4942" s="74" t="str">
        <f t="shared" si="309"/>
        <v>11</v>
      </c>
      <c r="C4942" s="84">
        <f t="shared" si="310"/>
        <v>45962</v>
      </c>
      <c r="D4942" s="74">
        <v>202511</v>
      </c>
      <c r="E4942" s="82">
        <v>483333385</v>
      </c>
      <c r="F4942" s="82">
        <v>26326527</v>
      </c>
      <c r="G4942" s="83">
        <f t="shared" si="311"/>
        <v>5.4468670729211063E-2</v>
      </c>
      <c r="H4942" s="74" t="s">
        <v>194</v>
      </c>
      <c r="I4942" s="74">
        <v>702</v>
      </c>
      <c r="J4942" s="74" t="s">
        <v>199</v>
      </c>
    </row>
    <row r="4943" spans="1:10" x14ac:dyDescent="0.25">
      <c r="A4943" s="74" t="str">
        <f t="shared" si="308"/>
        <v>2025</v>
      </c>
      <c r="B4943" s="74" t="str">
        <f t="shared" si="309"/>
        <v>11</v>
      </c>
      <c r="C4943" s="84">
        <f t="shared" si="310"/>
        <v>45962</v>
      </c>
      <c r="D4943" s="74">
        <v>202511</v>
      </c>
      <c r="E4943" s="82">
        <v>49006173</v>
      </c>
      <c r="F4943" s="82">
        <v>2828006</v>
      </c>
      <c r="G4943" s="83">
        <f t="shared" si="311"/>
        <v>5.7707138241543568E-2</v>
      </c>
      <c r="H4943" s="74" t="s">
        <v>194</v>
      </c>
      <c r="I4943" s="74">
        <v>711</v>
      </c>
      <c r="J4943" s="74" t="s">
        <v>200</v>
      </c>
    </row>
    <row r="4944" spans="1:10" x14ac:dyDescent="0.25">
      <c r="A4944" s="74" t="str">
        <f t="shared" si="308"/>
        <v>2025</v>
      </c>
      <c r="B4944" s="74" t="str">
        <f t="shared" si="309"/>
        <v>11</v>
      </c>
      <c r="C4944" s="84">
        <f t="shared" si="310"/>
        <v>45962</v>
      </c>
      <c r="D4944" s="74">
        <v>202511</v>
      </c>
      <c r="E4944" s="82">
        <v>3767418</v>
      </c>
      <c r="F4944" s="82">
        <v>63700</v>
      </c>
      <c r="G4944" s="83">
        <f t="shared" si="311"/>
        <v>1.6908131776192607E-2</v>
      </c>
      <c r="H4944" s="74" t="s">
        <v>194</v>
      </c>
      <c r="I4944" s="74">
        <v>712</v>
      </c>
      <c r="J4944" s="74" t="s">
        <v>201</v>
      </c>
    </row>
    <row r="4945" spans="1:10" x14ac:dyDescent="0.25">
      <c r="A4945" s="74" t="str">
        <f t="shared" si="308"/>
        <v>2025</v>
      </c>
      <c r="B4945" s="74" t="str">
        <f t="shared" si="309"/>
        <v>11</v>
      </c>
      <c r="C4945" s="84">
        <f t="shared" si="310"/>
        <v>45962</v>
      </c>
      <c r="D4945" s="74">
        <v>202511</v>
      </c>
      <c r="E4945" s="82">
        <v>30027682</v>
      </c>
      <c r="F4945" s="82">
        <v>138186</v>
      </c>
      <c r="G4945" s="83">
        <f t="shared" si="311"/>
        <v>4.601953623992688E-3</v>
      </c>
      <c r="H4945" s="74" t="s">
        <v>194</v>
      </c>
      <c r="I4945" s="74">
        <v>721</v>
      </c>
      <c r="J4945" s="74" t="s">
        <v>202</v>
      </c>
    </row>
    <row r="4946" spans="1:10" x14ac:dyDescent="0.25">
      <c r="A4946" s="74" t="str">
        <f t="shared" si="308"/>
        <v>2025</v>
      </c>
      <c r="B4946" s="74" t="str">
        <f t="shared" si="309"/>
        <v>11</v>
      </c>
      <c r="C4946" s="84">
        <f t="shared" si="310"/>
        <v>45962</v>
      </c>
      <c r="D4946" s="74">
        <v>202511</v>
      </c>
      <c r="E4946" s="82">
        <v>7699412</v>
      </c>
      <c r="F4946" s="82">
        <v>3294</v>
      </c>
      <c r="G4946" s="83">
        <f t="shared" si="311"/>
        <v>4.2782487805562294E-4</v>
      </c>
      <c r="H4946" s="74" t="s">
        <v>194</v>
      </c>
      <c r="I4946" s="74">
        <v>722</v>
      </c>
      <c r="J4946" s="74" t="s">
        <v>203</v>
      </c>
    </row>
    <row r="4947" spans="1:10" x14ac:dyDescent="0.25">
      <c r="A4947" s="74" t="str">
        <f t="shared" si="308"/>
        <v>2025</v>
      </c>
      <c r="B4947" s="74" t="str">
        <f t="shared" si="309"/>
        <v>11</v>
      </c>
      <c r="C4947" s="84">
        <f t="shared" si="310"/>
        <v>45962</v>
      </c>
      <c r="D4947" s="74">
        <v>202511</v>
      </c>
      <c r="E4947" s="82">
        <v>16743334</v>
      </c>
      <c r="F4947" s="82">
        <v>827097</v>
      </c>
      <c r="G4947" s="83">
        <f t="shared" si="311"/>
        <v>4.9398584535194724E-2</v>
      </c>
      <c r="H4947" s="74" t="s">
        <v>194</v>
      </c>
      <c r="I4947" s="74">
        <v>731</v>
      </c>
      <c r="J4947" s="74" t="s">
        <v>204</v>
      </c>
    </row>
    <row r="4948" spans="1:10" x14ac:dyDescent="0.25">
      <c r="A4948" s="74" t="str">
        <f t="shared" si="308"/>
        <v>2025</v>
      </c>
      <c r="B4948" s="74" t="str">
        <f t="shared" si="309"/>
        <v>11</v>
      </c>
      <c r="C4948" s="84">
        <f t="shared" si="310"/>
        <v>45962</v>
      </c>
      <c r="D4948" s="74">
        <v>202511</v>
      </c>
      <c r="E4948" s="82">
        <v>9745302</v>
      </c>
      <c r="F4948" s="82">
        <v>27596</v>
      </c>
      <c r="G4948" s="83">
        <f t="shared" si="311"/>
        <v>2.8317234294021878E-3</v>
      </c>
      <c r="H4948" s="74" t="s">
        <v>194</v>
      </c>
      <c r="I4948" s="74">
        <v>732</v>
      </c>
      <c r="J4948" s="74" t="s">
        <v>205</v>
      </c>
    </row>
    <row r="4949" spans="1:10" x14ac:dyDescent="0.25">
      <c r="A4949" s="74" t="str">
        <f t="shared" si="308"/>
        <v>2025</v>
      </c>
      <c r="B4949" s="74" t="str">
        <f t="shared" si="309"/>
        <v>11</v>
      </c>
      <c r="C4949" s="84">
        <f t="shared" si="310"/>
        <v>45962</v>
      </c>
      <c r="D4949" s="74">
        <v>202511</v>
      </c>
      <c r="E4949" s="82">
        <v>5337552</v>
      </c>
      <c r="F4949" s="82">
        <v>381670</v>
      </c>
      <c r="G4949" s="83">
        <f t="shared" si="311"/>
        <v>7.1506563308423032E-2</v>
      </c>
      <c r="H4949" s="74" t="s">
        <v>194</v>
      </c>
      <c r="I4949" s="74">
        <v>741</v>
      </c>
      <c r="J4949" s="74" t="s">
        <v>206</v>
      </c>
    </row>
    <row r="4950" spans="1:10" x14ac:dyDescent="0.25">
      <c r="A4950" s="74" t="str">
        <f t="shared" si="308"/>
        <v>2025</v>
      </c>
      <c r="B4950" s="74" t="str">
        <f t="shared" si="309"/>
        <v>11</v>
      </c>
      <c r="C4950" s="84">
        <f t="shared" si="310"/>
        <v>45962</v>
      </c>
      <c r="D4950" s="74">
        <v>202511</v>
      </c>
      <c r="E4950" s="82">
        <v>1261453</v>
      </c>
      <c r="F4950" s="82">
        <v>62337</v>
      </c>
      <c r="G4950" s="83">
        <f t="shared" si="311"/>
        <v>4.941682329821246E-2</v>
      </c>
      <c r="H4950" s="74" t="s">
        <v>194</v>
      </c>
      <c r="I4950" s="74">
        <v>742</v>
      </c>
      <c r="J4950" s="74" t="s">
        <v>207</v>
      </c>
    </row>
    <row r="4951" spans="1:10" x14ac:dyDescent="0.25">
      <c r="A4951" s="74" t="str">
        <f t="shared" si="308"/>
        <v>2025</v>
      </c>
      <c r="B4951" s="74" t="str">
        <f t="shared" si="309"/>
        <v>11</v>
      </c>
      <c r="C4951" s="84">
        <f t="shared" si="310"/>
        <v>45962</v>
      </c>
      <c r="D4951" s="74">
        <v>202511</v>
      </c>
      <c r="E4951" s="82">
        <v>17511376</v>
      </c>
      <c r="F4951" s="82">
        <v>942139</v>
      </c>
      <c r="G4951" s="83">
        <f t="shared" si="311"/>
        <v>5.3801540210203926E-2</v>
      </c>
      <c r="H4951" s="74" t="s">
        <v>194</v>
      </c>
      <c r="I4951" s="74">
        <v>749</v>
      </c>
      <c r="J4951" s="74" t="s">
        <v>208</v>
      </c>
    </row>
    <row r="4952" spans="1:10" x14ac:dyDescent="0.25">
      <c r="A4952" s="74" t="str">
        <f t="shared" si="308"/>
        <v>2025</v>
      </c>
      <c r="B4952" s="74" t="str">
        <f t="shared" si="309"/>
        <v>11</v>
      </c>
      <c r="C4952" s="84">
        <f t="shared" si="310"/>
        <v>45962</v>
      </c>
      <c r="D4952" s="74">
        <v>202511</v>
      </c>
      <c r="E4952" s="82">
        <v>18066220</v>
      </c>
      <c r="F4952" s="82">
        <v>1163668</v>
      </c>
      <c r="G4952" s="83">
        <f t="shared" si="311"/>
        <v>6.4411260352193203E-2</v>
      </c>
      <c r="H4952" s="74" t="s">
        <v>194</v>
      </c>
      <c r="I4952" s="74">
        <v>750</v>
      </c>
      <c r="J4952" s="74" t="s">
        <v>209</v>
      </c>
    </row>
    <row r="4953" spans="1:10" x14ac:dyDescent="0.25">
      <c r="A4953" s="74" t="str">
        <f t="shared" si="308"/>
        <v>2025</v>
      </c>
      <c r="B4953" s="74" t="str">
        <f t="shared" si="309"/>
        <v>11</v>
      </c>
      <c r="C4953" s="84">
        <f t="shared" si="310"/>
        <v>45962</v>
      </c>
      <c r="D4953" s="74">
        <v>202511</v>
      </c>
      <c r="E4953" s="82">
        <v>202409541</v>
      </c>
      <c r="F4953" s="82">
        <v>7835114</v>
      </c>
      <c r="G4953" s="83">
        <f t="shared" si="311"/>
        <v>3.8709212823124776E-2</v>
      </c>
      <c r="H4953" s="74" t="s">
        <v>194</v>
      </c>
      <c r="I4953" s="74">
        <v>771</v>
      </c>
      <c r="J4953" s="74" t="s">
        <v>210</v>
      </c>
    </row>
    <row r="4954" spans="1:10" x14ac:dyDescent="0.25">
      <c r="A4954" s="74" t="str">
        <f t="shared" si="308"/>
        <v>2025</v>
      </c>
      <c r="B4954" s="74" t="str">
        <f t="shared" si="309"/>
        <v>11</v>
      </c>
      <c r="C4954" s="84">
        <f t="shared" si="310"/>
        <v>45962</v>
      </c>
      <c r="D4954" s="74">
        <v>202511</v>
      </c>
      <c r="E4954" s="82">
        <v>355309</v>
      </c>
      <c r="F4954" s="82">
        <v>26065</v>
      </c>
      <c r="G4954" s="83">
        <f t="shared" si="311"/>
        <v>7.3358682161161134E-2</v>
      </c>
      <c r="H4954" s="74" t="s">
        <v>194</v>
      </c>
      <c r="I4954" s="74">
        <v>772</v>
      </c>
      <c r="J4954" s="74" t="s">
        <v>211</v>
      </c>
    </row>
    <row r="4955" spans="1:10" x14ac:dyDescent="0.25">
      <c r="A4955" s="74" t="str">
        <f t="shared" si="308"/>
        <v>2025</v>
      </c>
      <c r="B4955" s="74" t="str">
        <f t="shared" si="309"/>
        <v>11</v>
      </c>
      <c r="C4955" s="84">
        <f t="shared" si="310"/>
        <v>45962</v>
      </c>
      <c r="D4955" s="74">
        <v>202511</v>
      </c>
      <c r="E4955" s="82">
        <v>29103096</v>
      </c>
      <c r="F4955" s="82">
        <v>1020087</v>
      </c>
      <c r="G4955" s="83">
        <f t="shared" si="311"/>
        <v>3.5050806965691898E-2</v>
      </c>
      <c r="H4955" s="74" t="s">
        <v>194</v>
      </c>
      <c r="I4955" s="74">
        <v>773</v>
      </c>
      <c r="J4955" s="74" t="s">
        <v>212</v>
      </c>
    </row>
    <row r="4956" spans="1:10" x14ac:dyDescent="0.25">
      <c r="A4956" s="74" t="str">
        <f t="shared" si="308"/>
        <v>2025</v>
      </c>
      <c r="B4956" s="74" t="str">
        <f t="shared" si="309"/>
        <v>11</v>
      </c>
      <c r="C4956" s="84">
        <f t="shared" si="310"/>
        <v>45962</v>
      </c>
      <c r="D4956" s="74">
        <v>202511</v>
      </c>
      <c r="E4956" s="82">
        <v>3709844</v>
      </c>
      <c r="F4956" s="82">
        <v>67350</v>
      </c>
      <c r="G4956" s="83">
        <f t="shared" si="311"/>
        <v>1.8154402179714296E-2</v>
      </c>
      <c r="H4956" s="74" t="s">
        <v>194</v>
      </c>
      <c r="I4956" s="74">
        <v>774</v>
      </c>
      <c r="J4956" s="74" t="s">
        <v>213</v>
      </c>
    </row>
    <row r="4957" spans="1:10" x14ac:dyDescent="0.25">
      <c r="A4957" s="74" t="str">
        <f t="shared" si="308"/>
        <v>2025</v>
      </c>
      <c r="B4957" s="74" t="str">
        <f t="shared" si="309"/>
        <v>11</v>
      </c>
      <c r="C4957" s="84">
        <f t="shared" si="310"/>
        <v>45962</v>
      </c>
      <c r="D4957" s="74">
        <v>202511</v>
      </c>
      <c r="E4957" s="82">
        <v>1697105</v>
      </c>
      <c r="F4957" s="82">
        <v>78599</v>
      </c>
      <c r="G4957" s="83">
        <f t="shared" si="311"/>
        <v>4.6313575176550659E-2</v>
      </c>
      <c r="H4957" s="74" t="s">
        <v>194</v>
      </c>
      <c r="I4957" s="74">
        <v>780</v>
      </c>
      <c r="J4957" s="74" t="s">
        <v>214</v>
      </c>
    </row>
    <row r="4958" spans="1:10" x14ac:dyDescent="0.25">
      <c r="A4958" s="74" t="str">
        <f t="shared" si="308"/>
        <v>2025</v>
      </c>
      <c r="B4958" s="74" t="str">
        <f t="shared" si="309"/>
        <v>11</v>
      </c>
      <c r="C4958" s="84">
        <f t="shared" si="310"/>
        <v>45962</v>
      </c>
      <c r="D4958" s="74">
        <v>202511</v>
      </c>
      <c r="E4958" s="82">
        <v>98846420</v>
      </c>
      <c r="F4958" s="82">
        <v>3113951</v>
      </c>
      <c r="G4958" s="83">
        <f t="shared" si="311"/>
        <v>3.1502921400694127E-2</v>
      </c>
      <c r="H4958" s="74" t="s">
        <v>194</v>
      </c>
      <c r="I4958" s="74">
        <v>791</v>
      </c>
      <c r="J4958" s="74" t="s">
        <v>215</v>
      </c>
    </row>
    <row r="4959" spans="1:10" x14ac:dyDescent="0.25">
      <c r="A4959" s="74" t="str">
        <f t="shared" si="308"/>
        <v>2025</v>
      </c>
      <c r="B4959" s="74" t="str">
        <f t="shared" si="309"/>
        <v>11</v>
      </c>
      <c r="C4959" s="84">
        <f t="shared" si="310"/>
        <v>45962</v>
      </c>
      <c r="D4959" s="74">
        <v>202511</v>
      </c>
      <c r="E4959" s="82">
        <v>25736407</v>
      </c>
      <c r="F4959" s="82">
        <v>1056021</v>
      </c>
      <c r="G4959" s="83">
        <f t="shared" si="311"/>
        <v>4.103218448480396E-2</v>
      </c>
      <c r="H4959" s="74" t="s">
        <v>194</v>
      </c>
      <c r="I4959" s="74">
        <v>801</v>
      </c>
      <c r="J4959" s="74" t="s">
        <v>216</v>
      </c>
    </row>
    <row r="4960" spans="1:10" x14ac:dyDescent="0.25">
      <c r="A4960" s="74" t="str">
        <f t="shared" si="308"/>
        <v>2025</v>
      </c>
      <c r="B4960" s="74" t="str">
        <f t="shared" si="309"/>
        <v>11</v>
      </c>
      <c r="C4960" s="84">
        <f t="shared" si="310"/>
        <v>45962</v>
      </c>
      <c r="D4960" s="74">
        <v>202511</v>
      </c>
      <c r="E4960" s="82">
        <v>614214</v>
      </c>
      <c r="F4960" s="82">
        <v>10842</v>
      </c>
      <c r="G4960" s="83">
        <f t="shared" si="311"/>
        <v>1.7651828190174759E-2</v>
      </c>
      <c r="H4960" s="74" t="s">
        <v>194</v>
      </c>
      <c r="I4960" s="74">
        <v>811</v>
      </c>
      <c r="J4960" s="74" t="s">
        <v>217</v>
      </c>
    </row>
    <row r="4961" spans="1:10" x14ac:dyDescent="0.25">
      <c r="A4961" s="74" t="str">
        <f t="shared" si="308"/>
        <v>2025</v>
      </c>
      <c r="B4961" s="74" t="str">
        <f t="shared" si="309"/>
        <v>11</v>
      </c>
      <c r="C4961" s="84">
        <f t="shared" si="310"/>
        <v>45962</v>
      </c>
      <c r="D4961" s="74">
        <v>202511</v>
      </c>
      <c r="E4961" s="82">
        <v>24633915</v>
      </c>
      <c r="F4961" s="82">
        <v>2319640</v>
      </c>
      <c r="G4961" s="83">
        <f t="shared" si="311"/>
        <v>9.4164488267496252E-2</v>
      </c>
      <c r="H4961" s="74" t="s">
        <v>194</v>
      </c>
      <c r="I4961" s="74">
        <v>812</v>
      </c>
      <c r="J4961" s="74" t="s">
        <v>218</v>
      </c>
    </row>
    <row r="4962" spans="1:10" x14ac:dyDescent="0.25">
      <c r="A4962" s="74" t="str">
        <f t="shared" si="308"/>
        <v>2025</v>
      </c>
      <c r="B4962" s="74" t="str">
        <f t="shared" si="309"/>
        <v>11</v>
      </c>
      <c r="C4962" s="84">
        <f t="shared" si="310"/>
        <v>45962</v>
      </c>
      <c r="D4962" s="74">
        <v>202511</v>
      </c>
      <c r="E4962" s="82">
        <v>4527976</v>
      </c>
      <c r="F4962" s="82">
        <v>280339</v>
      </c>
      <c r="G4962" s="83">
        <f t="shared" si="311"/>
        <v>6.191265148048488E-2</v>
      </c>
      <c r="H4962" s="74" t="s">
        <v>194</v>
      </c>
      <c r="I4962" s="74">
        <v>813</v>
      </c>
      <c r="J4962" s="74" t="s">
        <v>219</v>
      </c>
    </row>
    <row r="4963" spans="1:10" x14ac:dyDescent="0.25">
      <c r="A4963" s="74" t="str">
        <f t="shared" si="308"/>
        <v>2025</v>
      </c>
      <c r="B4963" s="74" t="str">
        <f t="shared" si="309"/>
        <v>11</v>
      </c>
      <c r="C4963" s="84">
        <f t="shared" si="310"/>
        <v>45962</v>
      </c>
      <c r="D4963" s="74">
        <v>202511</v>
      </c>
      <c r="E4963" s="82">
        <v>6644388</v>
      </c>
      <c r="F4963" s="82">
        <v>789708</v>
      </c>
      <c r="G4963" s="83">
        <f t="shared" si="311"/>
        <v>0.1188533842394514</v>
      </c>
      <c r="H4963" s="74" t="s">
        <v>194</v>
      </c>
      <c r="I4963" s="74">
        <v>821</v>
      </c>
      <c r="J4963" s="74" t="s">
        <v>220</v>
      </c>
    </row>
    <row r="4964" spans="1:10" x14ac:dyDescent="0.25">
      <c r="A4964" s="74" t="str">
        <f t="shared" si="308"/>
        <v>2025</v>
      </c>
      <c r="B4964" s="74" t="str">
        <f t="shared" si="309"/>
        <v>11</v>
      </c>
      <c r="C4964" s="84">
        <f t="shared" si="310"/>
        <v>45962</v>
      </c>
      <c r="D4964" s="74">
        <v>202511</v>
      </c>
      <c r="E4964" s="82">
        <v>1571246</v>
      </c>
      <c r="F4964" s="82">
        <v>194666</v>
      </c>
      <c r="G4964" s="83">
        <f t="shared" si="311"/>
        <v>0.12389275772221536</v>
      </c>
      <c r="H4964" s="74" t="s">
        <v>194</v>
      </c>
      <c r="I4964" s="74">
        <v>822</v>
      </c>
      <c r="J4964" s="74" t="s">
        <v>221</v>
      </c>
    </row>
    <row r="4965" spans="1:10" x14ac:dyDescent="0.25">
      <c r="A4965" s="74" t="str">
        <f t="shared" si="308"/>
        <v>2025</v>
      </c>
      <c r="B4965" s="74" t="str">
        <f t="shared" si="309"/>
        <v>11</v>
      </c>
      <c r="C4965" s="84">
        <f t="shared" si="310"/>
        <v>45962</v>
      </c>
      <c r="D4965" s="74">
        <v>202511</v>
      </c>
      <c r="E4965" s="82">
        <v>2229095</v>
      </c>
      <c r="F4965" s="82">
        <v>381843</v>
      </c>
      <c r="G4965" s="83">
        <f t="shared" si="311"/>
        <v>0.17129956327567913</v>
      </c>
      <c r="H4965" s="74" t="s">
        <v>194</v>
      </c>
      <c r="I4965" s="74">
        <v>823</v>
      </c>
      <c r="J4965" s="74" t="s">
        <v>222</v>
      </c>
    </row>
    <row r="4966" spans="1:10" x14ac:dyDescent="0.25">
      <c r="A4966" s="74" t="str">
        <f t="shared" si="308"/>
        <v>2025</v>
      </c>
      <c r="B4966" s="74" t="str">
        <f t="shared" si="309"/>
        <v>11</v>
      </c>
      <c r="C4966" s="84">
        <f t="shared" si="310"/>
        <v>45962</v>
      </c>
      <c r="D4966" s="74">
        <v>202511</v>
      </c>
      <c r="E4966" s="82">
        <v>649672452</v>
      </c>
      <c r="F4966" s="82">
        <v>17112458</v>
      </c>
      <c r="G4966" s="83">
        <f t="shared" si="311"/>
        <v>2.6340131780745416E-2</v>
      </c>
      <c r="H4966" s="74" t="s">
        <v>194</v>
      </c>
      <c r="I4966" s="74">
        <v>829</v>
      </c>
      <c r="J4966" s="74" t="s">
        <v>223</v>
      </c>
    </row>
    <row r="4967" spans="1:10" x14ac:dyDescent="0.25">
      <c r="A4967" s="74" t="str">
        <f t="shared" si="308"/>
        <v>2025</v>
      </c>
      <c r="B4967" s="74" t="str">
        <f t="shared" si="309"/>
        <v>11</v>
      </c>
      <c r="C4967" s="84">
        <f t="shared" si="310"/>
        <v>45962</v>
      </c>
      <c r="D4967" s="74">
        <v>202511</v>
      </c>
      <c r="E4967" s="82">
        <v>1695430750</v>
      </c>
      <c r="F4967" s="82">
        <v>1212153</v>
      </c>
      <c r="G4967" s="83">
        <f t="shared" si="311"/>
        <v>7.1495282246119456E-4</v>
      </c>
      <c r="H4967" s="74" t="s">
        <v>224</v>
      </c>
      <c r="I4967" s="74">
        <v>841</v>
      </c>
      <c r="J4967" s="74" t="s">
        <v>225</v>
      </c>
    </row>
    <row r="4968" spans="1:10" x14ac:dyDescent="0.25">
      <c r="A4968" s="74" t="str">
        <f t="shared" si="308"/>
        <v>2025</v>
      </c>
      <c r="B4968" s="74" t="str">
        <f t="shared" si="309"/>
        <v>11</v>
      </c>
      <c r="C4968" s="84">
        <f t="shared" si="310"/>
        <v>45962</v>
      </c>
      <c r="D4968" s="74">
        <v>202511</v>
      </c>
      <c r="E4968" s="82">
        <v>5428311</v>
      </c>
      <c r="F4968" s="82">
        <v>364455</v>
      </c>
      <c r="G4968" s="83">
        <f t="shared" si="311"/>
        <v>6.7139668305666353E-2</v>
      </c>
      <c r="H4968" s="74" t="s">
        <v>224</v>
      </c>
      <c r="I4968" s="74">
        <v>842</v>
      </c>
      <c r="J4968" s="74" t="s">
        <v>226</v>
      </c>
    </row>
    <row r="4969" spans="1:10" x14ac:dyDescent="0.25">
      <c r="A4969" s="74" t="str">
        <f t="shared" si="308"/>
        <v>2025</v>
      </c>
      <c r="B4969" s="74" t="str">
        <f t="shared" si="309"/>
        <v>11</v>
      </c>
      <c r="C4969" s="84">
        <f t="shared" si="310"/>
        <v>45962</v>
      </c>
      <c r="D4969" s="74">
        <v>202511</v>
      </c>
      <c r="E4969" s="82">
        <v>7246017</v>
      </c>
      <c r="F4969" s="82">
        <v>776497</v>
      </c>
      <c r="G4969" s="83">
        <f t="shared" si="311"/>
        <v>0.10716190701733104</v>
      </c>
      <c r="H4969" s="74" t="s">
        <v>224</v>
      </c>
      <c r="I4969" s="74">
        <v>843</v>
      </c>
      <c r="J4969" s="74" t="s">
        <v>227</v>
      </c>
    </row>
    <row r="4970" spans="1:10" x14ac:dyDescent="0.25">
      <c r="A4970" s="74" t="str">
        <f t="shared" si="308"/>
        <v>2025</v>
      </c>
      <c r="B4970" s="74" t="str">
        <f t="shared" si="309"/>
        <v>11</v>
      </c>
      <c r="C4970" s="84">
        <f t="shared" si="310"/>
        <v>45962</v>
      </c>
      <c r="D4970" s="74">
        <v>202511</v>
      </c>
      <c r="E4970" s="82">
        <v>20360467</v>
      </c>
      <c r="F4970" s="82">
        <v>486090</v>
      </c>
      <c r="G4970" s="83">
        <f t="shared" si="311"/>
        <v>2.3874206814607935E-2</v>
      </c>
      <c r="H4970" s="74" t="s">
        <v>228</v>
      </c>
      <c r="I4970" s="74">
        <v>851</v>
      </c>
      <c r="J4970" s="74" t="s">
        <v>229</v>
      </c>
    </row>
    <row r="4971" spans="1:10" x14ac:dyDescent="0.25">
      <c r="A4971" s="74" t="str">
        <f t="shared" si="308"/>
        <v>2025</v>
      </c>
      <c r="B4971" s="74" t="str">
        <f t="shared" si="309"/>
        <v>11</v>
      </c>
      <c r="C4971" s="84">
        <f t="shared" si="310"/>
        <v>45962</v>
      </c>
      <c r="D4971" s="74">
        <v>202511</v>
      </c>
      <c r="E4971" s="82">
        <v>5387242</v>
      </c>
      <c r="F4971" s="82">
        <v>290494</v>
      </c>
      <c r="G4971" s="83">
        <f t="shared" si="311"/>
        <v>5.392258227865019E-2</v>
      </c>
      <c r="H4971" s="74" t="s">
        <v>228</v>
      </c>
      <c r="I4971" s="74">
        <v>852</v>
      </c>
      <c r="J4971" s="74" t="s">
        <v>230</v>
      </c>
    </row>
    <row r="4972" spans="1:10" x14ac:dyDescent="0.25">
      <c r="A4972" s="74" t="str">
        <f t="shared" si="308"/>
        <v>2025</v>
      </c>
      <c r="B4972" s="74" t="str">
        <f t="shared" si="309"/>
        <v>11</v>
      </c>
      <c r="C4972" s="84">
        <f t="shared" si="310"/>
        <v>45962</v>
      </c>
      <c r="D4972" s="74">
        <v>202511</v>
      </c>
      <c r="E4972" s="82">
        <v>30409096</v>
      </c>
      <c r="F4972" s="82">
        <v>88678</v>
      </c>
      <c r="G4972" s="83">
        <f t="shared" si="311"/>
        <v>2.9161669258435043E-3</v>
      </c>
      <c r="H4972" s="74" t="s">
        <v>228</v>
      </c>
      <c r="I4972" s="74">
        <v>853</v>
      </c>
      <c r="J4972" s="74" t="s">
        <v>231</v>
      </c>
    </row>
    <row r="4973" spans="1:10" x14ac:dyDescent="0.25">
      <c r="A4973" s="74" t="str">
        <f t="shared" si="308"/>
        <v>2025</v>
      </c>
      <c r="B4973" s="74" t="str">
        <f t="shared" si="309"/>
        <v>11</v>
      </c>
      <c r="C4973" s="84">
        <f t="shared" si="310"/>
        <v>45962</v>
      </c>
      <c r="D4973" s="74">
        <v>202511</v>
      </c>
      <c r="E4973" s="82">
        <v>101161820</v>
      </c>
      <c r="F4973" s="82">
        <v>3867365</v>
      </c>
      <c r="G4973" s="83">
        <f t="shared" si="311"/>
        <v>3.822949211471284E-2</v>
      </c>
      <c r="H4973" s="74" t="s">
        <v>228</v>
      </c>
      <c r="I4973" s="74">
        <v>854</v>
      </c>
      <c r="J4973" s="74" t="s">
        <v>232</v>
      </c>
    </row>
    <row r="4974" spans="1:10" x14ac:dyDescent="0.25">
      <c r="A4974" s="74" t="str">
        <f t="shared" si="308"/>
        <v>2025</v>
      </c>
      <c r="B4974" s="74" t="str">
        <f t="shared" si="309"/>
        <v>11</v>
      </c>
      <c r="C4974" s="84">
        <f t="shared" si="310"/>
        <v>45962</v>
      </c>
      <c r="D4974" s="74">
        <v>202511</v>
      </c>
      <c r="E4974" s="82">
        <v>3672893</v>
      </c>
      <c r="F4974" s="82">
        <v>340570</v>
      </c>
      <c r="G4974" s="83">
        <f t="shared" si="311"/>
        <v>9.2725271332434675E-2</v>
      </c>
      <c r="H4974" s="74" t="s">
        <v>228</v>
      </c>
      <c r="I4974" s="74">
        <v>855</v>
      </c>
      <c r="J4974" s="74" t="s">
        <v>233</v>
      </c>
    </row>
    <row r="4975" spans="1:10" x14ac:dyDescent="0.25">
      <c r="A4975" s="74" t="str">
        <f t="shared" si="308"/>
        <v>2025</v>
      </c>
      <c r="B4975" s="74" t="str">
        <f t="shared" si="309"/>
        <v>11</v>
      </c>
      <c r="C4975" s="84">
        <f t="shared" si="310"/>
        <v>45962</v>
      </c>
      <c r="D4975" s="74">
        <v>202511</v>
      </c>
      <c r="E4975" s="82">
        <v>385505183</v>
      </c>
      <c r="F4975" s="82">
        <v>7084545</v>
      </c>
      <c r="G4975" s="83">
        <f t="shared" si="311"/>
        <v>1.8377301557577243E-2</v>
      </c>
      <c r="H4975" s="74" t="s">
        <v>234</v>
      </c>
      <c r="I4975" s="74">
        <v>861</v>
      </c>
      <c r="J4975" s="74" t="s">
        <v>235</v>
      </c>
    </row>
    <row r="4976" spans="1:10" x14ac:dyDescent="0.25">
      <c r="A4976" s="74" t="str">
        <f t="shared" si="308"/>
        <v>2025</v>
      </c>
      <c r="B4976" s="74" t="str">
        <f t="shared" si="309"/>
        <v>11</v>
      </c>
      <c r="C4976" s="84">
        <f t="shared" si="310"/>
        <v>45962</v>
      </c>
      <c r="D4976" s="74">
        <v>202511</v>
      </c>
      <c r="E4976" s="82">
        <v>24198398</v>
      </c>
      <c r="F4976" s="82">
        <v>263026</v>
      </c>
      <c r="G4976" s="83">
        <f t="shared" si="311"/>
        <v>1.0869562522279367E-2</v>
      </c>
      <c r="H4976" s="74" t="s">
        <v>234</v>
      </c>
      <c r="I4976" s="74">
        <v>862</v>
      </c>
      <c r="J4976" s="74" t="s">
        <v>236</v>
      </c>
    </row>
    <row r="4977" spans="1:10" x14ac:dyDescent="0.25">
      <c r="A4977" s="74" t="str">
        <f t="shared" si="308"/>
        <v>2025</v>
      </c>
      <c r="B4977" s="74" t="str">
        <f t="shared" si="309"/>
        <v>11</v>
      </c>
      <c r="C4977" s="84">
        <f t="shared" si="310"/>
        <v>45962</v>
      </c>
      <c r="D4977" s="74">
        <v>202511</v>
      </c>
      <c r="E4977" s="82">
        <v>27502099</v>
      </c>
      <c r="F4977" s="82">
        <v>343403</v>
      </c>
      <c r="G4977" s="83">
        <f t="shared" si="311"/>
        <v>1.2486428763128225E-2</v>
      </c>
      <c r="H4977" s="74" t="s">
        <v>234</v>
      </c>
      <c r="I4977" s="74">
        <v>863</v>
      </c>
      <c r="J4977" s="74" t="s">
        <v>237</v>
      </c>
    </row>
    <row r="4978" spans="1:10" x14ac:dyDescent="0.25">
      <c r="A4978" s="74" t="str">
        <f t="shared" si="308"/>
        <v>2025</v>
      </c>
      <c r="B4978" s="74" t="str">
        <f t="shared" si="309"/>
        <v>11</v>
      </c>
      <c r="C4978" s="84">
        <f t="shared" si="310"/>
        <v>45962</v>
      </c>
      <c r="D4978" s="74">
        <v>202511</v>
      </c>
      <c r="E4978" s="82">
        <v>8188607</v>
      </c>
      <c r="F4978" s="82">
        <v>135691</v>
      </c>
      <c r="G4978" s="83">
        <f t="shared" si="311"/>
        <v>1.6570706104225053E-2</v>
      </c>
      <c r="H4978" s="74" t="s">
        <v>234</v>
      </c>
      <c r="I4978" s="74">
        <v>864</v>
      </c>
      <c r="J4978" s="74" t="s">
        <v>238</v>
      </c>
    </row>
    <row r="4979" spans="1:10" x14ac:dyDescent="0.25">
      <c r="A4979" s="74" t="str">
        <f t="shared" si="308"/>
        <v>2025</v>
      </c>
      <c r="B4979" s="74" t="str">
        <f t="shared" si="309"/>
        <v>11</v>
      </c>
      <c r="C4979" s="84">
        <f t="shared" si="310"/>
        <v>45962</v>
      </c>
      <c r="D4979" s="74">
        <v>202511</v>
      </c>
      <c r="E4979" s="82">
        <v>340838888</v>
      </c>
      <c r="F4979" s="82">
        <v>9645090</v>
      </c>
      <c r="G4979" s="83">
        <f t="shared" si="311"/>
        <v>2.8298091384454934E-2</v>
      </c>
      <c r="H4979" s="74" t="s">
        <v>234</v>
      </c>
      <c r="I4979" s="74">
        <v>869</v>
      </c>
      <c r="J4979" s="74" t="s">
        <v>239</v>
      </c>
    </row>
    <row r="4980" spans="1:10" x14ac:dyDescent="0.25">
      <c r="A4980" s="74" t="str">
        <f t="shared" si="308"/>
        <v>2025</v>
      </c>
      <c r="B4980" s="74" t="str">
        <f t="shared" si="309"/>
        <v>11</v>
      </c>
      <c r="C4980" s="84">
        <f t="shared" si="310"/>
        <v>45962</v>
      </c>
      <c r="D4980" s="74">
        <v>202511</v>
      </c>
      <c r="E4980" s="82">
        <v>14459441</v>
      </c>
      <c r="F4980" s="82">
        <v>208060</v>
      </c>
      <c r="G4980" s="83">
        <f t="shared" si="311"/>
        <v>1.4389214631464661E-2</v>
      </c>
      <c r="H4980" s="74" t="s">
        <v>234</v>
      </c>
      <c r="I4980" s="74">
        <v>870</v>
      </c>
      <c r="J4980" s="74" t="s">
        <v>240</v>
      </c>
    </row>
    <row r="4981" spans="1:10" x14ac:dyDescent="0.25">
      <c r="A4981" s="74" t="str">
        <f t="shared" si="308"/>
        <v>2025</v>
      </c>
      <c r="B4981" s="74" t="str">
        <f t="shared" si="309"/>
        <v>11</v>
      </c>
      <c r="C4981" s="84">
        <f t="shared" si="310"/>
        <v>45962</v>
      </c>
      <c r="D4981" s="74">
        <v>202511</v>
      </c>
      <c r="E4981" s="82">
        <v>1808760</v>
      </c>
      <c r="F4981" s="82">
        <v>245423</v>
      </c>
      <c r="G4981" s="83">
        <f t="shared" si="311"/>
        <v>0.13568577367920565</v>
      </c>
      <c r="H4981" s="74" t="s">
        <v>234</v>
      </c>
      <c r="I4981" s="74">
        <v>880</v>
      </c>
      <c r="J4981" s="74" t="s">
        <v>241</v>
      </c>
    </row>
    <row r="4982" spans="1:10" x14ac:dyDescent="0.25">
      <c r="A4982" s="74" t="str">
        <f t="shared" si="308"/>
        <v>2025</v>
      </c>
      <c r="B4982" s="74" t="str">
        <f t="shared" si="309"/>
        <v>11</v>
      </c>
      <c r="C4982" s="84">
        <f t="shared" si="310"/>
        <v>45962</v>
      </c>
      <c r="D4982" s="74">
        <v>202511</v>
      </c>
      <c r="E4982" s="82">
        <v>33293039</v>
      </c>
      <c r="F4982" s="82">
        <v>3437306</v>
      </c>
      <c r="G4982" s="83">
        <f t="shared" si="311"/>
        <v>0.10324398442569331</v>
      </c>
      <c r="H4982" s="74" t="s">
        <v>234</v>
      </c>
      <c r="I4982" s="74">
        <v>900</v>
      </c>
      <c r="J4982" s="74" t="s">
        <v>242</v>
      </c>
    </row>
    <row r="4983" spans="1:10" x14ac:dyDescent="0.25">
      <c r="A4983" s="74" t="str">
        <f t="shared" si="308"/>
        <v>2025</v>
      </c>
      <c r="B4983" s="74" t="str">
        <f t="shared" si="309"/>
        <v>11</v>
      </c>
      <c r="C4983" s="84">
        <f t="shared" si="310"/>
        <v>45962</v>
      </c>
      <c r="D4983" s="74">
        <v>202511</v>
      </c>
      <c r="E4983" s="82">
        <v>40142085</v>
      </c>
      <c r="F4983" s="82">
        <v>66336</v>
      </c>
      <c r="G4983" s="83">
        <f t="shared" si="311"/>
        <v>1.65253000684942E-3</v>
      </c>
      <c r="H4983" s="74" t="s">
        <v>234</v>
      </c>
      <c r="I4983" s="74">
        <v>910</v>
      </c>
      <c r="J4983" s="74" t="s">
        <v>243</v>
      </c>
    </row>
    <row r="4984" spans="1:10" x14ac:dyDescent="0.25">
      <c r="A4984" s="74" t="str">
        <f t="shared" si="308"/>
        <v>2025</v>
      </c>
      <c r="B4984" s="74" t="str">
        <f t="shared" si="309"/>
        <v>11</v>
      </c>
      <c r="C4984" s="84">
        <f t="shared" si="310"/>
        <v>45962</v>
      </c>
      <c r="D4984" s="74">
        <v>202511</v>
      </c>
      <c r="E4984" s="82">
        <v>8275167</v>
      </c>
      <c r="F4984" s="82">
        <v>199812</v>
      </c>
      <c r="G4984" s="83">
        <f t="shared" si="311"/>
        <v>2.4145977960323944E-2</v>
      </c>
      <c r="H4984" s="74" t="s">
        <v>234</v>
      </c>
      <c r="I4984" s="74">
        <v>920</v>
      </c>
      <c r="J4984" s="74" t="s">
        <v>244</v>
      </c>
    </row>
    <row r="4985" spans="1:10" x14ac:dyDescent="0.25">
      <c r="A4985" s="74" t="str">
        <f t="shared" si="308"/>
        <v>2025</v>
      </c>
      <c r="B4985" s="74" t="str">
        <f t="shared" si="309"/>
        <v>11</v>
      </c>
      <c r="C4985" s="84">
        <f t="shared" si="310"/>
        <v>45962</v>
      </c>
      <c r="D4985" s="74">
        <v>202511</v>
      </c>
      <c r="E4985" s="82">
        <v>105157785</v>
      </c>
      <c r="F4985" s="82">
        <v>1613086</v>
      </c>
      <c r="G4985" s="83">
        <f t="shared" si="311"/>
        <v>1.5339672664273026E-2</v>
      </c>
      <c r="H4985" s="74" t="s">
        <v>234</v>
      </c>
      <c r="I4985" s="74">
        <v>931</v>
      </c>
      <c r="J4985" s="74" t="s">
        <v>245</v>
      </c>
    </row>
    <row r="4986" spans="1:10" x14ac:dyDescent="0.25">
      <c r="A4986" s="74" t="str">
        <f t="shared" si="308"/>
        <v>2025</v>
      </c>
      <c r="B4986" s="74" t="str">
        <f t="shared" si="309"/>
        <v>11</v>
      </c>
      <c r="C4986" s="84">
        <f t="shared" si="310"/>
        <v>45962</v>
      </c>
      <c r="D4986" s="74">
        <v>202511</v>
      </c>
      <c r="E4986" s="82">
        <v>18991496</v>
      </c>
      <c r="F4986" s="82">
        <v>437796</v>
      </c>
      <c r="G4986" s="83">
        <f t="shared" si="311"/>
        <v>2.3052212421812372E-2</v>
      </c>
      <c r="H4986" s="74" t="s">
        <v>234</v>
      </c>
      <c r="I4986" s="74">
        <v>939</v>
      </c>
      <c r="J4986" s="74" t="s">
        <v>246</v>
      </c>
    </row>
    <row r="4987" spans="1:10" x14ac:dyDescent="0.25">
      <c r="A4987" s="74" t="str">
        <f t="shared" si="308"/>
        <v>2025</v>
      </c>
      <c r="B4987" s="74" t="str">
        <f t="shared" si="309"/>
        <v>11</v>
      </c>
      <c r="C4987" s="84">
        <f t="shared" si="310"/>
        <v>45962</v>
      </c>
      <c r="D4987" s="74">
        <v>202511</v>
      </c>
      <c r="E4987" s="82">
        <v>13791010</v>
      </c>
      <c r="F4987" s="82">
        <v>142010</v>
      </c>
      <c r="G4987" s="83">
        <f t="shared" si="311"/>
        <v>1.0297287870866602E-2</v>
      </c>
      <c r="H4987" s="74" t="s">
        <v>234</v>
      </c>
      <c r="I4987" s="74">
        <v>941</v>
      </c>
      <c r="J4987" s="74" t="s">
        <v>247</v>
      </c>
    </row>
    <row r="4988" spans="1:10" x14ac:dyDescent="0.25">
      <c r="A4988" s="74" t="str">
        <f t="shared" si="308"/>
        <v>2025</v>
      </c>
      <c r="B4988" s="74" t="str">
        <f t="shared" si="309"/>
        <v>11</v>
      </c>
      <c r="C4988" s="84">
        <f t="shared" si="310"/>
        <v>45962</v>
      </c>
      <c r="D4988" s="74">
        <v>202511</v>
      </c>
      <c r="E4988" s="82">
        <v>6653753</v>
      </c>
      <c r="F4988" s="82">
        <v>437724</v>
      </c>
      <c r="G4988" s="83">
        <f t="shared" si="311"/>
        <v>6.5786030831021233E-2</v>
      </c>
      <c r="H4988" s="74" t="s">
        <v>234</v>
      </c>
      <c r="I4988" s="74">
        <v>942</v>
      </c>
      <c r="J4988" s="74" t="s">
        <v>248</v>
      </c>
    </row>
    <row r="4989" spans="1:10" x14ac:dyDescent="0.25">
      <c r="A4989" s="74" t="str">
        <f t="shared" si="308"/>
        <v>2025</v>
      </c>
      <c r="B4989" s="74" t="str">
        <f t="shared" si="309"/>
        <v>11</v>
      </c>
      <c r="C4989" s="84">
        <f t="shared" si="310"/>
        <v>45962</v>
      </c>
      <c r="D4989" s="74">
        <v>202511</v>
      </c>
      <c r="E4989" s="82">
        <v>127111674</v>
      </c>
      <c r="F4989" s="82">
        <v>2872681</v>
      </c>
      <c r="G4989" s="83">
        <f t="shared" si="311"/>
        <v>2.2599663033310378E-2</v>
      </c>
      <c r="H4989" s="74" t="s">
        <v>234</v>
      </c>
      <c r="I4989" s="74">
        <v>949</v>
      </c>
      <c r="J4989" s="74" t="s">
        <v>249</v>
      </c>
    </row>
    <row r="4990" spans="1:10" x14ac:dyDescent="0.25">
      <c r="A4990" s="74" t="str">
        <f t="shared" si="308"/>
        <v>2025</v>
      </c>
      <c r="B4990" s="74" t="str">
        <f t="shared" si="309"/>
        <v>11</v>
      </c>
      <c r="C4990" s="84">
        <f t="shared" si="310"/>
        <v>45962</v>
      </c>
      <c r="D4990" s="74">
        <v>202511</v>
      </c>
      <c r="E4990" s="82">
        <v>4452042</v>
      </c>
      <c r="F4990" s="82">
        <v>310897</v>
      </c>
      <c r="G4990" s="83">
        <f t="shared" si="311"/>
        <v>6.9832449918486847E-2</v>
      </c>
      <c r="H4990" s="74" t="s">
        <v>234</v>
      </c>
      <c r="I4990" s="74">
        <v>951</v>
      </c>
      <c r="J4990" s="74" t="s">
        <v>250</v>
      </c>
    </row>
    <row r="4991" spans="1:10" x14ac:dyDescent="0.25">
      <c r="A4991" s="74" t="str">
        <f t="shared" si="308"/>
        <v>2025</v>
      </c>
      <c r="B4991" s="74" t="str">
        <f t="shared" si="309"/>
        <v>11</v>
      </c>
      <c r="C4991" s="84">
        <f t="shared" si="310"/>
        <v>45962</v>
      </c>
      <c r="D4991" s="74">
        <v>202511</v>
      </c>
      <c r="E4991" s="82">
        <v>3927788</v>
      </c>
      <c r="F4991" s="82">
        <v>509230</v>
      </c>
      <c r="G4991" s="83">
        <f t="shared" si="311"/>
        <v>0.12964803599379601</v>
      </c>
      <c r="H4991" s="74" t="s">
        <v>234</v>
      </c>
      <c r="I4991" s="74">
        <v>952</v>
      </c>
      <c r="J4991" s="74" t="s">
        <v>251</v>
      </c>
    </row>
    <row r="4992" spans="1:10" x14ac:dyDescent="0.25">
      <c r="A4992" s="74" t="str">
        <f t="shared" si="308"/>
        <v>2025</v>
      </c>
      <c r="B4992" s="74" t="str">
        <f t="shared" si="309"/>
        <v>11</v>
      </c>
      <c r="C4992" s="84">
        <f t="shared" si="310"/>
        <v>45962</v>
      </c>
      <c r="D4992" s="74">
        <v>202511</v>
      </c>
      <c r="E4992" s="82">
        <v>1408937615</v>
      </c>
      <c r="F4992" s="82">
        <v>96186589</v>
      </c>
      <c r="G4992" s="83">
        <f t="shared" si="311"/>
        <v>6.8268877185169052E-2</v>
      </c>
      <c r="H4992" s="74" t="s">
        <v>234</v>
      </c>
      <c r="I4992" s="74">
        <v>960</v>
      </c>
      <c r="J4992" s="74" t="s">
        <v>252</v>
      </c>
    </row>
    <row r="4993" spans="1:10" x14ac:dyDescent="0.25">
      <c r="A4993" s="74" t="str">
        <f t="shared" si="308"/>
        <v>2025</v>
      </c>
      <c r="B4993" s="74" t="str">
        <f t="shared" si="309"/>
        <v>11</v>
      </c>
      <c r="C4993" s="84">
        <f t="shared" si="310"/>
        <v>45962</v>
      </c>
      <c r="D4993" s="74">
        <v>202511</v>
      </c>
      <c r="E4993" s="82">
        <v>644594</v>
      </c>
      <c r="F4993" s="82">
        <v>25800</v>
      </c>
      <c r="G4993" s="83">
        <f t="shared" si="311"/>
        <v>4.0025194153218924E-2</v>
      </c>
      <c r="H4993" s="74" t="s">
        <v>234</v>
      </c>
      <c r="I4993" s="74">
        <v>970</v>
      </c>
      <c r="J4993" s="74" t="s">
        <v>254</v>
      </c>
    </row>
    <row r="4994" spans="1:10" x14ac:dyDescent="0.25">
      <c r="A4994" s="74" t="str">
        <f t="shared" si="308"/>
        <v>2025</v>
      </c>
      <c r="B4994" s="74" t="str">
        <f t="shared" si="309"/>
        <v>11</v>
      </c>
      <c r="C4994" s="84">
        <f t="shared" si="310"/>
        <v>45962</v>
      </c>
      <c r="D4994" s="74">
        <v>202511</v>
      </c>
      <c r="E4994" s="82">
        <v>1533933</v>
      </c>
      <c r="F4994" s="82">
        <v>5405</v>
      </c>
      <c r="G4994" s="83">
        <f t="shared" si="311"/>
        <v>3.5236219574127422E-3</v>
      </c>
      <c r="H4994" s="74" t="s">
        <v>234</v>
      </c>
      <c r="I4994" s="74">
        <v>990</v>
      </c>
      <c r="J4994" s="74" t="s">
        <v>254</v>
      </c>
    </row>
    <row r="4995" spans="1:10" x14ac:dyDescent="0.25">
      <c r="A4995" s="74" t="str">
        <f t="shared" ref="A4995:A5058" si="312">LEFT(D4995,4)</f>
        <v>2025</v>
      </c>
      <c r="B4995" s="74" t="str">
        <f t="shared" ref="B4995:B5058" si="313">RIGHT(D4995,2)</f>
        <v>11</v>
      </c>
      <c r="C4995" s="84">
        <f t="shared" ref="C4995:C5058" si="314">DATE(A4995,B4995,1)</f>
        <v>45962</v>
      </c>
      <c r="D4995" s="74">
        <v>202511</v>
      </c>
      <c r="E4995" s="82">
        <v>355115528</v>
      </c>
      <c r="F4995" s="82">
        <v>48087730</v>
      </c>
      <c r="G4995" s="83">
        <f t="shared" ref="G4995:G5058" si="315">F4995/E4995</f>
        <v>0.13541432634846651</v>
      </c>
      <c r="H4995" s="74" t="s">
        <v>234</v>
      </c>
      <c r="I4995" s="74">
        <v>999</v>
      </c>
      <c r="J4995" s="74" t="s">
        <v>253</v>
      </c>
    </row>
    <row r="4996" spans="1:10" x14ac:dyDescent="0.25">
      <c r="A4996" s="74" t="str">
        <f t="shared" si="312"/>
        <v>2025</v>
      </c>
      <c r="B4996" s="74" t="str">
        <f t="shared" si="313"/>
        <v>12</v>
      </c>
      <c r="C4996" s="84">
        <f t="shared" si="314"/>
        <v>45992</v>
      </c>
      <c r="D4996" s="74">
        <v>202512</v>
      </c>
      <c r="E4996" s="82">
        <v>7423594460</v>
      </c>
      <c r="F4996" s="82">
        <v>194423307</v>
      </c>
      <c r="G4996" s="83">
        <f t="shared" si="315"/>
        <v>2.618991487851291E-2</v>
      </c>
      <c r="H4996" s="74" t="s">
        <v>4</v>
      </c>
      <c r="I4996" s="74">
        <v>11</v>
      </c>
      <c r="J4996" s="74" t="s">
        <v>5</v>
      </c>
    </row>
    <row r="4997" spans="1:10" x14ac:dyDescent="0.25">
      <c r="A4997" s="74" t="str">
        <f t="shared" si="312"/>
        <v>2025</v>
      </c>
      <c r="B4997" s="74" t="str">
        <f t="shared" si="313"/>
        <v>12</v>
      </c>
      <c r="C4997" s="84">
        <f t="shared" si="314"/>
        <v>45992</v>
      </c>
      <c r="D4997" s="74">
        <v>202512</v>
      </c>
      <c r="E4997" s="82">
        <v>1188608990</v>
      </c>
      <c r="F4997" s="82">
        <v>18210654</v>
      </c>
      <c r="G4997" s="83">
        <f t="shared" si="315"/>
        <v>1.5320979525823711E-2</v>
      </c>
      <c r="H4997" s="74" t="s">
        <v>4</v>
      </c>
      <c r="I4997" s="74">
        <v>12</v>
      </c>
      <c r="J4997" s="74" t="s">
        <v>6</v>
      </c>
    </row>
    <row r="4998" spans="1:10" x14ac:dyDescent="0.25">
      <c r="A4998" s="74" t="str">
        <f t="shared" si="312"/>
        <v>2025</v>
      </c>
      <c r="B4998" s="74" t="str">
        <f t="shared" si="313"/>
        <v>12</v>
      </c>
      <c r="C4998" s="84">
        <f t="shared" si="314"/>
        <v>45992</v>
      </c>
      <c r="D4998" s="74">
        <v>202512</v>
      </c>
      <c r="E4998" s="82">
        <v>573392196</v>
      </c>
      <c r="F4998" s="82">
        <v>769388</v>
      </c>
      <c r="G4998" s="83">
        <f t="shared" si="315"/>
        <v>1.3418180529265523E-3</v>
      </c>
      <c r="H4998" s="74" t="s">
        <v>4</v>
      </c>
      <c r="I4998" s="74">
        <v>13</v>
      </c>
      <c r="J4998" s="74" t="s">
        <v>7</v>
      </c>
    </row>
    <row r="4999" spans="1:10" x14ac:dyDescent="0.25">
      <c r="A4999" s="74" t="str">
        <f t="shared" si="312"/>
        <v>2025</v>
      </c>
      <c r="B4999" s="74" t="str">
        <f t="shared" si="313"/>
        <v>12</v>
      </c>
      <c r="C4999" s="84">
        <f t="shared" si="314"/>
        <v>45992</v>
      </c>
      <c r="D4999" s="74">
        <v>202512</v>
      </c>
      <c r="E4999" s="82">
        <v>2835923992</v>
      </c>
      <c r="F4999" s="82">
        <v>74715055</v>
      </c>
      <c r="G4999" s="83">
        <f t="shared" si="315"/>
        <v>2.634593000756277E-2</v>
      </c>
      <c r="H4999" s="74" t="s">
        <v>4</v>
      </c>
      <c r="I4999" s="74">
        <v>14</v>
      </c>
      <c r="J4999" s="74" t="s">
        <v>8</v>
      </c>
    </row>
    <row r="5000" spans="1:10" x14ac:dyDescent="0.25">
      <c r="A5000" s="74" t="str">
        <f t="shared" si="312"/>
        <v>2025</v>
      </c>
      <c r="B5000" s="74" t="str">
        <f t="shared" si="313"/>
        <v>12</v>
      </c>
      <c r="C5000" s="84">
        <f t="shared" si="314"/>
        <v>45992</v>
      </c>
      <c r="D5000" s="74">
        <v>202512</v>
      </c>
      <c r="E5000" s="82">
        <v>1161186823</v>
      </c>
      <c r="F5000" s="82">
        <v>61335790</v>
      </c>
      <c r="G5000" s="83">
        <f t="shared" si="315"/>
        <v>5.2821637987188905E-2</v>
      </c>
      <c r="H5000" s="74" t="s">
        <v>4</v>
      </c>
      <c r="I5000" s="74">
        <v>16</v>
      </c>
      <c r="J5000" s="74" t="s">
        <v>9</v>
      </c>
    </row>
    <row r="5001" spans="1:10" x14ac:dyDescent="0.25">
      <c r="A5001" s="74" t="str">
        <f t="shared" si="312"/>
        <v>2025</v>
      </c>
      <c r="B5001" s="74" t="str">
        <f t="shared" si="313"/>
        <v>12</v>
      </c>
      <c r="C5001" s="84">
        <f t="shared" si="314"/>
        <v>45992</v>
      </c>
      <c r="D5001" s="74">
        <v>202512</v>
      </c>
      <c r="E5001" s="82">
        <v>775343</v>
      </c>
      <c r="F5001" s="82">
        <v>13992</v>
      </c>
      <c r="G5001" s="83">
        <f t="shared" si="315"/>
        <v>1.8046206646606729E-2</v>
      </c>
      <c r="H5001" s="74" t="s">
        <v>4</v>
      </c>
      <c r="I5001" s="74">
        <v>17</v>
      </c>
      <c r="J5001" s="74" t="s">
        <v>10</v>
      </c>
    </row>
    <row r="5002" spans="1:10" x14ac:dyDescent="0.25">
      <c r="A5002" s="74" t="str">
        <f t="shared" si="312"/>
        <v>2025</v>
      </c>
      <c r="B5002" s="74" t="str">
        <f t="shared" si="313"/>
        <v>12</v>
      </c>
      <c r="C5002" s="84">
        <f t="shared" si="314"/>
        <v>45992</v>
      </c>
      <c r="D5002" s="74">
        <v>202512</v>
      </c>
      <c r="E5002" s="82">
        <v>2211578</v>
      </c>
      <c r="F5002" s="82">
        <v>198906</v>
      </c>
      <c r="G5002" s="83">
        <f t="shared" si="315"/>
        <v>8.9938496403925164E-2</v>
      </c>
      <c r="H5002" s="74" t="s">
        <v>4</v>
      </c>
      <c r="I5002" s="74">
        <v>21</v>
      </c>
      <c r="J5002" s="74" t="s">
        <v>11</v>
      </c>
    </row>
    <row r="5003" spans="1:10" x14ac:dyDescent="0.25">
      <c r="A5003" s="74" t="str">
        <f t="shared" si="312"/>
        <v>2025</v>
      </c>
      <c r="B5003" s="74" t="str">
        <f t="shared" si="313"/>
        <v>12</v>
      </c>
      <c r="C5003" s="84">
        <f t="shared" si="314"/>
        <v>45992</v>
      </c>
      <c r="D5003" s="74">
        <v>202512</v>
      </c>
      <c r="E5003" s="82">
        <v>28334448</v>
      </c>
      <c r="F5003" s="82">
        <v>682462</v>
      </c>
      <c r="G5003" s="83">
        <f t="shared" si="315"/>
        <v>2.4085946548173445E-2</v>
      </c>
      <c r="H5003" s="74" t="s">
        <v>4</v>
      </c>
      <c r="I5003" s="74">
        <v>22</v>
      </c>
      <c r="J5003" s="74" t="s">
        <v>12</v>
      </c>
    </row>
    <row r="5004" spans="1:10" x14ac:dyDescent="0.25">
      <c r="A5004" s="74" t="str">
        <f t="shared" si="312"/>
        <v>2025</v>
      </c>
      <c r="B5004" s="74" t="str">
        <f t="shared" si="313"/>
        <v>12</v>
      </c>
      <c r="C5004" s="84">
        <f t="shared" si="314"/>
        <v>45992</v>
      </c>
      <c r="D5004" s="74">
        <v>202512</v>
      </c>
      <c r="E5004" s="82">
        <v>6082737</v>
      </c>
      <c r="F5004" s="82">
        <v>68031</v>
      </c>
      <c r="G5004" s="83">
        <f t="shared" si="315"/>
        <v>1.1184274447506115E-2</v>
      </c>
      <c r="H5004" s="74" t="s">
        <v>4</v>
      </c>
      <c r="I5004" s="74">
        <v>24</v>
      </c>
      <c r="J5004" s="74" t="s">
        <v>13</v>
      </c>
    </row>
    <row r="5005" spans="1:10" x14ac:dyDescent="0.25">
      <c r="A5005" s="74" t="str">
        <f t="shared" si="312"/>
        <v>2025</v>
      </c>
      <c r="B5005" s="74" t="str">
        <f t="shared" si="313"/>
        <v>12</v>
      </c>
      <c r="C5005" s="84">
        <f t="shared" si="314"/>
        <v>45992</v>
      </c>
      <c r="D5005" s="74">
        <v>202512</v>
      </c>
      <c r="E5005" s="82">
        <v>68719919</v>
      </c>
      <c r="F5005" s="82">
        <v>982815</v>
      </c>
      <c r="G5005" s="83">
        <f t="shared" si="315"/>
        <v>1.4301748522142466E-2</v>
      </c>
      <c r="H5005" s="74" t="s">
        <v>14</v>
      </c>
      <c r="I5005" s="74">
        <v>31</v>
      </c>
      <c r="J5005" s="74" t="s">
        <v>15</v>
      </c>
    </row>
    <row r="5006" spans="1:10" x14ac:dyDescent="0.25">
      <c r="A5006" s="74" t="str">
        <f t="shared" si="312"/>
        <v>2025</v>
      </c>
      <c r="B5006" s="74" t="str">
        <f t="shared" si="313"/>
        <v>12</v>
      </c>
      <c r="C5006" s="84">
        <f t="shared" si="314"/>
        <v>45992</v>
      </c>
      <c r="D5006" s="74">
        <v>202512</v>
      </c>
      <c r="E5006" s="82">
        <v>6137071</v>
      </c>
      <c r="F5006" s="82">
        <v>552865</v>
      </c>
      <c r="G5006" s="83">
        <f t="shared" si="315"/>
        <v>9.0086133922843648E-2</v>
      </c>
      <c r="H5006" s="74" t="s">
        <v>14</v>
      </c>
      <c r="I5006" s="74">
        <v>32</v>
      </c>
      <c r="J5006" s="74" t="s">
        <v>16</v>
      </c>
    </row>
    <row r="5007" spans="1:10" x14ac:dyDescent="0.25">
      <c r="A5007" s="74" t="str">
        <f t="shared" si="312"/>
        <v>2025</v>
      </c>
      <c r="B5007" s="74" t="str">
        <f t="shared" si="313"/>
        <v>12</v>
      </c>
      <c r="C5007" s="84">
        <f t="shared" si="314"/>
        <v>45992</v>
      </c>
      <c r="D5007" s="74">
        <v>202512</v>
      </c>
      <c r="E5007" s="82">
        <v>295107</v>
      </c>
      <c r="F5007" s="82">
        <v>1931</v>
      </c>
      <c r="G5007" s="83">
        <f t="shared" si="315"/>
        <v>6.5433893469148477E-3</v>
      </c>
      <c r="H5007" s="74" t="s">
        <v>17</v>
      </c>
      <c r="I5007" s="74">
        <v>51</v>
      </c>
      <c r="J5007" s="74" t="s">
        <v>18</v>
      </c>
    </row>
    <row r="5008" spans="1:10" x14ac:dyDescent="0.25">
      <c r="A5008" s="74" t="str">
        <f t="shared" si="312"/>
        <v>2025</v>
      </c>
      <c r="B5008" s="74" t="str">
        <f t="shared" si="313"/>
        <v>12</v>
      </c>
      <c r="C5008" s="84">
        <f t="shared" si="314"/>
        <v>45992</v>
      </c>
      <c r="D5008" s="74">
        <v>202512</v>
      </c>
      <c r="E5008" s="82">
        <v>28688</v>
      </c>
      <c r="F5008" s="82">
        <v>99</v>
      </c>
      <c r="G5008" s="83">
        <f t="shared" si="315"/>
        <v>3.450920245398773E-3</v>
      </c>
      <c r="H5008" s="74" t="s">
        <v>17</v>
      </c>
      <c r="I5008" s="74">
        <v>52</v>
      </c>
      <c r="J5008" s="74" t="s">
        <v>19</v>
      </c>
    </row>
    <row r="5009" spans="1:10" x14ac:dyDescent="0.25">
      <c r="A5009" s="74" t="str">
        <f t="shared" si="312"/>
        <v>2025</v>
      </c>
      <c r="B5009" s="74" t="str">
        <f t="shared" si="313"/>
        <v>12</v>
      </c>
      <c r="C5009" s="84">
        <f t="shared" si="314"/>
        <v>45992</v>
      </c>
      <c r="D5009" s="74">
        <v>202512</v>
      </c>
      <c r="E5009" s="82">
        <v>7594808994</v>
      </c>
      <c r="F5009" s="82">
        <v>18172656</v>
      </c>
      <c r="G5009" s="83">
        <f t="shared" si="315"/>
        <v>2.3927732763729332E-3</v>
      </c>
      <c r="H5009" s="74" t="s">
        <v>17</v>
      </c>
      <c r="I5009" s="74">
        <v>61</v>
      </c>
      <c r="J5009" s="74" t="s">
        <v>20</v>
      </c>
    </row>
    <row r="5010" spans="1:10" x14ac:dyDescent="0.25">
      <c r="A5010" s="74" t="str">
        <f t="shared" si="312"/>
        <v>2025</v>
      </c>
      <c r="B5010" s="74" t="str">
        <f t="shared" si="313"/>
        <v>12</v>
      </c>
      <c r="C5010" s="84">
        <f t="shared" si="314"/>
        <v>45992</v>
      </c>
      <c r="D5010" s="74">
        <v>202512</v>
      </c>
      <c r="E5010" s="82">
        <v>5507365</v>
      </c>
      <c r="F5010" s="82">
        <v>90255</v>
      </c>
      <c r="G5010" s="83">
        <f t="shared" si="315"/>
        <v>1.6388054904659489E-2</v>
      </c>
      <c r="H5010" s="74" t="s">
        <v>17</v>
      </c>
      <c r="I5010" s="74">
        <v>62</v>
      </c>
      <c r="J5010" s="74" t="s">
        <v>21</v>
      </c>
    </row>
    <row r="5011" spans="1:10" x14ac:dyDescent="0.25">
      <c r="A5011" s="74" t="str">
        <f t="shared" si="312"/>
        <v>2025</v>
      </c>
      <c r="B5011" s="74" t="str">
        <f t="shared" si="313"/>
        <v>12</v>
      </c>
      <c r="C5011" s="84">
        <f t="shared" si="314"/>
        <v>45992</v>
      </c>
      <c r="D5011" s="74">
        <v>202512</v>
      </c>
      <c r="E5011" s="82">
        <v>410014</v>
      </c>
      <c r="F5011" s="82">
        <v>22115</v>
      </c>
      <c r="G5011" s="83">
        <f t="shared" si="315"/>
        <v>5.3937182632788148E-2</v>
      </c>
      <c r="H5011" s="74" t="s">
        <v>17</v>
      </c>
      <c r="I5011" s="74">
        <v>71</v>
      </c>
      <c r="J5011" s="74" t="s">
        <v>22</v>
      </c>
    </row>
    <row r="5012" spans="1:10" x14ac:dyDescent="0.25">
      <c r="A5012" s="74" t="str">
        <f t="shared" si="312"/>
        <v>2025</v>
      </c>
      <c r="B5012" s="74" t="str">
        <f t="shared" si="313"/>
        <v>12</v>
      </c>
      <c r="C5012" s="84">
        <f t="shared" si="314"/>
        <v>45992</v>
      </c>
      <c r="D5012" s="74">
        <v>202512</v>
      </c>
      <c r="E5012" s="82">
        <v>233321566</v>
      </c>
      <c r="F5012" s="82">
        <v>465143</v>
      </c>
      <c r="G5012" s="83">
        <f t="shared" si="315"/>
        <v>1.9935705386102199E-3</v>
      </c>
      <c r="H5012" s="74" t="s">
        <v>17</v>
      </c>
      <c r="I5012" s="74">
        <v>72</v>
      </c>
      <c r="J5012" s="74" t="s">
        <v>23</v>
      </c>
    </row>
    <row r="5013" spans="1:10" x14ac:dyDescent="0.25">
      <c r="A5013" s="74" t="str">
        <f t="shared" si="312"/>
        <v>2025</v>
      </c>
      <c r="B5013" s="74" t="str">
        <f t="shared" si="313"/>
        <v>12</v>
      </c>
      <c r="C5013" s="84">
        <f t="shared" si="314"/>
        <v>45992</v>
      </c>
      <c r="D5013" s="74">
        <v>202512</v>
      </c>
      <c r="E5013" s="82">
        <v>112380526</v>
      </c>
      <c r="F5013" s="82">
        <v>635507</v>
      </c>
      <c r="G5013" s="83">
        <f t="shared" si="315"/>
        <v>5.6549566247803464E-3</v>
      </c>
      <c r="H5013" s="74" t="s">
        <v>17</v>
      </c>
      <c r="I5013" s="74">
        <v>81</v>
      </c>
      <c r="J5013" s="74" t="s">
        <v>24</v>
      </c>
    </row>
    <row r="5014" spans="1:10" x14ac:dyDescent="0.25">
      <c r="A5014" s="74" t="str">
        <f t="shared" si="312"/>
        <v>2025</v>
      </c>
      <c r="B5014" s="74" t="str">
        <f t="shared" si="313"/>
        <v>12</v>
      </c>
      <c r="C5014" s="84">
        <f t="shared" si="314"/>
        <v>45992</v>
      </c>
      <c r="D5014" s="74">
        <v>202512</v>
      </c>
      <c r="E5014" s="82">
        <v>219359255</v>
      </c>
      <c r="F5014" s="82">
        <v>1186281</v>
      </c>
      <c r="G5014" s="83">
        <f t="shared" si="315"/>
        <v>5.4079368568242083E-3</v>
      </c>
      <c r="H5014" s="74" t="s">
        <v>17</v>
      </c>
      <c r="I5014" s="74">
        <v>89</v>
      </c>
      <c r="J5014" s="74" t="s">
        <v>25</v>
      </c>
    </row>
    <row r="5015" spans="1:10" x14ac:dyDescent="0.25">
      <c r="A5015" s="74" t="str">
        <f t="shared" si="312"/>
        <v>2025</v>
      </c>
      <c r="B5015" s="74" t="str">
        <f t="shared" si="313"/>
        <v>12</v>
      </c>
      <c r="C5015" s="84">
        <f t="shared" si="314"/>
        <v>45992</v>
      </c>
      <c r="D5015" s="74">
        <v>202512</v>
      </c>
      <c r="E5015" s="82">
        <v>71563684</v>
      </c>
      <c r="F5015" s="82">
        <v>652384</v>
      </c>
      <c r="G5015" s="83">
        <f t="shared" si="315"/>
        <v>9.1161321432250472E-3</v>
      </c>
      <c r="H5015" s="74" t="s">
        <v>17</v>
      </c>
      <c r="I5015" s="74">
        <v>91</v>
      </c>
      <c r="J5015" s="74" t="s">
        <v>26</v>
      </c>
    </row>
    <row r="5016" spans="1:10" x14ac:dyDescent="0.25">
      <c r="A5016" s="74" t="str">
        <f t="shared" si="312"/>
        <v>2025</v>
      </c>
      <c r="B5016" s="74" t="str">
        <f t="shared" si="313"/>
        <v>12</v>
      </c>
      <c r="C5016" s="84">
        <f t="shared" si="314"/>
        <v>45992</v>
      </c>
      <c r="D5016" s="74">
        <v>202512</v>
      </c>
      <c r="E5016" s="82">
        <v>19176286</v>
      </c>
      <c r="F5016" s="82">
        <v>1009152</v>
      </c>
      <c r="G5016" s="83">
        <f t="shared" si="315"/>
        <v>5.262499735350213E-2</v>
      </c>
      <c r="H5016" s="74" t="s">
        <v>17</v>
      </c>
      <c r="I5016" s="74">
        <v>99</v>
      </c>
      <c r="J5016" s="74" t="s">
        <v>27</v>
      </c>
    </row>
    <row r="5017" spans="1:10" x14ac:dyDescent="0.25">
      <c r="A5017" s="74" t="str">
        <f t="shared" si="312"/>
        <v>2025</v>
      </c>
      <c r="B5017" s="74" t="str">
        <f t="shared" si="313"/>
        <v>12</v>
      </c>
      <c r="C5017" s="84">
        <f t="shared" si="314"/>
        <v>45992</v>
      </c>
      <c r="D5017" s="74">
        <v>202512</v>
      </c>
      <c r="E5017" s="82">
        <v>2344103519</v>
      </c>
      <c r="F5017" s="82">
        <v>60934396</v>
      </c>
      <c r="G5017" s="83">
        <f t="shared" si="315"/>
        <v>2.5994754713731565E-2</v>
      </c>
      <c r="H5017" s="74" t="s">
        <v>28</v>
      </c>
      <c r="I5017" s="74">
        <v>101</v>
      </c>
      <c r="J5017" s="74" t="s">
        <v>29</v>
      </c>
    </row>
    <row r="5018" spans="1:10" x14ac:dyDescent="0.25">
      <c r="A5018" s="74" t="str">
        <f t="shared" si="312"/>
        <v>2025</v>
      </c>
      <c r="B5018" s="74" t="str">
        <f t="shared" si="313"/>
        <v>12</v>
      </c>
      <c r="C5018" s="84">
        <f t="shared" si="314"/>
        <v>45992</v>
      </c>
      <c r="D5018" s="74">
        <v>202512</v>
      </c>
      <c r="E5018" s="82">
        <v>145394071</v>
      </c>
      <c r="F5018" s="82">
        <v>16713217</v>
      </c>
      <c r="G5018" s="83">
        <f t="shared" si="315"/>
        <v>0.11495115918447596</v>
      </c>
      <c r="H5018" s="74" t="s">
        <v>28</v>
      </c>
      <c r="I5018" s="74">
        <v>102</v>
      </c>
      <c r="J5018" s="74" t="s">
        <v>30</v>
      </c>
    </row>
    <row r="5019" spans="1:10" x14ac:dyDescent="0.25">
      <c r="A5019" s="74" t="str">
        <f t="shared" si="312"/>
        <v>2025</v>
      </c>
      <c r="B5019" s="74" t="str">
        <f t="shared" si="313"/>
        <v>12</v>
      </c>
      <c r="C5019" s="84">
        <f t="shared" si="314"/>
        <v>45992</v>
      </c>
      <c r="D5019" s="74">
        <v>202512</v>
      </c>
      <c r="E5019" s="82">
        <v>593431832</v>
      </c>
      <c r="F5019" s="82">
        <v>1120061</v>
      </c>
      <c r="G5019" s="83">
        <f t="shared" si="315"/>
        <v>1.8874299280932406E-3</v>
      </c>
      <c r="H5019" s="74" t="s">
        <v>28</v>
      </c>
      <c r="I5019" s="74">
        <v>103</v>
      </c>
      <c r="J5019" s="74" t="s">
        <v>31</v>
      </c>
    </row>
    <row r="5020" spans="1:10" x14ac:dyDescent="0.25">
      <c r="A5020" s="74" t="str">
        <f t="shared" si="312"/>
        <v>2025</v>
      </c>
      <c r="B5020" s="74" t="str">
        <f t="shared" si="313"/>
        <v>12</v>
      </c>
      <c r="C5020" s="84">
        <f t="shared" si="314"/>
        <v>45992</v>
      </c>
      <c r="D5020" s="74">
        <v>202512</v>
      </c>
      <c r="E5020" s="82">
        <v>492322647</v>
      </c>
      <c r="F5020" s="82">
        <v>17887199</v>
      </c>
      <c r="G5020" s="83">
        <f t="shared" si="315"/>
        <v>3.6332269313623509E-2</v>
      </c>
      <c r="H5020" s="74" t="s">
        <v>28</v>
      </c>
      <c r="I5020" s="74">
        <v>104</v>
      </c>
      <c r="J5020" s="74" t="s">
        <v>32</v>
      </c>
    </row>
    <row r="5021" spans="1:10" x14ac:dyDescent="0.25">
      <c r="A5021" s="74" t="str">
        <f t="shared" si="312"/>
        <v>2025</v>
      </c>
      <c r="B5021" s="74" t="str">
        <f t="shared" si="313"/>
        <v>12</v>
      </c>
      <c r="C5021" s="84">
        <f t="shared" si="314"/>
        <v>45992</v>
      </c>
      <c r="D5021" s="74">
        <v>202512</v>
      </c>
      <c r="E5021" s="82">
        <v>585122493</v>
      </c>
      <c r="F5021" s="82">
        <v>7357526</v>
      </c>
      <c r="G5021" s="83">
        <f t="shared" si="315"/>
        <v>1.2574334584673025E-2</v>
      </c>
      <c r="H5021" s="74" t="s">
        <v>28</v>
      </c>
      <c r="I5021" s="74">
        <v>105</v>
      </c>
      <c r="J5021" s="74" t="s">
        <v>33</v>
      </c>
    </row>
    <row r="5022" spans="1:10" x14ac:dyDescent="0.25">
      <c r="A5022" s="74" t="str">
        <f t="shared" si="312"/>
        <v>2025</v>
      </c>
      <c r="B5022" s="74" t="str">
        <f t="shared" si="313"/>
        <v>12</v>
      </c>
      <c r="C5022" s="84">
        <f t="shared" si="314"/>
        <v>45992</v>
      </c>
      <c r="D5022" s="74">
        <v>202512</v>
      </c>
      <c r="E5022" s="82">
        <v>552968354</v>
      </c>
      <c r="F5022" s="82">
        <v>225164089</v>
      </c>
      <c r="G5022" s="83">
        <f t="shared" si="315"/>
        <v>0.40719163650366869</v>
      </c>
      <c r="H5022" s="74" t="s">
        <v>28</v>
      </c>
      <c r="I5022" s="74">
        <v>106</v>
      </c>
      <c r="J5022" s="74" t="s">
        <v>34</v>
      </c>
    </row>
    <row r="5023" spans="1:10" x14ac:dyDescent="0.25">
      <c r="A5023" s="74" t="str">
        <f t="shared" si="312"/>
        <v>2025</v>
      </c>
      <c r="B5023" s="74" t="str">
        <f t="shared" si="313"/>
        <v>12</v>
      </c>
      <c r="C5023" s="84">
        <f t="shared" si="314"/>
        <v>45992</v>
      </c>
      <c r="D5023" s="74">
        <v>202512</v>
      </c>
      <c r="E5023" s="82">
        <v>1958501678</v>
      </c>
      <c r="F5023" s="82">
        <v>27906357</v>
      </c>
      <c r="G5023" s="83">
        <f t="shared" si="315"/>
        <v>1.4248829762810139E-2</v>
      </c>
      <c r="H5023" s="74" t="s">
        <v>28</v>
      </c>
      <c r="I5023" s="74">
        <v>107</v>
      </c>
      <c r="J5023" s="74" t="s">
        <v>35</v>
      </c>
    </row>
    <row r="5024" spans="1:10" x14ac:dyDescent="0.25">
      <c r="A5024" s="74" t="str">
        <f t="shared" si="312"/>
        <v>2025</v>
      </c>
      <c r="B5024" s="74" t="str">
        <f t="shared" si="313"/>
        <v>12</v>
      </c>
      <c r="C5024" s="84">
        <f t="shared" si="314"/>
        <v>45992</v>
      </c>
      <c r="D5024" s="74">
        <v>202512</v>
      </c>
      <c r="E5024" s="82">
        <v>60599796</v>
      </c>
      <c r="F5024" s="82">
        <v>6699559</v>
      </c>
      <c r="G5024" s="83">
        <f t="shared" si="315"/>
        <v>0.11055415104037644</v>
      </c>
      <c r="H5024" s="74" t="s">
        <v>28</v>
      </c>
      <c r="I5024" s="74">
        <v>108</v>
      </c>
      <c r="J5024" s="74" t="s">
        <v>36</v>
      </c>
    </row>
    <row r="5025" spans="1:10" x14ac:dyDescent="0.25">
      <c r="A5025" s="74" t="str">
        <f t="shared" si="312"/>
        <v>2025</v>
      </c>
      <c r="B5025" s="74" t="str">
        <f t="shared" si="313"/>
        <v>12</v>
      </c>
      <c r="C5025" s="84">
        <f t="shared" si="314"/>
        <v>45992</v>
      </c>
      <c r="D5025" s="74">
        <v>202512</v>
      </c>
      <c r="E5025" s="82">
        <v>656170</v>
      </c>
      <c r="F5025" s="82">
        <v>17059</v>
      </c>
      <c r="G5025" s="83">
        <f t="shared" si="315"/>
        <v>2.5997835926665346E-2</v>
      </c>
      <c r="H5025" s="74" t="s">
        <v>28</v>
      </c>
      <c r="I5025" s="74">
        <v>109</v>
      </c>
      <c r="J5025" s="74" t="s">
        <v>37</v>
      </c>
    </row>
    <row r="5026" spans="1:10" x14ac:dyDescent="0.25">
      <c r="A5026" s="74" t="str">
        <f t="shared" si="312"/>
        <v>2025</v>
      </c>
      <c r="B5026" s="74" t="str">
        <f t="shared" si="313"/>
        <v>12</v>
      </c>
      <c r="C5026" s="84">
        <f t="shared" si="314"/>
        <v>45992</v>
      </c>
      <c r="D5026" s="74">
        <v>202512</v>
      </c>
      <c r="E5026" s="82">
        <v>839508152</v>
      </c>
      <c r="F5026" s="82">
        <v>43635485</v>
      </c>
      <c r="G5026" s="83">
        <f t="shared" si="315"/>
        <v>5.1977440476361214E-2</v>
      </c>
      <c r="H5026" s="74" t="s">
        <v>28</v>
      </c>
      <c r="I5026" s="74">
        <v>110</v>
      </c>
      <c r="J5026" s="74" t="s">
        <v>38</v>
      </c>
    </row>
    <row r="5027" spans="1:10" x14ac:dyDescent="0.25">
      <c r="A5027" s="74" t="str">
        <f t="shared" si="312"/>
        <v>2025</v>
      </c>
      <c r="B5027" s="74" t="str">
        <f t="shared" si="313"/>
        <v>12</v>
      </c>
      <c r="C5027" s="84">
        <f t="shared" si="314"/>
        <v>45992</v>
      </c>
      <c r="D5027" s="74">
        <v>202512</v>
      </c>
      <c r="E5027" s="82">
        <v>145585358</v>
      </c>
      <c r="F5027" s="82">
        <v>2843</v>
      </c>
      <c r="G5027" s="83">
        <f t="shared" si="315"/>
        <v>1.9528062705316837E-5</v>
      </c>
      <c r="H5027" s="74" t="s">
        <v>39</v>
      </c>
      <c r="I5027" s="74">
        <v>120</v>
      </c>
      <c r="J5027" s="74" t="s">
        <v>40</v>
      </c>
    </row>
    <row r="5028" spans="1:10" x14ac:dyDescent="0.25">
      <c r="A5028" s="74" t="str">
        <f t="shared" si="312"/>
        <v>2025</v>
      </c>
      <c r="B5028" s="74" t="str">
        <f t="shared" si="313"/>
        <v>12</v>
      </c>
      <c r="C5028" s="84">
        <f t="shared" si="314"/>
        <v>45992</v>
      </c>
      <c r="D5028" s="74">
        <v>202512</v>
      </c>
      <c r="E5028" s="82">
        <v>285347775</v>
      </c>
      <c r="F5028" s="82">
        <v>2712240</v>
      </c>
      <c r="G5028" s="83">
        <f t="shared" si="315"/>
        <v>9.5050329374392357E-3</v>
      </c>
      <c r="H5028" s="74" t="s">
        <v>41</v>
      </c>
      <c r="I5028" s="74">
        <v>131</v>
      </c>
      <c r="J5028" s="74" t="s">
        <v>42</v>
      </c>
    </row>
    <row r="5029" spans="1:10" x14ac:dyDescent="0.25">
      <c r="A5029" s="74" t="str">
        <f t="shared" si="312"/>
        <v>2025</v>
      </c>
      <c r="B5029" s="74" t="str">
        <f t="shared" si="313"/>
        <v>12</v>
      </c>
      <c r="C5029" s="84">
        <f t="shared" si="314"/>
        <v>45992</v>
      </c>
      <c r="D5029" s="74">
        <v>202512</v>
      </c>
      <c r="E5029" s="82">
        <v>210840713</v>
      </c>
      <c r="F5029" s="82">
        <v>14804136</v>
      </c>
      <c r="G5029" s="83">
        <f t="shared" si="315"/>
        <v>7.0214788165699288E-2</v>
      </c>
      <c r="H5029" s="74" t="s">
        <v>41</v>
      </c>
      <c r="I5029" s="74">
        <v>139</v>
      </c>
      <c r="J5029" s="74" t="s">
        <v>43</v>
      </c>
    </row>
    <row r="5030" spans="1:10" x14ac:dyDescent="0.25">
      <c r="A5030" s="74" t="str">
        <f t="shared" si="312"/>
        <v>2025</v>
      </c>
      <c r="B5030" s="74" t="str">
        <f t="shared" si="313"/>
        <v>12</v>
      </c>
      <c r="C5030" s="84">
        <f t="shared" si="314"/>
        <v>45992</v>
      </c>
      <c r="D5030" s="74">
        <v>202512</v>
      </c>
      <c r="E5030" s="82">
        <v>270480755</v>
      </c>
      <c r="F5030" s="82">
        <v>17763572</v>
      </c>
      <c r="G5030" s="83">
        <f t="shared" si="315"/>
        <v>6.5674069861273499E-2</v>
      </c>
      <c r="H5030" s="74" t="s">
        <v>41</v>
      </c>
      <c r="I5030" s="74">
        <v>141</v>
      </c>
      <c r="J5030" s="74" t="s">
        <v>44</v>
      </c>
    </row>
    <row r="5031" spans="1:10" x14ac:dyDescent="0.25">
      <c r="A5031" s="74" t="str">
        <f t="shared" si="312"/>
        <v>2025</v>
      </c>
      <c r="B5031" s="74" t="str">
        <f t="shared" si="313"/>
        <v>12</v>
      </c>
      <c r="C5031" s="84">
        <f t="shared" si="314"/>
        <v>45992</v>
      </c>
      <c r="D5031" s="74">
        <v>202512</v>
      </c>
      <c r="E5031" s="82">
        <v>828</v>
      </c>
      <c r="F5031" s="82">
        <v>139</v>
      </c>
      <c r="G5031" s="83">
        <f t="shared" si="315"/>
        <v>0.1678743961352657</v>
      </c>
      <c r="H5031" s="74" t="s">
        <v>41</v>
      </c>
      <c r="I5031" s="74">
        <v>142</v>
      </c>
      <c r="J5031" s="74" t="s">
        <v>45</v>
      </c>
    </row>
    <row r="5032" spans="1:10" x14ac:dyDescent="0.25">
      <c r="A5032" s="74" t="str">
        <f t="shared" si="312"/>
        <v>2025</v>
      </c>
      <c r="B5032" s="74" t="str">
        <f t="shared" si="313"/>
        <v>12</v>
      </c>
      <c r="C5032" s="84">
        <f t="shared" si="314"/>
        <v>45992</v>
      </c>
      <c r="D5032" s="74">
        <v>202512</v>
      </c>
      <c r="E5032" s="82">
        <v>9201391</v>
      </c>
      <c r="F5032" s="82">
        <v>152602</v>
      </c>
      <c r="G5032" s="83">
        <f t="shared" si="315"/>
        <v>1.6584666383593523E-2</v>
      </c>
      <c r="H5032" s="74" t="s">
        <v>41</v>
      </c>
      <c r="I5032" s="74">
        <v>143</v>
      </c>
      <c r="J5032" s="74" t="s">
        <v>46</v>
      </c>
    </row>
    <row r="5033" spans="1:10" x14ac:dyDescent="0.25">
      <c r="A5033" s="74" t="str">
        <f t="shared" si="312"/>
        <v>2025</v>
      </c>
      <c r="B5033" s="74" t="str">
        <f t="shared" si="313"/>
        <v>12</v>
      </c>
      <c r="C5033" s="84">
        <f t="shared" si="314"/>
        <v>45992</v>
      </c>
      <c r="D5033" s="74">
        <v>202512</v>
      </c>
      <c r="E5033" s="82">
        <v>2095497</v>
      </c>
      <c r="F5033" s="82">
        <v>68387</v>
      </c>
      <c r="G5033" s="83">
        <f t="shared" si="315"/>
        <v>3.2635217325531846E-2</v>
      </c>
      <c r="H5033" s="74" t="s">
        <v>41</v>
      </c>
      <c r="I5033" s="74">
        <v>149</v>
      </c>
      <c r="J5033" s="74" t="s">
        <v>47</v>
      </c>
    </row>
    <row r="5034" spans="1:10" x14ac:dyDescent="0.25">
      <c r="A5034" s="74" t="str">
        <f t="shared" si="312"/>
        <v>2025</v>
      </c>
      <c r="B5034" s="74" t="str">
        <f t="shared" si="313"/>
        <v>12</v>
      </c>
      <c r="C5034" s="84">
        <f t="shared" si="314"/>
        <v>45992</v>
      </c>
      <c r="D5034" s="74">
        <v>202512</v>
      </c>
      <c r="E5034" s="82">
        <v>109243095</v>
      </c>
      <c r="F5034" s="82">
        <v>43866775</v>
      </c>
      <c r="G5034" s="83">
        <f t="shared" si="315"/>
        <v>0.40155192417424646</v>
      </c>
      <c r="H5034" s="74" t="s">
        <v>41</v>
      </c>
      <c r="I5034" s="74">
        <v>151</v>
      </c>
      <c r="J5034" s="74" t="s">
        <v>48</v>
      </c>
    </row>
    <row r="5035" spans="1:10" x14ac:dyDescent="0.25">
      <c r="A5035" s="74" t="str">
        <f t="shared" si="312"/>
        <v>2025</v>
      </c>
      <c r="B5035" s="74" t="str">
        <f t="shared" si="313"/>
        <v>12</v>
      </c>
      <c r="C5035" s="84">
        <f t="shared" si="314"/>
        <v>45992</v>
      </c>
      <c r="D5035" s="74">
        <v>202512</v>
      </c>
      <c r="E5035" s="82">
        <v>131211692</v>
      </c>
      <c r="F5035" s="82">
        <v>6643545</v>
      </c>
      <c r="G5035" s="83">
        <f t="shared" si="315"/>
        <v>5.0632263777224976E-2</v>
      </c>
      <c r="H5035" s="74" t="s">
        <v>41</v>
      </c>
      <c r="I5035" s="74">
        <v>152</v>
      </c>
      <c r="J5035" s="74" t="s">
        <v>49</v>
      </c>
    </row>
    <row r="5036" spans="1:10" x14ac:dyDescent="0.25">
      <c r="A5036" s="74" t="str">
        <f t="shared" si="312"/>
        <v>2025</v>
      </c>
      <c r="B5036" s="74" t="str">
        <f t="shared" si="313"/>
        <v>12</v>
      </c>
      <c r="C5036" s="84">
        <f t="shared" si="314"/>
        <v>45992</v>
      </c>
      <c r="D5036" s="74">
        <v>202512</v>
      </c>
      <c r="E5036" s="82">
        <v>36617816</v>
      </c>
      <c r="F5036" s="82">
        <v>1301373</v>
      </c>
      <c r="G5036" s="83">
        <f t="shared" si="315"/>
        <v>3.5539339648219329E-2</v>
      </c>
      <c r="H5036" s="74" t="s">
        <v>50</v>
      </c>
      <c r="I5036" s="74">
        <v>161</v>
      </c>
      <c r="J5036" s="74" t="s">
        <v>51</v>
      </c>
    </row>
    <row r="5037" spans="1:10" x14ac:dyDescent="0.25">
      <c r="A5037" s="74" t="str">
        <f t="shared" si="312"/>
        <v>2025</v>
      </c>
      <c r="B5037" s="74" t="str">
        <f t="shared" si="313"/>
        <v>12</v>
      </c>
      <c r="C5037" s="84">
        <f t="shared" si="314"/>
        <v>45992</v>
      </c>
      <c r="D5037" s="74">
        <v>202512</v>
      </c>
      <c r="E5037" s="82">
        <v>211273547</v>
      </c>
      <c r="F5037" s="82">
        <v>7801657</v>
      </c>
      <c r="G5037" s="83">
        <f t="shared" si="315"/>
        <v>3.6926804660500162E-2</v>
      </c>
      <c r="H5037" s="74" t="s">
        <v>50</v>
      </c>
      <c r="I5037" s="74">
        <v>162</v>
      </c>
      <c r="J5037" s="74" t="s">
        <v>52</v>
      </c>
    </row>
    <row r="5038" spans="1:10" x14ac:dyDescent="0.25">
      <c r="A5038" s="74" t="str">
        <f t="shared" si="312"/>
        <v>2025</v>
      </c>
      <c r="B5038" s="74" t="str">
        <f t="shared" si="313"/>
        <v>12</v>
      </c>
      <c r="C5038" s="84">
        <f t="shared" si="314"/>
        <v>45992</v>
      </c>
      <c r="D5038" s="74">
        <v>202512</v>
      </c>
      <c r="E5038" s="82">
        <v>373815181</v>
      </c>
      <c r="F5038" s="82">
        <v>48974254</v>
      </c>
      <c r="G5038" s="83">
        <f t="shared" si="315"/>
        <v>0.13101194517833131</v>
      </c>
      <c r="H5038" s="74" t="s">
        <v>50</v>
      </c>
      <c r="I5038" s="74">
        <v>170</v>
      </c>
      <c r="J5038" s="74" t="s">
        <v>53</v>
      </c>
    </row>
    <row r="5039" spans="1:10" x14ac:dyDescent="0.25">
      <c r="A5039" s="74" t="str">
        <f t="shared" si="312"/>
        <v>2025</v>
      </c>
      <c r="B5039" s="74" t="str">
        <f t="shared" si="313"/>
        <v>12</v>
      </c>
      <c r="C5039" s="84">
        <f t="shared" si="314"/>
        <v>45992</v>
      </c>
      <c r="D5039" s="74">
        <v>202512</v>
      </c>
      <c r="E5039" s="82">
        <v>111261606</v>
      </c>
      <c r="F5039" s="82">
        <v>8861135</v>
      </c>
      <c r="G5039" s="83">
        <f t="shared" si="315"/>
        <v>7.9642343109805558E-2</v>
      </c>
      <c r="H5039" s="74" t="s">
        <v>54</v>
      </c>
      <c r="I5039" s="74">
        <v>181</v>
      </c>
      <c r="J5039" s="74" t="s">
        <v>55</v>
      </c>
    </row>
    <row r="5040" spans="1:10" x14ac:dyDescent="0.25">
      <c r="A5040" s="74" t="str">
        <f t="shared" si="312"/>
        <v>2025</v>
      </c>
      <c r="B5040" s="74" t="str">
        <f t="shared" si="313"/>
        <v>12</v>
      </c>
      <c r="C5040" s="84">
        <f t="shared" si="314"/>
        <v>45992</v>
      </c>
      <c r="D5040" s="74">
        <v>202512</v>
      </c>
      <c r="E5040" s="82">
        <v>9524846</v>
      </c>
      <c r="F5040" s="82">
        <v>941556</v>
      </c>
      <c r="G5040" s="83">
        <f t="shared" si="315"/>
        <v>9.885262186916198E-2</v>
      </c>
      <c r="H5040" s="74" t="s">
        <v>54</v>
      </c>
      <c r="I5040" s="74">
        <v>182</v>
      </c>
      <c r="J5040" s="74" t="s">
        <v>56</v>
      </c>
    </row>
    <row r="5041" spans="1:10" x14ac:dyDescent="0.25">
      <c r="A5041" s="74" t="str">
        <f t="shared" si="312"/>
        <v>2025</v>
      </c>
      <c r="B5041" s="74" t="str">
        <f t="shared" si="313"/>
        <v>12</v>
      </c>
      <c r="C5041" s="84">
        <f t="shared" si="314"/>
        <v>45992</v>
      </c>
      <c r="D5041" s="74">
        <v>202512</v>
      </c>
      <c r="E5041" s="82">
        <v>2139258</v>
      </c>
      <c r="F5041" s="82">
        <v>1364</v>
      </c>
      <c r="G5041" s="83">
        <f t="shared" si="315"/>
        <v>6.3760425343740675E-4</v>
      </c>
      <c r="H5041" s="74" t="s">
        <v>57</v>
      </c>
      <c r="I5041" s="74">
        <v>191</v>
      </c>
      <c r="J5041" s="74" t="s">
        <v>58</v>
      </c>
    </row>
    <row r="5042" spans="1:10" x14ac:dyDescent="0.25">
      <c r="A5042" s="74" t="str">
        <f t="shared" si="312"/>
        <v>2025</v>
      </c>
      <c r="B5042" s="74" t="str">
        <f t="shared" si="313"/>
        <v>12</v>
      </c>
      <c r="C5042" s="84">
        <f t="shared" si="314"/>
        <v>45992</v>
      </c>
      <c r="D5042" s="74">
        <v>202512</v>
      </c>
      <c r="E5042" s="82">
        <v>979198303</v>
      </c>
      <c r="F5042" s="82">
        <v>38516619</v>
      </c>
      <c r="G5042" s="83">
        <f t="shared" si="315"/>
        <v>3.9334850644650268E-2</v>
      </c>
      <c r="H5042" s="74" t="s">
        <v>57</v>
      </c>
      <c r="I5042" s="74">
        <v>192</v>
      </c>
      <c r="J5042" s="74" t="s">
        <v>59</v>
      </c>
    </row>
    <row r="5043" spans="1:10" x14ac:dyDescent="0.25">
      <c r="A5043" s="74" t="str">
        <f t="shared" si="312"/>
        <v>2025</v>
      </c>
      <c r="B5043" s="74" t="str">
        <f t="shared" si="313"/>
        <v>12</v>
      </c>
      <c r="C5043" s="84">
        <f t="shared" si="314"/>
        <v>45992</v>
      </c>
      <c r="D5043" s="74">
        <v>202512</v>
      </c>
      <c r="E5043" s="82">
        <v>958038315</v>
      </c>
      <c r="F5043" s="82">
        <v>14508484</v>
      </c>
      <c r="G5043" s="83">
        <f t="shared" si="315"/>
        <v>1.5143949644644432E-2</v>
      </c>
      <c r="H5043" s="74" t="s">
        <v>60</v>
      </c>
      <c r="I5043" s="74">
        <v>201</v>
      </c>
      <c r="J5043" s="74" t="s">
        <v>61</v>
      </c>
    </row>
    <row r="5044" spans="1:10" x14ac:dyDescent="0.25">
      <c r="A5044" s="74" t="str">
        <f t="shared" si="312"/>
        <v>2025</v>
      </c>
      <c r="B5044" s="74" t="str">
        <f t="shared" si="313"/>
        <v>12</v>
      </c>
      <c r="C5044" s="84">
        <f t="shared" si="314"/>
        <v>45992</v>
      </c>
      <c r="D5044" s="74">
        <v>202512</v>
      </c>
      <c r="E5044" s="82">
        <v>1372308584</v>
      </c>
      <c r="F5044" s="82">
        <v>79234140</v>
      </c>
      <c r="G5044" s="83">
        <f t="shared" si="315"/>
        <v>5.773784477034212E-2</v>
      </c>
      <c r="H5044" s="74" t="s">
        <v>60</v>
      </c>
      <c r="I5044" s="74">
        <v>202</v>
      </c>
      <c r="J5044" s="74" t="s">
        <v>62</v>
      </c>
    </row>
    <row r="5045" spans="1:10" x14ac:dyDescent="0.25">
      <c r="A5045" s="74" t="str">
        <f t="shared" si="312"/>
        <v>2025</v>
      </c>
      <c r="B5045" s="74" t="str">
        <f t="shared" si="313"/>
        <v>12</v>
      </c>
      <c r="C5045" s="84">
        <f t="shared" si="314"/>
        <v>45992</v>
      </c>
      <c r="D5045" s="74">
        <v>202512</v>
      </c>
      <c r="E5045" s="82">
        <v>7888579</v>
      </c>
      <c r="F5045" s="82">
        <v>431345</v>
      </c>
      <c r="G5045" s="83">
        <f t="shared" si="315"/>
        <v>5.4679683121636992E-2</v>
      </c>
      <c r="H5045" s="74" t="s">
        <v>60</v>
      </c>
      <c r="I5045" s="74">
        <v>203</v>
      </c>
      <c r="J5045" s="74" t="s">
        <v>63</v>
      </c>
    </row>
    <row r="5046" spans="1:10" x14ac:dyDescent="0.25">
      <c r="A5046" s="74" t="str">
        <f t="shared" si="312"/>
        <v>2025</v>
      </c>
      <c r="B5046" s="74" t="str">
        <f t="shared" si="313"/>
        <v>12</v>
      </c>
      <c r="C5046" s="84">
        <f t="shared" si="314"/>
        <v>45992</v>
      </c>
      <c r="D5046" s="74">
        <v>202512</v>
      </c>
      <c r="E5046" s="82">
        <v>2072707</v>
      </c>
      <c r="F5046" s="82">
        <v>31082</v>
      </c>
      <c r="G5046" s="83">
        <f t="shared" si="315"/>
        <v>1.4995848424306957E-2</v>
      </c>
      <c r="H5046" s="74" t="s">
        <v>60</v>
      </c>
      <c r="I5046" s="74">
        <v>204</v>
      </c>
      <c r="J5046" s="74" t="s">
        <v>64</v>
      </c>
    </row>
    <row r="5047" spans="1:10" x14ac:dyDescent="0.25">
      <c r="A5047" s="74" t="str">
        <f t="shared" si="312"/>
        <v>2025</v>
      </c>
      <c r="B5047" s="74" t="str">
        <f t="shared" si="313"/>
        <v>12</v>
      </c>
      <c r="C5047" s="84">
        <f t="shared" si="314"/>
        <v>45992</v>
      </c>
      <c r="D5047" s="74">
        <v>202512</v>
      </c>
      <c r="E5047" s="82">
        <v>850799043</v>
      </c>
      <c r="F5047" s="82">
        <v>8957312</v>
      </c>
      <c r="G5047" s="83">
        <f t="shared" si="315"/>
        <v>1.0528117154922564E-2</v>
      </c>
      <c r="H5047" s="74" t="s">
        <v>60</v>
      </c>
      <c r="I5047" s="74">
        <v>210</v>
      </c>
      <c r="J5047" s="74" t="s">
        <v>65</v>
      </c>
    </row>
    <row r="5048" spans="1:10" x14ac:dyDescent="0.25">
      <c r="A5048" s="74" t="str">
        <f t="shared" si="312"/>
        <v>2025</v>
      </c>
      <c r="B5048" s="74" t="str">
        <f t="shared" si="313"/>
        <v>12</v>
      </c>
      <c r="C5048" s="84">
        <f t="shared" si="314"/>
        <v>45992</v>
      </c>
      <c r="D5048" s="74">
        <v>202512</v>
      </c>
      <c r="E5048" s="82">
        <v>59039273</v>
      </c>
      <c r="F5048" s="82">
        <v>2456068</v>
      </c>
      <c r="G5048" s="83">
        <f t="shared" si="315"/>
        <v>4.1600580007142028E-2</v>
      </c>
      <c r="H5048" s="74" t="s">
        <v>66</v>
      </c>
      <c r="I5048" s="74">
        <v>221</v>
      </c>
      <c r="J5048" s="74" t="s">
        <v>67</v>
      </c>
    </row>
    <row r="5049" spans="1:10" x14ac:dyDescent="0.25">
      <c r="A5049" s="74" t="str">
        <f t="shared" si="312"/>
        <v>2025</v>
      </c>
      <c r="B5049" s="74" t="str">
        <f t="shared" si="313"/>
        <v>12</v>
      </c>
      <c r="C5049" s="84">
        <f t="shared" si="314"/>
        <v>45992</v>
      </c>
      <c r="D5049" s="74">
        <v>202512</v>
      </c>
      <c r="E5049" s="82">
        <v>445351880</v>
      </c>
      <c r="F5049" s="82">
        <v>6359822</v>
      </c>
      <c r="G5049" s="83">
        <f t="shared" si="315"/>
        <v>1.4280442691742988E-2</v>
      </c>
      <c r="H5049" s="74" t="s">
        <v>66</v>
      </c>
      <c r="I5049" s="74">
        <v>222</v>
      </c>
      <c r="J5049" s="74" t="s">
        <v>68</v>
      </c>
    </row>
    <row r="5050" spans="1:10" x14ac:dyDescent="0.25">
      <c r="A5050" s="74" t="str">
        <f t="shared" si="312"/>
        <v>2025</v>
      </c>
      <c r="B5050" s="74" t="str">
        <f t="shared" si="313"/>
        <v>12</v>
      </c>
      <c r="C5050" s="84">
        <f t="shared" si="314"/>
        <v>45992</v>
      </c>
      <c r="D5050" s="74">
        <v>202512</v>
      </c>
      <c r="E5050" s="82">
        <v>95114189</v>
      </c>
      <c r="F5050" s="82">
        <v>2029520</v>
      </c>
      <c r="G5050" s="83">
        <f t="shared" si="315"/>
        <v>2.1337720705372359E-2</v>
      </c>
      <c r="H5050" s="74" t="s">
        <v>69</v>
      </c>
      <c r="I5050" s="74">
        <v>231</v>
      </c>
      <c r="J5050" s="74" t="s">
        <v>70</v>
      </c>
    </row>
    <row r="5051" spans="1:10" x14ac:dyDescent="0.25">
      <c r="A5051" s="74" t="str">
        <f t="shared" si="312"/>
        <v>2025</v>
      </c>
      <c r="B5051" s="74" t="str">
        <f t="shared" si="313"/>
        <v>12</v>
      </c>
      <c r="C5051" s="84">
        <f t="shared" si="314"/>
        <v>45992</v>
      </c>
      <c r="D5051" s="74">
        <v>202512</v>
      </c>
      <c r="E5051" s="82">
        <v>435615241</v>
      </c>
      <c r="F5051" s="82">
        <v>27844923</v>
      </c>
      <c r="G5051" s="83">
        <f t="shared" si="315"/>
        <v>6.3920910884750243E-2</v>
      </c>
      <c r="H5051" s="74" t="s">
        <v>69</v>
      </c>
      <c r="I5051" s="74">
        <v>239</v>
      </c>
      <c r="J5051" s="74" t="s">
        <v>71</v>
      </c>
    </row>
    <row r="5052" spans="1:10" x14ac:dyDescent="0.25">
      <c r="A5052" s="74" t="str">
        <f t="shared" si="312"/>
        <v>2025</v>
      </c>
      <c r="B5052" s="74" t="str">
        <f t="shared" si="313"/>
        <v>12</v>
      </c>
      <c r="C5052" s="84">
        <f t="shared" si="314"/>
        <v>45992</v>
      </c>
      <c r="D5052" s="74">
        <v>202512</v>
      </c>
      <c r="E5052" s="82">
        <v>539726844</v>
      </c>
      <c r="F5052" s="82">
        <v>3741510</v>
      </c>
      <c r="G5052" s="83">
        <f t="shared" si="315"/>
        <v>6.9322288516744596E-3</v>
      </c>
      <c r="H5052" s="74" t="s">
        <v>72</v>
      </c>
      <c r="I5052" s="74">
        <v>241</v>
      </c>
      <c r="J5052" s="74" t="s">
        <v>73</v>
      </c>
    </row>
    <row r="5053" spans="1:10" x14ac:dyDescent="0.25">
      <c r="A5053" s="74" t="str">
        <f t="shared" si="312"/>
        <v>2025</v>
      </c>
      <c r="B5053" s="74" t="str">
        <f t="shared" si="313"/>
        <v>12</v>
      </c>
      <c r="C5053" s="84">
        <f t="shared" si="314"/>
        <v>45992</v>
      </c>
      <c r="D5053" s="74">
        <v>202512</v>
      </c>
      <c r="E5053" s="82">
        <v>292535450</v>
      </c>
      <c r="F5053" s="82">
        <v>649459</v>
      </c>
      <c r="G5053" s="83">
        <f t="shared" si="315"/>
        <v>2.2201035806087774E-3</v>
      </c>
      <c r="H5053" s="74" t="s">
        <v>72</v>
      </c>
      <c r="I5053" s="74">
        <v>242</v>
      </c>
      <c r="J5053" s="74" t="s">
        <v>74</v>
      </c>
    </row>
    <row r="5054" spans="1:10" x14ac:dyDescent="0.25">
      <c r="A5054" s="74" t="str">
        <f t="shared" si="312"/>
        <v>2025</v>
      </c>
      <c r="B5054" s="74" t="str">
        <f t="shared" si="313"/>
        <v>12</v>
      </c>
      <c r="C5054" s="84">
        <f t="shared" si="314"/>
        <v>45992</v>
      </c>
      <c r="D5054" s="74">
        <v>202512</v>
      </c>
      <c r="E5054" s="82">
        <v>47411099</v>
      </c>
      <c r="F5054" s="82">
        <v>834514</v>
      </c>
      <c r="G5054" s="83">
        <f t="shared" si="315"/>
        <v>1.7601659054560199E-2</v>
      </c>
      <c r="H5054" s="74" t="s">
        <v>72</v>
      </c>
      <c r="I5054" s="74">
        <v>243</v>
      </c>
      <c r="J5054" s="74" t="s">
        <v>75</v>
      </c>
    </row>
    <row r="5055" spans="1:10" x14ac:dyDescent="0.25">
      <c r="A5055" s="74" t="str">
        <f t="shared" si="312"/>
        <v>2025</v>
      </c>
      <c r="B5055" s="74" t="str">
        <f t="shared" si="313"/>
        <v>12</v>
      </c>
      <c r="C5055" s="84">
        <f t="shared" si="314"/>
        <v>45992</v>
      </c>
      <c r="D5055" s="74">
        <v>202512</v>
      </c>
      <c r="E5055" s="82">
        <v>179919878</v>
      </c>
      <c r="F5055" s="82">
        <v>4609208</v>
      </c>
      <c r="G5055" s="83">
        <f t="shared" si="315"/>
        <v>2.5618114303078841E-2</v>
      </c>
      <c r="H5055" s="74" t="s">
        <v>76</v>
      </c>
      <c r="I5055" s="74">
        <v>251</v>
      </c>
      <c r="J5055" s="74" t="s">
        <v>77</v>
      </c>
    </row>
    <row r="5056" spans="1:10" x14ac:dyDescent="0.25">
      <c r="A5056" s="74" t="str">
        <f t="shared" si="312"/>
        <v>2025</v>
      </c>
      <c r="B5056" s="74" t="str">
        <f t="shared" si="313"/>
        <v>12</v>
      </c>
      <c r="C5056" s="84">
        <f t="shared" si="314"/>
        <v>45992</v>
      </c>
      <c r="D5056" s="74">
        <v>202512</v>
      </c>
      <c r="E5056" s="82">
        <v>27442</v>
      </c>
      <c r="F5056" s="82">
        <v>0</v>
      </c>
      <c r="G5056" s="83">
        <f t="shared" si="315"/>
        <v>0</v>
      </c>
      <c r="H5056" s="74" t="s">
        <v>76</v>
      </c>
      <c r="I5056" s="74">
        <v>252</v>
      </c>
      <c r="J5056" s="74" t="s">
        <v>78</v>
      </c>
    </row>
    <row r="5057" spans="1:10" x14ac:dyDescent="0.25">
      <c r="A5057" s="74" t="str">
        <f t="shared" si="312"/>
        <v>2025</v>
      </c>
      <c r="B5057" s="74" t="str">
        <f t="shared" si="313"/>
        <v>12</v>
      </c>
      <c r="C5057" s="84">
        <f t="shared" si="314"/>
        <v>45992</v>
      </c>
      <c r="D5057" s="74">
        <v>202512</v>
      </c>
      <c r="E5057" s="82">
        <v>489693935</v>
      </c>
      <c r="F5057" s="82">
        <v>7610162</v>
      </c>
      <c r="G5057" s="83">
        <f t="shared" si="315"/>
        <v>1.5540649895939593E-2</v>
      </c>
      <c r="H5057" s="74" t="s">
        <v>76</v>
      </c>
      <c r="I5057" s="74">
        <v>259</v>
      </c>
      <c r="J5057" s="74" t="s">
        <v>79</v>
      </c>
    </row>
    <row r="5058" spans="1:10" x14ac:dyDescent="0.25">
      <c r="A5058" s="74" t="str">
        <f t="shared" si="312"/>
        <v>2025</v>
      </c>
      <c r="B5058" s="74" t="str">
        <f t="shared" si="313"/>
        <v>12</v>
      </c>
      <c r="C5058" s="84">
        <f t="shared" si="314"/>
        <v>45992</v>
      </c>
      <c r="D5058" s="74">
        <v>202512</v>
      </c>
      <c r="E5058" s="82">
        <v>2521501</v>
      </c>
      <c r="F5058" s="82">
        <v>234868</v>
      </c>
      <c r="G5058" s="83">
        <f t="shared" si="315"/>
        <v>9.3146106227996739E-2</v>
      </c>
      <c r="H5058" s="74" t="s">
        <v>76</v>
      </c>
      <c r="I5058" s="74">
        <v>261</v>
      </c>
      <c r="J5058" s="74" t="s">
        <v>80</v>
      </c>
    </row>
    <row r="5059" spans="1:10" x14ac:dyDescent="0.25">
      <c r="A5059" s="74" t="str">
        <f t="shared" ref="A5059:A5122" si="316">LEFT(D5059,4)</f>
        <v>2025</v>
      </c>
      <c r="B5059" s="74" t="str">
        <f t="shared" ref="B5059:B5122" si="317">RIGHT(D5059,2)</f>
        <v>12</v>
      </c>
      <c r="C5059" s="84">
        <f t="shared" ref="C5059:C5122" si="318">DATE(A5059,B5059,1)</f>
        <v>45992</v>
      </c>
      <c r="D5059" s="74">
        <v>202512</v>
      </c>
      <c r="E5059" s="82">
        <v>97282804</v>
      </c>
      <c r="F5059" s="82">
        <v>1392212</v>
      </c>
      <c r="G5059" s="83">
        <f t="shared" ref="G5059:G5122" si="319">F5059/E5059</f>
        <v>1.43109773028335E-2</v>
      </c>
      <c r="H5059" s="74" t="s">
        <v>76</v>
      </c>
      <c r="I5059" s="74">
        <v>262</v>
      </c>
      <c r="J5059" s="74" t="s">
        <v>81</v>
      </c>
    </row>
    <row r="5060" spans="1:10" x14ac:dyDescent="0.25">
      <c r="A5060" s="74" t="str">
        <f t="shared" si="316"/>
        <v>2025</v>
      </c>
      <c r="B5060" s="74" t="str">
        <f t="shared" si="317"/>
        <v>12</v>
      </c>
      <c r="C5060" s="84">
        <f t="shared" si="318"/>
        <v>45992</v>
      </c>
      <c r="D5060" s="74">
        <v>202512</v>
      </c>
      <c r="E5060" s="82">
        <v>1071353</v>
      </c>
      <c r="F5060" s="82">
        <v>423663</v>
      </c>
      <c r="G5060" s="83">
        <f t="shared" si="319"/>
        <v>0.39544669217335465</v>
      </c>
      <c r="H5060" s="74" t="s">
        <v>76</v>
      </c>
      <c r="I5060" s="74">
        <v>263</v>
      </c>
      <c r="J5060" s="74" t="s">
        <v>82</v>
      </c>
    </row>
    <row r="5061" spans="1:10" x14ac:dyDescent="0.25">
      <c r="A5061" s="74" t="str">
        <f t="shared" si="316"/>
        <v>2025</v>
      </c>
      <c r="B5061" s="74" t="str">
        <f t="shared" si="317"/>
        <v>12</v>
      </c>
      <c r="C5061" s="84">
        <f t="shared" si="318"/>
        <v>45992</v>
      </c>
      <c r="D5061" s="74">
        <v>202512</v>
      </c>
      <c r="E5061" s="82">
        <v>968162060</v>
      </c>
      <c r="F5061" s="82">
        <v>30476</v>
      </c>
      <c r="G5061" s="83">
        <f t="shared" si="319"/>
        <v>3.1478201077203952E-5</v>
      </c>
      <c r="H5061" s="74" t="s">
        <v>76</v>
      </c>
      <c r="I5061" s="74">
        <v>264</v>
      </c>
      <c r="J5061" s="74" t="s">
        <v>83</v>
      </c>
    </row>
    <row r="5062" spans="1:10" x14ac:dyDescent="0.25">
      <c r="A5062" s="74" t="str">
        <f t="shared" si="316"/>
        <v>2025</v>
      </c>
      <c r="B5062" s="74" t="str">
        <f t="shared" si="317"/>
        <v>12</v>
      </c>
      <c r="C5062" s="84">
        <f t="shared" si="318"/>
        <v>45992</v>
      </c>
      <c r="D5062" s="74">
        <v>202512</v>
      </c>
      <c r="E5062" s="82">
        <v>8863419</v>
      </c>
      <c r="F5062" s="82">
        <v>31604</v>
      </c>
      <c r="G5062" s="83">
        <f t="shared" si="319"/>
        <v>3.5656669283038521E-3</v>
      </c>
      <c r="H5062" s="74" t="s">
        <v>76</v>
      </c>
      <c r="I5062" s="74">
        <v>265</v>
      </c>
      <c r="J5062" s="74" t="s">
        <v>84</v>
      </c>
    </row>
    <row r="5063" spans="1:10" x14ac:dyDescent="0.25">
      <c r="A5063" s="74" t="str">
        <f t="shared" si="316"/>
        <v>2025</v>
      </c>
      <c r="B5063" s="74" t="str">
        <f t="shared" si="317"/>
        <v>12</v>
      </c>
      <c r="C5063" s="84">
        <f t="shared" si="318"/>
        <v>45992</v>
      </c>
      <c r="D5063" s="74">
        <v>202512</v>
      </c>
      <c r="E5063" s="82">
        <v>58465389</v>
      </c>
      <c r="F5063" s="82">
        <v>780994</v>
      </c>
      <c r="G5063" s="83">
        <f t="shared" si="319"/>
        <v>1.3358228062076179E-2</v>
      </c>
      <c r="H5063" s="74" t="s">
        <v>76</v>
      </c>
      <c r="I5063" s="74">
        <v>266</v>
      </c>
      <c r="J5063" s="74" t="s">
        <v>85</v>
      </c>
    </row>
    <row r="5064" spans="1:10" x14ac:dyDescent="0.25">
      <c r="A5064" s="74" t="str">
        <f t="shared" si="316"/>
        <v>2025</v>
      </c>
      <c r="B5064" s="74" t="str">
        <f t="shared" si="317"/>
        <v>12</v>
      </c>
      <c r="C5064" s="84">
        <f t="shared" si="318"/>
        <v>45992</v>
      </c>
      <c r="D5064" s="74">
        <v>202512</v>
      </c>
      <c r="E5064" s="82">
        <v>3913386</v>
      </c>
      <c r="F5064" s="82">
        <v>38070</v>
      </c>
      <c r="G5064" s="83">
        <f t="shared" si="319"/>
        <v>9.7281484627378956E-3</v>
      </c>
      <c r="H5064" s="74" t="s">
        <v>76</v>
      </c>
      <c r="I5064" s="74">
        <v>267</v>
      </c>
      <c r="J5064" s="74" t="s">
        <v>86</v>
      </c>
    </row>
    <row r="5065" spans="1:10" x14ac:dyDescent="0.25">
      <c r="A5065" s="74" t="str">
        <f t="shared" si="316"/>
        <v>2025</v>
      </c>
      <c r="B5065" s="74" t="str">
        <f t="shared" si="317"/>
        <v>12</v>
      </c>
      <c r="C5065" s="84">
        <f t="shared" si="318"/>
        <v>45992</v>
      </c>
      <c r="D5065" s="74">
        <v>202512</v>
      </c>
      <c r="E5065" s="82">
        <v>13107578</v>
      </c>
      <c r="F5065" s="82">
        <v>463613</v>
      </c>
      <c r="G5065" s="83">
        <f t="shared" si="319"/>
        <v>3.5369844833271255E-2</v>
      </c>
      <c r="H5065" s="74" t="s">
        <v>76</v>
      </c>
      <c r="I5065" s="74">
        <v>268</v>
      </c>
      <c r="J5065" s="74" t="s">
        <v>87</v>
      </c>
    </row>
    <row r="5066" spans="1:10" x14ac:dyDescent="0.25">
      <c r="A5066" s="74" t="str">
        <f t="shared" si="316"/>
        <v>2025</v>
      </c>
      <c r="B5066" s="74" t="str">
        <f t="shared" si="317"/>
        <v>12</v>
      </c>
      <c r="C5066" s="84">
        <f t="shared" si="318"/>
        <v>45992</v>
      </c>
      <c r="D5066" s="74">
        <v>202512</v>
      </c>
      <c r="E5066" s="82">
        <v>191157294</v>
      </c>
      <c r="F5066" s="82">
        <v>23659647</v>
      </c>
      <c r="G5066" s="83">
        <f t="shared" si="319"/>
        <v>0.12377056875475544</v>
      </c>
      <c r="H5066" s="74" t="s">
        <v>76</v>
      </c>
      <c r="I5066" s="74">
        <v>271</v>
      </c>
      <c r="J5066" s="74" t="s">
        <v>88</v>
      </c>
    </row>
    <row r="5067" spans="1:10" x14ac:dyDescent="0.25">
      <c r="A5067" s="74" t="str">
        <f t="shared" si="316"/>
        <v>2025</v>
      </c>
      <c r="B5067" s="74" t="str">
        <f t="shared" si="317"/>
        <v>12</v>
      </c>
      <c r="C5067" s="84">
        <f t="shared" si="318"/>
        <v>45992</v>
      </c>
      <c r="D5067" s="74">
        <v>202512</v>
      </c>
      <c r="E5067" s="82">
        <v>4261872</v>
      </c>
      <c r="F5067" s="82">
        <v>448642</v>
      </c>
      <c r="G5067" s="83">
        <f t="shared" si="319"/>
        <v>0.105268764524134</v>
      </c>
      <c r="H5067" s="74" t="s">
        <v>76</v>
      </c>
      <c r="I5067" s="74">
        <v>272</v>
      </c>
      <c r="J5067" s="74" t="s">
        <v>89</v>
      </c>
    </row>
    <row r="5068" spans="1:10" x14ac:dyDescent="0.25">
      <c r="A5068" s="74" t="str">
        <f t="shared" si="316"/>
        <v>2025</v>
      </c>
      <c r="B5068" s="74" t="str">
        <f t="shared" si="317"/>
        <v>12</v>
      </c>
      <c r="C5068" s="84">
        <f t="shared" si="318"/>
        <v>45992</v>
      </c>
      <c r="D5068" s="74">
        <v>202512</v>
      </c>
      <c r="E5068" s="82">
        <v>9091314</v>
      </c>
      <c r="F5068" s="82">
        <v>667</v>
      </c>
      <c r="G5068" s="83">
        <f t="shared" si="319"/>
        <v>7.336673224574577E-5</v>
      </c>
      <c r="H5068" s="74" t="s">
        <v>76</v>
      </c>
      <c r="I5068" s="74">
        <v>273</v>
      </c>
      <c r="J5068" s="74" t="s">
        <v>90</v>
      </c>
    </row>
    <row r="5069" spans="1:10" x14ac:dyDescent="0.25">
      <c r="A5069" s="74" t="str">
        <f t="shared" si="316"/>
        <v>2025</v>
      </c>
      <c r="B5069" s="74" t="str">
        <f t="shared" si="317"/>
        <v>12</v>
      </c>
      <c r="C5069" s="84">
        <f t="shared" si="318"/>
        <v>45992</v>
      </c>
      <c r="D5069" s="74">
        <v>202512</v>
      </c>
      <c r="E5069" s="82">
        <v>9641895</v>
      </c>
      <c r="F5069" s="82">
        <v>121155</v>
      </c>
      <c r="G5069" s="83">
        <f t="shared" si="319"/>
        <v>1.2565475977491976E-2</v>
      </c>
      <c r="H5069" s="74" t="s">
        <v>76</v>
      </c>
      <c r="I5069" s="74">
        <v>274</v>
      </c>
      <c r="J5069" s="74" t="s">
        <v>91</v>
      </c>
    </row>
    <row r="5070" spans="1:10" x14ac:dyDescent="0.25">
      <c r="A5070" s="74" t="str">
        <f t="shared" si="316"/>
        <v>2025</v>
      </c>
      <c r="B5070" s="74" t="str">
        <f t="shared" si="317"/>
        <v>12</v>
      </c>
      <c r="C5070" s="84">
        <f t="shared" si="318"/>
        <v>45992</v>
      </c>
      <c r="D5070" s="74">
        <v>202512</v>
      </c>
      <c r="E5070" s="82">
        <v>469433428</v>
      </c>
      <c r="F5070" s="82">
        <v>353728</v>
      </c>
      <c r="G5070" s="83">
        <f t="shared" si="319"/>
        <v>7.5352111481928803E-4</v>
      </c>
      <c r="H5070" s="74" t="s">
        <v>76</v>
      </c>
      <c r="I5070" s="74">
        <v>275</v>
      </c>
      <c r="J5070" s="74" t="s">
        <v>92</v>
      </c>
    </row>
    <row r="5071" spans="1:10" x14ac:dyDescent="0.25">
      <c r="A5071" s="74" t="str">
        <f t="shared" si="316"/>
        <v>2025</v>
      </c>
      <c r="B5071" s="74" t="str">
        <f t="shared" si="317"/>
        <v>12</v>
      </c>
      <c r="C5071" s="84">
        <f t="shared" si="318"/>
        <v>45992</v>
      </c>
      <c r="D5071" s="74">
        <v>202512</v>
      </c>
      <c r="E5071" s="82">
        <v>38394981</v>
      </c>
      <c r="F5071" s="82">
        <v>1533261</v>
      </c>
      <c r="G5071" s="83">
        <f t="shared" si="319"/>
        <v>3.9933891359394083E-2</v>
      </c>
      <c r="H5071" s="74" t="s">
        <v>76</v>
      </c>
      <c r="I5071" s="74">
        <v>279</v>
      </c>
      <c r="J5071" s="74" t="s">
        <v>93</v>
      </c>
    </row>
    <row r="5072" spans="1:10" x14ac:dyDescent="0.25">
      <c r="A5072" s="74" t="str">
        <f t="shared" si="316"/>
        <v>2025</v>
      </c>
      <c r="B5072" s="74" t="str">
        <f t="shared" si="317"/>
        <v>12</v>
      </c>
      <c r="C5072" s="84">
        <f t="shared" si="318"/>
        <v>45992</v>
      </c>
      <c r="D5072" s="74">
        <v>202512</v>
      </c>
      <c r="E5072" s="82">
        <v>606565997</v>
      </c>
      <c r="F5072" s="82">
        <v>2314800</v>
      </c>
      <c r="G5072" s="83">
        <f t="shared" si="319"/>
        <v>3.8162376583071142E-3</v>
      </c>
      <c r="H5072" s="74" t="s">
        <v>76</v>
      </c>
      <c r="I5072" s="74">
        <v>281</v>
      </c>
      <c r="J5072" s="74" t="s">
        <v>94</v>
      </c>
    </row>
    <row r="5073" spans="1:10" x14ac:dyDescent="0.25">
      <c r="A5073" s="74" t="str">
        <f t="shared" si="316"/>
        <v>2025</v>
      </c>
      <c r="B5073" s="74" t="str">
        <f t="shared" si="317"/>
        <v>12</v>
      </c>
      <c r="C5073" s="84">
        <f t="shared" si="318"/>
        <v>45992</v>
      </c>
      <c r="D5073" s="74">
        <v>202512</v>
      </c>
      <c r="E5073" s="82">
        <v>561810215</v>
      </c>
      <c r="F5073" s="82">
        <v>4534201</v>
      </c>
      <c r="G5073" s="83">
        <f t="shared" si="319"/>
        <v>8.0706987501108357E-3</v>
      </c>
      <c r="H5073" s="74" t="s">
        <v>76</v>
      </c>
      <c r="I5073" s="74">
        <v>282</v>
      </c>
      <c r="J5073" s="74" t="s">
        <v>95</v>
      </c>
    </row>
    <row r="5074" spans="1:10" x14ac:dyDescent="0.25">
      <c r="A5074" s="74" t="str">
        <f t="shared" si="316"/>
        <v>2025</v>
      </c>
      <c r="B5074" s="74" t="str">
        <f t="shared" si="317"/>
        <v>12</v>
      </c>
      <c r="C5074" s="84">
        <f t="shared" si="318"/>
        <v>45992</v>
      </c>
      <c r="D5074" s="74">
        <v>202512</v>
      </c>
      <c r="E5074" s="82">
        <v>2234433896</v>
      </c>
      <c r="F5074" s="82">
        <v>595163</v>
      </c>
      <c r="G5074" s="83">
        <f t="shared" si="319"/>
        <v>2.6635963635596405E-4</v>
      </c>
      <c r="H5074" s="74" t="s">
        <v>96</v>
      </c>
      <c r="I5074" s="74">
        <v>291</v>
      </c>
      <c r="J5074" s="74" t="s">
        <v>97</v>
      </c>
    </row>
    <row r="5075" spans="1:10" x14ac:dyDescent="0.25">
      <c r="A5075" s="74" t="str">
        <f t="shared" si="316"/>
        <v>2025</v>
      </c>
      <c r="B5075" s="74" t="str">
        <f t="shared" si="317"/>
        <v>12</v>
      </c>
      <c r="C5075" s="84">
        <f t="shared" si="318"/>
        <v>45992</v>
      </c>
      <c r="D5075" s="74">
        <v>202512</v>
      </c>
      <c r="E5075" s="82">
        <v>141713968</v>
      </c>
      <c r="F5075" s="82">
        <v>3208243</v>
      </c>
      <c r="G5075" s="83">
        <f t="shared" si="319"/>
        <v>2.2638862246804069E-2</v>
      </c>
      <c r="H5075" s="74" t="s">
        <v>96</v>
      </c>
      <c r="I5075" s="74">
        <v>292</v>
      </c>
      <c r="J5075" s="74" t="s">
        <v>98</v>
      </c>
    </row>
    <row r="5076" spans="1:10" x14ac:dyDescent="0.25">
      <c r="A5076" s="74" t="str">
        <f t="shared" si="316"/>
        <v>2025</v>
      </c>
      <c r="B5076" s="74" t="str">
        <f t="shared" si="317"/>
        <v>12</v>
      </c>
      <c r="C5076" s="84">
        <f t="shared" si="318"/>
        <v>45992</v>
      </c>
      <c r="D5076" s="74">
        <v>202512</v>
      </c>
      <c r="E5076" s="82">
        <v>250749299</v>
      </c>
      <c r="F5076" s="82">
        <v>2718003</v>
      </c>
      <c r="G5076" s="83">
        <f t="shared" si="319"/>
        <v>1.0839523822557127E-2</v>
      </c>
      <c r="H5076" s="74" t="s">
        <v>96</v>
      </c>
      <c r="I5076" s="74">
        <v>293</v>
      </c>
      <c r="J5076" s="74" t="s">
        <v>99</v>
      </c>
    </row>
    <row r="5077" spans="1:10" x14ac:dyDescent="0.25">
      <c r="A5077" s="74" t="str">
        <f t="shared" si="316"/>
        <v>2025</v>
      </c>
      <c r="B5077" s="74" t="str">
        <f t="shared" si="317"/>
        <v>12</v>
      </c>
      <c r="C5077" s="84">
        <f t="shared" si="318"/>
        <v>45992</v>
      </c>
      <c r="D5077" s="74">
        <v>202512</v>
      </c>
      <c r="E5077" s="82">
        <v>9617608</v>
      </c>
      <c r="F5077" s="82">
        <v>244808</v>
      </c>
      <c r="G5077" s="83">
        <f t="shared" si="319"/>
        <v>2.5454146186868917E-2</v>
      </c>
      <c r="H5077" s="74" t="s">
        <v>96</v>
      </c>
      <c r="I5077" s="74">
        <v>301</v>
      </c>
      <c r="J5077" s="74" t="s">
        <v>100</v>
      </c>
    </row>
    <row r="5078" spans="1:10" x14ac:dyDescent="0.25">
      <c r="A5078" s="74" t="str">
        <f t="shared" si="316"/>
        <v>2025</v>
      </c>
      <c r="B5078" s="74" t="str">
        <f t="shared" si="317"/>
        <v>12</v>
      </c>
      <c r="C5078" s="84">
        <f t="shared" si="318"/>
        <v>45992</v>
      </c>
      <c r="D5078" s="74">
        <v>202512</v>
      </c>
      <c r="E5078" s="82">
        <v>1085180</v>
      </c>
      <c r="F5078" s="82">
        <v>669</v>
      </c>
      <c r="G5078" s="83">
        <f t="shared" si="319"/>
        <v>6.1648758731270388E-4</v>
      </c>
      <c r="H5078" s="74" t="s">
        <v>96</v>
      </c>
      <c r="I5078" s="74">
        <v>302</v>
      </c>
      <c r="J5078" s="74" t="s">
        <v>101</v>
      </c>
    </row>
    <row r="5079" spans="1:10" x14ac:dyDescent="0.25">
      <c r="A5079" s="74" t="str">
        <f t="shared" si="316"/>
        <v>2025</v>
      </c>
      <c r="B5079" s="74" t="str">
        <f t="shared" si="317"/>
        <v>12</v>
      </c>
      <c r="C5079" s="84">
        <f t="shared" si="318"/>
        <v>45992</v>
      </c>
      <c r="D5079" s="74">
        <v>202512</v>
      </c>
      <c r="E5079" s="82">
        <v>1186521</v>
      </c>
      <c r="F5079" s="82">
        <v>18561</v>
      </c>
      <c r="G5079" s="83">
        <f t="shared" si="319"/>
        <v>1.5643212383093092E-2</v>
      </c>
      <c r="H5079" s="74" t="s">
        <v>96</v>
      </c>
      <c r="I5079" s="74">
        <v>303</v>
      </c>
      <c r="J5079" s="74" t="s">
        <v>102</v>
      </c>
    </row>
    <row r="5080" spans="1:10" x14ac:dyDescent="0.25">
      <c r="A5080" s="74" t="str">
        <f t="shared" si="316"/>
        <v>2025</v>
      </c>
      <c r="B5080" s="74" t="str">
        <f t="shared" si="317"/>
        <v>12</v>
      </c>
      <c r="C5080" s="84">
        <f t="shared" si="318"/>
        <v>45992</v>
      </c>
      <c r="D5080" s="74">
        <v>202512</v>
      </c>
      <c r="E5080" s="82">
        <v>424600655</v>
      </c>
      <c r="F5080" s="82">
        <v>1331130</v>
      </c>
      <c r="G5080" s="83">
        <f t="shared" si="319"/>
        <v>3.1350163602550259E-3</v>
      </c>
      <c r="H5080" s="74" t="s">
        <v>96</v>
      </c>
      <c r="I5080" s="74">
        <v>309</v>
      </c>
      <c r="J5080" s="74" t="s">
        <v>103</v>
      </c>
    </row>
    <row r="5081" spans="1:10" x14ac:dyDescent="0.25">
      <c r="A5081" s="74" t="str">
        <f t="shared" si="316"/>
        <v>2025</v>
      </c>
      <c r="B5081" s="74" t="str">
        <f t="shared" si="317"/>
        <v>12</v>
      </c>
      <c r="C5081" s="84">
        <f t="shared" si="318"/>
        <v>45992</v>
      </c>
      <c r="D5081" s="74">
        <v>202512</v>
      </c>
      <c r="E5081" s="82">
        <v>152894564</v>
      </c>
      <c r="F5081" s="82">
        <v>9268924</v>
      </c>
      <c r="G5081" s="83">
        <f t="shared" si="319"/>
        <v>6.0622979375512656E-2</v>
      </c>
      <c r="H5081" s="74" t="s">
        <v>104</v>
      </c>
      <c r="I5081" s="74">
        <v>310</v>
      </c>
      <c r="J5081" s="74" t="s">
        <v>105</v>
      </c>
    </row>
    <row r="5082" spans="1:10" x14ac:dyDescent="0.25">
      <c r="A5082" s="74" t="str">
        <f t="shared" si="316"/>
        <v>2025</v>
      </c>
      <c r="B5082" s="74" t="str">
        <f t="shared" si="317"/>
        <v>12</v>
      </c>
      <c r="C5082" s="84">
        <f t="shared" si="318"/>
        <v>45992</v>
      </c>
      <c r="D5082" s="74">
        <v>202512</v>
      </c>
      <c r="E5082" s="82">
        <v>407071</v>
      </c>
      <c r="F5082" s="82">
        <v>36012</v>
      </c>
      <c r="G5082" s="83">
        <f t="shared" si="319"/>
        <v>8.8466139813447781E-2</v>
      </c>
      <c r="H5082" s="74" t="s">
        <v>104</v>
      </c>
      <c r="I5082" s="74">
        <v>321</v>
      </c>
      <c r="J5082" s="74" t="s">
        <v>106</v>
      </c>
    </row>
    <row r="5083" spans="1:10" x14ac:dyDescent="0.25">
      <c r="A5083" s="74" t="str">
        <f t="shared" si="316"/>
        <v>2025</v>
      </c>
      <c r="B5083" s="74" t="str">
        <f t="shared" si="317"/>
        <v>12</v>
      </c>
      <c r="C5083" s="84">
        <f t="shared" si="318"/>
        <v>45992</v>
      </c>
      <c r="D5083" s="74">
        <v>202512</v>
      </c>
      <c r="E5083" s="82">
        <v>1019775</v>
      </c>
      <c r="F5083" s="82">
        <v>2689</v>
      </c>
      <c r="G5083" s="83">
        <f t="shared" si="319"/>
        <v>2.6368561692530217E-3</v>
      </c>
      <c r="H5083" s="74" t="s">
        <v>104</v>
      </c>
      <c r="I5083" s="74">
        <v>322</v>
      </c>
      <c r="J5083" s="74" t="s">
        <v>107</v>
      </c>
    </row>
    <row r="5084" spans="1:10" x14ac:dyDescent="0.25">
      <c r="A5084" s="74" t="str">
        <f t="shared" si="316"/>
        <v>2025</v>
      </c>
      <c r="B5084" s="74" t="str">
        <f t="shared" si="317"/>
        <v>12</v>
      </c>
      <c r="C5084" s="84">
        <f t="shared" si="318"/>
        <v>45992</v>
      </c>
      <c r="D5084" s="74">
        <v>202512</v>
      </c>
      <c r="E5084" s="82">
        <v>919083</v>
      </c>
      <c r="F5084" s="82">
        <v>54996</v>
      </c>
      <c r="G5084" s="83">
        <f t="shared" si="319"/>
        <v>5.9837903649615977E-2</v>
      </c>
      <c r="H5084" s="74" t="s">
        <v>104</v>
      </c>
      <c r="I5084" s="74">
        <v>323</v>
      </c>
      <c r="J5084" s="74" t="s">
        <v>108</v>
      </c>
    </row>
    <row r="5085" spans="1:10" x14ac:dyDescent="0.25">
      <c r="A5085" s="74" t="str">
        <f t="shared" si="316"/>
        <v>2025</v>
      </c>
      <c r="B5085" s="74" t="str">
        <f t="shared" si="317"/>
        <v>12</v>
      </c>
      <c r="C5085" s="84">
        <f t="shared" si="318"/>
        <v>45992</v>
      </c>
      <c r="D5085" s="74">
        <v>202512</v>
      </c>
      <c r="E5085" s="82">
        <v>3399442</v>
      </c>
      <c r="F5085" s="82">
        <v>32498</v>
      </c>
      <c r="G5085" s="83">
        <f t="shared" si="319"/>
        <v>9.5598042266936759E-3</v>
      </c>
      <c r="H5085" s="74" t="s">
        <v>104</v>
      </c>
      <c r="I5085" s="74">
        <v>324</v>
      </c>
      <c r="J5085" s="74" t="s">
        <v>109</v>
      </c>
    </row>
    <row r="5086" spans="1:10" x14ac:dyDescent="0.25">
      <c r="A5086" s="74" t="str">
        <f t="shared" si="316"/>
        <v>2025</v>
      </c>
      <c r="B5086" s="74" t="str">
        <f t="shared" si="317"/>
        <v>12</v>
      </c>
      <c r="C5086" s="84">
        <f t="shared" si="318"/>
        <v>45992</v>
      </c>
      <c r="D5086" s="74">
        <v>202512</v>
      </c>
      <c r="E5086" s="82">
        <v>209398064</v>
      </c>
      <c r="F5086" s="82">
        <v>1599419</v>
      </c>
      <c r="G5086" s="83">
        <f t="shared" si="319"/>
        <v>7.6381747254358565E-3</v>
      </c>
      <c r="H5086" s="74" t="s">
        <v>104</v>
      </c>
      <c r="I5086" s="74">
        <v>329</v>
      </c>
      <c r="J5086" s="74" t="s">
        <v>110</v>
      </c>
    </row>
    <row r="5087" spans="1:10" x14ac:dyDescent="0.25">
      <c r="A5087" s="74" t="str">
        <f t="shared" si="316"/>
        <v>2025</v>
      </c>
      <c r="B5087" s="74" t="str">
        <f t="shared" si="317"/>
        <v>12</v>
      </c>
      <c r="C5087" s="84">
        <f t="shared" si="318"/>
        <v>45992</v>
      </c>
      <c r="D5087" s="74">
        <v>202512</v>
      </c>
      <c r="E5087" s="82">
        <v>34947488</v>
      </c>
      <c r="F5087" s="82">
        <v>1257555</v>
      </c>
      <c r="G5087" s="83">
        <f t="shared" si="319"/>
        <v>3.5984131391646808E-2</v>
      </c>
      <c r="H5087" s="74" t="s">
        <v>104</v>
      </c>
      <c r="I5087" s="74">
        <v>331</v>
      </c>
      <c r="J5087" s="74" t="s">
        <v>111</v>
      </c>
    </row>
    <row r="5088" spans="1:10" x14ac:dyDescent="0.25">
      <c r="A5088" s="74" t="str">
        <f t="shared" si="316"/>
        <v>2025</v>
      </c>
      <c r="B5088" s="74" t="str">
        <f t="shared" si="317"/>
        <v>12</v>
      </c>
      <c r="C5088" s="84">
        <f t="shared" si="318"/>
        <v>45992</v>
      </c>
      <c r="D5088" s="74">
        <v>202512</v>
      </c>
      <c r="E5088" s="82">
        <v>7904307</v>
      </c>
      <c r="F5088" s="82">
        <v>174882</v>
      </c>
      <c r="G5088" s="83">
        <f t="shared" si="319"/>
        <v>2.2124899754020183E-2</v>
      </c>
      <c r="H5088" s="74" t="s">
        <v>104</v>
      </c>
      <c r="I5088" s="74">
        <v>332</v>
      </c>
      <c r="J5088" s="74" t="s">
        <v>112</v>
      </c>
    </row>
    <row r="5089" spans="1:10" x14ac:dyDescent="0.25">
      <c r="A5089" s="74" t="str">
        <f t="shared" si="316"/>
        <v>2025</v>
      </c>
      <c r="B5089" s="74" t="str">
        <f t="shared" si="317"/>
        <v>12</v>
      </c>
      <c r="C5089" s="84">
        <f t="shared" si="318"/>
        <v>45992</v>
      </c>
      <c r="D5089" s="74">
        <v>202512</v>
      </c>
      <c r="E5089" s="82">
        <v>2896142269</v>
      </c>
      <c r="F5089" s="82">
        <v>20734216</v>
      </c>
      <c r="G5089" s="83">
        <f t="shared" si="319"/>
        <v>7.1592532666426133E-3</v>
      </c>
      <c r="H5089" s="74" t="s">
        <v>113</v>
      </c>
      <c r="I5089" s="74">
        <v>351</v>
      </c>
      <c r="J5089" s="74" t="s">
        <v>114</v>
      </c>
    </row>
    <row r="5090" spans="1:10" x14ac:dyDescent="0.25">
      <c r="A5090" s="74" t="str">
        <f t="shared" si="316"/>
        <v>2025</v>
      </c>
      <c r="B5090" s="74" t="str">
        <f t="shared" si="317"/>
        <v>12</v>
      </c>
      <c r="C5090" s="84">
        <f t="shared" si="318"/>
        <v>45992</v>
      </c>
      <c r="D5090" s="74">
        <v>202512</v>
      </c>
      <c r="E5090" s="82">
        <v>264367320</v>
      </c>
      <c r="F5090" s="82">
        <v>17370</v>
      </c>
      <c r="G5090" s="83">
        <f t="shared" si="319"/>
        <v>6.5704036338530797E-5</v>
      </c>
      <c r="H5090" s="74" t="s">
        <v>113</v>
      </c>
      <c r="I5090" s="74">
        <v>352</v>
      </c>
      <c r="J5090" s="74" t="s">
        <v>115</v>
      </c>
    </row>
    <row r="5091" spans="1:10" x14ac:dyDescent="0.25">
      <c r="A5091" s="74" t="str">
        <f t="shared" si="316"/>
        <v>2025</v>
      </c>
      <c r="B5091" s="74" t="str">
        <f t="shared" si="317"/>
        <v>12</v>
      </c>
      <c r="C5091" s="84">
        <f t="shared" si="318"/>
        <v>45992</v>
      </c>
      <c r="D5091" s="74">
        <v>202512</v>
      </c>
      <c r="E5091" s="82">
        <v>464868</v>
      </c>
      <c r="F5091" s="82">
        <v>10557</v>
      </c>
      <c r="G5091" s="83">
        <f t="shared" si="319"/>
        <v>2.2709672423139472E-2</v>
      </c>
      <c r="H5091" s="74" t="s">
        <v>113</v>
      </c>
      <c r="I5091" s="74">
        <v>353</v>
      </c>
      <c r="J5091" s="74" t="s">
        <v>116</v>
      </c>
    </row>
    <row r="5092" spans="1:10" x14ac:dyDescent="0.25">
      <c r="A5092" s="74" t="str">
        <f t="shared" si="316"/>
        <v>2025</v>
      </c>
      <c r="B5092" s="74" t="str">
        <f t="shared" si="317"/>
        <v>12</v>
      </c>
      <c r="C5092" s="84">
        <f t="shared" si="318"/>
        <v>45992</v>
      </c>
      <c r="D5092" s="74">
        <v>202512</v>
      </c>
      <c r="E5092" s="82">
        <v>29659270</v>
      </c>
      <c r="F5092" s="82">
        <v>72448</v>
      </c>
      <c r="G5092" s="83">
        <f t="shared" si="319"/>
        <v>2.4426764380916996E-3</v>
      </c>
      <c r="H5092" s="74" t="s">
        <v>113</v>
      </c>
      <c r="I5092" s="74">
        <v>360</v>
      </c>
      <c r="J5092" s="74" t="s">
        <v>117</v>
      </c>
    </row>
    <row r="5093" spans="1:10" x14ac:dyDescent="0.25">
      <c r="A5093" s="74" t="str">
        <f t="shared" si="316"/>
        <v>2025</v>
      </c>
      <c r="B5093" s="74" t="str">
        <f t="shared" si="317"/>
        <v>12</v>
      </c>
      <c r="C5093" s="84">
        <f t="shared" si="318"/>
        <v>45992</v>
      </c>
      <c r="D5093" s="74">
        <v>202512</v>
      </c>
      <c r="E5093" s="82">
        <v>7411174</v>
      </c>
      <c r="F5093" s="82">
        <v>70588</v>
      </c>
      <c r="G5093" s="83">
        <f t="shared" si="319"/>
        <v>9.5245368682478643E-3</v>
      </c>
      <c r="H5093" s="74" t="s">
        <v>113</v>
      </c>
      <c r="I5093" s="74">
        <v>370</v>
      </c>
      <c r="J5093" s="74" t="s">
        <v>118</v>
      </c>
    </row>
    <row r="5094" spans="1:10" x14ac:dyDescent="0.25">
      <c r="A5094" s="74" t="str">
        <f t="shared" si="316"/>
        <v>2025</v>
      </c>
      <c r="B5094" s="74" t="str">
        <f t="shared" si="317"/>
        <v>12</v>
      </c>
      <c r="C5094" s="84">
        <f t="shared" si="318"/>
        <v>45992</v>
      </c>
      <c r="D5094" s="74">
        <v>202512</v>
      </c>
      <c r="E5094" s="82">
        <v>163794327</v>
      </c>
      <c r="F5094" s="82">
        <v>3098985</v>
      </c>
      <c r="G5094" s="83">
        <f t="shared" si="319"/>
        <v>1.8919977613144075E-2</v>
      </c>
      <c r="H5094" s="74" t="s">
        <v>113</v>
      </c>
      <c r="I5094" s="74">
        <v>381</v>
      </c>
      <c r="J5094" s="74" t="s">
        <v>119</v>
      </c>
    </row>
    <row r="5095" spans="1:10" x14ac:dyDescent="0.25">
      <c r="A5095" s="74" t="str">
        <f t="shared" si="316"/>
        <v>2025</v>
      </c>
      <c r="B5095" s="74" t="str">
        <f t="shared" si="317"/>
        <v>12</v>
      </c>
      <c r="C5095" s="84">
        <f t="shared" si="318"/>
        <v>45992</v>
      </c>
      <c r="D5095" s="74">
        <v>202512</v>
      </c>
      <c r="E5095" s="82">
        <v>35226659</v>
      </c>
      <c r="F5095" s="82">
        <v>973625</v>
      </c>
      <c r="G5095" s="83">
        <f t="shared" si="319"/>
        <v>2.7638868619360126E-2</v>
      </c>
      <c r="H5095" s="74" t="s">
        <v>113</v>
      </c>
      <c r="I5095" s="74">
        <v>382</v>
      </c>
      <c r="J5095" s="74" t="s">
        <v>120</v>
      </c>
    </row>
    <row r="5096" spans="1:10" x14ac:dyDescent="0.25">
      <c r="A5096" s="74" t="str">
        <f t="shared" si="316"/>
        <v>2025</v>
      </c>
      <c r="B5096" s="74" t="str">
        <f t="shared" si="317"/>
        <v>12</v>
      </c>
      <c r="C5096" s="84">
        <f t="shared" si="318"/>
        <v>45992</v>
      </c>
      <c r="D5096" s="74">
        <v>202512</v>
      </c>
      <c r="E5096" s="82">
        <v>2948448</v>
      </c>
      <c r="F5096" s="82">
        <v>134043</v>
      </c>
      <c r="G5096" s="83">
        <f t="shared" si="319"/>
        <v>4.5462222837235049E-2</v>
      </c>
      <c r="H5096" s="74" t="s">
        <v>113</v>
      </c>
      <c r="I5096" s="74">
        <v>390</v>
      </c>
      <c r="J5096" s="74" t="s">
        <v>121</v>
      </c>
    </row>
    <row r="5097" spans="1:10" x14ac:dyDescent="0.25">
      <c r="A5097" s="74" t="str">
        <f t="shared" si="316"/>
        <v>2025</v>
      </c>
      <c r="B5097" s="74" t="str">
        <f t="shared" si="317"/>
        <v>12</v>
      </c>
      <c r="C5097" s="84">
        <f t="shared" si="318"/>
        <v>45992</v>
      </c>
      <c r="D5097" s="74">
        <v>202512</v>
      </c>
      <c r="E5097" s="82">
        <v>303311210</v>
      </c>
      <c r="F5097" s="82">
        <v>20993173</v>
      </c>
      <c r="G5097" s="83">
        <f t="shared" si="319"/>
        <v>6.9213310645524773E-2</v>
      </c>
      <c r="H5097" s="74" t="s">
        <v>122</v>
      </c>
      <c r="I5097" s="74">
        <v>410</v>
      </c>
      <c r="J5097" s="74" t="s">
        <v>123</v>
      </c>
    </row>
    <row r="5098" spans="1:10" x14ac:dyDescent="0.25">
      <c r="A5098" s="74" t="str">
        <f t="shared" si="316"/>
        <v>2025</v>
      </c>
      <c r="B5098" s="74" t="str">
        <f t="shared" si="317"/>
        <v>12</v>
      </c>
      <c r="C5098" s="84">
        <f t="shared" si="318"/>
        <v>45992</v>
      </c>
      <c r="D5098" s="74">
        <v>202512</v>
      </c>
      <c r="E5098" s="82">
        <v>339618555</v>
      </c>
      <c r="F5098" s="82">
        <v>12864545</v>
      </c>
      <c r="G5098" s="83">
        <f t="shared" si="319"/>
        <v>3.7879393839361925E-2</v>
      </c>
      <c r="H5098" s="74" t="s">
        <v>122</v>
      </c>
      <c r="I5098" s="74">
        <v>421</v>
      </c>
      <c r="J5098" s="74" t="s">
        <v>124</v>
      </c>
    </row>
    <row r="5099" spans="1:10" x14ac:dyDescent="0.25">
      <c r="A5099" s="74" t="str">
        <f t="shared" si="316"/>
        <v>2025</v>
      </c>
      <c r="B5099" s="74" t="str">
        <f t="shared" si="317"/>
        <v>12</v>
      </c>
      <c r="C5099" s="84">
        <f t="shared" si="318"/>
        <v>45992</v>
      </c>
      <c r="D5099" s="74">
        <v>202512</v>
      </c>
      <c r="E5099" s="82">
        <v>109055568</v>
      </c>
      <c r="F5099" s="82">
        <v>20811206</v>
      </c>
      <c r="G5099" s="83">
        <f t="shared" si="319"/>
        <v>0.19083121001212885</v>
      </c>
      <c r="H5099" s="74" t="s">
        <v>122</v>
      </c>
      <c r="I5099" s="74">
        <v>422</v>
      </c>
      <c r="J5099" s="74" t="s">
        <v>125</v>
      </c>
    </row>
    <row r="5100" spans="1:10" x14ac:dyDescent="0.25">
      <c r="A5100" s="74" t="str">
        <f t="shared" si="316"/>
        <v>2025</v>
      </c>
      <c r="B5100" s="74" t="str">
        <f t="shared" si="317"/>
        <v>12</v>
      </c>
      <c r="C5100" s="84">
        <f t="shared" si="318"/>
        <v>45992</v>
      </c>
      <c r="D5100" s="74">
        <v>202512</v>
      </c>
      <c r="E5100" s="82">
        <v>949021604</v>
      </c>
      <c r="F5100" s="82">
        <v>39422089</v>
      </c>
      <c r="G5100" s="83">
        <f t="shared" si="319"/>
        <v>4.1539717150632961E-2</v>
      </c>
      <c r="H5100" s="74" t="s">
        <v>122</v>
      </c>
      <c r="I5100" s="74">
        <v>429</v>
      </c>
      <c r="J5100" s="74" t="s">
        <v>126</v>
      </c>
    </row>
    <row r="5101" spans="1:10" x14ac:dyDescent="0.25">
      <c r="A5101" s="74" t="str">
        <f t="shared" si="316"/>
        <v>2025</v>
      </c>
      <c r="B5101" s="74" t="str">
        <f t="shared" si="317"/>
        <v>12</v>
      </c>
      <c r="C5101" s="84">
        <f t="shared" si="318"/>
        <v>45992</v>
      </c>
      <c r="D5101" s="74">
        <v>202512</v>
      </c>
      <c r="E5101" s="82">
        <v>157865630</v>
      </c>
      <c r="F5101" s="82">
        <v>2522758</v>
      </c>
      <c r="G5101" s="83">
        <f t="shared" si="319"/>
        <v>1.5980413215973609E-2</v>
      </c>
      <c r="H5101" s="74" t="s">
        <v>122</v>
      </c>
      <c r="I5101" s="74">
        <v>431</v>
      </c>
      <c r="J5101" s="74" t="s">
        <v>127</v>
      </c>
    </row>
    <row r="5102" spans="1:10" x14ac:dyDescent="0.25">
      <c r="A5102" s="74" t="str">
        <f t="shared" si="316"/>
        <v>2025</v>
      </c>
      <c r="B5102" s="74" t="str">
        <f t="shared" si="317"/>
        <v>12</v>
      </c>
      <c r="C5102" s="84">
        <f t="shared" si="318"/>
        <v>45992</v>
      </c>
      <c r="D5102" s="74">
        <v>202512</v>
      </c>
      <c r="E5102" s="82">
        <v>324655508</v>
      </c>
      <c r="F5102" s="82">
        <v>13430805</v>
      </c>
      <c r="G5102" s="83">
        <f t="shared" si="319"/>
        <v>4.1369404396490325E-2</v>
      </c>
      <c r="H5102" s="74" t="s">
        <v>122</v>
      </c>
      <c r="I5102" s="74">
        <v>432</v>
      </c>
      <c r="J5102" s="74" t="s">
        <v>128</v>
      </c>
    </row>
    <row r="5103" spans="1:10" x14ac:dyDescent="0.25">
      <c r="A5103" s="74" t="str">
        <f t="shared" si="316"/>
        <v>2025</v>
      </c>
      <c r="B5103" s="74" t="str">
        <f t="shared" si="317"/>
        <v>12</v>
      </c>
      <c r="C5103" s="84">
        <f t="shared" si="318"/>
        <v>45992</v>
      </c>
      <c r="D5103" s="74">
        <v>202512</v>
      </c>
      <c r="E5103" s="82">
        <v>8439990</v>
      </c>
      <c r="F5103" s="82">
        <v>833898</v>
      </c>
      <c r="G5103" s="83">
        <f t="shared" si="319"/>
        <v>9.8803197634120418E-2</v>
      </c>
      <c r="H5103" s="74" t="s">
        <v>122</v>
      </c>
      <c r="I5103" s="74">
        <v>433</v>
      </c>
      <c r="J5103" s="74" t="s">
        <v>129</v>
      </c>
    </row>
    <row r="5104" spans="1:10" x14ac:dyDescent="0.25">
      <c r="A5104" s="74" t="str">
        <f t="shared" si="316"/>
        <v>2025</v>
      </c>
      <c r="B5104" s="74" t="str">
        <f t="shared" si="317"/>
        <v>12</v>
      </c>
      <c r="C5104" s="84">
        <f t="shared" si="318"/>
        <v>45992</v>
      </c>
      <c r="D5104" s="74">
        <v>202512</v>
      </c>
      <c r="E5104" s="82">
        <v>21525876</v>
      </c>
      <c r="F5104" s="82">
        <v>844151</v>
      </c>
      <c r="G5104" s="83">
        <f t="shared" si="319"/>
        <v>3.9215639818792974E-2</v>
      </c>
      <c r="H5104" s="74" t="s">
        <v>122</v>
      </c>
      <c r="I5104" s="74">
        <v>439</v>
      </c>
      <c r="J5104" s="74" t="s">
        <v>130</v>
      </c>
    </row>
    <row r="5105" spans="1:10" x14ac:dyDescent="0.25">
      <c r="A5105" s="74" t="str">
        <f t="shared" si="316"/>
        <v>2025</v>
      </c>
      <c r="B5105" s="74" t="str">
        <f t="shared" si="317"/>
        <v>12</v>
      </c>
      <c r="C5105" s="84">
        <f t="shared" si="318"/>
        <v>45992</v>
      </c>
      <c r="D5105" s="74">
        <v>202512</v>
      </c>
      <c r="E5105" s="82">
        <v>2842622607</v>
      </c>
      <c r="F5105" s="82">
        <v>2747320</v>
      </c>
      <c r="G5105" s="83">
        <f t="shared" si="319"/>
        <v>9.6647370397839102E-4</v>
      </c>
      <c r="H5105" s="74" t="s">
        <v>131</v>
      </c>
      <c r="I5105" s="74">
        <v>451</v>
      </c>
      <c r="J5105" s="74" t="s">
        <v>132</v>
      </c>
    </row>
    <row r="5106" spans="1:10" x14ac:dyDescent="0.25">
      <c r="A5106" s="74" t="str">
        <f t="shared" si="316"/>
        <v>2025</v>
      </c>
      <c r="B5106" s="74" t="str">
        <f t="shared" si="317"/>
        <v>12</v>
      </c>
      <c r="C5106" s="84">
        <f t="shared" si="318"/>
        <v>45992</v>
      </c>
      <c r="D5106" s="74">
        <v>202512</v>
      </c>
      <c r="E5106" s="82">
        <v>161943483</v>
      </c>
      <c r="F5106" s="82">
        <v>10050741</v>
      </c>
      <c r="G5106" s="83">
        <f t="shared" si="319"/>
        <v>6.2063263144710799E-2</v>
      </c>
      <c r="H5106" s="74" t="s">
        <v>131</v>
      </c>
      <c r="I5106" s="74">
        <v>452</v>
      </c>
      <c r="J5106" s="74" t="s">
        <v>133</v>
      </c>
    </row>
    <row r="5107" spans="1:10" x14ac:dyDescent="0.25">
      <c r="A5107" s="74" t="str">
        <f t="shared" si="316"/>
        <v>2025</v>
      </c>
      <c r="B5107" s="74" t="str">
        <f t="shared" si="317"/>
        <v>12</v>
      </c>
      <c r="C5107" s="84">
        <f t="shared" si="318"/>
        <v>45992</v>
      </c>
      <c r="D5107" s="74">
        <v>202512</v>
      </c>
      <c r="E5107" s="82">
        <v>456062182</v>
      </c>
      <c r="F5107" s="82">
        <v>15898049</v>
      </c>
      <c r="G5107" s="83">
        <f t="shared" si="319"/>
        <v>3.4859388976918065E-2</v>
      </c>
      <c r="H5107" s="74" t="s">
        <v>131</v>
      </c>
      <c r="I5107" s="74">
        <v>453</v>
      </c>
      <c r="J5107" s="74" t="s">
        <v>134</v>
      </c>
    </row>
    <row r="5108" spans="1:10" x14ac:dyDescent="0.25">
      <c r="A5108" s="74" t="str">
        <f t="shared" si="316"/>
        <v>2025</v>
      </c>
      <c r="B5108" s="74" t="str">
        <f t="shared" si="317"/>
        <v>12</v>
      </c>
      <c r="C5108" s="84">
        <f t="shared" si="318"/>
        <v>45992</v>
      </c>
      <c r="D5108" s="74">
        <v>202512</v>
      </c>
      <c r="E5108" s="82">
        <v>80354404</v>
      </c>
      <c r="F5108" s="82">
        <v>3016652</v>
      </c>
      <c r="G5108" s="83">
        <f t="shared" si="319"/>
        <v>3.7541837781535907E-2</v>
      </c>
      <c r="H5108" s="74" t="s">
        <v>131</v>
      </c>
      <c r="I5108" s="74">
        <v>454</v>
      </c>
      <c r="J5108" s="74" t="s">
        <v>135</v>
      </c>
    </row>
    <row r="5109" spans="1:10" x14ac:dyDescent="0.25">
      <c r="A5109" s="74" t="str">
        <f t="shared" si="316"/>
        <v>2025</v>
      </c>
      <c r="B5109" s="74" t="str">
        <f t="shared" si="317"/>
        <v>12</v>
      </c>
      <c r="C5109" s="84">
        <f t="shared" si="318"/>
        <v>45992</v>
      </c>
      <c r="D5109" s="74">
        <v>202512</v>
      </c>
      <c r="E5109" s="82">
        <v>2680311916</v>
      </c>
      <c r="F5109" s="82">
        <v>194340852</v>
      </c>
      <c r="G5109" s="83">
        <f t="shared" si="319"/>
        <v>7.2506804465514302E-2</v>
      </c>
      <c r="H5109" s="74" t="s">
        <v>131</v>
      </c>
      <c r="I5109" s="74">
        <v>461</v>
      </c>
      <c r="J5109" s="74" t="s">
        <v>136</v>
      </c>
    </row>
    <row r="5110" spans="1:10" x14ac:dyDescent="0.25">
      <c r="A5110" s="74" t="str">
        <f t="shared" si="316"/>
        <v>2025</v>
      </c>
      <c r="B5110" s="74" t="str">
        <f t="shared" si="317"/>
        <v>12</v>
      </c>
      <c r="C5110" s="84">
        <f t="shared" si="318"/>
        <v>45992</v>
      </c>
      <c r="D5110" s="74">
        <v>202512</v>
      </c>
      <c r="E5110" s="82">
        <v>218729196</v>
      </c>
      <c r="F5110" s="82">
        <v>6151205</v>
      </c>
      <c r="G5110" s="83">
        <f t="shared" si="319"/>
        <v>2.8122468844991321E-2</v>
      </c>
      <c r="H5110" s="74" t="s">
        <v>131</v>
      </c>
      <c r="I5110" s="74">
        <v>462</v>
      </c>
      <c r="J5110" s="74" t="s">
        <v>137</v>
      </c>
    </row>
    <row r="5111" spans="1:10" x14ac:dyDescent="0.25">
      <c r="A5111" s="74" t="str">
        <f t="shared" si="316"/>
        <v>2025</v>
      </c>
      <c r="B5111" s="74" t="str">
        <f t="shared" si="317"/>
        <v>12</v>
      </c>
      <c r="C5111" s="84">
        <f t="shared" si="318"/>
        <v>45992</v>
      </c>
      <c r="D5111" s="74">
        <v>202512</v>
      </c>
      <c r="E5111" s="82">
        <v>805678279</v>
      </c>
      <c r="F5111" s="82">
        <v>66782567</v>
      </c>
      <c r="G5111" s="83">
        <f t="shared" si="319"/>
        <v>8.2889868996952318E-2</v>
      </c>
      <c r="H5111" s="74" t="s">
        <v>131</v>
      </c>
      <c r="I5111" s="74">
        <v>463</v>
      </c>
      <c r="J5111" s="74" t="s">
        <v>138</v>
      </c>
    </row>
    <row r="5112" spans="1:10" x14ac:dyDescent="0.25">
      <c r="A5112" s="74" t="str">
        <f t="shared" si="316"/>
        <v>2025</v>
      </c>
      <c r="B5112" s="74" t="str">
        <f t="shared" si="317"/>
        <v>12</v>
      </c>
      <c r="C5112" s="84">
        <f t="shared" si="318"/>
        <v>45992</v>
      </c>
      <c r="D5112" s="74">
        <v>202512</v>
      </c>
      <c r="E5112" s="82">
        <v>1129862890</v>
      </c>
      <c r="F5112" s="82">
        <v>47511686</v>
      </c>
      <c r="G5112" s="83">
        <f t="shared" si="319"/>
        <v>4.2050842115896027E-2</v>
      </c>
      <c r="H5112" s="74" t="s">
        <v>131</v>
      </c>
      <c r="I5112" s="74">
        <v>464</v>
      </c>
      <c r="J5112" s="74" t="s">
        <v>139</v>
      </c>
    </row>
    <row r="5113" spans="1:10" x14ac:dyDescent="0.25">
      <c r="A5113" s="74" t="str">
        <f t="shared" si="316"/>
        <v>2025</v>
      </c>
      <c r="B5113" s="74" t="str">
        <f t="shared" si="317"/>
        <v>12</v>
      </c>
      <c r="C5113" s="84">
        <f t="shared" si="318"/>
        <v>45992</v>
      </c>
      <c r="D5113" s="74">
        <v>202512</v>
      </c>
      <c r="E5113" s="82">
        <v>1067796384</v>
      </c>
      <c r="F5113" s="82">
        <v>17393762</v>
      </c>
      <c r="G5113" s="83">
        <f t="shared" si="319"/>
        <v>1.6289399608980133E-2</v>
      </c>
      <c r="H5113" s="74" t="s">
        <v>131</v>
      </c>
      <c r="I5113" s="74">
        <v>465</v>
      </c>
      <c r="J5113" s="74" t="s">
        <v>140</v>
      </c>
    </row>
    <row r="5114" spans="1:10" x14ac:dyDescent="0.25">
      <c r="A5114" s="74" t="str">
        <f t="shared" si="316"/>
        <v>2025</v>
      </c>
      <c r="B5114" s="74" t="str">
        <f t="shared" si="317"/>
        <v>12</v>
      </c>
      <c r="C5114" s="84">
        <f t="shared" si="318"/>
        <v>45992</v>
      </c>
      <c r="D5114" s="74">
        <v>202512</v>
      </c>
      <c r="E5114" s="82">
        <v>1635211834</v>
      </c>
      <c r="F5114" s="82">
        <v>78796292</v>
      </c>
      <c r="G5114" s="83">
        <f t="shared" si="319"/>
        <v>4.8187207529712631E-2</v>
      </c>
      <c r="H5114" s="74" t="s">
        <v>131</v>
      </c>
      <c r="I5114" s="74">
        <v>466</v>
      </c>
      <c r="J5114" s="74" t="s">
        <v>141</v>
      </c>
    </row>
    <row r="5115" spans="1:10" x14ac:dyDescent="0.25">
      <c r="A5115" s="74" t="str">
        <f t="shared" si="316"/>
        <v>2025</v>
      </c>
      <c r="B5115" s="74" t="str">
        <f t="shared" si="317"/>
        <v>12</v>
      </c>
      <c r="C5115" s="84">
        <f t="shared" si="318"/>
        <v>45992</v>
      </c>
      <c r="D5115" s="74">
        <v>202512</v>
      </c>
      <c r="E5115" s="82">
        <v>399205001</v>
      </c>
      <c r="F5115" s="82">
        <v>7828421</v>
      </c>
      <c r="G5115" s="83">
        <f t="shared" si="319"/>
        <v>1.9610027380393462E-2</v>
      </c>
      <c r="H5115" s="74" t="s">
        <v>131</v>
      </c>
      <c r="I5115" s="74">
        <v>469</v>
      </c>
      <c r="J5115" s="74" t="s">
        <v>142</v>
      </c>
    </row>
    <row r="5116" spans="1:10" x14ac:dyDescent="0.25">
      <c r="A5116" s="74" t="str">
        <f t="shared" si="316"/>
        <v>2025</v>
      </c>
      <c r="B5116" s="74" t="str">
        <f t="shared" si="317"/>
        <v>12</v>
      </c>
      <c r="C5116" s="84">
        <f t="shared" si="318"/>
        <v>45992</v>
      </c>
      <c r="D5116" s="74">
        <v>202512</v>
      </c>
      <c r="E5116" s="82">
        <v>687444454</v>
      </c>
      <c r="F5116" s="82">
        <v>14358531</v>
      </c>
      <c r="G5116" s="83">
        <f t="shared" si="319"/>
        <v>2.0886823533818197E-2</v>
      </c>
      <c r="H5116" s="74" t="s">
        <v>131</v>
      </c>
      <c r="I5116" s="74">
        <v>471</v>
      </c>
      <c r="J5116" s="74" t="s">
        <v>143</v>
      </c>
    </row>
    <row r="5117" spans="1:10" x14ac:dyDescent="0.25">
      <c r="A5117" s="74" t="str">
        <f t="shared" si="316"/>
        <v>2025</v>
      </c>
      <c r="B5117" s="74" t="str">
        <f t="shared" si="317"/>
        <v>12</v>
      </c>
      <c r="C5117" s="84">
        <f t="shared" si="318"/>
        <v>45992</v>
      </c>
      <c r="D5117" s="74">
        <v>202512</v>
      </c>
      <c r="E5117" s="82">
        <v>640727149</v>
      </c>
      <c r="F5117" s="82">
        <v>72409038</v>
      </c>
      <c r="G5117" s="83">
        <f t="shared" si="319"/>
        <v>0.11301072244716136</v>
      </c>
      <c r="H5117" s="74" t="s">
        <v>131</v>
      </c>
      <c r="I5117" s="74">
        <v>472</v>
      </c>
      <c r="J5117" s="74" t="s">
        <v>144</v>
      </c>
    </row>
    <row r="5118" spans="1:10" x14ac:dyDescent="0.25">
      <c r="A5118" s="74" t="str">
        <f t="shared" si="316"/>
        <v>2025</v>
      </c>
      <c r="B5118" s="74" t="str">
        <f t="shared" si="317"/>
        <v>12</v>
      </c>
      <c r="C5118" s="84">
        <f t="shared" si="318"/>
        <v>45992</v>
      </c>
      <c r="D5118" s="74">
        <v>202512</v>
      </c>
      <c r="E5118" s="82">
        <v>471129933</v>
      </c>
      <c r="F5118" s="82">
        <v>4686774</v>
      </c>
      <c r="G5118" s="83">
        <f t="shared" si="319"/>
        <v>9.9479435962732607E-3</v>
      </c>
      <c r="H5118" s="74" t="s">
        <v>131</v>
      </c>
      <c r="I5118" s="74">
        <v>473</v>
      </c>
      <c r="J5118" s="74" t="s">
        <v>145</v>
      </c>
    </row>
    <row r="5119" spans="1:10" x14ac:dyDescent="0.25">
      <c r="A5119" s="74" t="str">
        <f t="shared" si="316"/>
        <v>2025</v>
      </c>
      <c r="B5119" s="74" t="str">
        <f t="shared" si="317"/>
        <v>12</v>
      </c>
      <c r="C5119" s="84">
        <f t="shared" si="318"/>
        <v>45992</v>
      </c>
      <c r="D5119" s="74">
        <v>202512</v>
      </c>
      <c r="E5119" s="82">
        <v>30441094</v>
      </c>
      <c r="F5119" s="82">
        <v>1191165</v>
      </c>
      <c r="G5119" s="83">
        <f t="shared" si="319"/>
        <v>3.9130163981623001E-2</v>
      </c>
      <c r="H5119" s="74" t="s">
        <v>131</v>
      </c>
      <c r="I5119" s="74">
        <v>474</v>
      </c>
      <c r="J5119" s="74" t="s">
        <v>146</v>
      </c>
    </row>
    <row r="5120" spans="1:10" x14ac:dyDescent="0.25">
      <c r="A5120" s="74" t="str">
        <f t="shared" si="316"/>
        <v>2025</v>
      </c>
      <c r="B5120" s="74" t="str">
        <f t="shared" si="317"/>
        <v>12</v>
      </c>
      <c r="C5120" s="84">
        <f t="shared" si="318"/>
        <v>45992</v>
      </c>
      <c r="D5120" s="74">
        <v>202512</v>
      </c>
      <c r="E5120" s="82">
        <v>1358449924</v>
      </c>
      <c r="F5120" s="82">
        <v>53861768</v>
      </c>
      <c r="G5120" s="83">
        <f t="shared" si="319"/>
        <v>3.9649432083151269E-2</v>
      </c>
      <c r="H5120" s="74" t="s">
        <v>131</v>
      </c>
      <c r="I5120" s="74">
        <v>475</v>
      </c>
      <c r="J5120" s="74" t="s">
        <v>147</v>
      </c>
    </row>
    <row r="5121" spans="1:10" x14ac:dyDescent="0.25">
      <c r="A5121" s="74" t="str">
        <f t="shared" si="316"/>
        <v>2025</v>
      </c>
      <c r="B5121" s="74" t="str">
        <f t="shared" si="317"/>
        <v>12</v>
      </c>
      <c r="C5121" s="84">
        <f t="shared" si="318"/>
        <v>45992</v>
      </c>
      <c r="D5121" s="74">
        <v>202512</v>
      </c>
      <c r="E5121" s="82">
        <v>43225746</v>
      </c>
      <c r="F5121" s="82">
        <v>2496301</v>
      </c>
      <c r="G5121" s="83">
        <f t="shared" si="319"/>
        <v>5.7750327779189745E-2</v>
      </c>
      <c r="H5121" s="74" t="s">
        <v>131</v>
      </c>
      <c r="I5121" s="74">
        <v>476</v>
      </c>
      <c r="J5121" s="74" t="s">
        <v>148</v>
      </c>
    </row>
    <row r="5122" spans="1:10" x14ac:dyDescent="0.25">
      <c r="A5122" s="74" t="str">
        <f t="shared" si="316"/>
        <v>2025</v>
      </c>
      <c r="B5122" s="74" t="str">
        <f t="shared" si="317"/>
        <v>12</v>
      </c>
      <c r="C5122" s="84">
        <f t="shared" si="318"/>
        <v>45992</v>
      </c>
      <c r="D5122" s="74">
        <v>202512</v>
      </c>
      <c r="E5122" s="82">
        <v>1115890031</v>
      </c>
      <c r="F5122" s="82">
        <v>45137417</v>
      </c>
      <c r="G5122" s="83">
        <f t="shared" si="319"/>
        <v>4.0449700011703033E-2</v>
      </c>
      <c r="H5122" s="74" t="s">
        <v>131</v>
      </c>
      <c r="I5122" s="74">
        <v>477</v>
      </c>
      <c r="J5122" s="74" t="s">
        <v>149</v>
      </c>
    </row>
    <row r="5123" spans="1:10" x14ac:dyDescent="0.25">
      <c r="A5123" s="74" t="str">
        <f t="shared" ref="A5123:A5186" si="320">LEFT(D5123,4)</f>
        <v>2025</v>
      </c>
      <c r="B5123" s="74" t="str">
        <f t="shared" ref="B5123:B5186" si="321">RIGHT(D5123,2)</f>
        <v>12</v>
      </c>
      <c r="C5123" s="84">
        <f t="shared" ref="C5123:C5186" si="322">DATE(A5123,B5123,1)</f>
        <v>45992</v>
      </c>
      <c r="D5123" s="74">
        <v>202512</v>
      </c>
      <c r="E5123" s="82">
        <v>8330476</v>
      </c>
      <c r="F5123" s="82">
        <v>964887</v>
      </c>
      <c r="G5123" s="83">
        <f t="shared" ref="G5123:G5186" si="323">F5123/E5123</f>
        <v>0.1158261544718453</v>
      </c>
      <c r="H5123" s="74" t="s">
        <v>131</v>
      </c>
      <c r="I5123" s="74">
        <v>478</v>
      </c>
      <c r="J5123" s="74" t="s">
        <v>150</v>
      </c>
    </row>
    <row r="5124" spans="1:10" x14ac:dyDescent="0.25">
      <c r="A5124" s="74" t="str">
        <f t="shared" si="320"/>
        <v>2025</v>
      </c>
      <c r="B5124" s="74" t="str">
        <f t="shared" si="321"/>
        <v>12</v>
      </c>
      <c r="C5124" s="84">
        <f t="shared" si="322"/>
        <v>45992</v>
      </c>
      <c r="D5124" s="74">
        <v>202512</v>
      </c>
      <c r="E5124" s="82">
        <v>64838923</v>
      </c>
      <c r="F5124" s="82">
        <v>4068015</v>
      </c>
      <c r="G5124" s="83">
        <f t="shared" si="323"/>
        <v>6.2740323431960773E-2</v>
      </c>
      <c r="H5124" s="74" t="s">
        <v>131</v>
      </c>
      <c r="I5124" s="74">
        <v>479</v>
      </c>
      <c r="J5124" s="74" t="s">
        <v>151</v>
      </c>
    </row>
    <row r="5125" spans="1:10" x14ac:dyDescent="0.25">
      <c r="A5125" s="74" t="str">
        <f t="shared" si="320"/>
        <v>2025</v>
      </c>
      <c r="B5125" s="74" t="str">
        <f t="shared" si="321"/>
        <v>12</v>
      </c>
      <c r="C5125" s="84">
        <f t="shared" si="322"/>
        <v>45992</v>
      </c>
      <c r="D5125" s="74">
        <v>202512</v>
      </c>
      <c r="E5125" s="82">
        <v>39918200</v>
      </c>
      <c r="F5125" s="82">
        <v>117872</v>
      </c>
      <c r="G5125" s="83">
        <f t="shared" si="323"/>
        <v>2.9528385548446574E-3</v>
      </c>
      <c r="H5125" s="74" t="s">
        <v>152</v>
      </c>
      <c r="I5125" s="74">
        <v>491</v>
      </c>
      <c r="J5125" s="74" t="s">
        <v>153</v>
      </c>
    </row>
    <row r="5126" spans="1:10" x14ac:dyDescent="0.25">
      <c r="A5126" s="74" t="str">
        <f t="shared" si="320"/>
        <v>2025</v>
      </c>
      <c r="B5126" s="74" t="str">
        <f t="shared" si="321"/>
        <v>12</v>
      </c>
      <c r="C5126" s="84">
        <f t="shared" si="322"/>
        <v>45992</v>
      </c>
      <c r="D5126" s="74">
        <v>202512</v>
      </c>
      <c r="E5126" s="82">
        <v>2977262321</v>
      </c>
      <c r="F5126" s="82">
        <v>91048649</v>
      </c>
      <c r="G5126" s="83">
        <f t="shared" si="323"/>
        <v>3.0581332507314526E-2</v>
      </c>
      <c r="H5126" s="74" t="s">
        <v>152</v>
      </c>
      <c r="I5126" s="74">
        <v>492</v>
      </c>
      <c r="J5126" s="74" t="s">
        <v>154</v>
      </c>
    </row>
    <row r="5127" spans="1:10" x14ac:dyDescent="0.25">
      <c r="A5127" s="74" t="str">
        <f t="shared" si="320"/>
        <v>2025</v>
      </c>
      <c r="B5127" s="74" t="str">
        <f t="shared" si="321"/>
        <v>12</v>
      </c>
      <c r="C5127" s="84">
        <f t="shared" si="322"/>
        <v>45992</v>
      </c>
      <c r="D5127" s="74">
        <v>202512</v>
      </c>
      <c r="E5127" s="82">
        <v>380767652</v>
      </c>
      <c r="F5127" s="82">
        <v>5774</v>
      </c>
      <c r="G5127" s="83">
        <f t="shared" si="323"/>
        <v>1.5164103278395089E-5</v>
      </c>
      <c r="H5127" s="74" t="s">
        <v>152</v>
      </c>
      <c r="I5127" s="74">
        <v>493</v>
      </c>
      <c r="J5127" s="74" t="s">
        <v>155</v>
      </c>
    </row>
    <row r="5128" spans="1:10" x14ac:dyDescent="0.25">
      <c r="A5128" s="74" t="str">
        <f t="shared" si="320"/>
        <v>2025</v>
      </c>
      <c r="B5128" s="74" t="str">
        <f t="shared" si="321"/>
        <v>12</v>
      </c>
      <c r="C5128" s="84">
        <f t="shared" si="322"/>
        <v>45992</v>
      </c>
      <c r="D5128" s="74">
        <v>202512</v>
      </c>
      <c r="E5128" s="82">
        <v>8135771</v>
      </c>
      <c r="F5128" s="82">
        <v>58200</v>
      </c>
      <c r="G5128" s="83">
        <f t="shared" si="323"/>
        <v>7.1535936790747918E-3</v>
      </c>
      <c r="H5128" s="74" t="s">
        <v>152</v>
      </c>
      <c r="I5128" s="74">
        <v>501</v>
      </c>
      <c r="J5128" s="74" t="s">
        <v>156</v>
      </c>
    </row>
    <row r="5129" spans="1:10" x14ac:dyDescent="0.25">
      <c r="A5129" s="74" t="str">
        <f t="shared" si="320"/>
        <v>2025</v>
      </c>
      <c r="B5129" s="74" t="str">
        <f t="shared" si="321"/>
        <v>12</v>
      </c>
      <c r="C5129" s="84">
        <f t="shared" si="322"/>
        <v>45992</v>
      </c>
      <c r="D5129" s="74">
        <v>202512</v>
      </c>
      <c r="E5129" s="82">
        <v>10769474</v>
      </c>
      <c r="F5129" s="82">
        <v>430917</v>
      </c>
      <c r="G5129" s="83">
        <f t="shared" si="323"/>
        <v>4.001281771050285E-2</v>
      </c>
      <c r="H5129" s="74" t="s">
        <v>152</v>
      </c>
      <c r="I5129" s="74">
        <v>502</v>
      </c>
      <c r="J5129" s="74" t="s">
        <v>157</v>
      </c>
    </row>
    <row r="5130" spans="1:10" x14ac:dyDescent="0.25">
      <c r="A5130" s="74" t="str">
        <f t="shared" si="320"/>
        <v>2025</v>
      </c>
      <c r="B5130" s="74" t="str">
        <f t="shared" si="321"/>
        <v>12</v>
      </c>
      <c r="C5130" s="84">
        <f t="shared" si="322"/>
        <v>45992</v>
      </c>
      <c r="D5130" s="74">
        <v>202512</v>
      </c>
      <c r="E5130" s="82">
        <v>234195711</v>
      </c>
      <c r="F5130" s="82">
        <v>152806</v>
      </c>
      <c r="G5130" s="83">
        <f t="shared" si="323"/>
        <v>6.524713853534235E-4</v>
      </c>
      <c r="H5130" s="74" t="s">
        <v>152</v>
      </c>
      <c r="I5130" s="74">
        <v>511</v>
      </c>
      <c r="J5130" s="74" t="s">
        <v>158</v>
      </c>
    </row>
    <row r="5131" spans="1:10" x14ac:dyDescent="0.25">
      <c r="A5131" s="74" t="str">
        <f t="shared" si="320"/>
        <v>2025</v>
      </c>
      <c r="B5131" s="74" t="str">
        <f t="shared" si="321"/>
        <v>12</v>
      </c>
      <c r="C5131" s="84">
        <f t="shared" si="322"/>
        <v>45992</v>
      </c>
      <c r="D5131" s="74">
        <v>202512</v>
      </c>
      <c r="E5131" s="82">
        <v>2652719</v>
      </c>
      <c r="F5131" s="82">
        <v>33478</v>
      </c>
      <c r="G5131" s="83">
        <f t="shared" si="323"/>
        <v>1.2620258685522289E-2</v>
      </c>
      <c r="H5131" s="74" t="s">
        <v>152</v>
      </c>
      <c r="I5131" s="74">
        <v>512</v>
      </c>
      <c r="J5131" s="74" t="s">
        <v>159</v>
      </c>
    </row>
    <row r="5132" spans="1:10" x14ac:dyDescent="0.25">
      <c r="A5132" s="74" t="str">
        <f t="shared" si="320"/>
        <v>2025</v>
      </c>
      <c r="B5132" s="74" t="str">
        <f t="shared" si="321"/>
        <v>12</v>
      </c>
      <c r="C5132" s="84">
        <f t="shared" si="322"/>
        <v>45992</v>
      </c>
      <c r="D5132" s="74">
        <v>202512</v>
      </c>
      <c r="E5132" s="82">
        <v>65172015</v>
      </c>
      <c r="F5132" s="82">
        <v>7546335</v>
      </c>
      <c r="G5132" s="83">
        <f t="shared" si="323"/>
        <v>0.11579103392767585</v>
      </c>
      <c r="H5132" s="74" t="s">
        <v>152</v>
      </c>
      <c r="I5132" s="74">
        <v>521</v>
      </c>
      <c r="J5132" s="74" t="s">
        <v>160</v>
      </c>
    </row>
    <row r="5133" spans="1:10" x14ac:dyDescent="0.25">
      <c r="A5133" s="74" t="str">
        <f t="shared" si="320"/>
        <v>2025</v>
      </c>
      <c r="B5133" s="74" t="str">
        <f t="shared" si="321"/>
        <v>12</v>
      </c>
      <c r="C5133" s="84">
        <f t="shared" si="322"/>
        <v>45992</v>
      </c>
      <c r="D5133" s="74">
        <v>202512</v>
      </c>
      <c r="E5133" s="82">
        <v>76194781</v>
      </c>
      <c r="F5133" s="82">
        <v>437697</v>
      </c>
      <c r="G5133" s="83">
        <f t="shared" si="323"/>
        <v>5.7444485600660761E-3</v>
      </c>
      <c r="H5133" s="74" t="s">
        <v>152</v>
      </c>
      <c r="I5133" s="74">
        <v>522</v>
      </c>
      <c r="J5133" s="74" t="s">
        <v>161</v>
      </c>
    </row>
    <row r="5134" spans="1:10" x14ac:dyDescent="0.25">
      <c r="A5134" s="74" t="str">
        <f t="shared" si="320"/>
        <v>2025</v>
      </c>
      <c r="B5134" s="74" t="str">
        <f t="shared" si="321"/>
        <v>12</v>
      </c>
      <c r="C5134" s="84">
        <f t="shared" si="322"/>
        <v>45992</v>
      </c>
      <c r="D5134" s="74">
        <v>202512</v>
      </c>
      <c r="E5134" s="82">
        <v>329477432</v>
      </c>
      <c r="F5134" s="82">
        <v>23217839</v>
      </c>
      <c r="G5134" s="83">
        <f t="shared" si="323"/>
        <v>7.046867780613271E-2</v>
      </c>
      <c r="H5134" s="74" t="s">
        <v>152</v>
      </c>
      <c r="I5134" s="74">
        <v>523</v>
      </c>
      <c r="J5134" s="74" t="s">
        <v>162</v>
      </c>
    </row>
    <row r="5135" spans="1:10" x14ac:dyDescent="0.25">
      <c r="A5135" s="74" t="str">
        <f t="shared" si="320"/>
        <v>2025</v>
      </c>
      <c r="B5135" s="74" t="str">
        <f t="shared" si="321"/>
        <v>12</v>
      </c>
      <c r="C5135" s="84">
        <f t="shared" si="322"/>
        <v>45992</v>
      </c>
      <c r="D5135" s="74">
        <v>202512</v>
      </c>
      <c r="E5135" s="82">
        <v>67678562</v>
      </c>
      <c r="F5135" s="82">
        <v>979361</v>
      </c>
      <c r="G5135" s="83">
        <f t="shared" si="323"/>
        <v>1.4470771409120661E-2</v>
      </c>
      <c r="H5135" s="74" t="s">
        <v>152</v>
      </c>
      <c r="I5135" s="74">
        <v>524</v>
      </c>
      <c r="J5135" s="74" t="s">
        <v>163</v>
      </c>
    </row>
    <row r="5136" spans="1:10" x14ac:dyDescent="0.25">
      <c r="A5136" s="74" t="str">
        <f t="shared" si="320"/>
        <v>2025</v>
      </c>
      <c r="B5136" s="74" t="str">
        <f t="shared" si="321"/>
        <v>12</v>
      </c>
      <c r="C5136" s="84">
        <f t="shared" si="322"/>
        <v>45992</v>
      </c>
      <c r="D5136" s="74">
        <v>202512</v>
      </c>
      <c r="E5136" s="82">
        <v>30415466</v>
      </c>
      <c r="F5136" s="82">
        <v>1466661</v>
      </c>
      <c r="G5136" s="83">
        <f t="shared" si="323"/>
        <v>4.8220895251119937E-2</v>
      </c>
      <c r="H5136" s="74" t="s">
        <v>152</v>
      </c>
      <c r="I5136" s="74">
        <v>530</v>
      </c>
      <c r="J5136" s="74" t="s">
        <v>164</v>
      </c>
    </row>
    <row r="5137" spans="1:10" x14ac:dyDescent="0.25">
      <c r="A5137" s="74" t="str">
        <f t="shared" si="320"/>
        <v>2025</v>
      </c>
      <c r="B5137" s="74" t="str">
        <f t="shared" si="321"/>
        <v>12</v>
      </c>
      <c r="C5137" s="84">
        <f t="shared" si="322"/>
        <v>45992</v>
      </c>
      <c r="D5137" s="74">
        <v>202512</v>
      </c>
      <c r="E5137" s="82">
        <v>161447884</v>
      </c>
      <c r="F5137" s="82">
        <v>9719778</v>
      </c>
      <c r="G5137" s="83">
        <f t="shared" si="323"/>
        <v>6.0203811652310042E-2</v>
      </c>
      <c r="H5137" s="74" t="s">
        <v>165</v>
      </c>
      <c r="I5137" s="74">
        <v>551</v>
      </c>
      <c r="J5137" s="74" t="s">
        <v>166</v>
      </c>
    </row>
    <row r="5138" spans="1:10" x14ac:dyDescent="0.25">
      <c r="A5138" s="74" t="str">
        <f t="shared" si="320"/>
        <v>2025</v>
      </c>
      <c r="B5138" s="74" t="str">
        <f t="shared" si="321"/>
        <v>12</v>
      </c>
      <c r="C5138" s="84">
        <f t="shared" si="322"/>
        <v>45992</v>
      </c>
      <c r="D5138" s="74">
        <v>202512</v>
      </c>
      <c r="E5138" s="82">
        <v>2755597</v>
      </c>
      <c r="F5138" s="82">
        <v>122215</v>
      </c>
      <c r="G5138" s="83">
        <f t="shared" si="323"/>
        <v>4.4351550680306301E-2</v>
      </c>
      <c r="H5138" s="74" t="s">
        <v>165</v>
      </c>
      <c r="I5138" s="74">
        <v>552</v>
      </c>
      <c r="J5138" s="74" t="s">
        <v>167</v>
      </c>
    </row>
    <row r="5139" spans="1:10" x14ac:dyDescent="0.25">
      <c r="A5139" s="74" t="str">
        <f t="shared" si="320"/>
        <v>2025</v>
      </c>
      <c r="B5139" s="74" t="str">
        <f t="shared" si="321"/>
        <v>12</v>
      </c>
      <c r="C5139" s="84">
        <f t="shared" si="322"/>
        <v>45992</v>
      </c>
      <c r="D5139" s="74">
        <v>202512</v>
      </c>
      <c r="E5139" s="82">
        <v>306572702</v>
      </c>
      <c r="F5139" s="82">
        <v>14892803</v>
      </c>
      <c r="G5139" s="83">
        <f t="shared" si="323"/>
        <v>4.8578372773711603E-2</v>
      </c>
      <c r="H5139" s="74" t="s">
        <v>165</v>
      </c>
      <c r="I5139" s="74">
        <v>561</v>
      </c>
      <c r="J5139" s="74" t="s">
        <v>168</v>
      </c>
    </row>
    <row r="5140" spans="1:10" x14ac:dyDescent="0.25">
      <c r="A5140" s="74" t="str">
        <f t="shared" si="320"/>
        <v>2025</v>
      </c>
      <c r="B5140" s="74" t="str">
        <f t="shared" si="321"/>
        <v>12</v>
      </c>
      <c r="C5140" s="84">
        <f t="shared" si="322"/>
        <v>45992</v>
      </c>
      <c r="D5140" s="74">
        <v>202512</v>
      </c>
      <c r="E5140" s="82">
        <v>22163981</v>
      </c>
      <c r="F5140" s="82">
        <v>1188738</v>
      </c>
      <c r="G5140" s="83">
        <f t="shared" si="323"/>
        <v>5.3633776350918184E-2</v>
      </c>
      <c r="H5140" s="74" t="s">
        <v>165</v>
      </c>
      <c r="I5140" s="74">
        <v>562</v>
      </c>
      <c r="J5140" s="74" t="s">
        <v>169</v>
      </c>
    </row>
    <row r="5141" spans="1:10" x14ac:dyDescent="0.25">
      <c r="A5141" s="74" t="str">
        <f t="shared" si="320"/>
        <v>2025</v>
      </c>
      <c r="B5141" s="74" t="str">
        <f t="shared" si="321"/>
        <v>12</v>
      </c>
      <c r="C5141" s="84">
        <f t="shared" si="322"/>
        <v>45992</v>
      </c>
      <c r="D5141" s="74">
        <v>202512</v>
      </c>
      <c r="E5141" s="82">
        <v>6981833</v>
      </c>
      <c r="F5141" s="82">
        <v>363393</v>
      </c>
      <c r="G5141" s="83">
        <f t="shared" si="323"/>
        <v>5.204836609526467E-2</v>
      </c>
      <c r="H5141" s="74" t="s">
        <v>152</v>
      </c>
      <c r="I5141" s="74">
        <v>581</v>
      </c>
      <c r="J5141" s="74" t="s">
        <v>170</v>
      </c>
    </row>
    <row r="5142" spans="1:10" x14ac:dyDescent="0.25">
      <c r="A5142" s="74" t="str">
        <f t="shared" si="320"/>
        <v>2025</v>
      </c>
      <c r="B5142" s="74" t="str">
        <f t="shared" si="321"/>
        <v>12</v>
      </c>
      <c r="C5142" s="84">
        <f t="shared" si="322"/>
        <v>45992</v>
      </c>
      <c r="D5142" s="74">
        <v>202512</v>
      </c>
      <c r="E5142" s="82">
        <v>13343720</v>
      </c>
      <c r="F5142" s="82">
        <v>306124</v>
      </c>
      <c r="G5142" s="83">
        <f t="shared" si="323"/>
        <v>2.294142862709949E-2</v>
      </c>
      <c r="H5142" s="74" t="s">
        <v>152</v>
      </c>
      <c r="I5142" s="74">
        <v>591</v>
      </c>
      <c r="J5142" s="74" t="s">
        <v>171</v>
      </c>
    </row>
    <row r="5143" spans="1:10" x14ac:dyDescent="0.25">
      <c r="A5143" s="74" t="str">
        <f t="shared" si="320"/>
        <v>2025</v>
      </c>
      <c r="B5143" s="74" t="str">
        <f t="shared" si="321"/>
        <v>12</v>
      </c>
      <c r="C5143" s="84">
        <f t="shared" si="322"/>
        <v>45992</v>
      </c>
      <c r="D5143" s="74">
        <v>202512</v>
      </c>
      <c r="E5143" s="82">
        <v>3596016</v>
      </c>
      <c r="F5143" s="82">
        <v>16717</v>
      </c>
      <c r="G5143" s="83">
        <f t="shared" si="323"/>
        <v>4.6487557341235415E-3</v>
      </c>
      <c r="H5143" s="74" t="s">
        <v>152</v>
      </c>
      <c r="I5143" s="74">
        <v>592</v>
      </c>
      <c r="J5143" s="74" t="s">
        <v>172</v>
      </c>
    </row>
    <row r="5144" spans="1:10" x14ac:dyDescent="0.25">
      <c r="A5144" s="74" t="str">
        <f t="shared" si="320"/>
        <v>2025</v>
      </c>
      <c r="B5144" s="74" t="str">
        <f t="shared" si="321"/>
        <v>12</v>
      </c>
      <c r="C5144" s="84">
        <f t="shared" si="322"/>
        <v>45992</v>
      </c>
      <c r="D5144" s="74">
        <v>202512</v>
      </c>
      <c r="E5144" s="82">
        <v>2352638</v>
      </c>
      <c r="F5144" s="82">
        <v>158616</v>
      </c>
      <c r="G5144" s="83">
        <f t="shared" si="323"/>
        <v>6.7420487129766671E-2</v>
      </c>
      <c r="H5144" s="74" t="s">
        <v>152</v>
      </c>
      <c r="I5144" s="74">
        <v>601</v>
      </c>
      <c r="J5144" s="74" t="s">
        <v>173</v>
      </c>
    </row>
    <row r="5145" spans="1:10" x14ac:dyDescent="0.25">
      <c r="A5145" s="74" t="str">
        <f t="shared" si="320"/>
        <v>2025</v>
      </c>
      <c r="B5145" s="74" t="str">
        <f t="shared" si="321"/>
        <v>12</v>
      </c>
      <c r="C5145" s="84">
        <f t="shared" si="322"/>
        <v>45992</v>
      </c>
      <c r="D5145" s="74">
        <v>202512</v>
      </c>
      <c r="E5145" s="82">
        <v>85034931</v>
      </c>
      <c r="F5145" s="82">
        <v>386273</v>
      </c>
      <c r="G5145" s="83">
        <f t="shared" si="323"/>
        <v>4.5425214727345398E-3</v>
      </c>
      <c r="H5145" s="74" t="s">
        <v>152</v>
      </c>
      <c r="I5145" s="74">
        <v>602</v>
      </c>
      <c r="J5145" s="74" t="s">
        <v>174</v>
      </c>
    </row>
    <row r="5146" spans="1:10" x14ac:dyDescent="0.25">
      <c r="A5146" s="74" t="str">
        <f t="shared" si="320"/>
        <v>2025</v>
      </c>
      <c r="B5146" s="74" t="str">
        <f t="shared" si="321"/>
        <v>12</v>
      </c>
      <c r="C5146" s="84">
        <f t="shared" si="322"/>
        <v>45992</v>
      </c>
      <c r="D5146" s="74">
        <v>202512</v>
      </c>
      <c r="E5146" s="82">
        <v>1344511</v>
      </c>
      <c r="F5146" s="82">
        <v>29529</v>
      </c>
      <c r="G5146" s="83">
        <f t="shared" si="323"/>
        <v>2.1962631767237308E-2</v>
      </c>
      <c r="H5146" s="74" t="s">
        <v>152</v>
      </c>
      <c r="I5146" s="74">
        <v>611</v>
      </c>
      <c r="J5146" s="74" t="s">
        <v>175</v>
      </c>
    </row>
    <row r="5147" spans="1:10" x14ac:dyDescent="0.25">
      <c r="A5147" s="74" t="str">
        <f t="shared" si="320"/>
        <v>2025</v>
      </c>
      <c r="B5147" s="74" t="str">
        <f t="shared" si="321"/>
        <v>12</v>
      </c>
      <c r="C5147" s="84">
        <f t="shared" si="322"/>
        <v>45992</v>
      </c>
      <c r="D5147" s="74">
        <v>202512</v>
      </c>
      <c r="E5147" s="82">
        <v>995319828</v>
      </c>
      <c r="F5147" s="82">
        <v>1295415</v>
      </c>
      <c r="G5147" s="83">
        <f t="shared" si="323"/>
        <v>1.3015062732177379E-3</v>
      </c>
      <c r="H5147" s="74" t="s">
        <v>152</v>
      </c>
      <c r="I5147" s="74">
        <v>612</v>
      </c>
      <c r="J5147" s="74" t="s">
        <v>176</v>
      </c>
    </row>
    <row r="5148" spans="1:10" x14ac:dyDescent="0.25">
      <c r="A5148" s="74" t="str">
        <f t="shared" si="320"/>
        <v>2025</v>
      </c>
      <c r="B5148" s="74" t="str">
        <f t="shared" si="321"/>
        <v>12</v>
      </c>
      <c r="C5148" s="84">
        <f t="shared" si="322"/>
        <v>45992</v>
      </c>
      <c r="D5148" s="74">
        <v>202512</v>
      </c>
      <c r="E5148" s="82">
        <v>1385532</v>
      </c>
      <c r="F5148" s="82">
        <v>7034</v>
      </c>
      <c r="G5148" s="83">
        <f t="shared" si="323"/>
        <v>5.0767503024109154E-3</v>
      </c>
      <c r="H5148" s="74" t="s">
        <v>152</v>
      </c>
      <c r="I5148" s="74">
        <v>613</v>
      </c>
      <c r="J5148" s="74" t="s">
        <v>177</v>
      </c>
    </row>
    <row r="5149" spans="1:10" x14ac:dyDescent="0.25">
      <c r="A5149" s="74" t="str">
        <f t="shared" si="320"/>
        <v>2025</v>
      </c>
      <c r="B5149" s="74" t="str">
        <f t="shared" si="321"/>
        <v>12</v>
      </c>
      <c r="C5149" s="84">
        <f t="shared" si="322"/>
        <v>45992</v>
      </c>
      <c r="D5149" s="74">
        <v>202512</v>
      </c>
      <c r="E5149" s="82">
        <v>9052792</v>
      </c>
      <c r="F5149" s="82">
        <v>693365</v>
      </c>
      <c r="G5149" s="83">
        <f t="shared" si="323"/>
        <v>7.6591288079964723E-2</v>
      </c>
      <c r="H5149" s="74" t="s">
        <v>152</v>
      </c>
      <c r="I5149" s="74">
        <v>614</v>
      </c>
      <c r="J5149" s="74" t="s">
        <v>178</v>
      </c>
    </row>
    <row r="5150" spans="1:10" x14ac:dyDescent="0.25">
      <c r="A5150" s="74" t="str">
        <f t="shared" si="320"/>
        <v>2025</v>
      </c>
      <c r="B5150" s="74" t="str">
        <f t="shared" si="321"/>
        <v>12</v>
      </c>
      <c r="C5150" s="84">
        <f t="shared" si="322"/>
        <v>45992</v>
      </c>
      <c r="D5150" s="74">
        <v>202512</v>
      </c>
      <c r="E5150" s="82">
        <v>32546931</v>
      </c>
      <c r="F5150" s="82">
        <v>2485312</v>
      </c>
      <c r="G5150" s="83">
        <f t="shared" si="323"/>
        <v>7.6360871014228657E-2</v>
      </c>
      <c r="H5150" s="74" t="s">
        <v>152</v>
      </c>
      <c r="I5150" s="74">
        <v>619</v>
      </c>
      <c r="J5150" s="74" t="s">
        <v>179</v>
      </c>
    </row>
    <row r="5151" spans="1:10" x14ac:dyDescent="0.25">
      <c r="A5151" s="74" t="str">
        <f t="shared" si="320"/>
        <v>2025</v>
      </c>
      <c r="B5151" s="74" t="str">
        <f t="shared" si="321"/>
        <v>12</v>
      </c>
      <c r="C5151" s="84">
        <f t="shared" si="322"/>
        <v>45992</v>
      </c>
      <c r="D5151" s="74">
        <v>202512</v>
      </c>
      <c r="E5151" s="82">
        <v>1429469131</v>
      </c>
      <c r="F5151" s="82">
        <v>8316426</v>
      </c>
      <c r="G5151" s="83">
        <f t="shared" si="323"/>
        <v>5.8178423161766059E-3</v>
      </c>
      <c r="H5151" s="74" t="s">
        <v>152</v>
      </c>
      <c r="I5151" s="74">
        <v>620</v>
      </c>
      <c r="J5151" s="74" t="s">
        <v>180</v>
      </c>
    </row>
    <row r="5152" spans="1:10" x14ac:dyDescent="0.25">
      <c r="A5152" s="74" t="str">
        <f t="shared" si="320"/>
        <v>2025</v>
      </c>
      <c r="B5152" s="74" t="str">
        <f t="shared" si="321"/>
        <v>12</v>
      </c>
      <c r="C5152" s="84">
        <f t="shared" si="322"/>
        <v>45992</v>
      </c>
      <c r="D5152" s="74">
        <v>202512</v>
      </c>
      <c r="E5152" s="82">
        <v>3810832</v>
      </c>
      <c r="F5152" s="82">
        <v>276159</v>
      </c>
      <c r="G5152" s="83">
        <f t="shared" si="323"/>
        <v>7.2466852382891717E-2</v>
      </c>
      <c r="H5152" s="74" t="s">
        <v>152</v>
      </c>
      <c r="I5152" s="74">
        <v>631</v>
      </c>
      <c r="J5152" s="74" t="s">
        <v>181</v>
      </c>
    </row>
    <row r="5153" spans="1:10" x14ac:dyDescent="0.25">
      <c r="A5153" s="74" t="str">
        <f t="shared" si="320"/>
        <v>2025</v>
      </c>
      <c r="B5153" s="74" t="str">
        <f t="shared" si="321"/>
        <v>12</v>
      </c>
      <c r="C5153" s="84">
        <f t="shared" si="322"/>
        <v>45992</v>
      </c>
      <c r="D5153" s="74">
        <v>202512</v>
      </c>
      <c r="E5153" s="82">
        <v>3116580</v>
      </c>
      <c r="F5153" s="82">
        <v>143919</v>
      </c>
      <c r="G5153" s="83">
        <f t="shared" si="323"/>
        <v>4.6178503359451707E-2</v>
      </c>
      <c r="H5153" s="74" t="s">
        <v>152</v>
      </c>
      <c r="I5153" s="74">
        <v>639</v>
      </c>
      <c r="J5153" s="74" t="s">
        <v>182</v>
      </c>
    </row>
    <row r="5154" spans="1:10" x14ac:dyDescent="0.25">
      <c r="A5154" s="74" t="str">
        <f t="shared" si="320"/>
        <v>2025</v>
      </c>
      <c r="B5154" s="74" t="str">
        <f t="shared" si="321"/>
        <v>12</v>
      </c>
      <c r="C5154" s="84">
        <f t="shared" si="322"/>
        <v>45992</v>
      </c>
      <c r="D5154" s="74">
        <v>202512</v>
      </c>
      <c r="E5154" s="82">
        <v>4673505819</v>
      </c>
      <c r="F5154" s="82">
        <v>4720240</v>
      </c>
      <c r="G5154" s="83">
        <f t="shared" si="323"/>
        <v>1.0099998123057864E-3</v>
      </c>
      <c r="H5154" s="74" t="s">
        <v>183</v>
      </c>
      <c r="I5154" s="74">
        <v>641</v>
      </c>
      <c r="J5154" s="74" t="s">
        <v>184</v>
      </c>
    </row>
    <row r="5155" spans="1:10" x14ac:dyDescent="0.25">
      <c r="A5155" s="74" t="str">
        <f t="shared" si="320"/>
        <v>2025</v>
      </c>
      <c r="B5155" s="74" t="str">
        <f t="shared" si="321"/>
        <v>12</v>
      </c>
      <c r="C5155" s="84">
        <f t="shared" si="322"/>
        <v>45992</v>
      </c>
      <c r="D5155" s="74">
        <v>202512</v>
      </c>
      <c r="E5155" s="82">
        <v>512969</v>
      </c>
      <c r="F5155" s="82">
        <v>36458</v>
      </c>
      <c r="G5155" s="83">
        <f t="shared" si="323"/>
        <v>7.1072520951558471E-2</v>
      </c>
      <c r="H5155" s="74" t="s">
        <v>183</v>
      </c>
      <c r="I5155" s="74">
        <v>642</v>
      </c>
      <c r="J5155" s="74" t="s">
        <v>185</v>
      </c>
    </row>
    <row r="5156" spans="1:10" x14ac:dyDescent="0.25">
      <c r="A5156" s="74" t="str">
        <f t="shared" si="320"/>
        <v>2025</v>
      </c>
      <c r="B5156" s="74" t="str">
        <f t="shared" si="321"/>
        <v>12</v>
      </c>
      <c r="C5156" s="84">
        <f t="shared" si="322"/>
        <v>45992</v>
      </c>
      <c r="D5156" s="74">
        <v>202512</v>
      </c>
      <c r="E5156" s="82">
        <v>81047213</v>
      </c>
      <c r="F5156" s="82">
        <v>5685806</v>
      </c>
      <c r="G5156" s="83">
        <f t="shared" si="323"/>
        <v>7.0154244538920787E-2</v>
      </c>
      <c r="H5156" s="74" t="s">
        <v>183</v>
      </c>
      <c r="I5156" s="74">
        <v>643</v>
      </c>
      <c r="J5156" s="74" t="s">
        <v>186</v>
      </c>
    </row>
    <row r="5157" spans="1:10" x14ac:dyDescent="0.25">
      <c r="A5157" s="74" t="str">
        <f t="shared" si="320"/>
        <v>2025</v>
      </c>
      <c r="B5157" s="74" t="str">
        <f t="shared" si="321"/>
        <v>12</v>
      </c>
      <c r="C5157" s="84">
        <f t="shared" si="322"/>
        <v>45992</v>
      </c>
      <c r="D5157" s="74">
        <v>202512</v>
      </c>
      <c r="E5157" s="82">
        <v>3108865803</v>
      </c>
      <c r="F5157" s="82">
        <v>9120858</v>
      </c>
      <c r="G5157" s="83">
        <f t="shared" si="323"/>
        <v>2.9338217144009673E-3</v>
      </c>
      <c r="H5157" s="74" t="s">
        <v>183</v>
      </c>
      <c r="I5157" s="74">
        <v>649</v>
      </c>
      <c r="J5157" s="74" t="s">
        <v>187</v>
      </c>
    </row>
    <row r="5158" spans="1:10" x14ac:dyDescent="0.25">
      <c r="A5158" s="74" t="str">
        <f t="shared" si="320"/>
        <v>2025</v>
      </c>
      <c r="B5158" s="74" t="str">
        <f t="shared" si="321"/>
        <v>12</v>
      </c>
      <c r="C5158" s="84">
        <f t="shared" si="322"/>
        <v>45992</v>
      </c>
      <c r="D5158" s="74">
        <v>202512</v>
      </c>
      <c r="E5158" s="82">
        <v>63197466</v>
      </c>
      <c r="F5158" s="82">
        <v>286362</v>
      </c>
      <c r="G5158" s="83">
        <f t="shared" si="323"/>
        <v>4.531225983016471E-3</v>
      </c>
      <c r="H5158" s="74" t="s">
        <v>183</v>
      </c>
      <c r="I5158" s="74">
        <v>651</v>
      </c>
      <c r="J5158" s="74" t="s">
        <v>188</v>
      </c>
    </row>
    <row r="5159" spans="1:10" x14ac:dyDescent="0.25">
      <c r="A5159" s="74" t="str">
        <f t="shared" si="320"/>
        <v>2025</v>
      </c>
      <c r="B5159" s="74" t="str">
        <f t="shared" si="321"/>
        <v>12</v>
      </c>
      <c r="C5159" s="84">
        <f t="shared" si="322"/>
        <v>45992</v>
      </c>
      <c r="D5159" s="74">
        <v>202512</v>
      </c>
      <c r="E5159" s="82">
        <v>198643</v>
      </c>
      <c r="F5159" s="82">
        <v>0</v>
      </c>
      <c r="G5159" s="83">
        <f t="shared" si="323"/>
        <v>0</v>
      </c>
      <c r="H5159" s="74" t="s">
        <v>183</v>
      </c>
      <c r="I5159" s="74">
        <v>652</v>
      </c>
      <c r="J5159" s="74" t="s">
        <v>189</v>
      </c>
    </row>
    <row r="5160" spans="1:10" x14ac:dyDescent="0.25">
      <c r="A5160" s="74" t="str">
        <f t="shared" si="320"/>
        <v>2025</v>
      </c>
      <c r="B5160" s="74" t="str">
        <f t="shared" si="321"/>
        <v>12</v>
      </c>
      <c r="C5160" s="84">
        <f t="shared" si="322"/>
        <v>45992</v>
      </c>
      <c r="D5160" s="74">
        <v>202512</v>
      </c>
      <c r="E5160" s="82">
        <v>488356</v>
      </c>
      <c r="F5160" s="82">
        <v>14530</v>
      </c>
      <c r="G5160" s="83">
        <f t="shared" si="323"/>
        <v>2.9752885190311985E-2</v>
      </c>
      <c r="H5160" s="74" t="s">
        <v>183</v>
      </c>
      <c r="I5160" s="74">
        <v>653</v>
      </c>
      <c r="J5160" s="74" t="s">
        <v>190</v>
      </c>
    </row>
    <row r="5161" spans="1:10" x14ac:dyDescent="0.25">
      <c r="A5161" s="74" t="str">
        <f t="shared" si="320"/>
        <v>2025</v>
      </c>
      <c r="B5161" s="74" t="str">
        <f t="shared" si="321"/>
        <v>12</v>
      </c>
      <c r="C5161" s="84">
        <f t="shared" si="322"/>
        <v>45992</v>
      </c>
      <c r="D5161" s="74">
        <v>202512</v>
      </c>
      <c r="E5161" s="82">
        <v>241186251</v>
      </c>
      <c r="F5161" s="82">
        <v>1135741</v>
      </c>
      <c r="G5161" s="83">
        <f t="shared" si="323"/>
        <v>4.7089790371176669E-3</v>
      </c>
      <c r="H5161" s="74" t="s">
        <v>183</v>
      </c>
      <c r="I5161" s="74">
        <v>661</v>
      </c>
      <c r="J5161" s="74" t="s">
        <v>191</v>
      </c>
    </row>
    <row r="5162" spans="1:10" x14ac:dyDescent="0.25">
      <c r="A5162" s="74" t="str">
        <f t="shared" si="320"/>
        <v>2025</v>
      </c>
      <c r="B5162" s="74" t="str">
        <f t="shared" si="321"/>
        <v>12</v>
      </c>
      <c r="C5162" s="84">
        <f t="shared" si="322"/>
        <v>45992</v>
      </c>
      <c r="D5162" s="74">
        <v>202512</v>
      </c>
      <c r="E5162" s="82">
        <v>5461799</v>
      </c>
      <c r="F5162" s="82">
        <v>176032</v>
      </c>
      <c r="G5162" s="83">
        <f t="shared" si="323"/>
        <v>3.2229673775984798E-2</v>
      </c>
      <c r="H5162" s="74" t="s">
        <v>183</v>
      </c>
      <c r="I5162" s="74">
        <v>662</v>
      </c>
      <c r="J5162" s="74" t="s">
        <v>192</v>
      </c>
    </row>
    <row r="5163" spans="1:10" x14ac:dyDescent="0.25">
      <c r="A5163" s="74" t="str">
        <f t="shared" si="320"/>
        <v>2025</v>
      </c>
      <c r="B5163" s="74" t="str">
        <f t="shared" si="321"/>
        <v>12</v>
      </c>
      <c r="C5163" s="84">
        <f t="shared" si="322"/>
        <v>45992</v>
      </c>
      <c r="D5163" s="74">
        <v>202512</v>
      </c>
      <c r="E5163" s="82">
        <v>17748844</v>
      </c>
      <c r="F5163" s="82">
        <v>465110</v>
      </c>
      <c r="G5163" s="83">
        <f t="shared" si="323"/>
        <v>2.6205086934112443E-2</v>
      </c>
      <c r="H5163" s="74" t="s">
        <v>183</v>
      </c>
      <c r="I5163" s="74">
        <v>663</v>
      </c>
      <c r="J5163" s="74" t="s">
        <v>193</v>
      </c>
    </row>
    <row r="5164" spans="1:10" x14ac:dyDescent="0.25">
      <c r="A5164" s="74" t="str">
        <f t="shared" si="320"/>
        <v>2025</v>
      </c>
      <c r="B5164" s="74" t="str">
        <f t="shared" si="321"/>
        <v>12</v>
      </c>
      <c r="C5164" s="84">
        <f t="shared" si="322"/>
        <v>45992</v>
      </c>
      <c r="D5164" s="74">
        <v>202512</v>
      </c>
      <c r="E5164" s="82">
        <v>79035806</v>
      </c>
      <c r="F5164" s="82">
        <v>3362903</v>
      </c>
      <c r="G5164" s="83">
        <f t="shared" si="323"/>
        <v>4.2549107426069648E-2</v>
      </c>
      <c r="H5164" s="74" t="s">
        <v>194</v>
      </c>
      <c r="I5164" s="74">
        <v>681</v>
      </c>
      <c r="J5164" s="74" t="s">
        <v>195</v>
      </c>
    </row>
    <row r="5165" spans="1:10" x14ac:dyDescent="0.25">
      <c r="A5165" s="74" t="str">
        <f t="shared" si="320"/>
        <v>2025</v>
      </c>
      <c r="B5165" s="74" t="str">
        <f t="shared" si="321"/>
        <v>12</v>
      </c>
      <c r="C5165" s="84">
        <f t="shared" si="322"/>
        <v>45992</v>
      </c>
      <c r="D5165" s="74">
        <v>202512</v>
      </c>
      <c r="E5165" s="82">
        <v>61973734</v>
      </c>
      <c r="F5165" s="82">
        <v>3617653</v>
      </c>
      <c r="G5165" s="83">
        <f t="shared" si="323"/>
        <v>5.8373971786176385E-2</v>
      </c>
      <c r="H5165" s="74" t="s">
        <v>194</v>
      </c>
      <c r="I5165" s="74">
        <v>682</v>
      </c>
      <c r="J5165" s="74" t="s">
        <v>196</v>
      </c>
    </row>
    <row r="5166" spans="1:10" x14ac:dyDescent="0.25">
      <c r="A5166" s="74" t="str">
        <f t="shared" si="320"/>
        <v>2025</v>
      </c>
      <c r="B5166" s="74" t="str">
        <f t="shared" si="321"/>
        <v>12</v>
      </c>
      <c r="C5166" s="84">
        <f t="shared" si="322"/>
        <v>45992</v>
      </c>
      <c r="D5166" s="74">
        <v>202512</v>
      </c>
      <c r="E5166" s="82">
        <v>52730576</v>
      </c>
      <c r="F5166" s="82">
        <v>1724303</v>
      </c>
      <c r="G5166" s="83">
        <f t="shared" si="323"/>
        <v>3.2700249661600511E-2</v>
      </c>
      <c r="H5166" s="74" t="s">
        <v>194</v>
      </c>
      <c r="I5166" s="74">
        <v>691</v>
      </c>
      <c r="J5166" s="74" t="s">
        <v>197</v>
      </c>
    </row>
    <row r="5167" spans="1:10" x14ac:dyDescent="0.25">
      <c r="A5167" s="74" t="str">
        <f t="shared" si="320"/>
        <v>2025</v>
      </c>
      <c r="B5167" s="74" t="str">
        <f t="shared" si="321"/>
        <v>12</v>
      </c>
      <c r="C5167" s="84">
        <f t="shared" si="322"/>
        <v>45992</v>
      </c>
      <c r="D5167" s="74">
        <v>202512</v>
      </c>
      <c r="E5167" s="82">
        <v>69294744</v>
      </c>
      <c r="F5167" s="82">
        <v>1249506</v>
      </c>
      <c r="G5167" s="83">
        <f t="shared" si="323"/>
        <v>1.8031757213793877E-2</v>
      </c>
      <c r="H5167" s="74" t="s">
        <v>194</v>
      </c>
      <c r="I5167" s="74">
        <v>692</v>
      </c>
      <c r="J5167" s="74" t="s">
        <v>198</v>
      </c>
    </row>
    <row r="5168" spans="1:10" x14ac:dyDescent="0.25">
      <c r="A5168" s="74" t="str">
        <f t="shared" si="320"/>
        <v>2025</v>
      </c>
      <c r="B5168" s="74" t="str">
        <f t="shared" si="321"/>
        <v>12</v>
      </c>
      <c r="C5168" s="84">
        <f t="shared" si="322"/>
        <v>45992</v>
      </c>
      <c r="D5168" s="74">
        <v>202512</v>
      </c>
      <c r="E5168" s="82">
        <v>95051</v>
      </c>
      <c r="F5168" s="82">
        <v>1033</v>
      </c>
      <c r="G5168" s="83">
        <f t="shared" si="323"/>
        <v>1.0867849891111088E-2</v>
      </c>
      <c r="H5168" s="74" t="s">
        <v>194</v>
      </c>
      <c r="I5168" s="74">
        <v>701</v>
      </c>
      <c r="J5168" s="74" t="s">
        <v>254</v>
      </c>
    </row>
    <row r="5169" spans="1:10" x14ac:dyDescent="0.25">
      <c r="A5169" s="74" t="str">
        <f t="shared" si="320"/>
        <v>2025</v>
      </c>
      <c r="B5169" s="74" t="str">
        <f t="shared" si="321"/>
        <v>12</v>
      </c>
      <c r="C5169" s="84">
        <f t="shared" si="322"/>
        <v>45992</v>
      </c>
      <c r="D5169" s="74">
        <v>202512</v>
      </c>
      <c r="E5169" s="82">
        <v>478597228</v>
      </c>
      <c r="F5169" s="82">
        <v>31948333</v>
      </c>
      <c r="G5169" s="83">
        <f t="shared" si="323"/>
        <v>6.6754112081902822E-2</v>
      </c>
      <c r="H5169" s="74" t="s">
        <v>194</v>
      </c>
      <c r="I5169" s="74">
        <v>702</v>
      </c>
      <c r="J5169" s="74" t="s">
        <v>199</v>
      </c>
    </row>
    <row r="5170" spans="1:10" x14ac:dyDescent="0.25">
      <c r="A5170" s="74" t="str">
        <f t="shared" si="320"/>
        <v>2025</v>
      </c>
      <c r="B5170" s="74" t="str">
        <f t="shared" si="321"/>
        <v>12</v>
      </c>
      <c r="C5170" s="84">
        <f t="shared" si="322"/>
        <v>45992</v>
      </c>
      <c r="D5170" s="74">
        <v>202512</v>
      </c>
      <c r="E5170" s="82">
        <v>58977976</v>
      </c>
      <c r="F5170" s="82">
        <v>3101201</v>
      </c>
      <c r="G5170" s="83">
        <f t="shared" si="323"/>
        <v>5.2582357183637497E-2</v>
      </c>
      <c r="H5170" s="74" t="s">
        <v>194</v>
      </c>
      <c r="I5170" s="74">
        <v>711</v>
      </c>
      <c r="J5170" s="74" t="s">
        <v>200</v>
      </c>
    </row>
    <row r="5171" spans="1:10" x14ac:dyDescent="0.25">
      <c r="A5171" s="74" t="str">
        <f t="shared" si="320"/>
        <v>2025</v>
      </c>
      <c r="B5171" s="74" t="str">
        <f t="shared" si="321"/>
        <v>12</v>
      </c>
      <c r="C5171" s="84">
        <f t="shared" si="322"/>
        <v>45992</v>
      </c>
      <c r="D5171" s="74">
        <v>202512</v>
      </c>
      <c r="E5171" s="82">
        <v>4312530</v>
      </c>
      <c r="F5171" s="82">
        <v>86487</v>
      </c>
      <c r="G5171" s="83">
        <f t="shared" si="323"/>
        <v>2.0054817009968626E-2</v>
      </c>
      <c r="H5171" s="74" t="s">
        <v>194</v>
      </c>
      <c r="I5171" s="74">
        <v>712</v>
      </c>
      <c r="J5171" s="74" t="s">
        <v>201</v>
      </c>
    </row>
    <row r="5172" spans="1:10" x14ac:dyDescent="0.25">
      <c r="A5172" s="74" t="str">
        <f t="shared" si="320"/>
        <v>2025</v>
      </c>
      <c r="B5172" s="74" t="str">
        <f t="shared" si="321"/>
        <v>12</v>
      </c>
      <c r="C5172" s="84">
        <f t="shared" si="322"/>
        <v>45992</v>
      </c>
      <c r="D5172" s="74">
        <v>202512</v>
      </c>
      <c r="E5172" s="82">
        <v>31229598</v>
      </c>
      <c r="F5172" s="82">
        <v>7428044</v>
      </c>
      <c r="G5172" s="83">
        <f t="shared" si="323"/>
        <v>0.23785269346086363</v>
      </c>
      <c r="H5172" s="74" t="s">
        <v>194</v>
      </c>
      <c r="I5172" s="74">
        <v>721</v>
      </c>
      <c r="J5172" s="74" t="s">
        <v>202</v>
      </c>
    </row>
    <row r="5173" spans="1:10" x14ac:dyDescent="0.25">
      <c r="A5173" s="74" t="str">
        <f t="shared" si="320"/>
        <v>2025</v>
      </c>
      <c r="B5173" s="74" t="str">
        <f t="shared" si="321"/>
        <v>12</v>
      </c>
      <c r="C5173" s="84">
        <f t="shared" si="322"/>
        <v>45992</v>
      </c>
      <c r="D5173" s="74">
        <v>202512</v>
      </c>
      <c r="E5173" s="82">
        <v>5631492</v>
      </c>
      <c r="F5173" s="82">
        <v>3576</v>
      </c>
      <c r="G5173" s="83">
        <f t="shared" si="323"/>
        <v>6.3500045813791447E-4</v>
      </c>
      <c r="H5173" s="74" t="s">
        <v>194</v>
      </c>
      <c r="I5173" s="74">
        <v>722</v>
      </c>
      <c r="J5173" s="74" t="s">
        <v>203</v>
      </c>
    </row>
    <row r="5174" spans="1:10" x14ac:dyDescent="0.25">
      <c r="A5174" s="74" t="str">
        <f t="shared" si="320"/>
        <v>2025</v>
      </c>
      <c r="B5174" s="74" t="str">
        <f t="shared" si="321"/>
        <v>12</v>
      </c>
      <c r="C5174" s="84">
        <f t="shared" si="322"/>
        <v>45992</v>
      </c>
      <c r="D5174" s="74">
        <v>202512</v>
      </c>
      <c r="E5174" s="82">
        <v>17333570</v>
      </c>
      <c r="F5174" s="82">
        <v>857961</v>
      </c>
      <c r="G5174" s="83">
        <f t="shared" si="323"/>
        <v>4.9497074174564157E-2</v>
      </c>
      <c r="H5174" s="74" t="s">
        <v>194</v>
      </c>
      <c r="I5174" s="74">
        <v>731</v>
      </c>
      <c r="J5174" s="74" t="s">
        <v>204</v>
      </c>
    </row>
    <row r="5175" spans="1:10" x14ac:dyDescent="0.25">
      <c r="A5175" s="74" t="str">
        <f t="shared" si="320"/>
        <v>2025</v>
      </c>
      <c r="B5175" s="74" t="str">
        <f t="shared" si="321"/>
        <v>12</v>
      </c>
      <c r="C5175" s="84">
        <f t="shared" si="322"/>
        <v>45992</v>
      </c>
      <c r="D5175" s="74">
        <v>202512</v>
      </c>
      <c r="E5175" s="82">
        <v>9810902</v>
      </c>
      <c r="F5175" s="82">
        <v>28684</v>
      </c>
      <c r="G5175" s="83">
        <f t="shared" si="323"/>
        <v>2.9236863236428209E-3</v>
      </c>
      <c r="H5175" s="74" t="s">
        <v>194</v>
      </c>
      <c r="I5175" s="74">
        <v>732</v>
      </c>
      <c r="J5175" s="74" t="s">
        <v>205</v>
      </c>
    </row>
    <row r="5176" spans="1:10" x14ac:dyDescent="0.25">
      <c r="A5176" s="74" t="str">
        <f t="shared" si="320"/>
        <v>2025</v>
      </c>
      <c r="B5176" s="74" t="str">
        <f t="shared" si="321"/>
        <v>12</v>
      </c>
      <c r="C5176" s="84">
        <f t="shared" si="322"/>
        <v>45992</v>
      </c>
      <c r="D5176" s="74">
        <v>202512</v>
      </c>
      <c r="E5176" s="82">
        <v>5771552</v>
      </c>
      <c r="F5176" s="82">
        <v>428443</v>
      </c>
      <c r="G5176" s="83">
        <f t="shared" si="323"/>
        <v>7.4233585697573198E-2</v>
      </c>
      <c r="H5176" s="74" t="s">
        <v>194</v>
      </c>
      <c r="I5176" s="74">
        <v>741</v>
      </c>
      <c r="J5176" s="74" t="s">
        <v>206</v>
      </c>
    </row>
    <row r="5177" spans="1:10" x14ac:dyDescent="0.25">
      <c r="A5177" s="74" t="str">
        <f t="shared" si="320"/>
        <v>2025</v>
      </c>
      <c r="B5177" s="74" t="str">
        <f t="shared" si="321"/>
        <v>12</v>
      </c>
      <c r="C5177" s="84">
        <f t="shared" si="322"/>
        <v>45992</v>
      </c>
      <c r="D5177" s="74">
        <v>202512</v>
      </c>
      <c r="E5177" s="82">
        <v>1285536</v>
      </c>
      <c r="F5177" s="82">
        <v>80910</v>
      </c>
      <c r="G5177" s="83">
        <f t="shared" si="323"/>
        <v>6.2938727503547162E-2</v>
      </c>
      <c r="H5177" s="74" t="s">
        <v>194</v>
      </c>
      <c r="I5177" s="74">
        <v>742</v>
      </c>
      <c r="J5177" s="74" t="s">
        <v>207</v>
      </c>
    </row>
    <row r="5178" spans="1:10" x14ac:dyDescent="0.25">
      <c r="A5178" s="74" t="str">
        <f t="shared" si="320"/>
        <v>2025</v>
      </c>
      <c r="B5178" s="74" t="str">
        <f t="shared" si="321"/>
        <v>12</v>
      </c>
      <c r="C5178" s="84">
        <f t="shared" si="322"/>
        <v>45992</v>
      </c>
      <c r="D5178" s="74">
        <v>202512</v>
      </c>
      <c r="E5178" s="82">
        <v>18561426</v>
      </c>
      <c r="F5178" s="82">
        <v>1109683</v>
      </c>
      <c r="G5178" s="83">
        <f t="shared" si="323"/>
        <v>5.9784361395509161E-2</v>
      </c>
      <c r="H5178" s="74" t="s">
        <v>194</v>
      </c>
      <c r="I5178" s="74">
        <v>749</v>
      </c>
      <c r="J5178" s="74" t="s">
        <v>208</v>
      </c>
    </row>
    <row r="5179" spans="1:10" x14ac:dyDescent="0.25">
      <c r="A5179" s="74" t="str">
        <f t="shared" si="320"/>
        <v>2025</v>
      </c>
      <c r="B5179" s="74" t="str">
        <f t="shared" si="321"/>
        <v>12</v>
      </c>
      <c r="C5179" s="84">
        <f t="shared" si="322"/>
        <v>45992</v>
      </c>
      <c r="D5179" s="74">
        <v>202512</v>
      </c>
      <c r="E5179" s="82">
        <v>18689650</v>
      </c>
      <c r="F5179" s="82">
        <v>1176678</v>
      </c>
      <c r="G5179" s="83">
        <f t="shared" si="323"/>
        <v>6.2958803401882854E-2</v>
      </c>
      <c r="H5179" s="74" t="s">
        <v>194</v>
      </c>
      <c r="I5179" s="74">
        <v>750</v>
      </c>
      <c r="J5179" s="74" t="s">
        <v>209</v>
      </c>
    </row>
    <row r="5180" spans="1:10" x14ac:dyDescent="0.25">
      <c r="A5180" s="74" t="str">
        <f t="shared" si="320"/>
        <v>2025</v>
      </c>
      <c r="B5180" s="74" t="str">
        <f t="shared" si="321"/>
        <v>12</v>
      </c>
      <c r="C5180" s="84">
        <f t="shared" si="322"/>
        <v>45992</v>
      </c>
      <c r="D5180" s="74">
        <v>202512</v>
      </c>
      <c r="E5180" s="82">
        <v>211074159</v>
      </c>
      <c r="F5180" s="82">
        <v>8123275</v>
      </c>
      <c r="G5180" s="83">
        <f t="shared" si="323"/>
        <v>3.8485407396553928E-2</v>
      </c>
      <c r="H5180" s="74" t="s">
        <v>194</v>
      </c>
      <c r="I5180" s="74">
        <v>771</v>
      </c>
      <c r="J5180" s="74" t="s">
        <v>210</v>
      </c>
    </row>
    <row r="5181" spans="1:10" x14ac:dyDescent="0.25">
      <c r="A5181" s="74" t="str">
        <f t="shared" si="320"/>
        <v>2025</v>
      </c>
      <c r="B5181" s="74" t="str">
        <f t="shared" si="321"/>
        <v>12</v>
      </c>
      <c r="C5181" s="84">
        <f t="shared" si="322"/>
        <v>45992</v>
      </c>
      <c r="D5181" s="74">
        <v>202512</v>
      </c>
      <c r="E5181" s="82">
        <v>348993</v>
      </c>
      <c r="F5181" s="82">
        <v>29734</v>
      </c>
      <c r="G5181" s="83">
        <f t="shared" si="323"/>
        <v>8.5199416607209894E-2</v>
      </c>
      <c r="H5181" s="74" t="s">
        <v>194</v>
      </c>
      <c r="I5181" s="74">
        <v>772</v>
      </c>
      <c r="J5181" s="74" t="s">
        <v>211</v>
      </c>
    </row>
    <row r="5182" spans="1:10" x14ac:dyDescent="0.25">
      <c r="A5182" s="74" t="str">
        <f t="shared" si="320"/>
        <v>2025</v>
      </c>
      <c r="B5182" s="74" t="str">
        <f t="shared" si="321"/>
        <v>12</v>
      </c>
      <c r="C5182" s="84">
        <f t="shared" si="322"/>
        <v>45992</v>
      </c>
      <c r="D5182" s="74">
        <v>202512</v>
      </c>
      <c r="E5182" s="82">
        <v>30774106</v>
      </c>
      <c r="F5182" s="82">
        <v>1287617</v>
      </c>
      <c r="G5182" s="83">
        <f t="shared" si="323"/>
        <v>4.1840923014952895E-2</v>
      </c>
      <c r="H5182" s="74" t="s">
        <v>194</v>
      </c>
      <c r="I5182" s="74">
        <v>773</v>
      </c>
      <c r="J5182" s="74" t="s">
        <v>212</v>
      </c>
    </row>
    <row r="5183" spans="1:10" x14ac:dyDescent="0.25">
      <c r="A5183" s="74" t="str">
        <f t="shared" si="320"/>
        <v>2025</v>
      </c>
      <c r="B5183" s="74" t="str">
        <f t="shared" si="321"/>
        <v>12</v>
      </c>
      <c r="C5183" s="84">
        <f t="shared" si="322"/>
        <v>45992</v>
      </c>
      <c r="D5183" s="74">
        <v>202512</v>
      </c>
      <c r="E5183" s="82">
        <v>3719018</v>
      </c>
      <c r="F5183" s="82">
        <v>73466</v>
      </c>
      <c r="G5183" s="83">
        <f t="shared" si="323"/>
        <v>1.9754139399163973E-2</v>
      </c>
      <c r="H5183" s="74" t="s">
        <v>194</v>
      </c>
      <c r="I5183" s="74">
        <v>774</v>
      </c>
      <c r="J5183" s="74" t="s">
        <v>213</v>
      </c>
    </row>
    <row r="5184" spans="1:10" x14ac:dyDescent="0.25">
      <c r="A5184" s="74" t="str">
        <f t="shared" si="320"/>
        <v>2025</v>
      </c>
      <c r="B5184" s="74" t="str">
        <f t="shared" si="321"/>
        <v>12</v>
      </c>
      <c r="C5184" s="84">
        <f t="shared" si="322"/>
        <v>45992</v>
      </c>
      <c r="D5184" s="74">
        <v>202512</v>
      </c>
      <c r="E5184" s="82">
        <v>2281459</v>
      </c>
      <c r="F5184" s="82">
        <v>83477</v>
      </c>
      <c r="G5184" s="83">
        <f t="shared" si="323"/>
        <v>3.6589305352408265E-2</v>
      </c>
      <c r="H5184" s="74" t="s">
        <v>194</v>
      </c>
      <c r="I5184" s="74">
        <v>780</v>
      </c>
      <c r="J5184" s="74" t="s">
        <v>214</v>
      </c>
    </row>
    <row r="5185" spans="1:10" x14ac:dyDescent="0.25">
      <c r="A5185" s="74" t="str">
        <f t="shared" si="320"/>
        <v>2025</v>
      </c>
      <c r="B5185" s="74" t="str">
        <f t="shared" si="321"/>
        <v>12</v>
      </c>
      <c r="C5185" s="84">
        <f t="shared" si="322"/>
        <v>45992</v>
      </c>
      <c r="D5185" s="74">
        <v>202512</v>
      </c>
      <c r="E5185" s="82">
        <v>106140107</v>
      </c>
      <c r="F5185" s="82">
        <v>4803214</v>
      </c>
      <c r="G5185" s="83">
        <f t="shared" si="323"/>
        <v>4.5253525135413704E-2</v>
      </c>
      <c r="H5185" s="74" t="s">
        <v>194</v>
      </c>
      <c r="I5185" s="74">
        <v>791</v>
      </c>
      <c r="J5185" s="74" t="s">
        <v>215</v>
      </c>
    </row>
    <row r="5186" spans="1:10" x14ac:dyDescent="0.25">
      <c r="A5186" s="74" t="str">
        <f t="shared" si="320"/>
        <v>2025</v>
      </c>
      <c r="B5186" s="74" t="str">
        <f t="shared" si="321"/>
        <v>12</v>
      </c>
      <c r="C5186" s="84">
        <f t="shared" si="322"/>
        <v>45992</v>
      </c>
      <c r="D5186" s="74">
        <v>202512</v>
      </c>
      <c r="E5186" s="82">
        <v>29664502</v>
      </c>
      <c r="F5186" s="82">
        <v>1262657</v>
      </c>
      <c r="G5186" s="83">
        <f t="shared" si="323"/>
        <v>4.2564577689522647E-2</v>
      </c>
      <c r="H5186" s="74" t="s">
        <v>194</v>
      </c>
      <c r="I5186" s="74">
        <v>801</v>
      </c>
      <c r="J5186" s="74" t="s">
        <v>216</v>
      </c>
    </row>
    <row r="5187" spans="1:10" x14ac:dyDescent="0.25">
      <c r="A5187" s="74" t="str">
        <f t="shared" ref="A5187:A5250" si="324">LEFT(D5187,4)</f>
        <v>2025</v>
      </c>
      <c r="B5187" s="74" t="str">
        <f t="shared" ref="B5187:B5250" si="325">RIGHT(D5187,2)</f>
        <v>12</v>
      </c>
      <c r="C5187" s="84">
        <f t="shared" ref="C5187:C5250" si="326">DATE(A5187,B5187,1)</f>
        <v>45992</v>
      </c>
      <c r="D5187" s="74">
        <v>202512</v>
      </c>
      <c r="E5187" s="82">
        <v>704756</v>
      </c>
      <c r="F5187" s="82">
        <v>24560</v>
      </c>
      <c r="G5187" s="83">
        <f t="shared" ref="G5187:G5250" si="327">F5187/E5187</f>
        <v>3.4848940626259303E-2</v>
      </c>
      <c r="H5187" s="74" t="s">
        <v>194</v>
      </c>
      <c r="I5187" s="74">
        <v>811</v>
      </c>
      <c r="J5187" s="74" t="s">
        <v>217</v>
      </c>
    </row>
    <row r="5188" spans="1:10" x14ac:dyDescent="0.25">
      <c r="A5188" s="74" t="str">
        <f t="shared" si="324"/>
        <v>2025</v>
      </c>
      <c r="B5188" s="74" t="str">
        <f t="shared" si="325"/>
        <v>12</v>
      </c>
      <c r="C5188" s="84">
        <f t="shared" si="326"/>
        <v>45992</v>
      </c>
      <c r="D5188" s="74">
        <v>202512</v>
      </c>
      <c r="E5188" s="82">
        <v>25955382</v>
      </c>
      <c r="F5188" s="82">
        <v>2854590</v>
      </c>
      <c r="G5188" s="83">
        <f t="shared" si="327"/>
        <v>0.10998065834669665</v>
      </c>
      <c r="H5188" s="74" t="s">
        <v>194</v>
      </c>
      <c r="I5188" s="74">
        <v>812</v>
      </c>
      <c r="J5188" s="74" t="s">
        <v>218</v>
      </c>
    </row>
    <row r="5189" spans="1:10" x14ac:dyDescent="0.25">
      <c r="A5189" s="74" t="str">
        <f t="shared" si="324"/>
        <v>2025</v>
      </c>
      <c r="B5189" s="74" t="str">
        <f t="shared" si="325"/>
        <v>12</v>
      </c>
      <c r="C5189" s="84">
        <f t="shared" si="326"/>
        <v>45992</v>
      </c>
      <c r="D5189" s="74">
        <v>202512</v>
      </c>
      <c r="E5189" s="82">
        <v>4932193</v>
      </c>
      <c r="F5189" s="82">
        <v>351719</v>
      </c>
      <c r="G5189" s="83">
        <f t="shared" si="327"/>
        <v>7.1310875304352442E-2</v>
      </c>
      <c r="H5189" s="74" t="s">
        <v>194</v>
      </c>
      <c r="I5189" s="74">
        <v>813</v>
      </c>
      <c r="J5189" s="74" t="s">
        <v>219</v>
      </c>
    </row>
    <row r="5190" spans="1:10" x14ac:dyDescent="0.25">
      <c r="A5190" s="74" t="str">
        <f t="shared" si="324"/>
        <v>2025</v>
      </c>
      <c r="B5190" s="74" t="str">
        <f t="shared" si="325"/>
        <v>12</v>
      </c>
      <c r="C5190" s="84">
        <f t="shared" si="326"/>
        <v>45992</v>
      </c>
      <c r="D5190" s="74">
        <v>202512</v>
      </c>
      <c r="E5190" s="82">
        <v>6913556</v>
      </c>
      <c r="F5190" s="82">
        <v>1074556</v>
      </c>
      <c r="G5190" s="83">
        <f t="shared" si="327"/>
        <v>0.15542739510607856</v>
      </c>
      <c r="H5190" s="74" t="s">
        <v>194</v>
      </c>
      <c r="I5190" s="74">
        <v>821</v>
      </c>
      <c r="J5190" s="74" t="s">
        <v>220</v>
      </c>
    </row>
    <row r="5191" spans="1:10" x14ac:dyDescent="0.25">
      <c r="A5191" s="74" t="str">
        <f t="shared" si="324"/>
        <v>2025</v>
      </c>
      <c r="B5191" s="74" t="str">
        <f t="shared" si="325"/>
        <v>12</v>
      </c>
      <c r="C5191" s="84">
        <f t="shared" si="326"/>
        <v>45992</v>
      </c>
      <c r="D5191" s="74">
        <v>202512</v>
      </c>
      <c r="E5191" s="82">
        <v>1443744</v>
      </c>
      <c r="F5191" s="82">
        <v>227172</v>
      </c>
      <c r="G5191" s="83">
        <f t="shared" si="327"/>
        <v>0.15734922534743001</v>
      </c>
      <c r="H5191" s="74" t="s">
        <v>194</v>
      </c>
      <c r="I5191" s="74">
        <v>822</v>
      </c>
      <c r="J5191" s="74" t="s">
        <v>221</v>
      </c>
    </row>
    <row r="5192" spans="1:10" x14ac:dyDescent="0.25">
      <c r="A5192" s="74" t="str">
        <f t="shared" si="324"/>
        <v>2025</v>
      </c>
      <c r="B5192" s="74" t="str">
        <f t="shared" si="325"/>
        <v>12</v>
      </c>
      <c r="C5192" s="84">
        <f t="shared" si="326"/>
        <v>45992</v>
      </c>
      <c r="D5192" s="74">
        <v>202512</v>
      </c>
      <c r="E5192" s="82">
        <v>2516939</v>
      </c>
      <c r="F5192" s="82">
        <v>379772</v>
      </c>
      <c r="G5192" s="83">
        <f t="shared" si="327"/>
        <v>0.15088645374401208</v>
      </c>
      <c r="H5192" s="74" t="s">
        <v>194</v>
      </c>
      <c r="I5192" s="74">
        <v>823</v>
      </c>
      <c r="J5192" s="74" t="s">
        <v>222</v>
      </c>
    </row>
    <row r="5193" spans="1:10" x14ac:dyDescent="0.25">
      <c r="A5193" s="74" t="str">
        <f t="shared" si="324"/>
        <v>2025</v>
      </c>
      <c r="B5193" s="74" t="str">
        <f t="shared" si="325"/>
        <v>12</v>
      </c>
      <c r="C5193" s="84">
        <f t="shared" si="326"/>
        <v>45992</v>
      </c>
      <c r="D5193" s="74">
        <v>202512</v>
      </c>
      <c r="E5193" s="82">
        <v>710052561</v>
      </c>
      <c r="F5193" s="82">
        <v>19937414</v>
      </c>
      <c r="G5193" s="83">
        <f t="shared" si="327"/>
        <v>2.8078786128059609E-2</v>
      </c>
      <c r="H5193" s="74" t="s">
        <v>194</v>
      </c>
      <c r="I5193" s="74">
        <v>829</v>
      </c>
      <c r="J5193" s="74" t="s">
        <v>223</v>
      </c>
    </row>
    <row r="5194" spans="1:10" x14ac:dyDescent="0.25">
      <c r="A5194" s="74" t="str">
        <f t="shared" si="324"/>
        <v>2025</v>
      </c>
      <c r="B5194" s="74" t="str">
        <f t="shared" si="325"/>
        <v>12</v>
      </c>
      <c r="C5194" s="84">
        <f t="shared" si="326"/>
        <v>45992</v>
      </c>
      <c r="D5194" s="74">
        <v>202512</v>
      </c>
      <c r="E5194" s="82">
        <v>1969591062</v>
      </c>
      <c r="F5194" s="82">
        <v>1313565</v>
      </c>
      <c r="G5194" s="83">
        <f t="shared" si="327"/>
        <v>6.6692270560273284E-4</v>
      </c>
      <c r="H5194" s="74" t="s">
        <v>224</v>
      </c>
      <c r="I5194" s="74">
        <v>841</v>
      </c>
      <c r="J5194" s="74" t="s">
        <v>225</v>
      </c>
    </row>
    <row r="5195" spans="1:10" x14ac:dyDescent="0.25">
      <c r="A5195" s="74" t="str">
        <f t="shared" si="324"/>
        <v>2025</v>
      </c>
      <c r="B5195" s="74" t="str">
        <f t="shared" si="325"/>
        <v>12</v>
      </c>
      <c r="C5195" s="84">
        <f t="shared" si="326"/>
        <v>45992</v>
      </c>
      <c r="D5195" s="74">
        <v>202512</v>
      </c>
      <c r="E5195" s="82">
        <v>6430291</v>
      </c>
      <c r="F5195" s="82">
        <v>429068</v>
      </c>
      <c r="G5195" s="83">
        <f t="shared" si="327"/>
        <v>6.6726062630758073E-2</v>
      </c>
      <c r="H5195" s="74" t="s">
        <v>224</v>
      </c>
      <c r="I5195" s="74">
        <v>842</v>
      </c>
      <c r="J5195" s="74" t="s">
        <v>226</v>
      </c>
    </row>
    <row r="5196" spans="1:10" x14ac:dyDescent="0.25">
      <c r="A5196" s="74" t="str">
        <f t="shared" si="324"/>
        <v>2025</v>
      </c>
      <c r="B5196" s="74" t="str">
        <f t="shared" si="325"/>
        <v>12</v>
      </c>
      <c r="C5196" s="84">
        <f t="shared" si="326"/>
        <v>45992</v>
      </c>
      <c r="D5196" s="74">
        <v>202512</v>
      </c>
      <c r="E5196" s="82">
        <v>7718937</v>
      </c>
      <c r="F5196" s="82">
        <v>826101</v>
      </c>
      <c r="G5196" s="83">
        <f t="shared" si="327"/>
        <v>0.10702263796167788</v>
      </c>
      <c r="H5196" s="74" t="s">
        <v>224</v>
      </c>
      <c r="I5196" s="74">
        <v>843</v>
      </c>
      <c r="J5196" s="74" t="s">
        <v>227</v>
      </c>
    </row>
    <row r="5197" spans="1:10" x14ac:dyDescent="0.25">
      <c r="A5197" s="74" t="str">
        <f t="shared" si="324"/>
        <v>2025</v>
      </c>
      <c r="B5197" s="74" t="str">
        <f t="shared" si="325"/>
        <v>12</v>
      </c>
      <c r="C5197" s="84">
        <f t="shared" si="326"/>
        <v>45992</v>
      </c>
      <c r="D5197" s="74">
        <v>202512</v>
      </c>
      <c r="E5197" s="82">
        <v>24902333</v>
      </c>
      <c r="F5197" s="82">
        <v>622920</v>
      </c>
      <c r="G5197" s="83">
        <f t="shared" si="327"/>
        <v>2.5014523739603032E-2</v>
      </c>
      <c r="H5197" s="74" t="s">
        <v>228</v>
      </c>
      <c r="I5197" s="74">
        <v>851</v>
      </c>
      <c r="J5197" s="74" t="s">
        <v>229</v>
      </c>
    </row>
    <row r="5198" spans="1:10" x14ac:dyDescent="0.25">
      <c r="A5198" s="74" t="str">
        <f t="shared" si="324"/>
        <v>2025</v>
      </c>
      <c r="B5198" s="74" t="str">
        <f t="shared" si="325"/>
        <v>12</v>
      </c>
      <c r="C5198" s="84">
        <f t="shared" si="326"/>
        <v>45992</v>
      </c>
      <c r="D5198" s="74">
        <v>202512</v>
      </c>
      <c r="E5198" s="82">
        <v>5642992</v>
      </c>
      <c r="F5198" s="82">
        <v>309600</v>
      </c>
      <c r="G5198" s="83">
        <f t="shared" si="327"/>
        <v>5.4864511592431817E-2</v>
      </c>
      <c r="H5198" s="74" t="s">
        <v>228</v>
      </c>
      <c r="I5198" s="74">
        <v>852</v>
      </c>
      <c r="J5198" s="74" t="s">
        <v>230</v>
      </c>
    </row>
    <row r="5199" spans="1:10" x14ac:dyDescent="0.25">
      <c r="A5199" s="74" t="str">
        <f t="shared" si="324"/>
        <v>2025</v>
      </c>
      <c r="B5199" s="74" t="str">
        <f t="shared" si="325"/>
        <v>12</v>
      </c>
      <c r="C5199" s="84">
        <f t="shared" si="326"/>
        <v>45992</v>
      </c>
      <c r="D5199" s="74">
        <v>202512</v>
      </c>
      <c r="E5199" s="82">
        <v>28634549</v>
      </c>
      <c r="F5199" s="82">
        <v>91874</v>
      </c>
      <c r="G5199" s="83">
        <f t="shared" si="327"/>
        <v>3.2085017298508875E-3</v>
      </c>
      <c r="H5199" s="74" t="s">
        <v>228</v>
      </c>
      <c r="I5199" s="74">
        <v>853</v>
      </c>
      <c r="J5199" s="74" t="s">
        <v>231</v>
      </c>
    </row>
    <row r="5200" spans="1:10" x14ac:dyDescent="0.25">
      <c r="A5200" s="74" t="str">
        <f t="shared" si="324"/>
        <v>2025</v>
      </c>
      <c r="B5200" s="74" t="str">
        <f t="shared" si="325"/>
        <v>12</v>
      </c>
      <c r="C5200" s="84">
        <f t="shared" si="326"/>
        <v>45992</v>
      </c>
      <c r="D5200" s="74">
        <v>202512</v>
      </c>
      <c r="E5200" s="82">
        <v>99345786</v>
      </c>
      <c r="F5200" s="82">
        <v>4648858</v>
      </c>
      <c r="G5200" s="83">
        <f t="shared" si="327"/>
        <v>4.6794717593758833E-2</v>
      </c>
      <c r="H5200" s="74" t="s">
        <v>228</v>
      </c>
      <c r="I5200" s="74">
        <v>854</v>
      </c>
      <c r="J5200" s="74" t="s">
        <v>232</v>
      </c>
    </row>
    <row r="5201" spans="1:10" x14ac:dyDescent="0.25">
      <c r="A5201" s="74" t="str">
        <f t="shared" si="324"/>
        <v>2025</v>
      </c>
      <c r="B5201" s="74" t="str">
        <f t="shared" si="325"/>
        <v>12</v>
      </c>
      <c r="C5201" s="84">
        <f t="shared" si="326"/>
        <v>45992</v>
      </c>
      <c r="D5201" s="74">
        <v>202512</v>
      </c>
      <c r="E5201" s="82">
        <v>3793005</v>
      </c>
      <c r="F5201" s="82">
        <v>395905</v>
      </c>
      <c r="G5201" s="83">
        <f t="shared" si="327"/>
        <v>0.10437766362026941</v>
      </c>
      <c r="H5201" s="74" t="s">
        <v>228</v>
      </c>
      <c r="I5201" s="74">
        <v>855</v>
      </c>
      <c r="J5201" s="74" t="s">
        <v>233</v>
      </c>
    </row>
    <row r="5202" spans="1:10" x14ac:dyDescent="0.25">
      <c r="A5202" s="74" t="str">
        <f t="shared" si="324"/>
        <v>2025</v>
      </c>
      <c r="B5202" s="74" t="str">
        <f t="shared" si="325"/>
        <v>12</v>
      </c>
      <c r="C5202" s="84">
        <f t="shared" si="326"/>
        <v>45992</v>
      </c>
      <c r="D5202" s="74">
        <v>202512</v>
      </c>
      <c r="E5202" s="82">
        <v>416522294</v>
      </c>
      <c r="F5202" s="82">
        <v>8466118</v>
      </c>
      <c r="G5202" s="83">
        <f t="shared" si="327"/>
        <v>2.0325725950217685E-2</v>
      </c>
      <c r="H5202" s="74" t="s">
        <v>234</v>
      </c>
      <c r="I5202" s="74">
        <v>861</v>
      </c>
      <c r="J5202" s="74" t="s">
        <v>235</v>
      </c>
    </row>
    <row r="5203" spans="1:10" x14ac:dyDescent="0.25">
      <c r="A5203" s="74" t="str">
        <f t="shared" si="324"/>
        <v>2025</v>
      </c>
      <c r="B5203" s="74" t="str">
        <f t="shared" si="325"/>
        <v>12</v>
      </c>
      <c r="C5203" s="84">
        <f t="shared" si="326"/>
        <v>45992</v>
      </c>
      <c r="D5203" s="74">
        <v>202512</v>
      </c>
      <c r="E5203" s="82">
        <v>24944517</v>
      </c>
      <c r="F5203" s="82">
        <v>523922</v>
      </c>
      <c r="G5203" s="83">
        <f t="shared" si="327"/>
        <v>2.1003493473134797E-2</v>
      </c>
      <c r="H5203" s="74" t="s">
        <v>234</v>
      </c>
      <c r="I5203" s="74">
        <v>862</v>
      </c>
      <c r="J5203" s="74" t="s">
        <v>236</v>
      </c>
    </row>
    <row r="5204" spans="1:10" x14ac:dyDescent="0.25">
      <c r="A5204" s="74" t="str">
        <f t="shared" si="324"/>
        <v>2025</v>
      </c>
      <c r="B5204" s="74" t="str">
        <f t="shared" si="325"/>
        <v>12</v>
      </c>
      <c r="C5204" s="84">
        <f t="shared" si="326"/>
        <v>45992</v>
      </c>
      <c r="D5204" s="74">
        <v>202512</v>
      </c>
      <c r="E5204" s="82">
        <v>29462234</v>
      </c>
      <c r="F5204" s="82">
        <v>998593</v>
      </c>
      <c r="G5204" s="83">
        <f t="shared" si="327"/>
        <v>3.3894001384959467E-2</v>
      </c>
      <c r="H5204" s="74" t="s">
        <v>234</v>
      </c>
      <c r="I5204" s="74">
        <v>863</v>
      </c>
      <c r="J5204" s="74" t="s">
        <v>237</v>
      </c>
    </row>
    <row r="5205" spans="1:10" x14ac:dyDescent="0.25">
      <c r="A5205" s="74" t="str">
        <f t="shared" si="324"/>
        <v>2025</v>
      </c>
      <c r="B5205" s="74" t="str">
        <f t="shared" si="325"/>
        <v>12</v>
      </c>
      <c r="C5205" s="84">
        <f t="shared" si="326"/>
        <v>45992</v>
      </c>
      <c r="D5205" s="74">
        <v>202512</v>
      </c>
      <c r="E5205" s="82">
        <v>8833827</v>
      </c>
      <c r="F5205" s="82">
        <v>491035</v>
      </c>
      <c r="G5205" s="83">
        <f t="shared" si="327"/>
        <v>5.558576141461679E-2</v>
      </c>
      <c r="H5205" s="74" t="s">
        <v>234</v>
      </c>
      <c r="I5205" s="74">
        <v>864</v>
      </c>
      <c r="J5205" s="74" t="s">
        <v>238</v>
      </c>
    </row>
    <row r="5206" spans="1:10" x14ac:dyDescent="0.25">
      <c r="A5206" s="74" t="str">
        <f t="shared" si="324"/>
        <v>2025</v>
      </c>
      <c r="B5206" s="74" t="str">
        <f t="shared" si="325"/>
        <v>12</v>
      </c>
      <c r="C5206" s="84">
        <f t="shared" si="326"/>
        <v>45992</v>
      </c>
      <c r="D5206" s="74">
        <v>202512</v>
      </c>
      <c r="E5206" s="82">
        <v>374696104</v>
      </c>
      <c r="F5206" s="82">
        <v>11619196</v>
      </c>
      <c r="G5206" s="83">
        <f t="shared" si="327"/>
        <v>3.1009652558330311E-2</v>
      </c>
      <c r="H5206" s="74" t="s">
        <v>234</v>
      </c>
      <c r="I5206" s="74">
        <v>869</v>
      </c>
      <c r="J5206" s="74" t="s">
        <v>239</v>
      </c>
    </row>
    <row r="5207" spans="1:10" x14ac:dyDescent="0.25">
      <c r="A5207" s="74" t="str">
        <f t="shared" si="324"/>
        <v>2025</v>
      </c>
      <c r="B5207" s="74" t="str">
        <f t="shared" si="325"/>
        <v>12</v>
      </c>
      <c r="C5207" s="84">
        <f t="shared" si="326"/>
        <v>45992</v>
      </c>
      <c r="D5207" s="74">
        <v>202512</v>
      </c>
      <c r="E5207" s="82">
        <v>14415141</v>
      </c>
      <c r="F5207" s="82">
        <v>232681</v>
      </c>
      <c r="G5207" s="83">
        <f t="shared" si="327"/>
        <v>1.6141430735918574E-2</v>
      </c>
      <c r="H5207" s="74" t="s">
        <v>234</v>
      </c>
      <c r="I5207" s="74">
        <v>870</v>
      </c>
      <c r="J5207" s="74" t="s">
        <v>240</v>
      </c>
    </row>
    <row r="5208" spans="1:10" x14ac:dyDescent="0.25">
      <c r="A5208" s="74" t="str">
        <f t="shared" si="324"/>
        <v>2025</v>
      </c>
      <c r="B5208" s="74" t="str">
        <f t="shared" si="325"/>
        <v>12</v>
      </c>
      <c r="C5208" s="84">
        <f t="shared" si="326"/>
        <v>45992</v>
      </c>
      <c r="D5208" s="74">
        <v>202512</v>
      </c>
      <c r="E5208" s="82">
        <v>1938377</v>
      </c>
      <c r="F5208" s="82">
        <v>268501</v>
      </c>
      <c r="G5208" s="83">
        <f t="shared" si="327"/>
        <v>0.13851846157893949</v>
      </c>
      <c r="H5208" s="74" t="s">
        <v>234</v>
      </c>
      <c r="I5208" s="74">
        <v>880</v>
      </c>
      <c r="J5208" s="74" t="s">
        <v>241</v>
      </c>
    </row>
    <row r="5209" spans="1:10" x14ac:dyDescent="0.25">
      <c r="A5209" s="74" t="str">
        <f t="shared" si="324"/>
        <v>2025</v>
      </c>
      <c r="B5209" s="74" t="str">
        <f t="shared" si="325"/>
        <v>12</v>
      </c>
      <c r="C5209" s="84">
        <f t="shared" si="326"/>
        <v>45992</v>
      </c>
      <c r="D5209" s="74">
        <v>202512</v>
      </c>
      <c r="E5209" s="82">
        <v>36546660</v>
      </c>
      <c r="F5209" s="82">
        <v>3600963</v>
      </c>
      <c r="G5209" s="83">
        <f t="shared" si="327"/>
        <v>9.853056339484921E-2</v>
      </c>
      <c r="H5209" s="74" t="s">
        <v>234</v>
      </c>
      <c r="I5209" s="74">
        <v>900</v>
      </c>
      <c r="J5209" s="74" t="s">
        <v>242</v>
      </c>
    </row>
    <row r="5210" spans="1:10" x14ac:dyDescent="0.25">
      <c r="A5210" s="74" t="str">
        <f t="shared" si="324"/>
        <v>2025</v>
      </c>
      <c r="B5210" s="74" t="str">
        <f t="shared" si="325"/>
        <v>12</v>
      </c>
      <c r="C5210" s="84">
        <f t="shared" si="326"/>
        <v>45992</v>
      </c>
      <c r="D5210" s="74">
        <v>202512</v>
      </c>
      <c r="E5210" s="82">
        <v>40147861</v>
      </c>
      <c r="F5210" s="82">
        <v>75851</v>
      </c>
      <c r="G5210" s="83">
        <f t="shared" si="327"/>
        <v>1.8892911878916788E-3</v>
      </c>
      <c r="H5210" s="74" t="s">
        <v>234</v>
      </c>
      <c r="I5210" s="74">
        <v>910</v>
      </c>
      <c r="J5210" s="74" t="s">
        <v>243</v>
      </c>
    </row>
    <row r="5211" spans="1:10" x14ac:dyDescent="0.25">
      <c r="A5211" s="74" t="str">
        <f t="shared" si="324"/>
        <v>2025</v>
      </c>
      <c r="B5211" s="74" t="str">
        <f t="shared" si="325"/>
        <v>12</v>
      </c>
      <c r="C5211" s="84">
        <f t="shared" si="326"/>
        <v>45992</v>
      </c>
      <c r="D5211" s="74">
        <v>202512</v>
      </c>
      <c r="E5211" s="82">
        <v>10281727</v>
      </c>
      <c r="F5211" s="82">
        <v>219255</v>
      </c>
      <c r="G5211" s="83">
        <f t="shared" si="327"/>
        <v>2.1324724922184766E-2</v>
      </c>
      <c r="H5211" s="74" t="s">
        <v>234</v>
      </c>
      <c r="I5211" s="74">
        <v>920</v>
      </c>
      <c r="J5211" s="74" t="s">
        <v>244</v>
      </c>
    </row>
    <row r="5212" spans="1:10" x14ac:dyDescent="0.25">
      <c r="A5212" s="74" t="str">
        <f t="shared" si="324"/>
        <v>2025</v>
      </c>
      <c r="B5212" s="74" t="str">
        <f t="shared" si="325"/>
        <v>12</v>
      </c>
      <c r="C5212" s="84">
        <f t="shared" si="326"/>
        <v>45992</v>
      </c>
      <c r="D5212" s="74">
        <v>202512</v>
      </c>
      <c r="E5212" s="82">
        <v>114008584</v>
      </c>
      <c r="F5212" s="82">
        <v>1842542</v>
      </c>
      <c r="G5212" s="83">
        <f t="shared" si="327"/>
        <v>1.61614321953161E-2</v>
      </c>
      <c r="H5212" s="74" t="s">
        <v>234</v>
      </c>
      <c r="I5212" s="74">
        <v>931</v>
      </c>
      <c r="J5212" s="74" t="s">
        <v>245</v>
      </c>
    </row>
    <row r="5213" spans="1:10" x14ac:dyDescent="0.25">
      <c r="A5213" s="74" t="str">
        <f t="shared" si="324"/>
        <v>2025</v>
      </c>
      <c r="B5213" s="74" t="str">
        <f t="shared" si="325"/>
        <v>12</v>
      </c>
      <c r="C5213" s="84">
        <f t="shared" si="326"/>
        <v>45992</v>
      </c>
      <c r="D5213" s="74">
        <v>202512</v>
      </c>
      <c r="E5213" s="82">
        <v>20039754</v>
      </c>
      <c r="F5213" s="82">
        <v>619090</v>
      </c>
      <c r="G5213" s="83">
        <f t="shared" si="327"/>
        <v>3.089309379745879E-2</v>
      </c>
      <c r="H5213" s="74" t="s">
        <v>234</v>
      </c>
      <c r="I5213" s="74">
        <v>939</v>
      </c>
      <c r="J5213" s="74" t="s">
        <v>246</v>
      </c>
    </row>
    <row r="5214" spans="1:10" x14ac:dyDescent="0.25">
      <c r="A5214" s="74" t="str">
        <f t="shared" si="324"/>
        <v>2025</v>
      </c>
      <c r="B5214" s="74" t="str">
        <f t="shared" si="325"/>
        <v>12</v>
      </c>
      <c r="C5214" s="84">
        <f t="shared" si="326"/>
        <v>45992</v>
      </c>
      <c r="D5214" s="74">
        <v>202512</v>
      </c>
      <c r="E5214" s="82">
        <v>13673587</v>
      </c>
      <c r="F5214" s="82">
        <v>310649</v>
      </c>
      <c r="G5214" s="83">
        <f t="shared" si="327"/>
        <v>2.271891055360967E-2</v>
      </c>
      <c r="H5214" s="74" t="s">
        <v>234</v>
      </c>
      <c r="I5214" s="74">
        <v>941</v>
      </c>
      <c r="J5214" s="74" t="s">
        <v>247</v>
      </c>
    </row>
    <row r="5215" spans="1:10" x14ac:dyDescent="0.25">
      <c r="A5215" s="74" t="str">
        <f t="shared" si="324"/>
        <v>2025</v>
      </c>
      <c r="B5215" s="74" t="str">
        <f t="shared" si="325"/>
        <v>12</v>
      </c>
      <c r="C5215" s="84">
        <f t="shared" si="326"/>
        <v>45992</v>
      </c>
      <c r="D5215" s="74">
        <v>202512</v>
      </c>
      <c r="E5215" s="82">
        <v>8166576</v>
      </c>
      <c r="F5215" s="82">
        <v>461465</v>
      </c>
      <c r="G5215" s="83">
        <f t="shared" si="327"/>
        <v>5.6506545705323749E-2</v>
      </c>
      <c r="H5215" s="74" t="s">
        <v>234</v>
      </c>
      <c r="I5215" s="74">
        <v>942</v>
      </c>
      <c r="J5215" s="74" t="s">
        <v>248</v>
      </c>
    </row>
    <row r="5216" spans="1:10" x14ac:dyDescent="0.25">
      <c r="A5216" s="74" t="str">
        <f t="shared" si="324"/>
        <v>2025</v>
      </c>
      <c r="B5216" s="74" t="str">
        <f t="shared" si="325"/>
        <v>12</v>
      </c>
      <c r="C5216" s="84">
        <f t="shared" si="326"/>
        <v>45992</v>
      </c>
      <c r="D5216" s="74">
        <v>202512</v>
      </c>
      <c r="E5216" s="82">
        <v>137771582</v>
      </c>
      <c r="F5216" s="82">
        <v>2963410</v>
      </c>
      <c r="G5216" s="83">
        <f t="shared" si="327"/>
        <v>2.1509588240047936E-2</v>
      </c>
      <c r="H5216" s="74" t="s">
        <v>234</v>
      </c>
      <c r="I5216" s="74">
        <v>949</v>
      </c>
      <c r="J5216" s="74" t="s">
        <v>249</v>
      </c>
    </row>
    <row r="5217" spans="1:10" x14ac:dyDescent="0.25">
      <c r="A5217" s="74" t="str">
        <f t="shared" si="324"/>
        <v>2025</v>
      </c>
      <c r="B5217" s="74" t="str">
        <f t="shared" si="325"/>
        <v>12</v>
      </c>
      <c r="C5217" s="84">
        <f t="shared" si="326"/>
        <v>45992</v>
      </c>
      <c r="D5217" s="74">
        <v>202512</v>
      </c>
      <c r="E5217" s="82">
        <v>4886674</v>
      </c>
      <c r="F5217" s="82">
        <v>416563</v>
      </c>
      <c r="G5217" s="83">
        <f t="shared" si="327"/>
        <v>8.5244687900195515E-2</v>
      </c>
      <c r="H5217" s="74" t="s">
        <v>234</v>
      </c>
      <c r="I5217" s="74">
        <v>951</v>
      </c>
      <c r="J5217" s="74" t="s">
        <v>250</v>
      </c>
    </row>
    <row r="5218" spans="1:10" x14ac:dyDescent="0.25">
      <c r="A5218" s="74" t="str">
        <f t="shared" si="324"/>
        <v>2025</v>
      </c>
      <c r="B5218" s="74" t="str">
        <f t="shared" si="325"/>
        <v>12</v>
      </c>
      <c r="C5218" s="84">
        <f t="shared" si="326"/>
        <v>45992</v>
      </c>
      <c r="D5218" s="74">
        <v>202512</v>
      </c>
      <c r="E5218" s="82">
        <v>3966684</v>
      </c>
      <c r="F5218" s="82">
        <v>566338</v>
      </c>
      <c r="G5218" s="83">
        <f t="shared" si="327"/>
        <v>0.14277366182937687</v>
      </c>
      <c r="H5218" s="74" t="s">
        <v>234</v>
      </c>
      <c r="I5218" s="74">
        <v>952</v>
      </c>
      <c r="J5218" s="74" t="s">
        <v>251</v>
      </c>
    </row>
    <row r="5219" spans="1:10" x14ac:dyDescent="0.25">
      <c r="A5219" s="74" t="str">
        <f t="shared" si="324"/>
        <v>2025</v>
      </c>
      <c r="B5219" s="74" t="str">
        <f t="shared" si="325"/>
        <v>12</v>
      </c>
      <c r="C5219" s="84">
        <f t="shared" si="326"/>
        <v>45992</v>
      </c>
      <c r="D5219" s="74">
        <v>202512</v>
      </c>
      <c r="E5219" s="82">
        <v>1577686164</v>
      </c>
      <c r="F5219" s="82">
        <v>110072051</v>
      </c>
      <c r="G5219" s="83">
        <f t="shared" si="327"/>
        <v>6.9768027071320626E-2</v>
      </c>
      <c r="H5219" s="74" t="s">
        <v>234</v>
      </c>
      <c r="I5219" s="74">
        <v>960</v>
      </c>
      <c r="J5219" s="74" t="s">
        <v>252</v>
      </c>
    </row>
    <row r="5220" spans="1:10" x14ac:dyDescent="0.25">
      <c r="A5220" s="74" t="str">
        <f t="shared" si="324"/>
        <v>2025</v>
      </c>
      <c r="B5220" s="74" t="str">
        <f t="shared" si="325"/>
        <v>12</v>
      </c>
      <c r="C5220" s="84">
        <f t="shared" si="326"/>
        <v>45992</v>
      </c>
      <c r="D5220" s="74">
        <v>202512</v>
      </c>
      <c r="E5220" s="82">
        <v>651530</v>
      </c>
      <c r="F5220" s="82">
        <v>35240</v>
      </c>
      <c r="G5220" s="83">
        <f t="shared" si="327"/>
        <v>5.4088069620738879E-2</v>
      </c>
      <c r="H5220" s="74" t="s">
        <v>234</v>
      </c>
      <c r="I5220" s="74">
        <v>970</v>
      </c>
      <c r="J5220" s="74" t="s">
        <v>254</v>
      </c>
    </row>
    <row r="5221" spans="1:10" x14ac:dyDescent="0.25">
      <c r="A5221" s="74" t="str">
        <f t="shared" si="324"/>
        <v>2025</v>
      </c>
      <c r="B5221" s="74" t="str">
        <f t="shared" si="325"/>
        <v>12</v>
      </c>
      <c r="C5221" s="84">
        <f t="shared" si="326"/>
        <v>45992</v>
      </c>
      <c r="D5221" s="74">
        <v>202512</v>
      </c>
      <c r="E5221" s="82">
        <v>1651543</v>
      </c>
      <c r="F5221" s="82">
        <v>5528</v>
      </c>
      <c r="G5221" s="83">
        <f t="shared" si="327"/>
        <v>3.3471729164787113E-3</v>
      </c>
      <c r="H5221" s="74" t="s">
        <v>234</v>
      </c>
      <c r="I5221" s="74">
        <v>990</v>
      </c>
      <c r="J5221" s="74" t="s">
        <v>254</v>
      </c>
    </row>
    <row r="5222" spans="1:10" x14ac:dyDescent="0.25">
      <c r="A5222" s="74" t="str">
        <f t="shared" si="324"/>
        <v>2025</v>
      </c>
      <c r="B5222" s="74" t="str">
        <f t="shared" si="325"/>
        <v>12</v>
      </c>
      <c r="C5222" s="84">
        <f t="shared" si="326"/>
        <v>45992</v>
      </c>
      <c r="D5222" s="74">
        <v>202512</v>
      </c>
      <c r="E5222" s="82">
        <v>362082077</v>
      </c>
      <c r="F5222" s="82">
        <v>53877996</v>
      </c>
      <c r="G5222" s="83">
        <f t="shared" si="327"/>
        <v>0.14880050525118921</v>
      </c>
      <c r="H5222" s="74" t="s">
        <v>234</v>
      </c>
      <c r="I5222" s="74">
        <v>999</v>
      </c>
      <c r="J5222" s="74" t="s">
        <v>253</v>
      </c>
    </row>
    <row r="5223" spans="1:10" x14ac:dyDescent="0.25">
      <c r="A5223" s="74" t="str">
        <f t="shared" si="324"/>
        <v>2026</v>
      </c>
      <c r="B5223" s="74" t="str">
        <f t="shared" si="325"/>
        <v>01</v>
      </c>
      <c r="C5223" s="84">
        <f t="shared" si="326"/>
        <v>46023</v>
      </c>
      <c r="D5223" s="74">
        <v>202601</v>
      </c>
      <c r="E5223" s="82">
        <v>7407041016</v>
      </c>
      <c r="F5223" s="82">
        <v>220316916</v>
      </c>
      <c r="G5223" s="83">
        <f t="shared" si="327"/>
        <v>2.9744254895320805E-2</v>
      </c>
      <c r="H5223" s="74" t="s">
        <v>4</v>
      </c>
      <c r="I5223" s="74">
        <v>11</v>
      </c>
      <c r="J5223" s="74" t="s">
        <v>5</v>
      </c>
    </row>
    <row r="5224" spans="1:10" x14ac:dyDescent="0.25">
      <c r="A5224" s="74" t="str">
        <f t="shared" si="324"/>
        <v>2026</v>
      </c>
      <c r="B5224" s="74" t="str">
        <f t="shared" si="325"/>
        <v>01</v>
      </c>
      <c r="C5224" s="84">
        <f t="shared" si="326"/>
        <v>46023</v>
      </c>
      <c r="D5224" s="74">
        <v>202601</v>
      </c>
      <c r="E5224" s="82">
        <v>643912317</v>
      </c>
      <c r="F5224" s="82">
        <v>20997981</v>
      </c>
      <c r="G5224" s="83">
        <f t="shared" si="327"/>
        <v>3.2610000532106609E-2</v>
      </c>
      <c r="H5224" s="74" t="s">
        <v>4</v>
      </c>
      <c r="I5224" s="74">
        <v>12</v>
      </c>
      <c r="J5224" s="74" t="s">
        <v>6</v>
      </c>
    </row>
    <row r="5225" spans="1:10" x14ac:dyDescent="0.25">
      <c r="A5225" s="74" t="str">
        <f t="shared" si="324"/>
        <v>2026</v>
      </c>
      <c r="B5225" s="74" t="str">
        <f t="shared" si="325"/>
        <v>01</v>
      </c>
      <c r="C5225" s="84">
        <f t="shared" si="326"/>
        <v>46023</v>
      </c>
      <c r="D5225" s="74">
        <v>202601</v>
      </c>
      <c r="E5225" s="82">
        <v>644710537</v>
      </c>
      <c r="F5225" s="82">
        <v>857170</v>
      </c>
      <c r="G5225" s="83">
        <f t="shared" si="327"/>
        <v>1.3295424082699614E-3</v>
      </c>
      <c r="H5225" s="74" t="s">
        <v>4</v>
      </c>
      <c r="I5225" s="74">
        <v>13</v>
      </c>
      <c r="J5225" s="74" t="s">
        <v>7</v>
      </c>
    </row>
    <row r="5226" spans="1:10" x14ac:dyDescent="0.25">
      <c r="A5226" s="74" t="str">
        <f t="shared" si="324"/>
        <v>2026</v>
      </c>
      <c r="B5226" s="74" t="str">
        <f t="shared" si="325"/>
        <v>01</v>
      </c>
      <c r="C5226" s="84">
        <f t="shared" si="326"/>
        <v>46023</v>
      </c>
      <c r="D5226" s="74">
        <v>202601</v>
      </c>
      <c r="E5226" s="82">
        <v>2911196953</v>
      </c>
      <c r="F5226" s="82">
        <v>86745472</v>
      </c>
      <c r="G5226" s="83">
        <f t="shared" si="327"/>
        <v>2.9797184251174915E-2</v>
      </c>
      <c r="H5226" s="74" t="s">
        <v>4</v>
      </c>
      <c r="I5226" s="74">
        <v>14</v>
      </c>
      <c r="J5226" s="74" t="s">
        <v>8</v>
      </c>
    </row>
    <row r="5227" spans="1:10" x14ac:dyDescent="0.25">
      <c r="A5227" s="74" t="str">
        <f t="shared" si="324"/>
        <v>2026</v>
      </c>
      <c r="B5227" s="74" t="str">
        <f t="shared" si="325"/>
        <v>01</v>
      </c>
      <c r="C5227" s="84">
        <f t="shared" si="326"/>
        <v>46023</v>
      </c>
      <c r="D5227" s="74">
        <v>202601</v>
      </c>
      <c r="E5227" s="82">
        <v>1178774195</v>
      </c>
      <c r="F5227" s="82">
        <v>70088197</v>
      </c>
      <c r="G5227" s="83">
        <f t="shared" si="327"/>
        <v>5.9458543712012632E-2</v>
      </c>
      <c r="H5227" s="74" t="s">
        <v>4</v>
      </c>
      <c r="I5227" s="74">
        <v>16</v>
      </c>
      <c r="J5227" s="74" t="s">
        <v>9</v>
      </c>
    </row>
    <row r="5228" spans="1:10" x14ac:dyDescent="0.25">
      <c r="A5228" s="74" t="str">
        <f t="shared" si="324"/>
        <v>2026</v>
      </c>
      <c r="B5228" s="74" t="str">
        <f t="shared" si="325"/>
        <v>01</v>
      </c>
      <c r="C5228" s="84">
        <f t="shared" si="326"/>
        <v>46023</v>
      </c>
      <c r="D5228" s="74">
        <v>202601</v>
      </c>
      <c r="E5228" s="82">
        <v>912417</v>
      </c>
      <c r="F5228" s="82">
        <v>14082</v>
      </c>
      <c r="G5228" s="83">
        <f t="shared" si="327"/>
        <v>1.5433732602527134E-2</v>
      </c>
      <c r="H5228" s="74" t="s">
        <v>4</v>
      </c>
      <c r="I5228" s="74">
        <v>17</v>
      </c>
      <c r="J5228" s="74" t="s">
        <v>10</v>
      </c>
    </row>
    <row r="5229" spans="1:10" x14ac:dyDescent="0.25">
      <c r="A5229" s="74" t="str">
        <f t="shared" si="324"/>
        <v>2026</v>
      </c>
      <c r="B5229" s="74" t="str">
        <f t="shared" si="325"/>
        <v>01</v>
      </c>
      <c r="C5229" s="84">
        <f t="shared" si="326"/>
        <v>46023</v>
      </c>
      <c r="D5229" s="74">
        <v>202601</v>
      </c>
      <c r="E5229" s="82">
        <v>2151309</v>
      </c>
      <c r="F5229" s="82">
        <v>311782</v>
      </c>
      <c r="G5229" s="83">
        <f t="shared" si="327"/>
        <v>0.14492664698562596</v>
      </c>
      <c r="H5229" s="74" t="s">
        <v>4</v>
      </c>
      <c r="I5229" s="74">
        <v>21</v>
      </c>
      <c r="J5229" s="74" t="s">
        <v>11</v>
      </c>
    </row>
    <row r="5230" spans="1:10" x14ac:dyDescent="0.25">
      <c r="A5230" s="74" t="str">
        <f t="shared" si="324"/>
        <v>2026</v>
      </c>
      <c r="B5230" s="74" t="str">
        <f t="shared" si="325"/>
        <v>01</v>
      </c>
      <c r="C5230" s="84">
        <f t="shared" si="326"/>
        <v>46023</v>
      </c>
      <c r="D5230" s="74">
        <v>202601</v>
      </c>
      <c r="E5230" s="82">
        <v>28086331</v>
      </c>
      <c r="F5230" s="82">
        <v>822498</v>
      </c>
      <c r="G5230" s="83">
        <f t="shared" si="327"/>
        <v>2.9284636715276195E-2</v>
      </c>
      <c r="H5230" s="74" t="s">
        <v>4</v>
      </c>
      <c r="I5230" s="74">
        <v>22</v>
      </c>
      <c r="J5230" s="74" t="s">
        <v>12</v>
      </c>
    </row>
    <row r="5231" spans="1:10" x14ac:dyDescent="0.25">
      <c r="A5231" s="74" t="str">
        <f t="shared" si="324"/>
        <v>2026</v>
      </c>
      <c r="B5231" s="74" t="str">
        <f t="shared" si="325"/>
        <v>01</v>
      </c>
      <c r="C5231" s="84">
        <f t="shared" si="326"/>
        <v>46023</v>
      </c>
      <c r="D5231" s="74">
        <v>202601</v>
      </c>
      <c r="E5231" s="82">
        <v>6295550</v>
      </c>
      <c r="F5231" s="82">
        <v>67735</v>
      </c>
      <c r="G5231" s="83">
        <f t="shared" si="327"/>
        <v>1.075918704481737E-2</v>
      </c>
      <c r="H5231" s="74" t="s">
        <v>4</v>
      </c>
      <c r="I5231" s="74">
        <v>24</v>
      </c>
      <c r="J5231" s="74" t="s">
        <v>13</v>
      </c>
    </row>
    <row r="5232" spans="1:10" x14ac:dyDescent="0.25">
      <c r="A5232" s="74" t="str">
        <f t="shared" si="324"/>
        <v>2026</v>
      </c>
      <c r="B5232" s="74" t="str">
        <f t="shared" si="325"/>
        <v>01</v>
      </c>
      <c r="C5232" s="84">
        <f t="shared" si="326"/>
        <v>46023</v>
      </c>
      <c r="D5232" s="74">
        <v>202601</v>
      </c>
      <c r="E5232" s="82">
        <v>75286776</v>
      </c>
      <c r="F5232" s="82">
        <v>1071294</v>
      </c>
      <c r="G5232" s="83">
        <f t="shared" si="327"/>
        <v>1.4229510903747558E-2</v>
      </c>
      <c r="H5232" s="74" t="s">
        <v>14</v>
      </c>
      <c r="I5232" s="74">
        <v>31</v>
      </c>
      <c r="J5232" s="74" t="s">
        <v>15</v>
      </c>
    </row>
    <row r="5233" spans="1:10" x14ac:dyDescent="0.25">
      <c r="A5233" s="74" t="str">
        <f t="shared" si="324"/>
        <v>2026</v>
      </c>
      <c r="B5233" s="74" t="str">
        <f t="shared" si="325"/>
        <v>01</v>
      </c>
      <c r="C5233" s="84">
        <f t="shared" si="326"/>
        <v>46023</v>
      </c>
      <c r="D5233" s="74">
        <v>202601</v>
      </c>
      <c r="E5233" s="82">
        <v>6487720</v>
      </c>
      <c r="F5233" s="82">
        <v>553516</v>
      </c>
      <c r="G5233" s="83">
        <f t="shared" si="327"/>
        <v>8.5317492123581168E-2</v>
      </c>
      <c r="H5233" s="74" t="s">
        <v>14</v>
      </c>
      <c r="I5233" s="74">
        <v>32</v>
      </c>
      <c r="J5233" s="74" t="s">
        <v>16</v>
      </c>
    </row>
    <row r="5234" spans="1:10" x14ac:dyDescent="0.25">
      <c r="A5234" s="74" t="str">
        <f t="shared" si="324"/>
        <v>2026</v>
      </c>
      <c r="B5234" s="74" t="str">
        <f t="shared" si="325"/>
        <v>01</v>
      </c>
      <c r="C5234" s="84">
        <f t="shared" si="326"/>
        <v>46023</v>
      </c>
      <c r="D5234" s="74">
        <v>202601</v>
      </c>
      <c r="E5234" s="82">
        <v>326424</v>
      </c>
      <c r="F5234" s="82">
        <v>2773</v>
      </c>
      <c r="G5234" s="83">
        <f t="shared" si="327"/>
        <v>8.4950861456265479E-3</v>
      </c>
      <c r="H5234" s="74" t="s">
        <v>17</v>
      </c>
      <c r="I5234" s="74">
        <v>51</v>
      </c>
      <c r="J5234" s="74" t="s">
        <v>18</v>
      </c>
    </row>
    <row r="5235" spans="1:10" x14ac:dyDescent="0.25">
      <c r="A5235" s="74" t="str">
        <f t="shared" si="324"/>
        <v>2026</v>
      </c>
      <c r="B5235" s="74" t="str">
        <f t="shared" si="325"/>
        <v>01</v>
      </c>
      <c r="C5235" s="84">
        <f t="shared" si="326"/>
        <v>46023</v>
      </c>
      <c r="D5235" s="74">
        <v>202601</v>
      </c>
      <c r="E5235" s="82">
        <v>37187</v>
      </c>
      <c r="F5235" s="82">
        <v>99</v>
      </c>
      <c r="G5235" s="83">
        <f t="shared" si="327"/>
        <v>2.66222066851319E-3</v>
      </c>
      <c r="H5235" s="74" t="s">
        <v>17</v>
      </c>
      <c r="I5235" s="74">
        <v>52</v>
      </c>
      <c r="J5235" s="74" t="s">
        <v>19</v>
      </c>
    </row>
    <row r="5236" spans="1:10" x14ac:dyDescent="0.25">
      <c r="A5236" s="74" t="str">
        <f t="shared" si="324"/>
        <v>2026</v>
      </c>
      <c r="B5236" s="74" t="str">
        <f t="shared" si="325"/>
        <v>01</v>
      </c>
      <c r="C5236" s="84">
        <f t="shared" si="326"/>
        <v>46023</v>
      </c>
      <c r="D5236" s="74">
        <v>202601</v>
      </c>
      <c r="E5236" s="82">
        <v>7360692061</v>
      </c>
      <c r="F5236" s="82">
        <v>18386200</v>
      </c>
      <c r="G5236" s="83">
        <f t="shared" si="327"/>
        <v>2.4978901233238264E-3</v>
      </c>
      <c r="H5236" s="74" t="s">
        <v>17</v>
      </c>
      <c r="I5236" s="74">
        <v>61</v>
      </c>
      <c r="J5236" s="74" t="s">
        <v>20</v>
      </c>
    </row>
    <row r="5237" spans="1:10" x14ac:dyDescent="0.25">
      <c r="A5237" s="74" t="str">
        <f t="shared" si="324"/>
        <v>2026</v>
      </c>
      <c r="B5237" s="74" t="str">
        <f t="shared" si="325"/>
        <v>01</v>
      </c>
      <c r="C5237" s="84">
        <f t="shared" si="326"/>
        <v>46023</v>
      </c>
      <c r="D5237" s="74">
        <v>202601</v>
      </c>
      <c r="E5237" s="82">
        <v>3544492</v>
      </c>
      <c r="F5237" s="82">
        <v>59450</v>
      </c>
      <c r="G5237" s="83">
        <f t="shared" si="327"/>
        <v>1.6772502237274056E-2</v>
      </c>
      <c r="H5237" s="74" t="s">
        <v>17</v>
      </c>
      <c r="I5237" s="74">
        <v>62</v>
      </c>
      <c r="J5237" s="74" t="s">
        <v>21</v>
      </c>
    </row>
    <row r="5238" spans="1:10" x14ac:dyDescent="0.25">
      <c r="A5238" s="74" t="str">
        <f t="shared" si="324"/>
        <v>2026</v>
      </c>
      <c r="B5238" s="74" t="str">
        <f t="shared" si="325"/>
        <v>01</v>
      </c>
      <c r="C5238" s="84">
        <f t="shared" si="326"/>
        <v>46023</v>
      </c>
      <c r="D5238" s="74">
        <v>202601</v>
      </c>
      <c r="E5238" s="82">
        <v>340270</v>
      </c>
      <c r="F5238" s="82">
        <v>22505</v>
      </c>
      <c r="G5238" s="83">
        <f t="shared" si="327"/>
        <v>6.6138654597819382E-2</v>
      </c>
      <c r="H5238" s="74" t="s">
        <v>17</v>
      </c>
      <c r="I5238" s="74">
        <v>71</v>
      </c>
      <c r="J5238" s="74" t="s">
        <v>22</v>
      </c>
    </row>
    <row r="5239" spans="1:10" x14ac:dyDescent="0.25">
      <c r="A5239" s="74" t="str">
        <f t="shared" si="324"/>
        <v>2026</v>
      </c>
      <c r="B5239" s="74" t="str">
        <f t="shared" si="325"/>
        <v>01</v>
      </c>
      <c r="C5239" s="84">
        <f t="shared" si="326"/>
        <v>46023</v>
      </c>
      <c r="D5239" s="74">
        <v>202601</v>
      </c>
      <c r="E5239" s="82">
        <v>240918139</v>
      </c>
      <c r="F5239" s="82">
        <v>435063</v>
      </c>
      <c r="G5239" s="83">
        <f t="shared" si="327"/>
        <v>1.8058540623211439E-3</v>
      </c>
      <c r="H5239" s="74" t="s">
        <v>17</v>
      </c>
      <c r="I5239" s="74">
        <v>72</v>
      </c>
      <c r="J5239" s="74" t="s">
        <v>23</v>
      </c>
    </row>
    <row r="5240" spans="1:10" x14ac:dyDescent="0.25">
      <c r="A5240" s="74" t="str">
        <f t="shared" si="324"/>
        <v>2026</v>
      </c>
      <c r="B5240" s="74" t="str">
        <f t="shared" si="325"/>
        <v>01</v>
      </c>
      <c r="C5240" s="84">
        <f t="shared" si="326"/>
        <v>46023</v>
      </c>
      <c r="D5240" s="74">
        <v>202601</v>
      </c>
      <c r="E5240" s="82">
        <v>151325873</v>
      </c>
      <c r="F5240" s="82">
        <v>692059</v>
      </c>
      <c r="G5240" s="83">
        <f t="shared" si="327"/>
        <v>4.5733025442384195E-3</v>
      </c>
      <c r="H5240" s="74" t="s">
        <v>17</v>
      </c>
      <c r="I5240" s="74">
        <v>81</v>
      </c>
      <c r="J5240" s="74" t="s">
        <v>24</v>
      </c>
    </row>
    <row r="5241" spans="1:10" x14ac:dyDescent="0.25">
      <c r="A5241" s="74" t="str">
        <f t="shared" si="324"/>
        <v>2026</v>
      </c>
      <c r="B5241" s="74" t="str">
        <f t="shared" si="325"/>
        <v>01</v>
      </c>
      <c r="C5241" s="84">
        <f t="shared" si="326"/>
        <v>46023</v>
      </c>
      <c r="D5241" s="74">
        <v>202601</v>
      </c>
      <c r="E5241" s="82">
        <v>233162671</v>
      </c>
      <c r="F5241" s="82">
        <v>1220796</v>
      </c>
      <c r="G5241" s="83">
        <f t="shared" si="327"/>
        <v>5.2358123826776711E-3</v>
      </c>
      <c r="H5241" s="74" t="s">
        <v>17</v>
      </c>
      <c r="I5241" s="74">
        <v>89</v>
      </c>
      <c r="J5241" s="74" t="s">
        <v>25</v>
      </c>
    </row>
    <row r="5242" spans="1:10" x14ac:dyDescent="0.25">
      <c r="A5242" s="74" t="str">
        <f t="shared" si="324"/>
        <v>2026</v>
      </c>
      <c r="B5242" s="74" t="str">
        <f t="shared" si="325"/>
        <v>01</v>
      </c>
      <c r="C5242" s="84">
        <f t="shared" si="326"/>
        <v>46023</v>
      </c>
      <c r="D5242" s="74">
        <v>202601</v>
      </c>
      <c r="E5242" s="82">
        <v>72584263</v>
      </c>
      <c r="F5242" s="82">
        <v>728170</v>
      </c>
      <c r="G5242" s="83">
        <f t="shared" si="327"/>
        <v>1.0032064388392289E-2</v>
      </c>
      <c r="H5242" s="74" t="s">
        <v>17</v>
      </c>
      <c r="I5242" s="74">
        <v>91</v>
      </c>
      <c r="J5242" s="74" t="s">
        <v>26</v>
      </c>
    </row>
    <row r="5243" spans="1:10" x14ac:dyDescent="0.25">
      <c r="A5243" s="74" t="str">
        <f t="shared" si="324"/>
        <v>2026</v>
      </c>
      <c r="B5243" s="74" t="str">
        <f t="shared" si="325"/>
        <v>01</v>
      </c>
      <c r="C5243" s="84">
        <f t="shared" si="326"/>
        <v>46023</v>
      </c>
      <c r="D5243" s="74">
        <v>202601</v>
      </c>
      <c r="E5243" s="82">
        <v>19916554</v>
      </c>
      <c r="F5243" s="82">
        <v>1388678</v>
      </c>
      <c r="G5243" s="83">
        <f t="shared" si="327"/>
        <v>6.9724812836598135E-2</v>
      </c>
      <c r="H5243" s="74" t="s">
        <v>17</v>
      </c>
      <c r="I5243" s="74">
        <v>99</v>
      </c>
      <c r="J5243" s="74" t="s">
        <v>27</v>
      </c>
    </row>
    <row r="5244" spans="1:10" x14ac:dyDescent="0.25">
      <c r="A5244" s="74" t="str">
        <f t="shared" si="324"/>
        <v>2026</v>
      </c>
      <c r="B5244" s="74" t="str">
        <f t="shared" si="325"/>
        <v>01</v>
      </c>
      <c r="C5244" s="84">
        <f t="shared" si="326"/>
        <v>46023</v>
      </c>
      <c r="D5244" s="74">
        <v>202601</v>
      </c>
      <c r="E5244" s="82">
        <v>2415814509</v>
      </c>
      <c r="F5244" s="82">
        <v>78888700</v>
      </c>
      <c r="G5244" s="83">
        <f t="shared" si="327"/>
        <v>3.2655114747470869E-2</v>
      </c>
      <c r="H5244" s="74" t="s">
        <v>28</v>
      </c>
      <c r="I5244" s="74">
        <v>101</v>
      </c>
      <c r="J5244" s="74" t="s">
        <v>29</v>
      </c>
    </row>
    <row r="5245" spans="1:10" x14ac:dyDescent="0.25">
      <c r="A5245" s="74" t="str">
        <f t="shared" si="324"/>
        <v>2026</v>
      </c>
      <c r="B5245" s="74" t="str">
        <f t="shared" si="325"/>
        <v>01</v>
      </c>
      <c r="C5245" s="84">
        <f t="shared" si="326"/>
        <v>46023</v>
      </c>
      <c r="D5245" s="74">
        <v>202601</v>
      </c>
      <c r="E5245" s="82">
        <v>141249887</v>
      </c>
      <c r="F5245" s="82">
        <v>17305025</v>
      </c>
      <c r="G5245" s="83">
        <f t="shared" si="327"/>
        <v>0.1225135493382731</v>
      </c>
      <c r="H5245" s="74" t="s">
        <v>28</v>
      </c>
      <c r="I5245" s="74">
        <v>102</v>
      </c>
      <c r="J5245" s="74" t="s">
        <v>30</v>
      </c>
    </row>
    <row r="5246" spans="1:10" x14ac:dyDescent="0.25">
      <c r="A5246" s="74" t="str">
        <f t="shared" si="324"/>
        <v>2026</v>
      </c>
      <c r="B5246" s="74" t="str">
        <f t="shared" si="325"/>
        <v>01</v>
      </c>
      <c r="C5246" s="84">
        <f t="shared" si="326"/>
        <v>46023</v>
      </c>
      <c r="D5246" s="74">
        <v>202601</v>
      </c>
      <c r="E5246" s="82">
        <v>583447082</v>
      </c>
      <c r="F5246" s="82">
        <v>1146019</v>
      </c>
      <c r="G5246" s="83">
        <f t="shared" si="327"/>
        <v>1.9642209813982752E-3</v>
      </c>
      <c r="H5246" s="74" t="s">
        <v>28</v>
      </c>
      <c r="I5246" s="74">
        <v>103</v>
      </c>
      <c r="J5246" s="74" t="s">
        <v>31</v>
      </c>
    </row>
    <row r="5247" spans="1:10" x14ac:dyDescent="0.25">
      <c r="A5247" s="74" t="str">
        <f t="shared" si="324"/>
        <v>2026</v>
      </c>
      <c r="B5247" s="74" t="str">
        <f t="shared" si="325"/>
        <v>01</v>
      </c>
      <c r="C5247" s="84">
        <f t="shared" si="326"/>
        <v>46023</v>
      </c>
      <c r="D5247" s="74">
        <v>202601</v>
      </c>
      <c r="E5247" s="82">
        <v>903634757</v>
      </c>
      <c r="F5247" s="82">
        <v>18115099</v>
      </c>
      <c r="G5247" s="83">
        <f t="shared" si="327"/>
        <v>2.0046925884237541E-2</v>
      </c>
      <c r="H5247" s="74" t="s">
        <v>28</v>
      </c>
      <c r="I5247" s="74">
        <v>104</v>
      </c>
      <c r="J5247" s="74" t="s">
        <v>32</v>
      </c>
    </row>
    <row r="5248" spans="1:10" x14ac:dyDescent="0.25">
      <c r="A5248" s="74" t="str">
        <f t="shared" si="324"/>
        <v>2026</v>
      </c>
      <c r="B5248" s="74" t="str">
        <f t="shared" si="325"/>
        <v>01</v>
      </c>
      <c r="C5248" s="84">
        <f t="shared" si="326"/>
        <v>46023</v>
      </c>
      <c r="D5248" s="74">
        <v>202601</v>
      </c>
      <c r="E5248" s="82">
        <v>563392178</v>
      </c>
      <c r="F5248" s="82">
        <v>9465780</v>
      </c>
      <c r="G5248" s="83">
        <f t="shared" si="327"/>
        <v>1.6801404722377952E-2</v>
      </c>
      <c r="H5248" s="74" t="s">
        <v>28</v>
      </c>
      <c r="I5248" s="74">
        <v>105</v>
      </c>
      <c r="J5248" s="74" t="s">
        <v>33</v>
      </c>
    </row>
    <row r="5249" spans="1:10" x14ac:dyDescent="0.25">
      <c r="A5249" s="74" t="str">
        <f t="shared" si="324"/>
        <v>2026</v>
      </c>
      <c r="B5249" s="74" t="str">
        <f t="shared" si="325"/>
        <v>01</v>
      </c>
      <c r="C5249" s="84">
        <f t="shared" si="326"/>
        <v>46023</v>
      </c>
      <c r="D5249" s="74">
        <v>202601</v>
      </c>
      <c r="E5249" s="82">
        <v>594685725</v>
      </c>
      <c r="F5249" s="82">
        <v>249517841</v>
      </c>
      <c r="G5249" s="83">
        <f t="shared" si="327"/>
        <v>0.41957933495040595</v>
      </c>
      <c r="H5249" s="74" t="s">
        <v>28</v>
      </c>
      <c r="I5249" s="74">
        <v>106</v>
      </c>
      <c r="J5249" s="74" t="s">
        <v>34</v>
      </c>
    </row>
    <row r="5250" spans="1:10" x14ac:dyDescent="0.25">
      <c r="A5250" s="74" t="str">
        <f t="shared" si="324"/>
        <v>2026</v>
      </c>
      <c r="B5250" s="74" t="str">
        <f t="shared" si="325"/>
        <v>01</v>
      </c>
      <c r="C5250" s="84">
        <f t="shared" si="326"/>
        <v>46023</v>
      </c>
      <c r="D5250" s="74">
        <v>202601</v>
      </c>
      <c r="E5250" s="82">
        <v>1977603094</v>
      </c>
      <c r="F5250" s="82">
        <v>34916873</v>
      </c>
      <c r="G5250" s="83">
        <f t="shared" si="327"/>
        <v>1.7656158157284923E-2</v>
      </c>
      <c r="H5250" s="74" t="s">
        <v>28</v>
      </c>
      <c r="I5250" s="74">
        <v>107</v>
      </c>
      <c r="J5250" s="74" t="s">
        <v>35</v>
      </c>
    </row>
    <row r="5251" spans="1:10" x14ac:dyDescent="0.25">
      <c r="A5251" s="74" t="str">
        <f t="shared" ref="A5251:A5314" si="328">LEFT(D5251,4)</f>
        <v>2026</v>
      </c>
      <c r="B5251" s="74" t="str">
        <f t="shared" ref="B5251:B5314" si="329">RIGHT(D5251,2)</f>
        <v>01</v>
      </c>
      <c r="C5251" s="84">
        <f t="shared" ref="C5251:C5314" si="330">DATE(A5251,B5251,1)</f>
        <v>46023</v>
      </c>
      <c r="D5251" s="74">
        <v>202601</v>
      </c>
      <c r="E5251" s="82">
        <v>61277350</v>
      </c>
      <c r="F5251" s="82">
        <v>12544260</v>
      </c>
      <c r="G5251" s="83">
        <f t="shared" ref="G5251:G5314" si="331">F5251/E5251</f>
        <v>0.20471283435070217</v>
      </c>
      <c r="H5251" s="74" t="s">
        <v>28</v>
      </c>
      <c r="I5251" s="74">
        <v>108</v>
      </c>
      <c r="J5251" s="74" t="s">
        <v>36</v>
      </c>
    </row>
    <row r="5252" spans="1:10" x14ac:dyDescent="0.25">
      <c r="A5252" s="74" t="str">
        <f t="shared" si="328"/>
        <v>2026</v>
      </c>
      <c r="B5252" s="74" t="str">
        <f t="shared" si="329"/>
        <v>01</v>
      </c>
      <c r="C5252" s="84">
        <f t="shared" si="330"/>
        <v>46023</v>
      </c>
      <c r="D5252" s="74">
        <v>202601</v>
      </c>
      <c r="E5252" s="82">
        <v>517124</v>
      </c>
      <c r="F5252" s="82">
        <v>15943</v>
      </c>
      <c r="G5252" s="83">
        <f t="shared" si="331"/>
        <v>3.0830129717437212E-2</v>
      </c>
      <c r="H5252" s="74" t="s">
        <v>28</v>
      </c>
      <c r="I5252" s="74">
        <v>109</v>
      </c>
      <c r="J5252" s="74" t="s">
        <v>37</v>
      </c>
    </row>
    <row r="5253" spans="1:10" x14ac:dyDescent="0.25">
      <c r="A5253" s="74" t="str">
        <f t="shared" si="328"/>
        <v>2026</v>
      </c>
      <c r="B5253" s="74" t="str">
        <f t="shared" si="329"/>
        <v>01</v>
      </c>
      <c r="C5253" s="84">
        <f t="shared" si="330"/>
        <v>46023</v>
      </c>
      <c r="D5253" s="74">
        <v>202601</v>
      </c>
      <c r="E5253" s="82">
        <v>829107199</v>
      </c>
      <c r="F5253" s="82">
        <v>47462080</v>
      </c>
      <c r="G5253" s="83">
        <f t="shared" si="331"/>
        <v>5.7244805083401525E-2</v>
      </c>
      <c r="H5253" s="74" t="s">
        <v>28</v>
      </c>
      <c r="I5253" s="74">
        <v>110</v>
      </c>
      <c r="J5253" s="74" t="s">
        <v>38</v>
      </c>
    </row>
    <row r="5254" spans="1:10" x14ac:dyDescent="0.25">
      <c r="A5254" s="74" t="str">
        <f t="shared" si="328"/>
        <v>2026</v>
      </c>
      <c r="B5254" s="74" t="str">
        <f t="shared" si="329"/>
        <v>01</v>
      </c>
      <c r="C5254" s="84">
        <f t="shared" si="330"/>
        <v>46023</v>
      </c>
      <c r="D5254" s="74">
        <v>202601</v>
      </c>
      <c r="E5254" s="82">
        <v>173071166</v>
      </c>
      <c r="F5254" s="82">
        <v>3018</v>
      </c>
      <c r="G5254" s="83">
        <f t="shared" si="331"/>
        <v>1.743791337258339E-5</v>
      </c>
      <c r="H5254" s="74" t="s">
        <v>39</v>
      </c>
      <c r="I5254" s="74">
        <v>120</v>
      </c>
      <c r="J5254" s="74" t="s">
        <v>40</v>
      </c>
    </row>
    <row r="5255" spans="1:10" x14ac:dyDescent="0.25">
      <c r="A5255" s="74" t="str">
        <f t="shared" si="328"/>
        <v>2026</v>
      </c>
      <c r="B5255" s="74" t="str">
        <f t="shared" si="329"/>
        <v>01</v>
      </c>
      <c r="C5255" s="84">
        <f t="shared" si="330"/>
        <v>46023</v>
      </c>
      <c r="D5255" s="74">
        <v>202601</v>
      </c>
      <c r="E5255" s="82">
        <v>281670537</v>
      </c>
      <c r="F5255" s="82">
        <v>2970143</v>
      </c>
      <c r="G5255" s="83">
        <f t="shared" si="331"/>
        <v>1.0544741497049086E-2</v>
      </c>
      <c r="H5255" s="74" t="s">
        <v>41</v>
      </c>
      <c r="I5255" s="74">
        <v>131</v>
      </c>
      <c r="J5255" s="74" t="s">
        <v>42</v>
      </c>
    </row>
    <row r="5256" spans="1:10" x14ac:dyDescent="0.25">
      <c r="A5256" s="74" t="str">
        <f t="shared" si="328"/>
        <v>2026</v>
      </c>
      <c r="B5256" s="74" t="str">
        <f t="shared" si="329"/>
        <v>01</v>
      </c>
      <c r="C5256" s="84">
        <f t="shared" si="330"/>
        <v>46023</v>
      </c>
      <c r="D5256" s="74">
        <v>202601</v>
      </c>
      <c r="E5256" s="82">
        <v>211094778</v>
      </c>
      <c r="F5256" s="82">
        <v>15674781</v>
      </c>
      <c r="G5256" s="83">
        <f t="shared" si="331"/>
        <v>7.4254707522892871E-2</v>
      </c>
      <c r="H5256" s="74" t="s">
        <v>41</v>
      </c>
      <c r="I5256" s="74">
        <v>139</v>
      </c>
      <c r="J5256" s="74" t="s">
        <v>43</v>
      </c>
    </row>
    <row r="5257" spans="1:10" x14ac:dyDescent="0.25">
      <c r="A5257" s="74" t="str">
        <f t="shared" si="328"/>
        <v>2026</v>
      </c>
      <c r="B5257" s="74" t="str">
        <f t="shared" si="329"/>
        <v>01</v>
      </c>
      <c r="C5257" s="84">
        <f t="shared" si="330"/>
        <v>46023</v>
      </c>
      <c r="D5257" s="74">
        <v>202601</v>
      </c>
      <c r="E5257" s="82">
        <v>268961189</v>
      </c>
      <c r="F5257" s="82">
        <v>19755177</v>
      </c>
      <c r="G5257" s="83">
        <f t="shared" si="331"/>
        <v>7.3449916969247186E-2</v>
      </c>
      <c r="H5257" s="74" t="s">
        <v>41</v>
      </c>
      <c r="I5257" s="74">
        <v>141</v>
      </c>
      <c r="J5257" s="74" t="s">
        <v>44</v>
      </c>
    </row>
    <row r="5258" spans="1:10" x14ac:dyDescent="0.25">
      <c r="A5258" s="74" t="str">
        <f t="shared" si="328"/>
        <v>2026</v>
      </c>
      <c r="B5258" s="74" t="str">
        <f t="shared" si="329"/>
        <v>01</v>
      </c>
      <c r="C5258" s="84">
        <f t="shared" si="330"/>
        <v>46023</v>
      </c>
      <c r="D5258" s="74">
        <v>202601</v>
      </c>
      <c r="E5258" s="82">
        <v>1215</v>
      </c>
      <c r="F5258" s="82">
        <v>139</v>
      </c>
      <c r="G5258" s="83">
        <f t="shared" si="331"/>
        <v>0.11440329218106995</v>
      </c>
      <c r="H5258" s="74" t="s">
        <v>41</v>
      </c>
      <c r="I5258" s="74">
        <v>142</v>
      </c>
      <c r="J5258" s="74" t="s">
        <v>45</v>
      </c>
    </row>
    <row r="5259" spans="1:10" x14ac:dyDescent="0.25">
      <c r="A5259" s="74" t="str">
        <f t="shared" si="328"/>
        <v>2026</v>
      </c>
      <c r="B5259" s="74" t="str">
        <f t="shared" si="329"/>
        <v>01</v>
      </c>
      <c r="C5259" s="84">
        <f t="shared" si="330"/>
        <v>46023</v>
      </c>
      <c r="D5259" s="74">
        <v>202601</v>
      </c>
      <c r="E5259" s="82">
        <v>8899278</v>
      </c>
      <c r="F5259" s="82">
        <v>257118</v>
      </c>
      <c r="G5259" s="83">
        <f t="shared" si="331"/>
        <v>2.8892006744816828E-2</v>
      </c>
      <c r="H5259" s="74" t="s">
        <v>41</v>
      </c>
      <c r="I5259" s="74">
        <v>143</v>
      </c>
      <c r="J5259" s="74" t="s">
        <v>46</v>
      </c>
    </row>
    <row r="5260" spans="1:10" x14ac:dyDescent="0.25">
      <c r="A5260" s="74" t="str">
        <f t="shared" si="328"/>
        <v>2026</v>
      </c>
      <c r="B5260" s="74" t="str">
        <f t="shared" si="329"/>
        <v>01</v>
      </c>
      <c r="C5260" s="84">
        <f t="shared" si="330"/>
        <v>46023</v>
      </c>
      <c r="D5260" s="74">
        <v>202601</v>
      </c>
      <c r="E5260" s="82">
        <v>2077551</v>
      </c>
      <c r="F5260" s="82">
        <v>84202</v>
      </c>
      <c r="G5260" s="83">
        <f t="shared" si="331"/>
        <v>4.0529450299896366E-2</v>
      </c>
      <c r="H5260" s="74" t="s">
        <v>41</v>
      </c>
      <c r="I5260" s="74">
        <v>149</v>
      </c>
      <c r="J5260" s="74" t="s">
        <v>47</v>
      </c>
    </row>
    <row r="5261" spans="1:10" x14ac:dyDescent="0.25">
      <c r="A5261" s="74" t="str">
        <f t="shared" si="328"/>
        <v>2026</v>
      </c>
      <c r="B5261" s="74" t="str">
        <f t="shared" si="329"/>
        <v>01</v>
      </c>
      <c r="C5261" s="84">
        <f t="shared" si="330"/>
        <v>46023</v>
      </c>
      <c r="D5261" s="74">
        <v>202601</v>
      </c>
      <c r="E5261" s="82">
        <v>110554976</v>
      </c>
      <c r="F5261" s="82">
        <v>43843292</v>
      </c>
      <c r="G5261" s="83">
        <f t="shared" si="331"/>
        <v>0.39657456937985314</v>
      </c>
      <c r="H5261" s="74" t="s">
        <v>41</v>
      </c>
      <c r="I5261" s="74">
        <v>151</v>
      </c>
      <c r="J5261" s="74" t="s">
        <v>48</v>
      </c>
    </row>
    <row r="5262" spans="1:10" x14ac:dyDescent="0.25">
      <c r="A5262" s="74" t="str">
        <f t="shared" si="328"/>
        <v>2026</v>
      </c>
      <c r="B5262" s="74" t="str">
        <f t="shared" si="329"/>
        <v>01</v>
      </c>
      <c r="C5262" s="84">
        <f t="shared" si="330"/>
        <v>46023</v>
      </c>
      <c r="D5262" s="74">
        <v>202601</v>
      </c>
      <c r="E5262" s="82">
        <v>134171899</v>
      </c>
      <c r="F5262" s="82">
        <v>9543738</v>
      </c>
      <c r="G5262" s="83">
        <f t="shared" si="331"/>
        <v>7.1130676923638086E-2</v>
      </c>
      <c r="H5262" s="74" t="s">
        <v>41</v>
      </c>
      <c r="I5262" s="74">
        <v>152</v>
      </c>
      <c r="J5262" s="74" t="s">
        <v>49</v>
      </c>
    </row>
    <row r="5263" spans="1:10" x14ac:dyDescent="0.25">
      <c r="A5263" s="74" t="str">
        <f t="shared" si="328"/>
        <v>2026</v>
      </c>
      <c r="B5263" s="74" t="str">
        <f t="shared" si="329"/>
        <v>01</v>
      </c>
      <c r="C5263" s="84">
        <f t="shared" si="330"/>
        <v>46023</v>
      </c>
      <c r="D5263" s="74">
        <v>202601</v>
      </c>
      <c r="E5263" s="82">
        <v>37373423</v>
      </c>
      <c r="F5263" s="82">
        <v>933680</v>
      </c>
      <c r="G5263" s="83">
        <f t="shared" si="331"/>
        <v>2.498245879163918E-2</v>
      </c>
      <c r="H5263" s="74" t="s">
        <v>50</v>
      </c>
      <c r="I5263" s="74">
        <v>161</v>
      </c>
      <c r="J5263" s="74" t="s">
        <v>51</v>
      </c>
    </row>
    <row r="5264" spans="1:10" x14ac:dyDescent="0.25">
      <c r="A5264" s="74" t="str">
        <f t="shared" si="328"/>
        <v>2026</v>
      </c>
      <c r="B5264" s="74" t="str">
        <f t="shared" si="329"/>
        <v>01</v>
      </c>
      <c r="C5264" s="84">
        <f t="shared" si="330"/>
        <v>46023</v>
      </c>
      <c r="D5264" s="74">
        <v>202601</v>
      </c>
      <c r="E5264" s="82">
        <v>216195758</v>
      </c>
      <c r="F5264" s="82">
        <v>8644497</v>
      </c>
      <c r="G5264" s="83">
        <f t="shared" si="331"/>
        <v>3.9984581936154361E-2</v>
      </c>
      <c r="H5264" s="74" t="s">
        <v>50</v>
      </c>
      <c r="I5264" s="74">
        <v>162</v>
      </c>
      <c r="J5264" s="74" t="s">
        <v>52</v>
      </c>
    </row>
    <row r="5265" spans="1:10" x14ac:dyDescent="0.25">
      <c r="A5265" s="74" t="str">
        <f t="shared" si="328"/>
        <v>2026</v>
      </c>
      <c r="B5265" s="74" t="str">
        <f t="shared" si="329"/>
        <v>01</v>
      </c>
      <c r="C5265" s="84">
        <f t="shared" si="330"/>
        <v>46023</v>
      </c>
      <c r="D5265" s="74">
        <v>202601</v>
      </c>
      <c r="E5265" s="82">
        <v>392510884</v>
      </c>
      <c r="F5265" s="82">
        <v>50561175</v>
      </c>
      <c r="G5265" s="83">
        <f t="shared" si="331"/>
        <v>0.12881470823112259</v>
      </c>
      <c r="H5265" s="74" t="s">
        <v>50</v>
      </c>
      <c r="I5265" s="74">
        <v>170</v>
      </c>
      <c r="J5265" s="74" t="s">
        <v>53</v>
      </c>
    </row>
    <row r="5266" spans="1:10" x14ac:dyDescent="0.25">
      <c r="A5266" s="74" t="str">
        <f t="shared" si="328"/>
        <v>2026</v>
      </c>
      <c r="B5266" s="74" t="str">
        <f t="shared" si="329"/>
        <v>01</v>
      </c>
      <c r="C5266" s="84">
        <f t="shared" si="330"/>
        <v>46023</v>
      </c>
      <c r="D5266" s="74">
        <v>202601</v>
      </c>
      <c r="E5266" s="82">
        <v>111866248</v>
      </c>
      <c r="F5266" s="82">
        <v>10919528</v>
      </c>
      <c r="G5266" s="83">
        <f t="shared" si="331"/>
        <v>9.7612355784025218E-2</v>
      </c>
      <c r="H5266" s="74" t="s">
        <v>54</v>
      </c>
      <c r="I5266" s="74">
        <v>181</v>
      </c>
      <c r="J5266" s="74" t="s">
        <v>55</v>
      </c>
    </row>
    <row r="5267" spans="1:10" x14ac:dyDescent="0.25">
      <c r="A5267" s="74" t="str">
        <f t="shared" si="328"/>
        <v>2026</v>
      </c>
      <c r="B5267" s="74" t="str">
        <f t="shared" si="329"/>
        <v>01</v>
      </c>
      <c r="C5267" s="84">
        <f t="shared" si="330"/>
        <v>46023</v>
      </c>
      <c r="D5267" s="74">
        <v>202601</v>
      </c>
      <c r="E5267" s="82">
        <v>11661400</v>
      </c>
      <c r="F5267" s="82">
        <v>1043557</v>
      </c>
      <c r="G5267" s="83">
        <f t="shared" si="331"/>
        <v>8.9488140360505605E-2</v>
      </c>
      <c r="H5267" s="74" t="s">
        <v>54</v>
      </c>
      <c r="I5267" s="74">
        <v>182</v>
      </c>
      <c r="J5267" s="74" t="s">
        <v>56</v>
      </c>
    </row>
    <row r="5268" spans="1:10" x14ac:dyDescent="0.25">
      <c r="A5268" s="74" t="str">
        <f t="shared" si="328"/>
        <v>2026</v>
      </c>
      <c r="B5268" s="74" t="str">
        <f t="shared" si="329"/>
        <v>01</v>
      </c>
      <c r="C5268" s="84">
        <f t="shared" si="330"/>
        <v>46023</v>
      </c>
      <c r="D5268" s="74">
        <v>202601</v>
      </c>
      <c r="E5268" s="82">
        <v>2098725</v>
      </c>
      <c r="F5268" s="82">
        <v>1364</v>
      </c>
      <c r="G5268" s="83">
        <f t="shared" si="331"/>
        <v>6.4991840283981943E-4</v>
      </c>
      <c r="H5268" s="74" t="s">
        <v>57</v>
      </c>
      <c r="I5268" s="74">
        <v>191</v>
      </c>
      <c r="J5268" s="74" t="s">
        <v>58</v>
      </c>
    </row>
    <row r="5269" spans="1:10" x14ac:dyDescent="0.25">
      <c r="A5269" s="74" t="str">
        <f t="shared" si="328"/>
        <v>2026</v>
      </c>
      <c r="B5269" s="74" t="str">
        <f t="shared" si="329"/>
        <v>01</v>
      </c>
      <c r="C5269" s="84">
        <f t="shared" si="330"/>
        <v>46023</v>
      </c>
      <c r="D5269" s="74">
        <v>202601</v>
      </c>
      <c r="E5269" s="82">
        <v>1096328777</v>
      </c>
      <c r="F5269" s="82">
        <v>39052794</v>
      </c>
      <c r="G5269" s="83">
        <f t="shared" si="331"/>
        <v>3.5621425633708417E-2</v>
      </c>
      <c r="H5269" s="74" t="s">
        <v>57</v>
      </c>
      <c r="I5269" s="74">
        <v>192</v>
      </c>
      <c r="J5269" s="74" t="s">
        <v>59</v>
      </c>
    </row>
    <row r="5270" spans="1:10" x14ac:dyDescent="0.25">
      <c r="A5270" s="74" t="str">
        <f t="shared" si="328"/>
        <v>2026</v>
      </c>
      <c r="B5270" s="74" t="str">
        <f t="shared" si="329"/>
        <v>01</v>
      </c>
      <c r="C5270" s="84">
        <f t="shared" si="330"/>
        <v>46023</v>
      </c>
      <c r="D5270" s="74">
        <v>202601</v>
      </c>
      <c r="E5270" s="82">
        <v>944950389</v>
      </c>
      <c r="F5270" s="82">
        <v>14128762</v>
      </c>
      <c r="G5270" s="83">
        <f t="shared" si="331"/>
        <v>1.4951855848169824E-2</v>
      </c>
      <c r="H5270" s="74" t="s">
        <v>60</v>
      </c>
      <c r="I5270" s="74">
        <v>201</v>
      </c>
      <c r="J5270" s="74" t="s">
        <v>61</v>
      </c>
    </row>
    <row r="5271" spans="1:10" x14ac:dyDescent="0.25">
      <c r="A5271" s="74" t="str">
        <f t="shared" si="328"/>
        <v>2026</v>
      </c>
      <c r="B5271" s="74" t="str">
        <f t="shared" si="329"/>
        <v>01</v>
      </c>
      <c r="C5271" s="84">
        <f t="shared" si="330"/>
        <v>46023</v>
      </c>
      <c r="D5271" s="74">
        <v>202601</v>
      </c>
      <c r="E5271" s="82">
        <v>1425631959</v>
      </c>
      <c r="F5271" s="82">
        <v>80878527</v>
      </c>
      <c r="G5271" s="83">
        <f t="shared" si="331"/>
        <v>5.6731701677571612E-2</v>
      </c>
      <c r="H5271" s="74" t="s">
        <v>60</v>
      </c>
      <c r="I5271" s="74">
        <v>202</v>
      </c>
      <c r="J5271" s="74" t="s">
        <v>62</v>
      </c>
    </row>
    <row r="5272" spans="1:10" x14ac:dyDescent="0.25">
      <c r="A5272" s="74" t="str">
        <f t="shared" si="328"/>
        <v>2026</v>
      </c>
      <c r="B5272" s="74" t="str">
        <f t="shared" si="329"/>
        <v>01</v>
      </c>
      <c r="C5272" s="84">
        <f t="shared" si="330"/>
        <v>46023</v>
      </c>
      <c r="D5272" s="74">
        <v>202601</v>
      </c>
      <c r="E5272" s="82">
        <v>7785026</v>
      </c>
      <c r="F5272" s="82">
        <v>800023</v>
      </c>
      <c r="G5272" s="83">
        <f t="shared" si="331"/>
        <v>0.10276433245052746</v>
      </c>
      <c r="H5272" s="74" t="s">
        <v>60</v>
      </c>
      <c r="I5272" s="74">
        <v>203</v>
      </c>
      <c r="J5272" s="74" t="s">
        <v>63</v>
      </c>
    </row>
    <row r="5273" spans="1:10" x14ac:dyDescent="0.25">
      <c r="A5273" s="74" t="str">
        <f t="shared" si="328"/>
        <v>2026</v>
      </c>
      <c r="B5273" s="74" t="str">
        <f t="shared" si="329"/>
        <v>01</v>
      </c>
      <c r="C5273" s="84">
        <f t="shared" si="330"/>
        <v>46023</v>
      </c>
      <c r="D5273" s="74">
        <v>202601</v>
      </c>
      <c r="E5273" s="82">
        <v>1993768</v>
      </c>
      <c r="F5273" s="82">
        <v>29047</v>
      </c>
      <c r="G5273" s="83">
        <f t="shared" si="331"/>
        <v>1.4568896682061303E-2</v>
      </c>
      <c r="H5273" s="74" t="s">
        <v>60</v>
      </c>
      <c r="I5273" s="74">
        <v>204</v>
      </c>
      <c r="J5273" s="74" t="s">
        <v>64</v>
      </c>
    </row>
    <row r="5274" spans="1:10" x14ac:dyDescent="0.25">
      <c r="A5274" s="74" t="str">
        <f t="shared" si="328"/>
        <v>2026</v>
      </c>
      <c r="B5274" s="74" t="str">
        <f t="shared" si="329"/>
        <v>01</v>
      </c>
      <c r="C5274" s="84">
        <f t="shared" si="330"/>
        <v>46023</v>
      </c>
      <c r="D5274" s="74">
        <v>202601</v>
      </c>
      <c r="E5274" s="82">
        <v>875351529</v>
      </c>
      <c r="F5274" s="82">
        <v>10553958</v>
      </c>
      <c r="G5274" s="83">
        <f t="shared" si="331"/>
        <v>1.2056822488282876E-2</v>
      </c>
      <c r="H5274" s="74" t="s">
        <v>60</v>
      </c>
      <c r="I5274" s="74">
        <v>210</v>
      </c>
      <c r="J5274" s="74" t="s">
        <v>65</v>
      </c>
    </row>
    <row r="5275" spans="1:10" x14ac:dyDescent="0.25">
      <c r="A5275" s="74" t="str">
        <f t="shared" si="328"/>
        <v>2026</v>
      </c>
      <c r="B5275" s="74" t="str">
        <f t="shared" si="329"/>
        <v>01</v>
      </c>
      <c r="C5275" s="84">
        <f t="shared" si="330"/>
        <v>46023</v>
      </c>
      <c r="D5275" s="74">
        <v>202601</v>
      </c>
      <c r="E5275" s="82">
        <v>61837175</v>
      </c>
      <c r="F5275" s="82">
        <v>2692445</v>
      </c>
      <c r="G5275" s="83">
        <f t="shared" si="331"/>
        <v>4.3540879737795267E-2</v>
      </c>
      <c r="H5275" s="74" t="s">
        <v>66</v>
      </c>
      <c r="I5275" s="74">
        <v>221</v>
      </c>
      <c r="J5275" s="74" t="s">
        <v>67</v>
      </c>
    </row>
    <row r="5276" spans="1:10" x14ac:dyDescent="0.25">
      <c r="A5276" s="74" t="str">
        <f t="shared" si="328"/>
        <v>2026</v>
      </c>
      <c r="B5276" s="74" t="str">
        <f t="shared" si="329"/>
        <v>01</v>
      </c>
      <c r="C5276" s="84">
        <f t="shared" si="330"/>
        <v>46023</v>
      </c>
      <c r="D5276" s="74">
        <v>202601</v>
      </c>
      <c r="E5276" s="82">
        <v>448816256</v>
      </c>
      <c r="F5276" s="82">
        <v>8729572</v>
      </c>
      <c r="G5276" s="83">
        <f t="shared" si="331"/>
        <v>1.9450213496723257E-2</v>
      </c>
      <c r="H5276" s="74" t="s">
        <v>66</v>
      </c>
      <c r="I5276" s="74">
        <v>222</v>
      </c>
      <c r="J5276" s="74" t="s">
        <v>68</v>
      </c>
    </row>
    <row r="5277" spans="1:10" x14ac:dyDescent="0.25">
      <c r="A5277" s="74" t="str">
        <f t="shared" si="328"/>
        <v>2026</v>
      </c>
      <c r="B5277" s="74" t="str">
        <f t="shared" si="329"/>
        <v>01</v>
      </c>
      <c r="C5277" s="84">
        <f t="shared" si="330"/>
        <v>46023</v>
      </c>
      <c r="D5277" s="74">
        <v>202601</v>
      </c>
      <c r="E5277" s="82">
        <v>83607144</v>
      </c>
      <c r="F5277" s="82">
        <v>2043578</v>
      </c>
      <c r="G5277" s="83">
        <f t="shared" si="331"/>
        <v>2.4442624185320814E-2</v>
      </c>
      <c r="H5277" s="74" t="s">
        <v>69</v>
      </c>
      <c r="I5277" s="74">
        <v>231</v>
      </c>
      <c r="J5277" s="74" t="s">
        <v>70</v>
      </c>
    </row>
    <row r="5278" spans="1:10" x14ac:dyDescent="0.25">
      <c r="A5278" s="74" t="str">
        <f t="shared" si="328"/>
        <v>2026</v>
      </c>
      <c r="B5278" s="74" t="str">
        <f t="shared" si="329"/>
        <v>01</v>
      </c>
      <c r="C5278" s="84">
        <f t="shared" si="330"/>
        <v>46023</v>
      </c>
      <c r="D5278" s="74">
        <v>202601</v>
      </c>
      <c r="E5278" s="82">
        <v>473520719</v>
      </c>
      <c r="F5278" s="82">
        <v>29407554</v>
      </c>
      <c r="G5278" s="83">
        <f t="shared" si="331"/>
        <v>6.2104049136654564E-2</v>
      </c>
      <c r="H5278" s="74" t="s">
        <v>69</v>
      </c>
      <c r="I5278" s="74">
        <v>239</v>
      </c>
      <c r="J5278" s="74" t="s">
        <v>71</v>
      </c>
    </row>
    <row r="5279" spans="1:10" x14ac:dyDescent="0.25">
      <c r="A5279" s="74" t="str">
        <f t="shared" si="328"/>
        <v>2026</v>
      </c>
      <c r="B5279" s="74" t="str">
        <f t="shared" si="329"/>
        <v>01</v>
      </c>
      <c r="C5279" s="84">
        <f t="shared" si="330"/>
        <v>46023</v>
      </c>
      <c r="D5279" s="74">
        <v>202601</v>
      </c>
      <c r="E5279" s="82">
        <v>554799608</v>
      </c>
      <c r="F5279" s="82">
        <v>3721520</v>
      </c>
      <c r="G5279" s="83">
        <f t="shared" si="331"/>
        <v>6.7078634273296028E-3</v>
      </c>
      <c r="H5279" s="74" t="s">
        <v>72</v>
      </c>
      <c r="I5279" s="74">
        <v>241</v>
      </c>
      <c r="J5279" s="74" t="s">
        <v>73</v>
      </c>
    </row>
    <row r="5280" spans="1:10" x14ac:dyDescent="0.25">
      <c r="A5280" s="74" t="str">
        <f t="shared" si="328"/>
        <v>2026</v>
      </c>
      <c r="B5280" s="74" t="str">
        <f t="shared" si="329"/>
        <v>01</v>
      </c>
      <c r="C5280" s="84">
        <f t="shared" si="330"/>
        <v>46023</v>
      </c>
      <c r="D5280" s="74">
        <v>202601</v>
      </c>
      <c r="E5280" s="82">
        <v>314643531</v>
      </c>
      <c r="F5280" s="82">
        <v>898505</v>
      </c>
      <c r="G5280" s="83">
        <f t="shared" si="331"/>
        <v>2.8556283904657806E-3</v>
      </c>
      <c r="H5280" s="74" t="s">
        <v>72</v>
      </c>
      <c r="I5280" s="74">
        <v>242</v>
      </c>
      <c r="J5280" s="74" t="s">
        <v>74</v>
      </c>
    </row>
    <row r="5281" spans="1:10" x14ac:dyDescent="0.25">
      <c r="A5281" s="74" t="str">
        <f t="shared" si="328"/>
        <v>2026</v>
      </c>
      <c r="B5281" s="74" t="str">
        <f t="shared" si="329"/>
        <v>01</v>
      </c>
      <c r="C5281" s="84">
        <f t="shared" si="330"/>
        <v>46023</v>
      </c>
      <c r="D5281" s="74">
        <v>202601</v>
      </c>
      <c r="E5281" s="82">
        <v>46357892</v>
      </c>
      <c r="F5281" s="82">
        <v>1446787</v>
      </c>
      <c r="G5281" s="83">
        <f t="shared" si="331"/>
        <v>3.1209076547311514E-2</v>
      </c>
      <c r="H5281" s="74" t="s">
        <v>72</v>
      </c>
      <c r="I5281" s="74">
        <v>243</v>
      </c>
      <c r="J5281" s="74" t="s">
        <v>75</v>
      </c>
    </row>
    <row r="5282" spans="1:10" x14ac:dyDescent="0.25">
      <c r="A5282" s="74" t="str">
        <f t="shared" si="328"/>
        <v>2026</v>
      </c>
      <c r="B5282" s="74" t="str">
        <f t="shared" si="329"/>
        <v>01</v>
      </c>
      <c r="C5282" s="84">
        <f t="shared" si="330"/>
        <v>46023</v>
      </c>
      <c r="D5282" s="74">
        <v>202601</v>
      </c>
      <c r="E5282" s="82">
        <v>184919808</v>
      </c>
      <c r="F5282" s="82">
        <v>4990101</v>
      </c>
      <c r="G5282" s="83">
        <f t="shared" si="331"/>
        <v>2.698521620788185E-2</v>
      </c>
      <c r="H5282" s="74" t="s">
        <v>76</v>
      </c>
      <c r="I5282" s="74">
        <v>251</v>
      </c>
      <c r="J5282" s="74" t="s">
        <v>77</v>
      </c>
    </row>
    <row r="5283" spans="1:10" x14ac:dyDescent="0.25">
      <c r="A5283" s="74" t="str">
        <f t="shared" si="328"/>
        <v>2026</v>
      </c>
      <c r="B5283" s="74" t="str">
        <f t="shared" si="329"/>
        <v>01</v>
      </c>
      <c r="C5283" s="84">
        <f t="shared" si="330"/>
        <v>46023</v>
      </c>
      <c r="D5283" s="74">
        <v>202601</v>
      </c>
      <c r="E5283" s="82">
        <v>20174</v>
      </c>
      <c r="F5283" s="82">
        <v>0</v>
      </c>
      <c r="G5283" s="83">
        <f t="shared" si="331"/>
        <v>0</v>
      </c>
      <c r="H5283" s="74" t="s">
        <v>76</v>
      </c>
      <c r="I5283" s="74">
        <v>252</v>
      </c>
      <c r="J5283" s="74" t="s">
        <v>78</v>
      </c>
    </row>
    <row r="5284" spans="1:10" x14ac:dyDescent="0.25">
      <c r="A5284" s="74" t="str">
        <f t="shared" si="328"/>
        <v>2026</v>
      </c>
      <c r="B5284" s="74" t="str">
        <f t="shared" si="329"/>
        <v>01</v>
      </c>
      <c r="C5284" s="84">
        <f t="shared" si="330"/>
        <v>46023</v>
      </c>
      <c r="D5284" s="74">
        <v>202601</v>
      </c>
      <c r="E5284" s="82">
        <v>482890952</v>
      </c>
      <c r="F5284" s="82">
        <v>10776518</v>
      </c>
      <c r="G5284" s="83">
        <f t="shared" si="331"/>
        <v>2.2316669954917691E-2</v>
      </c>
      <c r="H5284" s="74" t="s">
        <v>76</v>
      </c>
      <c r="I5284" s="74">
        <v>259</v>
      </c>
      <c r="J5284" s="74" t="s">
        <v>79</v>
      </c>
    </row>
    <row r="5285" spans="1:10" x14ac:dyDescent="0.25">
      <c r="A5285" s="74" t="str">
        <f t="shared" si="328"/>
        <v>2026</v>
      </c>
      <c r="B5285" s="74" t="str">
        <f t="shared" si="329"/>
        <v>01</v>
      </c>
      <c r="C5285" s="84">
        <f t="shared" si="330"/>
        <v>46023</v>
      </c>
      <c r="D5285" s="74">
        <v>202601</v>
      </c>
      <c r="E5285" s="82">
        <v>2624772</v>
      </c>
      <c r="F5285" s="82">
        <v>244289</v>
      </c>
      <c r="G5285" s="83">
        <f t="shared" si="331"/>
        <v>9.3070560033404803E-2</v>
      </c>
      <c r="H5285" s="74" t="s">
        <v>76</v>
      </c>
      <c r="I5285" s="74">
        <v>261</v>
      </c>
      <c r="J5285" s="74" t="s">
        <v>80</v>
      </c>
    </row>
    <row r="5286" spans="1:10" x14ac:dyDescent="0.25">
      <c r="A5286" s="74" t="str">
        <f t="shared" si="328"/>
        <v>2026</v>
      </c>
      <c r="B5286" s="74" t="str">
        <f t="shared" si="329"/>
        <v>01</v>
      </c>
      <c r="C5286" s="84">
        <f t="shared" si="330"/>
        <v>46023</v>
      </c>
      <c r="D5286" s="74">
        <v>202601</v>
      </c>
      <c r="E5286" s="82">
        <v>98442703</v>
      </c>
      <c r="F5286" s="82">
        <v>1537192</v>
      </c>
      <c r="G5286" s="83">
        <f t="shared" si="331"/>
        <v>1.5615093380765865E-2</v>
      </c>
      <c r="H5286" s="74" t="s">
        <v>76</v>
      </c>
      <c r="I5286" s="74">
        <v>262</v>
      </c>
      <c r="J5286" s="74" t="s">
        <v>81</v>
      </c>
    </row>
    <row r="5287" spans="1:10" x14ac:dyDescent="0.25">
      <c r="A5287" s="74" t="str">
        <f t="shared" si="328"/>
        <v>2026</v>
      </c>
      <c r="B5287" s="74" t="str">
        <f t="shared" si="329"/>
        <v>01</v>
      </c>
      <c r="C5287" s="84">
        <f t="shared" si="330"/>
        <v>46023</v>
      </c>
      <c r="D5287" s="74">
        <v>202601</v>
      </c>
      <c r="E5287" s="82">
        <v>794454</v>
      </c>
      <c r="F5287" s="82">
        <v>512451</v>
      </c>
      <c r="G5287" s="83">
        <f t="shared" si="331"/>
        <v>0.64503545831476716</v>
      </c>
      <c r="H5287" s="74" t="s">
        <v>76</v>
      </c>
      <c r="I5287" s="74">
        <v>263</v>
      </c>
      <c r="J5287" s="74" t="s">
        <v>82</v>
      </c>
    </row>
    <row r="5288" spans="1:10" x14ac:dyDescent="0.25">
      <c r="A5288" s="74" t="str">
        <f t="shared" si="328"/>
        <v>2026</v>
      </c>
      <c r="B5288" s="74" t="str">
        <f t="shared" si="329"/>
        <v>01</v>
      </c>
      <c r="C5288" s="84">
        <f t="shared" si="330"/>
        <v>46023</v>
      </c>
      <c r="D5288" s="74">
        <v>202601</v>
      </c>
      <c r="E5288" s="82">
        <v>964962112</v>
      </c>
      <c r="F5288" s="82">
        <v>34968</v>
      </c>
      <c r="G5288" s="83">
        <f t="shared" si="331"/>
        <v>3.6237692200706841E-5</v>
      </c>
      <c r="H5288" s="74" t="s">
        <v>76</v>
      </c>
      <c r="I5288" s="74">
        <v>264</v>
      </c>
      <c r="J5288" s="74" t="s">
        <v>83</v>
      </c>
    </row>
    <row r="5289" spans="1:10" x14ac:dyDescent="0.25">
      <c r="A5289" s="74" t="str">
        <f t="shared" si="328"/>
        <v>2026</v>
      </c>
      <c r="B5289" s="74" t="str">
        <f t="shared" si="329"/>
        <v>01</v>
      </c>
      <c r="C5289" s="84">
        <f t="shared" si="330"/>
        <v>46023</v>
      </c>
      <c r="D5289" s="74">
        <v>202601</v>
      </c>
      <c r="E5289" s="82">
        <v>9752843</v>
      </c>
      <c r="F5289" s="82">
        <v>29645</v>
      </c>
      <c r="G5289" s="83">
        <f t="shared" si="331"/>
        <v>3.0396264966020678E-3</v>
      </c>
      <c r="H5289" s="74" t="s">
        <v>76</v>
      </c>
      <c r="I5289" s="74">
        <v>265</v>
      </c>
      <c r="J5289" s="74" t="s">
        <v>84</v>
      </c>
    </row>
    <row r="5290" spans="1:10" x14ac:dyDescent="0.25">
      <c r="A5290" s="74" t="str">
        <f t="shared" si="328"/>
        <v>2026</v>
      </c>
      <c r="B5290" s="74" t="str">
        <f t="shared" si="329"/>
        <v>01</v>
      </c>
      <c r="C5290" s="84">
        <f t="shared" si="330"/>
        <v>46023</v>
      </c>
      <c r="D5290" s="74">
        <v>202601</v>
      </c>
      <c r="E5290" s="82">
        <v>56891315</v>
      </c>
      <c r="F5290" s="82">
        <v>827609</v>
      </c>
      <c r="G5290" s="83">
        <f t="shared" si="331"/>
        <v>1.4547194066440545E-2</v>
      </c>
      <c r="H5290" s="74" t="s">
        <v>76</v>
      </c>
      <c r="I5290" s="74">
        <v>266</v>
      </c>
      <c r="J5290" s="74" t="s">
        <v>85</v>
      </c>
    </row>
    <row r="5291" spans="1:10" x14ac:dyDescent="0.25">
      <c r="A5291" s="74" t="str">
        <f t="shared" si="328"/>
        <v>2026</v>
      </c>
      <c r="B5291" s="74" t="str">
        <f t="shared" si="329"/>
        <v>01</v>
      </c>
      <c r="C5291" s="84">
        <f t="shared" si="330"/>
        <v>46023</v>
      </c>
      <c r="D5291" s="74">
        <v>202601</v>
      </c>
      <c r="E5291" s="82">
        <v>3805169</v>
      </c>
      <c r="F5291" s="82">
        <v>193850</v>
      </c>
      <c r="G5291" s="83">
        <f t="shared" si="331"/>
        <v>5.0943860837718374E-2</v>
      </c>
      <c r="H5291" s="74" t="s">
        <v>76</v>
      </c>
      <c r="I5291" s="74">
        <v>267</v>
      </c>
      <c r="J5291" s="74" t="s">
        <v>86</v>
      </c>
    </row>
    <row r="5292" spans="1:10" x14ac:dyDescent="0.25">
      <c r="A5292" s="74" t="str">
        <f t="shared" si="328"/>
        <v>2026</v>
      </c>
      <c r="B5292" s="74" t="str">
        <f t="shared" si="329"/>
        <v>01</v>
      </c>
      <c r="C5292" s="84">
        <f t="shared" si="330"/>
        <v>46023</v>
      </c>
      <c r="D5292" s="74">
        <v>202601</v>
      </c>
      <c r="E5292" s="82">
        <v>14570358</v>
      </c>
      <c r="F5292" s="82">
        <v>627599</v>
      </c>
      <c r="G5292" s="83">
        <f t="shared" si="331"/>
        <v>4.3073684256762945E-2</v>
      </c>
      <c r="H5292" s="74" t="s">
        <v>76</v>
      </c>
      <c r="I5292" s="74">
        <v>268</v>
      </c>
      <c r="J5292" s="74" t="s">
        <v>87</v>
      </c>
    </row>
    <row r="5293" spans="1:10" x14ac:dyDescent="0.25">
      <c r="A5293" s="74" t="str">
        <f t="shared" si="328"/>
        <v>2026</v>
      </c>
      <c r="B5293" s="74" t="str">
        <f t="shared" si="329"/>
        <v>01</v>
      </c>
      <c r="C5293" s="84">
        <f t="shared" si="330"/>
        <v>46023</v>
      </c>
      <c r="D5293" s="74">
        <v>202601</v>
      </c>
      <c r="E5293" s="82">
        <v>200726142</v>
      </c>
      <c r="F5293" s="82">
        <v>23727477</v>
      </c>
      <c r="G5293" s="83">
        <f t="shared" si="331"/>
        <v>0.1182082052869825</v>
      </c>
      <c r="H5293" s="74" t="s">
        <v>76</v>
      </c>
      <c r="I5293" s="74">
        <v>271</v>
      </c>
      <c r="J5293" s="74" t="s">
        <v>88</v>
      </c>
    </row>
    <row r="5294" spans="1:10" x14ac:dyDescent="0.25">
      <c r="A5294" s="74" t="str">
        <f t="shared" si="328"/>
        <v>2026</v>
      </c>
      <c r="B5294" s="74" t="str">
        <f t="shared" si="329"/>
        <v>01</v>
      </c>
      <c r="C5294" s="84">
        <f t="shared" si="330"/>
        <v>46023</v>
      </c>
      <c r="D5294" s="74">
        <v>202601</v>
      </c>
      <c r="E5294" s="82">
        <v>4696571</v>
      </c>
      <c r="F5294" s="82">
        <v>3013674</v>
      </c>
      <c r="G5294" s="83">
        <f t="shared" si="331"/>
        <v>0.6416753840195325</v>
      </c>
      <c r="H5294" s="74" t="s">
        <v>76</v>
      </c>
      <c r="I5294" s="74">
        <v>272</v>
      </c>
      <c r="J5294" s="74" t="s">
        <v>89</v>
      </c>
    </row>
    <row r="5295" spans="1:10" x14ac:dyDescent="0.25">
      <c r="A5295" s="74" t="str">
        <f t="shared" si="328"/>
        <v>2026</v>
      </c>
      <c r="B5295" s="74" t="str">
        <f t="shared" si="329"/>
        <v>01</v>
      </c>
      <c r="C5295" s="84">
        <f t="shared" si="330"/>
        <v>46023</v>
      </c>
      <c r="D5295" s="74">
        <v>202601</v>
      </c>
      <c r="E5295" s="82">
        <v>9082696</v>
      </c>
      <c r="F5295" s="82">
        <v>667</v>
      </c>
      <c r="G5295" s="83">
        <f t="shared" si="331"/>
        <v>7.343634533182659E-5</v>
      </c>
      <c r="H5295" s="74" t="s">
        <v>76</v>
      </c>
      <c r="I5295" s="74">
        <v>273</v>
      </c>
      <c r="J5295" s="74" t="s">
        <v>90</v>
      </c>
    </row>
    <row r="5296" spans="1:10" x14ac:dyDescent="0.25">
      <c r="A5296" s="74" t="str">
        <f t="shared" si="328"/>
        <v>2026</v>
      </c>
      <c r="B5296" s="74" t="str">
        <f t="shared" si="329"/>
        <v>01</v>
      </c>
      <c r="C5296" s="84">
        <f t="shared" si="330"/>
        <v>46023</v>
      </c>
      <c r="D5296" s="74">
        <v>202601</v>
      </c>
      <c r="E5296" s="82">
        <v>11448986</v>
      </c>
      <c r="F5296" s="82">
        <v>173792</v>
      </c>
      <c r="G5296" s="83">
        <f t="shared" si="331"/>
        <v>1.5179684908340355E-2</v>
      </c>
      <c r="H5296" s="74" t="s">
        <v>76</v>
      </c>
      <c r="I5296" s="74">
        <v>274</v>
      </c>
      <c r="J5296" s="74" t="s">
        <v>91</v>
      </c>
    </row>
    <row r="5297" spans="1:10" x14ac:dyDescent="0.25">
      <c r="A5297" s="74" t="str">
        <f t="shared" si="328"/>
        <v>2026</v>
      </c>
      <c r="B5297" s="74" t="str">
        <f t="shared" si="329"/>
        <v>01</v>
      </c>
      <c r="C5297" s="84">
        <f t="shared" si="330"/>
        <v>46023</v>
      </c>
      <c r="D5297" s="74">
        <v>202601</v>
      </c>
      <c r="E5297" s="82">
        <v>498029038</v>
      </c>
      <c r="F5297" s="82">
        <v>1206543</v>
      </c>
      <c r="G5297" s="83">
        <f t="shared" si="331"/>
        <v>2.4226358463861298E-3</v>
      </c>
      <c r="H5297" s="74" t="s">
        <v>76</v>
      </c>
      <c r="I5297" s="74">
        <v>275</v>
      </c>
      <c r="J5297" s="74" t="s">
        <v>92</v>
      </c>
    </row>
    <row r="5298" spans="1:10" x14ac:dyDescent="0.25">
      <c r="A5298" s="74" t="str">
        <f t="shared" si="328"/>
        <v>2026</v>
      </c>
      <c r="B5298" s="74" t="str">
        <f t="shared" si="329"/>
        <v>01</v>
      </c>
      <c r="C5298" s="84">
        <f t="shared" si="330"/>
        <v>46023</v>
      </c>
      <c r="D5298" s="74">
        <v>202601</v>
      </c>
      <c r="E5298" s="82">
        <v>37779789</v>
      </c>
      <c r="F5298" s="82">
        <v>1549233</v>
      </c>
      <c r="G5298" s="83">
        <f t="shared" si="331"/>
        <v>4.1006925687170986E-2</v>
      </c>
      <c r="H5298" s="74" t="s">
        <v>76</v>
      </c>
      <c r="I5298" s="74">
        <v>279</v>
      </c>
      <c r="J5298" s="74" t="s">
        <v>93</v>
      </c>
    </row>
    <row r="5299" spans="1:10" x14ac:dyDescent="0.25">
      <c r="A5299" s="74" t="str">
        <f t="shared" si="328"/>
        <v>2026</v>
      </c>
      <c r="B5299" s="74" t="str">
        <f t="shared" si="329"/>
        <v>01</v>
      </c>
      <c r="C5299" s="84">
        <f t="shared" si="330"/>
        <v>46023</v>
      </c>
      <c r="D5299" s="74">
        <v>202601</v>
      </c>
      <c r="E5299" s="82">
        <v>596472265</v>
      </c>
      <c r="F5299" s="82">
        <v>3503647</v>
      </c>
      <c r="G5299" s="83">
        <f t="shared" si="331"/>
        <v>5.8739478859088272E-3</v>
      </c>
      <c r="H5299" s="74" t="s">
        <v>76</v>
      </c>
      <c r="I5299" s="74">
        <v>281</v>
      </c>
      <c r="J5299" s="74" t="s">
        <v>94</v>
      </c>
    </row>
    <row r="5300" spans="1:10" x14ac:dyDescent="0.25">
      <c r="A5300" s="74" t="str">
        <f t="shared" si="328"/>
        <v>2026</v>
      </c>
      <c r="B5300" s="74" t="str">
        <f t="shared" si="329"/>
        <v>01</v>
      </c>
      <c r="C5300" s="84">
        <f t="shared" si="330"/>
        <v>46023</v>
      </c>
      <c r="D5300" s="74">
        <v>202601</v>
      </c>
      <c r="E5300" s="82">
        <v>579903865</v>
      </c>
      <c r="F5300" s="82">
        <v>5389196</v>
      </c>
      <c r="G5300" s="83">
        <f t="shared" si="331"/>
        <v>9.2932575988263159E-3</v>
      </c>
      <c r="H5300" s="74" t="s">
        <v>76</v>
      </c>
      <c r="I5300" s="74">
        <v>282</v>
      </c>
      <c r="J5300" s="74" t="s">
        <v>95</v>
      </c>
    </row>
    <row r="5301" spans="1:10" x14ac:dyDescent="0.25">
      <c r="A5301" s="74" t="str">
        <f t="shared" si="328"/>
        <v>2026</v>
      </c>
      <c r="B5301" s="74" t="str">
        <f t="shared" si="329"/>
        <v>01</v>
      </c>
      <c r="C5301" s="84">
        <f t="shared" si="330"/>
        <v>46023</v>
      </c>
      <c r="D5301" s="74">
        <v>202601</v>
      </c>
      <c r="E5301" s="82">
        <v>2259617067</v>
      </c>
      <c r="F5301" s="82">
        <v>626278</v>
      </c>
      <c r="G5301" s="83">
        <f t="shared" si="331"/>
        <v>2.7716112130073584E-4</v>
      </c>
      <c r="H5301" s="74" t="s">
        <v>96</v>
      </c>
      <c r="I5301" s="74">
        <v>291</v>
      </c>
      <c r="J5301" s="74" t="s">
        <v>97</v>
      </c>
    </row>
    <row r="5302" spans="1:10" x14ac:dyDescent="0.25">
      <c r="A5302" s="74" t="str">
        <f t="shared" si="328"/>
        <v>2026</v>
      </c>
      <c r="B5302" s="74" t="str">
        <f t="shared" si="329"/>
        <v>01</v>
      </c>
      <c r="C5302" s="84">
        <f t="shared" si="330"/>
        <v>46023</v>
      </c>
      <c r="D5302" s="74">
        <v>202601</v>
      </c>
      <c r="E5302" s="82">
        <v>144945855</v>
      </c>
      <c r="F5302" s="82">
        <v>3035133</v>
      </c>
      <c r="G5302" s="83">
        <f t="shared" si="331"/>
        <v>2.0939770923425166E-2</v>
      </c>
      <c r="H5302" s="74" t="s">
        <v>96</v>
      </c>
      <c r="I5302" s="74">
        <v>292</v>
      </c>
      <c r="J5302" s="74" t="s">
        <v>98</v>
      </c>
    </row>
    <row r="5303" spans="1:10" x14ac:dyDescent="0.25">
      <c r="A5303" s="74" t="str">
        <f t="shared" si="328"/>
        <v>2026</v>
      </c>
      <c r="B5303" s="74" t="str">
        <f t="shared" si="329"/>
        <v>01</v>
      </c>
      <c r="C5303" s="84">
        <f t="shared" si="330"/>
        <v>46023</v>
      </c>
      <c r="D5303" s="74">
        <v>202601</v>
      </c>
      <c r="E5303" s="82">
        <v>255983635</v>
      </c>
      <c r="F5303" s="82">
        <v>3209775</v>
      </c>
      <c r="G5303" s="83">
        <f t="shared" si="331"/>
        <v>1.2538985158172318E-2</v>
      </c>
      <c r="H5303" s="74" t="s">
        <v>96</v>
      </c>
      <c r="I5303" s="74">
        <v>293</v>
      </c>
      <c r="J5303" s="74" t="s">
        <v>99</v>
      </c>
    </row>
    <row r="5304" spans="1:10" x14ac:dyDescent="0.25">
      <c r="A5304" s="74" t="str">
        <f t="shared" si="328"/>
        <v>2026</v>
      </c>
      <c r="B5304" s="74" t="str">
        <f t="shared" si="329"/>
        <v>01</v>
      </c>
      <c r="C5304" s="84">
        <f t="shared" si="330"/>
        <v>46023</v>
      </c>
      <c r="D5304" s="74">
        <v>202601</v>
      </c>
      <c r="E5304" s="82">
        <v>14732012</v>
      </c>
      <c r="F5304" s="82">
        <v>187765</v>
      </c>
      <c r="G5304" s="83">
        <f t="shared" si="331"/>
        <v>1.2745373815877967E-2</v>
      </c>
      <c r="H5304" s="74" t="s">
        <v>96</v>
      </c>
      <c r="I5304" s="74">
        <v>301</v>
      </c>
      <c r="J5304" s="74" t="s">
        <v>100</v>
      </c>
    </row>
    <row r="5305" spans="1:10" x14ac:dyDescent="0.25">
      <c r="A5305" s="74" t="str">
        <f t="shared" si="328"/>
        <v>2026</v>
      </c>
      <c r="B5305" s="74" t="str">
        <f t="shared" si="329"/>
        <v>01</v>
      </c>
      <c r="C5305" s="84">
        <f t="shared" si="330"/>
        <v>46023</v>
      </c>
      <c r="D5305" s="74">
        <v>202601</v>
      </c>
      <c r="E5305" s="82">
        <v>1020437</v>
      </c>
      <c r="F5305" s="82">
        <v>2477</v>
      </c>
      <c r="G5305" s="83">
        <f t="shared" si="331"/>
        <v>2.4273914019189817E-3</v>
      </c>
      <c r="H5305" s="74" t="s">
        <v>96</v>
      </c>
      <c r="I5305" s="74">
        <v>302</v>
      </c>
      <c r="J5305" s="74" t="s">
        <v>101</v>
      </c>
    </row>
    <row r="5306" spans="1:10" x14ac:dyDescent="0.25">
      <c r="A5306" s="74" t="str">
        <f t="shared" si="328"/>
        <v>2026</v>
      </c>
      <c r="B5306" s="74" t="str">
        <f t="shared" si="329"/>
        <v>01</v>
      </c>
      <c r="C5306" s="84">
        <f t="shared" si="330"/>
        <v>46023</v>
      </c>
      <c r="D5306" s="74">
        <v>202601</v>
      </c>
      <c r="E5306" s="82">
        <v>1194643</v>
      </c>
      <c r="F5306" s="82">
        <v>18561</v>
      </c>
      <c r="G5306" s="83">
        <f t="shared" si="331"/>
        <v>1.5536859128626712E-2</v>
      </c>
      <c r="H5306" s="74" t="s">
        <v>96</v>
      </c>
      <c r="I5306" s="74">
        <v>303</v>
      </c>
      <c r="J5306" s="74" t="s">
        <v>102</v>
      </c>
    </row>
    <row r="5307" spans="1:10" x14ac:dyDescent="0.25">
      <c r="A5307" s="74" t="str">
        <f t="shared" si="328"/>
        <v>2026</v>
      </c>
      <c r="B5307" s="74" t="str">
        <f t="shared" si="329"/>
        <v>01</v>
      </c>
      <c r="C5307" s="84">
        <f t="shared" si="330"/>
        <v>46023</v>
      </c>
      <c r="D5307" s="74">
        <v>202601</v>
      </c>
      <c r="E5307" s="82">
        <v>440209673</v>
      </c>
      <c r="F5307" s="82">
        <v>1313248</v>
      </c>
      <c r="G5307" s="83">
        <f t="shared" si="331"/>
        <v>2.9832329468144148E-3</v>
      </c>
      <c r="H5307" s="74" t="s">
        <v>96</v>
      </c>
      <c r="I5307" s="74">
        <v>309</v>
      </c>
      <c r="J5307" s="74" t="s">
        <v>103</v>
      </c>
    </row>
    <row r="5308" spans="1:10" x14ac:dyDescent="0.25">
      <c r="A5308" s="74" t="str">
        <f t="shared" si="328"/>
        <v>2026</v>
      </c>
      <c r="B5308" s="74" t="str">
        <f t="shared" si="329"/>
        <v>01</v>
      </c>
      <c r="C5308" s="84">
        <f t="shared" si="330"/>
        <v>46023</v>
      </c>
      <c r="D5308" s="74">
        <v>202601</v>
      </c>
      <c r="E5308" s="82">
        <v>159110125</v>
      </c>
      <c r="F5308" s="82">
        <v>14370021</v>
      </c>
      <c r="G5308" s="83">
        <f t="shared" si="331"/>
        <v>9.0314937531473877E-2</v>
      </c>
      <c r="H5308" s="74" t="s">
        <v>104</v>
      </c>
      <c r="I5308" s="74">
        <v>310</v>
      </c>
      <c r="J5308" s="74" t="s">
        <v>105</v>
      </c>
    </row>
    <row r="5309" spans="1:10" x14ac:dyDescent="0.25">
      <c r="A5309" s="74" t="str">
        <f t="shared" si="328"/>
        <v>2026</v>
      </c>
      <c r="B5309" s="74" t="str">
        <f t="shared" si="329"/>
        <v>01</v>
      </c>
      <c r="C5309" s="84">
        <f t="shared" si="330"/>
        <v>46023</v>
      </c>
      <c r="D5309" s="74">
        <v>202601</v>
      </c>
      <c r="E5309" s="82">
        <v>446511</v>
      </c>
      <c r="F5309" s="82">
        <v>40113</v>
      </c>
      <c r="G5309" s="83">
        <f t="shared" si="331"/>
        <v>8.9836532582623946E-2</v>
      </c>
      <c r="H5309" s="74" t="s">
        <v>104</v>
      </c>
      <c r="I5309" s="74">
        <v>321</v>
      </c>
      <c r="J5309" s="74" t="s">
        <v>106</v>
      </c>
    </row>
    <row r="5310" spans="1:10" x14ac:dyDescent="0.25">
      <c r="A5310" s="74" t="str">
        <f t="shared" si="328"/>
        <v>2026</v>
      </c>
      <c r="B5310" s="74" t="str">
        <f t="shared" si="329"/>
        <v>01</v>
      </c>
      <c r="C5310" s="84">
        <f t="shared" si="330"/>
        <v>46023</v>
      </c>
      <c r="D5310" s="74">
        <v>202601</v>
      </c>
      <c r="E5310" s="82">
        <v>1029463</v>
      </c>
      <c r="F5310" s="82">
        <v>4671</v>
      </c>
      <c r="G5310" s="83">
        <f t="shared" si="331"/>
        <v>4.5373170283924723E-3</v>
      </c>
      <c r="H5310" s="74" t="s">
        <v>104</v>
      </c>
      <c r="I5310" s="74">
        <v>322</v>
      </c>
      <c r="J5310" s="74" t="s">
        <v>107</v>
      </c>
    </row>
    <row r="5311" spans="1:10" x14ac:dyDescent="0.25">
      <c r="A5311" s="74" t="str">
        <f t="shared" si="328"/>
        <v>2026</v>
      </c>
      <c r="B5311" s="74" t="str">
        <f t="shared" si="329"/>
        <v>01</v>
      </c>
      <c r="C5311" s="84">
        <f t="shared" si="330"/>
        <v>46023</v>
      </c>
      <c r="D5311" s="74">
        <v>202601</v>
      </c>
      <c r="E5311" s="82">
        <v>848724</v>
      </c>
      <c r="F5311" s="82">
        <v>90752</v>
      </c>
      <c r="G5311" s="83">
        <f t="shared" si="331"/>
        <v>0.1069275759846546</v>
      </c>
      <c r="H5311" s="74" t="s">
        <v>104</v>
      </c>
      <c r="I5311" s="74">
        <v>323</v>
      </c>
      <c r="J5311" s="74" t="s">
        <v>108</v>
      </c>
    </row>
    <row r="5312" spans="1:10" x14ac:dyDescent="0.25">
      <c r="A5312" s="74" t="str">
        <f t="shared" si="328"/>
        <v>2026</v>
      </c>
      <c r="B5312" s="74" t="str">
        <f t="shared" si="329"/>
        <v>01</v>
      </c>
      <c r="C5312" s="84">
        <f t="shared" si="330"/>
        <v>46023</v>
      </c>
      <c r="D5312" s="74">
        <v>202601</v>
      </c>
      <c r="E5312" s="82">
        <v>3239602</v>
      </c>
      <c r="F5312" s="82">
        <v>45556</v>
      </c>
      <c r="G5312" s="83">
        <f t="shared" si="331"/>
        <v>1.4062221223471278E-2</v>
      </c>
      <c r="H5312" s="74" t="s">
        <v>104</v>
      </c>
      <c r="I5312" s="74">
        <v>324</v>
      </c>
      <c r="J5312" s="74" t="s">
        <v>109</v>
      </c>
    </row>
    <row r="5313" spans="1:10" x14ac:dyDescent="0.25">
      <c r="A5313" s="74" t="str">
        <f t="shared" si="328"/>
        <v>2026</v>
      </c>
      <c r="B5313" s="74" t="str">
        <f t="shared" si="329"/>
        <v>01</v>
      </c>
      <c r="C5313" s="84">
        <f t="shared" si="330"/>
        <v>46023</v>
      </c>
      <c r="D5313" s="74">
        <v>202601</v>
      </c>
      <c r="E5313" s="82">
        <v>208420169</v>
      </c>
      <c r="F5313" s="82">
        <v>2005860</v>
      </c>
      <c r="G5313" s="83">
        <f t="shared" si="331"/>
        <v>9.6241165604275085E-3</v>
      </c>
      <c r="H5313" s="74" t="s">
        <v>104</v>
      </c>
      <c r="I5313" s="74">
        <v>329</v>
      </c>
      <c r="J5313" s="74" t="s">
        <v>110</v>
      </c>
    </row>
    <row r="5314" spans="1:10" x14ac:dyDescent="0.25">
      <c r="A5314" s="74" t="str">
        <f t="shared" si="328"/>
        <v>2026</v>
      </c>
      <c r="B5314" s="74" t="str">
        <f t="shared" si="329"/>
        <v>01</v>
      </c>
      <c r="C5314" s="84">
        <f t="shared" si="330"/>
        <v>46023</v>
      </c>
      <c r="D5314" s="74">
        <v>202601</v>
      </c>
      <c r="E5314" s="82">
        <v>36300863</v>
      </c>
      <c r="F5314" s="82">
        <v>1668364</v>
      </c>
      <c r="G5314" s="83">
        <f t="shared" si="331"/>
        <v>4.5959348128996269E-2</v>
      </c>
      <c r="H5314" s="74" t="s">
        <v>104</v>
      </c>
      <c r="I5314" s="74">
        <v>331</v>
      </c>
      <c r="J5314" s="74" t="s">
        <v>111</v>
      </c>
    </row>
    <row r="5315" spans="1:10" x14ac:dyDescent="0.25">
      <c r="A5315" s="74" t="str">
        <f t="shared" ref="A5315:A5378" si="332">LEFT(D5315,4)</f>
        <v>2026</v>
      </c>
      <c r="B5315" s="74" t="str">
        <f t="shared" ref="B5315:B5378" si="333">RIGHT(D5315,2)</f>
        <v>01</v>
      </c>
      <c r="C5315" s="84">
        <f t="shared" ref="C5315:C5378" si="334">DATE(A5315,B5315,1)</f>
        <v>46023</v>
      </c>
      <c r="D5315" s="74">
        <v>202601</v>
      </c>
      <c r="E5315" s="82">
        <v>8580039</v>
      </c>
      <c r="F5315" s="82">
        <v>247300</v>
      </c>
      <c r="G5315" s="83">
        <f t="shared" ref="G5315:G5378" si="335">F5315/E5315</f>
        <v>2.8822712810512865E-2</v>
      </c>
      <c r="H5315" s="74" t="s">
        <v>104</v>
      </c>
      <c r="I5315" s="74">
        <v>332</v>
      </c>
      <c r="J5315" s="74" t="s">
        <v>112</v>
      </c>
    </row>
    <row r="5316" spans="1:10" x14ac:dyDescent="0.25">
      <c r="A5316" s="74" t="str">
        <f t="shared" si="332"/>
        <v>2026</v>
      </c>
      <c r="B5316" s="74" t="str">
        <f t="shared" si="333"/>
        <v>01</v>
      </c>
      <c r="C5316" s="84">
        <f t="shared" si="334"/>
        <v>46023</v>
      </c>
      <c r="D5316" s="74">
        <v>202601</v>
      </c>
      <c r="E5316" s="82">
        <v>3087472682</v>
      </c>
      <c r="F5316" s="82">
        <v>20622451</v>
      </c>
      <c r="G5316" s="83">
        <f t="shared" si="335"/>
        <v>6.6793954551336169E-3</v>
      </c>
      <c r="H5316" s="74" t="s">
        <v>113</v>
      </c>
      <c r="I5316" s="74">
        <v>351</v>
      </c>
      <c r="J5316" s="74" t="s">
        <v>114</v>
      </c>
    </row>
    <row r="5317" spans="1:10" x14ac:dyDescent="0.25">
      <c r="A5317" s="74" t="str">
        <f t="shared" si="332"/>
        <v>2026</v>
      </c>
      <c r="B5317" s="74" t="str">
        <f t="shared" si="333"/>
        <v>01</v>
      </c>
      <c r="C5317" s="84">
        <f t="shared" si="334"/>
        <v>46023</v>
      </c>
      <c r="D5317" s="74">
        <v>202601</v>
      </c>
      <c r="E5317" s="82">
        <v>264743203</v>
      </c>
      <c r="F5317" s="82">
        <v>17646</v>
      </c>
      <c r="G5317" s="83">
        <f t="shared" si="335"/>
        <v>6.6653269281478016E-5</v>
      </c>
      <c r="H5317" s="74" t="s">
        <v>113</v>
      </c>
      <c r="I5317" s="74">
        <v>352</v>
      </c>
      <c r="J5317" s="74" t="s">
        <v>115</v>
      </c>
    </row>
    <row r="5318" spans="1:10" x14ac:dyDescent="0.25">
      <c r="A5318" s="74" t="str">
        <f t="shared" si="332"/>
        <v>2026</v>
      </c>
      <c r="B5318" s="74" t="str">
        <f t="shared" si="333"/>
        <v>01</v>
      </c>
      <c r="C5318" s="84">
        <f t="shared" si="334"/>
        <v>46023</v>
      </c>
      <c r="D5318" s="74">
        <v>202601</v>
      </c>
      <c r="E5318" s="82">
        <v>502183</v>
      </c>
      <c r="F5318" s="82">
        <v>10815</v>
      </c>
      <c r="G5318" s="83">
        <f t="shared" si="335"/>
        <v>2.1535973937787618E-2</v>
      </c>
      <c r="H5318" s="74" t="s">
        <v>113</v>
      </c>
      <c r="I5318" s="74">
        <v>353</v>
      </c>
      <c r="J5318" s="74" t="s">
        <v>116</v>
      </c>
    </row>
    <row r="5319" spans="1:10" x14ac:dyDescent="0.25">
      <c r="A5319" s="74" t="str">
        <f t="shared" si="332"/>
        <v>2026</v>
      </c>
      <c r="B5319" s="74" t="str">
        <f t="shared" si="333"/>
        <v>01</v>
      </c>
      <c r="C5319" s="84">
        <f t="shared" si="334"/>
        <v>46023</v>
      </c>
      <c r="D5319" s="74">
        <v>202601</v>
      </c>
      <c r="E5319" s="82">
        <v>33107603</v>
      </c>
      <c r="F5319" s="82">
        <v>100968</v>
      </c>
      <c r="G5319" s="83">
        <f t="shared" si="335"/>
        <v>3.0496922413863667E-3</v>
      </c>
      <c r="H5319" s="74" t="s">
        <v>113</v>
      </c>
      <c r="I5319" s="74">
        <v>360</v>
      </c>
      <c r="J5319" s="74" t="s">
        <v>117</v>
      </c>
    </row>
    <row r="5320" spans="1:10" x14ac:dyDescent="0.25">
      <c r="A5320" s="74" t="str">
        <f t="shared" si="332"/>
        <v>2026</v>
      </c>
      <c r="B5320" s="74" t="str">
        <f t="shared" si="333"/>
        <v>01</v>
      </c>
      <c r="C5320" s="84">
        <f t="shared" si="334"/>
        <v>46023</v>
      </c>
      <c r="D5320" s="74">
        <v>202601</v>
      </c>
      <c r="E5320" s="82">
        <v>7513974</v>
      </c>
      <c r="F5320" s="82">
        <v>92578</v>
      </c>
      <c r="G5320" s="83">
        <f t="shared" si="335"/>
        <v>1.2320777261140376E-2</v>
      </c>
      <c r="H5320" s="74" t="s">
        <v>113</v>
      </c>
      <c r="I5320" s="74">
        <v>370</v>
      </c>
      <c r="J5320" s="74" t="s">
        <v>118</v>
      </c>
    </row>
    <row r="5321" spans="1:10" x14ac:dyDescent="0.25">
      <c r="A5321" s="74" t="str">
        <f t="shared" si="332"/>
        <v>2026</v>
      </c>
      <c r="B5321" s="74" t="str">
        <f t="shared" si="333"/>
        <v>01</v>
      </c>
      <c r="C5321" s="84">
        <f t="shared" si="334"/>
        <v>46023</v>
      </c>
      <c r="D5321" s="74">
        <v>202601</v>
      </c>
      <c r="E5321" s="82">
        <v>148082574</v>
      </c>
      <c r="F5321" s="82">
        <v>4643313</v>
      </c>
      <c r="G5321" s="83">
        <f t="shared" si="335"/>
        <v>3.1356241822214678E-2</v>
      </c>
      <c r="H5321" s="74" t="s">
        <v>113</v>
      </c>
      <c r="I5321" s="74">
        <v>381</v>
      </c>
      <c r="J5321" s="74" t="s">
        <v>119</v>
      </c>
    </row>
    <row r="5322" spans="1:10" x14ac:dyDescent="0.25">
      <c r="A5322" s="74" t="str">
        <f t="shared" si="332"/>
        <v>2026</v>
      </c>
      <c r="B5322" s="74" t="str">
        <f t="shared" si="333"/>
        <v>01</v>
      </c>
      <c r="C5322" s="84">
        <f t="shared" si="334"/>
        <v>46023</v>
      </c>
      <c r="D5322" s="74">
        <v>202601</v>
      </c>
      <c r="E5322" s="82">
        <v>32159520</v>
      </c>
      <c r="F5322" s="82">
        <v>1250875</v>
      </c>
      <c r="G5322" s="83">
        <f t="shared" si="335"/>
        <v>3.8895947451952018E-2</v>
      </c>
      <c r="H5322" s="74" t="s">
        <v>113</v>
      </c>
      <c r="I5322" s="74">
        <v>382</v>
      </c>
      <c r="J5322" s="74" t="s">
        <v>120</v>
      </c>
    </row>
    <row r="5323" spans="1:10" x14ac:dyDescent="0.25">
      <c r="A5323" s="74" t="str">
        <f t="shared" si="332"/>
        <v>2026</v>
      </c>
      <c r="B5323" s="74" t="str">
        <f t="shared" si="333"/>
        <v>01</v>
      </c>
      <c r="C5323" s="84">
        <f t="shared" si="334"/>
        <v>46023</v>
      </c>
      <c r="D5323" s="74">
        <v>202601</v>
      </c>
      <c r="E5323" s="82">
        <v>2930860</v>
      </c>
      <c r="F5323" s="82">
        <v>139765</v>
      </c>
      <c r="G5323" s="83">
        <f t="shared" si="335"/>
        <v>4.7687368212743018E-2</v>
      </c>
      <c r="H5323" s="74" t="s">
        <v>113</v>
      </c>
      <c r="I5323" s="74">
        <v>390</v>
      </c>
      <c r="J5323" s="74" t="s">
        <v>121</v>
      </c>
    </row>
    <row r="5324" spans="1:10" x14ac:dyDescent="0.25">
      <c r="A5324" s="74" t="str">
        <f t="shared" si="332"/>
        <v>2026</v>
      </c>
      <c r="B5324" s="74" t="str">
        <f t="shared" si="333"/>
        <v>01</v>
      </c>
      <c r="C5324" s="84">
        <f t="shared" si="334"/>
        <v>46023</v>
      </c>
      <c r="D5324" s="74">
        <v>202601</v>
      </c>
      <c r="E5324" s="82">
        <v>310839069</v>
      </c>
      <c r="F5324" s="82">
        <v>25910699</v>
      </c>
      <c r="G5324" s="83">
        <f t="shared" si="335"/>
        <v>8.335727900407526E-2</v>
      </c>
      <c r="H5324" s="74" t="s">
        <v>122</v>
      </c>
      <c r="I5324" s="74">
        <v>410</v>
      </c>
      <c r="J5324" s="74" t="s">
        <v>123</v>
      </c>
    </row>
    <row r="5325" spans="1:10" x14ac:dyDescent="0.25">
      <c r="A5325" s="74" t="str">
        <f t="shared" si="332"/>
        <v>2026</v>
      </c>
      <c r="B5325" s="74" t="str">
        <f t="shared" si="333"/>
        <v>01</v>
      </c>
      <c r="C5325" s="84">
        <f t="shared" si="334"/>
        <v>46023</v>
      </c>
      <c r="D5325" s="74">
        <v>202601</v>
      </c>
      <c r="E5325" s="82">
        <v>352297612</v>
      </c>
      <c r="F5325" s="82">
        <v>13861714</v>
      </c>
      <c r="G5325" s="83">
        <f t="shared" si="335"/>
        <v>3.9346602213131097E-2</v>
      </c>
      <c r="H5325" s="74" t="s">
        <v>122</v>
      </c>
      <c r="I5325" s="74">
        <v>421</v>
      </c>
      <c r="J5325" s="74" t="s">
        <v>124</v>
      </c>
    </row>
    <row r="5326" spans="1:10" x14ac:dyDescent="0.25">
      <c r="A5326" s="74" t="str">
        <f t="shared" si="332"/>
        <v>2026</v>
      </c>
      <c r="B5326" s="74" t="str">
        <f t="shared" si="333"/>
        <v>01</v>
      </c>
      <c r="C5326" s="84">
        <f t="shared" si="334"/>
        <v>46023</v>
      </c>
      <c r="D5326" s="74">
        <v>202601</v>
      </c>
      <c r="E5326" s="82">
        <v>122120966</v>
      </c>
      <c r="F5326" s="82">
        <v>21012319</v>
      </c>
      <c r="G5326" s="83">
        <f t="shared" si="335"/>
        <v>0.17206151972299336</v>
      </c>
      <c r="H5326" s="74" t="s">
        <v>122</v>
      </c>
      <c r="I5326" s="74">
        <v>422</v>
      </c>
      <c r="J5326" s="74" t="s">
        <v>125</v>
      </c>
    </row>
    <row r="5327" spans="1:10" x14ac:dyDescent="0.25">
      <c r="A5327" s="74" t="str">
        <f t="shared" si="332"/>
        <v>2026</v>
      </c>
      <c r="B5327" s="74" t="str">
        <f t="shared" si="333"/>
        <v>01</v>
      </c>
      <c r="C5327" s="84">
        <f t="shared" si="334"/>
        <v>46023</v>
      </c>
      <c r="D5327" s="74">
        <v>202601</v>
      </c>
      <c r="E5327" s="82">
        <v>969841906</v>
      </c>
      <c r="F5327" s="82">
        <v>49255394</v>
      </c>
      <c r="G5327" s="83">
        <f t="shared" si="335"/>
        <v>5.0787034149873081E-2</v>
      </c>
      <c r="H5327" s="74" t="s">
        <v>122</v>
      </c>
      <c r="I5327" s="74">
        <v>429</v>
      </c>
      <c r="J5327" s="74" t="s">
        <v>126</v>
      </c>
    </row>
    <row r="5328" spans="1:10" x14ac:dyDescent="0.25">
      <c r="A5328" s="74" t="str">
        <f t="shared" si="332"/>
        <v>2026</v>
      </c>
      <c r="B5328" s="74" t="str">
        <f t="shared" si="333"/>
        <v>01</v>
      </c>
      <c r="C5328" s="84">
        <f t="shared" si="334"/>
        <v>46023</v>
      </c>
      <c r="D5328" s="74">
        <v>202601</v>
      </c>
      <c r="E5328" s="82">
        <v>155100486</v>
      </c>
      <c r="F5328" s="82">
        <v>4943734</v>
      </c>
      <c r="G5328" s="83">
        <f t="shared" si="335"/>
        <v>3.1874393997708042E-2</v>
      </c>
      <c r="H5328" s="74" t="s">
        <v>122</v>
      </c>
      <c r="I5328" s="74">
        <v>431</v>
      </c>
      <c r="J5328" s="74" t="s">
        <v>127</v>
      </c>
    </row>
    <row r="5329" spans="1:10" x14ac:dyDescent="0.25">
      <c r="A5329" s="74" t="str">
        <f t="shared" si="332"/>
        <v>2026</v>
      </c>
      <c r="B5329" s="74" t="str">
        <f t="shared" si="333"/>
        <v>01</v>
      </c>
      <c r="C5329" s="84">
        <f t="shared" si="334"/>
        <v>46023</v>
      </c>
      <c r="D5329" s="74">
        <v>202601</v>
      </c>
      <c r="E5329" s="82">
        <v>327507169</v>
      </c>
      <c r="F5329" s="82">
        <v>13936683</v>
      </c>
      <c r="G5329" s="83">
        <f t="shared" si="335"/>
        <v>4.2553825745414449E-2</v>
      </c>
      <c r="H5329" s="74" t="s">
        <v>122</v>
      </c>
      <c r="I5329" s="74">
        <v>432</v>
      </c>
      <c r="J5329" s="74" t="s">
        <v>128</v>
      </c>
    </row>
    <row r="5330" spans="1:10" x14ac:dyDescent="0.25">
      <c r="A5330" s="74" t="str">
        <f t="shared" si="332"/>
        <v>2026</v>
      </c>
      <c r="B5330" s="74" t="str">
        <f t="shared" si="333"/>
        <v>01</v>
      </c>
      <c r="C5330" s="84">
        <f t="shared" si="334"/>
        <v>46023</v>
      </c>
      <c r="D5330" s="74">
        <v>202601</v>
      </c>
      <c r="E5330" s="82">
        <v>8488702</v>
      </c>
      <c r="F5330" s="82">
        <v>981681</v>
      </c>
      <c r="G5330" s="83">
        <f t="shared" si="335"/>
        <v>0.11564559575774953</v>
      </c>
      <c r="H5330" s="74" t="s">
        <v>122</v>
      </c>
      <c r="I5330" s="74">
        <v>433</v>
      </c>
      <c r="J5330" s="74" t="s">
        <v>129</v>
      </c>
    </row>
    <row r="5331" spans="1:10" x14ac:dyDescent="0.25">
      <c r="A5331" s="74" t="str">
        <f t="shared" si="332"/>
        <v>2026</v>
      </c>
      <c r="B5331" s="74" t="str">
        <f t="shared" si="333"/>
        <v>01</v>
      </c>
      <c r="C5331" s="84">
        <f t="shared" si="334"/>
        <v>46023</v>
      </c>
      <c r="D5331" s="74">
        <v>202601</v>
      </c>
      <c r="E5331" s="82">
        <v>21849064</v>
      </c>
      <c r="F5331" s="82">
        <v>814731</v>
      </c>
      <c r="G5331" s="83">
        <f t="shared" si="335"/>
        <v>3.7289057325293203E-2</v>
      </c>
      <c r="H5331" s="74" t="s">
        <v>122</v>
      </c>
      <c r="I5331" s="74">
        <v>439</v>
      </c>
      <c r="J5331" s="74" t="s">
        <v>130</v>
      </c>
    </row>
    <row r="5332" spans="1:10" x14ac:dyDescent="0.25">
      <c r="A5332" s="74" t="str">
        <f t="shared" si="332"/>
        <v>2026</v>
      </c>
      <c r="B5332" s="74" t="str">
        <f t="shared" si="333"/>
        <v>01</v>
      </c>
      <c r="C5332" s="84">
        <f t="shared" si="334"/>
        <v>46023</v>
      </c>
      <c r="D5332" s="74">
        <v>202601</v>
      </c>
      <c r="E5332" s="82">
        <v>2547396292</v>
      </c>
      <c r="F5332" s="82">
        <v>4777695</v>
      </c>
      <c r="G5332" s="83">
        <f t="shared" si="335"/>
        <v>1.8755209054061072E-3</v>
      </c>
      <c r="H5332" s="74" t="s">
        <v>131</v>
      </c>
      <c r="I5332" s="74">
        <v>451</v>
      </c>
      <c r="J5332" s="74" t="s">
        <v>132</v>
      </c>
    </row>
    <row r="5333" spans="1:10" x14ac:dyDescent="0.25">
      <c r="A5333" s="74" t="str">
        <f t="shared" si="332"/>
        <v>2026</v>
      </c>
      <c r="B5333" s="74" t="str">
        <f t="shared" si="333"/>
        <v>01</v>
      </c>
      <c r="C5333" s="84">
        <f t="shared" si="334"/>
        <v>46023</v>
      </c>
      <c r="D5333" s="74">
        <v>202601</v>
      </c>
      <c r="E5333" s="82">
        <v>167012224</v>
      </c>
      <c r="F5333" s="82">
        <v>13613932</v>
      </c>
      <c r="G5333" s="83">
        <f t="shared" si="335"/>
        <v>8.1514584225882772E-2</v>
      </c>
      <c r="H5333" s="74" t="s">
        <v>131</v>
      </c>
      <c r="I5333" s="74">
        <v>452</v>
      </c>
      <c r="J5333" s="74" t="s">
        <v>133</v>
      </c>
    </row>
    <row r="5334" spans="1:10" x14ac:dyDescent="0.25">
      <c r="A5334" s="74" t="str">
        <f t="shared" si="332"/>
        <v>2026</v>
      </c>
      <c r="B5334" s="74" t="str">
        <f t="shared" si="333"/>
        <v>01</v>
      </c>
      <c r="C5334" s="84">
        <f t="shared" si="334"/>
        <v>46023</v>
      </c>
      <c r="D5334" s="74">
        <v>202601</v>
      </c>
      <c r="E5334" s="82">
        <v>445160532</v>
      </c>
      <c r="F5334" s="82">
        <v>21404334</v>
      </c>
      <c r="G5334" s="83">
        <f t="shared" si="335"/>
        <v>4.808228147233861E-2</v>
      </c>
      <c r="H5334" s="74" t="s">
        <v>131</v>
      </c>
      <c r="I5334" s="74">
        <v>453</v>
      </c>
      <c r="J5334" s="74" t="s">
        <v>134</v>
      </c>
    </row>
    <row r="5335" spans="1:10" x14ac:dyDescent="0.25">
      <c r="A5335" s="74" t="str">
        <f t="shared" si="332"/>
        <v>2026</v>
      </c>
      <c r="B5335" s="74" t="str">
        <f t="shared" si="333"/>
        <v>01</v>
      </c>
      <c r="C5335" s="84">
        <f t="shared" si="334"/>
        <v>46023</v>
      </c>
      <c r="D5335" s="74">
        <v>202601</v>
      </c>
      <c r="E5335" s="82">
        <v>77948772</v>
      </c>
      <c r="F5335" s="82">
        <v>3542760</v>
      </c>
      <c r="G5335" s="83">
        <f t="shared" si="335"/>
        <v>4.5449850063064498E-2</v>
      </c>
      <c r="H5335" s="74" t="s">
        <v>131</v>
      </c>
      <c r="I5335" s="74">
        <v>454</v>
      </c>
      <c r="J5335" s="74" t="s">
        <v>135</v>
      </c>
    </row>
    <row r="5336" spans="1:10" x14ac:dyDescent="0.25">
      <c r="A5336" s="74" t="str">
        <f t="shared" si="332"/>
        <v>2026</v>
      </c>
      <c r="B5336" s="74" t="str">
        <f t="shared" si="333"/>
        <v>01</v>
      </c>
      <c r="C5336" s="84">
        <f t="shared" si="334"/>
        <v>46023</v>
      </c>
      <c r="D5336" s="74">
        <v>202601</v>
      </c>
      <c r="E5336" s="82">
        <v>2752259270</v>
      </c>
      <c r="F5336" s="82">
        <v>193823493</v>
      </c>
      <c r="G5336" s="83">
        <f t="shared" si="335"/>
        <v>7.0423413634283075E-2</v>
      </c>
      <c r="H5336" s="74" t="s">
        <v>131</v>
      </c>
      <c r="I5336" s="74">
        <v>461</v>
      </c>
      <c r="J5336" s="74" t="s">
        <v>136</v>
      </c>
    </row>
    <row r="5337" spans="1:10" x14ac:dyDescent="0.25">
      <c r="A5337" s="74" t="str">
        <f t="shared" si="332"/>
        <v>2026</v>
      </c>
      <c r="B5337" s="74" t="str">
        <f t="shared" si="333"/>
        <v>01</v>
      </c>
      <c r="C5337" s="84">
        <f t="shared" si="334"/>
        <v>46023</v>
      </c>
      <c r="D5337" s="74">
        <v>202601</v>
      </c>
      <c r="E5337" s="82">
        <v>219258767</v>
      </c>
      <c r="F5337" s="82">
        <v>12916246</v>
      </c>
      <c r="G5337" s="83">
        <f t="shared" si="335"/>
        <v>5.8908686647863889E-2</v>
      </c>
      <c r="H5337" s="74" t="s">
        <v>131</v>
      </c>
      <c r="I5337" s="74">
        <v>462</v>
      </c>
      <c r="J5337" s="74" t="s">
        <v>137</v>
      </c>
    </row>
    <row r="5338" spans="1:10" x14ac:dyDescent="0.25">
      <c r="A5338" s="74" t="str">
        <f t="shared" si="332"/>
        <v>2026</v>
      </c>
      <c r="B5338" s="74" t="str">
        <f t="shared" si="333"/>
        <v>01</v>
      </c>
      <c r="C5338" s="84">
        <f t="shared" si="334"/>
        <v>46023</v>
      </c>
      <c r="D5338" s="74">
        <v>202601</v>
      </c>
      <c r="E5338" s="82">
        <v>838349315</v>
      </c>
      <c r="F5338" s="82">
        <v>75177731</v>
      </c>
      <c r="G5338" s="83">
        <f t="shared" si="335"/>
        <v>8.9673516343244108E-2</v>
      </c>
      <c r="H5338" s="74" t="s">
        <v>131</v>
      </c>
      <c r="I5338" s="74">
        <v>463</v>
      </c>
      <c r="J5338" s="74" t="s">
        <v>138</v>
      </c>
    </row>
    <row r="5339" spans="1:10" x14ac:dyDescent="0.25">
      <c r="A5339" s="74" t="str">
        <f t="shared" si="332"/>
        <v>2026</v>
      </c>
      <c r="B5339" s="74" t="str">
        <f t="shared" si="333"/>
        <v>01</v>
      </c>
      <c r="C5339" s="84">
        <f t="shared" si="334"/>
        <v>46023</v>
      </c>
      <c r="D5339" s="74">
        <v>202601</v>
      </c>
      <c r="E5339" s="82">
        <v>1151513430</v>
      </c>
      <c r="F5339" s="82">
        <v>53524290</v>
      </c>
      <c r="G5339" s="83">
        <f t="shared" si="335"/>
        <v>4.6481689753284074E-2</v>
      </c>
      <c r="H5339" s="74" t="s">
        <v>131</v>
      </c>
      <c r="I5339" s="74">
        <v>464</v>
      </c>
      <c r="J5339" s="74" t="s">
        <v>139</v>
      </c>
    </row>
    <row r="5340" spans="1:10" x14ac:dyDescent="0.25">
      <c r="A5340" s="74" t="str">
        <f t="shared" si="332"/>
        <v>2026</v>
      </c>
      <c r="B5340" s="74" t="str">
        <f t="shared" si="333"/>
        <v>01</v>
      </c>
      <c r="C5340" s="84">
        <f t="shared" si="334"/>
        <v>46023</v>
      </c>
      <c r="D5340" s="74">
        <v>202601</v>
      </c>
      <c r="E5340" s="82">
        <v>1138551783</v>
      </c>
      <c r="F5340" s="82">
        <v>19704779</v>
      </c>
      <c r="G5340" s="83">
        <f t="shared" si="335"/>
        <v>1.7306879927831968E-2</v>
      </c>
      <c r="H5340" s="74" t="s">
        <v>131</v>
      </c>
      <c r="I5340" s="74">
        <v>465</v>
      </c>
      <c r="J5340" s="74" t="s">
        <v>140</v>
      </c>
    </row>
    <row r="5341" spans="1:10" x14ac:dyDescent="0.25">
      <c r="A5341" s="74" t="str">
        <f t="shared" si="332"/>
        <v>2026</v>
      </c>
      <c r="B5341" s="74" t="str">
        <f t="shared" si="333"/>
        <v>01</v>
      </c>
      <c r="C5341" s="84">
        <f t="shared" si="334"/>
        <v>46023</v>
      </c>
      <c r="D5341" s="74">
        <v>202601</v>
      </c>
      <c r="E5341" s="82">
        <v>1705474440</v>
      </c>
      <c r="F5341" s="82">
        <v>93669982</v>
      </c>
      <c r="G5341" s="83">
        <f t="shared" si="335"/>
        <v>5.4923122741141757E-2</v>
      </c>
      <c r="H5341" s="74" t="s">
        <v>131</v>
      </c>
      <c r="I5341" s="74">
        <v>466</v>
      </c>
      <c r="J5341" s="74" t="s">
        <v>141</v>
      </c>
    </row>
    <row r="5342" spans="1:10" x14ac:dyDescent="0.25">
      <c r="A5342" s="74" t="str">
        <f t="shared" si="332"/>
        <v>2026</v>
      </c>
      <c r="B5342" s="74" t="str">
        <f t="shared" si="333"/>
        <v>01</v>
      </c>
      <c r="C5342" s="84">
        <f t="shared" si="334"/>
        <v>46023</v>
      </c>
      <c r="D5342" s="74">
        <v>202601</v>
      </c>
      <c r="E5342" s="82">
        <v>402608597</v>
      </c>
      <c r="F5342" s="82">
        <v>12439713</v>
      </c>
      <c r="G5342" s="83">
        <f t="shared" si="335"/>
        <v>3.0897782840936205E-2</v>
      </c>
      <c r="H5342" s="74" t="s">
        <v>131</v>
      </c>
      <c r="I5342" s="74">
        <v>469</v>
      </c>
      <c r="J5342" s="74" t="s">
        <v>142</v>
      </c>
    </row>
    <row r="5343" spans="1:10" x14ac:dyDescent="0.25">
      <c r="A5343" s="74" t="str">
        <f t="shared" si="332"/>
        <v>2026</v>
      </c>
      <c r="B5343" s="74" t="str">
        <f t="shared" si="333"/>
        <v>01</v>
      </c>
      <c r="C5343" s="84">
        <f t="shared" si="334"/>
        <v>46023</v>
      </c>
      <c r="D5343" s="74">
        <v>202601</v>
      </c>
      <c r="E5343" s="82">
        <v>574060839</v>
      </c>
      <c r="F5343" s="82">
        <v>16009372</v>
      </c>
      <c r="G5343" s="83">
        <f t="shared" si="335"/>
        <v>2.7887936107761569E-2</v>
      </c>
      <c r="H5343" s="74" t="s">
        <v>131</v>
      </c>
      <c r="I5343" s="74">
        <v>471</v>
      </c>
      <c r="J5343" s="74" t="s">
        <v>143</v>
      </c>
    </row>
    <row r="5344" spans="1:10" x14ac:dyDescent="0.25">
      <c r="A5344" s="74" t="str">
        <f t="shared" si="332"/>
        <v>2026</v>
      </c>
      <c r="B5344" s="74" t="str">
        <f t="shared" si="333"/>
        <v>01</v>
      </c>
      <c r="C5344" s="84">
        <f t="shared" si="334"/>
        <v>46023</v>
      </c>
      <c r="D5344" s="74">
        <v>202601</v>
      </c>
      <c r="E5344" s="82">
        <v>661166492</v>
      </c>
      <c r="F5344" s="82">
        <v>84356582</v>
      </c>
      <c r="G5344" s="83">
        <f t="shared" si="335"/>
        <v>0.1275875033304017</v>
      </c>
      <c r="H5344" s="74" t="s">
        <v>131</v>
      </c>
      <c r="I5344" s="74">
        <v>472</v>
      </c>
      <c r="J5344" s="74" t="s">
        <v>144</v>
      </c>
    </row>
    <row r="5345" spans="1:10" x14ac:dyDescent="0.25">
      <c r="A5345" s="74" t="str">
        <f t="shared" si="332"/>
        <v>2026</v>
      </c>
      <c r="B5345" s="74" t="str">
        <f t="shared" si="333"/>
        <v>01</v>
      </c>
      <c r="C5345" s="84">
        <f t="shared" si="334"/>
        <v>46023</v>
      </c>
      <c r="D5345" s="74">
        <v>202601</v>
      </c>
      <c r="E5345" s="82">
        <v>471065959</v>
      </c>
      <c r="F5345" s="82">
        <v>6770918</v>
      </c>
      <c r="G5345" s="83">
        <f t="shared" si="335"/>
        <v>1.4373609195564904E-2</v>
      </c>
      <c r="H5345" s="74" t="s">
        <v>131</v>
      </c>
      <c r="I5345" s="74">
        <v>473</v>
      </c>
      <c r="J5345" s="74" t="s">
        <v>145</v>
      </c>
    </row>
    <row r="5346" spans="1:10" x14ac:dyDescent="0.25">
      <c r="A5346" s="74" t="str">
        <f t="shared" si="332"/>
        <v>2026</v>
      </c>
      <c r="B5346" s="74" t="str">
        <f t="shared" si="333"/>
        <v>01</v>
      </c>
      <c r="C5346" s="84">
        <f t="shared" si="334"/>
        <v>46023</v>
      </c>
      <c r="D5346" s="74">
        <v>202601</v>
      </c>
      <c r="E5346" s="82">
        <v>29784548</v>
      </c>
      <c r="F5346" s="82">
        <v>1694647</v>
      </c>
      <c r="G5346" s="83">
        <f t="shared" si="335"/>
        <v>5.6896851347215338E-2</v>
      </c>
      <c r="H5346" s="74" t="s">
        <v>131</v>
      </c>
      <c r="I5346" s="74">
        <v>474</v>
      </c>
      <c r="J5346" s="74" t="s">
        <v>146</v>
      </c>
    </row>
    <row r="5347" spans="1:10" x14ac:dyDescent="0.25">
      <c r="A5347" s="74" t="str">
        <f t="shared" si="332"/>
        <v>2026</v>
      </c>
      <c r="B5347" s="74" t="str">
        <f t="shared" si="333"/>
        <v>01</v>
      </c>
      <c r="C5347" s="84">
        <f t="shared" si="334"/>
        <v>46023</v>
      </c>
      <c r="D5347" s="74">
        <v>202601</v>
      </c>
      <c r="E5347" s="82">
        <v>1326084159</v>
      </c>
      <c r="F5347" s="82">
        <v>63885913</v>
      </c>
      <c r="G5347" s="83">
        <f t="shared" si="335"/>
        <v>4.8176363895468269E-2</v>
      </c>
      <c r="H5347" s="74" t="s">
        <v>131</v>
      </c>
      <c r="I5347" s="74">
        <v>475</v>
      </c>
      <c r="J5347" s="74" t="s">
        <v>147</v>
      </c>
    </row>
    <row r="5348" spans="1:10" x14ac:dyDescent="0.25">
      <c r="A5348" s="74" t="str">
        <f t="shared" si="332"/>
        <v>2026</v>
      </c>
      <c r="B5348" s="74" t="str">
        <f t="shared" si="333"/>
        <v>01</v>
      </c>
      <c r="C5348" s="84">
        <f t="shared" si="334"/>
        <v>46023</v>
      </c>
      <c r="D5348" s="74">
        <v>202601</v>
      </c>
      <c r="E5348" s="82">
        <v>43836177</v>
      </c>
      <c r="F5348" s="82">
        <v>2885511</v>
      </c>
      <c r="G5348" s="83">
        <f t="shared" si="335"/>
        <v>6.5824877931303177E-2</v>
      </c>
      <c r="H5348" s="74" t="s">
        <v>131</v>
      </c>
      <c r="I5348" s="74">
        <v>476</v>
      </c>
      <c r="J5348" s="74" t="s">
        <v>148</v>
      </c>
    </row>
    <row r="5349" spans="1:10" x14ac:dyDescent="0.25">
      <c r="A5349" s="74" t="str">
        <f t="shared" si="332"/>
        <v>2026</v>
      </c>
      <c r="B5349" s="74" t="str">
        <f t="shared" si="333"/>
        <v>01</v>
      </c>
      <c r="C5349" s="84">
        <f t="shared" si="334"/>
        <v>46023</v>
      </c>
      <c r="D5349" s="74">
        <v>202601</v>
      </c>
      <c r="E5349" s="82">
        <v>1122153057</v>
      </c>
      <c r="F5349" s="82">
        <v>71093399</v>
      </c>
      <c r="G5349" s="83">
        <f t="shared" si="335"/>
        <v>6.3354458250163642E-2</v>
      </c>
      <c r="H5349" s="74" t="s">
        <v>131</v>
      </c>
      <c r="I5349" s="74">
        <v>477</v>
      </c>
      <c r="J5349" s="74" t="s">
        <v>149</v>
      </c>
    </row>
    <row r="5350" spans="1:10" x14ac:dyDescent="0.25">
      <c r="A5350" s="74" t="str">
        <f t="shared" si="332"/>
        <v>2026</v>
      </c>
      <c r="B5350" s="74" t="str">
        <f t="shared" si="333"/>
        <v>01</v>
      </c>
      <c r="C5350" s="84">
        <f t="shared" si="334"/>
        <v>46023</v>
      </c>
      <c r="D5350" s="74">
        <v>202601</v>
      </c>
      <c r="E5350" s="82">
        <v>8593867</v>
      </c>
      <c r="F5350" s="82">
        <v>1237890</v>
      </c>
      <c r="G5350" s="83">
        <f t="shared" si="335"/>
        <v>0.14404342073248283</v>
      </c>
      <c r="H5350" s="74" t="s">
        <v>131</v>
      </c>
      <c r="I5350" s="74">
        <v>478</v>
      </c>
      <c r="J5350" s="74" t="s">
        <v>150</v>
      </c>
    </row>
    <row r="5351" spans="1:10" x14ac:dyDescent="0.25">
      <c r="A5351" s="74" t="str">
        <f t="shared" si="332"/>
        <v>2026</v>
      </c>
      <c r="B5351" s="74" t="str">
        <f t="shared" si="333"/>
        <v>01</v>
      </c>
      <c r="C5351" s="84">
        <f t="shared" si="334"/>
        <v>46023</v>
      </c>
      <c r="D5351" s="74">
        <v>202601</v>
      </c>
      <c r="E5351" s="82">
        <v>65415481</v>
      </c>
      <c r="F5351" s="82">
        <v>4393385</v>
      </c>
      <c r="G5351" s="83">
        <f t="shared" si="335"/>
        <v>6.7161242764537651E-2</v>
      </c>
      <c r="H5351" s="74" t="s">
        <v>131</v>
      </c>
      <c r="I5351" s="74">
        <v>479</v>
      </c>
      <c r="J5351" s="74" t="s">
        <v>151</v>
      </c>
    </row>
    <row r="5352" spans="1:10" x14ac:dyDescent="0.25">
      <c r="A5352" s="74" t="str">
        <f t="shared" si="332"/>
        <v>2026</v>
      </c>
      <c r="B5352" s="74" t="str">
        <f t="shared" si="333"/>
        <v>01</v>
      </c>
      <c r="C5352" s="84">
        <f t="shared" si="334"/>
        <v>46023</v>
      </c>
      <c r="D5352" s="74">
        <v>202601</v>
      </c>
      <c r="E5352" s="82">
        <v>42705564</v>
      </c>
      <c r="F5352" s="82">
        <v>180118</v>
      </c>
      <c r="G5352" s="83">
        <f t="shared" si="335"/>
        <v>4.217670559274197E-3</v>
      </c>
      <c r="H5352" s="74" t="s">
        <v>152</v>
      </c>
      <c r="I5352" s="74">
        <v>491</v>
      </c>
      <c r="J5352" s="74" t="s">
        <v>153</v>
      </c>
    </row>
    <row r="5353" spans="1:10" x14ac:dyDescent="0.25">
      <c r="A5353" s="74" t="str">
        <f t="shared" si="332"/>
        <v>2026</v>
      </c>
      <c r="B5353" s="74" t="str">
        <f t="shared" si="333"/>
        <v>01</v>
      </c>
      <c r="C5353" s="84">
        <f t="shared" si="334"/>
        <v>46023</v>
      </c>
      <c r="D5353" s="74">
        <v>202601</v>
      </c>
      <c r="E5353" s="82">
        <v>3055242147</v>
      </c>
      <c r="F5353" s="82">
        <v>104767438</v>
      </c>
      <c r="G5353" s="83">
        <f t="shared" si="335"/>
        <v>3.4291042398349056E-2</v>
      </c>
      <c r="H5353" s="74" t="s">
        <v>152</v>
      </c>
      <c r="I5353" s="74">
        <v>492</v>
      </c>
      <c r="J5353" s="74" t="s">
        <v>154</v>
      </c>
    </row>
    <row r="5354" spans="1:10" x14ac:dyDescent="0.25">
      <c r="A5354" s="74" t="str">
        <f t="shared" si="332"/>
        <v>2026</v>
      </c>
      <c r="B5354" s="74" t="str">
        <f t="shared" si="333"/>
        <v>01</v>
      </c>
      <c r="C5354" s="84">
        <f t="shared" si="334"/>
        <v>46023</v>
      </c>
      <c r="D5354" s="74">
        <v>202601</v>
      </c>
      <c r="E5354" s="82">
        <v>369239697</v>
      </c>
      <c r="F5354" s="82">
        <v>4127</v>
      </c>
      <c r="G5354" s="83">
        <f t="shared" si="335"/>
        <v>1.1177021413274531E-5</v>
      </c>
      <c r="H5354" s="74" t="s">
        <v>152</v>
      </c>
      <c r="I5354" s="74">
        <v>493</v>
      </c>
      <c r="J5354" s="74" t="s">
        <v>155</v>
      </c>
    </row>
    <row r="5355" spans="1:10" x14ac:dyDescent="0.25">
      <c r="A5355" s="74" t="str">
        <f t="shared" si="332"/>
        <v>2026</v>
      </c>
      <c r="B5355" s="74" t="str">
        <f t="shared" si="333"/>
        <v>01</v>
      </c>
      <c r="C5355" s="84">
        <f t="shared" si="334"/>
        <v>46023</v>
      </c>
      <c r="D5355" s="74">
        <v>202601</v>
      </c>
      <c r="E5355" s="82">
        <v>9279629</v>
      </c>
      <c r="F5355" s="82">
        <v>99530</v>
      </c>
      <c r="G5355" s="83">
        <f t="shared" si="335"/>
        <v>1.0725644311857727E-2</v>
      </c>
      <c r="H5355" s="74" t="s">
        <v>152</v>
      </c>
      <c r="I5355" s="74">
        <v>501</v>
      </c>
      <c r="J5355" s="74" t="s">
        <v>156</v>
      </c>
    </row>
    <row r="5356" spans="1:10" x14ac:dyDescent="0.25">
      <c r="A5356" s="74" t="str">
        <f t="shared" si="332"/>
        <v>2026</v>
      </c>
      <c r="B5356" s="74" t="str">
        <f t="shared" si="333"/>
        <v>01</v>
      </c>
      <c r="C5356" s="84">
        <f t="shared" si="334"/>
        <v>46023</v>
      </c>
      <c r="D5356" s="74">
        <v>202601</v>
      </c>
      <c r="E5356" s="82">
        <v>8510891</v>
      </c>
      <c r="F5356" s="82">
        <v>748959</v>
      </c>
      <c r="G5356" s="83">
        <f t="shared" si="335"/>
        <v>8.8000069557934657E-2</v>
      </c>
      <c r="H5356" s="74" t="s">
        <v>152</v>
      </c>
      <c r="I5356" s="74">
        <v>502</v>
      </c>
      <c r="J5356" s="74" t="s">
        <v>157</v>
      </c>
    </row>
    <row r="5357" spans="1:10" x14ac:dyDescent="0.25">
      <c r="A5357" s="74" t="str">
        <f t="shared" si="332"/>
        <v>2026</v>
      </c>
      <c r="B5357" s="74" t="str">
        <f t="shared" si="333"/>
        <v>01</v>
      </c>
      <c r="C5357" s="84">
        <f t="shared" si="334"/>
        <v>46023</v>
      </c>
      <c r="D5357" s="74">
        <v>202601</v>
      </c>
      <c r="E5357" s="82">
        <v>223583911</v>
      </c>
      <c r="F5357" s="82">
        <v>165663</v>
      </c>
      <c r="G5357" s="83">
        <f t="shared" si="335"/>
        <v>7.4094329622850189E-4</v>
      </c>
      <c r="H5357" s="74" t="s">
        <v>152</v>
      </c>
      <c r="I5357" s="74">
        <v>511</v>
      </c>
      <c r="J5357" s="74" t="s">
        <v>158</v>
      </c>
    </row>
    <row r="5358" spans="1:10" x14ac:dyDescent="0.25">
      <c r="A5358" s="74" t="str">
        <f t="shared" si="332"/>
        <v>2026</v>
      </c>
      <c r="B5358" s="74" t="str">
        <f t="shared" si="333"/>
        <v>01</v>
      </c>
      <c r="C5358" s="84">
        <f t="shared" si="334"/>
        <v>46023</v>
      </c>
      <c r="D5358" s="74">
        <v>202601</v>
      </c>
      <c r="E5358" s="82">
        <v>2647658</v>
      </c>
      <c r="F5358" s="82">
        <v>43306</v>
      </c>
      <c r="G5358" s="83">
        <f t="shared" si="335"/>
        <v>1.6356342095542552E-2</v>
      </c>
      <c r="H5358" s="74" t="s">
        <v>152</v>
      </c>
      <c r="I5358" s="74">
        <v>512</v>
      </c>
      <c r="J5358" s="74" t="s">
        <v>159</v>
      </c>
    </row>
    <row r="5359" spans="1:10" x14ac:dyDescent="0.25">
      <c r="A5359" s="74" t="str">
        <f t="shared" si="332"/>
        <v>2026</v>
      </c>
      <c r="B5359" s="74" t="str">
        <f t="shared" si="333"/>
        <v>01</v>
      </c>
      <c r="C5359" s="84">
        <f t="shared" si="334"/>
        <v>46023</v>
      </c>
      <c r="D5359" s="74">
        <v>202601</v>
      </c>
      <c r="E5359" s="82">
        <v>65499343</v>
      </c>
      <c r="F5359" s="82">
        <v>11081247</v>
      </c>
      <c r="G5359" s="83">
        <f t="shared" si="335"/>
        <v>0.16918104048768856</v>
      </c>
      <c r="H5359" s="74" t="s">
        <v>152</v>
      </c>
      <c r="I5359" s="74">
        <v>521</v>
      </c>
      <c r="J5359" s="74" t="s">
        <v>160</v>
      </c>
    </row>
    <row r="5360" spans="1:10" x14ac:dyDescent="0.25">
      <c r="A5360" s="74" t="str">
        <f t="shared" si="332"/>
        <v>2026</v>
      </c>
      <c r="B5360" s="74" t="str">
        <f t="shared" si="333"/>
        <v>01</v>
      </c>
      <c r="C5360" s="84">
        <f t="shared" si="334"/>
        <v>46023</v>
      </c>
      <c r="D5360" s="74">
        <v>202601</v>
      </c>
      <c r="E5360" s="82">
        <v>75609633</v>
      </c>
      <c r="F5360" s="82">
        <v>353302</v>
      </c>
      <c r="G5360" s="83">
        <f t="shared" si="335"/>
        <v>4.6727114784434944E-3</v>
      </c>
      <c r="H5360" s="74" t="s">
        <v>152</v>
      </c>
      <c r="I5360" s="74">
        <v>522</v>
      </c>
      <c r="J5360" s="74" t="s">
        <v>161</v>
      </c>
    </row>
    <row r="5361" spans="1:10" x14ac:dyDescent="0.25">
      <c r="A5361" s="74" t="str">
        <f t="shared" si="332"/>
        <v>2026</v>
      </c>
      <c r="B5361" s="74" t="str">
        <f t="shared" si="333"/>
        <v>01</v>
      </c>
      <c r="C5361" s="84">
        <f t="shared" si="334"/>
        <v>46023</v>
      </c>
      <c r="D5361" s="74">
        <v>202601</v>
      </c>
      <c r="E5361" s="82">
        <v>330148297</v>
      </c>
      <c r="F5361" s="82">
        <v>26862833</v>
      </c>
      <c r="G5361" s="83">
        <f t="shared" si="335"/>
        <v>8.1365959612991728E-2</v>
      </c>
      <c r="H5361" s="74" t="s">
        <v>152</v>
      </c>
      <c r="I5361" s="74">
        <v>523</v>
      </c>
      <c r="J5361" s="74" t="s">
        <v>162</v>
      </c>
    </row>
    <row r="5362" spans="1:10" x14ac:dyDescent="0.25">
      <c r="A5362" s="74" t="str">
        <f t="shared" si="332"/>
        <v>2026</v>
      </c>
      <c r="B5362" s="74" t="str">
        <f t="shared" si="333"/>
        <v>01</v>
      </c>
      <c r="C5362" s="84">
        <f t="shared" si="334"/>
        <v>46023</v>
      </c>
      <c r="D5362" s="74">
        <v>202601</v>
      </c>
      <c r="E5362" s="82">
        <v>65456887</v>
      </c>
      <c r="F5362" s="82">
        <v>1026715</v>
      </c>
      <c r="G5362" s="83">
        <f t="shared" si="335"/>
        <v>1.5685362489053292E-2</v>
      </c>
      <c r="H5362" s="74" t="s">
        <v>152</v>
      </c>
      <c r="I5362" s="74">
        <v>524</v>
      </c>
      <c r="J5362" s="74" t="s">
        <v>163</v>
      </c>
    </row>
    <row r="5363" spans="1:10" x14ac:dyDescent="0.25">
      <c r="A5363" s="74" t="str">
        <f t="shared" si="332"/>
        <v>2026</v>
      </c>
      <c r="B5363" s="74" t="str">
        <f t="shared" si="333"/>
        <v>01</v>
      </c>
      <c r="C5363" s="84">
        <f t="shared" si="334"/>
        <v>46023</v>
      </c>
      <c r="D5363" s="74">
        <v>202601</v>
      </c>
      <c r="E5363" s="82">
        <v>41461052</v>
      </c>
      <c r="F5363" s="82">
        <v>1716028</v>
      </c>
      <c r="G5363" s="83">
        <f t="shared" si="335"/>
        <v>4.1388916036187405E-2</v>
      </c>
      <c r="H5363" s="74" t="s">
        <v>152</v>
      </c>
      <c r="I5363" s="74">
        <v>530</v>
      </c>
      <c r="J5363" s="74" t="s">
        <v>164</v>
      </c>
    </row>
    <row r="5364" spans="1:10" x14ac:dyDescent="0.25">
      <c r="A5364" s="74" t="str">
        <f t="shared" si="332"/>
        <v>2026</v>
      </c>
      <c r="B5364" s="74" t="str">
        <f t="shared" si="333"/>
        <v>01</v>
      </c>
      <c r="C5364" s="84">
        <f t="shared" si="334"/>
        <v>46023</v>
      </c>
      <c r="D5364" s="74">
        <v>202601</v>
      </c>
      <c r="E5364" s="82">
        <v>162335470</v>
      </c>
      <c r="F5364" s="82">
        <v>10950125</v>
      </c>
      <c r="G5364" s="83">
        <f t="shared" si="335"/>
        <v>6.7453680948470471E-2</v>
      </c>
      <c r="H5364" s="74" t="s">
        <v>165</v>
      </c>
      <c r="I5364" s="74">
        <v>551</v>
      </c>
      <c r="J5364" s="74" t="s">
        <v>166</v>
      </c>
    </row>
    <row r="5365" spans="1:10" x14ac:dyDescent="0.25">
      <c r="A5365" s="74" t="str">
        <f t="shared" si="332"/>
        <v>2026</v>
      </c>
      <c r="B5365" s="74" t="str">
        <f t="shared" si="333"/>
        <v>01</v>
      </c>
      <c r="C5365" s="84">
        <f t="shared" si="334"/>
        <v>46023</v>
      </c>
      <c r="D5365" s="74">
        <v>202601</v>
      </c>
      <c r="E5365" s="82">
        <v>2815674</v>
      </c>
      <c r="F5365" s="82">
        <v>119522</v>
      </c>
      <c r="G5365" s="83">
        <f t="shared" si="335"/>
        <v>4.2448806218333517E-2</v>
      </c>
      <c r="H5365" s="74" t="s">
        <v>165</v>
      </c>
      <c r="I5365" s="74">
        <v>552</v>
      </c>
      <c r="J5365" s="74" t="s">
        <v>167</v>
      </c>
    </row>
    <row r="5366" spans="1:10" x14ac:dyDescent="0.25">
      <c r="A5366" s="74" t="str">
        <f t="shared" si="332"/>
        <v>2026</v>
      </c>
      <c r="B5366" s="74" t="str">
        <f t="shared" si="333"/>
        <v>01</v>
      </c>
      <c r="C5366" s="84">
        <f t="shared" si="334"/>
        <v>46023</v>
      </c>
      <c r="D5366" s="74">
        <v>202601</v>
      </c>
      <c r="E5366" s="82">
        <v>314345106</v>
      </c>
      <c r="F5366" s="82">
        <v>17099353</v>
      </c>
      <c r="G5366" s="83">
        <f t="shared" si="335"/>
        <v>5.4396752720559292E-2</v>
      </c>
      <c r="H5366" s="74" t="s">
        <v>165</v>
      </c>
      <c r="I5366" s="74">
        <v>561</v>
      </c>
      <c r="J5366" s="74" t="s">
        <v>168</v>
      </c>
    </row>
    <row r="5367" spans="1:10" x14ac:dyDescent="0.25">
      <c r="A5367" s="74" t="str">
        <f t="shared" si="332"/>
        <v>2026</v>
      </c>
      <c r="B5367" s="74" t="str">
        <f t="shared" si="333"/>
        <v>01</v>
      </c>
      <c r="C5367" s="84">
        <f t="shared" si="334"/>
        <v>46023</v>
      </c>
      <c r="D5367" s="74">
        <v>202601</v>
      </c>
      <c r="E5367" s="82">
        <v>23070316</v>
      </c>
      <c r="F5367" s="82">
        <v>1324645</v>
      </c>
      <c r="G5367" s="83">
        <f t="shared" si="335"/>
        <v>5.7417722410044142E-2</v>
      </c>
      <c r="H5367" s="74" t="s">
        <v>165</v>
      </c>
      <c r="I5367" s="74">
        <v>562</v>
      </c>
      <c r="J5367" s="74" t="s">
        <v>169</v>
      </c>
    </row>
    <row r="5368" spans="1:10" x14ac:dyDescent="0.25">
      <c r="A5368" s="74" t="str">
        <f t="shared" si="332"/>
        <v>2026</v>
      </c>
      <c r="B5368" s="74" t="str">
        <f t="shared" si="333"/>
        <v>01</v>
      </c>
      <c r="C5368" s="84">
        <f t="shared" si="334"/>
        <v>46023</v>
      </c>
      <c r="D5368" s="74">
        <v>202601</v>
      </c>
      <c r="E5368" s="82">
        <v>7502696</v>
      </c>
      <c r="F5368" s="82">
        <v>406477</v>
      </c>
      <c r="G5368" s="83">
        <f t="shared" si="335"/>
        <v>5.4177458342974313E-2</v>
      </c>
      <c r="H5368" s="74" t="s">
        <v>152</v>
      </c>
      <c r="I5368" s="74">
        <v>581</v>
      </c>
      <c r="J5368" s="74" t="s">
        <v>170</v>
      </c>
    </row>
    <row r="5369" spans="1:10" x14ac:dyDescent="0.25">
      <c r="A5369" s="74" t="str">
        <f t="shared" si="332"/>
        <v>2026</v>
      </c>
      <c r="B5369" s="74" t="str">
        <f t="shared" si="333"/>
        <v>01</v>
      </c>
      <c r="C5369" s="84">
        <f t="shared" si="334"/>
        <v>46023</v>
      </c>
      <c r="D5369" s="74">
        <v>202601</v>
      </c>
      <c r="E5369" s="82">
        <v>14194012</v>
      </c>
      <c r="F5369" s="82">
        <v>325796</v>
      </c>
      <c r="G5369" s="83">
        <f t="shared" si="335"/>
        <v>2.2953059360524705E-2</v>
      </c>
      <c r="H5369" s="74" t="s">
        <v>152</v>
      </c>
      <c r="I5369" s="74">
        <v>591</v>
      </c>
      <c r="J5369" s="74" t="s">
        <v>171</v>
      </c>
    </row>
    <row r="5370" spans="1:10" x14ac:dyDescent="0.25">
      <c r="A5370" s="74" t="str">
        <f t="shared" si="332"/>
        <v>2026</v>
      </c>
      <c r="B5370" s="74" t="str">
        <f t="shared" si="333"/>
        <v>01</v>
      </c>
      <c r="C5370" s="84">
        <f t="shared" si="334"/>
        <v>46023</v>
      </c>
      <c r="D5370" s="74">
        <v>202601</v>
      </c>
      <c r="E5370" s="82">
        <v>5166830</v>
      </c>
      <c r="F5370" s="82">
        <v>17776</v>
      </c>
      <c r="G5370" s="83">
        <f t="shared" si="335"/>
        <v>3.4404073677670836E-3</v>
      </c>
      <c r="H5370" s="74" t="s">
        <v>152</v>
      </c>
      <c r="I5370" s="74">
        <v>592</v>
      </c>
      <c r="J5370" s="74" t="s">
        <v>172</v>
      </c>
    </row>
    <row r="5371" spans="1:10" x14ac:dyDescent="0.25">
      <c r="A5371" s="74" t="str">
        <f t="shared" si="332"/>
        <v>2026</v>
      </c>
      <c r="B5371" s="74" t="str">
        <f t="shared" si="333"/>
        <v>01</v>
      </c>
      <c r="C5371" s="84">
        <f t="shared" si="334"/>
        <v>46023</v>
      </c>
      <c r="D5371" s="74">
        <v>202601</v>
      </c>
      <c r="E5371" s="82">
        <v>2291361</v>
      </c>
      <c r="F5371" s="82">
        <v>185672</v>
      </c>
      <c r="G5371" s="83">
        <f t="shared" si="335"/>
        <v>8.1031317195326275E-2</v>
      </c>
      <c r="H5371" s="74" t="s">
        <v>152</v>
      </c>
      <c r="I5371" s="74">
        <v>601</v>
      </c>
      <c r="J5371" s="74" t="s">
        <v>173</v>
      </c>
    </row>
    <row r="5372" spans="1:10" x14ac:dyDescent="0.25">
      <c r="A5372" s="74" t="str">
        <f t="shared" si="332"/>
        <v>2026</v>
      </c>
      <c r="B5372" s="74" t="str">
        <f t="shared" si="333"/>
        <v>01</v>
      </c>
      <c r="C5372" s="84">
        <f t="shared" si="334"/>
        <v>46023</v>
      </c>
      <c r="D5372" s="74">
        <v>202601</v>
      </c>
      <c r="E5372" s="82">
        <v>89079046</v>
      </c>
      <c r="F5372" s="82">
        <v>400721</v>
      </c>
      <c r="G5372" s="83">
        <f t="shared" si="335"/>
        <v>4.4984877812903386E-3</v>
      </c>
      <c r="H5372" s="74" t="s">
        <v>152</v>
      </c>
      <c r="I5372" s="74">
        <v>602</v>
      </c>
      <c r="J5372" s="74" t="s">
        <v>174</v>
      </c>
    </row>
    <row r="5373" spans="1:10" x14ac:dyDescent="0.25">
      <c r="A5373" s="74" t="str">
        <f t="shared" si="332"/>
        <v>2026</v>
      </c>
      <c r="B5373" s="74" t="str">
        <f t="shared" si="333"/>
        <v>01</v>
      </c>
      <c r="C5373" s="84">
        <f t="shared" si="334"/>
        <v>46023</v>
      </c>
      <c r="D5373" s="74">
        <v>202601</v>
      </c>
      <c r="E5373" s="82">
        <v>1337943</v>
      </c>
      <c r="F5373" s="82">
        <v>31223</v>
      </c>
      <c r="G5373" s="83">
        <f t="shared" si="335"/>
        <v>2.3336569644596218E-2</v>
      </c>
      <c r="H5373" s="74" t="s">
        <v>152</v>
      </c>
      <c r="I5373" s="74">
        <v>611</v>
      </c>
      <c r="J5373" s="74" t="s">
        <v>175</v>
      </c>
    </row>
    <row r="5374" spans="1:10" x14ac:dyDescent="0.25">
      <c r="A5374" s="74" t="str">
        <f t="shared" si="332"/>
        <v>2026</v>
      </c>
      <c r="B5374" s="74" t="str">
        <f t="shared" si="333"/>
        <v>01</v>
      </c>
      <c r="C5374" s="84">
        <f t="shared" si="334"/>
        <v>46023</v>
      </c>
      <c r="D5374" s="74">
        <v>202601</v>
      </c>
      <c r="E5374" s="82">
        <v>948379100</v>
      </c>
      <c r="F5374" s="82">
        <v>1188394</v>
      </c>
      <c r="G5374" s="83">
        <f t="shared" si="335"/>
        <v>1.2530790693299758E-3</v>
      </c>
      <c r="H5374" s="74" t="s">
        <v>152</v>
      </c>
      <c r="I5374" s="74">
        <v>612</v>
      </c>
      <c r="J5374" s="74" t="s">
        <v>176</v>
      </c>
    </row>
    <row r="5375" spans="1:10" x14ac:dyDescent="0.25">
      <c r="A5375" s="74" t="str">
        <f t="shared" si="332"/>
        <v>2026</v>
      </c>
      <c r="B5375" s="74" t="str">
        <f t="shared" si="333"/>
        <v>01</v>
      </c>
      <c r="C5375" s="84">
        <f t="shared" si="334"/>
        <v>46023</v>
      </c>
      <c r="D5375" s="74">
        <v>202601</v>
      </c>
      <c r="E5375" s="82">
        <v>1378054</v>
      </c>
      <c r="F5375" s="82">
        <v>6402</v>
      </c>
      <c r="G5375" s="83">
        <f t="shared" si="335"/>
        <v>4.645681519011592E-3</v>
      </c>
      <c r="H5375" s="74" t="s">
        <v>152</v>
      </c>
      <c r="I5375" s="74">
        <v>613</v>
      </c>
      <c r="J5375" s="74" t="s">
        <v>177</v>
      </c>
    </row>
    <row r="5376" spans="1:10" x14ac:dyDescent="0.25">
      <c r="A5376" s="74" t="str">
        <f t="shared" si="332"/>
        <v>2026</v>
      </c>
      <c r="B5376" s="74" t="str">
        <f t="shared" si="333"/>
        <v>01</v>
      </c>
      <c r="C5376" s="84">
        <f t="shared" si="334"/>
        <v>46023</v>
      </c>
      <c r="D5376" s="74">
        <v>202601</v>
      </c>
      <c r="E5376" s="82">
        <v>9146437</v>
      </c>
      <c r="F5376" s="82">
        <v>762305</v>
      </c>
      <c r="G5376" s="83">
        <f t="shared" si="335"/>
        <v>8.3344476105832246E-2</v>
      </c>
      <c r="H5376" s="74" t="s">
        <v>152</v>
      </c>
      <c r="I5376" s="74">
        <v>614</v>
      </c>
      <c r="J5376" s="74" t="s">
        <v>178</v>
      </c>
    </row>
    <row r="5377" spans="1:10" x14ac:dyDescent="0.25">
      <c r="A5377" s="74" t="str">
        <f t="shared" si="332"/>
        <v>2026</v>
      </c>
      <c r="B5377" s="74" t="str">
        <f t="shared" si="333"/>
        <v>01</v>
      </c>
      <c r="C5377" s="84">
        <f t="shared" si="334"/>
        <v>46023</v>
      </c>
      <c r="D5377" s="74">
        <v>202601</v>
      </c>
      <c r="E5377" s="82">
        <v>32625063</v>
      </c>
      <c r="F5377" s="82">
        <v>3229098</v>
      </c>
      <c r="G5377" s="83">
        <f t="shared" si="335"/>
        <v>9.8975992781990943E-2</v>
      </c>
      <c r="H5377" s="74" t="s">
        <v>152</v>
      </c>
      <c r="I5377" s="74">
        <v>619</v>
      </c>
      <c r="J5377" s="74" t="s">
        <v>179</v>
      </c>
    </row>
    <row r="5378" spans="1:10" x14ac:dyDescent="0.25">
      <c r="A5378" s="74" t="str">
        <f t="shared" si="332"/>
        <v>2026</v>
      </c>
      <c r="B5378" s="74" t="str">
        <f t="shared" si="333"/>
        <v>01</v>
      </c>
      <c r="C5378" s="84">
        <f t="shared" si="334"/>
        <v>46023</v>
      </c>
      <c r="D5378" s="74">
        <v>202601</v>
      </c>
      <c r="E5378" s="82">
        <v>1283554850</v>
      </c>
      <c r="F5378" s="82">
        <v>9519471</v>
      </c>
      <c r="G5378" s="83">
        <f t="shared" si="335"/>
        <v>7.4164894472565782E-3</v>
      </c>
      <c r="H5378" s="74" t="s">
        <v>152</v>
      </c>
      <c r="I5378" s="74">
        <v>620</v>
      </c>
      <c r="J5378" s="74" t="s">
        <v>180</v>
      </c>
    </row>
    <row r="5379" spans="1:10" x14ac:dyDescent="0.25">
      <c r="A5379" s="74" t="str">
        <f t="shared" ref="A5379:A5442" si="336">LEFT(D5379,4)</f>
        <v>2026</v>
      </c>
      <c r="B5379" s="74" t="str">
        <f t="shared" ref="B5379:B5442" si="337">RIGHT(D5379,2)</f>
        <v>01</v>
      </c>
      <c r="C5379" s="84">
        <f t="shared" ref="C5379:C5442" si="338">DATE(A5379,B5379,1)</f>
        <v>46023</v>
      </c>
      <c r="D5379" s="74">
        <v>202601</v>
      </c>
      <c r="E5379" s="82">
        <v>3794968</v>
      </c>
      <c r="F5379" s="82">
        <v>257868</v>
      </c>
      <c r="G5379" s="83">
        <f t="shared" ref="G5379:G5442" si="339">F5379/E5379</f>
        <v>6.7949980078883407E-2</v>
      </c>
      <c r="H5379" s="74" t="s">
        <v>152</v>
      </c>
      <c r="I5379" s="74">
        <v>631</v>
      </c>
      <c r="J5379" s="74" t="s">
        <v>181</v>
      </c>
    </row>
    <row r="5380" spans="1:10" x14ac:dyDescent="0.25">
      <c r="A5380" s="74" t="str">
        <f t="shared" si="336"/>
        <v>2026</v>
      </c>
      <c r="B5380" s="74" t="str">
        <f t="shared" si="337"/>
        <v>01</v>
      </c>
      <c r="C5380" s="84">
        <f t="shared" si="338"/>
        <v>46023</v>
      </c>
      <c r="D5380" s="74">
        <v>202601</v>
      </c>
      <c r="E5380" s="82">
        <v>3132885</v>
      </c>
      <c r="F5380" s="82">
        <v>170358</v>
      </c>
      <c r="G5380" s="83">
        <f t="shared" si="339"/>
        <v>5.4377355057718367E-2</v>
      </c>
      <c r="H5380" s="74" t="s">
        <v>152</v>
      </c>
      <c r="I5380" s="74">
        <v>639</v>
      </c>
      <c r="J5380" s="74" t="s">
        <v>182</v>
      </c>
    </row>
    <row r="5381" spans="1:10" x14ac:dyDescent="0.25">
      <c r="A5381" s="74" t="str">
        <f t="shared" si="336"/>
        <v>2026</v>
      </c>
      <c r="B5381" s="74" t="str">
        <f t="shared" si="337"/>
        <v>01</v>
      </c>
      <c r="C5381" s="84">
        <f t="shared" si="338"/>
        <v>46023</v>
      </c>
      <c r="D5381" s="74">
        <v>202601</v>
      </c>
      <c r="E5381" s="82">
        <v>4864588093</v>
      </c>
      <c r="F5381" s="82">
        <v>4620797</v>
      </c>
      <c r="G5381" s="83">
        <f t="shared" si="339"/>
        <v>9.4988453527014788E-4</v>
      </c>
      <c r="H5381" s="74" t="s">
        <v>183</v>
      </c>
      <c r="I5381" s="74">
        <v>641</v>
      </c>
      <c r="J5381" s="74" t="s">
        <v>184</v>
      </c>
    </row>
    <row r="5382" spans="1:10" x14ac:dyDescent="0.25">
      <c r="A5382" s="74" t="str">
        <f t="shared" si="336"/>
        <v>2026</v>
      </c>
      <c r="B5382" s="74" t="str">
        <f t="shared" si="337"/>
        <v>01</v>
      </c>
      <c r="C5382" s="84">
        <f t="shared" si="338"/>
        <v>46023</v>
      </c>
      <c r="D5382" s="74">
        <v>202601</v>
      </c>
      <c r="E5382" s="82">
        <v>50336575</v>
      </c>
      <c r="F5382" s="82">
        <v>27594</v>
      </c>
      <c r="G5382" s="83">
        <f t="shared" si="339"/>
        <v>5.4818985995769482E-4</v>
      </c>
      <c r="H5382" s="74" t="s">
        <v>183</v>
      </c>
      <c r="I5382" s="74">
        <v>642</v>
      </c>
      <c r="J5382" s="74" t="s">
        <v>185</v>
      </c>
    </row>
    <row r="5383" spans="1:10" x14ac:dyDescent="0.25">
      <c r="A5383" s="74" t="str">
        <f t="shared" si="336"/>
        <v>2026</v>
      </c>
      <c r="B5383" s="74" t="str">
        <f t="shared" si="337"/>
        <v>01</v>
      </c>
      <c r="C5383" s="84">
        <f t="shared" si="338"/>
        <v>46023</v>
      </c>
      <c r="D5383" s="74">
        <v>202601</v>
      </c>
      <c r="E5383" s="82">
        <v>72603440</v>
      </c>
      <c r="F5383" s="82">
        <v>5626346</v>
      </c>
      <c r="G5383" s="83">
        <f t="shared" si="339"/>
        <v>7.7494206886064898E-2</v>
      </c>
      <c r="H5383" s="74" t="s">
        <v>183</v>
      </c>
      <c r="I5383" s="74">
        <v>643</v>
      </c>
      <c r="J5383" s="74" t="s">
        <v>186</v>
      </c>
    </row>
    <row r="5384" spans="1:10" x14ac:dyDescent="0.25">
      <c r="A5384" s="74" t="str">
        <f t="shared" si="336"/>
        <v>2026</v>
      </c>
      <c r="B5384" s="74" t="str">
        <f t="shared" si="337"/>
        <v>01</v>
      </c>
      <c r="C5384" s="84">
        <f t="shared" si="338"/>
        <v>46023</v>
      </c>
      <c r="D5384" s="74">
        <v>202601</v>
      </c>
      <c r="E5384" s="82">
        <v>3242151655</v>
      </c>
      <c r="F5384" s="82">
        <v>10518718</v>
      </c>
      <c r="G5384" s="83">
        <f t="shared" si="339"/>
        <v>3.2443633485738348E-3</v>
      </c>
      <c r="H5384" s="74" t="s">
        <v>183</v>
      </c>
      <c r="I5384" s="74">
        <v>649</v>
      </c>
      <c r="J5384" s="74" t="s">
        <v>187</v>
      </c>
    </row>
    <row r="5385" spans="1:10" x14ac:dyDescent="0.25">
      <c r="A5385" s="74" t="str">
        <f t="shared" si="336"/>
        <v>2026</v>
      </c>
      <c r="B5385" s="74" t="str">
        <f t="shared" si="337"/>
        <v>01</v>
      </c>
      <c r="C5385" s="84">
        <f t="shared" si="338"/>
        <v>46023</v>
      </c>
      <c r="D5385" s="74">
        <v>202601</v>
      </c>
      <c r="E5385" s="82">
        <v>59842587</v>
      </c>
      <c r="F5385" s="82">
        <v>303102</v>
      </c>
      <c r="G5385" s="83">
        <f t="shared" si="339"/>
        <v>5.064988249923086E-3</v>
      </c>
      <c r="H5385" s="74" t="s">
        <v>183</v>
      </c>
      <c r="I5385" s="74">
        <v>651</v>
      </c>
      <c r="J5385" s="74" t="s">
        <v>188</v>
      </c>
    </row>
    <row r="5386" spans="1:10" x14ac:dyDescent="0.25">
      <c r="A5386" s="74" t="str">
        <f t="shared" si="336"/>
        <v>2026</v>
      </c>
      <c r="B5386" s="74" t="str">
        <f t="shared" si="337"/>
        <v>01</v>
      </c>
      <c r="C5386" s="84">
        <f t="shared" si="338"/>
        <v>46023</v>
      </c>
      <c r="D5386" s="74">
        <v>202601</v>
      </c>
      <c r="E5386" s="82">
        <v>220788</v>
      </c>
      <c r="F5386" s="82">
        <v>0</v>
      </c>
      <c r="G5386" s="83">
        <f t="shared" si="339"/>
        <v>0</v>
      </c>
      <c r="H5386" s="74" t="s">
        <v>183</v>
      </c>
      <c r="I5386" s="74">
        <v>652</v>
      </c>
      <c r="J5386" s="74" t="s">
        <v>189</v>
      </c>
    </row>
    <row r="5387" spans="1:10" x14ac:dyDescent="0.25">
      <c r="A5387" s="74" t="str">
        <f t="shared" si="336"/>
        <v>2026</v>
      </c>
      <c r="B5387" s="74" t="str">
        <f t="shared" si="337"/>
        <v>01</v>
      </c>
      <c r="C5387" s="84">
        <f t="shared" si="338"/>
        <v>46023</v>
      </c>
      <c r="D5387" s="74">
        <v>202601</v>
      </c>
      <c r="E5387" s="82">
        <v>644111</v>
      </c>
      <c r="F5387" s="82">
        <v>9326</v>
      </c>
      <c r="G5387" s="83">
        <f t="shared" si="339"/>
        <v>1.4478870877845589E-2</v>
      </c>
      <c r="H5387" s="74" t="s">
        <v>183</v>
      </c>
      <c r="I5387" s="74">
        <v>653</v>
      </c>
      <c r="J5387" s="74" t="s">
        <v>190</v>
      </c>
    </row>
    <row r="5388" spans="1:10" x14ac:dyDescent="0.25">
      <c r="A5388" s="74" t="str">
        <f t="shared" si="336"/>
        <v>2026</v>
      </c>
      <c r="B5388" s="74" t="str">
        <f t="shared" si="337"/>
        <v>01</v>
      </c>
      <c r="C5388" s="84">
        <f t="shared" si="338"/>
        <v>46023</v>
      </c>
      <c r="D5388" s="74">
        <v>202601</v>
      </c>
      <c r="E5388" s="82">
        <v>252850047</v>
      </c>
      <c r="F5388" s="82">
        <v>1205839</v>
      </c>
      <c r="G5388" s="83">
        <f t="shared" si="339"/>
        <v>4.7689886330137803E-3</v>
      </c>
      <c r="H5388" s="74" t="s">
        <v>183</v>
      </c>
      <c r="I5388" s="74">
        <v>661</v>
      </c>
      <c r="J5388" s="74" t="s">
        <v>191</v>
      </c>
    </row>
    <row r="5389" spans="1:10" x14ac:dyDescent="0.25">
      <c r="A5389" s="74" t="str">
        <f t="shared" si="336"/>
        <v>2026</v>
      </c>
      <c r="B5389" s="74" t="str">
        <f t="shared" si="337"/>
        <v>01</v>
      </c>
      <c r="C5389" s="84">
        <f t="shared" si="338"/>
        <v>46023</v>
      </c>
      <c r="D5389" s="74">
        <v>202601</v>
      </c>
      <c r="E5389" s="82">
        <v>5563807</v>
      </c>
      <c r="F5389" s="82">
        <v>257807</v>
      </c>
      <c r="G5389" s="83">
        <f t="shared" si="339"/>
        <v>4.6336438341588772E-2</v>
      </c>
      <c r="H5389" s="74" t="s">
        <v>183</v>
      </c>
      <c r="I5389" s="74">
        <v>662</v>
      </c>
      <c r="J5389" s="74" t="s">
        <v>192</v>
      </c>
    </row>
    <row r="5390" spans="1:10" x14ac:dyDescent="0.25">
      <c r="A5390" s="74" t="str">
        <f t="shared" si="336"/>
        <v>2026</v>
      </c>
      <c r="B5390" s="74" t="str">
        <f t="shared" si="337"/>
        <v>01</v>
      </c>
      <c r="C5390" s="84">
        <f t="shared" si="338"/>
        <v>46023</v>
      </c>
      <c r="D5390" s="74">
        <v>202601</v>
      </c>
      <c r="E5390" s="82">
        <v>18042270</v>
      </c>
      <c r="F5390" s="82">
        <v>466835</v>
      </c>
      <c r="G5390" s="83">
        <f t="shared" si="339"/>
        <v>2.5874515789864581E-2</v>
      </c>
      <c r="H5390" s="74" t="s">
        <v>183</v>
      </c>
      <c r="I5390" s="74">
        <v>663</v>
      </c>
      <c r="J5390" s="74" t="s">
        <v>193</v>
      </c>
    </row>
    <row r="5391" spans="1:10" x14ac:dyDescent="0.25">
      <c r="A5391" s="74" t="str">
        <f t="shared" si="336"/>
        <v>2026</v>
      </c>
      <c r="B5391" s="74" t="str">
        <f t="shared" si="337"/>
        <v>01</v>
      </c>
      <c r="C5391" s="84">
        <f t="shared" si="338"/>
        <v>46023</v>
      </c>
      <c r="D5391" s="74">
        <v>202601</v>
      </c>
      <c r="E5391" s="82">
        <v>81128499</v>
      </c>
      <c r="F5391" s="82">
        <v>3593844</v>
      </c>
      <c r="G5391" s="83">
        <f t="shared" si="339"/>
        <v>4.4298169500214715E-2</v>
      </c>
      <c r="H5391" s="74" t="s">
        <v>194</v>
      </c>
      <c r="I5391" s="74">
        <v>681</v>
      </c>
      <c r="J5391" s="74" t="s">
        <v>195</v>
      </c>
    </row>
    <row r="5392" spans="1:10" x14ac:dyDescent="0.25">
      <c r="A5392" s="74" t="str">
        <f t="shared" si="336"/>
        <v>2026</v>
      </c>
      <c r="B5392" s="74" t="str">
        <f t="shared" si="337"/>
        <v>01</v>
      </c>
      <c r="C5392" s="84">
        <f t="shared" si="338"/>
        <v>46023</v>
      </c>
      <c r="D5392" s="74">
        <v>202601</v>
      </c>
      <c r="E5392" s="82">
        <v>90367309</v>
      </c>
      <c r="F5392" s="82">
        <v>3795504</v>
      </c>
      <c r="G5392" s="83">
        <f t="shared" si="339"/>
        <v>4.2000852321496043E-2</v>
      </c>
      <c r="H5392" s="74" t="s">
        <v>194</v>
      </c>
      <c r="I5392" s="74">
        <v>682</v>
      </c>
      <c r="J5392" s="74" t="s">
        <v>196</v>
      </c>
    </row>
    <row r="5393" spans="1:10" x14ac:dyDescent="0.25">
      <c r="A5393" s="74" t="str">
        <f t="shared" si="336"/>
        <v>2026</v>
      </c>
      <c r="B5393" s="74" t="str">
        <f t="shared" si="337"/>
        <v>01</v>
      </c>
      <c r="C5393" s="84">
        <f t="shared" si="338"/>
        <v>46023</v>
      </c>
      <c r="D5393" s="74">
        <v>202601</v>
      </c>
      <c r="E5393" s="82">
        <v>54060598</v>
      </c>
      <c r="F5393" s="82">
        <v>1898589</v>
      </c>
      <c r="G5393" s="83">
        <f t="shared" si="339"/>
        <v>3.5119644810440311E-2</v>
      </c>
      <c r="H5393" s="74" t="s">
        <v>194</v>
      </c>
      <c r="I5393" s="74">
        <v>691</v>
      </c>
      <c r="J5393" s="74" t="s">
        <v>197</v>
      </c>
    </row>
    <row r="5394" spans="1:10" x14ac:dyDescent="0.25">
      <c r="A5394" s="74" t="str">
        <f t="shared" si="336"/>
        <v>2026</v>
      </c>
      <c r="B5394" s="74" t="str">
        <f t="shared" si="337"/>
        <v>01</v>
      </c>
      <c r="C5394" s="84">
        <f t="shared" si="338"/>
        <v>46023</v>
      </c>
      <c r="D5394" s="74">
        <v>202601</v>
      </c>
      <c r="E5394" s="82">
        <v>69839607</v>
      </c>
      <c r="F5394" s="82">
        <v>1381958</v>
      </c>
      <c r="G5394" s="83">
        <f t="shared" si="339"/>
        <v>1.9787597029290272E-2</v>
      </c>
      <c r="H5394" s="74" t="s">
        <v>194</v>
      </c>
      <c r="I5394" s="74">
        <v>692</v>
      </c>
      <c r="J5394" s="74" t="s">
        <v>198</v>
      </c>
    </row>
    <row r="5395" spans="1:10" x14ac:dyDescent="0.25">
      <c r="A5395" s="74" t="str">
        <f t="shared" si="336"/>
        <v>2026</v>
      </c>
      <c r="B5395" s="74" t="str">
        <f t="shared" si="337"/>
        <v>01</v>
      </c>
      <c r="C5395" s="84">
        <f t="shared" si="338"/>
        <v>46023</v>
      </c>
      <c r="D5395" s="74">
        <v>202601</v>
      </c>
      <c r="E5395" s="82">
        <v>92311</v>
      </c>
      <c r="F5395" s="82">
        <v>952</v>
      </c>
      <c r="G5395" s="83">
        <f t="shared" si="339"/>
        <v>1.0312963785464355E-2</v>
      </c>
      <c r="H5395" s="74" t="s">
        <v>194</v>
      </c>
      <c r="I5395" s="74">
        <v>701</v>
      </c>
      <c r="J5395" s="74" t="s">
        <v>254</v>
      </c>
    </row>
    <row r="5396" spans="1:10" x14ac:dyDescent="0.25">
      <c r="A5396" s="74" t="str">
        <f t="shared" si="336"/>
        <v>2026</v>
      </c>
      <c r="B5396" s="74" t="str">
        <f t="shared" si="337"/>
        <v>01</v>
      </c>
      <c r="C5396" s="84">
        <f t="shared" si="338"/>
        <v>46023</v>
      </c>
      <c r="D5396" s="74">
        <v>202601</v>
      </c>
      <c r="E5396" s="82">
        <v>501645819</v>
      </c>
      <c r="F5396" s="82">
        <v>38660288</v>
      </c>
      <c r="G5396" s="83">
        <f t="shared" si="339"/>
        <v>7.7066899664522071E-2</v>
      </c>
      <c r="H5396" s="74" t="s">
        <v>194</v>
      </c>
      <c r="I5396" s="74">
        <v>702</v>
      </c>
      <c r="J5396" s="74" t="s">
        <v>199</v>
      </c>
    </row>
    <row r="5397" spans="1:10" x14ac:dyDescent="0.25">
      <c r="A5397" s="74" t="str">
        <f t="shared" si="336"/>
        <v>2026</v>
      </c>
      <c r="B5397" s="74" t="str">
        <f t="shared" si="337"/>
        <v>01</v>
      </c>
      <c r="C5397" s="84">
        <f t="shared" si="338"/>
        <v>46023</v>
      </c>
      <c r="D5397" s="74">
        <v>202601</v>
      </c>
      <c r="E5397" s="82">
        <v>59164804</v>
      </c>
      <c r="F5397" s="82">
        <v>3239214</v>
      </c>
      <c r="G5397" s="83">
        <f t="shared" si="339"/>
        <v>5.474900246437054E-2</v>
      </c>
      <c r="H5397" s="74" t="s">
        <v>194</v>
      </c>
      <c r="I5397" s="74">
        <v>711</v>
      </c>
      <c r="J5397" s="74" t="s">
        <v>200</v>
      </c>
    </row>
    <row r="5398" spans="1:10" x14ac:dyDescent="0.25">
      <c r="A5398" s="74" t="str">
        <f t="shared" si="336"/>
        <v>2026</v>
      </c>
      <c r="B5398" s="74" t="str">
        <f t="shared" si="337"/>
        <v>01</v>
      </c>
      <c r="C5398" s="84">
        <f t="shared" si="338"/>
        <v>46023</v>
      </c>
      <c r="D5398" s="74">
        <v>202601</v>
      </c>
      <c r="E5398" s="82">
        <v>4305007</v>
      </c>
      <c r="F5398" s="82">
        <v>90949</v>
      </c>
      <c r="G5398" s="83">
        <f t="shared" si="339"/>
        <v>2.1126330340461699E-2</v>
      </c>
      <c r="H5398" s="74" t="s">
        <v>194</v>
      </c>
      <c r="I5398" s="74">
        <v>712</v>
      </c>
      <c r="J5398" s="74" t="s">
        <v>201</v>
      </c>
    </row>
    <row r="5399" spans="1:10" x14ac:dyDescent="0.25">
      <c r="A5399" s="74" t="str">
        <f t="shared" si="336"/>
        <v>2026</v>
      </c>
      <c r="B5399" s="74" t="str">
        <f t="shared" si="337"/>
        <v>01</v>
      </c>
      <c r="C5399" s="84">
        <f t="shared" si="338"/>
        <v>46023</v>
      </c>
      <c r="D5399" s="74">
        <v>202601</v>
      </c>
      <c r="E5399" s="82">
        <v>32926788</v>
      </c>
      <c r="F5399" s="82">
        <v>8089137</v>
      </c>
      <c r="G5399" s="83">
        <f t="shared" si="339"/>
        <v>0.24567039457356121</v>
      </c>
      <c r="H5399" s="74" t="s">
        <v>194</v>
      </c>
      <c r="I5399" s="74">
        <v>721</v>
      </c>
      <c r="J5399" s="74" t="s">
        <v>202</v>
      </c>
    </row>
    <row r="5400" spans="1:10" x14ac:dyDescent="0.25">
      <c r="A5400" s="74" t="str">
        <f t="shared" si="336"/>
        <v>2026</v>
      </c>
      <c r="B5400" s="74" t="str">
        <f t="shared" si="337"/>
        <v>01</v>
      </c>
      <c r="C5400" s="84">
        <f t="shared" si="338"/>
        <v>46023</v>
      </c>
      <c r="D5400" s="74">
        <v>202601</v>
      </c>
      <c r="E5400" s="82">
        <v>5985365</v>
      </c>
      <c r="F5400" s="82">
        <v>5060</v>
      </c>
      <c r="G5400" s="83">
        <f t="shared" si="339"/>
        <v>8.4539539359755004E-4</v>
      </c>
      <c r="H5400" s="74" t="s">
        <v>194</v>
      </c>
      <c r="I5400" s="74">
        <v>722</v>
      </c>
      <c r="J5400" s="74" t="s">
        <v>203</v>
      </c>
    </row>
    <row r="5401" spans="1:10" x14ac:dyDescent="0.25">
      <c r="A5401" s="74" t="str">
        <f t="shared" si="336"/>
        <v>2026</v>
      </c>
      <c r="B5401" s="74" t="str">
        <f t="shared" si="337"/>
        <v>01</v>
      </c>
      <c r="C5401" s="84">
        <f t="shared" si="338"/>
        <v>46023</v>
      </c>
      <c r="D5401" s="74">
        <v>202601</v>
      </c>
      <c r="E5401" s="82">
        <v>16804080</v>
      </c>
      <c r="F5401" s="82">
        <v>1080242</v>
      </c>
      <c r="G5401" s="83">
        <f t="shared" si="339"/>
        <v>6.4284507095895754E-2</v>
      </c>
      <c r="H5401" s="74" t="s">
        <v>194</v>
      </c>
      <c r="I5401" s="74">
        <v>731</v>
      </c>
      <c r="J5401" s="74" t="s">
        <v>204</v>
      </c>
    </row>
    <row r="5402" spans="1:10" x14ac:dyDescent="0.25">
      <c r="A5402" s="74" t="str">
        <f t="shared" si="336"/>
        <v>2026</v>
      </c>
      <c r="B5402" s="74" t="str">
        <f t="shared" si="337"/>
        <v>01</v>
      </c>
      <c r="C5402" s="84">
        <f t="shared" si="338"/>
        <v>46023</v>
      </c>
      <c r="D5402" s="74">
        <v>202601</v>
      </c>
      <c r="E5402" s="82">
        <v>9775699</v>
      </c>
      <c r="F5402" s="82">
        <v>29108</v>
      </c>
      <c r="G5402" s="83">
        <f t="shared" si="339"/>
        <v>2.9775875873428591E-3</v>
      </c>
      <c r="H5402" s="74" t="s">
        <v>194</v>
      </c>
      <c r="I5402" s="74">
        <v>732</v>
      </c>
      <c r="J5402" s="74" t="s">
        <v>205</v>
      </c>
    </row>
    <row r="5403" spans="1:10" x14ac:dyDescent="0.25">
      <c r="A5403" s="74" t="str">
        <f t="shared" si="336"/>
        <v>2026</v>
      </c>
      <c r="B5403" s="74" t="str">
        <f t="shared" si="337"/>
        <v>01</v>
      </c>
      <c r="C5403" s="84">
        <f t="shared" si="338"/>
        <v>46023</v>
      </c>
      <c r="D5403" s="74">
        <v>202601</v>
      </c>
      <c r="E5403" s="82">
        <v>5812671</v>
      </c>
      <c r="F5403" s="82">
        <v>496751</v>
      </c>
      <c r="G5403" s="83">
        <f t="shared" si="339"/>
        <v>8.5460023455654038E-2</v>
      </c>
      <c r="H5403" s="74" t="s">
        <v>194</v>
      </c>
      <c r="I5403" s="74">
        <v>741</v>
      </c>
      <c r="J5403" s="74" t="s">
        <v>206</v>
      </c>
    </row>
    <row r="5404" spans="1:10" x14ac:dyDescent="0.25">
      <c r="A5404" s="74" t="str">
        <f t="shared" si="336"/>
        <v>2026</v>
      </c>
      <c r="B5404" s="74" t="str">
        <f t="shared" si="337"/>
        <v>01</v>
      </c>
      <c r="C5404" s="84">
        <f t="shared" si="338"/>
        <v>46023</v>
      </c>
      <c r="D5404" s="74">
        <v>202601</v>
      </c>
      <c r="E5404" s="82">
        <v>1400372</v>
      </c>
      <c r="F5404" s="82">
        <v>93194</v>
      </c>
      <c r="G5404" s="83">
        <f t="shared" si="339"/>
        <v>6.6549459714990017E-2</v>
      </c>
      <c r="H5404" s="74" t="s">
        <v>194</v>
      </c>
      <c r="I5404" s="74">
        <v>742</v>
      </c>
      <c r="J5404" s="74" t="s">
        <v>207</v>
      </c>
    </row>
    <row r="5405" spans="1:10" x14ac:dyDescent="0.25">
      <c r="A5405" s="74" t="str">
        <f t="shared" si="336"/>
        <v>2026</v>
      </c>
      <c r="B5405" s="74" t="str">
        <f t="shared" si="337"/>
        <v>01</v>
      </c>
      <c r="C5405" s="84">
        <f t="shared" si="338"/>
        <v>46023</v>
      </c>
      <c r="D5405" s="74">
        <v>202601</v>
      </c>
      <c r="E5405" s="82">
        <v>18431769</v>
      </c>
      <c r="F5405" s="82">
        <v>1345620</v>
      </c>
      <c r="G5405" s="83">
        <f t="shared" si="339"/>
        <v>7.3005472236549837E-2</v>
      </c>
      <c r="H5405" s="74" t="s">
        <v>194</v>
      </c>
      <c r="I5405" s="74">
        <v>749</v>
      </c>
      <c r="J5405" s="74" t="s">
        <v>208</v>
      </c>
    </row>
    <row r="5406" spans="1:10" x14ac:dyDescent="0.25">
      <c r="A5406" s="74" t="str">
        <f t="shared" si="336"/>
        <v>2026</v>
      </c>
      <c r="B5406" s="74" t="str">
        <f t="shared" si="337"/>
        <v>01</v>
      </c>
      <c r="C5406" s="84">
        <f t="shared" si="338"/>
        <v>46023</v>
      </c>
      <c r="D5406" s="74">
        <v>202601</v>
      </c>
      <c r="E5406" s="82">
        <v>19534435</v>
      </c>
      <c r="F5406" s="82">
        <v>1215020</v>
      </c>
      <c r="G5406" s="83">
        <f t="shared" si="339"/>
        <v>6.2198881104060598E-2</v>
      </c>
      <c r="H5406" s="74" t="s">
        <v>194</v>
      </c>
      <c r="I5406" s="74">
        <v>750</v>
      </c>
      <c r="J5406" s="74" t="s">
        <v>209</v>
      </c>
    </row>
    <row r="5407" spans="1:10" x14ac:dyDescent="0.25">
      <c r="A5407" s="74" t="str">
        <f t="shared" si="336"/>
        <v>2026</v>
      </c>
      <c r="B5407" s="74" t="str">
        <f t="shared" si="337"/>
        <v>01</v>
      </c>
      <c r="C5407" s="84">
        <f t="shared" si="338"/>
        <v>46023</v>
      </c>
      <c r="D5407" s="74">
        <v>202601</v>
      </c>
      <c r="E5407" s="82">
        <v>219141549</v>
      </c>
      <c r="F5407" s="82">
        <v>8633059</v>
      </c>
      <c r="G5407" s="83">
        <f t="shared" si="339"/>
        <v>3.939489813499493E-2</v>
      </c>
      <c r="H5407" s="74" t="s">
        <v>194</v>
      </c>
      <c r="I5407" s="74">
        <v>771</v>
      </c>
      <c r="J5407" s="74" t="s">
        <v>210</v>
      </c>
    </row>
    <row r="5408" spans="1:10" x14ac:dyDescent="0.25">
      <c r="A5408" s="74" t="str">
        <f t="shared" si="336"/>
        <v>2026</v>
      </c>
      <c r="B5408" s="74" t="str">
        <f t="shared" si="337"/>
        <v>01</v>
      </c>
      <c r="C5408" s="84">
        <f t="shared" si="338"/>
        <v>46023</v>
      </c>
      <c r="D5408" s="74">
        <v>202601</v>
      </c>
      <c r="E5408" s="82">
        <v>349616</v>
      </c>
      <c r="F5408" s="82">
        <v>27379</v>
      </c>
      <c r="G5408" s="83">
        <f t="shared" si="339"/>
        <v>7.8311633334858813E-2</v>
      </c>
      <c r="H5408" s="74" t="s">
        <v>194</v>
      </c>
      <c r="I5408" s="74">
        <v>772</v>
      </c>
      <c r="J5408" s="74" t="s">
        <v>211</v>
      </c>
    </row>
    <row r="5409" spans="1:10" x14ac:dyDescent="0.25">
      <c r="A5409" s="74" t="str">
        <f t="shared" si="336"/>
        <v>2026</v>
      </c>
      <c r="B5409" s="74" t="str">
        <f t="shared" si="337"/>
        <v>01</v>
      </c>
      <c r="C5409" s="84">
        <f t="shared" si="338"/>
        <v>46023</v>
      </c>
      <c r="D5409" s="74">
        <v>202601</v>
      </c>
      <c r="E5409" s="82">
        <v>31146263</v>
      </c>
      <c r="F5409" s="82">
        <v>1476528</v>
      </c>
      <c r="G5409" s="83">
        <f t="shared" si="339"/>
        <v>4.7406265079056195E-2</v>
      </c>
      <c r="H5409" s="74" t="s">
        <v>194</v>
      </c>
      <c r="I5409" s="74">
        <v>773</v>
      </c>
      <c r="J5409" s="74" t="s">
        <v>212</v>
      </c>
    </row>
    <row r="5410" spans="1:10" x14ac:dyDescent="0.25">
      <c r="A5410" s="74" t="str">
        <f t="shared" si="336"/>
        <v>2026</v>
      </c>
      <c r="B5410" s="74" t="str">
        <f t="shared" si="337"/>
        <v>01</v>
      </c>
      <c r="C5410" s="84">
        <f t="shared" si="338"/>
        <v>46023</v>
      </c>
      <c r="D5410" s="74">
        <v>202601</v>
      </c>
      <c r="E5410" s="82">
        <v>3803593</v>
      </c>
      <c r="F5410" s="82">
        <v>81518</v>
      </c>
      <c r="G5410" s="83">
        <f t="shared" si="339"/>
        <v>2.1431840893597186E-2</v>
      </c>
      <c r="H5410" s="74" t="s">
        <v>194</v>
      </c>
      <c r="I5410" s="74">
        <v>774</v>
      </c>
      <c r="J5410" s="74" t="s">
        <v>213</v>
      </c>
    </row>
    <row r="5411" spans="1:10" x14ac:dyDescent="0.25">
      <c r="A5411" s="74" t="str">
        <f t="shared" si="336"/>
        <v>2026</v>
      </c>
      <c r="B5411" s="74" t="str">
        <f t="shared" si="337"/>
        <v>01</v>
      </c>
      <c r="C5411" s="84">
        <f t="shared" si="338"/>
        <v>46023</v>
      </c>
      <c r="D5411" s="74">
        <v>202601</v>
      </c>
      <c r="E5411" s="82">
        <v>2748059</v>
      </c>
      <c r="F5411" s="82">
        <v>84069</v>
      </c>
      <c r="G5411" s="83">
        <f t="shared" si="339"/>
        <v>3.0592137941725415E-2</v>
      </c>
      <c r="H5411" s="74" t="s">
        <v>194</v>
      </c>
      <c r="I5411" s="74">
        <v>780</v>
      </c>
      <c r="J5411" s="74" t="s">
        <v>214</v>
      </c>
    </row>
    <row r="5412" spans="1:10" x14ac:dyDescent="0.25">
      <c r="A5412" s="74" t="str">
        <f t="shared" si="336"/>
        <v>2026</v>
      </c>
      <c r="B5412" s="74" t="str">
        <f t="shared" si="337"/>
        <v>01</v>
      </c>
      <c r="C5412" s="84">
        <f t="shared" si="338"/>
        <v>46023</v>
      </c>
      <c r="D5412" s="74">
        <v>202601</v>
      </c>
      <c r="E5412" s="82">
        <v>108525622</v>
      </c>
      <c r="F5412" s="82">
        <v>5792771</v>
      </c>
      <c r="G5412" s="83">
        <f t="shared" si="339"/>
        <v>5.3376989629232444E-2</v>
      </c>
      <c r="H5412" s="74" t="s">
        <v>194</v>
      </c>
      <c r="I5412" s="74">
        <v>791</v>
      </c>
      <c r="J5412" s="74" t="s">
        <v>215</v>
      </c>
    </row>
    <row r="5413" spans="1:10" x14ac:dyDescent="0.25">
      <c r="A5413" s="74" t="str">
        <f t="shared" si="336"/>
        <v>2026</v>
      </c>
      <c r="B5413" s="74" t="str">
        <f t="shared" si="337"/>
        <v>01</v>
      </c>
      <c r="C5413" s="84">
        <f t="shared" si="338"/>
        <v>46023</v>
      </c>
      <c r="D5413" s="74">
        <v>202601</v>
      </c>
      <c r="E5413" s="82">
        <v>30041154</v>
      </c>
      <c r="F5413" s="82">
        <v>2170131</v>
      </c>
      <c r="G5413" s="83">
        <f t="shared" si="339"/>
        <v>7.2238603084288977E-2</v>
      </c>
      <c r="H5413" s="74" t="s">
        <v>194</v>
      </c>
      <c r="I5413" s="74">
        <v>801</v>
      </c>
      <c r="J5413" s="74" t="s">
        <v>216</v>
      </c>
    </row>
    <row r="5414" spans="1:10" x14ac:dyDescent="0.25">
      <c r="A5414" s="74" t="str">
        <f t="shared" si="336"/>
        <v>2026</v>
      </c>
      <c r="B5414" s="74" t="str">
        <f t="shared" si="337"/>
        <v>01</v>
      </c>
      <c r="C5414" s="84">
        <f t="shared" si="338"/>
        <v>46023</v>
      </c>
      <c r="D5414" s="74">
        <v>202601</v>
      </c>
      <c r="E5414" s="82">
        <v>797344</v>
      </c>
      <c r="F5414" s="82">
        <v>58718</v>
      </c>
      <c r="G5414" s="83">
        <f t="shared" si="339"/>
        <v>7.3641991411486141E-2</v>
      </c>
      <c r="H5414" s="74" t="s">
        <v>194</v>
      </c>
      <c r="I5414" s="74">
        <v>811</v>
      </c>
      <c r="J5414" s="74" t="s">
        <v>217</v>
      </c>
    </row>
    <row r="5415" spans="1:10" x14ac:dyDescent="0.25">
      <c r="A5415" s="74" t="str">
        <f t="shared" si="336"/>
        <v>2026</v>
      </c>
      <c r="B5415" s="74" t="str">
        <f t="shared" si="337"/>
        <v>01</v>
      </c>
      <c r="C5415" s="84">
        <f t="shared" si="338"/>
        <v>46023</v>
      </c>
      <c r="D5415" s="74">
        <v>202601</v>
      </c>
      <c r="E5415" s="82">
        <v>27788877</v>
      </c>
      <c r="F5415" s="82">
        <v>2900904</v>
      </c>
      <c r="G5415" s="83">
        <f t="shared" si="339"/>
        <v>0.10439083234633771</v>
      </c>
      <c r="H5415" s="74" t="s">
        <v>194</v>
      </c>
      <c r="I5415" s="74">
        <v>812</v>
      </c>
      <c r="J5415" s="74" t="s">
        <v>218</v>
      </c>
    </row>
    <row r="5416" spans="1:10" x14ac:dyDescent="0.25">
      <c r="A5416" s="74" t="str">
        <f t="shared" si="336"/>
        <v>2026</v>
      </c>
      <c r="B5416" s="74" t="str">
        <f t="shared" si="337"/>
        <v>01</v>
      </c>
      <c r="C5416" s="84">
        <f t="shared" si="338"/>
        <v>46023</v>
      </c>
      <c r="D5416" s="74">
        <v>202601</v>
      </c>
      <c r="E5416" s="82">
        <v>5517711</v>
      </c>
      <c r="F5416" s="82">
        <v>371820</v>
      </c>
      <c r="G5416" s="83">
        <f t="shared" si="339"/>
        <v>6.7386639133510257E-2</v>
      </c>
      <c r="H5416" s="74" t="s">
        <v>194</v>
      </c>
      <c r="I5416" s="74">
        <v>813</v>
      </c>
      <c r="J5416" s="74" t="s">
        <v>219</v>
      </c>
    </row>
    <row r="5417" spans="1:10" x14ac:dyDescent="0.25">
      <c r="A5417" s="74" t="str">
        <f t="shared" si="336"/>
        <v>2026</v>
      </c>
      <c r="B5417" s="74" t="str">
        <f t="shared" si="337"/>
        <v>01</v>
      </c>
      <c r="C5417" s="84">
        <f t="shared" si="338"/>
        <v>46023</v>
      </c>
      <c r="D5417" s="74">
        <v>202601</v>
      </c>
      <c r="E5417" s="82">
        <v>7369620</v>
      </c>
      <c r="F5417" s="82">
        <v>1455255</v>
      </c>
      <c r="G5417" s="83">
        <f t="shared" si="339"/>
        <v>0.19746676219398016</v>
      </c>
      <c r="H5417" s="74" t="s">
        <v>194</v>
      </c>
      <c r="I5417" s="74">
        <v>821</v>
      </c>
      <c r="J5417" s="74" t="s">
        <v>220</v>
      </c>
    </row>
    <row r="5418" spans="1:10" x14ac:dyDescent="0.25">
      <c r="A5418" s="74" t="str">
        <f t="shared" si="336"/>
        <v>2026</v>
      </c>
      <c r="B5418" s="74" t="str">
        <f t="shared" si="337"/>
        <v>01</v>
      </c>
      <c r="C5418" s="84">
        <f t="shared" si="338"/>
        <v>46023</v>
      </c>
      <c r="D5418" s="74">
        <v>202601</v>
      </c>
      <c r="E5418" s="82">
        <v>1537549</v>
      </c>
      <c r="F5418" s="82">
        <v>318050</v>
      </c>
      <c r="G5418" s="83">
        <f t="shared" si="339"/>
        <v>0.20685519615960207</v>
      </c>
      <c r="H5418" s="74" t="s">
        <v>194</v>
      </c>
      <c r="I5418" s="74">
        <v>822</v>
      </c>
      <c r="J5418" s="74" t="s">
        <v>221</v>
      </c>
    </row>
    <row r="5419" spans="1:10" x14ac:dyDescent="0.25">
      <c r="A5419" s="74" t="str">
        <f t="shared" si="336"/>
        <v>2026</v>
      </c>
      <c r="B5419" s="74" t="str">
        <f t="shared" si="337"/>
        <v>01</v>
      </c>
      <c r="C5419" s="84">
        <f t="shared" si="338"/>
        <v>46023</v>
      </c>
      <c r="D5419" s="74">
        <v>202601</v>
      </c>
      <c r="E5419" s="82">
        <v>2292265</v>
      </c>
      <c r="F5419" s="82">
        <v>398338</v>
      </c>
      <c r="G5419" s="83">
        <f t="shared" si="339"/>
        <v>0.17377484714899891</v>
      </c>
      <c r="H5419" s="74" t="s">
        <v>194</v>
      </c>
      <c r="I5419" s="74">
        <v>823</v>
      </c>
      <c r="J5419" s="74" t="s">
        <v>222</v>
      </c>
    </row>
    <row r="5420" spans="1:10" x14ac:dyDescent="0.25">
      <c r="A5420" s="74" t="str">
        <f t="shared" si="336"/>
        <v>2026</v>
      </c>
      <c r="B5420" s="74" t="str">
        <f t="shared" si="337"/>
        <v>01</v>
      </c>
      <c r="C5420" s="84">
        <f t="shared" si="338"/>
        <v>46023</v>
      </c>
      <c r="D5420" s="74">
        <v>202601</v>
      </c>
      <c r="E5420" s="82">
        <v>713010175</v>
      </c>
      <c r="F5420" s="82">
        <v>23867505</v>
      </c>
      <c r="G5420" s="83">
        <f t="shared" si="339"/>
        <v>3.3474283869791899E-2</v>
      </c>
      <c r="H5420" s="74" t="s">
        <v>194</v>
      </c>
      <c r="I5420" s="74">
        <v>829</v>
      </c>
      <c r="J5420" s="74" t="s">
        <v>223</v>
      </c>
    </row>
    <row r="5421" spans="1:10" x14ac:dyDescent="0.25">
      <c r="A5421" s="74" t="str">
        <f t="shared" si="336"/>
        <v>2026</v>
      </c>
      <c r="B5421" s="74" t="str">
        <f t="shared" si="337"/>
        <v>01</v>
      </c>
      <c r="C5421" s="84">
        <f t="shared" si="338"/>
        <v>46023</v>
      </c>
      <c r="D5421" s="74">
        <v>202601</v>
      </c>
      <c r="E5421" s="82">
        <v>1896702065</v>
      </c>
      <c r="F5421" s="82">
        <v>1655259</v>
      </c>
      <c r="G5421" s="83">
        <f t="shared" si="339"/>
        <v>8.7270374749130665E-4</v>
      </c>
      <c r="H5421" s="74" t="s">
        <v>224</v>
      </c>
      <c r="I5421" s="74">
        <v>841</v>
      </c>
      <c r="J5421" s="74" t="s">
        <v>225</v>
      </c>
    </row>
    <row r="5422" spans="1:10" x14ac:dyDescent="0.25">
      <c r="A5422" s="74" t="str">
        <f t="shared" si="336"/>
        <v>2026</v>
      </c>
      <c r="B5422" s="74" t="str">
        <f t="shared" si="337"/>
        <v>01</v>
      </c>
      <c r="C5422" s="84">
        <f t="shared" si="338"/>
        <v>46023</v>
      </c>
      <c r="D5422" s="74">
        <v>202601</v>
      </c>
      <c r="E5422" s="82">
        <v>5672679</v>
      </c>
      <c r="F5422" s="82">
        <v>547227</v>
      </c>
      <c r="G5422" s="83">
        <f t="shared" si="339"/>
        <v>9.6467118975002819E-2</v>
      </c>
      <c r="H5422" s="74" t="s">
        <v>224</v>
      </c>
      <c r="I5422" s="74">
        <v>842</v>
      </c>
      <c r="J5422" s="74" t="s">
        <v>226</v>
      </c>
    </row>
    <row r="5423" spans="1:10" x14ac:dyDescent="0.25">
      <c r="A5423" s="74" t="str">
        <f t="shared" si="336"/>
        <v>2026</v>
      </c>
      <c r="B5423" s="74" t="str">
        <f t="shared" si="337"/>
        <v>01</v>
      </c>
      <c r="C5423" s="84">
        <f t="shared" si="338"/>
        <v>46023</v>
      </c>
      <c r="D5423" s="74">
        <v>202601</v>
      </c>
      <c r="E5423" s="82">
        <v>7784490</v>
      </c>
      <c r="F5423" s="82">
        <v>905536</v>
      </c>
      <c r="G5423" s="83">
        <f t="shared" si="339"/>
        <v>0.11632566809129435</v>
      </c>
      <c r="H5423" s="74" t="s">
        <v>224</v>
      </c>
      <c r="I5423" s="74">
        <v>843</v>
      </c>
      <c r="J5423" s="74" t="s">
        <v>227</v>
      </c>
    </row>
    <row r="5424" spans="1:10" x14ac:dyDescent="0.25">
      <c r="A5424" s="74" t="str">
        <f t="shared" si="336"/>
        <v>2026</v>
      </c>
      <c r="B5424" s="74" t="str">
        <f t="shared" si="337"/>
        <v>01</v>
      </c>
      <c r="C5424" s="84">
        <f t="shared" si="338"/>
        <v>46023</v>
      </c>
      <c r="D5424" s="74">
        <v>202601</v>
      </c>
      <c r="E5424" s="82">
        <v>26279837</v>
      </c>
      <c r="F5424" s="82">
        <v>794128</v>
      </c>
      <c r="G5424" s="83">
        <f t="shared" si="339"/>
        <v>3.0218147852286908E-2</v>
      </c>
      <c r="H5424" s="74" t="s">
        <v>228</v>
      </c>
      <c r="I5424" s="74">
        <v>851</v>
      </c>
      <c r="J5424" s="74" t="s">
        <v>229</v>
      </c>
    </row>
    <row r="5425" spans="1:10" x14ac:dyDescent="0.25">
      <c r="A5425" s="74" t="str">
        <f t="shared" si="336"/>
        <v>2026</v>
      </c>
      <c r="B5425" s="74" t="str">
        <f t="shared" si="337"/>
        <v>01</v>
      </c>
      <c r="C5425" s="84">
        <f t="shared" si="338"/>
        <v>46023</v>
      </c>
      <c r="D5425" s="74">
        <v>202601</v>
      </c>
      <c r="E5425" s="82">
        <v>6001446</v>
      </c>
      <c r="F5425" s="82">
        <v>350242</v>
      </c>
      <c r="G5425" s="83">
        <f t="shared" si="339"/>
        <v>5.8359602002584041E-2</v>
      </c>
      <c r="H5425" s="74" t="s">
        <v>228</v>
      </c>
      <c r="I5425" s="74">
        <v>852</v>
      </c>
      <c r="J5425" s="74" t="s">
        <v>230</v>
      </c>
    </row>
    <row r="5426" spans="1:10" x14ac:dyDescent="0.25">
      <c r="A5426" s="74" t="str">
        <f t="shared" si="336"/>
        <v>2026</v>
      </c>
      <c r="B5426" s="74" t="str">
        <f t="shared" si="337"/>
        <v>01</v>
      </c>
      <c r="C5426" s="84">
        <f t="shared" si="338"/>
        <v>46023</v>
      </c>
      <c r="D5426" s="74">
        <v>202601</v>
      </c>
      <c r="E5426" s="82">
        <v>33779217</v>
      </c>
      <c r="F5426" s="82">
        <v>124494</v>
      </c>
      <c r="G5426" s="83">
        <f t="shared" si="339"/>
        <v>3.6855205968806203E-3</v>
      </c>
      <c r="H5426" s="74" t="s">
        <v>228</v>
      </c>
      <c r="I5426" s="74">
        <v>853</v>
      </c>
      <c r="J5426" s="74" t="s">
        <v>231</v>
      </c>
    </row>
    <row r="5427" spans="1:10" x14ac:dyDescent="0.25">
      <c r="A5427" s="74" t="str">
        <f t="shared" si="336"/>
        <v>2026</v>
      </c>
      <c r="B5427" s="74" t="str">
        <f t="shared" si="337"/>
        <v>01</v>
      </c>
      <c r="C5427" s="84">
        <f t="shared" si="338"/>
        <v>46023</v>
      </c>
      <c r="D5427" s="74">
        <v>202601</v>
      </c>
      <c r="E5427" s="82">
        <v>113825509</v>
      </c>
      <c r="F5427" s="82">
        <v>5210067</v>
      </c>
      <c r="G5427" s="83">
        <f t="shared" si="339"/>
        <v>4.577240238829066E-2</v>
      </c>
      <c r="H5427" s="74" t="s">
        <v>228</v>
      </c>
      <c r="I5427" s="74">
        <v>854</v>
      </c>
      <c r="J5427" s="74" t="s">
        <v>232</v>
      </c>
    </row>
    <row r="5428" spans="1:10" x14ac:dyDescent="0.25">
      <c r="A5428" s="74" t="str">
        <f t="shared" si="336"/>
        <v>2026</v>
      </c>
      <c r="B5428" s="74" t="str">
        <f t="shared" si="337"/>
        <v>01</v>
      </c>
      <c r="C5428" s="84">
        <f t="shared" si="338"/>
        <v>46023</v>
      </c>
      <c r="D5428" s="74">
        <v>202601</v>
      </c>
      <c r="E5428" s="82">
        <v>3961515</v>
      </c>
      <c r="F5428" s="82">
        <v>537339</v>
      </c>
      <c r="G5428" s="83">
        <f t="shared" si="339"/>
        <v>0.13563977417730338</v>
      </c>
      <c r="H5428" s="74" t="s">
        <v>228</v>
      </c>
      <c r="I5428" s="74">
        <v>855</v>
      </c>
      <c r="J5428" s="74" t="s">
        <v>233</v>
      </c>
    </row>
    <row r="5429" spans="1:10" x14ac:dyDescent="0.25">
      <c r="A5429" s="74" t="str">
        <f t="shared" si="336"/>
        <v>2026</v>
      </c>
      <c r="B5429" s="74" t="str">
        <f t="shared" si="337"/>
        <v>01</v>
      </c>
      <c r="C5429" s="84">
        <f t="shared" si="338"/>
        <v>46023</v>
      </c>
      <c r="D5429" s="74">
        <v>202601</v>
      </c>
      <c r="E5429" s="82">
        <v>447514384</v>
      </c>
      <c r="F5429" s="82">
        <v>11152373</v>
      </c>
      <c r="G5429" s="83">
        <f t="shared" si="339"/>
        <v>2.492070288404406E-2</v>
      </c>
      <c r="H5429" s="74" t="s">
        <v>234</v>
      </c>
      <c r="I5429" s="74">
        <v>861</v>
      </c>
      <c r="J5429" s="74" t="s">
        <v>235</v>
      </c>
    </row>
    <row r="5430" spans="1:10" x14ac:dyDescent="0.25">
      <c r="A5430" s="74" t="str">
        <f t="shared" si="336"/>
        <v>2026</v>
      </c>
      <c r="B5430" s="74" t="str">
        <f t="shared" si="337"/>
        <v>01</v>
      </c>
      <c r="C5430" s="84">
        <f t="shared" si="338"/>
        <v>46023</v>
      </c>
      <c r="D5430" s="74">
        <v>202601</v>
      </c>
      <c r="E5430" s="82">
        <v>25866350</v>
      </c>
      <c r="F5430" s="82">
        <v>869995</v>
      </c>
      <c r="G5430" s="83">
        <f t="shared" si="339"/>
        <v>3.3634239078957795E-2</v>
      </c>
      <c r="H5430" s="74" t="s">
        <v>234</v>
      </c>
      <c r="I5430" s="74">
        <v>862</v>
      </c>
      <c r="J5430" s="74" t="s">
        <v>236</v>
      </c>
    </row>
    <row r="5431" spans="1:10" x14ac:dyDescent="0.25">
      <c r="A5431" s="74" t="str">
        <f t="shared" si="336"/>
        <v>2026</v>
      </c>
      <c r="B5431" s="74" t="str">
        <f t="shared" si="337"/>
        <v>01</v>
      </c>
      <c r="C5431" s="84">
        <f t="shared" si="338"/>
        <v>46023</v>
      </c>
      <c r="D5431" s="74">
        <v>202601</v>
      </c>
      <c r="E5431" s="82">
        <v>46745676</v>
      </c>
      <c r="F5431" s="82">
        <v>375405</v>
      </c>
      <c r="G5431" s="83">
        <f t="shared" si="339"/>
        <v>8.0307962601717433E-3</v>
      </c>
      <c r="H5431" s="74" t="s">
        <v>234</v>
      </c>
      <c r="I5431" s="74">
        <v>863</v>
      </c>
      <c r="J5431" s="74" t="s">
        <v>237</v>
      </c>
    </row>
    <row r="5432" spans="1:10" x14ac:dyDescent="0.25">
      <c r="A5432" s="74" t="str">
        <f t="shared" si="336"/>
        <v>2026</v>
      </c>
      <c r="B5432" s="74" t="str">
        <f t="shared" si="337"/>
        <v>01</v>
      </c>
      <c r="C5432" s="84">
        <f t="shared" si="338"/>
        <v>46023</v>
      </c>
      <c r="D5432" s="74">
        <v>202601</v>
      </c>
      <c r="E5432" s="82">
        <v>9497954</v>
      </c>
      <c r="F5432" s="82">
        <v>586622</v>
      </c>
      <c r="G5432" s="83">
        <f t="shared" si="339"/>
        <v>6.1762986007302206E-2</v>
      </c>
      <c r="H5432" s="74" t="s">
        <v>234</v>
      </c>
      <c r="I5432" s="74">
        <v>864</v>
      </c>
      <c r="J5432" s="74" t="s">
        <v>238</v>
      </c>
    </row>
    <row r="5433" spans="1:10" x14ac:dyDescent="0.25">
      <c r="A5433" s="74" t="str">
        <f t="shared" si="336"/>
        <v>2026</v>
      </c>
      <c r="B5433" s="74" t="str">
        <f t="shared" si="337"/>
        <v>01</v>
      </c>
      <c r="C5433" s="84">
        <f t="shared" si="338"/>
        <v>46023</v>
      </c>
      <c r="D5433" s="74">
        <v>202601</v>
      </c>
      <c r="E5433" s="82">
        <v>382707771</v>
      </c>
      <c r="F5433" s="82">
        <v>12824896</v>
      </c>
      <c r="G5433" s="83">
        <f t="shared" si="339"/>
        <v>3.3510936991138336E-2</v>
      </c>
      <c r="H5433" s="74" t="s">
        <v>234</v>
      </c>
      <c r="I5433" s="74">
        <v>869</v>
      </c>
      <c r="J5433" s="74" t="s">
        <v>239</v>
      </c>
    </row>
    <row r="5434" spans="1:10" x14ac:dyDescent="0.25">
      <c r="A5434" s="74" t="str">
        <f t="shared" si="336"/>
        <v>2026</v>
      </c>
      <c r="B5434" s="74" t="str">
        <f t="shared" si="337"/>
        <v>01</v>
      </c>
      <c r="C5434" s="84">
        <f t="shared" si="338"/>
        <v>46023</v>
      </c>
      <c r="D5434" s="74">
        <v>202601</v>
      </c>
      <c r="E5434" s="82">
        <v>15618428</v>
      </c>
      <c r="F5434" s="82">
        <v>266106</v>
      </c>
      <c r="G5434" s="83">
        <f t="shared" si="339"/>
        <v>1.7037950298199024E-2</v>
      </c>
      <c r="H5434" s="74" t="s">
        <v>234</v>
      </c>
      <c r="I5434" s="74">
        <v>870</v>
      </c>
      <c r="J5434" s="74" t="s">
        <v>240</v>
      </c>
    </row>
    <row r="5435" spans="1:10" x14ac:dyDescent="0.25">
      <c r="A5435" s="74" t="str">
        <f t="shared" si="336"/>
        <v>2026</v>
      </c>
      <c r="B5435" s="74" t="str">
        <f t="shared" si="337"/>
        <v>01</v>
      </c>
      <c r="C5435" s="84">
        <f t="shared" si="338"/>
        <v>46023</v>
      </c>
      <c r="D5435" s="74">
        <v>202601</v>
      </c>
      <c r="E5435" s="82">
        <v>1971500</v>
      </c>
      <c r="F5435" s="82">
        <v>292422</v>
      </c>
      <c r="G5435" s="83">
        <f t="shared" si="339"/>
        <v>0.14832462591935075</v>
      </c>
      <c r="H5435" s="74" t="s">
        <v>234</v>
      </c>
      <c r="I5435" s="74">
        <v>880</v>
      </c>
      <c r="J5435" s="74" t="s">
        <v>241</v>
      </c>
    </row>
    <row r="5436" spans="1:10" x14ac:dyDescent="0.25">
      <c r="A5436" s="74" t="str">
        <f t="shared" si="336"/>
        <v>2026</v>
      </c>
      <c r="B5436" s="74" t="str">
        <f t="shared" si="337"/>
        <v>01</v>
      </c>
      <c r="C5436" s="84">
        <f t="shared" si="338"/>
        <v>46023</v>
      </c>
      <c r="D5436" s="74">
        <v>202601</v>
      </c>
      <c r="E5436" s="82">
        <v>38945991</v>
      </c>
      <c r="F5436" s="82">
        <v>2987230</v>
      </c>
      <c r="G5436" s="83">
        <f t="shared" si="339"/>
        <v>7.6701861303259691E-2</v>
      </c>
      <c r="H5436" s="74" t="s">
        <v>234</v>
      </c>
      <c r="I5436" s="74">
        <v>900</v>
      </c>
      <c r="J5436" s="74" t="s">
        <v>242</v>
      </c>
    </row>
    <row r="5437" spans="1:10" x14ac:dyDescent="0.25">
      <c r="A5437" s="74" t="str">
        <f t="shared" si="336"/>
        <v>2026</v>
      </c>
      <c r="B5437" s="74" t="str">
        <f t="shared" si="337"/>
        <v>01</v>
      </c>
      <c r="C5437" s="84">
        <f t="shared" si="338"/>
        <v>46023</v>
      </c>
      <c r="D5437" s="74">
        <v>202601</v>
      </c>
      <c r="E5437" s="82">
        <v>38254079</v>
      </c>
      <c r="F5437" s="82">
        <v>73278</v>
      </c>
      <c r="G5437" s="83">
        <f t="shared" si="339"/>
        <v>1.915560429516549E-3</v>
      </c>
      <c r="H5437" s="74" t="s">
        <v>234</v>
      </c>
      <c r="I5437" s="74">
        <v>910</v>
      </c>
      <c r="J5437" s="74" t="s">
        <v>243</v>
      </c>
    </row>
    <row r="5438" spans="1:10" x14ac:dyDescent="0.25">
      <c r="A5438" s="74" t="str">
        <f t="shared" si="336"/>
        <v>2026</v>
      </c>
      <c r="B5438" s="74" t="str">
        <f t="shared" si="337"/>
        <v>01</v>
      </c>
      <c r="C5438" s="84">
        <f t="shared" si="338"/>
        <v>46023</v>
      </c>
      <c r="D5438" s="74">
        <v>202601</v>
      </c>
      <c r="E5438" s="82">
        <v>12195375</v>
      </c>
      <c r="F5438" s="82">
        <v>255952</v>
      </c>
      <c r="G5438" s="83">
        <f t="shared" si="339"/>
        <v>2.0987628506708485E-2</v>
      </c>
      <c r="H5438" s="74" t="s">
        <v>234</v>
      </c>
      <c r="I5438" s="74">
        <v>920</v>
      </c>
      <c r="J5438" s="74" t="s">
        <v>244</v>
      </c>
    </row>
    <row r="5439" spans="1:10" x14ac:dyDescent="0.25">
      <c r="A5439" s="74" t="str">
        <f t="shared" si="336"/>
        <v>2026</v>
      </c>
      <c r="B5439" s="74" t="str">
        <f t="shared" si="337"/>
        <v>01</v>
      </c>
      <c r="C5439" s="84">
        <f t="shared" si="338"/>
        <v>46023</v>
      </c>
      <c r="D5439" s="74">
        <v>202601</v>
      </c>
      <c r="E5439" s="82">
        <v>114996145</v>
      </c>
      <c r="F5439" s="82">
        <v>2420052</v>
      </c>
      <c r="G5439" s="83">
        <f t="shared" si="339"/>
        <v>2.1044635887576928E-2</v>
      </c>
      <c r="H5439" s="74" t="s">
        <v>234</v>
      </c>
      <c r="I5439" s="74">
        <v>931</v>
      </c>
      <c r="J5439" s="74" t="s">
        <v>245</v>
      </c>
    </row>
    <row r="5440" spans="1:10" x14ac:dyDescent="0.25">
      <c r="A5440" s="74" t="str">
        <f t="shared" si="336"/>
        <v>2026</v>
      </c>
      <c r="B5440" s="74" t="str">
        <f t="shared" si="337"/>
        <v>01</v>
      </c>
      <c r="C5440" s="84">
        <f t="shared" si="338"/>
        <v>46023</v>
      </c>
      <c r="D5440" s="74">
        <v>202601</v>
      </c>
      <c r="E5440" s="82">
        <v>19449942</v>
      </c>
      <c r="F5440" s="82">
        <v>651058</v>
      </c>
      <c r="G5440" s="83">
        <f t="shared" si="339"/>
        <v>3.3473518841341532E-2</v>
      </c>
      <c r="H5440" s="74" t="s">
        <v>234</v>
      </c>
      <c r="I5440" s="74">
        <v>939</v>
      </c>
      <c r="J5440" s="74" t="s">
        <v>246</v>
      </c>
    </row>
    <row r="5441" spans="1:10" x14ac:dyDescent="0.25">
      <c r="A5441" s="74" t="str">
        <f t="shared" si="336"/>
        <v>2026</v>
      </c>
      <c r="B5441" s="74" t="str">
        <f t="shared" si="337"/>
        <v>01</v>
      </c>
      <c r="C5441" s="84">
        <f t="shared" si="338"/>
        <v>46023</v>
      </c>
      <c r="D5441" s="74">
        <v>202601</v>
      </c>
      <c r="E5441" s="82">
        <v>14034087</v>
      </c>
      <c r="F5441" s="82">
        <v>344840</v>
      </c>
      <c r="G5441" s="83">
        <f t="shared" si="339"/>
        <v>2.4571601985936099E-2</v>
      </c>
      <c r="H5441" s="74" t="s">
        <v>234</v>
      </c>
      <c r="I5441" s="74">
        <v>941</v>
      </c>
      <c r="J5441" s="74" t="s">
        <v>247</v>
      </c>
    </row>
    <row r="5442" spans="1:10" x14ac:dyDescent="0.25">
      <c r="A5442" s="74" t="str">
        <f t="shared" si="336"/>
        <v>2026</v>
      </c>
      <c r="B5442" s="74" t="str">
        <f t="shared" si="337"/>
        <v>01</v>
      </c>
      <c r="C5442" s="84">
        <f t="shared" si="338"/>
        <v>46023</v>
      </c>
      <c r="D5442" s="74">
        <v>202601</v>
      </c>
      <c r="E5442" s="82">
        <v>8349569</v>
      </c>
      <c r="F5442" s="82">
        <v>465491</v>
      </c>
      <c r="G5442" s="83">
        <f t="shared" si="339"/>
        <v>5.57503028000607E-2</v>
      </c>
      <c r="H5442" s="74" t="s">
        <v>234</v>
      </c>
      <c r="I5442" s="74">
        <v>942</v>
      </c>
      <c r="J5442" s="74" t="s">
        <v>248</v>
      </c>
    </row>
    <row r="5443" spans="1:10" x14ac:dyDescent="0.25">
      <c r="A5443" s="74" t="str">
        <f t="shared" ref="A5443:A5451" si="340">LEFT(D5443,4)</f>
        <v>2026</v>
      </c>
      <c r="B5443" s="74" t="str">
        <f t="shared" ref="B5443:B5451" si="341">RIGHT(D5443,2)</f>
        <v>01</v>
      </c>
      <c r="C5443" s="84">
        <f t="shared" ref="C5443:C5451" si="342">DATE(A5443,B5443,1)</f>
        <v>46023</v>
      </c>
      <c r="D5443" s="74">
        <v>202601</v>
      </c>
      <c r="E5443" s="82">
        <v>125552927</v>
      </c>
      <c r="F5443" s="82">
        <v>3696566</v>
      </c>
      <c r="G5443" s="83">
        <f t="shared" ref="G5443:G5506" si="343">F5443/E5443</f>
        <v>2.9442292492312824E-2</v>
      </c>
      <c r="H5443" s="74" t="s">
        <v>234</v>
      </c>
      <c r="I5443" s="74">
        <v>949</v>
      </c>
      <c r="J5443" s="74" t="s">
        <v>249</v>
      </c>
    </row>
    <row r="5444" spans="1:10" x14ac:dyDescent="0.25">
      <c r="A5444" s="74" t="str">
        <f t="shared" si="340"/>
        <v>2026</v>
      </c>
      <c r="B5444" s="74" t="str">
        <f t="shared" si="341"/>
        <v>01</v>
      </c>
      <c r="C5444" s="84">
        <f t="shared" si="342"/>
        <v>46023</v>
      </c>
      <c r="D5444" s="74">
        <v>202601</v>
      </c>
      <c r="E5444" s="82">
        <v>4844692</v>
      </c>
      <c r="F5444" s="82">
        <v>556124</v>
      </c>
      <c r="G5444" s="83">
        <f t="shared" si="343"/>
        <v>0.11479037263875598</v>
      </c>
      <c r="H5444" s="74" t="s">
        <v>234</v>
      </c>
      <c r="I5444" s="74">
        <v>951</v>
      </c>
      <c r="J5444" s="74" t="s">
        <v>250</v>
      </c>
    </row>
    <row r="5445" spans="1:10" x14ac:dyDescent="0.25">
      <c r="A5445" s="74" t="str">
        <f t="shared" si="340"/>
        <v>2026</v>
      </c>
      <c r="B5445" s="74" t="str">
        <f t="shared" si="341"/>
        <v>01</v>
      </c>
      <c r="C5445" s="84">
        <f t="shared" si="342"/>
        <v>46023</v>
      </c>
      <c r="D5445" s="74">
        <v>202601</v>
      </c>
      <c r="E5445" s="82">
        <v>3902938</v>
      </c>
      <c r="F5445" s="82">
        <v>1020982</v>
      </c>
      <c r="G5445" s="83">
        <f t="shared" si="343"/>
        <v>0.26159318954080235</v>
      </c>
      <c r="H5445" s="74" t="s">
        <v>234</v>
      </c>
      <c r="I5445" s="74">
        <v>952</v>
      </c>
      <c r="J5445" s="74" t="s">
        <v>251</v>
      </c>
    </row>
    <row r="5446" spans="1:10" x14ac:dyDescent="0.25">
      <c r="A5446" s="74" t="str">
        <f t="shared" si="340"/>
        <v>2026</v>
      </c>
      <c r="B5446" s="74" t="str">
        <f t="shared" si="341"/>
        <v>01</v>
      </c>
      <c r="C5446" s="84">
        <f t="shared" si="342"/>
        <v>46023</v>
      </c>
      <c r="D5446" s="74">
        <v>202601</v>
      </c>
      <c r="E5446" s="82">
        <v>1371218949</v>
      </c>
      <c r="F5446" s="82">
        <v>127680337</v>
      </c>
      <c r="G5446" s="83">
        <f t="shared" si="343"/>
        <v>9.3114478248068608E-2</v>
      </c>
      <c r="H5446" s="74" t="s">
        <v>234</v>
      </c>
      <c r="I5446" s="74">
        <v>960</v>
      </c>
      <c r="J5446" s="74" t="s">
        <v>252</v>
      </c>
    </row>
    <row r="5447" spans="1:10" x14ac:dyDescent="0.25">
      <c r="A5447" s="74" t="str">
        <f t="shared" si="340"/>
        <v>2026</v>
      </c>
      <c r="B5447" s="74" t="str">
        <f t="shared" si="341"/>
        <v>01</v>
      </c>
      <c r="C5447" s="84">
        <f t="shared" si="342"/>
        <v>46023</v>
      </c>
      <c r="D5447" s="74">
        <v>202601</v>
      </c>
      <c r="E5447" s="82">
        <v>620388</v>
      </c>
      <c r="F5447" s="82">
        <v>58532</v>
      </c>
      <c r="G5447" s="83">
        <f t="shared" si="343"/>
        <v>9.4347408396036031E-2</v>
      </c>
      <c r="H5447" s="74" t="s">
        <v>234</v>
      </c>
      <c r="I5447" s="74">
        <v>970</v>
      </c>
      <c r="J5447" s="74" t="s">
        <v>254</v>
      </c>
    </row>
    <row r="5448" spans="1:10" x14ac:dyDescent="0.25">
      <c r="A5448" s="74" t="str">
        <f t="shared" si="340"/>
        <v>2026</v>
      </c>
      <c r="B5448" s="74" t="str">
        <f t="shared" si="341"/>
        <v>01</v>
      </c>
      <c r="C5448" s="84">
        <f t="shared" si="342"/>
        <v>46023</v>
      </c>
      <c r="D5448" s="74">
        <v>202601</v>
      </c>
      <c r="E5448" s="82">
        <v>1717302</v>
      </c>
      <c r="F5448" s="82">
        <v>9128</v>
      </c>
      <c r="G5448" s="83">
        <f t="shared" si="343"/>
        <v>5.3153143710308378E-3</v>
      </c>
      <c r="H5448" s="74" t="s">
        <v>234</v>
      </c>
      <c r="I5448" s="74">
        <v>990</v>
      </c>
      <c r="J5448" s="74" t="s">
        <v>254</v>
      </c>
    </row>
    <row r="5449" spans="1:10" x14ac:dyDescent="0.25">
      <c r="A5449" s="74" t="str">
        <f t="shared" si="340"/>
        <v>2026</v>
      </c>
      <c r="B5449" s="74" t="str">
        <f t="shared" si="341"/>
        <v>01</v>
      </c>
      <c r="C5449" s="84">
        <f t="shared" si="342"/>
        <v>46023</v>
      </c>
      <c r="D5449" s="74">
        <v>202601</v>
      </c>
      <c r="E5449" s="82">
        <v>368048739</v>
      </c>
      <c r="F5449" s="82">
        <v>61469808</v>
      </c>
      <c r="G5449" s="83">
        <f t="shared" si="343"/>
        <v>0.16701540172917154</v>
      </c>
      <c r="H5449" s="74" t="s">
        <v>234</v>
      </c>
      <c r="I5449" s="74">
        <v>999</v>
      </c>
      <c r="J5449" s="74" t="s">
        <v>253</v>
      </c>
    </row>
    <row r="5450" spans="1:10" x14ac:dyDescent="0.25">
      <c r="A5450" s="74" t="str">
        <f t="shared" si="340"/>
        <v>2026</v>
      </c>
      <c r="B5450" s="74" t="str">
        <f t="shared" si="341"/>
        <v>02</v>
      </c>
      <c r="C5450" s="84">
        <f t="shared" si="342"/>
        <v>46054</v>
      </c>
      <c r="D5450" s="74">
        <v>202602</v>
      </c>
      <c r="E5450" s="82">
        <v>7362732111</v>
      </c>
      <c r="F5450" s="82">
        <v>227147529</v>
      </c>
      <c r="G5450" s="83">
        <f t="shared" si="343"/>
        <v>3.0850983789107195E-2</v>
      </c>
      <c r="H5450" s="74" t="s">
        <v>4</v>
      </c>
      <c r="I5450" s="74">
        <v>11</v>
      </c>
      <c r="J5450" s="74" t="s">
        <v>5</v>
      </c>
    </row>
    <row r="5451" spans="1:10" x14ac:dyDescent="0.25">
      <c r="A5451" s="74" t="str">
        <f t="shared" si="340"/>
        <v>2026</v>
      </c>
      <c r="B5451" s="74" t="str">
        <f t="shared" si="341"/>
        <v>02</v>
      </c>
      <c r="C5451" s="84">
        <f t="shared" si="342"/>
        <v>46054</v>
      </c>
      <c r="D5451" s="74">
        <v>202602</v>
      </c>
      <c r="E5451" s="82">
        <v>704546315</v>
      </c>
      <c r="F5451" s="82">
        <v>23953657</v>
      </c>
      <c r="G5451" s="83">
        <f t="shared" si="343"/>
        <v>3.3998697445461766E-2</v>
      </c>
      <c r="H5451" s="74" t="s">
        <v>4</v>
      </c>
      <c r="I5451" s="74">
        <v>12</v>
      </c>
      <c r="J5451" s="74" t="s">
        <v>6</v>
      </c>
    </row>
    <row r="5452" spans="1:10" x14ac:dyDescent="0.25">
      <c r="A5452" s="74" t="str">
        <f t="shared" ref="A5452:A5515" si="344">LEFT(D5452,4)</f>
        <v>2026</v>
      </c>
      <c r="B5452" s="74" t="str">
        <f t="shared" ref="B5452:B5515" si="345">RIGHT(D5452,2)</f>
        <v>02</v>
      </c>
      <c r="C5452" s="84">
        <f t="shared" ref="C5452:C5515" si="346">DATE(A5452,B5452,1)</f>
        <v>46054</v>
      </c>
      <c r="D5452" s="74">
        <v>202602</v>
      </c>
      <c r="E5452" s="82">
        <v>643787101</v>
      </c>
      <c r="F5452" s="82">
        <v>1142497</v>
      </c>
      <c r="G5452" s="83">
        <f t="shared" si="343"/>
        <v>1.7746503436079251E-3</v>
      </c>
      <c r="H5452" s="74" t="s">
        <v>4</v>
      </c>
      <c r="I5452" s="74">
        <v>13</v>
      </c>
      <c r="J5452" s="74" t="s">
        <v>7</v>
      </c>
    </row>
    <row r="5453" spans="1:10" x14ac:dyDescent="0.25">
      <c r="A5453" s="74" t="str">
        <f t="shared" si="344"/>
        <v>2026</v>
      </c>
      <c r="B5453" s="74" t="str">
        <f t="shared" si="345"/>
        <v>02</v>
      </c>
      <c r="C5453" s="84">
        <f t="shared" si="346"/>
        <v>46054</v>
      </c>
      <c r="D5453" s="74">
        <v>202602</v>
      </c>
      <c r="E5453" s="82">
        <v>2972611805</v>
      </c>
      <c r="F5453" s="82">
        <v>92749693</v>
      </c>
      <c r="G5453" s="83">
        <f t="shared" si="343"/>
        <v>3.1201414474635716E-2</v>
      </c>
      <c r="H5453" s="74" t="s">
        <v>4</v>
      </c>
      <c r="I5453" s="74">
        <v>14</v>
      </c>
      <c r="J5453" s="74" t="s">
        <v>8</v>
      </c>
    </row>
    <row r="5454" spans="1:10" x14ac:dyDescent="0.25">
      <c r="A5454" s="74" t="str">
        <f t="shared" si="344"/>
        <v>2026</v>
      </c>
      <c r="B5454" s="74" t="str">
        <f t="shared" si="345"/>
        <v>02</v>
      </c>
      <c r="C5454" s="84">
        <f t="shared" si="346"/>
        <v>46054</v>
      </c>
      <c r="D5454" s="74">
        <v>202602</v>
      </c>
      <c r="E5454" s="82">
        <v>1178016538</v>
      </c>
      <c r="F5454" s="82">
        <v>74233331</v>
      </c>
      <c r="G5454" s="83">
        <f t="shared" si="343"/>
        <v>6.3015525338915065E-2</v>
      </c>
      <c r="H5454" s="74" t="s">
        <v>4</v>
      </c>
      <c r="I5454" s="74">
        <v>16</v>
      </c>
      <c r="J5454" s="74" t="s">
        <v>9</v>
      </c>
    </row>
    <row r="5455" spans="1:10" x14ac:dyDescent="0.25">
      <c r="A5455" s="74" t="str">
        <f t="shared" si="344"/>
        <v>2026</v>
      </c>
      <c r="B5455" s="74" t="str">
        <f t="shared" si="345"/>
        <v>02</v>
      </c>
      <c r="C5455" s="84">
        <f t="shared" si="346"/>
        <v>46054</v>
      </c>
      <c r="D5455" s="74">
        <v>202602</v>
      </c>
      <c r="E5455" s="82">
        <v>852843</v>
      </c>
      <c r="F5455" s="82">
        <v>14082</v>
      </c>
      <c r="G5455" s="83">
        <f t="shared" si="343"/>
        <v>1.6511831603237642E-2</v>
      </c>
      <c r="H5455" s="74" t="s">
        <v>4</v>
      </c>
      <c r="I5455" s="74">
        <v>17</v>
      </c>
      <c r="J5455" s="74" t="s">
        <v>10</v>
      </c>
    </row>
    <row r="5456" spans="1:10" x14ac:dyDescent="0.25">
      <c r="A5456" s="74" t="str">
        <f t="shared" si="344"/>
        <v>2026</v>
      </c>
      <c r="B5456" s="74" t="str">
        <f t="shared" si="345"/>
        <v>02</v>
      </c>
      <c r="C5456" s="84">
        <f t="shared" si="346"/>
        <v>46054</v>
      </c>
      <c r="D5456" s="74">
        <v>202602</v>
      </c>
      <c r="E5456" s="82">
        <v>2405991</v>
      </c>
      <c r="F5456" s="82">
        <v>332510</v>
      </c>
      <c r="G5456" s="83">
        <f t="shared" si="343"/>
        <v>0.13820084946286165</v>
      </c>
      <c r="H5456" s="74" t="s">
        <v>4</v>
      </c>
      <c r="I5456" s="74">
        <v>21</v>
      </c>
      <c r="J5456" s="74" t="s">
        <v>11</v>
      </c>
    </row>
    <row r="5457" spans="1:10" x14ac:dyDescent="0.25">
      <c r="A5457" s="74" t="str">
        <f t="shared" si="344"/>
        <v>2026</v>
      </c>
      <c r="B5457" s="74" t="str">
        <f t="shared" si="345"/>
        <v>02</v>
      </c>
      <c r="C5457" s="84">
        <f t="shared" si="346"/>
        <v>46054</v>
      </c>
      <c r="D5457" s="74">
        <v>202602</v>
      </c>
      <c r="E5457" s="82">
        <v>30363084</v>
      </c>
      <c r="F5457" s="82">
        <v>1014975</v>
      </c>
      <c r="G5457" s="83">
        <f t="shared" si="343"/>
        <v>3.3427928467345415E-2</v>
      </c>
      <c r="H5457" s="74" t="s">
        <v>4</v>
      </c>
      <c r="I5457" s="74">
        <v>22</v>
      </c>
      <c r="J5457" s="74" t="s">
        <v>12</v>
      </c>
    </row>
    <row r="5458" spans="1:10" x14ac:dyDescent="0.25">
      <c r="A5458" s="74" t="str">
        <f t="shared" si="344"/>
        <v>2026</v>
      </c>
      <c r="B5458" s="74" t="str">
        <f t="shared" si="345"/>
        <v>02</v>
      </c>
      <c r="C5458" s="84">
        <f t="shared" si="346"/>
        <v>46054</v>
      </c>
      <c r="D5458" s="74">
        <v>202602</v>
      </c>
      <c r="E5458" s="82">
        <v>6285343</v>
      </c>
      <c r="F5458" s="82">
        <v>185776</v>
      </c>
      <c r="G5458" s="83">
        <f t="shared" si="343"/>
        <v>2.9557018606621785E-2</v>
      </c>
      <c r="H5458" s="74" t="s">
        <v>4</v>
      </c>
      <c r="I5458" s="74">
        <v>24</v>
      </c>
      <c r="J5458" s="74" t="s">
        <v>13</v>
      </c>
    </row>
    <row r="5459" spans="1:10" x14ac:dyDescent="0.25">
      <c r="A5459" s="74" t="str">
        <f t="shared" si="344"/>
        <v>2026</v>
      </c>
      <c r="B5459" s="74" t="str">
        <f t="shared" si="345"/>
        <v>02</v>
      </c>
      <c r="C5459" s="84">
        <f t="shared" si="346"/>
        <v>46054</v>
      </c>
      <c r="D5459" s="74">
        <v>202602</v>
      </c>
      <c r="E5459" s="82">
        <v>71575966</v>
      </c>
      <c r="F5459" s="82">
        <v>1097110</v>
      </c>
      <c r="G5459" s="83">
        <f t="shared" si="343"/>
        <v>1.5327910488836435E-2</v>
      </c>
      <c r="H5459" s="74" t="s">
        <v>14</v>
      </c>
      <c r="I5459" s="74">
        <v>31</v>
      </c>
      <c r="J5459" s="74" t="s">
        <v>15</v>
      </c>
    </row>
    <row r="5460" spans="1:10" x14ac:dyDescent="0.25">
      <c r="A5460" s="74" t="str">
        <f t="shared" si="344"/>
        <v>2026</v>
      </c>
      <c r="B5460" s="74" t="str">
        <f t="shared" si="345"/>
        <v>02</v>
      </c>
      <c r="C5460" s="84">
        <f t="shared" si="346"/>
        <v>46054</v>
      </c>
      <c r="D5460" s="74">
        <v>202602</v>
      </c>
      <c r="E5460" s="82">
        <v>6283235</v>
      </c>
      <c r="F5460" s="82">
        <v>554154</v>
      </c>
      <c r="G5460" s="83">
        <f t="shared" si="343"/>
        <v>8.8195650807267281E-2</v>
      </c>
      <c r="H5460" s="74" t="s">
        <v>14</v>
      </c>
      <c r="I5460" s="74">
        <v>32</v>
      </c>
      <c r="J5460" s="74" t="s">
        <v>16</v>
      </c>
    </row>
    <row r="5461" spans="1:10" x14ac:dyDescent="0.25">
      <c r="A5461" s="74" t="str">
        <f t="shared" si="344"/>
        <v>2026</v>
      </c>
      <c r="B5461" s="74" t="str">
        <f t="shared" si="345"/>
        <v>02</v>
      </c>
      <c r="C5461" s="84">
        <f t="shared" si="346"/>
        <v>46054</v>
      </c>
      <c r="D5461" s="74">
        <v>202602</v>
      </c>
      <c r="E5461" s="82">
        <v>349523</v>
      </c>
      <c r="F5461" s="82">
        <v>4539</v>
      </c>
      <c r="G5461" s="83">
        <f t="shared" si="343"/>
        <v>1.2986269859208121E-2</v>
      </c>
      <c r="H5461" s="74" t="s">
        <v>17</v>
      </c>
      <c r="I5461" s="74">
        <v>51</v>
      </c>
      <c r="J5461" s="74" t="s">
        <v>18</v>
      </c>
    </row>
    <row r="5462" spans="1:10" x14ac:dyDescent="0.25">
      <c r="A5462" s="74" t="str">
        <f t="shared" si="344"/>
        <v>2026</v>
      </c>
      <c r="B5462" s="74" t="str">
        <f t="shared" si="345"/>
        <v>02</v>
      </c>
      <c r="C5462" s="84">
        <f t="shared" si="346"/>
        <v>46054</v>
      </c>
      <c r="D5462" s="74">
        <v>202602</v>
      </c>
      <c r="E5462" s="82">
        <v>31593</v>
      </c>
      <c r="F5462" s="82">
        <v>99</v>
      </c>
      <c r="G5462" s="83">
        <f t="shared" si="343"/>
        <v>3.1336055455322381E-3</v>
      </c>
      <c r="H5462" s="74" t="s">
        <v>17</v>
      </c>
      <c r="I5462" s="74">
        <v>52</v>
      </c>
      <c r="J5462" s="74" t="s">
        <v>19</v>
      </c>
    </row>
    <row r="5463" spans="1:10" x14ac:dyDescent="0.25">
      <c r="A5463" s="74" t="str">
        <f t="shared" si="344"/>
        <v>2026</v>
      </c>
      <c r="B5463" s="74" t="str">
        <f t="shared" si="345"/>
        <v>02</v>
      </c>
      <c r="C5463" s="84">
        <f t="shared" si="346"/>
        <v>46054</v>
      </c>
      <c r="D5463" s="74">
        <v>202602</v>
      </c>
      <c r="E5463" s="82">
        <v>7259109846</v>
      </c>
      <c r="F5463" s="82">
        <v>25639545</v>
      </c>
      <c r="G5463" s="83">
        <f t="shared" si="343"/>
        <v>3.5320508359751855E-3</v>
      </c>
      <c r="H5463" s="74" t="s">
        <v>17</v>
      </c>
      <c r="I5463" s="74">
        <v>61</v>
      </c>
      <c r="J5463" s="74" t="s">
        <v>20</v>
      </c>
    </row>
    <row r="5464" spans="1:10" x14ac:dyDescent="0.25">
      <c r="A5464" s="74" t="str">
        <f t="shared" si="344"/>
        <v>2026</v>
      </c>
      <c r="B5464" s="74" t="str">
        <f t="shared" si="345"/>
        <v>02</v>
      </c>
      <c r="C5464" s="84">
        <f t="shared" si="346"/>
        <v>46054</v>
      </c>
      <c r="D5464" s="74">
        <v>202602</v>
      </c>
      <c r="E5464" s="82">
        <v>3470345</v>
      </c>
      <c r="F5464" s="82">
        <v>97916</v>
      </c>
      <c r="G5464" s="83">
        <f t="shared" si="343"/>
        <v>2.8215062191223064E-2</v>
      </c>
      <c r="H5464" s="74" t="s">
        <v>17</v>
      </c>
      <c r="I5464" s="74">
        <v>62</v>
      </c>
      <c r="J5464" s="74" t="s">
        <v>21</v>
      </c>
    </row>
    <row r="5465" spans="1:10" x14ac:dyDescent="0.25">
      <c r="A5465" s="74" t="str">
        <f t="shared" si="344"/>
        <v>2026</v>
      </c>
      <c r="B5465" s="74" t="str">
        <f t="shared" si="345"/>
        <v>02</v>
      </c>
      <c r="C5465" s="84">
        <f t="shared" si="346"/>
        <v>46054</v>
      </c>
      <c r="D5465" s="74">
        <v>202602</v>
      </c>
      <c r="E5465" s="82">
        <v>335074</v>
      </c>
      <c r="F5465" s="82">
        <v>22947</v>
      </c>
      <c r="G5465" s="83">
        <f t="shared" si="343"/>
        <v>6.8483379790732796E-2</v>
      </c>
      <c r="H5465" s="74" t="s">
        <v>17</v>
      </c>
      <c r="I5465" s="74">
        <v>71</v>
      </c>
      <c r="J5465" s="74" t="s">
        <v>22</v>
      </c>
    </row>
    <row r="5466" spans="1:10" x14ac:dyDescent="0.25">
      <c r="A5466" s="74" t="str">
        <f t="shared" si="344"/>
        <v>2026</v>
      </c>
      <c r="B5466" s="74" t="str">
        <f t="shared" si="345"/>
        <v>02</v>
      </c>
      <c r="C5466" s="84">
        <f t="shared" si="346"/>
        <v>46054</v>
      </c>
      <c r="D5466" s="74">
        <v>202602</v>
      </c>
      <c r="E5466" s="82">
        <v>273919922</v>
      </c>
      <c r="F5466" s="82">
        <v>433818</v>
      </c>
      <c r="G5466" s="83">
        <f t="shared" si="343"/>
        <v>1.583740229014814E-3</v>
      </c>
      <c r="H5466" s="74" t="s">
        <v>17</v>
      </c>
      <c r="I5466" s="74">
        <v>72</v>
      </c>
      <c r="J5466" s="74" t="s">
        <v>23</v>
      </c>
    </row>
    <row r="5467" spans="1:10" x14ac:dyDescent="0.25">
      <c r="A5467" s="74" t="str">
        <f t="shared" si="344"/>
        <v>2026</v>
      </c>
      <c r="B5467" s="74" t="str">
        <f t="shared" si="345"/>
        <v>02</v>
      </c>
      <c r="C5467" s="84">
        <f t="shared" si="346"/>
        <v>46054</v>
      </c>
      <c r="D5467" s="74">
        <v>202602</v>
      </c>
      <c r="E5467" s="82">
        <v>161843347</v>
      </c>
      <c r="F5467" s="82">
        <v>459170</v>
      </c>
      <c r="G5467" s="83">
        <f t="shared" si="343"/>
        <v>2.8371261995712434E-3</v>
      </c>
      <c r="H5467" s="74" t="s">
        <v>17</v>
      </c>
      <c r="I5467" s="74">
        <v>81</v>
      </c>
      <c r="J5467" s="74" t="s">
        <v>24</v>
      </c>
    </row>
    <row r="5468" spans="1:10" x14ac:dyDescent="0.25">
      <c r="A5468" s="74" t="str">
        <f t="shared" si="344"/>
        <v>2026</v>
      </c>
      <c r="B5468" s="74" t="str">
        <f t="shared" si="345"/>
        <v>02</v>
      </c>
      <c r="C5468" s="84">
        <f t="shared" si="346"/>
        <v>46054</v>
      </c>
      <c r="D5468" s="74">
        <v>202602</v>
      </c>
      <c r="E5468" s="82">
        <v>230500819</v>
      </c>
      <c r="F5468" s="82">
        <v>2367629</v>
      </c>
      <c r="G5468" s="83">
        <f t="shared" si="343"/>
        <v>1.0271672830802393E-2</v>
      </c>
      <c r="H5468" s="74" t="s">
        <v>17</v>
      </c>
      <c r="I5468" s="74">
        <v>89</v>
      </c>
      <c r="J5468" s="74" t="s">
        <v>25</v>
      </c>
    </row>
    <row r="5469" spans="1:10" x14ac:dyDescent="0.25">
      <c r="A5469" s="74" t="str">
        <f t="shared" si="344"/>
        <v>2026</v>
      </c>
      <c r="B5469" s="74" t="str">
        <f t="shared" si="345"/>
        <v>02</v>
      </c>
      <c r="C5469" s="84">
        <f t="shared" si="346"/>
        <v>46054</v>
      </c>
      <c r="D5469" s="74">
        <v>202602</v>
      </c>
      <c r="E5469" s="82">
        <v>71469089</v>
      </c>
      <c r="F5469" s="82">
        <v>644664</v>
      </c>
      <c r="G5469" s="83">
        <f t="shared" si="343"/>
        <v>9.020179339350471E-3</v>
      </c>
      <c r="H5469" s="74" t="s">
        <v>17</v>
      </c>
      <c r="I5469" s="74">
        <v>91</v>
      </c>
      <c r="J5469" s="74" t="s">
        <v>26</v>
      </c>
    </row>
    <row r="5470" spans="1:10" x14ac:dyDescent="0.25">
      <c r="A5470" s="74" t="str">
        <f t="shared" si="344"/>
        <v>2026</v>
      </c>
      <c r="B5470" s="74" t="str">
        <f t="shared" si="345"/>
        <v>02</v>
      </c>
      <c r="C5470" s="84">
        <f t="shared" si="346"/>
        <v>46054</v>
      </c>
      <c r="D5470" s="74">
        <v>202602</v>
      </c>
      <c r="E5470" s="82">
        <v>20183084</v>
      </c>
      <c r="F5470" s="82">
        <v>1405809</v>
      </c>
      <c r="G5470" s="83">
        <f t="shared" si="343"/>
        <v>6.9652834026752306E-2</v>
      </c>
      <c r="H5470" s="74" t="s">
        <v>17</v>
      </c>
      <c r="I5470" s="74">
        <v>99</v>
      </c>
      <c r="J5470" s="74" t="s">
        <v>27</v>
      </c>
    </row>
    <row r="5471" spans="1:10" x14ac:dyDescent="0.25">
      <c r="A5471" s="74" t="str">
        <f t="shared" si="344"/>
        <v>2026</v>
      </c>
      <c r="B5471" s="74" t="str">
        <f t="shared" si="345"/>
        <v>02</v>
      </c>
      <c r="C5471" s="84">
        <f t="shared" si="346"/>
        <v>46054</v>
      </c>
      <c r="D5471" s="74">
        <v>202602</v>
      </c>
      <c r="E5471" s="82">
        <v>2484769849</v>
      </c>
      <c r="F5471" s="82">
        <v>83907476</v>
      </c>
      <c r="G5471" s="83">
        <f t="shared" si="343"/>
        <v>3.3768711429659655E-2</v>
      </c>
      <c r="H5471" s="74" t="s">
        <v>28</v>
      </c>
      <c r="I5471" s="74">
        <v>101</v>
      </c>
      <c r="J5471" s="74" t="s">
        <v>29</v>
      </c>
    </row>
    <row r="5472" spans="1:10" x14ac:dyDescent="0.25">
      <c r="A5472" s="74" t="str">
        <f t="shared" si="344"/>
        <v>2026</v>
      </c>
      <c r="B5472" s="74" t="str">
        <f t="shared" si="345"/>
        <v>02</v>
      </c>
      <c r="C5472" s="84">
        <f t="shared" si="346"/>
        <v>46054</v>
      </c>
      <c r="D5472" s="74">
        <v>202602</v>
      </c>
      <c r="E5472" s="82">
        <v>141650563</v>
      </c>
      <c r="F5472" s="82">
        <v>18253063</v>
      </c>
      <c r="G5472" s="83">
        <f t="shared" si="343"/>
        <v>0.1288597984605257</v>
      </c>
      <c r="H5472" s="74" t="s">
        <v>28</v>
      </c>
      <c r="I5472" s="74">
        <v>102</v>
      </c>
      <c r="J5472" s="74" t="s">
        <v>30</v>
      </c>
    </row>
    <row r="5473" spans="1:10" x14ac:dyDescent="0.25">
      <c r="A5473" s="74" t="str">
        <f t="shared" si="344"/>
        <v>2026</v>
      </c>
      <c r="B5473" s="74" t="str">
        <f t="shared" si="345"/>
        <v>02</v>
      </c>
      <c r="C5473" s="84">
        <f t="shared" si="346"/>
        <v>46054</v>
      </c>
      <c r="D5473" s="74">
        <v>202602</v>
      </c>
      <c r="E5473" s="82">
        <v>595831411</v>
      </c>
      <c r="F5473" s="82">
        <v>1291212</v>
      </c>
      <c r="G5473" s="83">
        <f t="shared" si="343"/>
        <v>2.1670760825330169E-3</v>
      </c>
      <c r="H5473" s="74" t="s">
        <v>28</v>
      </c>
      <c r="I5473" s="74">
        <v>103</v>
      </c>
      <c r="J5473" s="74" t="s">
        <v>31</v>
      </c>
    </row>
    <row r="5474" spans="1:10" x14ac:dyDescent="0.25">
      <c r="A5474" s="74" t="str">
        <f t="shared" si="344"/>
        <v>2026</v>
      </c>
      <c r="B5474" s="74" t="str">
        <f t="shared" si="345"/>
        <v>02</v>
      </c>
      <c r="C5474" s="84">
        <f t="shared" si="346"/>
        <v>46054</v>
      </c>
      <c r="D5474" s="74">
        <v>202602</v>
      </c>
      <c r="E5474" s="82">
        <v>781790533</v>
      </c>
      <c r="F5474" s="82">
        <v>17961314</v>
      </c>
      <c r="G5474" s="83">
        <f t="shared" si="343"/>
        <v>2.2974586211828688E-2</v>
      </c>
      <c r="H5474" s="74" t="s">
        <v>28</v>
      </c>
      <c r="I5474" s="74">
        <v>104</v>
      </c>
      <c r="J5474" s="74" t="s">
        <v>32</v>
      </c>
    </row>
    <row r="5475" spans="1:10" x14ac:dyDescent="0.25">
      <c r="A5475" s="74" t="str">
        <f t="shared" si="344"/>
        <v>2026</v>
      </c>
      <c r="B5475" s="74" t="str">
        <f t="shared" si="345"/>
        <v>02</v>
      </c>
      <c r="C5475" s="84">
        <f t="shared" si="346"/>
        <v>46054</v>
      </c>
      <c r="D5475" s="74">
        <v>202602</v>
      </c>
      <c r="E5475" s="82">
        <v>589911870</v>
      </c>
      <c r="F5475" s="82">
        <v>10155779</v>
      </c>
      <c r="G5475" s="83">
        <f t="shared" si="343"/>
        <v>1.7215756312887888E-2</v>
      </c>
      <c r="H5475" s="74" t="s">
        <v>28</v>
      </c>
      <c r="I5475" s="74">
        <v>105</v>
      </c>
      <c r="J5475" s="74" t="s">
        <v>33</v>
      </c>
    </row>
    <row r="5476" spans="1:10" x14ac:dyDescent="0.25">
      <c r="A5476" s="74" t="str">
        <f t="shared" si="344"/>
        <v>2026</v>
      </c>
      <c r="B5476" s="74" t="str">
        <f t="shared" si="345"/>
        <v>02</v>
      </c>
      <c r="C5476" s="84">
        <f t="shared" si="346"/>
        <v>46054</v>
      </c>
      <c r="D5476" s="74">
        <v>202602</v>
      </c>
      <c r="E5476" s="82">
        <v>568147488</v>
      </c>
      <c r="F5476" s="82">
        <v>136606109</v>
      </c>
      <c r="G5476" s="83">
        <f t="shared" si="343"/>
        <v>0.24044127957140593</v>
      </c>
      <c r="H5476" s="74" t="s">
        <v>28</v>
      </c>
      <c r="I5476" s="74">
        <v>106</v>
      </c>
      <c r="J5476" s="74" t="s">
        <v>34</v>
      </c>
    </row>
    <row r="5477" spans="1:10" x14ac:dyDescent="0.25">
      <c r="A5477" s="74" t="str">
        <f t="shared" si="344"/>
        <v>2026</v>
      </c>
      <c r="B5477" s="74" t="str">
        <f t="shared" si="345"/>
        <v>02</v>
      </c>
      <c r="C5477" s="84">
        <f t="shared" si="346"/>
        <v>46054</v>
      </c>
      <c r="D5477" s="74">
        <v>202602</v>
      </c>
      <c r="E5477" s="82">
        <v>1939634135</v>
      </c>
      <c r="F5477" s="82">
        <v>38786315</v>
      </c>
      <c r="G5477" s="83">
        <f t="shared" si="343"/>
        <v>1.9996717061282282E-2</v>
      </c>
      <c r="H5477" s="74" t="s">
        <v>28</v>
      </c>
      <c r="I5477" s="74">
        <v>107</v>
      </c>
      <c r="J5477" s="74" t="s">
        <v>35</v>
      </c>
    </row>
    <row r="5478" spans="1:10" x14ac:dyDescent="0.25">
      <c r="A5478" s="74" t="str">
        <f t="shared" si="344"/>
        <v>2026</v>
      </c>
      <c r="B5478" s="74" t="str">
        <f t="shared" si="345"/>
        <v>02</v>
      </c>
      <c r="C5478" s="84">
        <f t="shared" si="346"/>
        <v>46054</v>
      </c>
      <c r="D5478" s="74">
        <v>202602</v>
      </c>
      <c r="E5478" s="82">
        <v>61063884</v>
      </c>
      <c r="F5478" s="82">
        <v>12757455</v>
      </c>
      <c r="G5478" s="83">
        <f t="shared" si="343"/>
        <v>0.20891980929349335</v>
      </c>
      <c r="H5478" s="74" t="s">
        <v>28</v>
      </c>
      <c r="I5478" s="74">
        <v>108</v>
      </c>
      <c r="J5478" s="74" t="s">
        <v>36</v>
      </c>
    </row>
    <row r="5479" spans="1:10" x14ac:dyDescent="0.25">
      <c r="A5479" s="74" t="str">
        <f t="shared" si="344"/>
        <v>2026</v>
      </c>
      <c r="B5479" s="74" t="str">
        <f t="shared" si="345"/>
        <v>02</v>
      </c>
      <c r="C5479" s="84">
        <f t="shared" si="346"/>
        <v>46054</v>
      </c>
      <c r="D5479" s="74">
        <v>202602</v>
      </c>
      <c r="E5479" s="82">
        <v>525677</v>
      </c>
      <c r="F5479" s="82">
        <v>22389</v>
      </c>
      <c r="G5479" s="83">
        <f t="shared" si="343"/>
        <v>4.2590792444790242E-2</v>
      </c>
      <c r="H5479" s="74" t="s">
        <v>28</v>
      </c>
      <c r="I5479" s="74">
        <v>109</v>
      </c>
      <c r="J5479" s="74" t="s">
        <v>37</v>
      </c>
    </row>
    <row r="5480" spans="1:10" x14ac:dyDescent="0.25">
      <c r="A5480" s="74" t="str">
        <f t="shared" si="344"/>
        <v>2026</v>
      </c>
      <c r="B5480" s="74" t="str">
        <f t="shared" si="345"/>
        <v>02</v>
      </c>
      <c r="C5480" s="84">
        <f t="shared" si="346"/>
        <v>46054</v>
      </c>
      <c r="D5480" s="74">
        <v>202602</v>
      </c>
      <c r="E5480" s="82">
        <v>845884087</v>
      </c>
      <c r="F5480" s="82">
        <v>51742856</v>
      </c>
      <c r="G5480" s="83">
        <f t="shared" si="343"/>
        <v>6.11701494273411E-2</v>
      </c>
      <c r="H5480" s="74" t="s">
        <v>28</v>
      </c>
      <c r="I5480" s="74">
        <v>110</v>
      </c>
      <c r="J5480" s="74" t="s">
        <v>38</v>
      </c>
    </row>
    <row r="5481" spans="1:10" x14ac:dyDescent="0.25">
      <c r="A5481" s="74" t="str">
        <f t="shared" si="344"/>
        <v>2026</v>
      </c>
      <c r="B5481" s="74" t="str">
        <f t="shared" si="345"/>
        <v>02</v>
      </c>
      <c r="C5481" s="84">
        <f t="shared" si="346"/>
        <v>46054</v>
      </c>
      <c r="D5481" s="74">
        <v>202602</v>
      </c>
      <c r="E5481" s="82">
        <v>217497328</v>
      </c>
      <c r="F5481" s="82">
        <v>3204</v>
      </c>
      <c r="G5481" s="83">
        <f t="shared" si="343"/>
        <v>1.4731215456587127E-5</v>
      </c>
      <c r="H5481" s="74" t="s">
        <v>39</v>
      </c>
      <c r="I5481" s="74">
        <v>120</v>
      </c>
      <c r="J5481" s="74" t="s">
        <v>40</v>
      </c>
    </row>
    <row r="5482" spans="1:10" x14ac:dyDescent="0.25">
      <c r="A5482" s="74" t="str">
        <f t="shared" si="344"/>
        <v>2026</v>
      </c>
      <c r="B5482" s="74" t="str">
        <f t="shared" si="345"/>
        <v>02</v>
      </c>
      <c r="C5482" s="84">
        <f t="shared" si="346"/>
        <v>46054</v>
      </c>
      <c r="D5482" s="74">
        <v>202602</v>
      </c>
      <c r="E5482" s="82">
        <v>288634194</v>
      </c>
      <c r="F5482" s="82">
        <v>10971519</v>
      </c>
      <c r="G5482" s="83">
        <f t="shared" si="343"/>
        <v>3.8011847619135522E-2</v>
      </c>
      <c r="H5482" s="74" t="s">
        <v>41</v>
      </c>
      <c r="I5482" s="74">
        <v>131</v>
      </c>
      <c r="J5482" s="74" t="s">
        <v>42</v>
      </c>
    </row>
    <row r="5483" spans="1:10" x14ac:dyDescent="0.25">
      <c r="A5483" s="74" t="str">
        <f t="shared" si="344"/>
        <v>2026</v>
      </c>
      <c r="B5483" s="74" t="str">
        <f t="shared" si="345"/>
        <v>02</v>
      </c>
      <c r="C5483" s="84">
        <f t="shared" si="346"/>
        <v>46054</v>
      </c>
      <c r="D5483" s="74">
        <v>202602</v>
      </c>
      <c r="E5483" s="82">
        <v>216744225</v>
      </c>
      <c r="F5483" s="82">
        <v>16972443</v>
      </c>
      <c r="G5483" s="83">
        <f t="shared" si="343"/>
        <v>7.830632165632094E-2</v>
      </c>
      <c r="H5483" s="74" t="s">
        <v>41</v>
      </c>
      <c r="I5483" s="74">
        <v>139</v>
      </c>
      <c r="J5483" s="74" t="s">
        <v>43</v>
      </c>
    </row>
    <row r="5484" spans="1:10" x14ac:dyDescent="0.25">
      <c r="A5484" s="74" t="str">
        <f t="shared" si="344"/>
        <v>2026</v>
      </c>
      <c r="B5484" s="74" t="str">
        <f t="shared" si="345"/>
        <v>02</v>
      </c>
      <c r="C5484" s="84">
        <f t="shared" si="346"/>
        <v>46054</v>
      </c>
      <c r="D5484" s="74">
        <v>202602</v>
      </c>
      <c r="E5484" s="82">
        <v>275807135</v>
      </c>
      <c r="F5484" s="82">
        <v>22114019</v>
      </c>
      <c r="G5484" s="83">
        <f t="shared" si="343"/>
        <v>8.0179285427115582E-2</v>
      </c>
      <c r="H5484" s="74" t="s">
        <v>41</v>
      </c>
      <c r="I5484" s="74">
        <v>141</v>
      </c>
      <c r="J5484" s="74" t="s">
        <v>44</v>
      </c>
    </row>
    <row r="5485" spans="1:10" x14ac:dyDescent="0.25">
      <c r="A5485" s="74" t="str">
        <f t="shared" si="344"/>
        <v>2026</v>
      </c>
      <c r="B5485" s="74" t="str">
        <f t="shared" si="345"/>
        <v>02</v>
      </c>
      <c r="C5485" s="84">
        <f t="shared" si="346"/>
        <v>46054</v>
      </c>
      <c r="D5485" s="74">
        <v>202602</v>
      </c>
      <c r="E5485" s="82">
        <v>971</v>
      </c>
      <c r="F5485" s="82">
        <v>139</v>
      </c>
      <c r="G5485" s="83">
        <f t="shared" si="343"/>
        <v>0.1431513903192585</v>
      </c>
      <c r="H5485" s="74" t="s">
        <v>41</v>
      </c>
      <c r="I5485" s="74">
        <v>142</v>
      </c>
      <c r="J5485" s="74" t="s">
        <v>45</v>
      </c>
    </row>
    <row r="5486" spans="1:10" x14ac:dyDescent="0.25">
      <c r="A5486" s="74" t="str">
        <f t="shared" si="344"/>
        <v>2026</v>
      </c>
      <c r="B5486" s="74" t="str">
        <f t="shared" si="345"/>
        <v>02</v>
      </c>
      <c r="C5486" s="84">
        <f t="shared" si="346"/>
        <v>46054</v>
      </c>
      <c r="D5486" s="74">
        <v>202602</v>
      </c>
      <c r="E5486" s="82">
        <v>9409163</v>
      </c>
      <c r="F5486" s="82">
        <v>283054</v>
      </c>
      <c r="G5486" s="83">
        <f t="shared" si="343"/>
        <v>3.0082803326927168E-2</v>
      </c>
      <c r="H5486" s="74" t="s">
        <v>41</v>
      </c>
      <c r="I5486" s="74">
        <v>143</v>
      </c>
      <c r="J5486" s="74" t="s">
        <v>46</v>
      </c>
    </row>
    <row r="5487" spans="1:10" x14ac:dyDescent="0.25">
      <c r="A5487" s="74" t="str">
        <f t="shared" si="344"/>
        <v>2026</v>
      </c>
      <c r="B5487" s="74" t="str">
        <f t="shared" si="345"/>
        <v>02</v>
      </c>
      <c r="C5487" s="84">
        <f t="shared" si="346"/>
        <v>46054</v>
      </c>
      <c r="D5487" s="74">
        <v>202602</v>
      </c>
      <c r="E5487" s="82">
        <v>2150138</v>
      </c>
      <c r="F5487" s="82">
        <v>84254</v>
      </c>
      <c r="G5487" s="83">
        <f t="shared" si="343"/>
        <v>3.9185391821362166E-2</v>
      </c>
      <c r="H5487" s="74" t="s">
        <v>41</v>
      </c>
      <c r="I5487" s="74">
        <v>149</v>
      </c>
      <c r="J5487" s="74" t="s">
        <v>47</v>
      </c>
    </row>
    <row r="5488" spans="1:10" x14ac:dyDescent="0.25">
      <c r="A5488" s="74" t="str">
        <f t="shared" si="344"/>
        <v>2026</v>
      </c>
      <c r="B5488" s="74" t="str">
        <f t="shared" si="345"/>
        <v>02</v>
      </c>
      <c r="C5488" s="84">
        <f t="shared" si="346"/>
        <v>46054</v>
      </c>
      <c r="D5488" s="74">
        <v>202602</v>
      </c>
      <c r="E5488" s="82">
        <v>114860833</v>
      </c>
      <c r="F5488" s="82">
        <v>45639572</v>
      </c>
      <c r="G5488" s="83">
        <f t="shared" si="343"/>
        <v>0.39734669171344073</v>
      </c>
      <c r="H5488" s="74" t="s">
        <v>41</v>
      </c>
      <c r="I5488" s="74">
        <v>151</v>
      </c>
      <c r="J5488" s="74" t="s">
        <v>48</v>
      </c>
    </row>
    <row r="5489" spans="1:10" x14ac:dyDescent="0.25">
      <c r="A5489" s="74" t="str">
        <f t="shared" si="344"/>
        <v>2026</v>
      </c>
      <c r="B5489" s="74" t="str">
        <f t="shared" si="345"/>
        <v>02</v>
      </c>
      <c r="C5489" s="84">
        <f t="shared" si="346"/>
        <v>46054</v>
      </c>
      <c r="D5489" s="74">
        <v>202602</v>
      </c>
      <c r="E5489" s="82">
        <v>126137990</v>
      </c>
      <c r="F5489" s="82">
        <v>10577691</v>
      </c>
      <c r="G5489" s="83">
        <f t="shared" si="343"/>
        <v>8.3858090651357298E-2</v>
      </c>
      <c r="H5489" s="74" t="s">
        <v>41</v>
      </c>
      <c r="I5489" s="74">
        <v>152</v>
      </c>
      <c r="J5489" s="74" t="s">
        <v>49</v>
      </c>
    </row>
    <row r="5490" spans="1:10" x14ac:dyDescent="0.25">
      <c r="A5490" s="74" t="str">
        <f t="shared" si="344"/>
        <v>2026</v>
      </c>
      <c r="B5490" s="74" t="str">
        <f t="shared" si="345"/>
        <v>02</v>
      </c>
      <c r="C5490" s="84">
        <f t="shared" si="346"/>
        <v>46054</v>
      </c>
      <c r="D5490" s="74">
        <v>202602</v>
      </c>
      <c r="E5490" s="82">
        <v>38841075</v>
      </c>
      <c r="F5490" s="82">
        <v>1145302</v>
      </c>
      <c r="G5490" s="83">
        <f t="shared" si="343"/>
        <v>2.9486876972380401E-2</v>
      </c>
      <c r="H5490" s="74" t="s">
        <v>50</v>
      </c>
      <c r="I5490" s="74">
        <v>161</v>
      </c>
      <c r="J5490" s="74" t="s">
        <v>51</v>
      </c>
    </row>
    <row r="5491" spans="1:10" x14ac:dyDescent="0.25">
      <c r="A5491" s="74" t="str">
        <f t="shared" si="344"/>
        <v>2026</v>
      </c>
      <c r="B5491" s="74" t="str">
        <f t="shared" si="345"/>
        <v>02</v>
      </c>
      <c r="C5491" s="84">
        <f t="shared" si="346"/>
        <v>46054</v>
      </c>
      <c r="D5491" s="74">
        <v>202602</v>
      </c>
      <c r="E5491" s="82">
        <v>221787946</v>
      </c>
      <c r="F5491" s="82">
        <v>9865248</v>
      </c>
      <c r="G5491" s="83">
        <f t="shared" si="343"/>
        <v>4.4480541787424284E-2</v>
      </c>
      <c r="H5491" s="74" t="s">
        <v>50</v>
      </c>
      <c r="I5491" s="74">
        <v>162</v>
      </c>
      <c r="J5491" s="74" t="s">
        <v>52</v>
      </c>
    </row>
    <row r="5492" spans="1:10" x14ac:dyDescent="0.25">
      <c r="A5492" s="74" t="str">
        <f t="shared" si="344"/>
        <v>2026</v>
      </c>
      <c r="B5492" s="74" t="str">
        <f t="shared" si="345"/>
        <v>02</v>
      </c>
      <c r="C5492" s="84">
        <f t="shared" si="346"/>
        <v>46054</v>
      </c>
      <c r="D5492" s="74">
        <v>202602</v>
      </c>
      <c r="E5492" s="82">
        <v>407396136</v>
      </c>
      <c r="F5492" s="82">
        <v>63494031</v>
      </c>
      <c r="G5492" s="83">
        <f t="shared" si="343"/>
        <v>0.15585329704747125</v>
      </c>
      <c r="H5492" s="74" t="s">
        <v>50</v>
      </c>
      <c r="I5492" s="74">
        <v>170</v>
      </c>
      <c r="J5492" s="74" t="s">
        <v>53</v>
      </c>
    </row>
    <row r="5493" spans="1:10" x14ac:dyDescent="0.25">
      <c r="A5493" s="74" t="str">
        <f t="shared" si="344"/>
        <v>2026</v>
      </c>
      <c r="B5493" s="74" t="str">
        <f t="shared" si="345"/>
        <v>02</v>
      </c>
      <c r="C5493" s="84">
        <f t="shared" si="346"/>
        <v>46054</v>
      </c>
      <c r="D5493" s="74">
        <v>202602</v>
      </c>
      <c r="E5493" s="82">
        <v>112631930</v>
      </c>
      <c r="F5493" s="82">
        <v>12462529</v>
      </c>
      <c r="G5493" s="83">
        <f t="shared" si="343"/>
        <v>0.11064827709158495</v>
      </c>
      <c r="H5493" s="74" t="s">
        <v>54</v>
      </c>
      <c r="I5493" s="74">
        <v>181</v>
      </c>
      <c r="J5493" s="74" t="s">
        <v>55</v>
      </c>
    </row>
    <row r="5494" spans="1:10" x14ac:dyDescent="0.25">
      <c r="A5494" s="74" t="str">
        <f t="shared" si="344"/>
        <v>2026</v>
      </c>
      <c r="B5494" s="74" t="str">
        <f t="shared" si="345"/>
        <v>02</v>
      </c>
      <c r="C5494" s="84">
        <f t="shared" si="346"/>
        <v>46054</v>
      </c>
      <c r="D5494" s="74">
        <v>202602</v>
      </c>
      <c r="E5494" s="82">
        <v>11665391</v>
      </c>
      <c r="F5494" s="82">
        <v>1034746</v>
      </c>
      <c r="G5494" s="83">
        <f t="shared" si="343"/>
        <v>8.8702213239144748E-2</v>
      </c>
      <c r="H5494" s="74" t="s">
        <v>54</v>
      </c>
      <c r="I5494" s="74">
        <v>182</v>
      </c>
      <c r="J5494" s="74" t="s">
        <v>56</v>
      </c>
    </row>
    <row r="5495" spans="1:10" x14ac:dyDescent="0.25">
      <c r="A5495" s="74" t="str">
        <f t="shared" si="344"/>
        <v>2026</v>
      </c>
      <c r="B5495" s="74" t="str">
        <f t="shared" si="345"/>
        <v>02</v>
      </c>
      <c r="C5495" s="84">
        <f t="shared" si="346"/>
        <v>46054</v>
      </c>
      <c r="D5495" s="74">
        <v>202602</v>
      </c>
      <c r="E5495" s="82">
        <v>2125951</v>
      </c>
      <c r="F5495" s="82">
        <v>1364</v>
      </c>
      <c r="G5495" s="83">
        <f t="shared" si="343"/>
        <v>6.4159522020968503E-4</v>
      </c>
      <c r="H5495" s="74" t="s">
        <v>57</v>
      </c>
      <c r="I5495" s="74">
        <v>191</v>
      </c>
      <c r="J5495" s="74" t="s">
        <v>58</v>
      </c>
    </row>
    <row r="5496" spans="1:10" x14ac:dyDescent="0.25">
      <c r="A5496" s="74" t="str">
        <f t="shared" si="344"/>
        <v>2026</v>
      </c>
      <c r="B5496" s="74" t="str">
        <f t="shared" si="345"/>
        <v>02</v>
      </c>
      <c r="C5496" s="84">
        <f t="shared" si="346"/>
        <v>46054</v>
      </c>
      <c r="D5496" s="74">
        <v>202602</v>
      </c>
      <c r="E5496" s="82">
        <v>1058791162</v>
      </c>
      <c r="F5496" s="82">
        <v>38923968</v>
      </c>
      <c r="G5496" s="83">
        <f t="shared" si="343"/>
        <v>3.6762649138924339E-2</v>
      </c>
      <c r="H5496" s="74" t="s">
        <v>57</v>
      </c>
      <c r="I5496" s="74">
        <v>192</v>
      </c>
      <c r="J5496" s="74" t="s">
        <v>59</v>
      </c>
    </row>
    <row r="5497" spans="1:10" x14ac:dyDescent="0.25">
      <c r="A5497" s="74" t="str">
        <f t="shared" si="344"/>
        <v>2026</v>
      </c>
      <c r="B5497" s="74" t="str">
        <f t="shared" si="345"/>
        <v>02</v>
      </c>
      <c r="C5497" s="84">
        <f t="shared" si="346"/>
        <v>46054</v>
      </c>
      <c r="D5497" s="74">
        <v>202602</v>
      </c>
      <c r="E5497" s="82">
        <v>952345354</v>
      </c>
      <c r="F5497" s="82">
        <v>11976616</v>
      </c>
      <c r="G5497" s="83">
        <f t="shared" si="343"/>
        <v>1.2575916866393408E-2</v>
      </c>
      <c r="H5497" s="74" t="s">
        <v>60</v>
      </c>
      <c r="I5497" s="74">
        <v>201</v>
      </c>
      <c r="J5497" s="74" t="s">
        <v>61</v>
      </c>
    </row>
    <row r="5498" spans="1:10" x14ac:dyDescent="0.25">
      <c r="A5498" s="74" t="str">
        <f t="shared" si="344"/>
        <v>2026</v>
      </c>
      <c r="B5498" s="74" t="str">
        <f t="shared" si="345"/>
        <v>02</v>
      </c>
      <c r="C5498" s="84">
        <f t="shared" si="346"/>
        <v>46054</v>
      </c>
      <c r="D5498" s="74">
        <v>202602</v>
      </c>
      <c r="E5498" s="82">
        <v>1392640637</v>
      </c>
      <c r="F5498" s="82">
        <v>80496760</v>
      </c>
      <c r="G5498" s="83">
        <f t="shared" si="343"/>
        <v>5.7801530316826451E-2</v>
      </c>
      <c r="H5498" s="74" t="s">
        <v>60</v>
      </c>
      <c r="I5498" s="74">
        <v>202</v>
      </c>
      <c r="J5498" s="74" t="s">
        <v>62</v>
      </c>
    </row>
    <row r="5499" spans="1:10" x14ac:dyDescent="0.25">
      <c r="A5499" s="74" t="str">
        <f t="shared" si="344"/>
        <v>2026</v>
      </c>
      <c r="B5499" s="74" t="str">
        <f t="shared" si="345"/>
        <v>02</v>
      </c>
      <c r="C5499" s="84">
        <f t="shared" si="346"/>
        <v>46054</v>
      </c>
      <c r="D5499" s="74">
        <v>202602</v>
      </c>
      <c r="E5499" s="82">
        <v>7365084</v>
      </c>
      <c r="F5499" s="82">
        <v>2488314</v>
      </c>
      <c r="G5499" s="83">
        <f t="shared" si="343"/>
        <v>0.33785276583403528</v>
      </c>
      <c r="H5499" s="74" t="s">
        <v>60</v>
      </c>
      <c r="I5499" s="74">
        <v>203</v>
      </c>
      <c r="J5499" s="74" t="s">
        <v>63</v>
      </c>
    </row>
    <row r="5500" spans="1:10" x14ac:dyDescent="0.25">
      <c r="A5500" s="74" t="str">
        <f t="shared" si="344"/>
        <v>2026</v>
      </c>
      <c r="B5500" s="74" t="str">
        <f t="shared" si="345"/>
        <v>02</v>
      </c>
      <c r="C5500" s="84">
        <f t="shared" si="346"/>
        <v>46054</v>
      </c>
      <c r="D5500" s="74">
        <v>202602</v>
      </c>
      <c r="E5500" s="82">
        <v>1978559</v>
      </c>
      <c r="F5500" s="82">
        <v>25869</v>
      </c>
      <c r="G5500" s="83">
        <f t="shared" si="343"/>
        <v>1.3074666967222105E-2</v>
      </c>
      <c r="H5500" s="74" t="s">
        <v>60</v>
      </c>
      <c r="I5500" s="74">
        <v>204</v>
      </c>
      <c r="J5500" s="74" t="s">
        <v>64</v>
      </c>
    </row>
    <row r="5501" spans="1:10" x14ac:dyDescent="0.25">
      <c r="A5501" s="74" t="str">
        <f t="shared" si="344"/>
        <v>2026</v>
      </c>
      <c r="B5501" s="74" t="str">
        <f t="shared" si="345"/>
        <v>02</v>
      </c>
      <c r="C5501" s="84">
        <f t="shared" si="346"/>
        <v>46054</v>
      </c>
      <c r="D5501" s="74">
        <v>202602</v>
      </c>
      <c r="E5501" s="82">
        <v>865905802</v>
      </c>
      <c r="F5501" s="82">
        <v>11859950</v>
      </c>
      <c r="G5501" s="83">
        <f t="shared" si="343"/>
        <v>1.3696582206294074E-2</v>
      </c>
      <c r="H5501" s="74" t="s">
        <v>60</v>
      </c>
      <c r="I5501" s="74">
        <v>210</v>
      </c>
      <c r="J5501" s="74" t="s">
        <v>65</v>
      </c>
    </row>
    <row r="5502" spans="1:10" x14ac:dyDescent="0.25">
      <c r="A5502" s="74" t="str">
        <f t="shared" si="344"/>
        <v>2026</v>
      </c>
      <c r="B5502" s="74" t="str">
        <f t="shared" si="345"/>
        <v>02</v>
      </c>
      <c r="C5502" s="84">
        <f t="shared" si="346"/>
        <v>46054</v>
      </c>
      <c r="D5502" s="74">
        <v>202602</v>
      </c>
      <c r="E5502" s="82">
        <v>63518928</v>
      </c>
      <c r="F5502" s="82">
        <v>2982205</v>
      </c>
      <c r="G5502" s="83">
        <f t="shared" si="343"/>
        <v>4.6949863511550449E-2</v>
      </c>
      <c r="H5502" s="74" t="s">
        <v>66</v>
      </c>
      <c r="I5502" s="74">
        <v>221</v>
      </c>
      <c r="J5502" s="74" t="s">
        <v>67</v>
      </c>
    </row>
    <row r="5503" spans="1:10" x14ac:dyDescent="0.25">
      <c r="A5503" s="74" t="str">
        <f t="shared" si="344"/>
        <v>2026</v>
      </c>
      <c r="B5503" s="74" t="str">
        <f t="shared" si="345"/>
        <v>02</v>
      </c>
      <c r="C5503" s="84">
        <f t="shared" si="346"/>
        <v>46054</v>
      </c>
      <c r="D5503" s="74">
        <v>202602</v>
      </c>
      <c r="E5503" s="82">
        <v>467259523</v>
      </c>
      <c r="F5503" s="82">
        <v>10594511</v>
      </c>
      <c r="G5503" s="83">
        <f t="shared" si="343"/>
        <v>2.2673718733390053E-2</v>
      </c>
      <c r="H5503" s="74" t="s">
        <v>66</v>
      </c>
      <c r="I5503" s="74">
        <v>222</v>
      </c>
      <c r="J5503" s="74" t="s">
        <v>68</v>
      </c>
    </row>
    <row r="5504" spans="1:10" x14ac:dyDescent="0.25">
      <c r="A5504" s="74" t="str">
        <f t="shared" si="344"/>
        <v>2026</v>
      </c>
      <c r="B5504" s="74" t="str">
        <f t="shared" si="345"/>
        <v>02</v>
      </c>
      <c r="C5504" s="84">
        <f t="shared" si="346"/>
        <v>46054</v>
      </c>
      <c r="D5504" s="74">
        <v>202602</v>
      </c>
      <c r="E5504" s="82">
        <v>83180332</v>
      </c>
      <c r="F5504" s="82">
        <v>2848796</v>
      </c>
      <c r="G5504" s="83">
        <f t="shared" si="343"/>
        <v>3.4248432670357702E-2</v>
      </c>
      <c r="H5504" s="74" t="s">
        <v>69</v>
      </c>
      <c r="I5504" s="74">
        <v>231</v>
      </c>
      <c r="J5504" s="74" t="s">
        <v>70</v>
      </c>
    </row>
    <row r="5505" spans="1:10" x14ac:dyDescent="0.25">
      <c r="A5505" s="74" t="str">
        <f t="shared" si="344"/>
        <v>2026</v>
      </c>
      <c r="B5505" s="74" t="str">
        <f t="shared" si="345"/>
        <v>02</v>
      </c>
      <c r="C5505" s="84">
        <f t="shared" si="346"/>
        <v>46054</v>
      </c>
      <c r="D5505" s="74">
        <v>202602</v>
      </c>
      <c r="E5505" s="82">
        <v>477167454</v>
      </c>
      <c r="F5505" s="82">
        <v>31088049</v>
      </c>
      <c r="G5505" s="83">
        <f t="shared" si="343"/>
        <v>6.5151235146896663E-2</v>
      </c>
      <c r="H5505" s="74" t="s">
        <v>69</v>
      </c>
      <c r="I5505" s="74">
        <v>239</v>
      </c>
      <c r="J5505" s="74" t="s">
        <v>71</v>
      </c>
    </row>
    <row r="5506" spans="1:10" x14ac:dyDescent="0.25">
      <c r="A5506" s="74" t="str">
        <f t="shared" si="344"/>
        <v>2026</v>
      </c>
      <c r="B5506" s="74" t="str">
        <f t="shared" si="345"/>
        <v>02</v>
      </c>
      <c r="C5506" s="84">
        <f t="shared" si="346"/>
        <v>46054</v>
      </c>
      <c r="D5506" s="74">
        <v>202602</v>
      </c>
      <c r="E5506" s="82">
        <v>589201690</v>
      </c>
      <c r="F5506" s="82">
        <v>3985844</v>
      </c>
      <c r="G5506" s="83">
        <f t="shared" si="343"/>
        <v>6.7648210581337607E-3</v>
      </c>
      <c r="H5506" s="74" t="s">
        <v>72</v>
      </c>
      <c r="I5506" s="74">
        <v>241</v>
      </c>
      <c r="J5506" s="74" t="s">
        <v>73</v>
      </c>
    </row>
    <row r="5507" spans="1:10" x14ac:dyDescent="0.25">
      <c r="A5507" s="74" t="str">
        <f t="shared" si="344"/>
        <v>2026</v>
      </c>
      <c r="B5507" s="74" t="str">
        <f t="shared" si="345"/>
        <v>02</v>
      </c>
      <c r="C5507" s="84">
        <f t="shared" si="346"/>
        <v>46054</v>
      </c>
      <c r="D5507" s="74">
        <v>202602</v>
      </c>
      <c r="E5507" s="82">
        <v>293961153</v>
      </c>
      <c r="F5507" s="82">
        <v>1162320</v>
      </c>
      <c r="G5507" s="83">
        <f t="shared" ref="G5507:G5570" si="347">F5507/E5507</f>
        <v>3.9539918391869964E-3</v>
      </c>
      <c r="H5507" s="74" t="s">
        <v>72</v>
      </c>
      <c r="I5507" s="74">
        <v>242</v>
      </c>
      <c r="J5507" s="74" t="s">
        <v>74</v>
      </c>
    </row>
    <row r="5508" spans="1:10" x14ac:dyDescent="0.25">
      <c r="A5508" s="74" t="str">
        <f t="shared" si="344"/>
        <v>2026</v>
      </c>
      <c r="B5508" s="74" t="str">
        <f t="shared" si="345"/>
        <v>02</v>
      </c>
      <c r="C5508" s="84">
        <f t="shared" si="346"/>
        <v>46054</v>
      </c>
      <c r="D5508" s="74">
        <v>202602</v>
      </c>
      <c r="E5508" s="82">
        <v>45960082</v>
      </c>
      <c r="F5508" s="82">
        <v>1803826</v>
      </c>
      <c r="G5508" s="83">
        <f t="shared" si="347"/>
        <v>3.924766713862695E-2</v>
      </c>
      <c r="H5508" s="74" t="s">
        <v>72</v>
      </c>
      <c r="I5508" s="74">
        <v>243</v>
      </c>
      <c r="J5508" s="74" t="s">
        <v>75</v>
      </c>
    </row>
    <row r="5509" spans="1:10" x14ac:dyDescent="0.25">
      <c r="A5509" s="74" t="str">
        <f t="shared" si="344"/>
        <v>2026</v>
      </c>
      <c r="B5509" s="74" t="str">
        <f t="shared" si="345"/>
        <v>02</v>
      </c>
      <c r="C5509" s="84">
        <f t="shared" si="346"/>
        <v>46054</v>
      </c>
      <c r="D5509" s="74">
        <v>202602</v>
      </c>
      <c r="E5509" s="82">
        <v>187698510</v>
      </c>
      <c r="F5509" s="82">
        <v>6041288</v>
      </c>
      <c r="G5509" s="83">
        <f t="shared" si="347"/>
        <v>3.2186126570743691E-2</v>
      </c>
      <c r="H5509" s="74" t="s">
        <v>76</v>
      </c>
      <c r="I5509" s="74">
        <v>251</v>
      </c>
      <c r="J5509" s="74" t="s">
        <v>77</v>
      </c>
    </row>
    <row r="5510" spans="1:10" x14ac:dyDescent="0.25">
      <c r="A5510" s="74" t="str">
        <f t="shared" si="344"/>
        <v>2026</v>
      </c>
      <c r="B5510" s="74" t="str">
        <f t="shared" si="345"/>
        <v>02</v>
      </c>
      <c r="C5510" s="84">
        <f t="shared" si="346"/>
        <v>46054</v>
      </c>
      <c r="D5510" s="74">
        <v>202602</v>
      </c>
      <c r="E5510" s="82">
        <v>28969</v>
      </c>
      <c r="F5510" s="82">
        <v>0</v>
      </c>
      <c r="G5510" s="83">
        <f t="shared" si="347"/>
        <v>0</v>
      </c>
      <c r="H5510" s="74" t="s">
        <v>76</v>
      </c>
      <c r="I5510" s="74">
        <v>252</v>
      </c>
      <c r="J5510" s="74" t="s">
        <v>78</v>
      </c>
    </row>
    <row r="5511" spans="1:10" x14ac:dyDescent="0.25">
      <c r="A5511" s="74" t="str">
        <f t="shared" si="344"/>
        <v>2026</v>
      </c>
      <c r="B5511" s="74" t="str">
        <f t="shared" si="345"/>
        <v>02</v>
      </c>
      <c r="C5511" s="84">
        <f t="shared" si="346"/>
        <v>46054</v>
      </c>
      <c r="D5511" s="74">
        <v>202602</v>
      </c>
      <c r="E5511" s="82">
        <v>492778195</v>
      </c>
      <c r="F5511" s="82">
        <v>13591623</v>
      </c>
      <c r="G5511" s="83">
        <f t="shared" si="347"/>
        <v>2.7581624223450067E-2</v>
      </c>
      <c r="H5511" s="74" t="s">
        <v>76</v>
      </c>
      <c r="I5511" s="74">
        <v>259</v>
      </c>
      <c r="J5511" s="74" t="s">
        <v>79</v>
      </c>
    </row>
    <row r="5512" spans="1:10" x14ac:dyDescent="0.25">
      <c r="A5512" s="74" t="str">
        <f t="shared" si="344"/>
        <v>2026</v>
      </c>
      <c r="B5512" s="74" t="str">
        <f t="shared" si="345"/>
        <v>02</v>
      </c>
      <c r="C5512" s="84">
        <f t="shared" si="346"/>
        <v>46054</v>
      </c>
      <c r="D5512" s="74">
        <v>202602</v>
      </c>
      <c r="E5512" s="82">
        <v>2757128</v>
      </c>
      <c r="F5512" s="82">
        <v>244313</v>
      </c>
      <c r="G5512" s="83">
        <f t="shared" si="347"/>
        <v>8.8611410134023516E-2</v>
      </c>
      <c r="H5512" s="74" t="s">
        <v>76</v>
      </c>
      <c r="I5512" s="74">
        <v>261</v>
      </c>
      <c r="J5512" s="74" t="s">
        <v>80</v>
      </c>
    </row>
    <row r="5513" spans="1:10" x14ac:dyDescent="0.25">
      <c r="A5513" s="74" t="str">
        <f t="shared" si="344"/>
        <v>2026</v>
      </c>
      <c r="B5513" s="74" t="str">
        <f t="shared" si="345"/>
        <v>02</v>
      </c>
      <c r="C5513" s="84">
        <f t="shared" si="346"/>
        <v>46054</v>
      </c>
      <c r="D5513" s="74">
        <v>202602</v>
      </c>
      <c r="E5513" s="82">
        <v>96415175</v>
      </c>
      <c r="F5513" s="82">
        <v>1530902</v>
      </c>
      <c r="G5513" s="83">
        <f t="shared" si="347"/>
        <v>1.5878226638078499E-2</v>
      </c>
      <c r="H5513" s="74" t="s">
        <v>76</v>
      </c>
      <c r="I5513" s="74">
        <v>262</v>
      </c>
      <c r="J5513" s="74" t="s">
        <v>81</v>
      </c>
    </row>
    <row r="5514" spans="1:10" x14ac:dyDescent="0.25">
      <c r="A5514" s="74" t="str">
        <f t="shared" si="344"/>
        <v>2026</v>
      </c>
      <c r="B5514" s="74" t="str">
        <f t="shared" si="345"/>
        <v>02</v>
      </c>
      <c r="C5514" s="84">
        <f t="shared" si="346"/>
        <v>46054</v>
      </c>
      <c r="D5514" s="74">
        <v>202602</v>
      </c>
      <c r="E5514" s="82">
        <v>792937</v>
      </c>
      <c r="F5514" s="82">
        <v>512267</v>
      </c>
      <c r="G5514" s="83">
        <f t="shared" si="347"/>
        <v>0.64603745316462724</v>
      </c>
      <c r="H5514" s="74" t="s">
        <v>76</v>
      </c>
      <c r="I5514" s="74">
        <v>263</v>
      </c>
      <c r="J5514" s="74" t="s">
        <v>82</v>
      </c>
    </row>
    <row r="5515" spans="1:10" x14ac:dyDescent="0.25">
      <c r="A5515" s="74" t="str">
        <f t="shared" si="344"/>
        <v>2026</v>
      </c>
      <c r="B5515" s="74" t="str">
        <f t="shared" si="345"/>
        <v>02</v>
      </c>
      <c r="C5515" s="84">
        <f t="shared" si="346"/>
        <v>46054</v>
      </c>
      <c r="D5515" s="74">
        <v>202602</v>
      </c>
      <c r="E5515" s="82">
        <v>1000768892</v>
      </c>
      <c r="F5515" s="82">
        <v>35824</v>
      </c>
      <c r="G5515" s="83">
        <f t="shared" si="347"/>
        <v>3.5796476375686545E-5</v>
      </c>
      <c r="H5515" s="74" t="s">
        <v>76</v>
      </c>
      <c r="I5515" s="74">
        <v>264</v>
      </c>
      <c r="J5515" s="74" t="s">
        <v>83</v>
      </c>
    </row>
    <row r="5516" spans="1:10" x14ac:dyDescent="0.25">
      <c r="A5516" s="74" t="str">
        <f t="shared" ref="A5516:A5579" si="348">LEFT(D5516,4)</f>
        <v>2026</v>
      </c>
      <c r="B5516" s="74" t="str">
        <f t="shared" ref="B5516:B5579" si="349">RIGHT(D5516,2)</f>
        <v>02</v>
      </c>
      <c r="C5516" s="84">
        <f t="shared" ref="C5516:C5579" si="350">DATE(A5516,B5516,1)</f>
        <v>46054</v>
      </c>
      <c r="D5516" s="74">
        <v>202602</v>
      </c>
      <c r="E5516" s="82">
        <v>10019522</v>
      </c>
      <c r="F5516" s="82">
        <v>30390</v>
      </c>
      <c r="G5516" s="83">
        <f t="shared" si="347"/>
        <v>3.0330788235207228E-3</v>
      </c>
      <c r="H5516" s="74" t="s">
        <v>76</v>
      </c>
      <c r="I5516" s="74">
        <v>265</v>
      </c>
      <c r="J5516" s="74" t="s">
        <v>84</v>
      </c>
    </row>
    <row r="5517" spans="1:10" x14ac:dyDescent="0.25">
      <c r="A5517" s="74" t="str">
        <f t="shared" si="348"/>
        <v>2026</v>
      </c>
      <c r="B5517" s="74" t="str">
        <f t="shared" si="349"/>
        <v>02</v>
      </c>
      <c r="C5517" s="84">
        <f t="shared" si="350"/>
        <v>46054</v>
      </c>
      <c r="D5517" s="74">
        <v>202602</v>
      </c>
      <c r="E5517" s="82">
        <v>55815852</v>
      </c>
      <c r="F5517" s="82">
        <v>1117846</v>
      </c>
      <c r="G5517" s="83">
        <f t="shared" si="347"/>
        <v>2.0027392934895985E-2</v>
      </c>
      <c r="H5517" s="74" t="s">
        <v>76</v>
      </c>
      <c r="I5517" s="74">
        <v>266</v>
      </c>
      <c r="J5517" s="74" t="s">
        <v>85</v>
      </c>
    </row>
    <row r="5518" spans="1:10" x14ac:dyDescent="0.25">
      <c r="A5518" s="74" t="str">
        <f t="shared" si="348"/>
        <v>2026</v>
      </c>
      <c r="B5518" s="74" t="str">
        <f t="shared" si="349"/>
        <v>02</v>
      </c>
      <c r="C5518" s="84">
        <f t="shared" si="350"/>
        <v>46054</v>
      </c>
      <c r="D5518" s="74">
        <v>202602</v>
      </c>
      <c r="E5518" s="82">
        <v>3854289</v>
      </c>
      <c r="F5518" s="82">
        <v>184643</v>
      </c>
      <c r="G5518" s="83">
        <f t="shared" si="347"/>
        <v>4.7905852415322255E-2</v>
      </c>
      <c r="H5518" s="74" t="s">
        <v>76</v>
      </c>
      <c r="I5518" s="74">
        <v>267</v>
      </c>
      <c r="J5518" s="74" t="s">
        <v>86</v>
      </c>
    </row>
    <row r="5519" spans="1:10" x14ac:dyDescent="0.25">
      <c r="A5519" s="74" t="str">
        <f t="shared" si="348"/>
        <v>2026</v>
      </c>
      <c r="B5519" s="74" t="str">
        <f t="shared" si="349"/>
        <v>02</v>
      </c>
      <c r="C5519" s="84">
        <f t="shared" si="350"/>
        <v>46054</v>
      </c>
      <c r="D5519" s="74">
        <v>202602</v>
      </c>
      <c r="E5519" s="82">
        <v>15135363</v>
      </c>
      <c r="F5519" s="82">
        <v>637850</v>
      </c>
      <c r="G5519" s="83">
        <f t="shared" si="347"/>
        <v>4.214302623597465E-2</v>
      </c>
      <c r="H5519" s="74" t="s">
        <v>76</v>
      </c>
      <c r="I5519" s="74">
        <v>268</v>
      </c>
      <c r="J5519" s="74" t="s">
        <v>87</v>
      </c>
    </row>
    <row r="5520" spans="1:10" x14ac:dyDescent="0.25">
      <c r="A5520" s="74" t="str">
        <f t="shared" si="348"/>
        <v>2026</v>
      </c>
      <c r="B5520" s="74" t="str">
        <f t="shared" si="349"/>
        <v>02</v>
      </c>
      <c r="C5520" s="84">
        <f t="shared" si="350"/>
        <v>46054</v>
      </c>
      <c r="D5520" s="74">
        <v>202602</v>
      </c>
      <c r="E5520" s="82">
        <v>199833531</v>
      </c>
      <c r="F5520" s="82">
        <v>23899107</v>
      </c>
      <c r="G5520" s="83">
        <f t="shared" si="347"/>
        <v>0.11959507936633518</v>
      </c>
      <c r="H5520" s="74" t="s">
        <v>76</v>
      </c>
      <c r="I5520" s="74">
        <v>271</v>
      </c>
      <c r="J5520" s="74" t="s">
        <v>88</v>
      </c>
    </row>
    <row r="5521" spans="1:10" x14ac:dyDescent="0.25">
      <c r="A5521" s="74" t="str">
        <f t="shared" si="348"/>
        <v>2026</v>
      </c>
      <c r="B5521" s="74" t="str">
        <f t="shared" si="349"/>
        <v>02</v>
      </c>
      <c r="C5521" s="84">
        <f t="shared" si="350"/>
        <v>46054</v>
      </c>
      <c r="D5521" s="74">
        <v>202602</v>
      </c>
      <c r="E5521" s="82">
        <v>4870870</v>
      </c>
      <c r="F5521" s="82">
        <v>3001729</v>
      </c>
      <c r="G5521" s="83">
        <f t="shared" si="347"/>
        <v>0.61626136603933179</v>
      </c>
      <c r="H5521" s="74" t="s">
        <v>76</v>
      </c>
      <c r="I5521" s="74">
        <v>272</v>
      </c>
      <c r="J5521" s="74" t="s">
        <v>89</v>
      </c>
    </row>
    <row r="5522" spans="1:10" x14ac:dyDescent="0.25">
      <c r="A5522" s="74" t="str">
        <f t="shared" si="348"/>
        <v>2026</v>
      </c>
      <c r="B5522" s="74" t="str">
        <f t="shared" si="349"/>
        <v>02</v>
      </c>
      <c r="C5522" s="84">
        <f t="shared" si="350"/>
        <v>46054</v>
      </c>
      <c r="D5522" s="74">
        <v>202602</v>
      </c>
      <c r="E5522" s="82">
        <v>10882423</v>
      </c>
      <c r="F5522" s="82">
        <v>667</v>
      </c>
      <c r="G5522" s="83">
        <f t="shared" si="347"/>
        <v>6.1291497307171388E-5</v>
      </c>
      <c r="H5522" s="74" t="s">
        <v>76</v>
      </c>
      <c r="I5522" s="74">
        <v>273</v>
      </c>
      <c r="J5522" s="74" t="s">
        <v>90</v>
      </c>
    </row>
    <row r="5523" spans="1:10" x14ac:dyDescent="0.25">
      <c r="A5523" s="74" t="str">
        <f t="shared" si="348"/>
        <v>2026</v>
      </c>
      <c r="B5523" s="74" t="str">
        <f t="shared" si="349"/>
        <v>02</v>
      </c>
      <c r="C5523" s="84">
        <f t="shared" si="350"/>
        <v>46054</v>
      </c>
      <c r="D5523" s="74">
        <v>202602</v>
      </c>
      <c r="E5523" s="82">
        <v>11459807</v>
      </c>
      <c r="F5523" s="82">
        <v>221111</v>
      </c>
      <c r="G5523" s="83">
        <f t="shared" si="347"/>
        <v>1.9294478519577163E-2</v>
      </c>
      <c r="H5523" s="74" t="s">
        <v>76</v>
      </c>
      <c r="I5523" s="74">
        <v>274</v>
      </c>
      <c r="J5523" s="74" t="s">
        <v>91</v>
      </c>
    </row>
    <row r="5524" spans="1:10" x14ac:dyDescent="0.25">
      <c r="A5524" s="74" t="str">
        <f t="shared" si="348"/>
        <v>2026</v>
      </c>
      <c r="B5524" s="74" t="str">
        <f t="shared" si="349"/>
        <v>02</v>
      </c>
      <c r="C5524" s="84">
        <f t="shared" si="350"/>
        <v>46054</v>
      </c>
      <c r="D5524" s="74">
        <v>202602</v>
      </c>
      <c r="E5524" s="82">
        <v>446922630</v>
      </c>
      <c r="F5524" s="82">
        <v>1205708</v>
      </c>
      <c r="G5524" s="83">
        <f t="shared" si="347"/>
        <v>2.6978002881617338E-3</v>
      </c>
      <c r="H5524" s="74" t="s">
        <v>76</v>
      </c>
      <c r="I5524" s="74">
        <v>275</v>
      </c>
      <c r="J5524" s="74" t="s">
        <v>92</v>
      </c>
    </row>
    <row r="5525" spans="1:10" x14ac:dyDescent="0.25">
      <c r="A5525" s="74" t="str">
        <f t="shared" si="348"/>
        <v>2026</v>
      </c>
      <c r="B5525" s="74" t="str">
        <f t="shared" si="349"/>
        <v>02</v>
      </c>
      <c r="C5525" s="84">
        <f t="shared" si="350"/>
        <v>46054</v>
      </c>
      <c r="D5525" s="74">
        <v>202602</v>
      </c>
      <c r="E5525" s="82">
        <v>37360985</v>
      </c>
      <c r="F5525" s="82">
        <v>1713439</v>
      </c>
      <c r="G5525" s="83">
        <f t="shared" si="347"/>
        <v>4.5861719116880882E-2</v>
      </c>
      <c r="H5525" s="74" t="s">
        <v>76</v>
      </c>
      <c r="I5525" s="74">
        <v>279</v>
      </c>
      <c r="J5525" s="74" t="s">
        <v>93</v>
      </c>
    </row>
    <row r="5526" spans="1:10" x14ac:dyDescent="0.25">
      <c r="A5526" s="74" t="str">
        <f t="shared" si="348"/>
        <v>2026</v>
      </c>
      <c r="B5526" s="74" t="str">
        <f t="shared" si="349"/>
        <v>02</v>
      </c>
      <c r="C5526" s="84">
        <f t="shared" si="350"/>
        <v>46054</v>
      </c>
      <c r="D5526" s="74">
        <v>202602</v>
      </c>
      <c r="E5526" s="82">
        <v>596552901</v>
      </c>
      <c r="F5526" s="82">
        <v>4820826</v>
      </c>
      <c r="G5526" s="83">
        <f t="shared" si="347"/>
        <v>8.0811374681421591E-3</v>
      </c>
      <c r="H5526" s="74" t="s">
        <v>76</v>
      </c>
      <c r="I5526" s="74">
        <v>281</v>
      </c>
      <c r="J5526" s="74" t="s">
        <v>94</v>
      </c>
    </row>
    <row r="5527" spans="1:10" x14ac:dyDescent="0.25">
      <c r="A5527" s="74" t="str">
        <f t="shared" si="348"/>
        <v>2026</v>
      </c>
      <c r="B5527" s="74" t="str">
        <f t="shared" si="349"/>
        <v>02</v>
      </c>
      <c r="C5527" s="84">
        <f t="shared" si="350"/>
        <v>46054</v>
      </c>
      <c r="D5527" s="74">
        <v>202602</v>
      </c>
      <c r="E5527" s="82">
        <v>586223532</v>
      </c>
      <c r="F5527" s="82">
        <v>5102567</v>
      </c>
      <c r="G5527" s="83">
        <f t="shared" si="347"/>
        <v>8.7041319931182842E-3</v>
      </c>
      <c r="H5527" s="74" t="s">
        <v>76</v>
      </c>
      <c r="I5527" s="74">
        <v>282</v>
      </c>
      <c r="J5527" s="74" t="s">
        <v>95</v>
      </c>
    </row>
    <row r="5528" spans="1:10" x14ac:dyDescent="0.25">
      <c r="A5528" s="74" t="str">
        <f t="shared" si="348"/>
        <v>2026</v>
      </c>
      <c r="B5528" s="74" t="str">
        <f t="shared" si="349"/>
        <v>02</v>
      </c>
      <c r="C5528" s="84">
        <f t="shared" si="350"/>
        <v>46054</v>
      </c>
      <c r="D5528" s="74">
        <v>202602</v>
      </c>
      <c r="E5528" s="82">
        <v>2187471941</v>
      </c>
      <c r="F5528" s="82">
        <v>595651</v>
      </c>
      <c r="G5528" s="83">
        <f t="shared" si="347"/>
        <v>2.7230109279833729E-4</v>
      </c>
      <c r="H5528" s="74" t="s">
        <v>96</v>
      </c>
      <c r="I5528" s="74">
        <v>291</v>
      </c>
      <c r="J5528" s="74" t="s">
        <v>97</v>
      </c>
    </row>
    <row r="5529" spans="1:10" x14ac:dyDescent="0.25">
      <c r="A5529" s="74" t="str">
        <f t="shared" si="348"/>
        <v>2026</v>
      </c>
      <c r="B5529" s="74" t="str">
        <f t="shared" si="349"/>
        <v>02</v>
      </c>
      <c r="C5529" s="84">
        <f t="shared" si="350"/>
        <v>46054</v>
      </c>
      <c r="D5529" s="74">
        <v>202602</v>
      </c>
      <c r="E5529" s="82">
        <v>145761506</v>
      </c>
      <c r="F5529" s="82">
        <v>3163406</v>
      </c>
      <c r="G5529" s="83">
        <f t="shared" si="347"/>
        <v>2.1702616052828104E-2</v>
      </c>
      <c r="H5529" s="74" t="s">
        <v>96</v>
      </c>
      <c r="I5529" s="74">
        <v>292</v>
      </c>
      <c r="J5529" s="74" t="s">
        <v>98</v>
      </c>
    </row>
    <row r="5530" spans="1:10" x14ac:dyDescent="0.25">
      <c r="A5530" s="74" t="str">
        <f t="shared" si="348"/>
        <v>2026</v>
      </c>
      <c r="B5530" s="74" t="str">
        <f t="shared" si="349"/>
        <v>02</v>
      </c>
      <c r="C5530" s="84">
        <f t="shared" si="350"/>
        <v>46054</v>
      </c>
      <c r="D5530" s="74">
        <v>202602</v>
      </c>
      <c r="E5530" s="82">
        <v>262998119</v>
      </c>
      <c r="F5530" s="82">
        <v>3024202</v>
      </c>
      <c r="G5530" s="83">
        <f t="shared" si="347"/>
        <v>1.1498949161685829E-2</v>
      </c>
      <c r="H5530" s="74" t="s">
        <v>96</v>
      </c>
      <c r="I5530" s="74">
        <v>293</v>
      </c>
      <c r="J5530" s="74" t="s">
        <v>99</v>
      </c>
    </row>
    <row r="5531" spans="1:10" x14ac:dyDescent="0.25">
      <c r="A5531" s="74" t="str">
        <f t="shared" si="348"/>
        <v>2026</v>
      </c>
      <c r="B5531" s="74" t="str">
        <f t="shared" si="349"/>
        <v>02</v>
      </c>
      <c r="C5531" s="84">
        <f t="shared" si="350"/>
        <v>46054</v>
      </c>
      <c r="D5531" s="74">
        <v>202602</v>
      </c>
      <c r="E5531" s="82">
        <v>14728031</v>
      </c>
      <c r="F5531" s="82">
        <v>251597</v>
      </c>
      <c r="G5531" s="83">
        <f t="shared" si="347"/>
        <v>1.7082867356810968E-2</v>
      </c>
      <c r="H5531" s="74" t="s">
        <v>96</v>
      </c>
      <c r="I5531" s="74">
        <v>301</v>
      </c>
      <c r="J5531" s="74" t="s">
        <v>100</v>
      </c>
    </row>
    <row r="5532" spans="1:10" x14ac:dyDescent="0.25">
      <c r="A5532" s="74" t="str">
        <f t="shared" si="348"/>
        <v>2026</v>
      </c>
      <c r="B5532" s="74" t="str">
        <f t="shared" si="349"/>
        <v>02</v>
      </c>
      <c r="C5532" s="84">
        <f t="shared" si="350"/>
        <v>46054</v>
      </c>
      <c r="D5532" s="74">
        <v>202602</v>
      </c>
      <c r="E5532" s="82">
        <v>1229231</v>
      </c>
      <c r="F5532" s="82">
        <v>1646</v>
      </c>
      <c r="G5532" s="83">
        <f t="shared" si="347"/>
        <v>1.33904855962793E-3</v>
      </c>
      <c r="H5532" s="74" t="s">
        <v>96</v>
      </c>
      <c r="I5532" s="74">
        <v>302</v>
      </c>
      <c r="J5532" s="74" t="s">
        <v>101</v>
      </c>
    </row>
    <row r="5533" spans="1:10" x14ac:dyDescent="0.25">
      <c r="A5533" s="74" t="str">
        <f t="shared" si="348"/>
        <v>2026</v>
      </c>
      <c r="B5533" s="74" t="str">
        <f t="shared" si="349"/>
        <v>02</v>
      </c>
      <c r="C5533" s="84">
        <f t="shared" si="350"/>
        <v>46054</v>
      </c>
      <c r="D5533" s="74">
        <v>202602</v>
      </c>
      <c r="E5533" s="82">
        <v>1348985</v>
      </c>
      <c r="F5533" s="82">
        <v>18561</v>
      </c>
      <c r="G5533" s="83">
        <f t="shared" si="347"/>
        <v>1.3759233794297193E-2</v>
      </c>
      <c r="H5533" s="74" t="s">
        <v>96</v>
      </c>
      <c r="I5533" s="74">
        <v>303</v>
      </c>
      <c r="J5533" s="74" t="s">
        <v>102</v>
      </c>
    </row>
    <row r="5534" spans="1:10" x14ac:dyDescent="0.25">
      <c r="A5534" s="74" t="str">
        <f t="shared" si="348"/>
        <v>2026</v>
      </c>
      <c r="B5534" s="74" t="str">
        <f t="shared" si="349"/>
        <v>02</v>
      </c>
      <c r="C5534" s="84">
        <f t="shared" si="350"/>
        <v>46054</v>
      </c>
      <c r="D5534" s="74">
        <v>202602</v>
      </c>
      <c r="E5534" s="82">
        <v>433227434</v>
      </c>
      <c r="F5534" s="82">
        <v>1536626</v>
      </c>
      <c r="G5534" s="83">
        <f t="shared" si="347"/>
        <v>3.5469268088871766E-3</v>
      </c>
      <c r="H5534" s="74" t="s">
        <v>96</v>
      </c>
      <c r="I5534" s="74">
        <v>309</v>
      </c>
      <c r="J5534" s="74" t="s">
        <v>103</v>
      </c>
    </row>
    <row r="5535" spans="1:10" x14ac:dyDescent="0.25">
      <c r="A5535" s="74" t="str">
        <f t="shared" si="348"/>
        <v>2026</v>
      </c>
      <c r="B5535" s="74" t="str">
        <f t="shared" si="349"/>
        <v>02</v>
      </c>
      <c r="C5535" s="84">
        <f t="shared" si="350"/>
        <v>46054</v>
      </c>
      <c r="D5535" s="74">
        <v>202602</v>
      </c>
      <c r="E5535" s="82">
        <v>158714614</v>
      </c>
      <c r="F5535" s="82">
        <v>16018247</v>
      </c>
      <c r="G5535" s="83">
        <f t="shared" si="347"/>
        <v>0.10092483985123134</v>
      </c>
      <c r="H5535" s="74" t="s">
        <v>104</v>
      </c>
      <c r="I5535" s="74">
        <v>310</v>
      </c>
      <c r="J5535" s="74" t="s">
        <v>105</v>
      </c>
    </row>
    <row r="5536" spans="1:10" x14ac:dyDescent="0.25">
      <c r="A5536" s="74" t="str">
        <f t="shared" si="348"/>
        <v>2026</v>
      </c>
      <c r="B5536" s="74" t="str">
        <f t="shared" si="349"/>
        <v>02</v>
      </c>
      <c r="C5536" s="84">
        <f t="shared" si="350"/>
        <v>46054</v>
      </c>
      <c r="D5536" s="74">
        <v>202602</v>
      </c>
      <c r="E5536" s="82">
        <v>722467</v>
      </c>
      <c r="F5536" s="82">
        <v>40446</v>
      </c>
      <c r="G5536" s="83">
        <f t="shared" si="347"/>
        <v>5.5983179854581594E-2</v>
      </c>
      <c r="H5536" s="74" t="s">
        <v>104</v>
      </c>
      <c r="I5536" s="74">
        <v>321</v>
      </c>
      <c r="J5536" s="74" t="s">
        <v>106</v>
      </c>
    </row>
    <row r="5537" spans="1:10" x14ac:dyDescent="0.25">
      <c r="A5537" s="74" t="str">
        <f t="shared" si="348"/>
        <v>2026</v>
      </c>
      <c r="B5537" s="74" t="str">
        <f t="shared" si="349"/>
        <v>02</v>
      </c>
      <c r="C5537" s="84">
        <f t="shared" si="350"/>
        <v>46054</v>
      </c>
      <c r="D5537" s="74">
        <v>202602</v>
      </c>
      <c r="E5537" s="82">
        <v>1138484</v>
      </c>
      <c r="F5537" s="82">
        <v>2694</v>
      </c>
      <c r="G5537" s="83">
        <f t="shared" si="347"/>
        <v>2.3663046647998567E-3</v>
      </c>
      <c r="H5537" s="74" t="s">
        <v>104</v>
      </c>
      <c r="I5537" s="74">
        <v>322</v>
      </c>
      <c r="J5537" s="74" t="s">
        <v>107</v>
      </c>
    </row>
    <row r="5538" spans="1:10" x14ac:dyDescent="0.25">
      <c r="A5538" s="74" t="str">
        <f t="shared" si="348"/>
        <v>2026</v>
      </c>
      <c r="B5538" s="74" t="str">
        <f t="shared" si="349"/>
        <v>02</v>
      </c>
      <c r="C5538" s="84">
        <f t="shared" si="350"/>
        <v>46054</v>
      </c>
      <c r="D5538" s="74">
        <v>202602</v>
      </c>
      <c r="E5538" s="82">
        <v>803812</v>
      </c>
      <c r="F5538" s="82">
        <v>46131</v>
      </c>
      <c r="G5538" s="83">
        <f t="shared" si="347"/>
        <v>5.7390285290590336E-2</v>
      </c>
      <c r="H5538" s="74" t="s">
        <v>104</v>
      </c>
      <c r="I5538" s="74">
        <v>323</v>
      </c>
      <c r="J5538" s="74" t="s">
        <v>108</v>
      </c>
    </row>
    <row r="5539" spans="1:10" x14ac:dyDescent="0.25">
      <c r="A5539" s="74" t="str">
        <f t="shared" si="348"/>
        <v>2026</v>
      </c>
      <c r="B5539" s="74" t="str">
        <f t="shared" si="349"/>
        <v>02</v>
      </c>
      <c r="C5539" s="84">
        <f t="shared" si="350"/>
        <v>46054</v>
      </c>
      <c r="D5539" s="74">
        <v>202602</v>
      </c>
      <c r="E5539" s="82">
        <v>3160394</v>
      </c>
      <c r="F5539" s="82">
        <v>46545</v>
      </c>
      <c r="G5539" s="83">
        <f t="shared" si="347"/>
        <v>1.4727594091116488E-2</v>
      </c>
      <c r="H5539" s="74" t="s">
        <v>104</v>
      </c>
      <c r="I5539" s="74">
        <v>324</v>
      </c>
      <c r="J5539" s="74" t="s">
        <v>109</v>
      </c>
    </row>
    <row r="5540" spans="1:10" x14ac:dyDescent="0.25">
      <c r="A5540" s="74" t="str">
        <f t="shared" si="348"/>
        <v>2026</v>
      </c>
      <c r="B5540" s="74" t="str">
        <f t="shared" si="349"/>
        <v>02</v>
      </c>
      <c r="C5540" s="84">
        <f t="shared" si="350"/>
        <v>46054</v>
      </c>
      <c r="D5540" s="74">
        <v>202602</v>
      </c>
      <c r="E5540" s="82">
        <v>213977181</v>
      </c>
      <c r="F5540" s="82">
        <v>2813171</v>
      </c>
      <c r="G5540" s="83">
        <f t="shared" si="347"/>
        <v>1.3147060760651856E-2</v>
      </c>
      <c r="H5540" s="74" t="s">
        <v>104</v>
      </c>
      <c r="I5540" s="74">
        <v>329</v>
      </c>
      <c r="J5540" s="74" t="s">
        <v>110</v>
      </c>
    </row>
    <row r="5541" spans="1:10" x14ac:dyDescent="0.25">
      <c r="A5541" s="74" t="str">
        <f t="shared" si="348"/>
        <v>2026</v>
      </c>
      <c r="B5541" s="74" t="str">
        <f t="shared" si="349"/>
        <v>02</v>
      </c>
      <c r="C5541" s="84">
        <f t="shared" si="350"/>
        <v>46054</v>
      </c>
      <c r="D5541" s="74">
        <v>202602</v>
      </c>
      <c r="E5541" s="82">
        <v>39562396</v>
      </c>
      <c r="F5541" s="82">
        <v>2669441</v>
      </c>
      <c r="G5541" s="83">
        <f t="shared" si="347"/>
        <v>6.7474199489838779E-2</v>
      </c>
      <c r="H5541" s="74" t="s">
        <v>104</v>
      </c>
      <c r="I5541" s="74">
        <v>331</v>
      </c>
      <c r="J5541" s="74" t="s">
        <v>111</v>
      </c>
    </row>
    <row r="5542" spans="1:10" x14ac:dyDescent="0.25">
      <c r="A5542" s="74" t="str">
        <f t="shared" si="348"/>
        <v>2026</v>
      </c>
      <c r="B5542" s="74" t="str">
        <f t="shared" si="349"/>
        <v>02</v>
      </c>
      <c r="C5542" s="84">
        <f t="shared" si="350"/>
        <v>46054</v>
      </c>
      <c r="D5542" s="74">
        <v>202602</v>
      </c>
      <c r="E5542" s="82">
        <v>8818113</v>
      </c>
      <c r="F5542" s="82">
        <v>380589</v>
      </c>
      <c r="G5542" s="83">
        <f t="shared" si="347"/>
        <v>4.3159914144896984E-2</v>
      </c>
      <c r="H5542" s="74" t="s">
        <v>104</v>
      </c>
      <c r="I5542" s="74">
        <v>332</v>
      </c>
      <c r="J5542" s="74" t="s">
        <v>112</v>
      </c>
    </row>
    <row r="5543" spans="1:10" x14ac:dyDescent="0.25">
      <c r="A5543" s="74" t="str">
        <f t="shared" si="348"/>
        <v>2026</v>
      </c>
      <c r="B5543" s="74" t="str">
        <f t="shared" si="349"/>
        <v>02</v>
      </c>
      <c r="C5543" s="84">
        <f t="shared" si="350"/>
        <v>46054</v>
      </c>
      <c r="D5543" s="74">
        <v>202602</v>
      </c>
      <c r="E5543" s="82">
        <v>2977480732</v>
      </c>
      <c r="F5543" s="82">
        <v>20080544</v>
      </c>
      <c r="G5543" s="83">
        <f t="shared" si="347"/>
        <v>6.7441390247088926E-3</v>
      </c>
      <c r="H5543" s="74" t="s">
        <v>113</v>
      </c>
      <c r="I5543" s="74">
        <v>351</v>
      </c>
      <c r="J5543" s="74" t="s">
        <v>114</v>
      </c>
    </row>
    <row r="5544" spans="1:10" x14ac:dyDescent="0.25">
      <c r="A5544" s="74" t="str">
        <f t="shared" si="348"/>
        <v>2026</v>
      </c>
      <c r="B5544" s="74" t="str">
        <f t="shared" si="349"/>
        <v>02</v>
      </c>
      <c r="C5544" s="84">
        <f t="shared" si="350"/>
        <v>46054</v>
      </c>
      <c r="D5544" s="74">
        <v>202602</v>
      </c>
      <c r="E5544" s="82">
        <v>251041061</v>
      </c>
      <c r="F5544" s="82">
        <v>18134</v>
      </c>
      <c r="G5544" s="83">
        <f t="shared" si="347"/>
        <v>7.2235195022538566E-5</v>
      </c>
      <c r="H5544" s="74" t="s">
        <v>113</v>
      </c>
      <c r="I5544" s="74">
        <v>352</v>
      </c>
      <c r="J5544" s="74" t="s">
        <v>115</v>
      </c>
    </row>
    <row r="5545" spans="1:10" x14ac:dyDescent="0.25">
      <c r="A5545" s="74" t="str">
        <f t="shared" si="348"/>
        <v>2026</v>
      </c>
      <c r="B5545" s="74" t="str">
        <f t="shared" si="349"/>
        <v>02</v>
      </c>
      <c r="C5545" s="84">
        <f t="shared" si="350"/>
        <v>46054</v>
      </c>
      <c r="D5545" s="74">
        <v>202602</v>
      </c>
      <c r="E5545" s="82">
        <v>499074</v>
      </c>
      <c r="F5545" s="82">
        <v>29056</v>
      </c>
      <c r="G5545" s="83">
        <f t="shared" si="347"/>
        <v>5.8219823112404173E-2</v>
      </c>
      <c r="H5545" s="74" t="s">
        <v>113</v>
      </c>
      <c r="I5545" s="74">
        <v>353</v>
      </c>
      <c r="J5545" s="74" t="s">
        <v>116</v>
      </c>
    </row>
    <row r="5546" spans="1:10" x14ac:dyDescent="0.25">
      <c r="A5546" s="74" t="str">
        <f t="shared" si="348"/>
        <v>2026</v>
      </c>
      <c r="B5546" s="74" t="str">
        <f t="shared" si="349"/>
        <v>02</v>
      </c>
      <c r="C5546" s="84">
        <f t="shared" si="350"/>
        <v>46054</v>
      </c>
      <c r="D5546" s="74">
        <v>202602</v>
      </c>
      <c r="E5546" s="82">
        <v>32284514</v>
      </c>
      <c r="F5546" s="82">
        <v>87913</v>
      </c>
      <c r="G5546" s="83">
        <f t="shared" si="347"/>
        <v>2.723070262107709E-3</v>
      </c>
      <c r="H5546" s="74" t="s">
        <v>113</v>
      </c>
      <c r="I5546" s="74">
        <v>360</v>
      </c>
      <c r="J5546" s="74" t="s">
        <v>117</v>
      </c>
    </row>
    <row r="5547" spans="1:10" x14ac:dyDescent="0.25">
      <c r="A5547" s="74" t="str">
        <f t="shared" si="348"/>
        <v>2026</v>
      </c>
      <c r="B5547" s="74" t="str">
        <f t="shared" si="349"/>
        <v>02</v>
      </c>
      <c r="C5547" s="84">
        <f t="shared" si="350"/>
        <v>46054</v>
      </c>
      <c r="D5547" s="74">
        <v>202602</v>
      </c>
      <c r="E5547" s="82">
        <v>7600998</v>
      </c>
      <c r="F5547" s="82">
        <v>94659</v>
      </c>
      <c r="G5547" s="83">
        <f t="shared" si="347"/>
        <v>1.2453496238257134E-2</v>
      </c>
      <c r="H5547" s="74" t="s">
        <v>113</v>
      </c>
      <c r="I5547" s="74">
        <v>370</v>
      </c>
      <c r="J5547" s="74" t="s">
        <v>118</v>
      </c>
    </row>
    <row r="5548" spans="1:10" x14ac:dyDescent="0.25">
      <c r="A5548" s="74" t="str">
        <f t="shared" si="348"/>
        <v>2026</v>
      </c>
      <c r="B5548" s="74" t="str">
        <f t="shared" si="349"/>
        <v>02</v>
      </c>
      <c r="C5548" s="84">
        <f t="shared" si="350"/>
        <v>46054</v>
      </c>
      <c r="D5548" s="74">
        <v>202602</v>
      </c>
      <c r="E5548" s="82">
        <v>141865583</v>
      </c>
      <c r="F5548" s="82">
        <v>5385361</v>
      </c>
      <c r="G5548" s="83">
        <f t="shared" si="347"/>
        <v>3.7961011304623475E-2</v>
      </c>
      <c r="H5548" s="74" t="s">
        <v>113</v>
      </c>
      <c r="I5548" s="74">
        <v>381</v>
      </c>
      <c r="J5548" s="74" t="s">
        <v>119</v>
      </c>
    </row>
    <row r="5549" spans="1:10" x14ac:dyDescent="0.25">
      <c r="A5549" s="74" t="str">
        <f t="shared" si="348"/>
        <v>2026</v>
      </c>
      <c r="B5549" s="74" t="str">
        <f t="shared" si="349"/>
        <v>02</v>
      </c>
      <c r="C5549" s="84">
        <f t="shared" si="350"/>
        <v>46054</v>
      </c>
      <c r="D5549" s="74">
        <v>202602</v>
      </c>
      <c r="E5549" s="82">
        <v>33346977</v>
      </c>
      <c r="F5549" s="82">
        <v>1279467</v>
      </c>
      <c r="G5549" s="83">
        <f t="shared" si="347"/>
        <v>3.8368305468888531E-2</v>
      </c>
      <c r="H5549" s="74" t="s">
        <v>113</v>
      </c>
      <c r="I5549" s="74">
        <v>382</v>
      </c>
      <c r="J5549" s="74" t="s">
        <v>120</v>
      </c>
    </row>
    <row r="5550" spans="1:10" x14ac:dyDescent="0.25">
      <c r="A5550" s="74" t="str">
        <f t="shared" si="348"/>
        <v>2026</v>
      </c>
      <c r="B5550" s="74" t="str">
        <f t="shared" si="349"/>
        <v>02</v>
      </c>
      <c r="C5550" s="84">
        <f t="shared" si="350"/>
        <v>46054</v>
      </c>
      <c r="D5550" s="74">
        <v>202602</v>
      </c>
      <c r="E5550" s="82">
        <v>2859372</v>
      </c>
      <c r="F5550" s="82">
        <v>151321</v>
      </c>
      <c r="G5550" s="83">
        <f t="shared" si="347"/>
        <v>5.2921060988216993E-2</v>
      </c>
      <c r="H5550" s="74" t="s">
        <v>113</v>
      </c>
      <c r="I5550" s="74">
        <v>390</v>
      </c>
      <c r="J5550" s="74" t="s">
        <v>121</v>
      </c>
    </row>
    <row r="5551" spans="1:10" x14ac:dyDescent="0.25">
      <c r="A5551" s="74" t="str">
        <f t="shared" si="348"/>
        <v>2026</v>
      </c>
      <c r="B5551" s="74" t="str">
        <f t="shared" si="349"/>
        <v>02</v>
      </c>
      <c r="C5551" s="84">
        <f t="shared" si="350"/>
        <v>46054</v>
      </c>
      <c r="D5551" s="74">
        <v>202602</v>
      </c>
      <c r="E5551" s="82">
        <v>318349608</v>
      </c>
      <c r="F5551" s="82">
        <v>29013207</v>
      </c>
      <c r="G5551" s="83">
        <f t="shared" si="347"/>
        <v>9.113630509009453E-2</v>
      </c>
      <c r="H5551" s="74" t="s">
        <v>122</v>
      </c>
      <c r="I5551" s="74">
        <v>410</v>
      </c>
      <c r="J5551" s="74" t="s">
        <v>123</v>
      </c>
    </row>
    <row r="5552" spans="1:10" x14ac:dyDescent="0.25">
      <c r="A5552" s="74" t="str">
        <f t="shared" si="348"/>
        <v>2026</v>
      </c>
      <c r="B5552" s="74" t="str">
        <f t="shared" si="349"/>
        <v>02</v>
      </c>
      <c r="C5552" s="84">
        <f t="shared" si="350"/>
        <v>46054</v>
      </c>
      <c r="D5552" s="74">
        <v>202602</v>
      </c>
      <c r="E5552" s="82">
        <v>339812214</v>
      </c>
      <c r="F5552" s="82">
        <v>16335197</v>
      </c>
      <c r="G5552" s="83">
        <f t="shared" si="347"/>
        <v>4.8071247374292435E-2</v>
      </c>
      <c r="H5552" s="74" t="s">
        <v>122</v>
      </c>
      <c r="I5552" s="74">
        <v>421</v>
      </c>
      <c r="J5552" s="74" t="s">
        <v>124</v>
      </c>
    </row>
    <row r="5553" spans="1:10" x14ac:dyDescent="0.25">
      <c r="A5553" s="74" t="str">
        <f t="shared" si="348"/>
        <v>2026</v>
      </c>
      <c r="B5553" s="74" t="str">
        <f t="shared" si="349"/>
        <v>02</v>
      </c>
      <c r="C5553" s="84">
        <f t="shared" si="350"/>
        <v>46054</v>
      </c>
      <c r="D5553" s="74">
        <v>202602</v>
      </c>
      <c r="E5553" s="82">
        <v>128492799</v>
      </c>
      <c r="F5553" s="82">
        <v>20624517</v>
      </c>
      <c r="G5553" s="83">
        <f t="shared" si="347"/>
        <v>0.16051107268664916</v>
      </c>
      <c r="H5553" s="74" t="s">
        <v>122</v>
      </c>
      <c r="I5553" s="74">
        <v>422</v>
      </c>
      <c r="J5553" s="74" t="s">
        <v>125</v>
      </c>
    </row>
    <row r="5554" spans="1:10" x14ac:dyDescent="0.25">
      <c r="A5554" s="74" t="str">
        <f t="shared" si="348"/>
        <v>2026</v>
      </c>
      <c r="B5554" s="74" t="str">
        <f t="shared" si="349"/>
        <v>02</v>
      </c>
      <c r="C5554" s="84">
        <f t="shared" si="350"/>
        <v>46054</v>
      </c>
      <c r="D5554" s="74">
        <v>202602</v>
      </c>
      <c r="E5554" s="82">
        <v>983904353</v>
      </c>
      <c r="F5554" s="82">
        <v>53906452</v>
      </c>
      <c r="G5554" s="83">
        <f t="shared" si="347"/>
        <v>5.4788305220558366E-2</v>
      </c>
      <c r="H5554" s="74" t="s">
        <v>122</v>
      </c>
      <c r="I5554" s="74">
        <v>429</v>
      </c>
      <c r="J5554" s="74" t="s">
        <v>126</v>
      </c>
    </row>
    <row r="5555" spans="1:10" x14ac:dyDescent="0.25">
      <c r="A5555" s="74" t="str">
        <f t="shared" si="348"/>
        <v>2026</v>
      </c>
      <c r="B5555" s="74" t="str">
        <f t="shared" si="349"/>
        <v>02</v>
      </c>
      <c r="C5555" s="84">
        <f t="shared" si="350"/>
        <v>46054</v>
      </c>
      <c r="D5555" s="74">
        <v>202602</v>
      </c>
      <c r="E5555" s="82">
        <v>158365663</v>
      </c>
      <c r="F5555" s="82">
        <v>5425985</v>
      </c>
      <c r="G5555" s="83">
        <f t="shared" si="347"/>
        <v>3.4262383001547499E-2</v>
      </c>
      <c r="H5555" s="74" t="s">
        <v>122</v>
      </c>
      <c r="I5555" s="74">
        <v>431</v>
      </c>
      <c r="J5555" s="74" t="s">
        <v>127</v>
      </c>
    </row>
    <row r="5556" spans="1:10" x14ac:dyDescent="0.25">
      <c r="A5556" s="74" t="str">
        <f t="shared" si="348"/>
        <v>2026</v>
      </c>
      <c r="B5556" s="74" t="str">
        <f t="shared" si="349"/>
        <v>02</v>
      </c>
      <c r="C5556" s="84">
        <f t="shared" si="350"/>
        <v>46054</v>
      </c>
      <c r="D5556" s="74">
        <v>202602</v>
      </c>
      <c r="E5556" s="82">
        <v>332001686</v>
      </c>
      <c r="F5556" s="82">
        <v>14657786</v>
      </c>
      <c r="G5556" s="83">
        <f t="shared" si="347"/>
        <v>4.4149733625147916E-2</v>
      </c>
      <c r="H5556" s="74" t="s">
        <v>122</v>
      </c>
      <c r="I5556" s="74">
        <v>432</v>
      </c>
      <c r="J5556" s="74" t="s">
        <v>128</v>
      </c>
    </row>
    <row r="5557" spans="1:10" x14ac:dyDescent="0.25">
      <c r="A5557" s="74" t="str">
        <f t="shared" si="348"/>
        <v>2026</v>
      </c>
      <c r="B5557" s="74" t="str">
        <f t="shared" si="349"/>
        <v>02</v>
      </c>
      <c r="C5557" s="84">
        <f t="shared" si="350"/>
        <v>46054</v>
      </c>
      <c r="D5557" s="74">
        <v>202602</v>
      </c>
      <c r="E5557" s="82">
        <v>8951949</v>
      </c>
      <c r="F5557" s="82">
        <v>1104637</v>
      </c>
      <c r="G5557" s="83">
        <f t="shared" si="347"/>
        <v>0.12339625706089255</v>
      </c>
      <c r="H5557" s="74" t="s">
        <v>122</v>
      </c>
      <c r="I5557" s="74">
        <v>433</v>
      </c>
      <c r="J5557" s="74" t="s">
        <v>129</v>
      </c>
    </row>
    <row r="5558" spans="1:10" x14ac:dyDescent="0.25">
      <c r="A5558" s="74" t="str">
        <f t="shared" si="348"/>
        <v>2026</v>
      </c>
      <c r="B5558" s="74" t="str">
        <f t="shared" si="349"/>
        <v>02</v>
      </c>
      <c r="C5558" s="84">
        <f t="shared" si="350"/>
        <v>46054</v>
      </c>
      <c r="D5558" s="74">
        <v>202602</v>
      </c>
      <c r="E5558" s="82">
        <v>21769355</v>
      </c>
      <c r="F5558" s="82">
        <v>1119121</v>
      </c>
      <c r="G5558" s="83">
        <f t="shared" si="347"/>
        <v>5.1408091787744747E-2</v>
      </c>
      <c r="H5558" s="74" t="s">
        <v>122</v>
      </c>
      <c r="I5558" s="74">
        <v>439</v>
      </c>
      <c r="J5558" s="74" t="s">
        <v>130</v>
      </c>
    </row>
    <row r="5559" spans="1:10" x14ac:dyDescent="0.25">
      <c r="A5559" s="74" t="str">
        <f t="shared" si="348"/>
        <v>2026</v>
      </c>
      <c r="B5559" s="74" t="str">
        <f t="shared" si="349"/>
        <v>02</v>
      </c>
      <c r="C5559" s="84">
        <f t="shared" si="350"/>
        <v>46054</v>
      </c>
      <c r="D5559" s="74">
        <v>202602</v>
      </c>
      <c r="E5559" s="82">
        <v>2431500440</v>
      </c>
      <c r="F5559" s="82">
        <v>5264552</v>
      </c>
      <c r="G5559" s="83">
        <f t="shared" si="347"/>
        <v>2.1651454029759502E-3</v>
      </c>
      <c r="H5559" s="74" t="s">
        <v>131</v>
      </c>
      <c r="I5559" s="74">
        <v>451</v>
      </c>
      <c r="J5559" s="74" t="s">
        <v>132</v>
      </c>
    </row>
    <row r="5560" spans="1:10" x14ac:dyDescent="0.25">
      <c r="A5560" s="74" t="str">
        <f t="shared" si="348"/>
        <v>2026</v>
      </c>
      <c r="B5560" s="74" t="str">
        <f t="shared" si="349"/>
        <v>02</v>
      </c>
      <c r="C5560" s="84">
        <f t="shared" si="350"/>
        <v>46054</v>
      </c>
      <c r="D5560" s="74">
        <v>202602</v>
      </c>
      <c r="E5560" s="82">
        <v>170013385</v>
      </c>
      <c r="F5560" s="82">
        <v>15469642</v>
      </c>
      <c r="G5560" s="83">
        <f t="shared" si="347"/>
        <v>9.0990729935763584E-2</v>
      </c>
      <c r="H5560" s="74" t="s">
        <v>131</v>
      </c>
      <c r="I5560" s="74">
        <v>452</v>
      </c>
      <c r="J5560" s="74" t="s">
        <v>133</v>
      </c>
    </row>
    <row r="5561" spans="1:10" x14ac:dyDescent="0.25">
      <c r="A5561" s="74" t="str">
        <f t="shared" si="348"/>
        <v>2026</v>
      </c>
      <c r="B5561" s="74" t="str">
        <f t="shared" si="349"/>
        <v>02</v>
      </c>
      <c r="C5561" s="84">
        <f t="shared" si="350"/>
        <v>46054</v>
      </c>
      <c r="D5561" s="74">
        <v>202602</v>
      </c>
      <c r="E5561" s="82">
        <v>443439361</v>
      </c>
      <c r="F5561" s="82">
        <v>22114489</v>
      </c>
      <c r="G5561" s="83">
        <f t="shared" si="347"/>
        <v>4.9870379007694809E-2</v>
      </c>
      <c r="H5561" s="74" t="s">
        <v>131</v>
      </c>
      <c r="I5561" s="74">
        <v>453</v>
      </c>
      <c r="J5561" s="74" t="s">
        <v>134</v>
      </c>
    </row>
    <row r="5562" spans="1:10" x14ac:dyDescent="0.25">
      <c r="A5562" s="74" t="str">
        <f t="shared" si="348"/>
        <v>2026</v>
      </c>
      <c r="B5562" s="74" t="str">
        <f t="shared" si="349"/>
        <v>02</v>
      </c>
      <c r="C5562" s="84">
        <f t="shared" si="350"/>
        <v>46054</v>
      </c>
      <c r="D5562" s="74">
        <v>202602</v>
      </c>
      <c r="E5562" s="82">
        <v>77761217</v>
      </c>
      <c r="F5562" s="82">
        <v>4537892</v>
      </c>
      <c r="G5562" s="83">
        <f t="shared" si="347"/>
        <v>5.835675128386944E-2</v>
      </c>
      <c r="H5562" s="74" t="s">
        <v>131</v>
      </c>
      <c r="I5562" s="74">
        <v>454</v>
      </c>
      <c r="J5562" s="74" t="s">
        <v>135</v>
      </c>
    </row>
    <row r="5563" spans="1:10" x14ac:dyDescent="0.25">
      <c r="A5563" s="74" t="str">
        <f t="shared" si="348"/>
        <v>2026</v>
      </c>
      <c r="B5563" s="74" t="str">
        <f t="shared" si="349"/>
        <v>02</v>
      </c>
      <c r="C5563" s="84">
        <f t="shared" si="350"/>
        <v>46054</v>
      </c>
      <c r="D5563" s="74">
        <v>202602</v>
      </c>
      <c r="E5563" s="82">
        <v>2618144696</v>
      </c>
      <c r="F5563" s="82">
        <v>190902203</v>
      </c>
      <c r="G5563" s="83">
        <f t="shared" si="347"/>
        <v>7.2915069702473009E-2</v>
      </c>
      <c r="H5563" s="74" t="s">
        <v>131</v>
      </c>
      <c r="I5563" s="74">
        <v>461</v>
      </c>
      <c r="J5563" s="74" t="s">
        <v>136</v>
      </c>
    </row>
    <row r="5564" spans="1:10" x14ac:dyDescent="0.25">
      <c r="A5564" s="74" t="str">
        <f t="shared" si="348"/>
        <v>2026</v>
      </c>
      <c r="B5564" s="74" t="str">
        <f t="shared" si="349"/>
        <v>02</v>
      </c>
      <c r="C5564" s="84">
        <f t="shared" si="350"/>
        <v>46054</v>
      </c>
      <c r="D5564" s="74">
        <v>202602</v>
      </c>
      <c r="E5564" s="82">
        <v>216018094</v>
      </c>
      <c r="F5564" s="82">
        <v>12561706</v>
      </c>
      <c r="G5564" s="83">
        <f t="shared" si="347"/>
        <v>5.8151175058511535E-2</v>
      </c>
      <c r="H5564" s="74" t="s">
        <v>131</v>
      </c>
      <c r="I5564" s="74">
        <v>462</v>
      </c>
      <c r="J5564" s="74" t="s">
        <v>137</v>
      </c>
    </row>
    <row r="5565" spans="1:10" x14ac:dyDescent="0.25">
      <c r="A5565" s="74" t="str">
        <f t="shared" si="348"/>
        <v>2026</v>
      </c>
      <c r="B5565" s="74" t="str">
        <f t="shared" si="349"/>
        <v>02</v>
      </c>
      <c r="C5565" s="84">
        <f t="shared" si="350"/>
        <v>46054</v>
      </c>
      <c r="D5565" s="74">
        <v>202602</v>
      </c>
      <c r="E5565" s="82">
        <v>850497594</v>
      </c>
      <c r="F5565" s="82">
        <v>84990930</v>
      </c>
      <c r="G5565" s="83">
        <f t="shared" si="347"/>
        <v>9.9930829433951346E-2</v>
      </c>
      <c r="H5565" s="74" t="s">
        <v>131</v>
      </c>
      <c r="I5565" s="74">
        <v>463</v>
      </c>
      <c r="J5565" s="74" t="s">
        <v>138</v>
      </c>
    </row>
    <row r="5566" spans="1:10" x14ac:dyDescent="0.25">
      <c r="A5566" s="74" t="str">
        <f t="shared" si="348"/>
        <v>2026</v>
      </c>
      <c r="B5566" s="74" t="str">
        <f t="shared" si="349"/>
        <v>02</v>
      </c>
      <c r="C5566" s="84">
        <f t="shared" si="350"/>
        <v>46054</v>
      </c>
      <c r="D5566" s="74">
        <v>202602</v>
      </c>
      <c r="E5566" s="82">
        <v>1205364678</v>
      </c>
      <c r="F5566" s="82">
        <v>62561469</v>
      </c>
      <c r="G5566" s="83">
        <f t="shared" si="347"/>
        <v>5.1902523893271081E-2</v>
      </c>
      <c r="H5566" s="74" t="s">
        <v>131</v>
      </c>
      <c r="I5566" s="74">
        <v>464</v>
      </c>
      <c r="J5566" s="74" t="s">
        <v>139</v>
      </c>
    </row>
    <row r="5567" spans="1:10" x14ac:dyDescent="0.25">
      <c r="A5567" s="74" t="str">
        <f t="shared" si="348"/>
        <v>2026</v>
      </c>
      <c r="B5567" s="74" t="str">
        <f t="shared" si="349"/>
        <v>02</v>
      </c>
      <c r="C5567" s="84">
        <f t="shared" si="350"/>
        <v>46054</v>
      </c>
      <c r="D5567" s="74">
        <v>202602</v>
      </c>
      <c r="E5567" s="82">
        <v>1163295540</v>
      </c>
      <c r="F5567" s="82">
        <v>24175543</v>
      </c>
      <c r="G5567" s="83">
        <f t="shared" si="347"/>
        <v>2.0781944199665718E-2</v>
      </c>
      <c r="H5567" s="74" t="s">
        <v>131</v>
      </c>
      <c r="I5567" s="74">
        <v>465</v>
      </c>
      <c r="J5567" s="74" t="s">
        <v>140</v>
      </c>
    </row>
    <row r="5568" spans="1:10" x14ac:dyDescent="0.25">
      <c r="A5568" s="74" t="str">
        <f t="shared" si="348"/>
        <v>2026</v>
      </c>
      <c r="B5568" s="74" t="str">
        <f t="shared" si="349"/>
        <v>02</v>
      </c>
      <c r="C5568" s="84">
        <f t="shared" si="350"/>
        <v>46054</v>
      </c>
      <c r="D5568" s="74">
        <v>202602</v>
      </c>
      <c r="E5568" s="82">
        <v>1824659979</v>
      </c>
      <c r="F5568" s="82">
        <v>105775039</v>
      </c>
      <c r="G5568" s="83">
        <f t="shared" si="347"/>
        <v>5.7969725985862704E-2</v>
      </c>
      <c r="H5568" s="74" t="s">
        <v>131</v>
      </c>
      <c r="I5568" s="74">
        <v>466</v>
      </c>
      <c r="J5568" s="74" t="s">
        <v>141</v>
      </c>
    </row>
    <row r="5569" spans="1:10" x14ac:dyDescent="0.25">
      <c r="A5569" s="74" t="str">
        <f t="shared" si="348"/>
        <v>2026</v>
      </c>
      <c r="B5569" s="74" t="str">
        <f t="shared" si="349"/>
        <v>02</v>
      </c>
      <c r="C5569" s="84">
        <f t="shared" si="350"/>
        <v>46054</v>
      </c>
      <c r="D5569" s="74">
        <v>202602</v>
      </c>
      <c r="E5569" s="82">
        <v>417644178</v>
      </c>
      <c r="F5569" s="82">
        <v>16549028</v>
      </c>
      <c r="G5569" s="83">
        <f t="shared" si="347"/>
        <v>3.9624706560616778E-2</v>
      </c>
      <c r="H5569" s="74" t="s">
        <v>131</v>
      </c>
      <c r="I5569" s="74">
        <v>469</v>
      </c>
      <c r="J5569" s="74" t="s">
        <v>142</v>
      </c>
    </row>
    <row r="5570" spans="1:10" x14ac:dyDescent="0.25">
      <c r="A5570" s="74" t="str">
        <f t="shared" si="348"/>
        <v>2026</v>
      </c>
      <c r="B5570" s="74" t="str">
        <f t="shared" si="349"/>
        <v>02</v>
      </c>
      <c r="C5570" s="84">
        <f t="shared" si="350"/>
        <v>46054</v>
      </c>
      <c r="D5570" s="74">
        <v>202602</v>
      </c>
      <c r="E5570" s="82">
        <v>555862868</v>
      </c>
      <c r="F5570" s="82">
        <v>17664746</v>
      </c>
      <c r="G5570" s="83">
        <f t="shared" si="347"/>
        <v>3.177896387207501E-2</v>
      </c>
      <c r="H5570" s="74" t="s">
        <v>131</v>
      </c>
      <c r="I5570" s="74">
        <v>471</v>
      </c>
      <c r="J5570" s="74" t="s">
        <v>143</v>
      </c>
    </row>
    <row r="5571" spans="1:10" x14ac:dyDescent="0.25">
      <c r="A5571" s="74" t="str">
        <f t="shared" si="348"/>
        <v>2026</v>
      </c>
      <c r="B5571" s="74" t="str">
        <f t="shared" si="349"/>
        <v>02</v>
      </c>
      <c r="C5571" s="84">
        <f t="shared" si="350"/>
        <v>46054</v>
      </c>
      <c r="D5571" s="74">
        <v>202602</v>
      </c>
      <c r="E5571" s="82">
        <v>674976099</v>
      </c>
      <c r="F5571" s="82">
        <v>92910477</v>
      </c>
      <c r="G5571" s="83">
        <f t="shared" ref="G5571:G5634" si="351">F5571/E5571</f>
        <v>0.13765002514555705</v>
      </c>
      <c r="H5571" s="74" t="s">
        <v>131</v>
      </c>
      <c r="I5571" s="74">
        <v>472</v>
      </c>
      <c r="J5571" s="74" t="s">
        <v>144</v>
      </c>
    </row>
    <row r="5572" spans="1:10" x14ac:dyDescent="0.25">
      <c r="A5572" s="74" t="str">
        <f t="shared" si="348"/>
        <v>2026</v>
      </c>
      <c r="B5572" s="74" t="str">
        <f t="shared" si="349"/>
        <v>02</v>
      </c>
      <c r="C5572" s="84">
        <f t="shared" si="350"/>
        <v>46054</v>
      </c>
      <c r="D5572" s="74">
        <v>202602</v>
      </c>
      <c r="E5572" s="82">
        <v>485048274</v>
      </c>
      <c r="F5572" s="82">
        <v>8477154</v>
      </c>
      <c r="G5572" s="83">
        <f t="shared" si="351"/>
        <v>1.7476928492276216E-2</v>
      </c>
      <c r="H5572" s="74" t="s">
        <v>131</v>
      </c>
      <c r="I5572" s="74">
        <v>473</v>
      </c>
      <c r="J5572" s="74" t="s">
        <v>145</v>
      </c>
    </row>
    <row r="5573" spans="1:10" x14ac:dyDescent="0.25">
      <c r="A5573" s="74" t="str">
        <f t="shared" si="348"/>
        <v>2026</v>
      </c>
      <c r="B5573" s="74" t="str">
        <f t="shared" si="349"/>
        <v>02</v>
      </c>
      <c r="C5573" s="84">
        <f t="shared" si="350"/>
        <v>46054</v>
      </c>
      <c r="D5573" s="74">
        <v>202602</v>
      </c>
      <c r="E5573" s="82">
        <v>30475521</v>
      </c>
      <c r="F5573" s="82">
        <v>2097959</v>
      </c>
      <c r="G5573" s="83">
        <f t="shared" si="351"/>
        <v>6.8840791926083889E-2</v>
      </c>
      <c r="H5573" s="74" t="s">
        <v>131</v>
      </c>
      <c r="I5573" s="74">
        <v>474</v>
      </c>
      <c r="J5573" s="74" t="s">
        <v>146</v>
      </c>
    </row>
    <row r="5574" spans="1:10" x14ac:dyDescent="0.25">
      <c r="A5574" s="74" t="str">
        <f t="shared" si="348"/>
        <v>2026</v>
      </c>
      <c r="B5574" s="74" t="str">
        <f t="shared" si="349"/>
        <v>02</v>
      </c>
      <c r="C5574" s="84">
        <f t="shared" si="350"/>
        <v>46054</v>
      </c>
      <c r="D5574" s="74">
        <v>202602</v>
      </c>
      <c r="E5574" s="82">
        <v>1362739914</v>
      </c>
      <c r="F5574" s="82">
        <v>72403900</v>
      </c>
      <c r="G5574" s="83">
        <f t="shared" si="351"/>
        <v>5.313112154136259E-2</v>
      </c>
      <c r="H5574" s="74" t="s">
        <v>131</v>
      </c>
      <c r="I5574" s="74">
        <v>475</v>
      </c>
      <c r="J5574" s="74" t="s">
        <v>147</v>
      </c>
    </row>
    <row r="5575" spans="1:10" x14ac:dyDescent="0.25">
      <c r="A5575" s="74" t="str">
        <f t="shared" si="348"/>
        <v>2026</v>
      </c>
      <c r="B5575" s="74" t="str">
        <f t="shared" si="349"/>
        <v>02</v>
      </c>
      <c r="C5575" s="84">
        <f t="shared" si="350"/>
        <v>46054</v>
      </c>
      <c r="D5575" s="74">
        <v>202602</v>
      </c>
      <c r="E5575" s="82">
        <v>45046971</v>
      </c>
      <c r="F5575" s="82">
        <v>3199383</v>
      </c>
      <c r="G5575" s="83">
        <f t="shared" si="351"/>
        <v>7.1023265915037881E-2</v>
      </c>
      <c r="H5575" s="74" t="s">
        <v>131</v>
      </c>
      <c r="I5575" s="74">
        <v>476</v>
      </c>
      <c r="J5575" s="74" t="s">
        <v>148</v>
      </c>
    </row>
    <row r="5576" spans="1:10" x14ac:dyDescent="0.25">
      <c r="A5576" s="74" t="str">
        <f t="shared" si="348"/>
        <v>2026</v>
      </c>
      <c r="B5576" s="74" t="str">
        <f t="shared" si="349"/>
        <v>02</v>
      </c>
      <c r="C5576" s="84">
        <f t="shared" si="350"/>
        <v>46054</v>
      </c>
      <c r="D5576" s="74">
        <v>202602</v>
      </c>
      <c r="E5576" s="82">
        <v>1177772228</v>
      </c>
      <c r="F5576" s="82">
        <v>95934233</v>
      </c>
      <c r="G5576" s="83">
        <f t="shared" si="351"/>
        <v>8.1453977873894981E-2</v>
      </c>
      <c r="H5576" s="74" t="s">
        <v>131</v>
      </c>
      <c r="I5576" s="74">
        <v>477</v>
      </c>
      <c r="J5576" s="74" t="s">
        <v>149</v>
      </c>
    </row>
    <row r="5577" spans="1:10" x14ac:dyDescent="0.25">
      <c r="A5577" s="74" t="str">
        <f t="shared" si="348"/>
        <v>2026</v>
      </c>
      <c r="B5577" s="74" t="str">
        <f t="shared" si="349"/>
        <v>02</v>
      </c>
      <c r="C5577" s="84">
        <f t="shared" si="350"/>
        <v>46054</v>
      </c>
      <c r="D5577" s="74">
        <v>202602</v>
      </c>
      <c r="E5577" s="82">
        <v>8892708</v>
      </c>
      <c r="F5577" s="82">
        <v>1258859</v>
      </c>
      <c r="G5577" s="83">
        <f t="shared" si="351"/>
        <v>0.14156081589545053</v>
      </c>
      <c r="H5577" s="74" t="s">
        <v>131</v>
      </c>
      <c r="I5577" s="74">
        <v>478</v>
      </c>
      <c r="J5577" s="74" t="s">
        <v>150</v>
      </c>
    </row>
    <row r="5578" spans="1:10" x14ac:dyDescent="0.25">
      <c r="A5578" s="74" t="str">
        <f t="shared" si="348"/>
        <v>2026</v>
      </c>
      <c r="B5578" s="74" t="str">
        <f t="shared" si="349"/>
        <v>02</v>
      </c>
      <c r="C5578" s="84">
        <f t="shared" si="350"/>
        <v>46054</v>
      </c>
      <c r="D5578" s="74">
        <v>202602</v>
      </c>
      <c r="E5578" s="82">
        <v>67083514</v>
      </c>
      <c r="F5578" s="82">
        <v>4941376</v>
      </c>
      <c r="G5578" s="83">
        <f t="shared" si="351"/>
        <v>7.3660064975129363E-2</v>
      </c>
      <c r="H5578" s="74" t="s">
        <v>131</v>
      </c>
      <c r="I5578" s="74">
        <v>479</v>
      </c>
      <c r="J5578" s="74" t="s">
        <v>151</v>
      </c>
    </row>
    <row r="5579" spans="1:10" x14ac:dyDescent="0.25">
      <c r="A5579" s="74" t="str">
        <f t="shared" si="348"/>
        <v>2026</v>
      </c>
      <c r="B5579" s="74" t="str">
        <f t="shared" si="349"/>
        <v>02</v>
      </c>
      <c r="C5579" s="84">
        <f t="shared" si="350"/>
        <v>46054</v>
      </c>
      <c r="D5579" s="74">
        <v>202602</v>
      </c>
      <c r="E5579" s="82">
        <v>45517366</v>
      </c>
      <c r="F5579" s="82">
        <v>181196</v>
      </c>
      <c r="G5579" s="83">
        <f t="shared" si="351"/>
        <v>3.9808103131450971E-3</v>
      </c>
      <c r="H5579" s="74" t="s">
        <v>152</v>
      </c>
      <c r="I5579" s="74">
        <v>491</v>
      </c>
      <c r="J5579" s="74" t="s">
        <v>153</v>
      </c>
    </row>
    <row r="5580" spans="1:10" x14ac:dyDescent="0.25">
      <c r="A5580" s="74" t="str">
        <f t="shared" ref="A5580:A5643" si="352">LEFT(D5580,4)</f>
        <v>2026</v>
      </c>
      <c r="B5580" s="74" t="str">
        <f t="shared" ref="B5580:B5643" si="353">RIGHT(D5580,2)</f>
        <v>02</v>
      </c>
      <c r="C5580" s="84">
        <f t="shared" ref="C5580:C5643" si="354">DATE(A5580,B5580,1)</f>
        <v>46054</v>
      </c>
      <c r="D5580" s="74">
        <v>202602</v>
      </c>
      <c r="E5580" s="82">
        <v>3115617949</v>
      </c>
      <c r="F5580" s="82">
        <v>123490875</v>
      </c>
      <c r="G5580" s="83">
        <f t="shared" si="351"/>
        <v>3.9636077664668763E-2</v>
      </c>
      <c r="H5580" s="74" t="s">
        <v>152</v>
      </c>
      <c r="I5580" s="74">
        <v>492</v>
      </c>
      <c r="J5580" s="74" t="s">
        <v>154</v>
      </c>
    </row>
    <row r="5581" spans="1:10" x14ac:dyDescent="0.25">
      <c r="A5581" s="74" t="str">
        <f t="shared" si="352"/>
        <v>2026</v>
      </c>
      <c r="B5581" s="74" t="str">
        <f t="shared" si="353"/>
        <v>02</v>
      </c>
      <c r="C5581" s="84">
        <f t="shared" si="354"/>
        <v>46054</v>
      </c>
      <c r="D5581" s="74">
        <v>202602</v>
      </c>
      <c r="E5581" s="82">
        <v>363452259</v>
      </c>
      <c r="F5581" s="82">
        <v>2961</v>
      </c>
      <c r="G5581" s="83">
        <f t="shared" si="351"/>
        <v>8.1468746628425823E-6</v>
      </c>
      <c r="H5581" s="74" t="s">
        <v>152</v>
      </c>
      <c r="I5581" s="74">
        <v>493</v>
      </c>
      <c r="J5581" s="74" t="s">
        <v>155</v>
      </c>
    </row>
    <row r="5582" spans="1:10" x14ac:dyDescent="0.25">
      <c r="A5582" s="74" t="str">
        <f t="shared" si="352"/>
        <v>2026</v>
      </c>
      <c r="B5582" s="74" t="str">
        <f t="shared" si="353"/>
        <v>02</v>
      </c>
      <c r="C5582" s="84">
        <f t="shared" si="354"/>
        <v>46054</v>
      </c>
      <c r="D5582" s="74">
        <v>202602</v>
      </c>
      <c r="E5582" s="82">
        <v>10147941</v>
      </c>
      <c r="F5582" s="82">
        <v>75828</v>
      </c>
      <c r="G5582" s="83">
        <f t="shared" si="351"/>
        <v>7.4722547164986471E-3</v>
      </c>
      <c r="H5582" s="74" t="s">
        <v>152</v>
      </c>
      <c r="I5582" s="74">
        <v>501</v>
      </c>
      <c r="J5582" s="74" t="s">
        <v>156</v>
      </c>
    </row>
    <row r="5583" spans="1:10" x14ac:dyDescent="0.25">
      <c r="A5583" s="74" t="str">
        <f t="shared" si="352"/>
        <v>2026</v>
      </c>
      <c r="B5583" s="74" t="str">
        <f t="shared" si="353"/>
        <v>02</v>
      </c>
      <c r="C5583" s="84">
        <f t="shared" si="354"/>
        <v>46054</v>
      </c>
      <c r="D5583" s="74">
        <v>202602</v>
      </c>
      <c r="E5583" s="82">
        <v>7015420</v>
      </c>
      <c r="F5583" s="82">
        <v>703915</v>
      </c>
      <c r="G5583" s="83">
        <f t="shared" si="351"/>
        <v>0.10033825487283726</v>
      </c>
      <c r="H5583" s="74" t="s">
        <v>152</v>
      </c>
      <c r="I5583" s="74">
        <v>502</v>
      </c>
      <c r="J5583" s="74" t="s">
        <v>157</v>
      </c>
    </row>
    <row r="5584" spans="1:10" x14ac:dyDescent="0.25">
      <c r="A5584" s="74" t="str">
        <f t="shared" si="352"/>
        <v>2026</v>
      </c>
      <c r="B5584" s="74" t="str">
        <f t="shared" si="353"/>
        <v>02</v>
      </c>
      <c r="C5584" s="84">
        <f t="shared" si="354"/>
        <v>46054</v>
      </c>
      <c r="D5584" s="74">
        <v>202602</v>
      </c>
      <c r="E5584" s="82">
        <v>210038765</v>
      </c>
      <c r="F5584" s="82">
        <v>166744</v>
      </c>
      <c r="G5584" s="83">
        <f t="shared" si="351"/>
        <v>7.9387250253542478E-4</v>
      </c>
      <c r="H5584" s="74" t="s">
        <v>152</v>
      </c>
      <c r="I5584" s="74">
        <v>511</v>
      </c>
      <c r="J5584" s="74" t="s">
        <v>158</v>
      </c>
    </row>
    <row r="5585" spans="1:10" x14ac:dyDescent="0.25">
      <c r="A5585" s="74" t="str">
        <f t="shared" si="352"/>
        <v>2026</v>
      </c>
      <c r="B5585" s="74" t="str">
        <f t="shared" si="353"/>
        <v>02</v>
      </c>
      <c r="C5585" s="84">
        <f t="shared" si="354"/>
        <v>46054</v>
      </c>
      <c r="D5585" s="74">
        <v>202602</v>
      </c>
      <c r="E5585" s="82">
        <v>2625052</v>
      </c>
      <c r="F5585" s="82">
        <v>48742</v>
      </c>
      <c r="G5585" s="83">
        <f t="shared" si="351"/>
        <v>1.8568013128882781E-2</v>
      </c>
      <c r="H5585" s="74" t="s">
        <v>152</v>
      </c>
      <c r="I5585" s="74">
        <v>512</v>
      </c>
      <c r="J5585" s="74" t="s">
        <v>159</v>
      </c>
    </row>
    <row r="5586" spans="1:10" x14ac:dyDescent="0.25">
      <c r="A5586" s="74" t="str">
        <f t="shared" si="352"/>
        <v>2026</v>
      </c>
      <c r="B5586" s="74" t="str">
        <f t="shared" si="353"/>
        <v>02</v>
      </c>
      <c r="C5586" s="84">
        <f t="shared" si="354"/>
        <v>46054</v>
      </c>
      <c r="D5586" s="74">
        <v>202602</v>
      </c>
      <c r="E5586" s="82">
        <v>65163314</v>
      </c>
      <c r="F5586" s="82">
        <v>11197193</v>
      </c>
      <c r="G5586" s="83">
        <f t="shared" si="351"/>
        <v>0.17183277388255608</v>
      </c>
      <c r="H5586" s="74" t="s">
        <v>152</v>
      </c>
      <c r="I5586" s="74">
        <v>521</v>
      </c>
      <c r="J5586" s="74" t="s">
        <v>160</v>
      </c>
    </row>
    <row r="5587" spans="1:10" x14ac:dyDescent="0.25">
      <c r="A5587" s="74" t="str">
        <f t="shared" si="352"/>
        <v>2026</v>
      </c>
      <c r="B5587" s="74" t="str">
        <f t="shared" si="353"/>
        <v>02</v>
      </c>
      <c r="C5587" s="84">
        <f t="shared" si="354"/>
        <v>46054</v>
      </c>
      <c r="D5587" s="74">
        <v>202602</v>
      </c>
      <c r="E5587" s="82">
        <v>80460584</v>
      </c>
      <c r="F5587" s="82">
        <v>353813</v>
      </c>
      <c r="G5587" s="83">
        <f t="shared" si="351"/>
        <v>4.3973456618211972E-3</v>
      </c>
      <c r="H5587" s="74" t="s">
        <v>152</v>
      </c>
      <c r="I5587" s="74">
        <v>522</v>
      </c>
      <c r="J5587" s="74" t="s">
        <v>161</v>
      </c>
    </row>
    <row r="5588" spans="1:10" x14ac:dyDescent="0.25">
      <c r="A5588" s="74" t="str">
        <f t="shared" si="352"/>
        <v>2026</v>
      </c>
      <c r="B5588" s="74" t="str">
        <f t="shared" si="353"/>
        <v>02</v>
      </c>
      <c r="C5588" s="84">
        <f t="shared" si="354"/>
        <v>46054</v>
      </c>
      <c r="D5588" s="74">
        <v>202602</v>
      </c>
      <c r="E5588" s="82">
        <v>337662405</v>
      </c>
      <c r="F5588" s="82">
        <v>28404329</v>
      </c>
      <c r="G5588" s="83">
        <f t="shared" si="351"/>
        <v>8.4120496032124153E-2</v>
      </c>
      <c r="H5588" s="74" t="s">
        <v>152</v>
      </c>
      <c r="I5588" s="74">
        <v>523</v>
      </c>
      <c r="J5588" s="74" t="s">
        <v>162</v>
      </c>
    </row>
    <row r="5589" spans="1:10" x14ac:dyDescent="0.25">
      <c r="A5589" s="74" t="str">
        <f t="shared" si="352"/>
        <v>2026</v>
      </c>
      <c r="B5589" s="74" t="str">
        <f t="shared" si="353"/>
        <v>02</v>
      </c>
      <c r="C5589" s="84">
        <f t="shared" si="354"/>
        <v>46054</v>
      </c>
      <c r="D5589" s="74">
        <v>202602</v>
      </c>
      <c r="E5589" s="82">
        <v>93080411</v>
      </c>
      <c r="F5589" s="82">
        <v>1076233</v>
      </c>
      <c r="G5589" s="83">
        <f t="shared" si="351"/>
        <v>1.1562400600057515E-2</v>
      </c>
      <c r="H5589" s="74" t="s">
        <v>152</v>
      </c>
      <c r="I5589" s="74">
        <v>524</v>
      </c>
      <c r="J5589" s="74" t="s">
        <v>163</v>
      </c>
    </row>
    <row r="5590" spans="1:10" x14ac:dyDescent="0.25">
      <c r="A5590" s="74" t="str">
        <f t="shared" si="352"/>
        <v>2026</v>
      </c>
      <c r="B5590" s="74" t="str">
        <f t="shared" si="353"/>
        <v>02</v>
      </c>
      <c r="C5590" s="84">
        <f t="shared" si="354"/>
        <v>46054</v>
      </c>
      <c r="D5590" s="74">
        <v>202602</v>
      </c>
      <c r="E5590" s="82">
        <v>40715241</v>
      </c>
      <c r="F5590" s="82">
        <v>2042802</v>
      </c>
      <c r="G5590" s="83">
        <f t="shared" si="351"/>
        <v>5.0172906995687439E-2</v>
      </c>
      <c r="H5590" s="74" t="s">
        <v>152</v>
      </c>
      <c r="I5590" s="74">
        <v>530</v>
      </c>
      <c r="J5590" s="74" t="s">
        <v>164</v>
      </c>
    </row>
    <row r="5591" spans="1:10" x14ac:dyDescent="0.25">
      <c r="A5591" s="74" t="str">
        <f t="shared" si="352"/>
        <v>2026</v>
      </c>
      <c r="B5591" s="74" t="str">
        <f t="shared" si="353"/>
        <v>02</v>
      </c>
      <c r="C5591" s="84">
        <f t="shared" si="354"/>
        <v>46054</v>
      </c>
      <c r="D5591" s="74">
        <v>202602</v>
      </c>
      <c r="E5591" s="82">
        <v>162966175</v>
      </c>
      <c r="F5591" s="82">
        <v>13107858</v>
      </c>
      <c r="G5591" s="83">
        <f t="shared" si="351"/>
        <v>8.043299782915074E-2</v>
      </c>
      <c r="H5591" s="74" t="s">
        <v>165</v>
      </c>
      <c r="I5591" s="74">
        <v>551</v>
      </c>
      <c r="J5591" s="74" t="s">
        <v>166</v>
      </c>
    </row>
    <row r="5592" spans="1:10" x14ac:dyDescent="0.25">
      <c r="A5592" s="74" t="str">
        <f t="shared" si="352"/>
        <v>2026</v>
      </c>
      <c r="B5592" s="74" t="str">
        <f t="shared" si="353"/>
        <v>02</v>
      </c>
      <c r="C5592" s="84">
        <f t="shared" si="354"/>
        <v>46054</v>
      </c>
      <c r="D5592" s="74">
        <v>202602</v>
      </c>
      <c r="E5592" s="82">
        <v>2774657</v>
      </c>
      <c r="F5592" s="82">
        <v>116553</v>
      </c>
      <c r="G5592" s="83">
        <f t="shared" si="351"/>
        <v>4.2006273207823526E-2</v>
      </c>
      <c r="H5592" s="74" t="s">
        <v>165</v>
      </c>
      <c r="I5592" s="74">
        <v>552</v>
      </c>
      <c r="J5592" s="74" t="s">
        <v>167</v>
      </c>
    </row>
    <row r="5593" spans="1:10" x14ac:dyDescent="0.25">
      <c r="A5593" s="74" t="str">
        <f t="shared" si="352"/>
        <v>2026</v>
      </c>
      <c r="B5593" s="74" t="str">
        <f t="shared" si="353"/>
        <v>02</v>
      </c>
      <c r="C5593" s="84">
        <f t="shared" si="354"/>
        <v>46054</v>
      </c>
      <c r="D5593" s="74">
        <v>202602</v>
      </c>
      <c r="E5593" s="82">
        <v>303356086</v>
      </c>
      <c r="F5593" s="82">
        <v>19050446</v>
      </c>
      <c r="G5593" s="83">
        <f t="shared" si="351"/>
        <v>6.2798957657965032E-2</v>
      </c>
      <c r="H5593" s="74" t="s">
        <v>165</v>
      </c>
      <c r="I5593" s="74">
        <v>561</v>
      </c>
      <c r="J5593" s="74" t="s">
        <v>168</v>
      </c>
    </row>
    <row r="5594" spans="1:10" x14ac:dyDescent="0.25">
      <c r="A5594" s="74" t="str">
        <f t="shared" si="352"/>
        <v>2026</v>
      </c>
      <c r="B5594" s="74" t="str">
        <f t="shared" si="353"/>
        <v>02</v>
      </c>
      <c r="C5594" s="84">
        <f t="shared" si="354"/>
        <v>46054</v>
      </c>
      <c r="D5594" s="74">
        <v>202602</v>
      </c>
      <c r="E5594" s="82">
        <v>25087888</v>
      </c>
      <c r="F5594" s="82">
        <v>1385172</v>
      </c>
      <c r="G5594" s="83">
        <f t="shared" si="351"/>
        <v>5.5212778373372844E-2</v>
      </c>
      <c r="H5594" s="74" t="s">
        <v>165</v>
      </c>
      <c r="I5594" s="74">
        <v>562</v>
      </c>
      <c r="J5594" s="74" t="s">
        <v>169</v>
      </c>
    </row>
    <row r="5595" spans="1:10" x14ac:dyDescent="0.25">
      <c r="A5595" s="74" t="str">
        <f t="shared" si="352"/>
        <v>2026</v>
      </c>
      <c r="B5595" s="74" t="str">
        <f t="shared" si="353"/>
        <v>02</v>
      </c>
      <c r="C5595" s="84">
        <f t="shared" si="354"/>
        <v>46054</v>
      </c>
      <c r="D5595" s="74">
        <v>202602</v>
      </c>
      <c r="E5595" s="82">
        <v>7601141</v>
      </c>
      <c r="F5595" s="82">
        <v>523944</v>
      </c>
      <c r="G5595" s="83">
        <f t="shared" si="351"/>
        <v>6.8929651482586632E-2</v>
      </c>
      <c r="H5595" s="74" t="s">
        <v>152</v>
      </c>
      <c r="I5595" s="74">
        <v>581</v>
      </c>
      <c r="J5595" s="74" t="s">
        <v>170</v>
      </c>
    </row>
    <row r="5596" spans="1:10" x14ac:dyDescent="0.25">
      <c r="A5596" s="74" t="str">
        <f t="shared" si="352"/>
        <v>2026</v>
      </c>
      <c r="B5596" s="74" t="str">
        <f t="shared" si="353"/>
        <v>02</v>
      </c>
      <c r="C5596" s="84">
        <f t="shared" si="354"/>
        <v>46054</v>
      </c>
      <c r="D5596" s="74">
        <v>202602</v>
      </c>
      <c r="E5596" s="82">
        <v>15050342</v>
      </c>
      <c r="F5596" s="82">
        <v>346083</v>
      </c>
      <c r="G5596" s="83">
        <f t="shared" si="351"/>
        <v>2.2995025627989052E-2</v>
      </c>
      <c r="H5596" s="74" t="s">
        <v>152</v>
      </c>
      <c r="I5596" s="74">
        <v>591</v>
      </c>
      <c r="J5596" s="74" t="s">
        <v>171</v>
      </c>
    </row>
    <row r="5597" spans="1:10" x14ac:dyDescent="0.25">
      <c r="A5597" s="74" t="str">
        <f t="shared" si="352"/>
        <v>2026</v>
      </c>
      <c r="B5597" s="74" t="str">
        <f t="shared" si="353"/>
        <v>02</v>
      </c>
      <c r="C5597" s="84">
        <f t="shared" si="354"/>
        <v>46054</v>
      </c>
      <c r="D5597" s="74">
        <v>202602</v>
      </c>
      <c r="E5597" s="82">
        <v>4916442</v>
      </c>
      <c r="F5597" s="82">
        <v>16939</v>
      </c>
      <c r="G5597" s="83">
        <f t="shared" si="351"/>
        <v>3.4453777752285089E-3</v>
      </c>
      <c r="H5597" s="74" t="s">
        <v>152</v>
      </c>
      <c r="I5597" s="74">
        <v>592</v>
      </c>
      <c r="J5597" s="74" t="s">
        <v>172</v>
      </c>
    </row>
    <row r="5598" spans="1:10" x14ac:dyDescent="0.25">
      <c r="A5598" s="74" t="str">
        <f t="shared" si="352"/>
        <v>2026</v>
      </c>
      <c r="B5598" s="74" t="str">
        <f t="shared" si="353"/>
        <v>02</v>
      </c>
      <c r="C5598" s="84">
        <f t="shared" si="354"/>
        <v>46054</v>
      </c>
      <c r="D5598" s="74">
        <v>202602</v>
      </c>
      <c r="E5598" s="82">
        <v>2182680</v>
      </c>
      <c r="F5598" s="82">
        <v>191924</v>
      </c>
      <c r="G5598" s="83">
        <f t="shared" si="351"/>
        <v>8.7930434145179315E-2</v>
      </c>
      <c r="H5598" s="74" t="s">
        <v>152</v>
      </c>
      <c r="I5598" s="74">
        <v>601</v>
      </c>
      <c r="J5598" s="74" t="s">
        <v>173</v>
      </c>
    </row>
    <row r="5599" spans="1:10" x14ac:dyDescent="0.25">
      <c r="A5599" s="74" t="str">
        <f t="shared" si="352"/>
        <v>2026</v>
      </c>
      <c r="B5599" s="74" t="str">
        <f t="shared" si="353"/>
        <v>02</v>
      </c>
      <c r="C5599" s="84">
        <f t="shared" si="354"/>
        <v>46054</v>
      </c>
      <c r="D5599" s="74">
        <v>202602</v>
      </c>
      <c r="E5599" s="82">
        <v>87416757</v>
      </c>
      <c r="F5599" s="82">
        <v>432389</v>
      </c>
      <c r="G5599" s="83">
        <f t="shared" si="351"/>
        <v>4.9462942213699375E-3</v>
      </c>
      <c r="H5599" s="74" t="s">
        <v>152</v>
      </c>
      <c r="I5599" s="74">
        <v>602</v>
      </c>
      <c r="J5599" s="74" t="s">
        <v>174</v>
      </c>
    </row>
    <row r="5600" spans="1:10" x14ac:dyDescent="0.25">
      <c r="A5600" s="74" t="str">
        <f t="shared" si="352"/>
        <v>2026</v>
      </c>
      <c r="B5600" s="74" t="str">
        <f t="shared" si="353"/>
        <v>02</v>
      </c>
      <c r="C5600" s="84">
        <f t="shared" si="354"/>
        <v>46054</v>
      </c>
      <c r="D5600" s="74">
        <v>202602</v>
      </c>
      <c r="E5600" s="82">
        <v>1262512</v>
      </c>
      <c r="F5600" s="82">
        <v>31835</v>
      </c>
      <c r="G5600" s="83">
        <f t="shared" si="351"/>
        <v>2.5215601911110549E-2</v>
      </c>
      <c r="H5600" s="74" t="s">
        <v>152</v>
      </c>
      <c r="I5600" s="74">
        <v>611</v>
      </c>
      <c r="J5600" s="74" t="s">
        <v>175</v>
      </c>
    </row>
    <row r="5601" spans="1:10" x14ac:dyDescent="0.25">
      <c r="A5601" s="74" t="str">
        <f t="shared" si="352"/>
        <v>2026</v>
      </c>
      <c r="B5601" s="74" t="str">
        <f t="shared" si="353"/>
        <v>02</v>
      </c>
      <c r="C5601" s="84">
        <f t="shared" si="354"/>
        <v>46054</v>
      </c>
      <c r="D5601" s="74">
        <v>202602</v>
      </c>
      <c r="E5601" s="82">
        <v>916648697</v>
      </c>
      <c r="F5601" s="82">
        <v>1265407</v>
      </c>
      <c r="G5601" s="83">
        <f t="shared" si="351"/>
        <v>1.3804710617507155E-3</v>
      </c>
      <c r="H5601" s="74" t="s">
        <v>152</v>
      </c>
      <c r="I5601" s="74">
        <v>612</v>
      </c>
      <c r="J5601" s="74" t="s">
        <v>176</v>
      </c>
    </row>
    <row r="5602" spans="1:10" x14ac:dyDescent="0.25">
      <c r="A5602" s="74" t="str">
        <f t="shared" si="352"/>
        <v>2026</v>
      </c>
      <c r="B5602" s="74" t="str">
        <f t="shared" si="353"/>
        <v>02</v>
      </c>
      <c r="C5602" s="84">
        <f t="shared" si="354"/>
        <v>46054</v>
      </c>
      <c r="D5602" s="74">
        <v>202602</v>
      </c>
      <c r="E5602" s="82">
        <v>1442811</v>
      </c>
      <c r="F5602" s="82">
        <v>18391</v>
      </c>
      <c r="G5602" s="83">
        <f t="shared" si="351"/>
        <v>1.2746645264002007E-2</v>
      </c>
      <c r="H5602" s="74" t="s">
        <v>152</v>
      </c>
      <c r="I5602" s="74">
        <v>613</v>
      </c>
      <c r="J5602" s="74" t="s">
        <v>177</v>
      </c>
    </row>
    <row r="5603" spans="1:10" x14ac:dyDescent="0.25">
      <c r="A5603" s="74" t="str">
        <f t="shared" si="352"/>
        <v>2026</v>
      </c>
      <c r="B5603" s="74" t="str">
        <f t="shared" si="353"/>
        <v>02</v>
      </c>
      <c r="C5603" s="84">
        <f t="shared" si="354"/>
        <v>46054</v>
      </c>
      <c r="D5603" s="74">
        <v>202602</v>
      </c>
      <c r="E5603" s="82">
        <v>9548279</v>
      </c>
      <c r="F5603" s="82">
        <v>775061</v>
      </c>
      <c r="G5603" s="83">
        <f t="shared" si="351"/>
        <v>8.1172848007478621E-2</v>
      </c>
      <c r="H5603" s="74" t="s">
        <v>152</v>
      </c>
      <c r="I5603" s="74">
        <v>614</v>
      </c>
      <c r="J5603" s="74" t="s">
        <v>178</v>
      </c>
    </row>
    <row r="5604" spans="1:10" x14ac:dyDescent="0.25">
      <c r="A5604" s="74" t="str">
        <f t="shared" si="352"/>
        <v>2026</v>
      </c>
      <c r="B5604" s="74" t="str">
        <f t="shared" si="353"/>
        <v>02</v>
      </c>
      <c r="C5604" s="84">
        <f t="shared" si="354"/>
        <v>46054</v>
      </c>
      <c r="D5604" s="74">
        <v>202602</v>
      </c>
      <c r="E5604" s="82">
        <v>33049419</v>
      </c>
      <c r="F5604" s="82">
        <v>3876905</v>
      </c>
      <c r="G5604" s="83">
        <f t="shared" si="351"/>
        <v>0.11730629818333568</v>
      </c>
      <c r="H5604" s="74" t="s">
        <v>152</v>
      </c>
      <c r="I5604" s="74">
        <v>619</v>
      </c>
      <c r="J5604" s="74" t="s">
        <v>179</v>
      </c>
    </row>
    <row r="5605" spans="1:10" x14ac:dyDescent="0.25">
      <c r="A5605" s="74" t="str">
        <f t="shared" si="352"/>
        <v>2026</v>
      </c>
      <c r="B5605" s="74" t="str">
        <f t="shared" si="353"/>
        <v>02</v>
      </c>
      <c r="C5605" s="84">
        <f t="shared" si="354"/>
        <v>46054</v>
      </c>
      <c r="D5605" s="74">
        <v>202602</v>
      </c>
      <c r="E5605" s="82">
        <v>1303160764</v>
      </c>
      <c r="F5605" s="82">
        <v>11995530</v>
      </c>
      <c r="G5605" s="83">
        <f t="shared" si="351"/>
        <v>9.2049502497145476E-3</v>
      </c>
      <c r="H5605" s="74" t="s">
        <v>152</v>
      </c>
      <c r="I5605" s="74">
        <v>620</v>
      </c>
      <c r="J5605" s="74" t="s">
        <v>180</v>
      </c>
    </row>
    <row r="5606" spans="1:10" x14ac:dyDescent="0.25">
      <c r="A5606" s="74" t="str">
        <f t="shared" si="352"/>
        <v>2026</v>
      </c>
      <c r="B5606" s="74" t="str">
        <f t="shared" si="353"/>
        <v>02</v>
      </c>
      <c r="C5606" s="84">
        <f t="shared" si="354"/>
        <v>46054</v>
      </c>
      <c r="D5606" s="74">
        <v>202602</v>
      </c>
      <c r="E5606" s="82">
        <v>4164116</v>
      </c>
      <c r="F5606" s="82">
        <v>288472</v>
      </c>
      <c r="G5606" s="83">
        <f t="shared" si="351"/>
        <v>6.927568780504674E-2</v>
      </c>
      <c r="H5606" s="74" t="s">
        <v>152</v>
      </c>
      <c r="I5606" s="74">
        <v>631</v>
      </c>
      <c r="J5606" s="74" t="s">
        <v>181</v>
      </c>
    </row>
    <row r="5607" spans="1:10" x14ac:dyDescent="0.25">
      <c r="A5607" s="74" t="str">
        <f t="shared" si="352"/>
        <v>2026</v>
      </c>
      <c r="B5607" s="74" t="str">
        <f t="shared" si="353"/>
        <v>02</v>
      </c>
      <c r="C5607" s="84">
        <f t="shared" si="354"/>
        <v>46054</v>
      </c>
      <c r="D5607" s="74">
        <v>202602</v>
      </c>
      <c r="E5607" s="82">
        <v>3225194</v>
      </c>
      <c r="F5607" s="82">
        <v>182397</v>
      </c>
      <c r="G5607" s="83">
        <f t="shared" si="351"/>
        <v>5.6553807305855089E-2</v>
      </c>
      <c r="H5607" s="74" t="s">
        <v>152</v>
      </c>
      <c r="I5607" s="74">
        <v>639</v>
      </c>
      <c r="J5607" s="74" t="s">
        <v>182</v>
      </c>
    </row>
    <row r="5608" spans="1:10" x14ac:dyDescent="0.25">
      <c r="A5608" s="74" t="str">
        <f t="shared" si="352"/>
        <v>2026</v>
      </c>
      <c r="B5608" s="74" t="str">
        <f t="shared" si="353"/>
        <v>02</v>
      </c>
      <c r="C5608" s="84">
        <f t="shared" si="354"/>
        <v>46054</v>
      </c>
      <c r="D5608" s="74">
        <v>202602</v>
      </c>
      <c r="E5608" s="82">
        <v>4948793569</v>
      </c>
      <c r="F5608" s="82">
        <v>4504711</v>
      </c>
      <c r="G5608" s="83">
        <f t="shared" si="351"/>
        <v>9.1026447904762062E-4</v>
      </c>
      <c r="H5608" s="74" t="s">
        <v>183</v>
      </c>
      <c r="I5608" s="74">
        <v>641</v>
      </c>
      <c r="J5608" s="74" t="s">
        <v>184</v>
      </c>
    </row>
    <row r="5609" spans="1:10" x14ac:dyDescent="0.25">
      <c r="A5609" s="74" t="str">
        <f t="shared" si="352"/>
        <v>2026</v>
      </c>
      <c r="B5609" s="74" t="str">
        <f t="shared" si="353"/>
        <v>02</v>
      </c>
      <c r="C5609" s="84">
        <f t="shared" si="354"/>
        <v>46054</v>
      </c>
      <c r="D5609" s="74">
        <v>202602</v>
      </c>
      <c r="E5609" s="82">
        <v>542692</v>
      </c>
      <c r="F5609" s="82">
        <v>29307</v>
      </c>
      <c r="G5609" s="83">
        <f t="shared" si="351"/>
        <v>5.4003007230620681E-2</v>
      </c>
      <c r="H5609" s="74" t="s">
        <v>183</v>
      </c>
      <c r="I5609" s="74">
        <v>642</v>
      </c>
      <c r="J5609" s="74" t="s">
        <v>185</v>
      </c>
    </row>
    <row r="5610" spans="1:10" x14ac:dyDescent="0.25">
      <c r="A5610" s="74" t="str">
        <f t="shared" si="352"/>
        <v>2026</v>
      </c>
      <c r="B5610" s="74" t="str">
        <f t="shared" si="353"/>
        <v>02</v>
      </c>
      <c r="C5610" s="84">
        <f t="shared" si="354"/>
        <v>46054</v>
      </c>
      <c r="D5610" s="74">
        <v>202602</v>
      </c>
      <c r="E5610" s="82">
        <v>62107182</v>
      </c>
      <c r="F5610" s="82">
        <v>5467555</v>
      </c>
      <c r="G5610" s="83">
        <f t="shared" si="351"/>
        <v>8.8034182584551979E-2</v>
      </c>
      <c r="H5610" s="74" t="s">
        <v>183</v>
      </c>
      <c r="I5610" s="74">
        <v>643</v>
      </c>
      <c r="J5610" s="74" t="s">
        <v>186</v>
      </c>
    </row>
    <row r="5611" spans="1:10" x14ac:dyDescent="0.25">
      <c r="A5611" s="74" t="str">
        <f t="shared" si="352"/>
        <v>2026</v>
      </c>
      <c r="B5611" s="74" t="str">
        <f t="shared" si="353"/>
        <v>02</v>
      </c>
      <c r="C5611" s="84">
        <f t="shared" si="354"/>
        <v>46054</v>
      </c>
      <c r="D5611" s="74">
        <v>202602</v>
      </c>
      <c r="E5611" s="82">
        <v>2882489790</v>
      </c>
      <c r="F5611" s="82">
        <v>10658646</v>
      </c>
      <c r="G5611" s="83">
        <f t="shared" si="351"/>
        <v>3.6977220307864473E-3</v>
      </c>
      <c r="H5611" s="74" t="s">
        <v>183</v>
      </c>
      <c r="I5611" s="74">
        <v>649</v>
      </c>
      <c r="J5611" s="74" t="s">
        <v>187</v>
      </c>
    </row>
    <row r="5612" spans="1:10" x14ac:dyDescent="0.25">
      <c r="A5612" s="74" t="str">
        <f t="shared" si="352"/>
        <v>2026</v>
      </c>
      <c r="B5612" s="74" t="str">
        <f t="shared" si="353"/>
        <v>02</v>
      </c>
      <c r="C5612" s="84">
        <f t="shared" si="354"/>
        <v>46054</v>
      </c>
      <c r="D5612" s="74">
        <v>202602</v>
      </c>
      <c r="E5612" s="82">
        <v>54768618</v>
      </c>
      <c r="F5612" s="82">
        <v>349869</v>
      </c>
      <c r="G5612" s="83">
        <f t="shared" si="351"/>
        <v>6.3881290559495221E-3</v>
      </c>
      <c r="H5612" s="74" t="s">
        <v>183</v>
      </c>
      <c r="I5612" s="74">
        <v>651</v>
      </c>
      <c r="J5612" s="74" t="s">
        <v>188</v>
      </c>
    </row>
    <row r="5613" spans="1:10" x14ac:dyDescent="0.25">
      <c r="A5613" s="74" t="str">
        <f t="shared" si="352"/>
        <v>2026</v>
      </c>
      <c r="B5613" s="74" t="str">
        <f t="shared" si="353"/>
        <v>02</v>
      </c>
      <c r="C5613" s="84">
        <f t="shared" si="354"/>
        <v>46054</v>
      </c>
      <c r="D5613" s="74">
        <v>202602</v>
      </c>
      <c r="E5613" s="82">
        <v>248416</v>
      </c>
      <c r="F5613" s="82">
        <v>0</v>
      </c>
      <c r="G5613" s="83">
        <f t="shared" si="351"/>
        <v>0</v>
      </c>
      <c r="H5613" s="74" t="s">
        <v>183</v>
      </c>
      <c r="I5613" s="74">
        <v>652</v>
      </c>
      <c r="J5613" s="74" t="s">
        <v>189</v>
      </c>
    </row>
    <row r="5614" spans="1:10" x14ac:dyDescent="0.25">
      <c r="A5614" s="74" t="str">
        <f t="shared" si="352"/>
        <v>2026</v>
      </c>
      <c r="B5614" s="74" t="str">
        <f t="shared" si="353"/>
        <v>02</v>
      </c>
      <c r="C5614" s="84">
        <f t="shared" si="354"/>
        <v>46054</v>
      </c>
      <c r="D5614" s="74">
        <v>202602</v>
      </c>
      <c r="E5614" s="82">
        <v>626878</v>
      </c>
      <c r="F5614" s="82">
        <v>9596</v>
      </c>
      <c r="G5614" s="83">
        <f t="shared" si="351"/>
        <v>1.5307603712365085E-2</v>
      </c>
      <c r="H5614" s="74" t="s">
        <v>183</v>
      </c>
      <c r="I5614" s="74">
        <v>653</v>
      </c>
      <c r="J5614" s="74" t="s">
        <v>190</v>
      </c>
    </row>
    <row r="5615" spans="1:10" x14ac:dyDescent="0.25">
      <c r="A5615" s="74" t="str">
        <f t="shared" si="352"/>
        <v>2026</v>
      </c>
      <c r="B5615" s="74" t="str">
        <f t="shared" si="353"/>
        <v>02</v>
      </c>
      <c r="C5615" s="84">
        <f t="shared" si="354"/>
        <v>46054</v>
      </c>
      <c r="D5615" s="74">
        <v>202602</v>
      </c>
      <c r="E5615" s="82">
        <v>249831339</v>
      </c>
      <c r="F5615" s="82">
        <v>2076170</v>
      </c>
      <c r="G5615" s="83">
        <f t="shared" si="351"/>
        <v>8.3102864849153284E-3</v>
      </c>
      <c r="H5615" s="74" t="s">
        <v>183</v>
      </c>
      <c r="I5615" s="74">
        <v>661</v>
      </c>
      <c r="J5615" s="74" t="s">
        <v>191</v>
      </c>
    </row>
    <row r="5616" spans="1:10" x14ac:dyDescent="0.25">
      <c r="A5616" s="74" t="str">
        <f t="shared" si="352"/>
        <v>2026</v>
      </c>
      <c r="B5616" s="74" t="str">
        <f t="shared" si="353"/>
        <v>02</v>
      </c>
      <c r="C5616" s="84">
        <f t="shared" si="354"/>
        <v>46054</v>
      </c>
      <c r="D5616" s="74">
        <v>202602</v>
      </c>
      <c r="E5616" s="82">
        <v>5533102</v>
      </c>
      <c r="F5616" s="82">
        <v>280084</v>
      </c>
      <c r="G5616" s="83">
        <f t="shared" si="351"/>
        <v>5.0619706631108555E-2</v>
      </c>
      <c r="H5616" s="74" t="s">
        <v>183</v>
      </c>
      <c r="I5616" s="74">
        <v>662</v>
      </c>
      <c r="J5616" s="74" t="s">
        <v>192</v>
      </c>
    </row>
    <row r="5617" spans="1:10" x14ac:dyDescent="0.25">
      <c r="A5617" s="74" t="str">
        <f t="shared" si="352"/>
        <v>2026</v>
      </c>
      <c r="B5617" s="74" t="str">
        <f t="shared" si="353"/>
        <v>02</v>
      </c>
      <c r="C5617" s="84">
        <f t="shared" si="354"/>
        <v>46054</v>
      </c>
      <c r="D5617" s="74">
        <v>202602</v>
      </c>
      <c r="E5617" s="82">
        <v>19256744</v>
      </c>
      <c r="F5617" s="82">
        <v>465034</v>
      </c>
      <c r="G5617" s="83">
        <f t="shared" si="351"/>
        <v>2.4149150032840443E-2</v>
      </c>
      <c r="H5617" s="74" t="s">
        <v>183</v>
      </c>
      <c r="I5617" s="74">
        <v>663</v>
      </c>
      <c r="J5617" s="74" t="s">
        <v>193</v>
      </c>
    </row>
    <row r="5618" spans="1:10" x14ac:dyDescent="0.25">
      <c r="A5618" s="74" t="str">
        <f t="shared" si="352"/>
        <v>2026</v>
      </c>
      <c r="B5618" s="74" t="str">
        <f t="shared" si="353"/>
        <v>02</v>
      </c>
      <c r="C5618" s="84">
        <f t="shared" si="354"/>
        <v>46054</v>
      </c>
      <c r="D5618" s="74">
        <v>202602</v>
      </c>
      <c r="E5618" s="82">
        <v>81985032</v>
      </c>
      <c r="F5618" s="82">
        <v>3840938</v>
      </c>
      <c r="G5618" s="83">
        <f t="shared" si="351"/>
        <v>4.6849259020841756E-2</v>
      </c>
      <c r="H5618" s="74" t="s">
        <v>194</v>
      </c>
      <c r="I5618" s="74">
        <v>681</v>
      </c>
      <c r="J5618" s="74" t="s">
        <v>195</v>
      </c>
    </row>
    <row r="5619" spans="1:10" x14ac:dyDescent="0.25">
      <c r="A5619" s="74" t="str">
        <f t="shared" si="352"/>
        <v>2026</v>
      </c>
      <c r="B5619" s="74" t="str">
        <f t="shared" si="353"/>
        <v>02</v>
      </c>
      <c r="C5619" s="84">
        <f t="shared" si="354"/>
        <v>46054</v>
      </c>
      <c r="D5619" s="74">
        <v>202602</v>
      </c>
      <c r="E5619" s="82">
        <v>93229728</v>
      </c>
      <c r="F5619" s="82">
        <v>4549716</v>
      </c>
      <c r="G5619" s="83">
        <f t="shared" si="351"/>
        <v>4.8801129184888326E-2</v>
      </c>
      <c r="H5619" s="74" t="s">
        <v>194</v>
      </c>
      <c r="I5619" s="74">
        <v>682</v>
      </c>
      <c r="J5619" s="74" t="s">
        <v>196</v>
      </c>
    </row>
    <row r="5620" spans="1:10" x14ac:dyDescent="0.25">
      <c r="A5620" s="74" t="str">
        <f t="shared" si="352"/>
        <v>2026</v>
      </c>
      <c r="B5620" s="74" t="str">
        <f t="shared" si="353"/>
        <v>02</v>
      </c>
      <c r="C5620" s="84">
        <f t="shared" si="354"/>
        <v>46054</v>
      </c>
      <c r="D5620" s="74">
        <v>202602</v>
      </c>
      <c r="E5620" s="82">
        <v>55446347</v>
      </c>
      <c r="F5620" s="82">
        <v>2138978</v>
      </c>
      <c r="G5620" s="83">
        <f t="shared" si="351"/>
        <v>3.8577437752571872E-2</v>
      </c>
      <c r="H5620" s="74" t="s">
        <v>194</v>
      </c>
      <c r="I5620" s="74">
        <v>691</v>
      </c>
      <c r="J5620" s="74" t="s">
        <v>197</v>
      </c>
    </row>
    <row r="5621" spans="1:10" x14ac:dyDescent="0.25">
      <c r="A5621" s="74" t="str">
        <f t="shared" si="352"/>
        <v>2026</v>
      </c>
      <c r="B5621" s="74" t="str">
        <f t="shared" si="353"/>
        <v>02</v>
      </c>
      <c r="C5621" s="84">
        <f t="shared" si="354"/>
        <v>46054</v>
      </c>
      <c r="D5621" s="74">
        <v>202602</v>
      </c>
      <c r="E5621" s="82">
        <v>68173370</v>
      </c>
      <c r="F5621" s="82">
        <v>1590150</v>
      </c>
      <c r="G5621" s="83">
        <f t="shared" si="351"/>
        <v>2.3325090134168225E-2</v>
      </c>
      <c r="H5621" s="74" t="s">
        <v>194</v>
      </c>
      <c r="I5621" s="74">
        <v>692</v>
      </c>
      <c r="J5621" s="74" t="s">
        <v>198</v>
      </c>
    </row>
    <row r="5622" spans="1:10" x14ac:dyDescent="0.25">
      <c r="A5622" s="74" t="str">
        <f t="shared" si="352"/>
        <v>2026</v>
      </c>
      <c r="B5622" s="74" t="str">
        <f t="shared" si="353"/>
        <v>02</v>
      </c>
      <c r="C5622" s="84">
        <f t="shared" si="354"/>
        <v>46054</v>
      </c>
      <c r="D5622" s="74">
        <v>202602</v>
      </c>
      <c r="E5622" s="82">
        <v>86111</v>
      </c>
      <c r="F5622" s="82">
        <v>824</v>
      </c>
      <c r="G5622" s="83">
        <f t="shared" si="351"/>
        <v>9.569044605218846E-3</v>
      </c>
      <c r="H5622" s="74" t="s">
        <v>194</v>
      </c>
      <c r="I5622" s="74">
        <v>701</v>
      </c>
      <c r="J5622" s="74" t="s">
        <v>254</v>
      </c>
    </row>
    <row r="5623" spans="1:10" x14ac:dyDescent="0.25">
      <c r="A5623" s="74" t="str">
        <f t="shared" si="352"/>
        <v>2026</v>
      </c>
      <c r="B5623" s="74" t="str">
        <f t="shared" si="353"/>
        <v>02</v>
      </c>
      <c r="C5623" s="84">
        <f t="shared" si="354"/>
        <v>46054</v>
      </c>
      <c r="D5623" s="74">
        <v>202602</v>
      </c>
      <c r="E5623" s="82">
        <v>533370398</v>
      </c>
      <c r="F5623" s="82">
        <v>45626955</v>
      </c>
      <c r="G5623" s="83">
        <f t="shared" si="351"/>
        <v>8.5544595596398279E-2</v>
      </c>
      <c r="H5623" s="74" t="s">
        <v>194</v>
      </c>
      <c r="I5623" s="74">
        <v>702</v>
      </c>
      <c r="J5623" s="74" t="s">
        <v>199</v>
      </c>
    </row>
    <row r="5624" spans="1:10" x14ac:dyDescent="0.25">
      <c r="A5624" s="74" t="str">
        <f t="shared" si="352"/>
        <v>2026</v>
      </c>
      <c r="B5624" s="74" t="str">
        <f t="shared" si="353"/>
        <v>02</v>
      </c>
      <c r="C5624" s="84">
        <f t="shared" si="354"/>
        <v>46054</v>
      </c>
      <c r="D5624" s="74">
        <v>202602</v>
      </c>
      <c r="E5624" s="82">
        <v>55365063</v>
      </c>
      <c r="F5624" s="82">
        <v>3627428</v>
      </c>
      <c r="G5624" s="83">
        <f t="shared" si="351"/>
        <v>6.5518357668987032E-2</v>
      </c>
      <c r="H5624" s="74" t="s">
        <v>194</v>
      </c>
      <c r="I5624" s="74">
        <v>711</v>
      </c>
      <c r="J5624" s="74" t="s">
        <v>200</v>
      </c>
    </row>
    <row r="5625" spans="1:10" x14ac:dyDescent="0.25">
      <c r="A5625" s="74" t="str">
        <f t="shared" si="352"/>
        <v>2026</v>
      </c>
      <c r="B5625" s="74" t="str">
        <f t="shared" si="353"/>
        <v>02</v>
      </c>
      <c r="C5625" s="84">
        <f t="shared" si="354"/>
        <v>46054</v>
      </c>
      <c r="D5625" s="74">
        <v>202602</v>
      </c>
      <c r="E5625" s="82">
        <v>4318164</v>
      </c>
      <c r="F5625" s="82">
        <v>90635</v>
      </c>
      <c r="G5625" s="83">
        <f t="shared" si="351"/>
        <v>2.0989244502987843E-2</v>
      </c>
      <c r="H5625" s="74" t="s">
        <v>194</v>
      </c>
      <c r="I5625" s="74">
        <v>712</v>
      </c>
      <c r="J5625" s="74" t="s">
        <v>201</v>
      </c>
    </row>
    <row r="5626" spans="1:10" x14ac:dyDescent="0.25">
      <c r="A5626" s="74" t="str">
        <f t="shared" si="352"/>
        <v>2026</v>
      </c>
      <c r="B5626" s="74" t="str">
        <f t="shared" si="353"/>
        <v>02</v>
      </c>
      <c r="C5626" s="84">
        <f t="shared" si="354"/>
        <v>46054</v>
      </c>
      <c r="D5626" s="74">
        <v>202602</v>
      </c>
      <c r="E5626" s="82">
        <v>33608156</v>
      </c>
      <c r="F5626" s="82">
        <v>8981979</v>
      </c>
      <c r="G5626" s="83">
        <f t="shared" si="351"/>
        <v>0.26725593037594803</v>
      </c>
      <c r="H5626" s="74" t="s">
        <v>194</v>
      </c>
      <c r="I5626" s="74">
        <v>721</v>
      </c>
      <c r="J5626" s="74" t="s">
        <v>202</v>
      </c>
    </row>
    <row r="5627" spans="1:10" x14ac:dyDescent="0.25">
      <c r="A5627" s="74" t="str">
        <f t="shared" si="352"/>
        <v>2026</v>
      </c>
      <c r="B5627" s="74" t="str">
        <f t="shared" si="353"/>
        <v>02</v>
      </c>
      <c r="C5627" s="84">
        <f t="shared" si="354"/>
        <v>46054</v>
      </c>
      <c r="D5627" s="74">
        <v>202602</v>
      </c>
      <c r="E5627" s="82">
        <v>5596387</v>
      </c>
      <c r="F5627" s="82">
        <v>9037</v>
      </c>
      <c r="G5627" s="83">
        <f t="shared" si="351"/>
        <v>1.6147918290854439E-3</v>
      </c>
      <c r="H5627" s="74" t="s">
        <v>194</v>
      </c>
      <c r="I5627" s="74">
        <v>722</v>
      </c>
      <c r="J5627" s="74" t="s">
        <v>203</v>
      </c>
    </row>
    <row r="5628" spans="1:10" x14ac:dyDescent="0.25">
      <c r="A5628" s="74" t="str">
        <f t="shared" si="352"/>
        <v>2026</v>
      </c>
      <c r="B5628" s="74" t="str">
        <f t="shared" si="353"/>
        <v>02</v>
      </c>
      <c r="C5628" s="84">
        <f t="shared" si="354"/>
        <v>46054</v>
      </c>
      <c r="D5628" s="74">
        <v>202602</v>
      </c>
      <c r="E5628" s="82">
        <v>16024705</v>
      </c>
      <c r="F5628" s="82">
        <v>1202243</v>
      </c>
      <c r="G5628" s="83">
        <f t="shared" si="351"/>
        <v>7.5024345221955724E-2</v>
      </c>
      <c r="H5628" s="74" t="s">
        <v>194</v>
      </c>
      <c r="I5628" s="74">
        <v>731</v>
      </c>
      <c r="J5628" s="74" t="s">
        <v>204</v>
      </c>
    </row>
    <row r="5629" spans="1:10" x14ac:dyDescent="0.25">
      <c r="A5629" s="74" t="str">
        <f t="shared" si="352"/>
        <v>2026</v>
      </c>
      <c r="B5629" s="74" t="str">
        <f t="shared" si="353"/>
        <v>02</v>
      </c>
      <c r="C5629" s="84">
        <f t="shared" si="354"/>
        <v>46054</v>
      </c>
      <c r="D5629" s="74">
        <v>202602</v>
      </c>
      <c r="E5629" s="82">
        <v>9505851</v>
      </c>
      <c r="F5629" s="82">
        <v>31781</v>
      </c>
      <c r="G5629" s="83">
        <f t="shared" si="351"/>
        <v>3.343309294454542E-3</v>
      </c>
      <c r="H5629" s="74" t="s">
        <v>194</v>
      </c>
      <c r="I5629" s="74">
        <v>732</v>
      </c>
      <c r="J5629" s="74" t="s">
        <v>205</v>
      </c>
    </row>
    <row r="5630" spans="1:10" x14ac:dyDescent="0.25">
      <c r="A5630" s="74" t="str">
        <f t="shared" si="352"/>
        <v>2026</v>
      </c>
      <c r="B5630" s="74" t="str">
        <f t="shared" si="353"/>
        <v>02</v>
      </c>
      <c r="C5630" s="84">
        <f t="shared" si="354"/>
        <v>46054</v>
      </c>
      <c r="D5630" s="74">
        <v>202602</v>
      </c>
      <c r="E5630" s="82">
        <v>6033673</v>
      </c>
      <c r="F5630" s="82">
        <v>511736</v>
      </c>
      <c r="G5630" s="83">
        <f t="shared" si="351"/>
        <v>8.481334669611694E-2</v>
      </c>
      <c r="H5630" s="74" t="s">
        <v>194</v>
      </c>
      <c r="I5630" s="74">
        <v>741</v>
      </c>
      <c r="J5630" s="74" t="s">
        <v>206</v>
      </c>
    </row>
    <row r="5631" spans="1:10" x14ac:dyDescent="0.25">
      <c r="A5631" s="74" t="str">
        <f t="shared" si="352"/>
        <v>2026</v>
      </c>
      <c r="B5631" s="74" t="str">
        <f t="shared" si="353"/>
        <v>02</v>
      </c>
      <c r="C5631" s="84">
        <f t="shared" si="354"/>
        <v>46054</v>
      </c>
      <c r="D5631" s="74">
        <v>202602</v>
      </c>
      <c r="E5631" s="82">
        <v>1422052</v>
      </c>
      <c r="F5631" s="82">
        <v>108619</v>
      </c>
      <c r="G5631" s="83">
        <f t="shared" si="351"/>
        <v>7.6381876330823342E-2</v>
      </c>
      <c r="H5631" s="74" t="s">
        <v>194</v>
      </c>
      <c r="I5631" s="74">
        <v>742</v>
      </c>
      <c r="J5631" s="74" t="s">
        <v>207</v>
      </c>
    </row>
    <row r="5632" spans="1:10" x14ac:dyDescent="0.25">
      <c r="A5632" s="74" t="str">
        <f t="shared" si="352"/>
        <v>2026</v>
      </c>
      <c r="B5632" s="74" t="str">
        <f t="shared" si="353"/>
        <v>02</v>
      </c>
      <c r="C5632" s="84">
        <f t="shared" si="354"/>
        <v>46054</v>
      </c>
      <c r="D5632" s="74">
        <v>202602</v>
      </c>
      <c r="E5632" s="82">
        <v>19218194</v>
      </c>
      <c r="F5632" s="82">
        <v>1491426</v>
      </c>
      <c r="G5632" s="83">
        <f t="shared" si="351"/>
        <v>7.7604898774567471E-2</v>
      </c>
      <c r="H5632" s="74" t="s">
        <v>194</v>
      </c>
      <c r="I5632" s="74">
        <v>749</v>
      </c>
      <c r="J5632" s="74" t="s">
        <v>208</v>
      </c>
    </row>
    <row r="5633" spans="1:10" x14ac:dyDescent="0.25">
      <c r="A5633" s="74" t="str">
        <f t="shared" si="352"/>
        <v>2026</v>
      </c>
      <c r="B5633" s="74" t="str">
        <f t="shared" si="353"/>
        <v>02</v>
      </c>
      <c r="C5633" s="84">
        <f t="shared" si="354"/>
        <v>46054</v>
      </c>
      <c r="D5633" s="74">
        <v>202602</v>
      </c>
      <c r="E5633" s="82">
        <v>20074807</v>
      </c>
      <c r="F5633" s="82">
        <v>1263258</v>
      </c>
      <c r="G5633" s="83">
        <f t="shared" si="351"/>
        <v>6.2927529016841857E-2</v>
      </c>
      <c r="H5633" s="74" t="s">
        <v>194</v>
      </c>
      <c r="I5633" s="74">
        <v>750</v>
      </c>
      <c r="J5633" s="74" t="s">
        <v>209</v>
      </c>
    </row>
    <row r="5634" spans="1:10" x14ac:dyDescent="0.25">
      <c r="A5634" s="74" t="str">
        <f t="shared" si="352"/>
        <v>2026</v>
      </c>
      <c r="B5634" s="74" t="str">
        <f t="shared" si="353"/>
        <v>02</v>
      </c>
      <c r="C5634" s="84">
        <f t="shared" si="354"/>
        <v>46054</v>
      </c>
      <c r="D5634" s="74">
        <v>202602</v>
      </c>
      <c r="E5634" s="82">
        <v>217757549</v>
      </c>
      <c r="F5634" s="82">
        <v>8561737</v>
      </c>
      <c r="G5634" s="83">
        <f t="shared" si="351"/>
        <v>3.9317750586915362E-2</v>
      </c>
      <c r="H5634" s="74" t="s">
        <v>194</v>
      </c>
      <c r="I5634" s="74">
        <v>771</v>
      </c>
      <c r="J5634" s="74" t="s">
        <v>210</v>
      </c>
    </row>
    <row r="5635" spans="1:10" x14ac:dyDescent="0.25">
      <c r="A5635" s="74" t="str">
        <f t="shared" si="352"/>
        <v>2026</v>
      </c>
      <c r="B5635" s="74" t="str">
        <f t="shared" si="353"/>
        <v>02</v>
      </c>
      <c r="C5635" s="84">
        <f t="shared" si="354"/>
        <v>46054</v>
      </c>
      <c r="D5635" s="74">
        <v>202602</v>
      </c>
      <c r="E5635" s="82">
        <v>351961</v>
      </c>
      <c r="F5635" s="82">
        <v>28135</v>
      </c>
      <c r="G5635" s="83">
        <f t="shared" ref="G5635:G5698" si="355">F5635/E5635</f>
        <v>7.9937834021383047E-2</v>
      </c>
      <c r="H5635" s="74" t="s">
        <v>194</v>
      </c>
      <c r="I5635" s="74">
        <v>772</v>
      </c>
      <c r="J5635" s="74" t="s">
        <v>211</v>
      </c>
    </row>
    <row r="5636" spans="1:10" x14ac:dyDescent="0.25">
      <c r="A5636" s="74" t="str">
        <f t="shared" si="352"/>
        <v>2026</v>
      </c>
      <c r="B5636" s="74" t="str">
        <f t="shared" si="353"/>
        <v>02</v>
      </c>
      <c r="C5636" s="84">
        <f t="shared" si="354"/>
        <v>46054</v>
      </c>
      <c r="D5636" s="74">
        <v>202602</v>
      </c>
      <c r="E5636" s="82">
        <v>32031010</v>
      </c>
      <c r="F5636" s="82">
        <v>1835594</v>
      </c>
      <c r="G5636" s="83">
        <f t="shared" si="355"/>
        <v>5.7306778649814663E-2</v>
      </c>
      <c r="H5636" s="74" t="s">
        <v>194</v>
      </c>
      <c r="I5636" s="74">
        <v>773</v>
      </c>
      <c r="J5636" s="74" t="s">
        <v>212</v>
      </c>
    </row>
    <row r="5637" spans="1:10" x14ac:dyDescent="0.25">
      <c r="A5637" s="74" t="str">
        <f t="shared" si="352"/>
        <v>2026</v>
      </c>
      <c r="B5637" s="74" t="str">
        <f t="shared" si="353"/>
        <v>02</v>
      </c>
      <c r="C5637" s="84">
        <f t="shared" si="354"/>
        <v>46054</v>
      </c>
      <c r="D5637" s="74">
        <v>202602</v>
      </c>
      <c r="E5637" s="82">
        <v>2966724</v>
      </c>
      <c r="F5637" s="82">
        <v>83745</v>
      </c>
      <c r="G5637" s="83">
        <f t="shared" si="355"/>
        <v>2.8228106153454113E-2</v>
      </c>
      <c r="H5637" s="74" t="s">
        <v>194</v>
      </c>
      <c r="I5637" s="74">
        <v>774</v>
      </c>
      <c r="J5637" s="74" t="s">
        <v>213</v>
      </c>
    </row>
    <row r="5638" spans="1:10" x14ac:dyDescent="0.25">
      <c r="A5638" s="74" t="str">
        <f t="shared" si="352"/>
        <v>2026</v>
      </c>
      <c r="B5638" s="74" t="str">
        <f t="shared" si="353"/>
        <v>02</v>
      </c>
      <c r="C5638" s="84">
        <f t="shared" si="354"/>
        <v>46054</v>
      </c>
      <c r="D5638" s="74">
        <v>202602</v>
      </c>
      <c r="E5638" s="82">
        <v>2244242</v>
      </c>
      <c r="F5638" s="82">
        <v>212576</v>
      </c>
      <c r="G5638" s="83">
        <f t="shared" si="355"/>
        <v>9.4720622820533618E-2</v>
      </c>
      <c r="H5638" s="74" t="s">
        <v>194</v>
      </c>
      <c r="I5638" s="74">
        <v>780</v>
      </c>
      <c r="J5638" s="74" t="s">
        <v>214</v>
      </c>
    </row>
    <row r="5639" spans="1:10" x14ac:dyDescent="0.25">
      <c r="A5639" s="74" t="str">
        <f t="shared" si="352"/>
        <v>2026</v>
      </c>
      <c r="B5639" s="74" t="str">
        <f t="shared" si="353"/>
        <v>02</v>
      </c>
      <c r="C5639" s="84">
        <f t="shared" si="354"/>
        <v>46054</v>
      </c>
      <c r="D5639" s="74">
        <v>202602</v>
      </c>
      <c r="E5639" s="82">
        <v>109805624</v>
      </c>
      <c r="F5639" s="82">
        <v>7299929</v>
      </c>
      <c r="G5639" s="83">
        <f t="shared" si="355"/>
        <v>6.6480465517868195E-2</v>
      </c>
      <c r="H5639" s="74" t="s">
        <v>194</v>
      </c>
      <c r="I5639" s="74">
        <v>791</v>
      </c>
      <c r="J5639" s="74" t="s">
        <v>215</v>
      </c>
    </row>
    <row r="5640" spans="1:10" x14ac:dyDescent="0.25">
      <c r="A5640" s="74" t="str">
        <f t="shared" si="352"/>
        <v>2026</v>
      </c>
      <c r="B5640" s="74" t="str">
        <f t="shared" si="353"/>
        <v>02</v>
      </c>
      <c r="C5640" s="84">
        <f t="shared" si="354"/>
        <v>46054</v>
      </c>
      <c r="D5640" s="74">
        <v>202602</v>
      </c>
      <c r="E5640" s="82">
        <v>31330903</v>
      </c>
      <c r="F5640" s="82">
        <v>2447990</v>
      </c>
      <c r="G5640" s="83">
        <f t="shared" si="355"/>
        <v>7.8133400751328491E-2</v>
      </c>
      <c r="H5640" s="74" t="s">
        <v>194</v>
      </c>
      <c r="I5640" s="74">
        <v>801</v>
      </c>
      <c r="J5640" s="74" t="s">
        <v>216</v>
      </c>
    </row>
    <row r="5641" spans="1:10" x14ac:dyDescent="0.25">
      <c r="A5641" s="74" t="str">
        <f t="shared" si="352"/>
        <v>2026</v>
      </c>
      <c r="B5641" s="74" t="str">
        <f t="shared" si="353"/>
        <v>02</v>
      </c>
      <c r="C5641" s="84">
        <f t="shared" si="354"/>
        <v>46054</v>
      </c>
      <c r="D5641" s="74">
        <v>202602</v>
      </c>
      <c r="E5641" s="82">
        <v>744383</v>
      </c>
      <c r="F5641" s="82">
        <v>58419</v>
      </c>
      <c r="G5641" s="83">
        <f t="shared" si="355"/>
        <v>7.8479761090728836E-2</v>
      </c>
      <c r="H5641" s="74" t="s">
        <v>194</v>
      </c>
      <c r="I5641" s="74">
        <v>811</v>
      </c>
      <c r="J5641" s="74" t="s">
        <v>217</v>
      </c>
    </row>
    <row r="5642" spans="1:10" x14ac:dyDescent="0.25">
      <c r="A5642" s="74" t="str">
        <f t="shared" si="352"/>
        <v>2026</v>
      </c>
      <c r="B5642" s="74" t="str">
        <f t="shared" si="353"/>
        <v>02</v>
      </c>
      <c r="C5642" s="84">
        <f t="shared" si="354"/>
        <v>46054</v>
      </c>
      <c r="D5642" s="74">
        <v>202602</v>
      </c>
      <c r="E5642" s="82">
        <v>27689107</v>
      </c>
      <c r="F5642" s="82">
        <v>3347155</v>
      </c>
      <c r="G5642" s="83">
        <f t="shared" si="355"/>
        <v>0.12088345788833132</v>
      </c>
      <c r="H5642" s="74" t="s">
        <v>194</v>
      </c>
      <c r="I5642" s="74">
        <v>812</v>
      </c>
      <c r="J5642" s="74" t="s">
        <v>218</v>
      </c>
    </row>
    <row r="5643" spans="1:10" x14ac:dyDescent="0.25">
      <c r="A5643" s="74" t="str">
        <f t="shared" si="352"/>
        <v>2026</v>
      </c>
      <c r="B5643" s="74" t="str">
        <f t="shared" si="353"/>
        <v>02</v>
      </c>
      <c r="C5643" s="84">
        <f t="shared" si="354"/>
        <v>46054</v>
      </c>
      <c r="D5643" s="74">
        <v>202602</v>
      </c>
      <c r="E5643" s="82">
        <v>5477327</v>
      </c>
      <c r="F5643" s="82">
        <v>399808</v>
      </c>
      <c r="G5643" s="83">
        <f t="shared" si="355"/>
        <v>7.2993268431846406E-2</v>
      </c>
      <c r="H5643" s="74" t="s">
        <v>194</v>
      </c>
      <c r="I5643" s="74">
        <v>813</v>
      </c>
      <c r="J5643" s="74" t="s">
        <v>219</v>
      </c>
    </row>
    <row r="5644" spans="1:10" x14ac:dyDescent="0.25">
      <c r="A5644" s="74" t="str">
        <f t="shared" ref="A5644:A5676" si="356">LEFT(D5644,4)</f>
        <v>2026</v>
      </c>
      <c r="B5644" s="74" t="str">
        <f t="shared" ref="B5644:B5676" si="357">RIGHT(D5644,2)</f>
        <v>02</v>
      </c>
      <c r="C5644" s="84">
        <f t="shared" ref="C5644:C5676" si="358">DATE(A5644,B5644,1)</f>
        <v>46054</v>
      </c>
      <c r="D5644" s="74">
        <v>202602</v>
      </c>
      <c r="E5644" s="82">
        <v>7129759</v>
      </c>
      <c r="F5644" s="82">
        <v>1570822</v>
      </c>
      <c r="G5644" s="83">
        <f t="shared" si="355"/>
        <v>0.22031908792429028</v>
      </c>
      <c r="H5644" s="74" t="s">
        <v>194</v>
      </c>
      <c r="I5644" s="74">
        <v>821</v>
      </c>
      <c r="J5644" s="74" t="s">
        <v>220</v>
      </c>
    </row>
    <row r="5645" spans="1:10" x14ac:dyDescent="0.25">
      <c r="A5645" s="74" t="str">
        <f t="shared" si="356"/>
        <v>2026</v>
      </c>
      <c r="B5645" s="74" t="str">
        <f t="shared" si="357"/>
        <v>02</v>
      </c>
      <c r="C5645" s="84">
        <f t="shared" si="358"/>
        <v>46054</v>
      </c>
      <c r="D5645" s="74">
        <v>202602</v>
      </c>
      <c r="E5645" s="82">
        <v>1452722</v>
      </c>
      <c r="F5645" s="82">
        <v>319057</v>
      </c>
      <c r="G5645" s="83">
        <f t="shared" si="355"/>
        <v>0.2196270174197128</v>
      </c>
      <c r="H5645" s="74" t="s">
        <v>194</v>
      </c>
      <c r="I5645" s="74">
        <v>822</v>
      </c>
      <c r="J5645" s="74" t="s">
        <v>221</v>
      </c>
    </row>
    <row r="5646" spans="1:10" x14ac:dyDescent="0.25">
      <c r="A5646" s="74" t="str">
        <f t="shared" si="356"/>
        <v>2026</v>
      </c>
      <c r="B5646" s="74" t="str">
        <f t="shared" si="357"/>
        <v>02</v>
      </c>
      <c r="C5646" s="84">
        <f t="shared" si="358"/>
        <v>46054</v>
      </c>
      <c r="D5646" s="74">
        <v>202602</v>
      </c>
      <c r="E5646" s="82">
        <v>2304050</v>
      </c>
      <c r="F5646" s="82">
        <v>400854</v>
      </c>
      <c r="G5646" s="83">
        <f t="shared" si="355"/>
        <v>0.17397799526919988</v>
      </c>
      <c r="H5646" s="74" t="s">
        <v>194</v>
      </c>
      <c r="I5646" s="74">
        <v>823</v>
      </c>
      <c r="J5646" s="74" t="s">
        <v>222</v>
      </c>
    </row>
    <row r="5647" spans="1:10" x14ac:dyDescent="0.25">
      <c r="A5647" s="74" t="str">
        <f t="shared" si="356"/>
        <v>2026</v>
      </c>
      <c r="B5647" s="74" t="str">
        <f t="shared" si="357"/>
        <v>02</v>
      </c>
      <c r="C5647" s="84">
        <f t="shared" si="358"/>
        <v>46054</v>
      </c>
      <c r="D5647" s="74">
        <v>202602</v>
      </c>
      <c r="E5647" s="82">
        <v>713741610</v>
      </c>
      <c r="F5647" s="82">
        <v>27698697</v>
      </c>
      <c r="G5647" s="83">
        <f t="shared" si="355"/>
        <v>3.8807737438763028E-2</v>
      </c>
      <c r="H5647" s="74" t="s">
        <v>194</v>
      </c>
      <c r="I5647" s="74">
        <v>829</v>
      </c>
      <c r="J5647" s="74" t="s">
        <v>223</v>
      </c>
    </row>
    <row r="5648" spans="1:10" x14ac:dyDescent="0.25">
      <c r="A5648" s="74" t="str">
        <f t="shared" si="356"/>
        <v>2026</v>
      </c>
      <c r="B5648" s="74" t="str">
        <f t="shared" si="357"/>
        <v>02</v>
      </c>
      <c r="C5648" s="84">
        <f t="shared" si="358"/>
        <v>46054</v>
      </c>
      <c r="D5648" s="74">
        <v>202602</v>
      </c>
      <c r="E5648" s="82">
        <v>2053995689</v>
      </c>
      <c r="F5648" s="82">
        <v>1686280</v>
      </c>
      <c r="G5648" s="83">
        <f t="shared" si="355"/>
        <v>8.2097543292360825E-4</v>
      </c>
      <c r="H5648" s="74" t="s">
        <v>224</v>
      </c>
      <c r="I5648" s="74">
        <v>841</v>
      </c>
      <c r="J5648" s="74" t="s">
        <v>225</v>
      </c>
    </row>
    <row r="5649" spans="1:10" x14ac:dyDescent="0.25">
      <c r="A5649" s="74" t="str">
        <f t="shared" si="356"/>
        <v>2026</v>
      </c>
      <c r="B5649" s="74" t="str">
        <f t="shared" si="357"/>
        <v>02</v>
      </c>
      <c r="C5649" s="84">
        <f t="shared" si="358"/>
        <v>46054</v>
      </c>
      <c r="D5649" s="74">
        <v>202602</v>
      </c>
      <c r="E5649" s="82">
        <v>7090096</v>
      </c>
      <c r="F5649" s="82">
        <v>664207</v>
      </c>
      <c r="G5649" s="83">
        <f t="shared" si="355"/>
        <v>9.3680960032134969E-2</v>
      </c>
      <c r="H5649" s="74" t="s">
        <v>224</v>
      </c>
      <c r="I5649" s="74">
        <v>842</v>
      </c>
      <c r="J5649" s="74" t="s">
        <v>226</v>
      </c>
    </row>
    <row r="5650" spans="1:10" x14ac:dyDescent="0.25">
      <c r="A5650" s="74" t="str">
        <f t="shared" si="356"/>
        <v>2026</v>
      </c>
      <c r="B5650" s="74" t="str">
        <f t="shared" si="357"/>
        <v>02</v>
      </c>
      <c r="C5650" s="84">
        <f t="shared" si="358"/>
        <v>46054</v>
      </c>
      <c r="D5650" s="74">
        <v>202602</v>
      </c>
      <c r="E5650" s="82">
        <v>8194332</v>
      </c>
      <c r="F5650" s="82">
        <v>989195</v>
      </c>
      <c r="G5650" s="83">
        <f t="shared" si="355"/>
        <v>0.1207169785163696</v>
      </c>
      <c r="H5650" s="74" t="s">
        <v>224</v>
      </c>
      <c r="I5650" s="74">
        <v>843</v>
      </c>
      <c r="J5650" s="74" t="s">
        <v>227</v>
      </c>
    </row>
    <row r="5651" spans="1:10" x14ac:dyDescent="0.25">
      <c r="A5651" s="74" t="str">
        <f t="shared" si="356"/>
        <v>2026</v>
      </c>
      <c r="B5651" s="74" t="str">
        <f t="shared" si="357"/>
        <v>02</v>
      </c>
      <c r="C5651" s="84">
        <f t="shared" si="358"/>
        <v>46054</v>
      </c>
      <c r="D5651" s="74">
        <v>202602</v>
      </c>
      <c r="E5651" s="82">
        <v>27471667</v>
      </c>
      <c r="F5651" s="82">
        <v>828039</v>
      </c>
      <c r="G5651" s="83">
        <f t="shared" si="355"/>
        <v>3.014156366994402E-2</v>
      </c>
      <c r="H5651" s="74" t="s">
        <v>228</v>
      </c>
      <c r="I5651" s="74">
        <v>851</v>
      </c>
      <c r="J5651" s="74" t="s">
        <v>229</v>
      </c>
    </row>
    <row r="5652" spans="1:10" x14ac:dyDescent="0.25">
      <c r="A5652" s="74" t="str">
        <f t="shared" si="356"/>
        <v>2026</v>
      </c>
      <c r="B5652" s="74" t="str">
        <f t="shared" si="357"/>
        <v>02</v>
      </c>
      <c r="C5652" s="84">
        <f t="shared" si="358"/>
        <v>46054</v>
      </c>
      <c r="D5652" s="74">
        <v>202602</v>
      </c>
      <c r="E5652" s="82">
        <v>6411862</v>
      </c>
      <c r="F5652" s="82">
        <v>388886</v>
      </c>
      <c r="G5652" s="83">
        <f t="shared" si="355"/>
        <v>6.0651024616562244E-2</v>
      </c>
      <c r="H5652" s="74" t="s">
        <v>228</v>
      </c>
      <c r="I5652" s="74">
        <v>852</v>
      </c>
      <c r="J5652" s="74" t="s">
        <v>230</v>
      </c>
    </row>
    <row r="5653" spans="1:10" x14ac:dyDescent="0.25">
      <c r="A5653" s="74" t="str">
        <f t="shared" si="356"/>
        <v>2026</v>
      </c>
      <c r="B5653" s="74" t="str">
        <f t="shared" si="357"/>
        <v>02</v>
      </c>
      <c r="C5653" s="84">
        <f t="shared" si="358"/>
        <v>46054</v>
      </c>
      <c r="D5653" s="74">
        <v>202602</v>
      </c>
      <c r="E5653" s="82">
        <v>32766044</v>
      </c>
      <c r="F5653" s="82">
        <v>143484</v>
      </c>
      <c r="G5653" s="83">
        <f t="shared" si="355"/>
        <v>4.3790455753523376E-3</v>
      </c>
      <c r="H5653" s="74" t="s">
        <v>228</v>
      </c>
      <c r="I5653" s="74">
        <v>853</v>
      </c>
      <c r="J5653" s="74" t="s">
        <v>231</v>
      </c>
    </row>
    <row r="5654" spans="1:10" x14ac:dyDescent="0.25">
      <c r="A5654" s="74" t="str">
        <f t="shared" si="356"/>
        <v>2026</v>
      </c>
      <c r="B5654" s="74" t="str">
        <f t="shared" si="357"/>
        <v>02</v>
      </c>
      <c r="C5654" s="84">
        <f t="shared" si="358"/>
        <v>46054</v>
      </c>
      <c r="D5654" s="74">
        <v>202602</v>
      </c>
      <c r="E5654" s="82">
        <v>122075924</v>
      </c>
      <c r="F5654" s="82">
        <v>5513249</v>
      </c>
      <c r="G5654" s="83">
        <f t="shared" si="355"/>
        <v>4.5162459716463009E-2</v>
      </c>
      <c r="H5654" s="74" t="s">
        <v>228</v>
      </c>
      <c r="I5654" s="74">
        <v>854</v>
      </c>
      <c r="J5654" s="74" t="s">
        <v>232</v>
      </c>
    </row>
    <row r="5655" spans="1:10" x14ac:dyDescent="0.25">
      <c r="A5655" s="74" t="str">
        <f t="shared" si="356"/>
        <v>2026</v>
      </c>
      <c r="B5655" s="74" t="str">
        <f t="shared" si="357"/>
        <v>02</v>
      </c>
      <c r="C5655" s="84">
        <f t="shared" si="358"/>
        <v>46054</v>
      </c>
      <c r="D5655" s="74">
        <v>202602</v>
      </c>
      <c r="E5655" s="82">
        <v>3977408</v>
      </c>
      <c r="F5655" s="82">
        <v>569635</v>
      </c>
      <c r="G5655" s="83">
        <f t="shared" si="355"/>
        <v>0.14321764324907074</v>
      </c>
      <c r="H5655" s="74" t="s">
        <v>228</v>
      </c>
      <c r="I5655" s="74">
        <v>855</v>
      </c>
      <c r="J5655" s="74" t="s">
        <v>233</v>
      </c>
    </row>
    <row r="5656" spans="1:10" x14ac:dyDescent="0.25">
      <c r="A5656" s="74" t="str">
        <f t="shared" si="356"/>
        <v>2026</v>
      </c>
      <c r="B5656" s="74" t="str">
        <f t="shared" si="357"/>
        <v>02</v>
      </c>
      <c r="C5656" s="84">
        <f t="shared" si="358"/>
        <v>46054</v>
      </c>
      <c r="D5656" s="74">
        <v>202602</v>
      </c>
      <c r="E5656" s="82">
        <v>455252117</v>
      </c>
      <c r="F5656" s="82">
        <v>13303040</v>
      </c>
      <c r="G5656" s="83">
        <f t="shared" si="355"/>
        <v>2.9221258953530577E-2</v>
      </c>
      <c r="H5656" s="74" t="s">
        <v>234</v>
      </c>
      <c r="I5656" s="74">
        <v>861</v>
      </c>
      <c r="J5656" s="74" t="s">
        <v>235</v>
      </c>
    </row>
    <row r="5657" spans="1:10" x14ac:dyDescent="0.25">
      <c r="A5657" s="74" t="str">
        <f t="shared" si="356"/>
        <v>2026</v>
      </c>
      <c r="B5657" s="74" t="str">
        <f t="shared" si="357"/>
        <v>02</v>
      </c>
      <c r="C5657" s="84">
        <f t="shared" si="358"/>
        <v>46054</v>
      </c>
      <c r="D5657" s="74">
        <v>202602</v>
      </c>
      <c r="E5657" s="82">
        <v>25862148</v>
      </c>
      <c r="F5657" s="82">
        <v>863826</v>
      </c>
      <c r="G5657" s="83">
        <f t="shared" si="355"/>
        <v>3.3401169926024703E-2</v>
      </c>
      <c r="H5657" s="74" t="s">
        <v>234</v>
      </c>
      <c r="I5657" s="74">
        <v>862</v>
      </c>
      <c r="J5657" s="74" t="s">
        <v>236</v>
      </c>
    </row>
    <row r="5658" spans="1:10" x14ac:dyDescent="0.25">
      <c r="A5658" s="74" t="str">
        <f t="shared" si="356"/>
        <v>2026</v>
      </c>
      <c r="B5658" s="74" t="str">
        <f t="shared" si="357"/>
        <v>02</v>
      </c>
      <c r="C5658" s="84">
        <f t="shared" si="358"/>
        <v>46054</v>
      </c>
      <c r="D5658" s="74">
        <v>202602</v>
      </c>
      <c r="E5658" s="82">
        <v>47409862</v>
      </c>
      <c r="F5658" s="82">
        <v>388442</v>
      </c>
      <c r="G5658" s="83">
        <f t="shared" si="355"/>
        <v>8.1932742179253761E-3</v>
      </c>
      <c r="H5658" s="74" t="s">
        <v>234</v>
      </c>
      <c r="I5658" s="74">
        <v>863</v>
      </c>
      <c r="J5658" s="74" t="s">
        <v>237</v>
      </c>
    </row>
    <row r="5659" spans="1:10" x14ac:dyDescent="0.25">
      <c r="A5659" s="74" t="str">
        <f t="shared" si="356"/>
        <v>2026</v>
      </c>
      <c r="B5659" s="74" t="str">
        <f t="shared" si="357"/>
        <v>02</v>
      </c>
      <c r="C5659" s="84">
        <f t="shared" si="358"/>
        <v>46054</v>
      </c>
      <c r="D5659" s="74">
        <v>202602</v>
      </c>
      <c r="E5659" s="82">
        <v>10271127</v>
      </c>
      <c r="F5659" s="82">
        <v>578355</v>
      </c>
      <c r="G5659" s="83">
        <f t="shared" si="355"/>
        <v>5.6308815965375562E-2</v>
      </c>
      <c r="H5659" s="74" t="s">
        <v>234</v>
      </c>
      <c r="I5659" s="74">
        <v>864</v>
      </c>
      <c r="J5659" s="74" t="s">
        <v>238</v>
      </c>
    </row>
    <row r="5660" spans="1:10" x14ac:dyDescent="0.25">
      <c r="A5660" s="74" t="str">
        <f t="shared" si="356"/>
        <v>2026</v>
      </c>
      <c r="B5660" s="74" t="str">
        <f t="shared" si="357"/>
        <v>02</v>
      </c>
      <c r="C5660" s="84">
        <f t="shared" si="358"/>
        <v>46054</v>
      </c>
      <c r="D5660" s="74">
        <v>202602</v>
      </c>
      <c r="E5660" s="82">
        <v>385164902</v>
      </c>
      <c r="F5660" s="82">
        <v>15187490</v>
      </c>
      <c r="G5660" s="83">
        <f t="shared" si="355"/>
        <v>3.9431136952348789E-2</v>
      </c>
      <c r="H5660" s="74" t="s">
        <v>234</v>
      </c>
      <c r="I5660" s="74">
        <v>869</v>
      </c>
      <c r="J5660" s="74" t="s">
        <v>239</v>
      </c>
    </row>
    <row r="5661" spans="1:10" x14ac:dyDescent="0.25">
      <c r="A5661" s="74" t="str">
        <f t="shared" si="356"/>
        <v>2026</v>
      </c>
      <c r="B5661" s="74" t="str">
        <f t="shared" si="357"/>
        <v>02</v>
      </c>
      <c r="C5661" s="84">
        <f t="shared" si="358"/>
        <v>46054</v>
      </c>
      <c r="D5661" s="74">
        <v>202602</v>
      </c>
      <c r="E5661" s="82">
        <v>15338726</v>
      </c>
      <c r="F5661" s="82">
        <v>274006</v>
      </c>
      <c r="G5661" s="83">
        <f t="shared" si="355"/>
        <v>1.7863673945280722E-2</v>
      </c>
      <c r="H5661" s="74" t="s">
        <v>234</v>
      </c>
      <c r="I5661" s="74">
        <v>870</v>
      </c>
      <c r="J5661" s="74" t="s">
        <v>240</v>
      </c>
    </row>
    <row r="5662" spans="1:10" x14ac:dyDescent="0.25">
      <c r="A5662" s="74" t="str">
        <f t="shared" si="356"/>
        <v>2026</v>
      </c>
      <c r="B5662" s="74" t="str">
        <f t="shared" si="357"/>
        <v>02</v>
      </c>
      <c r="C5662" s="84">
        <f t="shared" si="358"/>
        <v>46054</v>
      </c>
      <c r="D5662" s="74">
        <v>202602</v>
      </c>
      <c r="E5662" s="82">
        <v>2024820</v>
      </c>
      <c r="F5662" s="82">
        <v>335341</v>
      </c>
      <c r="G5662" s="83">
        <f t="shared" si="355"/>
        <v>0.16561521517962091</v>
      </c>
      <c r="H5662" s="74" t="s">
        <v>234</v>
      </c>
      <c r="I5662" s="74">
        <v>880</v>
      </c>
      <c r="J5662" s="74" t="s">
        <v>241</v>
      </c>
    </row>
    <row r="5663" spans="1:10" x14ac:dyDescent="0.25">
      <c r="A5663" s="74" t="str">
        <f t="shared" si="356"/>
        <v>2026</v>
      </c>
      <c r="B5663" s="74" t="str">
        <f t="shared" si="357"/>
        <v>02</v>
      </c>
      <c r="C5663" s="84">
        <f t="shared" si="358"/>
        <v>46054</v>
      </c>
      <c r="D5663" s="74">
        <v>202602</v>
      </c>
      <c r="E5663" s="82">
        <v>37533693</v>
      </c>
      <c r="F5663" s="82">
        <v>3670304</v>
      </c>
      <c r="G5663" s="83">
        <f t="shared" si="355"/>
        <v>9.7786913747069867E-2</v>
      </c>
      <c r="H5663" s="74" t="s">
        <v>234</v>
      </c>
      <c r="I5663" s="74">
        <v>900</v>
      </c>
      <c r="J5663" s="74" t="s">
        <v>242</v>
      </c>
    </row>
    <row r="5664" spans="1:10" x14ac:dyDescent="0.25">
      <c r="A5664" s="74" t="str">
        <f t="shared" si="356"/>
        <v>2026</v>
      </c>
      <c r="B5664" s="74" t="str">
        <f t="shared" si="357"/>
        <v>02</v>
      </c>
      <c r="C5664" s="84">
        <f t="shared" si="358"/>
        <v>46054</v>
      </c>
      <c r="D5664" s="74">
        <v>202602</v>
      </c>
      <c r="E5664" s="82">
        <v>38352401</v>
      </c>
      <c r="F5664" s="82">
        <v>81617</v>
      </c>
      <c r="G5664" s="83">
        <f t="shared" si="355"/>
        <v>2.1280805861411387E-3</v>
      </c>
      <c r="H5664" s="74" t="s">
        <v>234</v>
      </c>
      <c r="I5664" s="74">
        <v>910</v>
      </c>
      <c r="J5664" s="74" t="s">
        <v>243</v>
      </c>
    </row>
    <row r="5665" spans="1:10" x14ac:dyDescent="0.25">
      <c r="A5665" s="74" t="str">
        <f t="shared" si="356"/>
        <v>2026</v>
      </c>
      <c r="B5665" s="74" t="str">
        <f t="shared" si="357"/>
        <v>02</v>
      </c>
      <c r="C5665" s="84">
        <f t="shared" si="358"/>
        <v>46054</v>
      </c>
      <c r="D5665" s="74">
        <v>202602</v>
      </c>
      <c r="E5665" s="82">
        <v>13371610</v>
      </c>
      <c r="F5665" s="82">
        <v>274396</v>
      </c>
      <c r="G5665" s="83">
        <f t="shared" si="355"/>
        <v>2.0520789942273219E-2</v>
      </c>
      <c r="H5665" s="74" t="s">
        <v>234</v>
      </c>
      <c r="I5665" s="74">
        <v>920</v>
      </c>
      <c r="J5665" s="74" t="s">
        <v>244</v>
      </c>
    </row>
    <row r="5666" spans="1:10" x14ac:dyDescent="0.25">
      <c r="A5666" s="74" t="str">
        <f t="shared" si="356"/>
        <v>2026</v>
      </c>
      <c r="B5666" s="74" t="str">
        <f t="shared" si="357"/>
        <v>02</v>
      </c>
      <c r="C5666" s="84">
        <f t="shared" si="358"/>
        <v>46054</v>
      </c>
      <c r="D5666" s="74">
        <v>202602</v>
      </c>
      <c r="E5666" s="82">
        <v>115402893</v>
      </c>
      <c r="F5666" s="82">
        <v>2657464</v>
      </c>
      <c r="G5666" s="83">
        <f t="shared" si="355"/>
        <v>2.3027706939721174E-2</v>
      </c>
      <c r="H5666" s="74" t="s">
        <v>234</v>
      </c>
      <c r="I5666" s="74">
        <v>931</v>
      </c>
      <c r="J5666" s="74" t="s">
        <v>245</v>
      </c>
    </row>
    <row r="5667" spans="1:10" x14ac:dyDescent="0.25">
      <c r="A5667" s="74" t="str">
        <f t="shared" si="356"/>
        <v>2026</v>
      </c>
      <c r="B5667" s="74" t="str">
        <f t="shared" si="357"/>
        <v>02</v>
      </c>
      <c r="C5667" s="84">
        <f t="shared" si="358"/>
        <v>46054</v>
      </c>
      <c r="D5667" s="74">
        <v>202602</v>
      </c>
      <c r="E5667" s="82">
        <v>19497602</v>
      </c>
      <c r="F5667" s="82">
        <v>668923</v>
      </c>
      <c r="G5667" s="83">
        <f t="shared" si="355"/>
        <v>3.4307962589450743E-2</v>
      </c>
      <c r="H5667" s="74" t="s">
        <v>234</v>
      </c>
      <c r="I5667" s="74">
        <v>939</v>
      </c>
      <c r="J5667" s="74" t="s">
        <v>246</v>
      </c>
    </row>
    <row r="5668" spans="1:10" x14ac:dyDescent="0.25">
      <c r="A5668" s="74" t="str">
        <f t="shared" si="356"/>
        <v>2026</v>
      </c>
      <c r="B5668" s="74" t="str">
        <f t="shared" si="357"/>
        <v>02</v>
      </c>
      <c r="C5668" s="84">
        <f t="shared" si="358"/>
        <v>46054</v>
      </c>
      <c r="D5668" s="74">
        <v>202602</v>
      </c>
      <c r="E5668" s="82">
        <v>13608894</v>
      </c>
      <c r="F5668" s="82">
        <v>371733</v>
      </c>
      <c r="G5668" s="83">
        <f t="shared" si="355"/>
        <v>2.7315445325681868E-2</v>
      </c>
      <c r="H5668" s="74" t="s">
        <v>234</v>
      </c>
      <c r="I5668" s="74">
        <v>941</v>
      </c>
      <c r="J5668" s="74" t="s">
        <v>247</v>
      </c>
    </row>
    <row r="5669" spans="1:10" x14ac:dyDescent="0.25">
      <c r="A5669" s="74" t="str">
        <f t="shared" si="356"/>
        <v>2026</v>
      </c>
      <c r="B5669" s="74" t="str">
        <f t="shared" si="357"/>
        <v>02</v>
      </c>
      <c r="C5669" s="84">
        <f t="shared" si="358"/>
        <v>46054</v>
      </c>
      <c r="D5669" s="74">
        <v>202602</v>
      </c>
      <c r="E5669" s="82">
        <v>7497575</v>
      </c>
      <c r="F5669" s="82">
        <v>477333</v>
      </c>
      <c r="G5669" s="83">
        <f t="shared" si="355"/>
        <v>6.3664985011820482E-2</v>
      </c>
      <c r="H5669" s="74" t="s">
        <v>234</v>
      </c>
      <c r="I5669" s="74">
        <v>942</v>
      </c>
      <c r="J5669" s="74" t="s">
        <v>248</v>
      </c>
    </row>
    <row r="5670" spans="1:10" x14ac:dyDescent="0.25">
      <c r="A5670" s="74" t="str">
        <f t="shared" si="356"/>
        <v>2026</v>
      </c>
      <c r="B5670" s="74" t="str">
        <f t="shared" si="357"/>
        <v>02</v>
      </c>
      <c r="C5670" s="84">
        <f t="shared" si="358"/>
        <v>46054</v>
      </c>
      <c r="D5670" s="74">
        <v>202602</v>
      </c>
      <c r="E5670" s="82">
        <v>136391665</v>
      </c>
      <c r="F5670" s="82">
        <v>3888364</v>
      </c>
      <c r="G5670" s="83">
        <f t="shared" si="355"/>
        <v>2.8508809537591613E-2</v>
      </c>
      <c r="H5670" s="74" t="s">
        <v>234</v>
      </c>
      <c r="I5670" s="74">
        <v>949</v>
      </c>
      <c r="J5670" s="74" t="s">
        <v>249</v>
      </c>
    </row>
    <row r="5671" spans="1:10" x14ac:dyDescent="0.25">
      <c r="A5671" s="74" t="str">
        <f t="shared" si="356"/>
        <v>2026</v>
      </c>
      <c r="B5671" s="74" t="str">
        <f t="shared" si="357"/>
        <v>02</v>
      </c>
      <c r="C5671" s="84">
        <f t="shared" si="358"/>
        <v>46054</v>
      </c>
      <c r="D5671" s="74">
        <v>202602</v>
      </c>
      <c r="E5671" s="82">
        <v>4798092</v>
      </c>
      <c r="F5671" s="82">
        <v>651402</v>
      </c>
      <c r="G5671" s="83">
        <f t="shared" si="355"/>
        <v>0.13576271567948259</v>
      </c>
      <c r="H5671" s="74" t="s">
        <v>234</v>
      </c>
      <c r="I5671" s="74">
        <v>951</v>
      </c>
      <c r="J5671" s="74" t="s">
        <v>250</v>
      </c>
    </row>
    <row r="5672" spans="1:10" x14ac:dyDescent="0.25">
      <c r="A5672" s="74" t="str">
        <f t="shared" si="356"/>
        <v>2026</v>
      </c>
      <c r="B5672" s="74" t="str">
        <f t="shared" si="357"/>
        <v>02</v>
      </c>
      <c r="C5672" s="84">
        <f t="shared" si="358"/>
        <v>46054</v>
      </c>
      <c r="D5672" s="74">
        <v>202602</v>
      </c>
      <c r="E5672" s="82">
        <v>3851641</v>
      </c>
      <c r="F5672" s="82">
        <v>1051608</v>
      </c>
      <c r="G5672" s="83">
        <f t="shared" si="355"/>
        <v>0.27302856107305951</v>
      </c>
      <c r="H5672" s="74" t="s">
        <v>234</v>
      </c>
      <c r="I5672" s="74">
        <v>952</v>
      </c>
      <c r="J5672" s="74" t="s">
        <v>251</v>
      </c>
    </row>
    <row r="5673" spans="1:10" x14ac:dyDescent="0.25">
      <c r="A5673" s="74" t="str">
        <f t="shared" si="356"/>
        <v>2026</v>
      </c>
      <c r="B5673" s="74" t="str">
        <f t="shared" si="357"/>
        <v>02</v>
      </c>
      <c r="C5673" s="84">
        <f t="shared" si="358"/>
        <v>46054</v>
      </c>
      <c r="D5673" s="74">
        <v>202602</v>
      </c>
      <c r="E5673" s="82">
        <v>1405327175</v>
      </c>
      <c r="F5673" s="82">
        <v>140192050</v>
      </c>
      <c r="G5673" s="83">
        <f t="shared" si="355"/>
        <v>9.9757588477572851E-2</v>
      </c>
      <c r="H5673" s="74" t="s">
        <v>234</v>
      </c>
      <c r="I5673" s="74">
        <v>960</v>
      </c>
      <c r="J5673" s="74" t="s">
        <v>252</v>
      </c>
    </row>
    <row r="5674" spans="1:10" x14ac:dyDescent="0.25">
      <c r="A5674" s="74" t="str">
        <f t="shared" si="356"/>
        <v>2026</v>
      </c>
      <c r="B5674" s="74" t="str">
        <f t="shared" si="357"/>
        <v>02</v>
      </c>
      <c r="C5674" s="84">
        <f t="shared" si="358"/>
        <v>46054</v>
      </c>
      <c r="D5674" s="74">
        <v>202602</v>
      </c>
      <c r="E5674" s="82">
        <v>642460</v>
      </c>
      <c r="F5674" s="82">
        <v>60087</v>
      </c>
      <c r="G5674" s="83">
        <f t="shared" si="355"/>
        <v>9.3526445226161936E-2</v>
      </c>
      <c r="H5674" s="74" t="s">
        <v>234</v>
      </c>
      <c r="I5674" s="74">
        <v>970</v>
      </c>
      <c r="J5674" s="74" t="s">
        <v>254</v>
      </c>
    </row>
    <row r="5675" spans="1:10" x14ac:dyDescent="0.25">
      <c r="A5675" s="74" t="str">
        <f t="shared" si="356"/>
        <v>2026</v>
      </c>
      <c r="B5675" s="74" t="str">
        <f t="shared" si="357"/>
        <v>02</v>
      </c>
      <c r="C5675" s="84">
        <f t="shared" si="358"/>
        <v>46054</v>
      </c>
      <c r="D5675" s="74">
        <v>202602</v>
      </c>
      <c r="E5675" s="82">
        <v>1612917</v>
      </c>
      <c r="F5675" s="82">
        <v>9061</v>
      </c>
      <c r="G5675" s="83">
        <f t="shared" si="355"/>
        <v>5.6177720242269131E-3</v>
      </c>
      <c r="H5675" s="74" t="s">
        <v>234</v>
      </c>
      <c r="I5675" s="74">
        <v>990</v>
      </c>
      <c r="J5675" s="74" t="s">
        <v>254</v>
      </c>
    </row>
    <row r="5676" spans="1:10" x14ac:dyDescent="0.25">
      <c r="A5676" s="74" t="str">
        <f t="shared" si="356"/>
        <v>2026</v>
      </c>
      <c r="B5676" s="74" t="str">
        <f t="shared" si="357"/>
        <v>02</v>
      </c>
      <c r="C5676" s="84">
        <f t="shared" si="358"/>
        <v>46054</v>
      </c>
      <c r="D5676" s="74">
        <v>202602</v>
      </c>
      <c r="E5676" s="82">
        <v>369108886</v>
      </c>
      <c r="F5676" s="82">
        <v>66657143</v>
      </c>
      <c r="G5676" s="83">
        <f t="shared" si="355"/>
        <v>0.18058937491957319</v>
      </c>
      <c r="H5676" s="74" t="s">
        <v>234</v>
      </c>
      <c r="I5676" s="74">
        <v>999</v>
      </c>
      <c r="J5676" s="74" t="s">
        <v>253</v>
      </c>
    </row>
    <row r="5677" spans="1:10" x14ac:dyDescent="0.25">
      <c r="A5677" s="74" t="str">
        <f t="shared" ref="A5677:A5740" si="359">LEFT(D5677,4)</f>
        <v>2026</v>
      </c>
      <c r="B5677" s="74" t="str">
        <f t="shared" ref="B5677:B5740" si="360">RIGHT(D5677,2)</f>
        <v>03</v>
      </c>
      <c r="C5677" s="84">
        <f t="shared" ref="C5677:C5740" si="361">DATE(A5677,B5677,1)</f>
        <v>46082</v>
      </c>
      <c r="D5677" s="74">
        <v>202603</v>
      </c>
      <c r="E5677" s="82">
        <v>7779688318</v>
      </c>
      <c r="F5677" s="82">
        <v>264849613</v>
      </c>
      <c r="G5677" s="83">
        <f t="shared" si="355"/>
        <v>3.4043730567870287E-2</v>
      </c>
      <c r="H5677" s="74" t="s">
        <v>4</v>
      </c>
      <c r="I5677" s="74">
        <v>11</v>
      </c>
      <c r="J5677" s="74" t="s">
        <v>5</v>
      </c>
    </row>
    <row r="5678" spans="1:10" x14ac:dyDescent="0.25">
      <c r="A5678" s="74" t="str">
        <f t="shared" si="359"/>
        <v>2026</v>
      </c>
      <c r="B5678" s="74" t="str">
        <f t="shared" si="360"/>
        <v>03</v>
      </c>
      <c r="C5678" s="84">
        <f t="shared" si="361"/>
        <v>46082</v>
      </c>
      <c r="D5678" s="74">
        <v>202603</v>
      </c>
      <c r="E5678" s="82">
        <v>1283460819</v>
      </c>
      <c r="F5678" s="82">
        <v>27780546</v>
      </c>
      <c r="G5678" s="83">
        <f t="shared" si="355"/>
        <v>2.1645028495412139E-2</v>
      </c>
      <c r="H5678" s="74" t="s">
        <v>4</v>
      </c>
      <c r="I5678" s="74">
        <v>12</v>
      </c>
      <c r="J5678" s="74" t="s">
        <v>6</v>
      </c>
    </row>
    <row r="5679" spans="1:10" x14ac:dyDescent="0.25">
      <c r="A5679" s="74" t="str">
        <f t="shared" si="359"/>
        <v>2026</v>
      </c>
      <c r="B5679" s="74" t="str">
        <f t="shared" si="360"/>
        <v>03</v>
      </c>
      <c r="C5679" s="84">
        <f t="shared" si="361"/>
        <v>46082</v>
      </c>
      <c r="D5679" s="74">
        <v>202603</v>
      </c>
      <c r="E5679" s="82">
        <v>615122042</v>
      </c>
      <c r="F5679" s="82">
        <v>1136342</v>
      </c>
      <c r="G5679" s="83">
        <f t="shared" si="355"/>
        <v>1.8473439779613686E-3</v>
      </c>
      <c r="H5679" s="74" t="s">
        <v>4</v>
      </c>
      <c r="I5679" s="74">
        <v>13</v>
      </c>
      <c r="J5679" s="74" t="s">
        <v>7</v>
      </c>
    </row>
    <row r="5680" spans="1:10" x14ac:dyDescent="0.25">
      <c r="A5680" s="74" t="str">
        <f t="shared" si="359"/>
        <v>2026</v>
      </c>
      <c r="B5680" s="74" t="str">
        <f t="shared" si="360"/>
        <v>03</v>
      </c>
      <c r="C5680" s="84">
        <f t="shared" si="361"/>
        <v>46082</v>
      </c>
      <c r="D5680" s="74">
        <v>202603</v>
      </c>
      <c r="E5680" s="82">
        <v>3194857009</v>
      </c>
      <c r="F5680" s="82">
        <v>106484761</v>
      </c>
      <c r="G5680" s="83">
        <f t="shared" si="355"/>
        <v>3.3330055367119561E-2</v>
      </c>
      <c r="H5680" s="74" t="s">
        <v>4</v>
      </c>
      <c r="I5680" s="74">
        <v>14</v>
      </c>
      <c r="J5680" s="74" t="s">
        <v>8</v>
      </c>
    </row>
    <row r="5681" spans="1:10" x14ac:dyDescent="0.25">
      <c r="A5681" s="74" t="str">
        <f t="shared" si="359"/>
        <v>2026</v>
      </c>
      <c r="B5681" s="74" t="str">
        <f t="shared" si="360"/>
        <v>03</v>
      </c>
      <c r="C5681" s="84">
        <f t="shared" si="361"/>
        <v>46082</v>
      </c>
      <c r="D5681" s="74">
        <v>202603</v>
      </c>
      <c r="E5681" s="82">
        <v>1218435777</v>
      </c>
      <c r="F5681" s="82">
        <v>79212875</v>
      </c>
      <c r="G5681" s="83">
        <f t="shared" si="355"/>
        <v>6.5011941125888331E-2</v>
      </c>
      <c r="H5681" s="74" t="s">
        <v>4</v>
      </c>
      <c r="I5681" s="74">
        <v>16</v>
      </c>
      <c r="J5681" s="74" t="s">
        <v>9</v>
      </c>
    </row>
    <row r="5682" spans="1:10" x14ac:dyDescent="0.25">
      <c r="A5682" s="74" t="str">
        <f t="shared" si="359"/>
        <v>2026</v>
      </c>
      <c r="B5682" s="74" t="str">
        <f t="shared" si="360"/>
        <v>03</v>
      </c>
      <c r="C5682" s="84">
        <f t="shared" si="361"/>
        <v>46082</v>
      </c>
      <c r="D5682" s="74">
        <v>202603</v>
      </c>
      <c r="E5682" s="82">
        <v>812540</v>
      </c>
      <c r="F5682" s="82">
        <v>14082</v>
      </c>
      <c r="G5682" s="83">
        <f t="shared" si="355"/>
        <v>1.7330839097152141E-2</v>
      </c>
      <c r="H5682" s="74" t="s">
        <v>4</v>
      </c>
      <c r="I5682" s="74">
        <v>17</v>
      </c>
      <c r="J5682" s="74" t="s">
        <v>10</v>
      </c>
    </row>
    <row r="5683" spans="1:10" x14ac:dyDescent="0.25">
      <c r="A5683" s="74" t="str">
        <f t="shared" si="359"/>
        <v>2026</v>
      </c>
      <c r="B5683" s="74" t="str">
        <f t="shared" si="360"/>
        <v>03</v>
      </c>
      <c r="C5683" s="84">
        <f t="shared" si="361"/>
        <v>46082</v>
      </c>
      <c r="D5683" s="74">
        <v>202603</v>
      </c>
      <c r="E5683" s="82">
        <v>2355332</v>
      </c>
      <c r="F5683" s="82">
        <v>225044</v>
      </c>
      <c r="G5683" s="83">
        <f t="shared" si="355"/>
        <v>9.5546615084412728E-2</v>
      </c>
      <c r="H5683" s="74" t="s">
        <v>4</v>
      </c>
      <c r="I5683" s="74">
        <v>21</v>
      </c>
      <c r="J5683" s="74" t="s">
        <v>11</v>
      </c>
    </row>
    <row r="5684" spans="1:10" x14ac:dyDescent="0.25">
      <c r="A5684" s="74" t="str">
        <f t="shared" si="359"/>
        <v>2026</v>
      </c>
      <c r="B5684" s="74" t="str">
        <f t="shared" si="360"/>
        <v>03</v>
      </c>
      <c r="C5684" s="84">
        <f t="shared" si="361"/>
        <v>46082</v>
      </c>
      <c r="D5684" s="74">
        <v>202603</v>
      </c>
      <c r="E5684" s="82">
        <v>34647787</v>
      </c>
      <c r="F5684" s="82">
        <v>981203</v>
      </c>
      <c r="G5684" s="83">
        <f t="shared" si="355"/>
        <v>2.8319355576735681E-2</v>
      </c>
      <c r="H5684" s="74" t="s">
        <v>4</v>
      </c>
      <c r="I5684" s="74">
        <v>22</v>
      </c>
      <c r="J5684" s="74" t="s">
        <v>12</v>
      </c>
    </row>
    <row r="5685" spans="1:10" x14ac:dyDescent="0.25">
      <c r="A5685" s="74" t="str">
        <f t="shared" si="359"/>
        <v>2026</v>
      </c>
      <c r="B5685" s="74" t="str">
        <f t="shared" si="360"/>
        <v>03</v>
      </c>
      <c r="C5685" s="84">
        <f t="shared" si="361"/>
        <v>46082</v>
      </c>
      <c r="D5685" s="74">
        <v>202603</v>
      </c>
      <c r="E5685" s="82">
        <v>6622739</v>
      </c>
      <c r="F5685" s="82">
        <v>183653</v>
      </c>
      <c r="G5685" s="83">
        <f t="shared" si="355"/>
        <v>2.7730671554473157E-2</v>
      </c>
      <c r="H5685" s="74" t="s">
        <v>4</v>
      </c>
      <c r="I5685" s="74">
        <v>24</v>
      </c>
      <c r="J5685" s="74" t="s">
        <v>13</v>
      </c>
    </row>
    <row r="5686" spans="1:10" x14ac:dyDescent="0.25">
      <c r="A5686" s="74" t="str">
        <f t="shared" si="359"/>
        <v>2026</v>
      </c>
      <c r="B5686" s="74" t="str">
        <f t="shared" si="360"/>
        <v>03</v>
      </c>
      <c r="C5686" s="84">
        <f t="shared" si="361"/>
        <v>46082</v>
      </c>
      <c r="D5686" s="74">
        <v>202603</v>
      </c>
      <c r="E5686" s="82">
        <v>75496792</v>
      </c>
      <c r="F5686" s="82">
        <v>1128494</v>
      </c>
      <c r="G5686" s="83">
        <f t="shared" si="355"/>
        <v>1.4947575520824779E-2</v>
      </c>
      <c r="H5686" s="74" t="s">
        <v>14</v>
      </c>
      <c r="I5686" s="74">
        <v>31</v>
      </c>
      <c r="J5686" s="74" t="s">
        <v>15</v>
      </c>
    </row>
    <row r="5687" spans="1:10" x14ac:dyDescent="0.25">
      <c r="A5687" s="74" t="str">
        <f t="shared" si="359"/>
        <v>2026</v>
      </c>
      <c r="B5687" s="74" t="str">
        <f t="shared" si="360"/>
        <v>03</v>
      </c>
      <c r="C5687" s="84">
        <f t="shared" si="361"/>
        <v>46082</v>
      </c>
      <c r="D5687" s="74">
        <v>202603</v>
      </c>
      <c r="E5687" s="82">
        <v>6162199</v>
      </c>
      <c r="F5687" s="82">
        <v>554600</v>
      </c>
      <c r="G5687" s="83">
        <f t="shared" si="355"/>
        <v>9.000033916463912E-2</v>
      </c>
      <c r="H5687" s="74" t="s">
        <v>14</v>
      </c>
      <c r="I5687" s="74">
        <v>32</v>
      </c>
      <c r="J5687" s="74" t="s">
        <v>16</v>
      </c>
    </row>
    <row r="5688" spans="1:10" x14ac:dyDescent="0.25">
      <c r="A5688" s="74" t="str">
        <f t="shared" si="359"/>
        <v>2026</v>
      </c>
      <c r="B5688" s="74" t="str">
        <f t="shared" si="360"/>
        <v>03</v>
      </c>
      <c r="C5688" s="84">
        <f t="shared" si="361"/>
        <v>46082</v>
      </c>
      <c r="D5688" s="74">
        <v>202603</v>
      </c>
      <c r="E5688" s="82">
        <v>464015</v>
      </c>
      <c r="F5688" s="82">
        <v>5614</v>
      </c>
      <c r="G5688" s="83">
        <f t="shared" si="355"/>
        <v>1.209874680775406E-2</v>
      </c>
      <c r="H5688" s="74" t="s">
        <v>17</v>
      </c>
      <c r="I5688" s="74">
        <v>51</v>
      </c>
      <c r="J5688" s="74" t="s">
        <v>18</v>
      </c>
    </row>
    <row r="5689" spans="1:10" x14ac:dyDescent="0.25">
      <c r="A5689" s="74" t="str">
        <f t="shared" si="359"/>
        <v>2026</v>
      </c>
      <c r="B5689" s="74" t="str">
        <f t="shared" si="360"/>
        <v>03</v>
      </c>
      <c r="C5689" s="84">
        <f t="shared" si="361"/>
        <v>46082</v>
      </c>
      <c r="D5689" s="74">
        <v>202603</v>
      </c>
      <c r="E5689" s="82">
        <v>24804</v>
      </c>
      <c r="F5689" s="82">
        <v>99</v>
      </c>
      <c r="G5689" s="83">
        <f t="shared" si="355"/>
        <v>3.9912917271407835E-3</v>
      </c>
      <c r="H5689" s="74" t="s">
        <v>17</v>
      </c>
      <c r="I5689" s="74">
        <v>52</v>
      </c>
      <c r="J5689" s="74" t="s">
        <v>19</v>
      </c>
    </row>
    <row r="5690" spans="1:10" x14ac:dyDescent="0.25">
      <c r="A5690" s="74" t="str">
        <f t="shared" si="359"/>
        <v>2026</v>
      </c>
      <c r="B5690" s="74" t="str">
        <f t="shared" si="360"/>
        <v>03</v>
      </c>
      <c r="C5690" s="84">
        <f t="shared" si="361"/>
        <v>46082</v>
      </c>
      <c r="D5690" s="74">
        <v>202603</v>
      </c>
      <c r="E5690" s="82">
        <v>6952682830</v>
      </c>
      <c r="F5690" s="82">
        <v>24243273</v>
      </c>
      <c r="G5690" s="83">
        <f t="shared" si="355"/>
        <v>3.4868947128428121E-3</v>
      </c>
      <c r="H5690" s="74" t="s">
        <v>17</v>
      </c>
      <c r="I5690" s="74">
        <v>61</v>
      </c>
      <c r="J5690" s="74" t="s">
        <v>20</v>
      </c>
    </row>
    <row r="5691" spans="1:10" x14ac:dyDescent="0.25">
      <c r="A5691" s="74" t="str">
        <f t="shared" si="359"/>
        <v>2026</v>
      </c>
      <c r="B5691" s="74" t="str">
        <f t="shared" si="360"/>
        <v>03</v>
      </c>
      <c r="C5691" s="84">
        <f t="shared" si="361"/>
        <v>46082</v>
      </c>
      <c r="D5691" s="74">
        <v>202603</v>
      </c>
      <c r="E5691" s="82">
        <v>2033193</v>
      </c>
      <c r="F5691" s="82">
        <v>95492</v>
      </c>
      <c r="G5691" s="83">
        <f t="shared" si="355"/>
        <v>4.6966520148357782E-2</v>
      </c>
      <c r="H5691" s="74" t="s">
        <v>17</v>
      </c>
      <c r="I5691" s="74">
        <v>62</v>
      </c>
      <c r="J5691" s="74" t="s">
        <v>21</v>
      </c>
    </row>
    <row r="5692" spans="1:10" x14ac:dyDescent="0.25">
      <c r="A5692" s="74" t="str">
        <f t="shared" si="359"/>
        <v>2026</v>
      </c>
      <c r="B5692" s="74" t="str">
        <f t="shared" si="360"/>
        <v>03</v>
      </c>
      <c r="C5692" s="84">
        <f t="shared" si="361"/>
        <v>46082</v>
      </c>
      <c r="D5692" s="74">
        <v>202603</v>
      </c>
      <c r="E5692" s="82">
        <v>338760</v>
      </c>
      <c r="F5692" s="82">
        <v>21878</v>
      </c>
      <c r="G5692" s="83">
        <f t="shared" si="355"/>
        <v>6.4582595347738816E-2</v>
      </c>
      <c r="H5692" s="74" t="s">
        <v>17</v>
      </c>
      <c r="I5692" s="74">
        <v>71</v>
      </c>
      <c r="J5692" s="74" t="s">
        <v>22</v>
      </c>
    </row>
    <row r="5693" spans="1:10" x14ac:dyDescent="0.25">
      <c r="A5693" s="74" t="str">
        <f t="shared" si="359"/>
        <v>2026</v>
      </c>
      <c r="B5693" s="74" t="str">
        <f t="shared" si="360"/>
        <v>03</v>
      </c>
      <c r="C5693" s="84">
        <f t="shared" si="361"/>
        <v>46082</v>
      </c>
      <c r="D5693" s="74">
        <v>202603</v>
      </c>
      <c r="E5693" s="82">
        <v>270805567</v>
      </c>
      <c r="F5693" s="82">
        <v>433651</v>
      </c>
      <c r="G5693" s="83">
        <f t="shared" si="355"/>
        <v>1.6013370951122286E-3</v>
      </c>
      <c r="H5693" s="74" t="s">
        <v>17</v>
      </c>
      <c r="I5693" s="74">
        <v>72</v>
      </c>
      <c r="J5693" s="74" t="s">
        <v>23</v>
      </c>
    </row>
    <row r="5694" spans="1:10" x14ac:dyDescent="0.25">
      <c r="A5694" s="74" t="str">
        <f t="shared" si="359"/>
        <v>2026</v>
      </c>
      <c r="B5694" s="74" t="str">
        <f t="shared" si="360"/>
        <v>03</v>
      </c>
      <c r="C5694" s="84">
        <f t="shared" si="361"/>
        <v>46082</v>
      </c>
      <c r="D5694" s="74">
        <v>202603</v>
      </c>
      <c r="E5694" s="82">
        <v>180070195</v>
      </c>
      <c r="F5694" s="82">
        <v>499746</v>
      </c>
      <c r="G5694" s="83">
        <f t="shared" si="355"/>
        <v>2.7752843828485886E-3</v>
      </c>
      <c r="H5694" s="74" t="s">
        <v>17</v>
      </c>
      <c r="I5694" s="74">
        <v>81</v>
      </c>
      <c r="J5694" s="74" t="s">
        <v>24</v>
      </c>
    </row>
    <row r="5695" spans="1:10" x14ac:dyDescent="0.25">
      <c r="A5695" s="74" t="str">
        <f t="shared" si="359"/>
        <v>2026</v>
      </c>
      <c r="B5695" s="74" t="str">
        <f t="shared" si="360"/>
        <v>03</v>
      </c>
      <c r="C5695" s="84">
        <f t="shared" si="361"/>
        <v>46082</v>
      </c>
      <c r="D5695" s="74">
        <v>202603</v>
      </c>
      <c r="E5695" s="82">
        <v>232390868</v>
      </c>
      <c r="F5695" s="82">
        <v>3799704</v>
      </c>
      <c r="G5695" s="83">
        <f t="shared" si="355"/>
        <v>1.6350487575957588E-2</v>
      </c>
      <c r="H5695" s="74" t="s">
        <v>17</v>
      </c>
      <c r="I5695" s="74">
        <v>89</v>
      </c>
      <c r="J5695" s="74" t="s">
        <v>25</v>
      </c>
    </row>
    <row r="5696" spans="1:10" x14ac:dyDescent="0.25">
      <c r="A5696" s="74" t="str">
        <f t="shared" si="359"/>
        <v>2026</v>
      </c>
      <c r="B5696" s="74" t="str">
        <f t="shared" si="360"/>
        <v>03</v>
      </c>
      <c r="C5696" s="84">
        <f t="shared" si="361"/>
        <v>46082</v>
      </c>
      <c r="D5696" s="74">
        <v>202603</v>
      </c>
      <c r="E5696" s="82">
        <v>86512484</v>
      </c>
      <c r="F5696" s="82">
        <v>655258</v>
      </c>
      <c r="G5696" s="83">
        <f t="shared" si="355"/>
        <v>7.5741438657569932E-3</v>
      </c>
      <c r="H5696" s="74" t="s">
        <v>17</v>
      </c>
      <c r="I5696" s="74">
        <v>91</v>
      </c>
      <c r="J5696" s="74" t="s">
        <v>26</v>
      </c>
    </row>
    <row r="5697" spans="1:10" x14ac:dyDescent="0.25">
      <c r="A5697" s="74" t="str">
        <f t="shared" si="359"/>
        <v>2026</v>
      </c>
      <c r="B5697" s="74" t="str">
        <f t="shared" si="360"/>
        <v>03</v>
      </c>
      <c r="C5697" s="84">
        <f t="shared" si="361"/>
        <v>46082</v>
      </c>
      <c r="D5697" s="74">
        <v>202603</v>
      </c>
      <c r="E5697" s="82">
        <v>21807831</v>
      </c>
      <c r="F5697" s="82">
        <v>1416776</v>
      </c>
      <c r="G5697" s="83">
        <f t="shared" si="355"/>
        <v>6.4966387532992165E-2</v>
      </c>
      <c r="H5697" s="74" t="s">
        <v>17</v>
      </c>
      <c r="I5697" s="74">
        <v>99</v>
      </c>
      <c r="J5697" s="74" t="s">
        <v>27</v>
      </c>
    </row>
    <row r="5698" spans="1:10" x14ac:dyDescent="0.25">
      <c r="A5698" s="74" t="str">
        <f t="shared" si="359"/>
        <v>2026</v>
      </c>
      <c r="B5698" s="74" t="str">
        <f t="shared" si="360"/>
        <v>03</v>
      </c>
      <c r="C5698" s="84">
        <f t="shared" si="361"/>
        <v>46082</v>
      </c>
      <c r="D5698" s="74">
        <v>202603</v>
      </c>
      <c r="E5698" s="82">
        <v>2604503822</v>
      </c>
      <c r="F5698" s="82">
        <v>90791763</v>
      </c>
      <c r="G5698" s="83">
        <f t="shared" si="355"/>
        <v>3.485952381144173E-2</v>
      </c>
      <c r="H5698" s="74" t="s">
        <v>28</v>
      </c>
      <c r="I5698" s="74">
        <v>101</v>
      </c>
      <c r="J5698" s="74" t="s">
        <v>29</v>
      </c>
    </row>
    <row r="5699" spans="1:10" x14ac:dyDescent="0.25">
      <c r="A5699" s="74" t="str">
        <f t="shared" si="359"/>
        <v>2026</v>
      </c>
      <c r="B5699" s="74" t="str">
        <f t="shared" si="360"/>
        <v>03</v>
      </c>
      <c r="C5699" s="84">
        <f t="shared" si="361"/>
        <v>46082</v>
      </c>
      <c r="D5699" s="74">
        <v>202603</v>
      </c>
      <c r="E5699" s="82">
        <v>154069136</v>
      </c>
      <c r="F5699" s="82">
        <v>16755442</v>
      </c>
      <c r="G5699" s="83">
        <f t="shared" ref="G5699:G5762" si="362">F5699/E5699</f>
        <v>0.10875274850635885</v>
      </c>
      <c r="H5699" s="74" t="s">
        <v>28</v>
      </c>
      <c r="I5699" s="74">
        <v>102</v>
      </c>
      <c r="J5699" s="74" t="s">
        <v>30</v>
      </c>
    </row>
    <row r="5700" spans="1:10" x14ac:dyDescent="0.25">
      <c r="A5700" s="74" t="str">
        <f t="shared" si="359"/>
        <v>2026</v>
      </c>
      <c r="B5700" s="74" t="str">
        <f t="shared" si="360"/>
        <v>03</v>
      </c>
      <c r="C5700" s="84">
        <f t="shared" si="361"/>
        <v>46082</v>
      </c>
      <c r="D5700" s="74">
        <v>202603</v>
      </c>
      <c r="E5700" s="82">
        <v>633526703</v>
      </c>
      <c r="F5700" s="82">
        <v>1445297</v>
      </c>
      <c r="G5700" s="83">
        <f t="shared" si="362"/>
        <v>2.2813513513415392E-3</v>
      </c>
      <c r="H5700" s="74" t="s">
        <v>28</v>
      </c>
      <c r="I5700" s="74">
        <v>103</v>
      </c>
      <c r="J5700" s="74" t="s">
        <v>31</v>
      </c>
    </row>
    <row r="5701" spans="1:10" x14ac:dyDescent="0.25">
      <c r="A5701" s="74" t="str">
        <f t="shared" si="359"/>
        <v>2026</v>
      </c>
      <c r="B5701" s="74" t="str">
        <f t="shared" si="360"/>
        <v>03</v>
      </c>
      <c r="C5701" s="84">
        <f t="shared" si="361"/>
        <v>46082</v>
      </c>
      <c r="D5701" s="74">
        <v>202603</v>
      </c>
      <c r="E5701" s="82">
        <v>1091402050</v>
      </c>
      <c r="F5701" s="82">
        <v>17751868</v>
      </c>
      <c r="G5701" s="83">
        <f t="shared" si="362"/>
        <v>1.6265195763559358E-2</v>
      </c>
      <c r="H5701" s="74" t="s">
        <v>28</v>
      </c>
      <c r="I5701" s="74">
        <v>104</v>
      </c>
      <c r="J5701" s="74" t="s">
        <v>32</v>
      </c>
    </row>
    <row r="5702" spans="1:10" x14ac:dyDescent="0.25">
      <c r="A5702" s="74" t="str">
        <f t="shared" si="359"/>
        <v>2026</v>
      </c>
      <c r="B5702" s="74" t="str">
        <f t="shared" si="360"/>
        <v>03</v>
      </c>
      <c r="C5702" s="84">
        <f t="shared" si="361"/>
        <v>46082</v>
      </c>
      <c r="D5702" s="74">
        <v>202603</v>
      </c>
      <c r="E5702" s="82">
        <v>585297706</v>
      </c>
      <c r="F5702" s="82">
        <v>13581680</v>
      </c>
      <c r="G5702" s="83">
        <f t="shared" si="362"/>
        <v>2.3204738137142127E-2</v>
      </c>
      <c r="H5702" s="74" t="s">
        <v>28</v>
      </c>
      <c r="I5702" s="74">
        <v>105</v>
      </c>
      <c r="J5702" s="74" t="s">
        <v>33</v>
      </c>
    </row>
    <row r="5703" spans="1:10" x14ac:dyDescent="0.25">
      <c r="A5703" s="74" t="str">
        <f t="shared" si="359"/>
        <v>2026</v>
      </c>
      <c r="B5703" s="74" t="str">
        <f t="shared" si="360"/>
        <v>03</v>
      </c>
      <c r="C5703" s="84">
        <f t="shared" si="361"/>
        <v>46082</v>
      </c>
      <c r="D5703" s="74">
        <v>202603</v>
      </c>
      <c r="E5703" s="82">
        <v>587164958</v>
      </c>
      <c r="F5703" s="82">
        <v>159791015</v>
      </c>
      <c r="G5703" s="83">
        <f t="shared" si="362"/>
        <v>0.27213990348518041</v>
      </c>
      <c r="H5703" s="74" t="s">
        <v>28</v>
      </c>
      <c r="I5703" s="74">
        <v>106</v>
      </c>
      <c r="J5703" s="74" t="s">
        <v>34</v>
      </c>
    </row>
    <row r="5704" spans="1:10" x14ac:dyDescent="0.25">
      <c r="A5704" s="74" t="str">
        <f t="shared" si="359"/>
        <v>2026</v>
      </c>
      <c r="B5704" s="74" t="str">
        <f t="shared" si="360"/>
        <v>03</v>
      </c>
      <c r="C5704" s="84">
        <f t="shared" si="361"/>
        <v>46082</v>
      </c>
      <c r="D5704" s="74">
        <v>202603</v>
      </c>
      <c r="E5704" s="82">
        <v>1900967771</v>
      </c>
      <c r="F5704" s="82">
        <v>41700601</v>
      </c>
      <c r="G5704" s="83">
        <f t="shared" si="362"/>
        <v>2.1936511305535436E-2</v>
      </c>
      <c r="H5704" s="74" t="s">
        <v>28</v>
      </c>
      <c r="I5704" s="74">
        <v>107</v>
      </c>
      <c r="J5704" s="74" t="s">
        <v>35</v>
      </c>
    </row>
    <row r="5705" spans="1:10" x14ac:dyDescent="0.25">
      <c r="A5705" s="74" t="str">
        <f t="shared" si="359"/>
        <v>2026</v>
      </c>
      <c r="B5705" s="74" t="str">
        <f t="shared" si="360"/>
        <v>03</v>
      </c>
      <c r="C5705" s="84">
        <f t="shared" si="361"/>
        <v>46082</v>
      </c>
      <c r="D5705" s="74">
        <v>202603</v>
      </c>
      <c r="E5705" s="82">
        <v>61645900</v>
      </c>
      <c r="F5705" s="82">
        <v>13554958</v>
      </c>
      <c r="G5705" s="83">
        <f t="shared" si="362"/>
        <v>0.21988417721210982</v>
      </c>
      <c r="H5705" s="74" t="s">
        <v>28</v>
      </c>
      <c r="I5705" s="74">
        <v>108</v>
      </c>
      <c r="J5705" s="74" t="s">
        <v>36</v>
      </c>
    </row>
    <row r="5706" spans="1:10" x14ac:dyDescent="0.25">
      <c r="A5706" s="74" t="str">
        <f t="shared" si="359"/>
        <v>2026</v>
      </c>
      <c r="B5706" s="74" t="str">
        <f t="shared" si="360"/>
        <v>03</v>
      </c>
      <c r="C5706" s="84">
        <f t="shared" si="361"/>
        <v>46082</v>
      </c>
      <c r="D5706" s="74">
        <v>202603</v>
      </c>
      <c r="E5706" s="82">
        <v>618958</v>
      </c>
      <c r="F5706" s="82">
        <v>25284</v>
      </c>
      <c r="G5706" s="83">
        <f t="shared" si="362"/>
        <v>4.0849298336882306E-2</v>
      </c>
      <c r="H5706" s="74" t="s">
        <v>28</v>
      </c>
      <c r="I5706" s="74">
        <v>109</v>
      </c>
      <c r="J5706" s="74" t="s">
        <v>37</v>
      </c>
    </row>
    <row r="5707" spans="1:10" x14ac:dyDescent="0.25">
      <c r="A5707" s="74" t="str">
        <f t="shared" si="359"/>
        <v>2026</v>
      </c>
      <c r="B5707" s="74" t="str">
        <f t="shared" si="360"/>
        <v>03</v>
      </c>
      <c r="C5707" s="84">
        <f t="shared" si="361"/>
        <v>46082</v>
      </c>
      <c r="D5707" s="74">
        <v>202603</v>
      </c>
      <c r="E5707" s="82">
        <v>848266609</v>
      </c>
      <c r="F5707" s="82">
        <v>50274727</v>
      </c>
      <c r="G5707" s="83">
        <f t="shared" si="362"/>
        <v>5.9267601089788978E-2</v>
      </c>
      <c r="H5707" s="74" t="s">
        <v>28</v>
      </c>
      <c r="I5707" s="74">
        <v>110</v>
      </c>
      <c r="J5707" s="74" t="s">
        <v>38</v>
      </c>
    </row>
    <row r="5708" spans="1:10" x14ac:dyDescent="0.25">
      <c r="A5708" s="74" t="str">
        <f t="shared" si="359"/>
        <v>2026</v>
      </c>
      <c r="B5708" s="74" t="str">
        <f t="shared" si="360"/>
        <v>03</v>
      </c>
      <c r="C5708" s="84">
        <f t="shared" si="361"/>
        <v>46082</v>
      </c>
      <c r="D5708" s="74">
        <v>202603</v>
      </c>
      <c r="E5708" s="82">
        <v>212464112</v>
      </c>
      <c r="F5708" s="82">
        <v>2949</v>
      </c>
      <c r="G5708" s="83">
        <f t="shared" si="362"/>
        <v>1.3879991177051116E-5</v>
      </c>
      <c r="H5708" s="74" t="s">
        <v>39</v>
      </c>
      <c r="I5708" s="74">
        <v>120</v>
      </c>
      <c r="J5708" s="74" t="s">
        <v>40</v>
      </c>
    </row>
    <row r="5709" spans="1:10" x14ac:dyDescent="0.25">
      <c r="A5709" s="74" t="str">
        <f t="shared" si="359"/>
        <v>2026</v>
      </c>
      <c r="B5709" s="74" t="str">
        <f t="shared" si="360"/>
        <v>03</v>
      </c>
      <c r="C5709" s="84">
        <f t="shared" si="361"/>
        <v>46082</v>
      </c>
      <c r="D5709" s="74">
        <v>202603</v>
      </c>
      <c r="E5709" s="82">
        <v>292328179</v>
      </c>
      <c r="F5709" s="82">
        <v>20050197</v>
      </c>
      <c r="G5709" s="83">
        <f t="shared" si="362"/>
        <v>6.8587972150300297E-2</v>
      </c>
      <c r="H5709" s="74" t="s">
        <v>41</v>
      </c>
      <c r="I5709" s="74">
        <v>131</v>
      </c>
      <c r="J5709" s="74" t="s">
        <v>42</v>
      </c>
    </row>
    <row r="5710" spans="1:10" x14ac:dyDescent="0.25">
      <c r="A5710" s="74" t="str">
        <f t="shared" si="359"/>
        <v>2026</v>
      </c>
      <c r="B5710" s="74" t="str">
        <f t="shared" si="360"/>
        <v>03</v>
      </c>
      <c r="C5710" s="84">
        <f t="shared" si="361"/>
        <v>46082</v>
      </c>
      <c r="D5710" s="74">
        <v>202603</v>
      </c>
      <c r="E5710" s="82">
        <v>215493701</v>
      </c>
      <c r="F5710" s="82">
        <v>17432181</v>
      </c>
      <c r="G5710" s="83">
        <f t="shared" si="362"/>
        <v>8.0894155695066E-2</v>
      </c>
      <c r="H5710" s="74" t="s">
        <v>41</v>
      </c>
      <c r="I5710" s="74">
        <v>139</v>
      </c>
      <c r="J5710" s="74" t="s">
        <v>43</v>
      </c>
    </row>
    <row r="5711" spans="1:10" x14ac:dyDescent="0.25">
      <c r="A5711" s="74" t="str">
        <f t="shared" si="359"/>
        <v>2026</v>
      </c>
      <c r="B5711" s="74" t="str">
        <f t="shared" si="360"/>
        <v>03</v>
      </c>
      <c r="C5711" s="84">
        <f t="shared" si="361"/>
        <v>46082</v>
      </c>
      <c r="D5711" s="74">
        <v>202603</v>
      </c>
      <c r="E5711" s="82">
        <v>281867823</v>
      </c>
      <c r="F5711" s="82">
        <v>26119944</v>
      </c>
      <c r="G5711" s="83">
        <f t="shared" si="362"/>
        <v>9.2667349263204121E-2</v>
      </c>
      <c r="H5711" s="74" t="s">
        <v>41</v>
      </c>
      <c r="I5711" s="74">
        <v>141</v>
      </c>
      <c r="J5711" s="74" t="s">
        <v>44</v>
      </c>
    </row>
    <row r="5712" spans="1:10" x14ac:dyDescent="0.25">
      <c r="A5712" s="74" t="str">
        <f t="shared" si="359"/>
        <v>2026</v>
      </c>
      <c r="B5712" s="74" t="str">
        <f t="shared" si="360"/>
        <v>03</v>
      </c>
      <c r="C5712" s="84">
        <f t="shared" si="361"/>
        <v>46082</v>
      </c>
      <c r="D5712" s="74">
        <v>202603</v>
      </c>
      <c r="E5712" s="82">
        <v>2033</v>
      </c>
      <c r="F5712" s="82">
        <v>139</v>
      </c>
      <c r="G5712" s="83">
        <f t="shared" si="362"/>
        <v>6.8371864240039354E-2</v>
      </c>
      <c r="H5712" s="74" t="s">
        <v>41</v>
      </c>
      <c r="I5712" s="74">
        <v>142</v>
      </c>
      <c r="J5712" s="74" t="s">
        <v>45</v>
      </c>
    </row>
    <row r="5713" spans="1:10" x14ac:dyDescent="0.25">
      <c r="A5713" s="74" t="str">
        <f t="shared" si="359"/>
        <v>2026</v>
      </c>
      <c r="B5713" s="74" t="str">
        <f t="shared" si="360"/>
        <v>03</v>
      </c>
      <c r="C5713" s="84">
        <f t="shared" si="361"/>
        <v>46082</v>
      </c>
      <c r="D5713" s="74">
        <v>202603</v>
      </c>
      <c r="E5713" s="82">
        <v>9401804</v>
      </c>
      <c r="F5713" s="82">
        <v>333812</v>
      </c>
      <c r="G5713" s="83">
        <f t="shared" si="362"/>
        <v>3.5505100935948039E-2</v>
      </c>
      <c r="H5713" s="74" t="s">
        <v>41</v>
      </c>
      <c r="I5713" s="74">
        <v>143</v>
      </c>
      <c r="J5713" s="74" t="s">
        <v>46</v>
      </c>
    </row>
    <row r="5714" spans="1:10" x14ac:dyDescent="0.25">
      <c r="A5714" s="74" t="str">
        <f t="shared" si="359"/>
        <v>2026</v>
      </c>
      <c r="B5714" s="74" t="str">
        <f t="shared" si="360"/>
        <v>03</v>
      </c>
      <c r="C5714" s="84">
        <f t="shared" si="361"/>
        <v>46082</v>
      </c>
      <c r="D5714" s="74">
        <v>202603</v>
      </c>
      <c r="E5714" s="82">
        <v>2150895</v>
      </c>
      <c r="F5714" s="82">
        <v>100753</v>
      </c>
      <c r="G5714" s="83">
        <f t="shared" si="362"/>
        <v>4.68423609706657E-2</v>
      </c>
      <c r="H5714" s="74" t="s">
        <v>41</v>
      </c>
      <c r="I5714" s="74">
        <v>149</v>
      </c>
      <c r="J5714" s="74" t="s">
        <v>47</v>
      </c>
    </row>
    <row r="5715" spans="1:10" x14ac:dyDescent="0.25">
      <c r="A5715" s="74" t="str">
        <f t="shared" si="359"/>
        <v>2026</v>
      </c>
      <c r="B5715" s="74" t="str">
        <f t="shared" si="360"/>
        <v>03</v>
      </c>
      <c r="C5715" s="84">
        <f t="shared" si="361"/>
        <v>46082</v>
      </c>
      <c r="D5715" s="74">
        <v>202603</v>
      </c>
      <c r="E5715" s="82">
        <v>112024103</v>
      </c>
      <c r="F5715" s="82">
        <v>49771999</v>
      </c>
      <c r="G5715" s="83">
        <f t="shared" si="362"/>
        <v>0.44429723306956542</v>
      </c>
      <c r="H5715" s="74" t="s">
        <v>41</v>
      </c>
      <c r="I5715" s="74">
        <v>151</v>
      </c>
      <c r="J5715" s="74" t="s">
        <v>48</v>
      </c>
    </row>
    <row r="5716" spans="1:10" x14ac:dyDescent="0.25">
      <c r="A5716" s="74" t="str">
        <f t="shared" si="359"/>
        <v>2026</v>
      </c>
      <c r="B5716" s="74" t="str">
        <f t="shared" si="360"/>
        <v>03</v>
      </c>
      <c r="C5716" s="84">
        <f t="shared" si="361"/>
        <v>46082</v>
      </c>
      <c r="D5716" s="74">
        <v>202603</v>
      </c>
      <c r="E5716" s="82">
        <v>128751103</v>
      </c>
      <c r="F5716" s="82">
        <v>11322132</v>
      </c>
      <c r="G5716" s="83">
        <f t="shared" si="362"/>
        <v>8.7938135955231395E-2</v>
      </c>
      <c r="H5716" s="74" t="s">
        <v>41</v>
      </c>
      <c r="I5716" s="74">
        <v>152</v>
      </c>
      <c r="J5716" s="74" t="s">
        <v>49</v>
      </c>
    </row>
    <row r="5717" spans="1:10" x14ac:dyDescent="0.25">
      <c r="A5717" s="74" t="str">
        <f t="shared" si="359"/>
        <v>2026</v>
      </c>
      <c r="B5717" s="74" t="str">
        <f t="shared" si="360"/>
        <v>03</v>
      </c>
      <c r="C5717" s="84">
        <f t="shared" si="361"/>
        <v>46082</v>
      </c>
      <c r="D5717" s="74">
        <v>202603</v>
      </c>
      <c r="E5717" s="82">
        <v>39896184</v>
      </c>
      <c r="F5717" s="82">
        <v>1948966</v>
      </c>
      <c r="G5717" s="83">
        <f t="shared" si="362"/>
        <v>4.8850937723768272E-2</v>
      </c>
      <c r="H5717" s="74" t="s">
        <v>50</v>
      </c>
      <c r="I5717" s="74">
        <v>161</v>
      </c>
      <c r="J5717" s="74" t="s">
        <v>51</v>
      </c>
    </row>
    <row r="5718" spans="1:10" x14ac:dyDescent="0.25">
      <c r="A5718" s="74" t="str">
        <f t="shared" si="359"/>
        <v>2026</v>
      </c>
      <c r="B5718" s="74" t="str">
        <f t="shared" si="360"/>
        <v>03</v>
      </c>
      <c r="C5718" s="84">
        <f t="shared" si="361"/>
        <v>46082</v>
      </c>
      <c r="D5718" s="74">
        <v>202603</v>
      </c>
      <c r="E5718" s="82">
        <v>234469102</v>
      </c>
      <c r="F5718" s="82">
        <v>11564608</v>
      </c>
      <c r="G5718" s="83">
        <f t="shared" si="362"/>
        <v>4.9322524381058962E-2</v>
      </c>
      <c r="H5718" s="74" t="s">
        <v>50</v>
      </c>
      <c r="I5718" s="74">
        <v>162</v>
      </c>
      <c r="J5718" s="74" t="s">
        <v>52</v>
      </c>
    </row>
    <row r="5719" spans="1:10" x14ac:dyDescent="0.25">
      <c r="A5719" s="74" t="str">
        <f t="shared" si="359"/>
        <v>2026</v>
      </c>
      <c r="B5719" s="74" t="str">
        <f t="shared" si="360"/>
        <v>03</v>
      </c>
      <c r="C5719" s="84">
        <f t="shared" si="361"/>
        <v>46082</v>
      </c>
      <c r="D5719" s="74">
        <v>202603</v>
      </c>
      <c r="E5719" s="82">
        <v>413973454</v>
      </c>
      <c r="F5719" s="82">
        <v>74890357</v>
      </c>
      <c r="G5719" s="83">
        <f t="shared" si="362"/>
        <v>0.18090618196982264</v>
      </c>
      <c r="H5719" s="74" t="s">
        <v>50</v>
      </c>
      <c r="I5719" s="74">
        <v>170</v>
      </c>
      <c r="J5719" s="74" t="s">
        <v>53</v>
      </c>
    </row>
    <row r="5720" spans="1:10" x14ac:dyDescent="0.25">
      <c r="A5720" s="74" t="str">
        <f t="shared" si="359"/>
        <v>2026</v>
      </c>
      <c r="B5720" s="74" t="str">
        <f t="shared" si="360"/>
        <v>03</v>
      </c>
      <c r="C5720" s="84">
        <f t="shared" si="361"/>
        <v>46082</v>
      </c>
      <c r="D5720" s="74">
        <v>202603</v>
      </c>
      <c r="E5720" s="82">
        <v>112224480</v>
      </c>
      <c r="F5720" s="82">
        <v>12698808</v>
      </c>
      <c r="G5720" s="83">
        <f t="shared" si="362"/>
        <v>0.11315541849692687</v>
      </c>
      <c r="H5720" s="74" t="s">
        <v>54</v>
      </c>
      <c r="I5720" s="74">
        <v>181</v>
      </c>
      <c r="J5720" s="74" t="s">
        <v>55</v>
      </c>
    </row>
    <row r="5721" spans="1:10" x14ac:dyDescent="0.25">
      <c r="A5721" s="74" t="str">
        <f t="shared" si="359"/>
        <v>2026</v>
      </c>
      <c r="B5721" s="74" t="str">
        <f t="shared" si="360"/>
        <v>03</v>
      </c>
      <c r="C5721" s="84">
        <f t="shared" si="361"/>
        <v>46082</v>
      </c>
      <c r="D5721" s="74">
        <v>202603</v>
      </c>
      <c r="E5721" s="82">
        <v>8346845</v>
      </c>
      <c r="F5721" s="82">
        <v>1082134</v>
      </c>
      <c r="G5721" s="83">
        <f t="shared" si="362"/>
        <v>0.12964587218284274</v>
      </c>
      <c r="H5721" s="74" t="s">
        <v>54</v>
      </c>
      <c r="I5721" s="74">
        <v>182</v>
      </c>
      <c r="J5721" s="74" t="s">
        <v>56</v>
      </c>
    </row>
    <row r="5722" spans="1:10" x14ac:dyDescent="0.25">
      <c r="A5722" s="74" t="str">
        <f t="shared" si="359"/>
        <v>2026</v>
      </c>
      <c r="B5722" s="74" t="str">
        <f t="shared" si="360"/>
        <v>03</v>
      </c>
      <c r="C5722" s="84">
        <f t="shared" si="361"/>
        <v>46082</v>
      </c>
      <c r="D5722" s="74">
        <v>202603</v>
      </c>
      <c r="E5722" s="82">
        <v>2339922</v>
      </c>
      <c r="F5722" s="82">
        <v>1271</v>
      </c>
      <c r="G5722" s="83">
        <f t="shared" si="362"/>
        <v>5.4318049917903251E-4</v>
      </c>
      <c r="H5722" s="74" t="s">
        <v>57</v>
      </c>
      <c r="I5722" s="74">
        <v>191</v>
      </c>
      <c r="J5722" s="74" t="s">
        <v>58</v>
      </c>
    </row>
    <row r="5723" spans="1:10" x14ac:dyDescent="0.25">
      <c r="A5723" s="74" t="str">
        <f t="shared" si="359"/>
        <v>2026</v>
      </c>
      <c r="B5723" s="74" t="str">
        <f t="shared" si="360"/>
        <v>03</v>
      </c>
      <c r="C5723" s="84">
        <f t="shared" si="361"/>
        <v>46082</v>
      </c>
      <c r="D5723" s="74">
        <v>202603</v>
      </c>
      <c r="E5723" s="82">
        <v>1025609596</v>
      </c>
      <c r="F5723" s="82">
        <v>38774117</v>
      </c>
      <c r="G5723" s="83">
        <f t="shared" si="362"/>
        <v>3.7805922595911437E-2</v>
      </c>
      <c r="H5723" s="74" t="s">
        <v>57</v>
      </c>
      <c r="I5723" s="74">
        <v>192</v>
      </c>
      <c r="J5723" s="74" t="s">
        <v>59</v>
      </c>
    </row>
    <row r="5724" spans="1:10" x14ac:dyDescent="0.25">
      <c r="A5724" s="74" t="str">
        <f t="shared" si="359"/>
        <v>2026</v>
      </c>
      <c r="B5724" s="74" t="str">
        <f t="shared" si="360"/>
        <v>03</v>
      </c>
      <c r="C5724" s="84">
        <f t="shared" si="361"/>
        <v>46082</v>
      </c>
      <c r="D5724" s="74">
        <v>202603</v>
      </c>
      <c r="E5724" s="82">
        <v>985842160</v>
      </c>
      <c r="F5724" s="82">
        <v>12110855</v>
      </c>
      <c r="G5724" s="83">
        <f t="shared" si="362"/>
        <v>1.2284780963313641E-2</v>
      </c>
      <c r="H5724" s="74" t="s">
        <v>60</v>
      </c>
      <c r="I5724" s="74">
        <v>201</v>
      </c>
      <c r="J5724" s="74" t="s">
        <v>61</v>
      </c>
    </row>
    <row r="5725" spans="1:10" x14ac:dyDescent="0.25">
      <c r="A5725" s="74" t="str">
        <f t="shared" si="359"/>
        <v>2026</v>
      </c>
      <c r="B5725" s="74" t="str">
        <f t="shared" si="360"/>
        <v>03</v>
      </c>
      <c r="C5725" s="84">
        <f t="shared" si="361"/>
        <v>46082</v>
      </c>
      <c r="D5725" s="74">
        <v>202603</v>
      </c>
      <c r="E5725" s="82">
        <v>1387763201</v>
      </c>
      <c r="F5725" s="82">
        <v>77714161</v>
      </c>
      <c r="G5725" s="83">
        <f t="shared" si="362"/>
        <v>5.5999583317961177E-2</v>
      </c>
      <c r="H5725" s="74" t="s">
        <v>60</v>
      </c>
      <c r="I5725" s="74">
        <v>202</v>
      </c>
      <c r="J5725" s="74" t="s">
        <v>62</v>
      </c>
    </row>
    <row r="5726" spans="1:10" x14ac:dyDescent="0.25">
      <c r="A5726" s="74" t="str">
        <f t="shared" si="359"/>
        <v>2026</v>
      </c>
      <c r="B5726" s="74" t="str">
        <f t="shared" si="360"/>
        <v>03</v>
      </c>
      <c r="C5726" s="84">
        <f t="shared" si="361"/>
        <v>46082</v>
      </c>
      <c r="D5726" s="74">
        <v>202603</v>
      </c>
      <c r="E5726" s="82">
        <v>7278702</v>
      </c>
      <c r="F5726" s="82">
        <v>2482606</v>
      </c>
      <c r="G5726" s="83">
        <f t="shared" si="362"/>
        <v>0.34107812079681238</v>
      </c>
      <c r="H5726" s="74" t="s">
        <v>60</v>
      </c>
      <c r="I5726" s="74">
        <v>203</v>
      </c>
      <c r="J5726" s="74" t="s">
        <v>63</v>
      </c>
    </row>
    <row r="5727" spans="1:10" x14ac:dyDescent="0.25">
      <c r="A5727" s="74" t="str">
        <f t="shared" si="359"/>
        <v>2026</v>
      </c>
      <c r="B5727" s="74" t="str">
        <f t="shared" si="360"/>
        <v>03</v>
      </c>
      <c r="C5727" s="84">
        <f t="shared" si="361"/>
        <v>46082</v>
      </c>
      <c r="D5727" s="74">
        <v>202603</v>
      </c>
      <c r="E5727" s="82">
        <v>2781871</v>
      </c>
      <c r="F5727" s="82">
        <v>79347</v>
      </c>
      <c r="G5727" s="83">
        <f t="shared" si="362"/>
        <v>2.8522889810490854E-2</v>
      </c>
      <c r="H5727" s="74" t="s">
        <v>60</v>
      </c>
      <c r="I5727" s="74">
        <v>204</v>
      </c>
      <c r="J5727" s="74" t="s">
        <v>64</v>
      </c>
    </row>
    <row r="5728" spans="1:10" x14ac:dyDescent="0.25">
      <c r="A5728" s="74" t="str">
        <f t="shared" si="359"/>
        <v>2026</v>
      </c>
      <c r="B5728" s="74" t="str">
        <f t="shared" si="360"/>
        <v>03</v>
      </c>
      <c r="C5728" s="84">
        <f t="shared" si="361"/>
        <v>46082</v>
      </c>
      <c r="D5728" s="74">
        <v>202603</v>
      </c>
      <c r="E5728" s="82">
        <v>880099979</v>
      </c>
      <c r="F5728" s="82">
        <v>13239685</v>
      </c>
      <c r="G5728" s="83">
        <f t="shared" si="362"/>
        <v>1.5043387474049695E-2</v>
      </c>
      <c r="H5728" s="74" t="s">
        <v>60</v>
      </c>
      <c r="I5728" s="74">
        <v>210</v>
      </c>
      <c r="J5728" s="74" t="s">
        <v>65</v>
      </c>
    </row>
    <row r="5729" spans="1:10" x14ac:dyDescent="0.25">
      <c r="A5729" s="74" t="str">
        <f t="shared" si="359"/>
        <v>2026</v>
      </c>
      <c r="B5729" s="74" t="str">
        <f t="shared" si="360"/>
        <v>03</v>
      </c>
      <c r="C5729" s="84">
        <f t="shared" si="361"/>
        <v>46082</v>
      </c>
      <c r="D5729" s="74">
        <v>202603</v>
      </c>
      <c r="E5729" s="82">
        <v>66658209</v>
      </c>
      <c r="F5729" s="82">
        <v>2869569</v>
      </c>
      <c r="G5729" s="83">
        <f t="shared" si="362"/>
        <v>4.3048996410929671E-2</v>
      </c>
      <c r="H5729" s="74" t="s">
        <v>66</v>
      </c>
      <c r="I5729" s="74">
        <v>221</v>
      </c>
      <c r="J5729" s="74" t="s">
        <v>67</v>
      </c>
    </row>
    <row r="5730" spans="1:10" x14ac:dyDescent="0.25">
      <c r="A5730" s="74" t="str">
        <f t="shared" si="359"/>
        <v>2026</v>
      </c>
      <c r="B5730" s="74" t="str">
        <f t="shared" si="360"/>
        <v>03</v>
      </c>
      <c r="C5730" s="84">
        <f t="shared" si="361"/>
        <v>46082</v>
      </c>
      <c r="D5730" s="74">
        <v>202603</v>
      </c>
      <c r="E5730" s="82">
        <v>485606705</v>
      </c>
      <c r="F5730" s="82">
        <v>13520232</v>
      </c>
      <c r="G5730" s="83">
        <f t="shared" si="362"/>
        <v>2.7841938467468238E-2</v>
      </c>
      <c r="H5730" s="74" t="s">
        <v>66</v>
      </c>
      <c r="I5730" s="74">
        <v>222</v>
      </c>
      <c r="J5730" s="74" t="s">
        <v>68</v>
      </c>
    </row>
    <row r="5731" spans="1:10" x14ac:dyDescent="0.25">
      <c r="A5731" s="74" t="str">
        <f t="shared" si="359"/>
        <v>2026</v>
      </c>
      <c r="B5731" s="74" t="str">
        <f t="shared" si="360"/>
        <v>03</v>
      </c>
      <c r="C5731" s="84">
        <f t="shared" si="361"/>
        <v>46082</v>
      </c>
      <c r="D5731" s="74">
        <v>202603</v>
      </c>
      <c r="E5731" s="82">
        <v>89132559</v>
      </c>
      <c r="F5731" s="82">
        <v>2689276</v>
      </c>
      <c r="G5731" s="83">
        <f t="shared" si="362"/>
        <v>3.0171645806780886E-2</v>
      </c>
      <c r="H5731" s="74" t="s">
        <v>69</v>
      </c>
      <c r="I5731" s="74">
        <v>231</v>
      </c>
      <c r="J5731" s="74" t="s">
        <v>70</v>
      </c>
    </row>
    <row r="5732" spans="1:10" x14ac:dyDescent="0.25">
      <c r="A5732" s="74" t="str">
        <f t="shared" si="359"/>
        <v>2026</v>
      </c>
      <c r="B5732" s="74" t="str">
        <f t="shared" si="360"/>
        <v>03</v>
      </c>
      <c r="C5732" s="84">
        <f t="shared" si="361"/>
        <v>46082</v>
      </c>
      <c r="D5732" s="74">
        <v>202603</v>
      </c>
      <c r="E5732" s="82">
        <v>470363036</v>
      </c>
      <c r="F5732" s="82">
        <v>32296381</v>
      </c>
      <c r="G5732" s="83">
        <f t="shared" si="362"/>
        <v>6.8662668041797395E-2</v>
      </c>
      <c r="H5732" s="74" t="s">
        <v>69</v>
      </c>
      <c r="I5732" s="74">
        <v>239</v>
      </c>
      <c r="J5732" s="74" t="s">
        <v>71</v>
      </c>
    </row>
    <row r="5733" spans="1:10" x14ac:dyDescent="0.25">
      <c r="A5733" s="74" t="str">
        <f t="shared" si="359"/>
        <v>2026</v>
      </c>
      <c r="B5733" s="74" t="str">
        <f t="shared" si="360"/>
        <v>03</v>
      </c>
      <c r="C5733" s="84">
        <f t="shared" si="361"/>
        <v>46082</v>
      </c>
      <c r="D5733" s="74">
        <v>202603</v>
      </c>
      <c r="E5733" s="82">
        <v>591458484</v>
      </c>
      <c r="F5733" s="82">
        <v>4271220</v>
      </c>
      <c r="G5733" s="83">
        <f t="shared" si="362"/>
        <v>7.2215043245537416E-3</v>
      </c>
      <c r="H5733" s="74" t="s">
        <v>72</v>
      </c>
      <c r="I5733" s="74">
        <v>241</v>
      </c>
      <c r="J5733" s="74" t="s">
        <v>73</v>
      </c>
    </row>
    <row r="5734" spans="1:10" x14ac:dyDescent="0.25">
      <c r="A5734" s="74" t="str">
        <f t="shared" si="359"/>
        <v>2026</v>
      </c>
      <c r="B5734" s="74" t="str">
        <f t="shared" si="360"/>
        <v>03</v>
      </c>
      <c r="C5734" s="84">
        <f t="shared" si="361"/>
        <v>46082</v>
      </c>
      <c r="D5734" s="74">
        <v>202603</v>
      </c>
      <c r="E5734" s="82">
        <v>323713762</v>
      </c>
      <c r="F5734" s="82">
        <v>1181613</v>
      </c>
      <c r="G5734" s="83">
        <f t="shared" si="362"/>
        <v>3.6501784561139543E-3</v>
      </c>
      <c r="H5734" s="74" t="s">
        <v>72</v>
      </c>
      <c r="I5734" s="74">
        <v>242</v>
      </c>
      <c r="J5734" s="74" t="s">
        <v>74</v>
      </c>
    </row>
    <row r="5735" spans="1:10" x14ac:dyDescent="0.25">
      <c r="A5735" s="74" t="str">
        <f t="shared" si="359"/>
        <v>2026</v>
      </c>
      <c r="B5735" s="74" t="str">
        <f t="shared" si="360"/>
        <v>03</v>
      </c>
      <c r="C5735" s="84">
        <f t="shared" si="361"/>
        <v>46082</v>
      </c>
      <c r="D5735" s="74">
        <v>202603</v>
      </c>
      <c r="E5735" s="82">
        <v>46764080</v>
      </c>
      <c r="F5735" s="82">
        <v>1783085</v>
      </c>
      <c r="G5735" s="83">
        <f t="shared" si="362"/>
        <v>3.8129371945305031E-2</v>
      </c>
      <c r="H5735" s="74" t="s">
        <v>72</v>
      </c>
      <c r="I5735" s="74">
        <v>243</v>
      </c>
      <c r="J5735" s="74" t="s">
        <v>75</v>
      </c>
    </row>
    <row r="5736" spans="1:10" x14ac:dyDescent="0.25">
      <c r="A5736" s="74" t="str">
        <f t="shared" si="359"/>
        <v>2026</v>
      </c>
      <c r="B5736" s="74" t="str">
        <f t="shared" si="360"/>
        <v>03</v>
      </c>
      <c r="C5736" s="84">
        <f t="shared" si="361"/>
        <v>46082</v>
      </c>
      <c r="D5736" s="74">
        <v>202603</v>
      </c>
      <c r="E5736" s="82">
        <v>194607415</v>
      </c>
      <c r="F5736" s="82">
        <v>6147561</v>
      </c>
      <c r="G5736" s="83">
        <f t="shared" si="362"/>
        <v>3.1589551713638454E-2</v>
      </c>
      <c r="H5736" s="74" t="s">
        <v>76</v>
      </c>
      <c r="I5736" s="74">
        <v>251</v>
      </c>
      <c r="J5736" s="74" t="s">
        <v>77</v>
      </c>
    </row>
    <row r="5737" spans="1:10" x14ac:dyDescent="0.25">
      <c r="A5737" s="74" t="str">
        <f t="shared" si="359"/>
        <v>2026</v>
      </c>
      <c r="B5737" s="74" t="str">
        <f t="shared" si="360"/>
        <v>03</v>
      </c>
      <c r="C5737" s="84">
        <f t="shared" si="361"/>
        <v>46082</v>
      </c>
      <c r="D5737" s="74">
        <v>202603</v>
      </c>
      <c r="E5737" s="82">
        <v>18959</v>
      </c>
      <c r="F5737" s="82">
        <v>0</v>
      </c>
      <c r="G5737" s="83">
        <f t="shared" si="362"/>
        <v>0</v>
      </c>
      <c r="H5737" s="74" t="s">
        <v>76</v>
      </c>
      <c r="I5737" s="74">
        <v>252</v>
      </c>
      <c r="J5737" s="74" t="s">
        <v>78</v>
      </c>
    </row>
    <row r="5738" spans="1:10" x14ac:dyDescent="0.25">
      <c r="A5738" s="74" t="str">
        <f t="shared" si="359"/>
        <v>2026</v>
      </c>
      <c r="B5738" s="74" t="str">
        <f t="shared" si="360"/>
        <v>03</v>
      </c>
      <c r="C5738" s="84">
        <f t="shared" si="361"/>
        <v>46082</v>
      </c>
      <c r="D5738" s="74">
        <v>202603</v>
      </c>
      <c r="E5738" s="82">
        <v>507325083</v>
      </c>
      <c r="F5738" s="82">
        <v>16070685</v>
      </c>
      <c r="G5738" s="83">
        <f t="shared" si="362"/>
        <v>3.1677292407795259E-2</v>
      </c>
      <c r="H5738" s="74" t="s">
        <v>76</v>
      </c>
      <c r="I5738" s="74">
        <v>259</v>
      </c>
      <c r="J5738" s="74" t="s">
        <v>79</v>
      </c>
    </row>
    <row r="5739" spans="1:10" x14ac:dyDescent="0.25">
      <c r="A5739" s="74" t="str">
        <f t="shared" si="359"/>
        <v>2026</v>
      </c>
      <c r="B5739" s="74" t="str">
        <f t="shared" si="360"/>
        <v>03</v>
      </c>
      <c r="C5739" s="84">
        <f t="shared" si="361"/>
        <v>46082</v>
      </c>
      <c r="D5739" s="74">
        <v>202603</v>
      </c>
      <c r="E5739" s="82">
        <v>2811725</v>
      </c>
      <c r="F5739" s="82">
        <v>244804</v>
      </c>
      <c r="G5739" s="83">
        <f t="shared" si="362"/>
        <v>8.7065413580631107E-2</v>
      </c>
      <c r="H5739" s="74" t="s">
        <v>76</v>
      </c>
      <c r="I5739" s="74">
        <v>261</v>
      </c>
      <c r="J5739" s="74" t="s">
        <v>80</v>
      </c>
    </row>
    <row r="5740" spans="1:10" x14ac:dyDescent="0.25">
      <c r="A5740" s="74" t="str">
        <f t="shared" si="359"/>
        <v>2026</v>
      </c>
      <c r="B5740" s="74" t="str">
        <f t="shared" si="360"/>
        <v>03</v>
      </c>
      <c r="C5740" s="84">
        <f t="shared" si="361"/>
        <v>46082</v>
      </c>
      <c r="D5740" s="74">
        <v>202603</v>
      </c>
      <c r="E5740" s="82">
        <v>91214823</v>
      </c>
      <c r="F5740" s="82">
        <v>1615042</v>
      </c>
      <c r="G5740" s="83">
        <f t="shared" si="362"/>
        <v>1.7705916065856971E-2</v>
      </c>
      <c r="H5740" s="74" t="s">
        <v>76</v>
      </c>
      <c r="I5740" s="74">
        <v>262</v>
      </c>
      <c r="J5740" s="74" t="s">
        <v>81</v>
      </c>
    </row>
    <row r="5741" spans="1:10" x14ac:dyDescent="0.25">
      <c r="A5741" s="74" t="str">
        <f t="shared" ref="A5741:A5804" si="363">LEFT(D5741,4)</f>
        <v>2026</v>
      </c>
      <c r="B5741" s="74" t="str">
        <f t="shared" ref="B5741:B5804" si="364">RIGHT(D5741,2)</f>
        <v>03</v>
      </c>
      <c r="C5741" s="84">
        <f t="shared" ref="C5741:C5804" si="365">DATE(A5741,B5741,1)</f>
        <v>46082</v>
      </c>
      <c r="D5741" s="74">
        <v>202603</v>
      </c>
      <c r="E5741" s="82">
        <v>795266</v>
      </c>
      <c r="F5741" s="82">
        <v>514860</v>
      </c>
      <c r="G5741" s="83">
        <f t="shared" si="362"/>
        <v>0.64740602515384793</v>
      </c>
      <c r="H5741" s="74" t="s">
        <v>76</v>
      </c>
      <c r="I5741" s="74">
        <v>263</v>
      </c>
      <c r="J5741" s="74" t="s">
        <v>82</v>
      </c>
    </row>
    <row r="5742" spans="1:10" x14ac:dyDescent="0.25">
      <c r="A5742" s="74" t="str">
        <f t="shared" si="363"/>
        <v>2026</v>
      </c>
      <c r="B5742" s="74" t="str">
        <f t="shared" si="364"/>
        <v>03</v>
      </c>
      <c r="C5742" s="84">
        <f t="shared" si="365"/>
        <v>46082</v>
      </c>
      <c r="D5742" s="74">
        <v>202603</v>
      </c>
      <c r="E5742" s="82">
        <v>1001978007</v>
      </c>
      <c r="F5742" s="82">
        <v>40529</v>
      </c>
      <c r="G5742" s="83">
        <f t="shared" si="362"/>
        <v>4.0448991611449612E-5</v>
      </c>
      <c r="H5742" s="74" t="s">
        <v>76</v>
      </c>
      <c r="I5742" s="74">
        <v>264</v>
      </c>
      <c r="J5742" s="74" t="s">
        <v>83</v>
      </c>
    </row>
    <row r="5743" spans="1:10" x14ac:dyDescent="0.25">
      <c r="A5743" s="74" t="str">
        <f t="shared" si="363"/>
        <v>2026</v>
      </c>
      <c r="B5743" s="74" t="str">
        <f t="shared" si="364"/>
        <v>03</v>
      </c>
      <c r="C5743" s="84">
        <f t="shared" si="365"/>
        <v>46082</v>
      </c>
      <c r="D5743" s="74">
        <v>202603</v>
      </c>
      <c r="E5743" s="82">
        <v>7820205</v>
      </c>
      <c r="F5743" s="82">
        <v>30344</v>
      </c>
      <c r="G5743" s="83">
        <f t="shared" si="362"/>
        <v>3.8802051864369282E-3</v>
      </c>
      <c r="H5743" s="74" t="s">
        <v>76</v>
      </c>
      <c r="I5743" s="74">
        <v>265</v>
      </c>
      <c r="J5743" s="74" t="s">
        <v>84</v>
      </c>
    </row>
    <row r="5744" spans="1:10" x14ac:dyDescent="0.25">
      <c r="A5744" s="74" t="str">
        <f t="shared" si="363"/>
        <v>2026</v>
      </c>
      <c r="B5744" s="74" t="str">
        <f t="shared" si="364"/>
        <v>03</v>
      </c>
      <c r="C5744" s="84">
        <f t="shared" si="365"/>
        <v>46082</v>
      </c>
      <c r="D5744" s="74">
        <v>202603</v>
      </c>
      <c r="E5744" s="82">
        <v>59517127</v>
      </c>
      <c r="F5744" s="82">
        <v>1263465</v>
      </c>
      <c r="G5744" s="83">
        <f t="shared" si="362"/>
        <v>2.1228595257966668E-2</v>
      </c>
      <c r="H5744" s="74" t="s">
        <v>76</v>
      </c>
      <c r="I5744" s="74">
        <v>266</v>
      </c>
      <c r="J5744" s="74" t="s">
        <v>85</v>
      </c>
    </row>
    <row r="5745" spans="1:10" x14ac:dyDescent="0.25">
      <c r="A5745" s="74" t="str">
        <f t="shared" si="363"/>
        <v>2026</v>
      </c>
      <c r="B5745" s="74" t="str">
        <f t="shared" si="364"/>
        <v>03</v>
      </c>
      <c r="C5745" s="84">
        <f t="shared" si="365"/>
        <v>46082</v>
      </c>
      <c r="D5745" s="74">
        <v>202603</v>
      </c>
      <c r="E5745" s="82">
        <v>3915553</v>
      </c>
      <c r="F5745" s="82">
        <v>166965</v>
      </c>
      <c r="G5745" s="83">
        <f t="shared" si="362"/>
        <v>4.2641486400516099E-2</v>
      </c>
      <c r="H5745" s="74" t="s">
        <v>76</v>
      </c>
      <c r="I5745" s="74">
        <v>267</v>
      </c>
      <c r="J5745" s="74" t="s">
        <v>86</v>
      </c>
    </row>
    <row r="5746" spans="1:10" x14ac:dyDescent="0.25">
      <c r="A5746" s="74" t="str">
        <f t="shared" si="363"/>
        <v>2026</v>
      </c>
      <c r="B5746" s="74" t="str">
        <f t="shared" si="364"/>
        <v>03</v>
      </c>
      <c r="C5746" s="84">
        <f t="shared" si="365"/>
        <v>46082</v>
      </c>
      <c r="D5746" s="74">
        <v>202603</v>
      </c>
      <c r="E5746" s="82">
        <v>14859182</v>
      </c>
      <c r="F5746" s="82">
        <v>649632</v>
      </c>
      <c r="G5746" s="83">
        <f t="shared" si="362"/>
        <v>4.3719230304871425E-2</v>
      </c>
      <c r="H5746" s="74" t="s">
        <v>76</v>
      </c>
      <c r="I5746" s="74">
        <v>268</v>
      </c>
      <c r="J5746" s="74" t="s">
        <v>87</v>
      </c>
    </row>
    <row r="5747" spans="1:10" x14ac:dyDescent="0.25">
      <c r="A5747" s="74" t="str">
        <f t="shared" si="363"/>
        <v>2026</v>
      </c>
      <c r="B5747" s="74" t="str">
        <f t="shared" si="364"/>
        <v>03</v>
      </c>
      <c r="C5747" s="84">
        <f t="shared" si="365"/>
        <v>46082</v>
      </c>
      <c r="D5747" s="74">
        <v>202603</v>
      </c>
      <c r="E5747" s="82">
        <v>207712118</v>
      </c>
      <c r="F5747" s="82">
        <v>23699472</v>
      </c>
      <c r="G5747" s="83">
        <f t="shared" si="362"/>
        <v>0.11409768591353923</v>
      </c>
      <c r="H5747" s="74" t="s">
        <v>76</v>
      </c>
      <c r="I5747" s="74">
        <v>271</v>
      </c>
      <c r="J5747" s="74" t="s">
        <v>88</v>
      </c>
    </row>
    <row r="5748" spans="1:10" x14ac:dyDescent="0.25">
      <c r="A5748" s="74" t="str">
        <f t="shared" si="363"/>
        <v>2026</v>
      </c>
      <c r="B5748" s="74" t="str">
        <f t="shared" si="364"/>
        <v>03</v>
      </c>
      <c r="C5748" s="84">
        <f t="shared" si="365"/>
        <v>46082</v>
      </c>
      <c r="D5748" s="74">
        <v>202603</v>
      </c>
      <c r="E5748" s="82">
        <v>4982945</v>
      </c>
      <c r="F5748" s="82">
        <v>3035807</v>
      </c>
      <c r="G5748" s="83">
        <f t="shared" si="362"/>
        <v>0.60923951598903858</v>
      </c>
      <c r="H5748" s="74" t="s">
        <v>76</v>
      </c>
      <c r="I5748" s="74">
        <v>272</v>
      </c>
      <c r="J5748" s="74" t="s">
        <v>89</v>
      </c>
    </row>
    <row r="5749" spans="1:10" x14ac:dyDescent="0.25">
      <c r="A5749" s="74" t="str">
        <f t="shared" si="363"/>
        <v>2026</v>
      </c>
      <c r="B5749" s="74" t="str">
        <f t="shared" si="364"/>
        <v>03</v>
      </c>
      <c r="C5749" s="84">
        <f t="shared" si="365"/>
        <v>46082</v>
      </c>
      <c r="D5749" s="74">
        <v>202603</v>
      </c>
      <c r="E5749" s="82">
        <v>9168044</v>
      </c>
      <c r="F5749" s="82">
        <v>667</v>
      </c>
      <c r="G5749" s="83">
        <f t="shared" si="362"/>
        <v>7.275270493902516E-5</v>
      </c>
      <c r="H5749" s="74" t="s">
        <v>76</v>
      </c>
      <c r="I5749" s="74">
        <v>273</v>
      </c>
      <c r="J5749" s="74" t="s">
        <v>90</v>
      </c>
    </row>
    <row r="5750" spans="1:10" x14ac:dyDescent="0.25">
      <c r="A5750" s="74" t="str">
        <f t="shared" si="363"/>
        <v>2026</v>
      </c>
      <c r="B5750" s="74" t="str">
        <f t="shared" si="364"/>
        <v>03</v>
      </c>
      <c r="C5750" s="84">
        <f t="shared" si="365"/>
        <v>46082</v>
      </c>
      <c r="D5750" s="74">
        <v>202603</v>
      </c>
      <c r="E5750" s="82">
        <v>11820572</v>
      </c>
      <c r="F5750" s="82">
        <v>223424</v>
      </c>
      <c r="G5750" s="83">
        <f t="shared" si="362"/>
        <v>1.8901284980117714E-2</v>
      </c>
      <c r="H5750" s="74" t="s">
        <v>76</v>
      </c>
      <c r="I5750" s="74">
        <v>274</v>
      </c>
      <c r="J5750" s="74" t="s">
        <v>91</v>
      </c>
    </row>
    <row r="5751" spans="1:10" x14ac:dyDescent="0.25">
      <c r="A5751" s="74" t="str">
        <f t="shared" si="363"/>
        <v>2026</v>
      </c>
      <c r="B5751" s="74" t="str">
        <f t="shared" si="364"/>
        <v>03</v>
      </c>
      <c r="C5751" s="84">
        <f t="shared" si="365"/>
        <v>46082</v>
      </c>
      <c r="D5751" s="74">
        <v>202603</v>
      </c>
      <c r="E5751" s="82">
        <v>435353128</v>
      </c>
      <c r="F5751" s="82">
        <v>3595212</v>
      </c>
      <c r="G5751" s="83">
        <f t="shared" si="362"/>
        <v>8.2581513001096438E-3</v>
      </c>
      <c r="H5751" s="74" t="s">
        <v>76</v>
      </c>
      <c r="I5751" s="74">
        <v>275</v>
      </c>
      <c r="J5751" s="74" t="s">
        <v>92</v>
      </c>
    </row>
    <row r="5752" spans="1:10" x14ac:dyDescent="0.25">
      <c r="A5752" s="74" t="str">
        <f t="shared" si="363"/>
        <v>2026</v>
      </c>
      <c r="B5752" s="74" t="str">
        <f t="shared" si="364"/>
        <v>03</v>
      </c>
      <c r="C5752" s="84">
        <f t="shared" si="365"/>
        <v>46082</v>
      </c>
      <c r="D5752" s="74">
        <v>202603</v>
      </c>
      <c r="E5752" s="82">
        <v>38302640</v>
      </c>
      <c r="F5752" s="82">
        <v>1834998</v>
      </c>
      <c r="G5752" s="83">
        <f t="shared" si="362"/>
        <v>4.7907872668829093E-2</v>
      </c>
      <c r="H5752" s="74" t="s">
        <v>76</v>
      </c>
      <c r="I5752" s="74">
        <v>279</v>
      </c>
      <c r="J5752" s="74" t="s">
        <v>93</v>
      </c>
    </row>
    <row r="5753" spans="1:10" x14ac:dyDescent="0.25">
      <c r="A5753" s="74" t="str">
        <f t="shared" si="363"/>
        <v>2026</v>
      </c>
      <c r="B5753" s="74" t="str">
        <f t="shared" si="364"/>
        <v>03</v>
      </c>
      <c r="C5753" s="84">
        <f t="shared" si="365"/>
        <v>46082</v>
      </c>
      <c r="D5753" s="74">
        <v>202603</v>
      </c>
      <c r="E5753" s="82">
        <v>620140863</v>
      </c>
      <c r="F5753" s="82">
        <v>7507895</v>
      </c>
      <c r="G5753" s="83">
        <f t="shared" si="362"/>
        <v>1.2106757428755345E-2</v>
      </c>
      <c r="H5753" s="74" t="s">
        <v>76</v>
      </c>
      <c r="I5753" s="74">
        <v>281</v>
      </c>
      <c r="J5753" s="74" t="s">
        <v>94</v>
      </c>
    </row>
    <row r="5754" spans="1:10" x14ac:dyDescent="0.25">
      <c r="A5754" s="74" t="str">
        <f t="shared" si="363"/>
        <v>2026</v>
      </c>
      <c r="B5754" s="74" t="str">
        <f t="shared" si="364"/>
        <v>03</v>
      </c>
      <c r="C5754" s="84">
        <f t="shared" si="365"/>
        <v>46082</v>
      </c>
      <c r="D5754" s="74">
        <v>202603</v>
      </c>
      <c r="E5754" s="82">
        <v>599349719</v>
      </c>
      <c r="F5754" s="82">
        <v>7656801</v>
      </c>
      <c r="G5754" s="83">
        <f t="shared" si="362"/>
        <v>1.2775180762202043E-2</v>
      </c>
      <c r="H5754" s="74" t="s">
        <v>76</v>
      </c>
      <c r="I5754" s="74">
        <v>282</v>
      </c>
      <c r="J5754" s="74" t="s">
        <v>95</v>
      </c>
    </row>
    <row r="5755" spans="1:10" x14ac:dyDescent="0.25">
      <c r="A5755" s="74" t="str">
        <f t="shared" si="363"/>
        <v>2026</v>
      </c>
      <c r="B5755" s="74" t="str">
        <f t="shared" si="364"/>
        <v>03</v>
      </c>
      <c r="C5755" s="84">
        <f t="shared" si="365"/>
        <v>46082</v>
      </c>
      <c r="D5755" s="74">
        <v>202603</v>
      </c>
      <c r="E5755" s="82">
        <v>2333593289</v>
      </c>
      <c r="F5755" s="82">
        <v>603017</v>
      </c>
      <c r="G5755" s="83">
        <f t="shared" si="362"/>
        <v>2.5840706812214355E-4</v>
      </c>
      <c r="H5755" s="74" t="s">
        <v>96</v>
      </c>
      <c r="I5755" s="74">
        <v>291</v>
      </c>
      <c r="J5755" s="74" t="s">
        <v>97</v>
      </c>
    </row>
    <row r="5756" spans="1:10" x14ac:dyDescent="0.25">
      <c r="A5756" s="74" t="str">
        <f t="shared" si="363"/>
        <v>2026</v>
      </c>
      <c r="B5756" s="74" t="str">
        <f t="shared" si="364"/>
        <v>03</v>
      </c>
      <c r="C5756" s="84">
        <f t="shared" si="365"/>
        <v>46082</v>
      </c>
      <c r="D5756" s="74">
        <v>202603</v>
      </c>
      <c r="E5756" s="82">
        <v>152456842</v>
      </c>
      <c r="F5756" s="82">
        <v>3192864</v>
      </c>
      <c r="G5756" s="83">
        <f t="shared" si="362"/>
        <v>2.0942739978832829E-2</v>
      </c>
      <c r="H5756" s="74" t="s">
        <v>96</v>
      </c>
      <c r="I5756" s="74">
        <v>292</v>
      </c>
      <c r="J5756" s="74" t="s">
        <v>98</v>
      </c>
    </row>
    <row r="5757" spans="1:10" x14ac:dyDescent="0.25">
      <c r="A5757" s="74" t="str">
        <f t="shared" si="363"/>
        <v>2026</v>
      </c>
      <c r="B5757" s="74" t="str">
        <f t="shared" si="364"/>
        <v>03</v>
      </c>
      <c r="C5757" s="84">
        <f t="shared" si="365"/>
        <v>46082</v>
      </c>
      <c r="D5757" s="74">
        <v>202603</v>
      </c>
      <c r="E5757" s="82">
        <v>248017055</v>
      </c>
      <c r="F5757" s="82">
        <v>3227566</v>
      </c>
      <c r="G5757" s="83">
        <f t="shared" si="362"/>
        <v>1.301348409285805E-2</v>
      </c>
      <c r="H5757" s="74" t="s">
        <v>96</v>
      </c>
      <c r="I5757" s="74">
        <v>293</v>
      </c>
      <c r="J5757" s="74" t="s">
        <v>99</v>
      </c>
    </row>
    <row r="5758" spans="1:10" x14ac:dyDescent="0.25">
      <c r="A5758" s="74" t="str">
        <f t="shared" si="363"/>
        <v>2026</v>
      </c>
      <c r="B5758" s="74" t="str">
        <f t="shared" si="364"/>
        <v>03</v>
      </c>
      <c r="C5758" s="84">
        <f t="shared" si="365"/>
        <v>46082</v>
      </c>
      <c r="D5758" s="74">
        <v>202603</v>
      </c>
      <c r="E5758" s="82">
        <v>18979449</v>
      </c>
      <c r="F5758" s="82">
        <v>273354</v>
      </c>
      <c r="G5758" s="83">
        <f t="shared" si="362"/>
        <v>1.4402630972058251E-2</v>
      </c>
      <c r="H5758" s="74" t="s">
        <v>96</v>
      </c>
      <c r="I5758" s="74">
        <v>301</v>
      </c>
      <c r="J5758" s="74" t="s">
        <v>100</v>
      </c>
    </row>
    <row r="5759" spans="1:10" x14ac:dyDescent="0.25">
      <c r="A5759" s="74" t="str">
        <f t="shared" si="363"/>
        <v>2026</v>
      </c>
      <c r="B5759" s="74" t="str">
        <f t="shared" si="364"/>
        <v>03</v>
      </c>
      <c r="C5759" s="84">
        <f t="shared" si="365"/>
        <v>46082</v>
      </c>
      <c r="D5759" s="74">
        <v>202603</v>
      </c>
      <c r="E5759" s="82">
        <v>2348574</v>
      </c>
      <c r="F5759" s="82">
        <v>926</v>
      </c>
      <c r="G5759" s="83">
        <f t="shared" si="362"/>
        <v>3.9428180674741352E-4</v>
      </c>
      <c r="H5759" s="74" t="s">
        <v>96</v>
      </c>
      <c r="I5759" s="74">
        <v>302</v>
      </c>
      <c r="J5759" s="74" t="s">
        <v>101</v>
      </c>
    </row>
    <row r="5760" spans="1:10" x14ac:dyDescent="0.25">
      <c r="A5760" s="74" t="str">
        <f t="shared" si="363"/>
        <v>2026</v>
      </c>
      <c r="B5760" s="74" t="str">
        <f t="shared" si="364"/>
        <v>03</v>
      </c>
      <c r="C5760" s="84">
        <f t="shared" si="365"/>
        <v>46082</v>
      </c>
      <c r="D5760" s="74">
        <v>202603</v>
      </c>
      <c r="E5760" s="82">
        <v>1624427</v>
      </c>
      <c r="F5760" s="82">
        <v>18561</v>
      </c>
      <c r="G5760" s="83">
        <f t="shared" si="362"/>
        <v>1.142618289402971E-2</v>
      </c>
      <c r="H5760" s="74" t="s">
        <v>96</v>
      </c>
      <c r="I5760" s="74">
        <v>303</v>
      </c>
      <c r="J5760" s="74" t="s">
        <v>102</v>
      </c>
    </row>
    <row r="5761" spans="1:10" x14ac:dyDescent="0.25">
      <c r="A5761" s="74" t="str">
        <f t="shared" si="363"/>
        <v>2026</v>
      </c>
      <c r="B5761" s="74" t="str">
        <f t="shared" si="364"/>
        <v>03</v>
      </c>
      <c r="C5761" s="84">
        <f t="shared" si="365"/>
        <v>46082</v>
      </c>
      <c r="D5761" s="74">
        <v>202603</v>
      </c>
      <c r="E5761" s="82">
        <v>420651625</v>
      </c>
      <c r="F5761" s="82">
        <v>1728442</v>
      </c>
      <c r="G5761" s="83">
        <f t="shared" si="362"/>
        <v>4.1089630879234092E-3</v>
      </c>
      <c r="H5761" s="74" t="s">
        <v>96</v>
      </c>
      <c r="I5761" s="74">
        <v>309</v>
      </c>
      <c r="J5761" s="74" t="s">
        <v>103</v>
      </c>
    </row>
    <row r="5762" spans="1:10" x14ac:dyDescent="0.25">
      <c r="A5762" s="74" t="str">
        <f t="shared" si="363"/>
        <v>2026</v>
      </c>
      <c r="B5762" s="74" t="str">
        <f t="shared" si="364"/>
        <v>03</v>
      </c>
      <c r="C5762" s="84">
        <f t="shared" si="365"/>
        <v>46082</v>
      </c>
      <c r="D5762" s="74">
        <v>202603</v>
      </c>
      <c r="E5762" s="82">
        <v>158936017</v>
      </c>
      <c r="F5762" s="82">
        <v>19324015</v>
      </c>
      <c r="G5762" s="83">
        <f t="shared" si="362"/>
        <v>0.12158361185054738</v>
      </c>
      <c r="H5762" s="74" t="s">
        <v>104</v>
      </c>
      <c r="I5762" s="74">
        <v>310</v>
      </c>
      <c r="J5762" s="74" t="s">
        <v>105</v>
      </c>
    </row>
    <row r="5763" spans="1:10" x14ac:dyDescent="0.25">
      <c r="A5763" s="74" t="str">
        <f t="shared" si="363"/>
        <v>2026</v>
      </c>
      <c r="B5763" s="74" t="str">
        <f t="shared" si="364"/>
        <v>03</v>
      </c>
      <c r="C5763" s="84">
        <f t="shared" si="365"/>
        <v>46082</v>
      </c>
      <c r="D5763" s="74">
        <v>202603</v>
      </c>
      <c r="E5763" s="82">
        <v>757774</v>
      </c>
      <c r="F5763" s="82">
        <v>25777</v>
      </c>
      <c r="G5763" s="83">
        <f t="shared" ref="G5763:G5826" si="366">F5763/E5763</f>
        <v>3.4016738499869352E-2</v>
      </c>
      <c r="H5763" s="74" t="s">
        <v>104</v>
      </c>
      <c r="I5763" s="74">
        <v>321</v>
      </c>
      <c r="J5763" s="74" t="s">
        <v>106</v>
      </c>
    </row>
    <row r="5764" spans="1:10" x14ac:dyDescent="0.25">
      <c r="A5764" s="74" t="str">
        <f t="shared" si="363"/>
        <v>2026</v>
      </c>
      <c r="B5764" s="74" t="str">
        <f t="shared" si="364"/>
        <v>03</v>
      </c>
      <c r="C5764" s="84">
        <f t="shared" si="365"/>
        <v>46082</v>
      </c>
      <c r="D5764" s="74">
        <v>202603</v>
      </c>
      <c r="E5764" s="82">
        <v>1225329</v>
      </c>
      <c r="F5764" s="82">
        <v>3802</v>
      </c>
      <c r="G5764" s="83">
        <f t="shared" si="366"/>
        <v>3.1028401351800212E-3</v>
      </c>
      <c r="H5764" s="74" t="s">
        <v>104</v>
      </c>
      <c r="I5764" s="74">
        <v>322</v>
      </c>
      <c r="J5764" s="74" t="s">
        <v>107</v>
      </c>
    </row>
    <row r="5765" spans="1:10" x14ac:dyDescent="0.25">
      <c r="A5765" s="74" t="str">
        <f t="shared" si="363"/>
        <v>2026</v>
      </c>
      <c r="B5765" s="74" t="str">
        <f t="shared" si="364"/>
        <v>03</v>
      </c>
      <c r="C5765" s="84">
        <f t="shared" si="365"/>
        <v>46082</v>
      </c>
      <c r="D5765" s="74">
        <v>202603</v>
      </c>
      <c r="E5765" s="82">
        <v>737178</v>
      </c>
      <c r="F5765" s="82">
        <v>82709</v>
      </c>
      <c r="G5765" s="83">
        <f t="shared" si="366"/>
        <v>0.11219678286655325</v>
      </c>
      <c r="H5765" s="74" t="s">
        <v>104</v>
      </c>
      <c r="I5765" s="74">
        <v>323</v>
      </c>
      <c r="J5765" s="74" t="s">
        <v>108</v>
      </c>
    </row>
    <row r="5766" spans="1:10" x14ac:dyDescent="0.25">
      <c r="A5766" s="74" t="str">
        <f t="shared" si="363"/>
        <v>2026</v>
      </c>
      <c r="B5766" s="74" t="str">
        <f t="shared" si="364"/>
        <v>03</v>
      </c>
      <c r="C5766" s="84">
        <f t="shared" si="365"/>
        <v>46082</v>
      </c>
      <c r="D5766" s="74">
        <v>202603</v>
      </c>
      <c r="E5766" s="82">
        <v>2776722</v>
      </c>
      <c r="F5766" s="82">
        <v>46742</v>
      </c>
      <c r="G5766" s="83">
        <f t="shared" si="366"/>
        <v>1.6833518083553198E-2</v>
      </c>
      <c r="H5766" s="74" t="s">
        <v>104</v>
      </c>
      <c r="I5766" s="74">
        <v>324</v>
      </c>
      <c r="J5766" s="74" t="s">
        <v>109</v>
      </c>
    </row>
    <row r="5767" spans="1:10" x14ac:dyDescent="0.25">
      <c r="A5767" s="74" t="str">
        <f t="shared" si="363"/>
        <v>2026</v>
      </c>
      <c r="B5767" s="74" t="str">
        <f t="shared" si="364"/>
        <v>03</v>
      </c>
      <c r="C5767" s="84">
        <f t="shared" si="365"/>
        <v>46082</v>
      </c>
      <c r="D5767" s="74">
        <v>202603</v>
      </c>
      <c r="E5767" s="82">
        <v>214266596</v>
      </c>
      <c r="F5767" s="82">
        <v>4167284</v>
      </c>
      <c r="G5767" s="83">
        <f t="shared" si="366"/>
        <v>1.9449060552583754E-2</v>
      </c>
      <c r="H5767" s="74" t="s">
        <v>104</v>
      </c>
      <c r="I5767" s="74">
        <v>329</v>
      </c>
      <c r="J5767" s="74" t="s">
        <v>110</v>
      </c>
    </row>
    <row r="5768" spans="1:10" x14ac:dyDescent="0.25">
      <c r="A5768" s="74" t="str">
        <f t="shared" si="363"/>
        <v>2026</v>
      </c>
      <c r="B5768" s="74" t="str">
        <f t="shared" si="364"/>
        <v>03</v>
      </c>
      <c r="C5768" s="84">
        <f t="shared" si="365"/>
        <v>46082</v>
      </c>
      <c r="D5768" s="74">
        <v>202603</v>
      </c>
      <c r="E5768" s="82">
        <v>40700214</v>
      </c>
      <c r="F5768" s="82">
        <v>2930777</v>
      </c>
      <c r="G5768" s="83">
        <f t="shared" si="366"/>
        <v>7.2008884277610929E-2</v>
      </c>
      <c r="H5768" s="74" t="s">
        <v>104</v>
      </c>
      <c r="I5768" s="74">
        <v>331</v>
      </c>
      <c r="J5768" s="74" t="s">
        <v>111</v>
      </c>
    </row>
    <row r="5769" spans="1:10" x14ac:dyDescent="0.25">
      <c r="A5769" s="74" t="str">
        <f t="shared" si="363"/>
        <v>2026</v>
      </c>
      <c r="B5769" s="74" t="str">
        <f t="shared" si="364"/>
        <v>03</v>
      </c>
      <c r="C5769" s="84">
        <f t="shared" si="365"/>
        <v>46082</v>
      </c>
      <c r="D5769" s="74">
        <v>202603</v>
      </c>
      <c r="E5769" s="82">
        <v>9246730</v>
      </c>
      <c r="F5769" s="82">
        <v>384416</v>
      </c>
      <c r="G5769" s="83">
        <f t="shared" si="366"/>
        <v>4.1573183168536337E-2</v>
      </c>
      <c r="H5769" s="74" t="s">
        <v>104</v>
      </c>
      <c r="I5769" s="74">
        <v>332</v>
      </c>
      <c r="J5769" s="74" t="s">
        <v>112</v>
      </c>
    </row>
    <row r="5770" spans="1:10" x14ac:dyDescent="0.25">
      <c r="A5770" s="74" t="str">
        <f t="shared" si="363"/>
        <v>2026</v>
      </c>
      <c r="B5770" s="74" t="str">
        <f t="shared" si="364"/>
        <v>03</v>
      </c>
      <c r="C5770" s="84">
        <f t="shared" si="365"/>
        <v>46082</v>
      </c>
      <c r="D5770" s="74">
        <v>202603</v>
      </c>
      <c r="E5770" s="82">
        <v>2861042809</v>
      </c>
      <c r="F5770" s="82">
        <v>19749657</v>
      </c>
      <c r="G5770" s="83">
        <f t="shared" si="366"/>
        <v>6.9029575292873574E-3</v>
      </c>
      <c r="H5770" s="74" t="s">
        <v>113</v>
      </c>
      <c r="I5770" s="74">
        <v>351</v>
      </c>
      <c r="J5770" s="74" t="s">
        <v>114</v>
      </c>
    </row>
    <row r="5771" spans="1:10" x14ac:dyDescent="0.25">
      <c r="A5771" s="74" t="str">
        <f t="shared" si="363"/>
        <v>2026</v>
      </c>
      <c r="B5771" s="74" t="str">
        <f t="shared" si="364"/>
        <v>03</v>
      </c>
      <c r="C5771" s="84">
        <f t="shared" si="365"/>
        <v>46082</v>
      </c>
      <c r="D5771" s="74">
        <v>202603</v>
      </c>
      <c r="E5771" s="82">
        <v>256233077</v>
      </c>
      <c r="F5771" s="82">
        <v>18313</v>
      </c>
      <c r="G5771" s="83">
        <f t="shared" si="366"/>
        <v>7.1470085807852203E-5</v>
      </c>
      <c r="H5771" s="74" t="s">
        <v>113</v>
      </c>
      <c r="I5771" s="74">
        <v>352</v>
      </c>
      <c r="J5771" s="74" t="s">
        <v>115</v>
      </c>
    </row>
    <row r="5772" spans="1:10" x14ac:dyDescent="0.25">
      <c r="A5772" s="74" t="str">
        <f t="shared" si="363"/>
        <v>2026</v>
      </c>
      <c r="B5772" s="74" t="str">
        <f t="shared" si="364"/>
        <v>03</v>
      </c>
      <c r="C5772" s="84">
        <f t="shared" si="365"/>
        <v>46082</v>
      </c>
      <c r="D5772" s="74">
        <v>202603</v>
      </c>
      <c r="E5772" s="82">
        <v>519180</v>
      </c>
      <c r="F5772" s="82">
        <v>30714</v>
      </c>
      <c r="G5772" s="83">
        <f t="shared" si="366"/>
        <v>5.9158673292499714E-2</v>
      </c>
      <c r="H5772" s="74" t="s">
        <v>113</v>
      </c>
      <c r="I5772" s="74">
        <v>353</v>
      </c>
      <c r="J5772" s="74" t="s">
        <v>116</v>
      </c>
    </row>
    <row r="5773" spans="1:10" x14ac:dyDescent="0.25">
      <c r="A5773" s="74" t="str">
        <f t="shared" si="363"/>
        <v>2026</v>
      </c>
      <c r="B5773" s="74" t="str">
        <f t="shared" si="364"/>
        <v>03</v>
      </c>
      <c r="C5773" s="84">
        <f t="shared" si="365"/>
        <v>46082</v>
      </c>
      <c r="D5773" s="74">
        <v>202603</v>
      </c>
      <c r="E5773" s="82">
        <v>31737930</v>
      </c>
      <c r="F5773" s="82">
        <v>86291</v>
      </c>
      <c r="G5773" s="83">
        <f t="shared" si="366"/>
        <v>2.718860366759899E-3</v>
      </c>
      <c r="H5773" s="74" t="s">
        <v>113</v>
      </c>
      <c r="I5773" s="74">
        <v>360</v>
      </c>
      <c r="J5773" s="74" t="s">
        <v>117</v>
      </c>
    </row>
    <row r="5774" spans="1:10" x14ac:dyDescent="0.25">
      <c r="A5774" s="74" t="str">
        <f t="shared" si="363"/>
        <v>2026</v>
      </c>
      <c r="B5774" s="74" t="str">
        <f t="shared" si="364"/>
        <v>03</v>
      </c>
      <c r="C5774" s="84">
        <f t="shared" si="365"/>
        <v>46082</v>
      </c>
      <c r="D5774" s="74">
        <v>202603</v>
      </c>
      <c r="E5774" s="82">
        <v>7511669</v>
      </c>
      <c r="F5774" s="82">
        <v>98174</v>
      </c>
      <c r="G5774" s="83">
        <f t="shared" si="366"/>
        <v>1.3069532217141092E-2</v>
      </c>
      <c r="H5774" s="74" t="s">
        <v>113</v>
      </c>
      <c r="I5774" s="74">
        <v>370</v>
      </c>
      <c r="J5774" s="74" t="s">
        <v>118</v>
      </c>
    </row>
    <row r="5775" spans="1:10" x14ac:dyDescent="0.25">
      <c r="A5775" s="74" t="str">
        <f t="shared" si="363"/>
        <v>2026</v>
      </c>
      <c r="B5775" s="74" t="str">
        <f t="shared" si="364"/>
        <v>03</v>
      </c>
      <c r="C5775" s="84">
        <f t="shared" si="365"/>
        <v>46082</v>
      </c>
      <c r="D5775" s="74">
        <v>202603</v>
      </c>
      <c r="E5775" s="82">
        <v>143342767</v>
      </c>
      <c r="F5775" s="82">
        <v>5079357</v>
      </c>
      <c r="G5775" s="83">
        <f t="shared" si="366"/>
        <v>3.5435042215977312E-2</v>
      </c>
      <c r="H5775" s="74" t="s">
        <v>113</v>
      </c>
      <c r="I5775" s="74">
        <v>381</v>
      </c>
      <c r="J5775" s="74" t="s">
        <v>119</v>
      </c>
    </row>
    <row r="5776" spans="1:10" x14ac:dyDescent="0.25">
      <c r="A5776" s="74" t="str">
        <f t="shared" si="363"/>
        <v>2026</v>
      </c>
      <c r="B5776" s="74" t="str">
        <f t="shared" si="364"/>
        <v>03</v>
      </c>
      <c r="C5776" s="84">
        <f t="shared" si="365"/>
        <v>46082</v>
      </c>
      <c r="D5776" s="74">
        <v>202603</v>
      </c>
      <c r="E5776" s="82">
        <v>33836547</v>
      </c>
      <c r="F5776" s="82">
        <v>1794553</v>
      </c>
      <c r="G5776" s="83">
        <f t="shared" si="366"/>
        <v>5.3035937739155242E-2</v>
      </c>
      <c r="H5776" s="74" t="s">
        <v>113</v>
      </c>
      <c r="I5776" s="74">
        <v>382</v>
      </c>
      <c r="J5776" s="74" t="s">
        <v>120</v>
      </c>
    </row>
    <row r="5777" spans="1:10" x14ac:dyDescent="0.25">
      <c r="A5777" s="74" t="str">
        <f t="shared" si="363"/>
        <v>2026</v>
      </c>
      <c r="B5777" s="74" t="str">
        <f t="shared" si="364"/>
        <v>03</v>
      </c>
      <c r="C5777" s="84">
        <f t="shared" si="365"/>
        <v>46082</v>
      </c>
      <c r="D5777" s="74">
        <v>202603</v>
      </c>
      <c r="E5777" s="82">
        <v>3174502</v>
      </c>
      <c r="F5777" s="82">
        <v>156029</v>
      </c>
      <c r="G5777" s="83">
        <f t="shared" si="366"/>
        <v>4.9150701432854667E-2</v>
      </c>
      <c r="H5777" s="74" t="s">
        <v>113</v>
      </c>
      <c r="I5777" s="74">
        <v>390</v>
      </c>
      <c r="J5777" s="74" t="s">
        <v>121</v>
      </c>
    </row>
    <row r="5778" spans="1:10" x14ac:dyDescent="0.25">
      <c r="A5778" s="74" t="str">
        <f t="shared" si="363"/>
        <v>2026</v>
      </c>
      <c r="B5778" s="74" t="str">
        <f t="shared" si="364"/>
        <v>03</v>
      </c>
      <c r="C5778" s="84">
        <f t="shared" si="365"/>
        <v>46082</v>
      </c>
      <c r="D5778" s="74">
        <v>202603</v>
      </c>
      <c r="E5778" s="82">
        <v>336498497</v>
      </c>
      <c r="F5778" s="82">
        <v>31895223</v>
      </c>
      <c r="G5778" s="83">
        <f t="shared" si="366"/>
        <v>9.4785632876095732E-2</v>
      </c>
      <c r="H5778" s="74" t="s">
        <v>122</v>
      </c>
      <c r="I5778" s="74">
        <v>410</v>
      </c>
      <c r="J5778" s="74" t="s">
        <v>123</v>
      </c>
    </row>
    <row r="5779" spans="1:10" x14ac:dyDescent="0.25">
      <c r="A5779" s="74" t="str">
        <f t="shared" si="363"/>
        <v>2026</v>
      </c>
      <c r="B5779" s="74" t="str">
        <f t="shared" si="364"/>
        <v>03</v>
      </c>
      <c r="C5779" s="84">
        <f t="shared" si="365"/>
        <v>46082</v>
      </c>
      <c r="D5779" s="74">
        <v>202603</v>
      </c>
      <c r="E5779" s="82">
        <v>352322967</v>
      </c>
      <c r="F5779" s="82">
        <v>17364198</v>
      </c>
      <c r="G5779" s="83">
        <f t="shared" si="366"/>
        <v>4.9284888089626014E-2</v>
      </c>
      <c r="H5779" s="74" t="s">
        <v>122</v>
      </c>
      <c r="I5779" s="74">
        <v>421</v>
      </c>
      <c r="J5779" s="74" t="s">
        <v>124</v>
      </c>
    </row>
    <row r="5780" spans="1:10" x14ac:dyDescent="0.25">
      <c r="A5780" s="74" t="str">
        <f t="shared" si="363"/>
        <v>2026</v>
      </c>
      <c r="B5780" s="74" t="str">
        <f t="shared" si="364"/>
        <v>03</v>
      </c>
      <c r="C5780" s="84">
        <f t="shared" si="365"/>
        <v>46082</v>
      </c>
      <c r="D5780" s="74">
        <v>202603</v>
      </c>
      <c r="E5780" s="82">
        <v>136000913</v>
      </c>
      <c r="F5780" s="82">
        <v>20289159</v>
      </c>
      <c r="G5780" s="83">
        <f t="shared" si="366"/>
        <v>0.1491839911398242</v>
      </c>
      <c r="H5780" s="74" t="s">
        <v>122</v>
      </c>
      <c r="I5780" s="74">
        <v>422</v>
      </c>
      <c r="J5780" s="74" t="s">
        <v>125</v>
      </c>
    </row>
    <row r="5781" spans="1:10" x14ac:dyDescent="0.25">
      <c r="A5781" s="74" t="str">
        <f t="shared" si="363"/>
        <v>2026</v>
      </c>
      <c r="B5781" s="74" t="str">
        <f t="shared" si="364"/>
        <v>03</v>
      </c>
      <c r="C5781" s="84">
        <f t="shared" si="365"/>
        <v>46082</v>
      </c>
      <c r="D5781" s="74">
        <v>202603</v>
      </c>
      <c r="E5781" s="82">
        <v>1024215742</v>
      </c>
      <c r="F5781" s="82">
        <v>54290568</v>
      </c>
      <c r="G5781" s="83">
        <f t="shared" si="366"/>
        <v>5.3006965011088453E-2</v>
      </c>
      <c r="H5781" s="74" t="s">
        <v>122</v>
      </c>
      <c r="I5781" s="74">
        <v>429</v>
      </c>
      <c r="J5781" s="74" t="s">
        <v>126</v>
      </c>
    </row>
    <row r="5782" spans="1:10" x14ac:dyDescent="0.25">
      <c r="A5782" s="74" t="str">
        <f t="shared" si="363"/>
        <v>2026</v>
      </c>
      <c r="B5782" s="74" t="str">
        <f t="shared" si="364"/>
        <v>03</v>
      </c>
      <c r="C5782" s="84">
        <f t="shared" si="365"/>
        <v>46082</v>
      </c>
      <c r="D5782" s="74">
        <v>202603</v>
      </c>
      <c r="E5782" s="82">
        <v>166031625</v>
      </c>
      <c r="F5782" s="82">
        <v>5796795</v>
      </c>
      <c r="G5782" s="83">
        <f t="shared" si="366"/>
        <v>3.4913800307622117E-2</v>
      </c>
      <c r="H5782" s="74" t="s">
        <v>122</v>
      </c>
      <c r="I5782" s="74">
        <v>431</v>
      </c>
      <c r="J5782" s="74" t="s">
        <v>127</v>
      </c>
    </row>
    <row r="5783" spans="1:10" x14ac:dyDescent="0.25">
      <c r="A5783" s="74" t="str">
        <f t="shared" si="363"/>
        <v>2026</v>
      </c>
      <c r="B5783" s="74" t="str">
        <f t="shared" si="364"/>
        <v>03</v>
      </c>
      <c r="C5783" s="84">
        <f t="shared" si="365"/>
        <v>46082</v>
      </c>
      <c r="D5783" s="74">
        <v>202603</v>
      </c>
      <c r="E5783" s="82">
        <v>341270953</v>
      </c>
      <c r="F5783" s="82">
        <v>20200100</v>
      </c>
      <c r="G5783" s="83">
        <f t="shared" si="366"/>
        <v>5.9190797876079421E-2</v>
      </c>
      <c r="H5783" s="74" t="s">
        <v>122</v>
      </c>
      <c r="I5783" s="74">
        <v>432</v>
      </c>
      <c r="J5783" s="74" t="s">
        <v>128</v>
      </c>
    </row>
    <row r="5784" spans="1:10" x14ac:dyDescent="0.25">
      <c r="A5784" s="74" t="str">
        <f t="shared" si="363"/>
        <v>2026</v>
      </c>
      <c r="B5784" s="74" t="str">
        <f t="shared" si="364"/>
        <v>03</v>
      </c>
      <c r="C5784" s="84">
        <f t="shared" si="365"/>
        <v>46082</v>
      </c>
      <c r="D5784" s="74">
        <v>202603</v>
      </c>
      <c r="E5784" s="82">
        <v>9569955</v>
      </c>
      <c r="F5784" s="82">
        <v>1207774</v>
      </c>
      <c r="G5784" s="83">
        <f t="shared" si="366"/>
        <v>0.12620477316768991</v>
      </c>
      <c r="H5784" s="74" t="s">
        <v>122</v>
      </c>
      <c r="I5784" s="74">
        <v>433</v>
      </c>
      <c r="J5784" s="74" t="s">
        <v>129</v>
      </c>
    </row>
    <row r="5785" spans="1:10" x14ac:dyDescent="0.25">
      <c r="A5785" s="74" t="str">
        <f t="shared" si="363"/>
        <v>2026</v>
      </c>
      <c r="B5785" s="74" t="str">
        <f t="shared" si="364"/>
        <v>03</v>
      </c>
      <c r="C5785" s="84">
        <f t="shared" si="365"/>
        <v>46082</v>
      </c>
      <c r="D5785" s="74">
        <v>202603</v>
      </c>
      <c r="E5785" s="82">
        <v>22258718</v>
      </c>
      <c r="F5785" s="82">
        <v>1694355</v>
      </c>
      <c r="G5785" s="83">
        <f t="shared" si="366"/>
        <v>7.612096078489336E-2</v>
      </c>
      <c r="H5785" s="74" t="s">
        <v>122</v>
      </c>
      <c r="I5785" s="74">
        <v>439</v>
      </c>
      <c r="J5785" s="74" t="s">
        <v>130</v>
      </c>
    </row>
    <row r="5786" spans="1:10" x14ac:dyDescent="0.25">
      <c r="A5786" s="74" t="str">
        <f t="shared" si="363"/>
        <v>2026</v>
      </c>
      <c r="B5786" s="74" t="str">
        <f t="shared" si="364"/>
        <v>03</v>
      </c>
      <c r="C5786" s="84">
        <f t="shared" si="365"/>
        <v>46082</v>
      </c>
      <c r="D5786" s="74">
        <v>202603</v>
      </c>
      <c r="E5786" s="82">
        <v>2366274532</v>
      </c>
      <c r="F5786" s="82">
        <v>8413996</v>
      </c>
      <c r="G5786" s="83">
        <f t="shared" si="366"/>
        <v>3.5557987402621465E-3</v>
      </c>
      <c r="H5786" s="74" t="s">
        <v>131</v>
      </c>
      <c r="I5786" s="74">
        <v>451</v>
      </c>
      <c r="J5786" s="74" t="s">
        <v>132</v>
      </c>
    </row>
    <row r="5787" spans="1:10" x14ac:dyDescent="0.25">
      <c r="A5787" s="74" t="str">
        <f t="shared" si="363"/>
        <v>2026</v>
      </c>
      <c r="B5787" s="74" t="str">
        <f t="shared" si="364"/>
        <v>03</v>
      </c>
      <c r="C5787" s="84">
        <f t="shared" si="365"/>
        <v>46082</v>
      </c>
      <c r="D5787" s="74">
        <v>202603</v>
      </c>
      <c r="E5787" s="82">
        <v>174125020</v>
      </c>
      <c r="F5787" s="82">
        <v>17573441</v>
      </c>
      <c r="G5787" s="83">
        <f t="shared" si="366"/>
        <v>0.10092427268637212</v>
      </c>
      <c r="H5787" s="74" t="s">
        <v>131</v>
      </c>
      <c r="I5787" s="74">
        <v>452</v>
      </c>
      <c r="J5787" s="74" t="s">
        <v>133</v>
      </c>
    </row>
    <row r="5788" spans="1:10" x14ac:dyDescent="0.25">
      <c r="A5788" s="74" t="str">
        <f t="shared" si="363"/>
        <v>2026</v>
      </c>
      <c r="B5788" s="74" t="str">
        <f t="shared" si="364"/>
        <v>03</v>
      </c>
      <c r="C5788" s="84">
        <f t="shared" si="365"/>
        <v>46082</v>
      </c>
      <c r="D5788" s="74">
        <v>202603</v>
      </c>
      <c r="E5788" s="82">
        <v>447520826</v>
      </c>
      <c r="F5788" s="82">
        <v>25684716</v>
      </c>
      <c r="G5788" s="83">
        <f t="shared" si="366"/>
        <v>5.7393342405030329E-2</v>
      </c>
      <c r="H5788" s="74" t="s">
        <v>131</v>
      </c>
      <c r="I5788" s="74">
        <v>453</v>
      </c>
      <c r="J5788" s="74" t="s">
        <v>134</v>
      </c>
    </row>
    <row r="5789" spans="1:10" x14ac:dyDescent="0.25">
      <c r="A5789" s="74" t="str">
        <f t="shared" si="363"/>
        <v>2026</v>
      </c>
      <c r="B5789" s="74" t="str">
        <f t="shared" si="364"/>
        <v>03</v>
      </c>
      <c r="C5789" s="84">
        <f t="shared" si="365"/>
        <v>46082</v>
      </c>
      <c r="D5789" s="74">
        <v>202603</v>
      </c>
      <c r="E5789" s="82">
        <v>78597035</v>
      </c>
      <c r="F5789" s="82">
        <v>6401838</v>
      </c>
      <c r="G5789" s="83">
        <f t="shared" si="366"/>
        <v>8.1451393172783174E-2</v>
      </c>
      <c r="H5789" s="74" t="s">
        <v>131</v>
      </c>
      <c r="I5789" s="74">
        <v>454</v>
      </c>
      <c r="J5789" s="74" t="s">
        <v>135</v>
      </c>
    </row>
    <row r="5790" spans="1:10" x14ac:dyDescent="0.25">
      <c r="A5790" s="74" t="str">
        <f t="shared" si="363"/>
        <v>2026</v>
      </c>
      <c r="B5790" s="74" t="str">
        <f t="shared" si="364"/>
        <v>03</v>
      </c>
      <c r="C5790" s="84">
        <f t="shared" si="365"/>
        <v>46082</v>
      </c>
      <c r="D5790" s="74">
        <v>202603</v>
      </c>
      <c r="E5790" s="82">
        <v>2808966921</v>
      </c>
      <c r="F5790" s="82">
        <v>191051374</v>
      </c>
      <c r="G5790" s="83">
        <f t="shared" si="366"/>
        <v>6.8014818035658883E-2</v>
      </c>
      <c r="H5790" s="74" t="s">
        <v>131</v>
      </c>
      <c r="I5790" s="74">
        <v>461</v>
      </c>
      <c r="J5790" s="74" t="s">
        <v>136</v>
      </c>
    </row>
    <row r="5791" spans="1:10" x14ac:dyDescent="0.25">
      <c r="A5791" s="74" t="str">
        <f t="shared" si="363"/>
        <v>2026</v>
      </c>
      <c r="B5791" s="74" t="str">
        <f t="shared" si="364"/>
        <v>03</v>
      </c>
      <c r="C5791" s="84">
        <f t="shared" si="365"/>
        <v>46082</v>
      </c>
      <c r="D5791" s="74">
        <v>202603</v>
      </c>
      <c r="E5791" s="82">
        <v>223191904</v>
      </c>
      <c r="F5791" s="82">
        <v>15469327</v>
      </c>
      <c r="G5791" s="83">
        <f t="shared" si="366"/>
        <v>6.9309534632582367E-2</v>
      </c>
      <c r="H5791" s="74" t="s">
        <v>131</v>
      </c>
      <c r="I5791" s="74">
        <v>462</v>
      </c>
      <c r="J5791" s="74" t="s">
        <v>137</v>
      </c>
    </row>
    <row r="5792" spans="1:10" x14ac:dyDescent="0.25">
      <c r="A5792" s="74" t="str">
        <f t="shared" si="363"/>
        <v>2026</v>
      </c>
      <c r="B5792" s="74" t="str">
        <f t="shared" si="364"/>
        <v>03</v>
      </c>
      <c r="C5792" s="84">
        <f t="shared" si="365"/>
        <v>46082</v>
      </c>
      <c r="D5792" s="74">
        <v>202603</v>
      </c>
      <c r="E5792" s="82">
        <v>872029771</v>
      </c>
      <c r="F5792" s="82">
        <v>97189842</v>
      </c>
      <c r="G5792" s="83">
        <f t="shared" si="366"/>
        <v>0.11145243572194509</v>
      </c>
      <c r="H5792" s="74" t="s">
        <v>131</v>
      </c>
      <c r="I5792" s="74">
        <v>463</v>
      </c>
      <c r="J5792" s="74" t="s">
        <v>138</v>
      </c>
    </row>
    <row r="5793" spans="1:10" x14ac:dyDescent="0.25">
      <c r="A5793" s="74" t="str">
        <f t="shared" si="363"/>
        <v>2026</v>
      </c>
      <c r="B5793" s="74" t="str">
        <f t="shared" si="364"/>
        <v>03</v>
      </c>
      <c r="C5793" s="84">
        <f t="shared" si="365"/>
        <v>46082</v>
      </c>
      <c r="D5793" s="74">
        <v>202603</v>
      </c>
      <c r="E5793" s="82">
        <v>1213885262</v>
      </c>
      <c r="F5793" s="82">
        <v>70951928</v>
      </c>
      <c r="G5793" s="83">
        <f t="shared" si="366"/>
        <v>5.8450275508823174E-2</v>
      </c>
      <c r="H5793" s="74" t="s">
        <v>131</v>
      </c>
      <c r="I5793" s="74">
        <v>464</v>
      </c>
      <c r="J5793" s="74" t="s">
        <v>139</v>
      </c>
    </row>
    <row r="5794" spans="1:10" x14ac:dyDescent="0.25">
      <c r="A5794" s="74" t="str">
        <f t="shared" si="363"/>
        <v>2026</v>
      </c>
      <c r="B5794" s="74" t="str">
        <f t="shared" si="364"/>
        <v>03</v>
      </c>
      <c r="C5794" s="84">
        <f t="shared" si="365"/>
        <v>46082</v>
      </c>
      <c r="D5794" s="74">
        <v>202603</v>
      </c>
      <c r="E5794" s="82">
        <v>1189329829</v>
      </c>
      <c r="F5794" s="82">
        <v>26236665</v>
      </c>
      <c r="G5794" s="83">
        <f t="shared" si="366"/>
        <v>2.2060041176348903E-2</v>
      </c>
      <c r="H5794" s="74" t="s">
        <v>131</v>
      </c>
      <c r="I5794" s="74">
        <v>465</v>
      </c>
      <c r="J5794" s="74" t="s">
        <v>140</v>
      </c>
    </row>
    <row r="5795" spans="1:10" x14ac:dyDescent="0.25">
      <c r="A5795" s="74" t="str">
        <f t="shared" si="363"/>
        <v>2026</v>
      </c>
      <c r="B5795" s="74" t="str">
        <f t="shared" si="364"/>
        <v>03</v>
      </c>
      <c r="C5795" s="84">
        <f t="shared" si="365"/>
        <v>46082</v>
      </c>
      <c r="D5795" s="74">
        <v>202603</v>
      </c>
      <c r="E5795" s="82">
        <v>1926363661</v>
      </c>
      <c r="F5795" s="82">
        <v>118803164</v>
      </c>
      <c r="G5795" s="83">
        <f t="shared" si="366"/>
        <v>6.1672241023446095E-2</v>
      </c>
      <c r="H5795" s="74" t="s">
        <v>131</v>
      </c>
      <c r="I5795" s="74">
        <v>466</v>
      </c>
      <c r="J5795" s="74" t="s">
        <v>141</v>
      </c>
    </row>
    <row r="5796" spans="1:10" x14ac:dyDescent="0.25">
      <c r="A5796" s="74" t="str">
        <f t="shared" si="363"/>
        <v>2026</v>
      </c>
      <c r="B5796" s="74" t="str">
        <f t="shared" si="364"/>
        <v>03</v>
      </c>
      <c r="C5796" s="84">
        <f t="shared" si="365"/>
        <v>46082</v>
      </c>
      <c r="D5796" s="74">
        <v>202603</v>
      </c>
      <c r="E5796" s="82">
        <v>416562673</v>
      </c>
      <c r="F5796" s="82">
        <v>20686048</v>
      </c>
      <c r="G5796" s="83">
        <f t="shared" si="366"/>
        <v>4.965890930894809E-2</v>
      </c>
      <c r="H5796" s="74" t="s">
        <v>131</v>
      </c>
      <c r="I5796" s="74">
        <v>469</v>
      </c>
      <c r="J5796" s="74" t="s">
        <v>142</v>
      </c>
    </row>
    <row r="5797" spans="1:10" x14ac:dyDescent="0.25">
      <c r="A5797" s="74" t="str">
        <f t="shared" si="363"/>
        <v>2026</v>
      </c>
      <c r="B5797" s="74" t="str">
        <f t="shared" si="364"/>
        <v>03</v>
      </c>
      <c r="C5797" s="84">
        <f t="shared" si="365"/>
        <v>46082</v>
      </c>
      <c r="D5797" s="74">
        <v>202603</v>
      </c>
      <c r="E5797" s="82">
        <v>579024098</v>
      </c>
      <c r="F5797" s="82">
        <v>18806826</v>
      </c>
      <c r="G5797" s="83">
        <f t="shared" si="366"/>
        <v>3.2480212939254904E-2</v>
      </c>
      <c r="H5797" s="74" t="s">
        <v>131</v>
      </c>
      <c r="I5797" s="74">
        <v>471</v>
      </c>
      <c r="J5797" s="74" t="s">
        <v>143</v>
      </c>
    </row>
    <row r="5798" spans="1:10" x14ac:dyDescent="0.25">
      <c r="A5798" s="74" t="str">
        <f t="shared" si="363"/>
        <v>2026</v>
      </c>
      <c r="B5798" s="74" t="str">
        <f t="shared" si="364"/>
        <v>03</v>
      </c>
      <c r="C5798" s="84">
        <f t="shared" si="365"/>
        <v>46082</v>
      </c>
      <c r="D5798" s="74">
        <v>202603</v>
      </c>
      <c r="E5798" s="82">
        <v>701041499</v>
      </c>
      <c r="F5798" s="82">
        <v>105239235</v>
      </c>
      <c r="G5798" s="83">
        <f t="shared" si="366"/>
        <v>0.15011840975194538</v>
      </c>
      <c r="H5798" s="74" t="s">
        <v>131</v>
      </c>
      <c r="I5798" s="74">
        <v>472</v>
      </c>
      <c r="J5798" s="74" t="s">
        <v>144</v>
      </c>
    </row>
    <row r="5799" spans="1:10" x14ac:dyDescent="0.25">
      <c r="A5799" s="74" t="str">
        <f t="shared" si="363"/>
        <v>2026</v>
      </c>
      <c r="B5799" s="74" t="str">
        <f t="shared" si="364"/>
        <v>03</v>
      </c>
      <c r="C5799" s="84">
        <f t="shared" si="365"/>
        <v>46082</v>
      </c>
      <c r="D5799" s="74">
        <v>202603</v>
      </c>
      <c r="E5799" s="82">
        <v>520139559</v>
      </c>
      <c r="F5799" s="82">
        <v>12696010</v>
      </c>
      <c r="G5799" s="83">
        <f t="shared" si="366"/>
        <v>2.4408852932487683E-2</v>
      </c>
      <c r="H5799" s="74" t="s">
        <v>131</v>
      </c>
      <c r="I5799" s="74">
        <v>473</v>
      </c>
      <c r="J5799" s="74" t="s">
        <v>145</v>
      </c>
    </row>
    <row r="5800" spans="1:10" x14ac:dyDescent="0.25">
      <c r="A5800" s="74" t="str">
        <f t="shared" si="363"/>
        <v>2026</v>
      </c>
      <c r="B5800" s="74" t="str">
        <f t="shared" si="364"/>
        <v>03</v>
      </c>
      <c r="C5800" s="84">
        <f t="shared" si="365"/>
        <v>46082</v>
      </c>
      <c r="D5800" s="74">
        <v>202603</v>
      </c>
      <c r="E5800" s="82">
        <v>32066316</v>
      </c>
      <c r="F5800" s="82">
        <v>2744680</v>
      </c>
      <c r="G5800" s="83">
        <f t="shared" si="366"/>
        <v>8.5593867409028218E-2</v>
      </c>
      <c r="H5800" s="74" t="s">
        <v>131</v>
      </c>
      <c r="I5800" s="74">
        <v>474</v>
      </c>
      <c r="J5800" s="74" t="s">
        <v>146</v>
      </c>
    </row>
    <row r="5801" spans="1:10" x14ac:dyDescent="0.25">
      <c r="A5801" s="74" t="str">
        <f t="shared" si="363"/>
        <v>2026</v>
      </c>
      <c r="B5801" s="74" t="str">
        <f t="shared" si="364"/>
        <v>03</v>
      </c>
      <c r="C5801" s="84">
        <f t="shared" si="365"/>
        <v>46082</v>
      </c>
      <c r="D5801" s="74">
        <v>202603</v>
      </c>
      <c r="E5801" s="82">
        <v>1344654084</v>
      </c>
      <c r="F5801" s="82">
        <v>81790231</v>
      </c>
      <c r="G5801" s="83">
        <f t="shared" si="366"/>
        <v>6.0826224360019124E-2</v>
      </c>
      <c r="H5801" s="74" t="s">
        <v>131</v>
      </c>
      <c r="I5801" s="74">
        <v>475</v>
      </c>
      <c r="J5801" s="74" t="s">
        <v>147</v>
      </c>
    </row>
    <row r="5802" spans="1:10" x14ac:dyDescent="0.25">
      <c r="A5802" s="74" t="str">
        <f t="shared" si="363"/>
        <v>2026</v>
      </c>
      <c r="B5802" s="74" t="str">
        <f t="shared" si="364"/>
        <v>03</v>
      </c>
      <c r="C5802" s="84">
        <f t="shared" si="365"/>
        <v>46082</v>
      </c>
      <c r="D5802" s="74">
        <v>202603</v>
      </c>
      <c r="E5802" s="82">
        <v>44927439</v>
      </c>
      <c r="F5802" s="82">
        <v>3443485</v>
      </c>
      <c r="G5802" s="83">
        <f t="shared" si="366"/>
        <v>7.6645477165969783E-2</v>
      </c>
      <c r="H5802" s="74" t="s">
        <v>131</v>
      </c>
      <c r="I5802" s="74">
        <v>476</v>
      </c>
      <c r="J5802" s="74" t="s">
        <v>148</v>
      </c>
    </row>
    <row r="5803" spans="1:10" x14ac:dyDescent="0.25">
      <c r="A5803" s="74" t="str">
        <f t="shared" si="363"/>
        <v>2026</v>
      </c>
      <c r="B5803" s="74" t="str">
        <f t="shared" si="364"/>
        <v>03</v>
      </c>
      <c r="C5803" s="84">
        <f t="shared" si="365"/>
        <v>46082</v>
      </c>
      <c r="D5803" s="74">
        <v>202603</v>
      </c>
      <c r="E5803" s="82">
        <v>1238141779</v>
      </c>
      <c r="F5803" s="82">
        <v>108370499</v>
      </c>
      <c r="G5803" s="83">
        <f t="shared" si="366"/>
        <v>8.7526728229400941E-2</v>
      </c>
      <c r="H5803" s="74" t="s">
        <v>131</v>
      </c>
      <c r="I5803" s="74">
        <v>477</v>
      </c>
      <c r="J5803" s="74" t="s">
        <v>149</v>
      </c>
    </row>
    <row r="5804" spans="1:10" x14ac:dyDescent="0.25">
      <c r="A5804" s="74" t="str">
        <f t="shared" si="363"/>
        <v>2026</v>
      </c>
      <c r="B5804" s="74" t="str">
        <f t="shared" si="364"/>
        <v>03</v>
      </c>
      <c r="C5804" s="84">
        <f t="shared" si="365"/>
        <v>46082</v>
      </c>
      <c r="D5804" s="74">
        <v>202603</v>
      </c>
      <c r="E5804" s="82">
        <v>9447474</v>
      </c>
      <c r="F5804" s="82">
        <v>1380467</v>
      </c>
      <c r="G5804" s="83">
        <f t="shared" si="366"/>
        <v>0.14612022218849186</v>
      </c>
      <c r="H5804" s="74" t="s">
        <v>131</v>
      </c>
      <c r="I5804" s="74">
        <v>478</v>
      </c>
      <c r="J5804" s="74" t="s">
        <v>150</v>
      </c>
    </row>
    <row r="5805" spans="1:10" x14ac:dyDescent="0.25">
      <c r="A5805" s="74" t="str">
        <f t="shared" ref="A5805:A5868" si="367">LEFT(D5805,4)</f>
        <v>2026</v>
      </c>
      <c r="B5805" s="74" t="str">
        <f t="shared" ref="B5805:B5868" si="368">RIGHT(D5805,2)</f>
        <v>03</v>
      </c>
      <c r="C5805" s="84">
        <f t="shared" ref="C5805:C5868" si="369">DATE(A5805,B5805,1)</f>
        <v>46082</v>
      </c>
      <c r="D5805" s="74">
        <v>202603</v>
      </c>
      <c r="E5805" s="82">
        <v>61996220</v>
      </c>
      <c r="F5805" s="82">
        <v>5735108</v>
      </c>
      <c r="G5805" s="83">
        <f t="shared" si="366"/>
        <v>9.2507381901670779E-2</v>
      </c>
      <c r="H5805" s="74" t="s">
        <v>131</v>
      </c>
      <c r="I5805" s="74">
        <v>479</v>
      </c>
      <c r="J5805" s="74" t="s">
        <v>151</v>
      </c>
    </row>
    <row r="5806" spans="1:10" x14ac:dyDescent="0.25">
      <c r="A5806" s="74" t="str">
        <f t="shared" si="367"/>
        <v>2026</v>
      </c>
      <c r="B5806" s="74" t="str">
        <f t="shared" si="368"/>
        <v>03</v>
      </c>
      <c r="C5806" s="84">
        <f t="shared" si="369"/>
        <v>46082</v>
      </c>
      <c r="D5806" s="74">
        <v>202603</v>
      </c>
      <c r="E5806" s="82">
        <v>45258912</v>
      </c>
      <c r="F5806" s="82">
        <v>164412</v>
      </c>
      <c r="G5806" s="83">
        <f t="shared" si="366"/>
        <v>3.6326989035883142E-3</v>
      </c>
      <c r="H5806" s="74" t="s">
        <v>152</v>
      </c>
      <c r="I5806" s="74">
        <v>491</v>
      </c>
      <c r="J5806" s="74" t="s">
        <v>153</v>
      </c>
    </row>
    <row r="5807" spans="1:10" x14ac:dyDescent="0.25">
      <c r="A5807" s="74" t="str">
        <f t="shared" si="367"/>
        <v>2026</v>
      </c>
      <c r="B5807" s="74" t="str">
        <f t="shared" si="368"/>
        <v>03</v>
      </c>
      <c r="C5807" s="84">
        <f t="shared" si="369"/>
        <v>46082</v>
      </c>
      <c r="D5807" s="74">
        <v>202603</v>
      </c>
      <c r="E5807" s="82">
        <v>3213272392</v>
      </c>
      <c r="F5807" s="82">
        <v>144716793</v>
      </c>
      <c r="G5807" s="83">
        <f t="shared" si="366"/>
        <v>4.5037200506342884E-2</v>
      </c>
      <c r="H5807" s="74" t="s">
        <v>152</v>
      </c>
      <c r="I5807" s="74">
        <v>492</v>
      </c>
      <c r="J5807" s="74" t="s">
        <v>154</v>
      </c>
    </row>
    <row r="5808" spans="1:10" x14ac:dyDescent="0.25">
      <c r="A5808" s="74" t="str">
        <f t="shared" si="367"/>
        <v>2026</v>
      </c>
      <c r="B5808" s="74" t="str">
        <f t="shared" si="368"/>
        <v>03</v>
      </c>
      <c r="C5808" s="84">
        <f t="shared" si="369"/>
        <v>46082</v>
      </c>
      <c r="D5808" s="74">
        <v>202603</v>
      </c>
      <c r="E5808" s="82">
        <v>350824944</v>
      </c>
      <c r="F5808" s="82">
        <v>5786</v>
      </c>
      <c r="G5808" s="83">
        <f t="shared" si="366"/>
        <v>1.6492555899902032E-5</v>
      </c>
      <c r="H5808" s="74" t="s">
        <v>152</v>
      </c>
      <c r="I5808" s="74">
        <v>493</v>
      </c>
      <c r="J5808" s="74" t="s">
        <v>155</v>
      </c>
    </row>
    <row r="5809" spans="1:10" x14ac:dyDescent="0.25">
      <c r="A5809" s="74" t="str">
        <f t="shared" si="367"/>
        <v>2026</v>
      </c>
      <c r="B5809" s="74" t="str">
        <f t="shared" si="368"/>
        <v>03</v>
      </c>
      <c r="C5809" s="84">
        <f t="shared" si="369"/>
        <v>46082</v>
      </c>
      <c r="D5809" s="74">
        <v>202603</v>
      </c>
      <c r="E5809" s="82">
        <v>12049263</v>
      </c>
      <c r="F5809" s="82">
        <v>74436</v>
      </c>
      <c r="G5809" s="83">
        <f t="shared" si="366"/>
        <v>6.177639246483374E-3</v>
      </c>
      <c r="H5809" s="74" t="s">
        <v>152</v>
      </c>
      <c r="I5809" s="74">
        <v>501</v>
      </c>
      <c r="J5809" s="74" t="s">
        <v>156</v>
      </c>
    </row>
    <row r="5810" spans="1:10" x14ac:dyDescent="0.25">
      <c r="A5810" s="74" t="str">
        <f t="shared" si="367"/>
        <v>2026</v>
      </c>
      <c r="B5810" s="74" t="str">
        <f t="shared" si="368"/>
        <v>03</v>
      </c>
      <c r="C5810" s="84">
        <f t="shared" si="369"/>
        <v>46082</v>
      </c>
      <c r="D5810" s="74">
        <v>202603</v>
      </c>
      <c r="E5810" s="82">
        <v>7856420</v>
      </c>
      <c r="F5810" s="82">
        <v>700703</v>
      </c>
      <c r="G5810" s="83">
        <f t="shared" si="366"/>
        <v>8.9188587168201286E-2</v>
      </c>
      <c r="H5810" s="74" t="s">
        <v>152</v>
      </c>
      <c r="I5810" s="74">
        <v>502</v>
      </c>
      <c r="J5810" s="74" t="s">
        <v>157</v>
      </c>
    </row>
    <row r="5811" spans="1:10" x14ac:dyDescent="0.25">
      <c r="A5811" s="74" t="str">
        <f t="shared" si="367"/>
        <v>2026</v>
      </c>
      <c r="B5811" s="74" t="str">
        <f t="shared" si="368"/>
        <v>03</v>
      </c>
      <c r="C5811" s="84">
        <f t="shared" si="369"/>
        <v>46082</v>
      </c>
      <c r="D5811" s="74">
        <v>202603</v>
      </c>
      <c r="E5811" s="82">
        <v>192967414</v>
      </c>
      <c r="F5811" s="82">
        <v>167924</v>
      </c>
      <c r="G5811" s="83">
        <f t="shared" si="366"/>
        <v>8.7021946617370325E-4</v>
      </c>
      <c r="H5811" s="74" t="s">
        <v>152</v>
      </c>
      <c r="I5811" s="74">
        <v>511</v>
      </c>
      <c r="J5811" s="74" t="s">
        <v>158</v>
      </c>
    </row>
    <row r="5812" spans="1:10" x14ac:dyDescent="0.25">
      <c r="A5812" s="74" t="str">
        <f t="shared" si="367"/>
        <v>2026</v>
      </c>
      <c r="B5812" s="74" t="str">
        <f t="shared" si="368"/>
        <v>03</v>
      </c>
      <c r="C5812" s="84">
        <f t="shared" si="369"/>
        <v>46082</v>
      </c>
      <c r="D5812" s="74">
        <v>202603</v>
      </c>
      <c r="E5812" s="82">
        <v>2261253</v>
      </c>
      <c r="F5812" s="82">
        <v>45800</v>
      </c>
      <c r="G5812" s="83">
        <f t="shared" si="366"/>
        <v>2.0254257263561396E-2</v>
      </c>
      <c r="H5812" s="74" t="s">
        <v>152</v>
      </c>
      <c r="I5812" s="74">
        <v>512</v>
      </c>
      <c r="J5812" s="74" t="s">
        <v>159</v>
      </c>
    </row>
    <row r="5813" spans="1:10" x14ac:dyDescent="0.25">
      <c r="A5813" s="74" t="str">
        <f t="shared" si="367"/>
        <v>2026</v>
      </c>
      <c r="B5813" s="74" t="str">
        <f t="shared" si="368"/>
        <v>03</v>
      </c>
      <c r="C5813" s="84">
        <f t="shared" si="369"/>
        <v>46082</v>
      </c>
      <c r="D5813" s="74">
        <v>202603</v>
      </c>
      <c r="E5813" s="82">
        <v>67934515</v>
      </c>
      <c r="F5813" s="82">
        <v>11304417</v>
      </c>
      <c r="G5813" s="83">
        <f t="shared" si="366"/>
        <v>0.16640167372947315</v>
      </c>
      <c r="H5813" s="74" t="s">
        <v>152</v>
      </c>
      <c r="I5813" s="74">
        <v>521</v>
      </c>
      <c r="J5813" s="74" t="s">
        <v>160</v>
      </c>
    </row>
    <row r="5814" spans="1:10" x14ac:dyDescent="0.25">
      <c r="A5814" s="74" t="str">
        <f t="shared" si="367"/>
        <v>2026</v>
      </c>
      <c r="B5814" s="74" t="str">
        <f t="shared" si="368"/>
        <v>03</v>
      </c>
      <c r="C5814" s="84">
        <f t="shared" si="369"/>
        <v>46082</v>
      </c>
      <c r="D5814" s="74">
        <v>202603</v>
      </c>
      <c r="E5814" s="82">
        <v>86328273</v>
      </c>
      <c r="F5814" s="82">
        <v>359676</v>
      </c>
      <c r="G5814" s="83">
        <f t="shared" si="366"/>
        <v>4.166375481645509E-3</v>
      </c>
      <c r="H5814" s="74" t="s">
        <v>152</v>
      </c>
      <c r="I5814" s="74">
        <v>522</v>
      </c>
      <c r="J5814" s="74" t="s">
        <v>161</v>
      </c>
    </row>
    <row r="5815" spans="1:10" x14ac:dyDescent="0.25">
      <c r="A5815" s="74" t="str">
        <f t="shared" si="367"/>
        <v>2026</v>
      </c>
      <c r="B5815" s="74" t="str">
        <f t="shared" si="368"/>
        <v>03</v>
      </c>
      <c r="C5815" s="84">
        <f t="shared" si="369"/>
        <v>46082</v>
      </c>
      <c r="D5815" s="74">
        <v>202603</v>
      </c>
      <c r="E5815" s="82">
        <v>341358341</v>
      </c>
      <c r="F5815" s="82">
        <v>35796305</v>
      </c>
      <c r="G5815" s="83">
        <f t="shared" si="366"/>
        <v>0.10486430445828772</v>
      </c>
      <c r="H5815" s="74" t="s">
        <v>152</v>
      </c>
      <c r="I5815" s="74">
        <v>523</v>
      </c>
      <c r="J5815" s="74" t="s">
        <v>162</v>
      </c>
    </row>
    <row r="5816" spans="1:10" x14ac:dyDescent="0.25">
      <c r="A5816" s="74" t="str">
        <f t="shared" si="367"/>
        <v>2026</v>
      </c>
      <c r="B5816" s="74" t="str">
        <f t="shared" si="368"/>
        <v>03</v>
      </c>
      <c r="C5816" s="84">
        <f t="shared" si="369"/>
        <v>46082</v>
      </c>
      <c r="D5816" s="74">
        <v>202603</v>
      </c>
      <c r="E5816" s="82">
        <v>101038322</v>
      </c>
      <c r="F5816" s="82">
        <v>1083107</v>
      </c>
      <c r="G5816" s="83">
        <f t="shared" si="366"/>
        <v>1.0719764328627706E-2</v>
      </c>
      <c r="H5816" s="74" t="s">
        <v>152</v>
      </c>
      <c r="I5816" s="74">
        <v>524</v>
      </c>
      <c r="J5816" s="74" t="s">
        <v>163</v>
      </c>
    </row>
    <row r="5817" spans="1:10" x14ac:dyDescent="0.25">
      <c r="A5817" s="74" t="str">
        <f t="shared" si="367"/>
        <v>2026</v>
      </c>
      <c r="B5817" s="74" t="str">
        <f t="shared" si="368"/>
        <v>03</v>
      </c>
      <c r="C5817" s="84">
        <f t="shared" si="369"/>
        <v>46082</v>
      </c>
      <c r="D5817" s="74">
        <v>202603</v>
      </c>
      <c r="E5817" s="82">
        <v>45927932</v>
      </c>
      <c r="F5817" s="82">
        <v>2132690</v>
      </c>
      <c r="G5817" s="83">
        <f t="shared" si="366"/>
        <v>4.6435576502769603E-2</v>
      </c>
      <c r="H5817" s="74" t="s">
        <v>152</v>
      </c>
      <c r="I5817" s="74">
        <v>530</v>
      </c>
      <c r="J5817" s="74" t="s">
        <v>164</v>
      </c>
    </row>
    <row r="5818" spans="1:10" x14ac:dyDescent="0.25">
      <c r="A5818" s="74" t="str">
        <f t="shared" si="367"/>
        <v>2026</v>
      </c>
      <c r="B5818" s="74" t="str">
        <f t="shared" si="368"/>
        <v>03</v>
      </c>
      <c r="C5818" s="84">
        <f t="shared" si="369"/>
        <v>46082</v>
      </c>
      <c r="D5818" s="74">
        <v>202603</v>
      </c>
      <c r="E5818" s="82">
        <v>167615063</v>
      </c>
      <c r="F5818" s="82">
        <v>14854252</v>
      </c>
      <c r="G5818" s="83">
        <f t="shared" si="366"/>
        <v>8.8621223738107588E-2</v>
      </c>
      <c r="H5818" s="74" t="s">
        <v>165</v>
      </c>
      <c r="I5818" s="74">
        <v>551</v>
      </c>
      <c r="J5818" s="74" t="s">
        <v>166</v>
      </c>
    </row>
    <row r="5819" spans="1:10" x14ac:dyDescent="0.25">
      <c r="A5819" s="74" t="str">
        <f t="shared" si="367"/>
        <v>2026</v>
      </c>
      <c r="B5819" s="74" t="str">
        <f t="shared" si="368"/>
        <v>03</v>
      </c>
      <c r="C5819" s="84">
        <f t="shared" si="369"/>
        <v>46082</v>
      </c>
      <c r="D5819" s="74">
        <v>202603</v>
      </c>
      <c r="E5819" s="82">
        <v>2623024</v>
      </c>
      <c r="F5819" s="82">
        <v>135862</v>
      </c>
      <c r="G5819" s="83">
        <f t="shared" si="366"/>
        <v>5.1795942393207228E-2</v>
      </c>
      <c r="H5819" s="74" t="s">
        <v>165</v>
      </c>
      <c r="I5819" s="74">
        <v>552</v>
      </c>
      <c r="J5819" s="74" t="s">
        <v>167</v>
      </c>
    </row>
    <row r="5820" spans="1:10" x14ac:dyDescent="0.25">
      <c r="A5820" s="74" t="str">
        <f t="shared" si="367"/>
        <v>2026</v>
      </c>
      <c r="B5820" s="74" t="str">
        <f t="shared" si="368"/>
        <v>03</v>
      </c>
      <c r="C5820" s="84">
        <f t="shared" si="369"/>
        <v>46082</v>
      </c>
      <c r="D5820" s="74">
        <v>202603</v>
      </c>
      <c r="E5820" s="82">
        <v>308813227</v>
      </c>
      <c r="F5820" s="82">
        <v>22934705</v>
      </c>
      <c r="G5820" s="83">
        <f t="shared" si="366"/>
        <v>7.4267236616778726E-2</v>
      </c>
      <c r="H5820" s="74" t="s">
        <v>165</v>
      </c>
      <c r="I5820" s="74">
        <v>561</v>
      </c>
      <c r="J5820" s="74" t="s">
        <v>168</v>
      </c>
    </row>
    <row r="5821" spans="1:10" x14ac:dyDescent="0.25">
      <c r="A5821" s="74" t="str">
        <f t="shared" si="367"/>
        <v>2026</v>
      </c>
      <c r="B5821" s="74" t="str">
        <f t="shared" si="368"/>
        <v>03</v>
      </c>
      <c r="C5821" s="84">
        <f t="shared" si="369"/>
        <v>46082</v>
      </c>
      <c r="D5821" s="74">
        <v>202603</v>
      </c>
      <c r="E5821" s="82">
        <v>24681473</v>
      </c>
      <c r="F5821" s="82">
        <v>1635415</v>
      </c>
      <c r="G5821" s="83">
        <f t="shared" si="366"/>
        <v>6.6260834594434451E-2</v>
      </c>
      <c r="H5821" s="74" t="s">
        <v>165</v>
      </c>
      <c r="I5821" s="74">
        <v>562</v>
      </c>
      <c r="J5821" s="74" t="s">
        <v>169</v>
      </c>
    </row>
    <row r="5822" spans="1:10" x14ac:dyDescent="0.25">
      <c r="A5822" s="74" t="str">
        <f t="shared" si="367"/>
        <v>2026</v>
      </c>
      <c r="B5822" s="74" t="str">
        <f t="shared" si="368"/>
        <v>03</v>
      </c>
      <c r="C5822" s="84">
        <f t="shared" si="369"/>
        <v>46082</v>
      </c>
      <c r="D5822" s="74">
        <v>202603</v>
      </c>
      <c r="E5822" s="82">
        <v>7892757</v>
      </c>
      <c r="F5822" s="82">
        <v>591762</v>
      </c>
      <c r="G5822" s="83">
        <f t="shared" si="366"/>
        <v>7.4975322311329237E-2</v>
      </c>
      <c r="H5822" s="74" t="s">
        <v>152</v>
      </c>
      <c r="I5822" s="74">
        <v>581</v>
      </c>
      <c r="J5822" s="74" t="s">
        <v>170</v>
      </c>
    </row>
    <row r="5823" spans="1:10" x14ac:dyDescent="0.25">
      <c r="A5823" s="74" t="str">
        <f t="shared" si="367"/>
        <v>2026</v>
      </c>
      <c r="B5823" s="74" t="str">
        <f t="shared" si="368"/>
        <v>03</v>
      </c>
      <c r="C5823" s="84">
        <f t="shared" si="369"/>
        <v>46082</v>
      </c>
      <c r="D5823" s="74">
        <v>202603</v>
      </c>
      <c r="E5823" s="82">
        <v>17017982</v>
      </c>
      <c r="F5823" s="82">
        <v>390912</v>
      </c>
      <c r="G5823" s="83">
        <f t="shared" si="366"/>
        <v>2.2970526117609007E-2</v>
      </c>
      <c r="H5823" s="74" t="s">
        <v>152</v>
      </c>
      <c r="I5823" s="74">
        <v>591</v>
      </c>
      <c r="J5823" s="74" t="s">
        <v>171</v>
      </c>
    </row>
    <row r="5824" spans="1:10" x14ac:dyDescent="0.25">
      <c r="A5824" s="74" t="str">
        <f t="shared" si="367"/>
        <v>2026</v>
      </c>
      <c r="B5824" s="74" t="str">
        <f t="shared" si="368"/>
        <v>03</v>
      </c>
      <c r="C5824" s="84">
        <f t="shared" si="369"/>
        <v>46082</v>
      </c>
      <c r="D5824" s="74">
        <v>202603</v>
      </c>
      <c r="E5824" s="82">
        <v>4691198</v>
      </c>
      <c r="F5824" s="82">
        <v>18652</v>
      </c>
      <c r="G5824" s="83">
        <f t="shared" si="366"/>
        <v>3.9759566746063587E-3</v>
      </c>
      <c r="H5824" s="74" t="s">
        <v>152</v>
      </c>
      <c r="I5824" s="74">
        <v>592</v>
      </c>
      <c r="J5824" s="74" t="s">
        <v>172</v>
      </c>
    </row>
    <row r="5825" spans="1:10" x14ac:dyDescent="0.25">
      <c r="A5825" s="74" t="str">
        <f t="shared" si="367"/>
        <v>2026</v>
      </c>
      <c r="B5825" s="74" t="str">
        <f t="shared" si="368"/>
        <v>03</v>
      </c>
      <c r="C5825" s="84">
        <f t="shared" si="369"/>
        <v>46082</v>
      </c>
      <c r="D5825" s="74">
        <v>202603</v>
      </c>
      <c r="E5825" s="82">
        <v>2275028</v>
      </c>
      <c r="F5825" s="82">
        <v>203781</v>
      </c>
      <c r="G5825" s="83">
        <f t="shared" si="366"/>
        <v>8.9572963497592112E-2</v>
      </c>
      <c r="H5825" s="74" t="s">
        <v>152</v>
      </c>
      <c r="I5825" s="74">
        <v>601</v>
      </c>
      <c r="J5825" s="74" t="s">
        <v>173</v>
      </c>
    </row>
    <row r="5826" spans="1:10" x14ac:dyDescent="0.25">
      <c r="A5826" s="74" t="str">
        <f t="shared" si="367"/>
        <v>2026</v>
      </c>
      <c r="B5826" s="74" t="str">
        <f t="shared" si="368"/>
        <v>03</v>
      </c>
      <c r="C5826" s="84">
        <f t="shared" si="369"/>
        <v>46082</v>
      </c>
      <c r="D5826" s="74">
        <v>202603</v>
      </c>
      <c r="E5826" s="82">
        <v>88777149</v>
      </c>
      <c r="F5826" s="82">
        <v>469271</v>
      </c>
      <c r="G5826" s="83">
        <f t="shared" si="366"/>
        <v>5.2859435709069688E-3</v>
      </c>
      <c r="H5826" s="74" t="s">
        <v>152</v>
      </c>
      <c r="I5826" s="74">
        <v>602</v>
      </c>
      <c r="J5826" s="74" t="s">
        <v>174</v>
      </c>
    </row>
    <row r="5827" spans="1:10" x14ac:dyDescent="0.25">
      <c r="A5827" s="74" t="str">
        <f t="shared" si="367"/>
        <v>2026</v>
      </c>
      <c r="B5827" s="74" t="str">
        <f t="shared" si="368"/>
        <v>03</v>
      </c>
      <c r="C5827" s="84">
        <f t="shared" si="369"/>
        <v>46082</v>
      </c>
      <c r="D5827" s="74">
        <v>202603</v>
      </c>
      <c r="E5827" s="82">
        <v>1383933</v>
      </c>
      <c r="F5827" s="82">
        <v>33245</v>
      </c>
      <c r="G5827" s="83">
        <f t="shared" ref="G5827:G5890" si="370">F5827/E5827</f>
        <v>2.4022116677613729E-2</v>
      </c>
      <c r="H5827" s="74" t="s">
        <v>152</v>
      </c>
      <c r="I5827" s="74">
        <v>611</v>
      </c>
      <c r="J5827" s="74" t="s">
        <v>175</v>
      </c>
    </row>
    <row r="5828" spans="1:10" x14ac:dyDescent="0.25">
      <c r="A5828" s="74" t="str">
        <f t="shared" si="367"/>
        <v>2026</v>
      </c>
      <c r="B5828" s="74" t="str">
        <f t="shared" si="368"/>
        <v>03</v>
      </c>
      <c r="C5828" s="84">
        <f t="shared" si="369"/>
        <v>46082</v>
      </c>
      <c r="D5828" s="74">
        <v>202603</v>
      </c>
      <c r="E5828" s="82">
        <v>798600898</v>
      </c>
      <c r="F5828" s="82">
        <v>1306600</v>
      </c>
      <c r="G5828" s="83">
        <f t="shared" si="370"/>
        <v>1.636111358342099E-3</v>
      </c>
      <c r="H5828" s="74" t="s">
        <v>152</v>
      </c>
      <c r="I5828" s="74">
        <v>612</v>
      </c>
      <c r="J5828" s="74" t="s">
        <v>176</v>
      </c>
    </row>
    <row r="5829" spans="1:10" x14ac:dyDescent="0.25">
      <c r="A5829" s="74" t="str">
        <f t="shared" si="367"/>
        <v>2026</v>
      </c>
      <c r="B5829" s="74" t="str">
        <f t="shared" si="368"/>
        <v>03</v>
      </c>
      <c r="C5829" s="84">
        <f t="shared" si="369"/>
        <v>46082</v>
      </c>
      <c r="D5829" s="74">
        <v>202603</v>
      </c>
      <c r="E5829" s="82">
        <v>1521626</v>
      </c>
      <c r="F5829" s="82">
        <v>19483</v>
      </c>
      <c r="G5829" s="83">
        <f t="shared" si="370"/>
        <v>1.2804066176576898E-2</v>
      </c>
      <c r="H5829" s="74" t="s">
        <v>152</v>
      </c>
      <c r="I5829" s="74">
        <v>613</v>
      </c>
      <c r="J5829" s="74" t="s">
        <v>177</v>
      </c>
    </row>
    <row r="5830" spans="1:10" x14ac:dyDescent="0.25">
      <c r="A5830" s="74" t="str">
        <f t="shared" si="367"/>
        <v>2026</v>
      </c>
      <c r="B5830" s="74" t="str">
        <f t="shared" si="368"/>
        <v>03</v>
      </c>
      <c r="C5830" s="84">
        <f t="shared" si="369"/>
        <v>46082</v>
      </c>
      <c r="D5830" s="74">
        <v>202603</v>
      </c>
      <c r="E5830" s="82">
        <v>9373727</v>
      </c>
      <c r="F5830" s="82">
        <v>977457</v>
      </c>
      <c r="G5830" s="83">
        <f t="shared" si="370"/>
        <v>0.1042762393229502</v>
      </c>
      <c r="H5830" s="74" t="s">
        <v>152</v>
      </c>
      <c r="I5830" s="74">
        <v>614</v>
      </c>
      <c r="J5830" s="74" t="s">
        <v>178</v>
      </c>
    </row>
    <row r="5831" spans="1:10" x14ac:dyDescent="0.25">
      <c r="A5831" s="74" t="str">
        <f t="shared" si="367"/>
        <v>2026</v>
      </c>
      <c r="B5831" s="74" t="str">
        <f t="shared" si="368"/>
        <v>03</v>
      </c>
      <c r="C5831" s="84">
        <f t="shared" si="369"/>
        <v>46082</v>
      </c>
      <c r="D5831" s="74">
        <v>202603</v>
      </c>
      <c r="E5831" s="82">
        <v>32697185</v>
      </c>
      <c r="F5831" s="82">
        <v>4395951</v>
      </c>
      <c r="G5831" s="83">
        <f t="shared" si="370"/>
        <v>0.13444432601766787</v>
      </c>
      <c r="H5831" s="74" t="s">
        <v>152</v>
      </c>
      <c r="I5831" s="74">
        <v>619</v>
      </c>
      <c r="J5831" s="74" t="s">
        <v>179</v>
      </c>
    </row>
    <row r="5832" spans="1:10" x14ac:dyDescent="0.25">
      <c r="A5832" s="74" t="str">
        <f t="shared" si="367"/>
        <v>2026</v>
      </c>
      <c r="B5832" s="74" t="str">
        <f t="shared" si="368"/>
        <v>03</v>
      </c>
      <c r="C5832" s="84">
        <f t="shared" si="369"/>
        <v>46082</v>
      </c>
      <c r="D5832" s="74">
        <v>202603</v>
      </c>
      <c r="E5832" s="82">
        <v>1368926558</v>
      </c>
      <c r="F5832" s="82">
        <v>15097841</v>
      </c>
      <c r="G5832" s="83">
        <f t="shared" si="370"/>
        <v>1.1028963469054123E-2</v>
      </c>
      <c r="H5832" s="74" t="s">
        <v>152</v>
      </c>
      <c r="I5832" s="74">
        <v>620</v>
      </c>
      <c r="J5832" s="74" t="s">
        <v>180</v>
      </c>
    </row>
    <row r="5833" spans="1:10" x14ac:dyDescent="0.25">
      <c r="A5833" s="74" t="str">
        <f t="shared" si="367"/>
        <v>2026</v>
      </c>
      <c r="B5833" s="74" t="str">
        <f t="shared" si="368"/>
        <v>03</v>
      </c>
      <c r="C5833" s="84">
        <f t="shared" si="369"/>
        <v>46082</v>
      </c>
      <c r="D5833" s="74">
        <v>202603</v>
      </c>
      <c r="E5833" s="82">
        <v>4362574</v>
      </c>
      <c r="F5833" s="82">
        <v>392441</v>
      </c>
      <c r="G5833" s="83">
        <f t="shared" si="370"/>
        <v>8.9956296443338274E-2</v>
      </c>
      <c r="H5833" s="74" t="s">
        <v>152</v>
      </c>
      <c r="I5833" s="74">
        <v>631</v>
      </c>
      <c r="J5833" s="74" t="s">
        <v>181</v>
      </c>
    </row>
    <row r="5834" spans="1:10" x14ac:dyDescent="0.25">
      <c r="A5834" s="74" t="str">
        <f t="shared" si="367"/>
        <v>2026</v>
      </c>
      <c r="B5834" s="74" t="str">
        <f t="shared" si="368"/>
        <v>03</v>
      </c>
      <c r="C5834" s="84">
        <f t="shared" si="369"/>
        <v>46082</v>
      </c>
      <c r="D5834" s="74">
        <v>202603</v>
      </c>
      <c r="E5834" s="82">
        <v>3035834</v>
      </c>
      <c r="F5834" s="82">
        <v>210352</v>
      </c>
      <c r="G5834" s="83">
        <f t="shared" si="370"/>
        <v>6.9289691070065093E-2</v>
      </c>
      <c r="H5834" s="74" t="s">
        <v>152</v>
      </c>
      <c r="I5834" s="74">
        <v>639</v>
      </c>
      <c r="J5834" s="74" t="s">
        <v>182</v>
      </c>
    </row>
    <row r="5835" spans="1:10" x14ac:dyDescent="0.25">
      <c r="A5835" s="74" t="str">
        <f t="shared" si="367"/>
        <v>2026</v>
      </c>
      <c r="B5835" s="74" t="str">
        <f t="shared" si="368"/>
        <v>03</v>
      </c>
      <c r="C5835" s="84">
        <f t="shared" si="369"/>
        <v>46082</v>
      </c>
      <c r="D5835" s="74">
        <v>202603</v>
      </c>
      <c r="E5835" s="82">
        <v>4812038391</v>
      </c>
      <c r="F5835" s="82">
        <v>4444249</v>
      </c>
      <c r="G5835" s="83">
        <f t="shared" si="370"/>
        <v>9.2356889926566675E-4</v>
      </c>
      <c r="H5835" s="74" t="s">
        <v>183</v>
      </c>
      <c r="I5835" s="74">
        <v>641</v>
      </c>
      <c r="J5835" s="74" t="s">
        <v>184</v>
      </c>
    </row>
    <row r="5836" spans="1:10" x14ac:dyDescent="0.25">
      <c r="A5836" s="74" t="str">
        <f t="shared" si="367"/>
        <v>2026</v>
      </c>
      <c r="B5836" s="74" t="str">
        <f t="shared" si="368"/>
        <v>03</v>
      </c>
      <c r="C5836" s="84">
        <f t="shared" si="369"/>
        <v>46082</v>
      </c>
      <c r="D5836" s="74">
        <v>202603</v>
      </c>
      <c r="E5836" s="82">
        <v>512257</v>
      </c>
      <c r="F5836" s="82">
        <v>30308</v>
      </c>
      <c r="G5836" s="83">
        <f t="shared" si="370"/>
        <v>5.9165614135092345E-2</v>
      </c>
      <c r="H5836" s="74" t="s">
        <v>183</v>
      </c>
      <c r="I5836" s="74">
        <v>642</v>
      </c>
      <c r="J5836" s="74" t="s">
        <v>185</v>
      </c>
    </row>
    <row r="5837" spans="1:10" x14ac:dyDescent="0.25">
      <c r="A5837" s="74" t="str">
        <f t="shared" si="367"/>
        <v>2026</v>
      </c>
      <c r="B5837" s="74" t="str">
        <f t="shared" si="368"/>
        <v>03</v>
      </c>
      <c r="C5837" s="84">
        <f t="shared" si="369"/>
        <v>46082</v>
      </c>
      <c r="D5837" s="74">
        <v>202603</v>
      </c>
      <c r="E5837" s="82">
        <v>53230736</v>
      </c>
      <c r="F5837" s="82">
        <v>5366870</v>
      </c>
      <c r="G5837" s="83">
        <f t="shared" si="370"/>
        <v>0.10082276525351819</v>
      </c>
      <c r="H5837" s="74" t="s">
        <v>183</v>
      </c>
      <c r="I5837" s="74">
        <v>643</v>
      </c>
      <c r="J5837" s="74" t="s">
        <v>186</v>
      </c>
    </row>
    <row r="5838" spans="1:10" x14ac:dyDescent="0.25">
      <c r="A5838" s="74" t="str">
        <f t="shared" si="367"/>
        <v>2026</v>
      </c>
      <c r="B5838" s="74" t="str">
        <f t="shared" si="368"/>
        <v>03</v>
      </c>
      <c r="C5838" s="84">
        <f t="shared" si="369"/>
        <v>46082</v>
      </c>
      <c r="D5838" s="74">
        <v>202603</v>
      </c>
      <c r="E5838" s="82">
        <v>2827716240</v>
      </c>
      <c r="F5838" s="82">
        <v>10850720</v>
      </c>
      <c r="G5838" s="83">
        <f t="shared" si="370"/>
        <v>3.8372732901940684E-3</v>
      </c>
      <c r="H5838" s="74" t="s">
        <v>183</v>
      </c>
      <c r="I5838" s="74">
        <v>649</v>
      </c>
      <c r="J5838" s="74" t="s">
        <v>187</v>
      </c>
    </row>
    <row r="5839" spans="1:10" x14ac:dyDescent="0.25">
      <c r="A5839" s="74" t="str">
        <f t="shared" si="367"/>
        <v>2026</v>
      </c>
      <c r="B5839" s="74" t="str">
        <f t="shared" si="368"/>
        <v>03</v>
      </c>
      <c r="C5839" s="84">
        <f t="shared" si="369"/>
        <v>46082</v>
      </c>
      <c r="D5839" s="74">
        <v>202603</v>
      </c>
      <c r="E5839" s="82">
        <v>56210099</v>
      </c>
      <c r="F5839" s="82">
        <v>422374</v>
      </c>
      <c r="G5839" s="83">
        <f t="shared" si="370"/>
        <v>7.514201318165264E-3</v>
      </c>
      <c r="H5839" s="74" t="s">
        <v>183</v>
      </c>
      <c r="I5839" s="74">
        <v>651</v>
      </c>
      <c r="J5839" s="74" t="s">
        <v>188</v>
      </c>
    </row>
    <row r="5840" spans="1:10" x14ac:dyDescent="0.25">
      <c r="A5840" s="74" t="str">
        <f t="shared" si="367"/>
        <v>2026</v>
      </c>
      <c r="B5840" s="74" t="str">
        <f t="shared" si="368"/>
        <v>03</v>
      </c>
      <c r="C5840" s="84">
        <f t="shared" si="369"/>
        <v>46082</v>
      </c>
      <c r="D5840" s="74">
        <v>202603</v>
      </c>
      <c r="E5840" s="82">
        <v>246293</v>
      </c>
      <c r="F5840" s="82">
        <v>0</v>
      </c>
      <c r="G5840" s="83">
        <f t="shared" si="370"/>
        <v>0</v>
      </c>
      <c r="H5840" s="74" t="s">
        <v>183</v>
      </c>
      <c r="I5840" s="74">
        <v>652</v>
      </c>
      <c r="J5840" s="74" t="s">
        <v>189</v>
      </c>
    </row>
    <row r="5841" spans="1:10" x14ac:dyDescent="0.25">
      <c r="A5841" s="74" t="str">
        <f t="shared" si="367"/>
        <v>2026</v>
      </c>
      <c r="B5841" s="74" t="str">
        <f t="shared" si="368"/>
        <v>03</v>
      </c>
      <c r="C5841" s="84">
        <f t="shared" si="369"/>
        <v>46082</v>
      </c>
      <c r="D5841" s="74">
        <v>202603</v>
      </c>
      <c r="E5841" s="82">
        <v>651689</v>
      </c>
      <c r="F5841" s="82">
        <v>22108</v>
      </c>
      <c r="G5841" s="83">
        <f t="shared" si="370"/>
        <v>3.3924157074923772E-2</v>
      </c>
      <c r="H5841" s="74" t="s">
        <v>183</v>
      </c>
      <c r="I5841" s="74">
        <v>653</v>
      </c>
      <c r="J5841" s="74" t="s">
        <v>190</v>
      </c>
    </row>
    <row r="5842" spans="1:10" x14ac:dyDescent="0.25">
      <c r="A5842" s="74" t="str">
        <f t="shared" si="367"/>
        <v>2026</v>
      </c>
      <c r="B5842" s="74" t="str">
        <f t="shared" si="368"/>
        <v>03</v>
      </c>
      <c r="C5842" s="84">
        <f t="shared" si="369"/>
        <v>46082</v>
      </c>
      <c r="D5842" s="74">
        <v>202603</v>
      </c>
      <c r="E5842" s="82">
        <v>250776294</v>
      </c>
      <c r="F5842" s="82">
        <v>2157819</v>
      </c>
      <c r="G5842" s="83">
        <f t="shared" si="370"/>
        <v>8.6045573350725085E-3</v>
      </c>
      <c r="H5842" s="74" t="s">
        <v>183</v>
      </c>
      <c r="I5842" s="74">
        <v>661</v>
      </c>
      <c r="J5842" s="74" t="s">
        <v>191</v>
      </c>
    </row>
    <row r="5843" spans="1:10" x14ac:dyDescent="0.25">
      <c r="A5843" s="74" t="str">
        <f t="shared" si="367"/>
        <v>2026</v>
      </c>
      <c r="B5843" s="74" t="str">
        <f t="shared" si="368"/>
        <v>03</v>
      </c>
      <c r="C5843" s="84">
        <f t="shared" si="369"/>
        <v>46082</v>
      </c>
      <c r="D5843" s="74">
        <v>202603</v>
      </c>
      <c r="E5843" s="82">
        <v>5616886</v>
      </c>
      <c r="F5843" s="82">
        <v>270794</v>
      </c>
      <c r="G5843" s="83">
        <f t="shared" si="370"/>
        <v>4.8210698953121002E-2</v>
      </c>
      <c r="H5843" s="74" t="s">
        <v>183</v>
      </c>
      <c r="I5843" s="74">
        <v>662</v>
      </c>
      <c r="J5843" s="74" t="s">
        <v>192</v>
      </c>
    </row>
    <row r="5844" spans="1:10" x14ac:dyDescent="0.25">
      <c r="A5844" s="74" t="str">
        <f t="shared" si="367"/>
        <v>2026</v>
      </c>
      <c r="B5844" s="74" t="str">
        <f t="shared" si="368"/>
        <v>03</v>
      </c>
      <c r="C5844" s="84">
        <f t="shared" si="369"/>
        <v>46082</v>
      </c>
      <c r="D5844" s="74">
        <v>202603</v>
      </c>
      <c r="E5844" s="82">
        <v>14647923</v>
      </c>
      <c r="F5844" s="82">
        <v>466426</v>
      </c>
      <c r="G5844" s="83">
        <f t="shared" si="370"/>
        <v>3.184246667599222E-2</v>
      </c>
      <c r="H5844" s="74" t="s">
        <v>183</v>
      </c>
      <c r="I5844" s="74">
        <v>663</v>
      </c>
      <c r="J5844" s="74" t="s">
        <v>193</v>
      </c>
    </row>
    <row r="5845" spans="1:10" x14ac:dyDescent="0.25">
      <c r="A5845" s="74" t="str">
        <f t="shared" si="367"/>
        <v>2026</v>
      </c>
      <c r="B5845" s="74" t="str">
        <f t="shared" si="368"/>
        <v>03</v>
      </c>
      <c r="C5845" s="84">
        <f t="shared" si="369"/>
        <v>46082</v>
      </c>
      <c r="D5845" s="74">
        <v>202603</v>
      </c>
      <c r="E5845" s="82">
        <v>81335893</v>
      </c>
      <c r="F5845" s="82">
        <v>4470095</v>
      </c>
      <c r="G5845" s="83">
        <f t="shared" si="370"/>
        <v>5.4958454811579925E-2</v>
      </c>
      <c r="H5845" s="74" t="s">
        <v>194</v>
      </c>
      <c r="I5845" s="74">
        <v>681</v>
      </c>
      <c r="J5845" s="74" t="s">
        <v>195</v>
      </c>
    </row>
    <row r="5846" spans="1:10" x14ac:dyDescent="0.25">
      <c r="A5846" s="74" t="str">
        <f t="shared" si="367"/>
        <v>2026</v>
      </c>
      <c r="B5846" s="74" t="str">
        <f t="shared" si="368"/>
        <v>03</v>
      </c>
      <c r="C5846" s="84">
        <f t="shared" si="369"/>
        <v>46082</v>
      </c>
      <c r="D5846" s="74">
        <v>202603</v>
      </c>
      <c r="E5846" s="82">
        <v>89354852</v>
      </c>
      <c r="F5846" s="82">
        <v>4733436</v>
      </c>
      <c r="G5846" s="83">
        <f t="shared" si="370"/>
        <v>5.297346360105884E-2</v>
      </c>
      <c r="H5846" s="74" t="s">
        <v>194</v>
      </c>
      <c r="I5846" s="74">
        <v>682</v>
      </c>
      <c r="J5846" s="74" t="s">
        <v>196</v>
      </c>
    </row>
    <row r="5847" spans="1:10" x14ac:dyDescent="0.25">
      <c r="A5847" s="74" t="str">
        <f t="shared" si="367"/>
        <v>2026</v>
      </c>
      <c r="B5847" s="74" t="str">
        <f t="shared" si="368"/>
        <v>03</v>
      </c>
      <c r="C5847" s="84">
        <f t="shared" si="369"/>
        <v>46082</v>
      </c>
      <c r="D5847" s="74">
        <v>202603</v>
      </c>
      <c r="E5847" s="82">
        <v>56910597</v>
      </c>
      <c r="F5847" s="82">
        <v>2827109</v>
      </c>
      <c r="G5847" s="83">
        <f t="shared" si="370"/>
        <v>4.9676319508649681E-2</v>
      </c>
      <c r="H5847" s="74" t="s">
        <v>194</v>
      </c>
      <c r="I5847" s="74">
        <v>691</v>
      </c>
      <c r="J5847" s="74" t="s">
        <v>197</v>
      </c>
    </row>
    <row r="5848" spans="1:10" x14ac:dyDescent="0.25">
      <c r="A5848" s="74" t="str">
        <f t="shared" si="367"/>
        <v>2026</v>
      </c>
      <c r="B5848" s="74" t="str">
        <f t="shared" si="368"/>
        <v>03</v>
      </c>
      <c r="C5848" s="84">
        <f t="shared" si="369"/>
        <v>46082</v>
      </c>
      <c r="D5848" s="74">
        <v>202603</v>
      </c>
      <c r="E5848" s="82">
        <v>68855797</v>
      </c>
      <c r="F5848" s="82">
        <v>1637462</v>
      </c>
      <c r="G5848" s="83">
        <f t="shared" si="370"/>
        <v>2.3781033280320611E-2</v>
      </c>
      <c r="H5848" s="74" t="s">
        <v>194</v>
      </c>
      <c r="I5848" s="74">
        <v>692</v>
      </c>
      <c r="J5848" s="74" t="s">
        <v>198</v>
      </c>
    </row>
    <row r="5849" spans="1:10" x14ac:dyDescent="0.25">
      <c r="A5849" s="74" t="str">
        <f t="shared" si="367"/>
        <v>2026</v>
      </c>
      <c r="B5849" s="74" t="str">
        <f t="shared" si="368"/>
        <v>03</v>
      </c>
      <c r="C5849" s="84">
        <f t="shared" si="369"/>
        <v>46082</v>
      </c>
      <c r="D5849" s="74">
        <v>202603</v>
      </c>
      <c r="E5849" s="82">
        <v>90773</v>
      </c>
      <c r="F5849" s="82">
        <v>1152</v>
      </c>
      <c r="G5849" s="83">
        <f t="shared" si="370"/>
        <v>1.2690998424641688E-2</v>
      </c>
      <c r="H5849" s="74" t="s">
        <v>194</v>
      </c>
      <c r="I5849" s="74">
        <v>701</v>
      </c>
      <c r="J5849" s="74" t="s">
        <v>254</v>
      </c>
    </row>
    <row r="5850" spans="1:10" x14ac:dyDescent="0.25">
      <c r="A5850" s="74" t="str">
        <f t="shared" si="367"/>
        <v>2026</v>
      </c>
      <c r="B5850" s="74" t="str">
        <f t="shared" si="368"/>
        <v>03</v>
      </c>
      <c r="C5850" s="84">
        <f t="shared" si="369"/>
        <v>46082</v>
      </c>
      <c r="D5850" s="74">
        <v>202603</v>
      </c>
      <c r="E5850" s="82">
        <v>546645559</v>
      </c>
      <c r="F5850" s="82">
        <v>49992108</v>
      </c>
      <c r="G5850" s="83">
        <f t="shared" si="370"/>
        <v>9.1452509175145427E-2</v>
      </c>
      <c r="H5850" s="74" t="s">
        <v>194</v>
      </c>
      <c r="I5850" s="74">
        <v>702</v>
      </c>
      <c r="J5850" s="74" t="s">
        <v>199</v>
      </c>
    </row>
    <row r="5851" spans="1:10" x14ac:dyDescent="0.25">
      <c r="A5851" s="74" t="str">
        <f t="shared" si="367"/>
        <v>2026</v>
      </c>
      <c r="B5851" s="74" t="str">
        <f t="shared" si="368"/>
        <v>03</v>
      </c>
      <c r="C5851" s="84">
        <f t="shared" si="369"/>
        <v>46082</v>
      </c>
      <c r="D5851" s="74">
        <v>202603</v>
      </c>
      <c r="E5851" s="82">
        <v>59177388</v>
      </c>
      <c r="F5851" s="82">
        <v>3799610</v>
      </c>
      <c r="G5851" s="83">
        <f t="shared" si="370"/>
        <v>6.4207125870442278E-2</v>
      </c>
      <c r="H5851" s="74" t="s">
        <v>194</v>
      </c>
      <c r="I5851" s="74">
        <v>711</v>
      </c>
      <c r="J5851" s="74" t="s">
        <v>200</v>
      </c>
    </row>
    <row r="5852" spans="1:10" x14ac:dyDescent="0.25">
      <c r="A5852" s="74" t="str">
        <f t="shared" si="367"/>
        <v>2026</v>
      </c>
      <c r="B5852" s="74" t="str">
        <f t="shared" si="368"/>
        <v>03</v>
      </c>
      <c r="C5852" s="84">
        <f t="shared" si="369"/>
        <v>46082</v>
      </c>
      <c r="D5852" s="74">
        <v>202603</v>
      </c>
      <c r="E5852" s="82">
        <v>4479445</v>
      </c>
      <c r="F5852" s="82">
        <v>91948</v>
      </c>
      <c r="G5852" s="83">
        <f t="shared" si="370"/>
        <v>2.0526650064907594E-2</v>
      </c>
      <c r="H5852" s="74" t="s">
        <v>194</v>
      </c>
      <c r="I5852" s="74">
        <v>712</v>
      </c>
      <c r="J5852" s="74" t="s">
        <v>201</v>
      </c>
    </row>
    <row r="5853" spans="1:10" x14ac:dyDescent="0.25">
      <c r="A5853" s="74" t="str">
        <f t="shared" si="367"/>
        <v>2026</v>
      </c>
      <c r="B5853" s="74" t="str">
        <f t="shared" si="368"/>
        <v>03</v>
      </c>
      <c r="C5853" s="84">
        <f t="shared" si="369"/>
        <v>46082</v>
      </c>
      <c r="D5853" s="74">
        <v>202603</v>
      </c>
      <c r="E5853" s="82">
        <v>35872644</v>
      </c>
      <c r="F5853" s="82">
        <v>9259046</v>
      </c>
      <c r="G5853" s="83">
        <f t="shared" si="370"/>
        <v>0.25810882520953848</v>
      </c>
      <c r="H5853" s="74" t="s">
        <v>194</v>
      </c>
      <c r="I5853" s="74">
        <v>721</v>
      </c>
      <c r="J5853" s="74" t="s">
        <v>202</v>
      </c>
    </row>
    <row r="5854" spans="1:10" x14ac:dyDescent="0.25">
      <c r="A5854" s="74" t="str">
        <f t="shared" si="367"/>
        <v>2026</v>
      </c>
      <c r="B5854" s="74" t="str">
        <f t="shared" si="368"/>
        <v>03</v>
      </c>
      <c r="C5854" s="84">
        <f t="shared" si="369"/>
        <v>46082</v>
      </c>
      <c r="D5854" s="74">
        <v>202603</v>
      </c>
      <c r="E5854" s="82">
        <v>7071096</v>
      </c>
      <c r="F5854" s="82">
        <v>4647</v>
      </c>
      <c r="G5854" s="83">
        <f t="shared" si="370"/>
        <v>6.5718242263999806E-4</v>
      </c>
      <c r="H5854" s="74" t="s">
        <v>194</v>
      </c>
      <c r="I5854" s="74">
        <v>722</v>
      </c>
      <c r="J5854" s="74" t="s">
        <v>203</v>
      </c>
    </row>
    <row r="5855" spans="1:10" x14ac:dyDescent="0.25">
      <c r="A5855" s="74" t="str">
        <f t="shared" si="367"/>
        <v>2026</v>
      </c>
      <c r="B5855" s="74" t="str">
        <f t="shared" si="368"/>
        <v>03</v>
      </c>
      <c r="C5855" s="84">
        <f t="shared" si="369"/>
        <v>46082</v>
      </c>
      <c r="D5855" s="74">
        <v>202603</v>
      </c>
      <c r="E5855" s="82">
        <v>16419020</v>
      </c>
      <c r="F5855" s="82">
        <v>1309430</v>
      </c>
      <c r="G5855" s="83">
        <f t="shared" si="370"/>
        <v>7.9750801204944016E-2</v>
      </c>
      <c r="H5855" s="74" t="s">
        <v>194</v>
      </c>
      <c r="I5855" s="74">
        <v>731</v>
      </c>
      <c r="J5855" s="74" t="s">
        <v>204</v>
      </c>
    </row>
    <row r="5856" spans="1:10" x14ac:dyDescent="0.25">
      <c r="A5856" s="74" t="str">
        <f t="shared" si="367"/>
        <v>2026</v>
      </c>
      <c r="B5856" s="74" t="str">
        <f t="shared" si="368"/>
        <v>03</v>
      </c>
      <c r="C5856" s="84">
        <f t="shared" si="369"/>
        <v>46082</v>
      </c>
      <c r="D5856" s="74">
        <v>202603</v>
      </c>
      <c r="E5856" s="82">
        <v>9327815</v>
      </c>
      <c r="F5856" s="82">
        <v>31257</v>
      </c>
      <c r="G5856" s="83">
        <f t="shared" si="370"/>
        <v>3.3509455322602347E-3</v>
      </c>
      <c r="H5856" s="74" t="s">
        <v>194</v>
      </c>
      <c r="I5856" s="74">
        <v>732</v>
      </c>
      <c r="J5856" s="74" t="s">
        <v>205</v>
      </c>
    </row>
    <row r="5857" spans="1:10" x14ac:dyDescent="0.25">
      <c r="A5857" s="74" t="str">
        <f t="shared" si="367"/>
        <v>2026</v>
      </c>
      <c r="B5857" s="74" t="str">
        <f t="shared" si="368"/>
        <v>03</v>
      </c>
      <c r="C5857" s="84">
        <f t="shared" si="369"/>
        <v>46082</v>
      </c>
      <c r="D5857" s="74">
        <v>202603</v>
      </c>
      <c r="E5857" s="82">
        <v>6356786</v>
      </c>
      <c r="F5857" s="82">
        <v>548216</v>
      </c>
      <c r="G5857" s="83">
        <f t="shared" si="370"/>
        <v>8.6241065846797416E-2</v>
      </c>
      <c r="H5857" s="74" t="s">
        <v>194</v>
      </c>
      <c r="I5857" s="74">
        <v>741</v>
      </c>
      <c r="J5857" s="74" t="s">
        <v>206</v>
      </c>
    </row>
    <row r="5858" spans="1:10" x14ac:dyDescent="0.25">
      <c r="A5858" s="74" t="str">
        <f t="shared" si="367"/>
        <v>2026</v>
      </c>
      <c r="B5858" s="74" t="str">
        <f t="shared" si="368"/>
        <v>03</v>
      </c>
      <c r="C5858" s="84">
        <f t="shared" si="369"/>
        <v>46082</v>
      </c>
      <c r="D5858" s="74">
        <v>202603</v>
      </c>
      <c r="E5858" s="82">
        <v>1422616</v>
      </c>
      <c r="F5858" s="82">
        <v>118806</v>
      </c>
      <c r="G5858" s="83">
        <f t="shared" si="370"/>
        <v>8.3512346269126736E-2</v>
      </c>
      <c r="H5858" s="74" t="s">
        <v>194</v>
      </c>
      <c r="I5858" s="74">
        <v>742</v>
      </c>
      <c r="J5858" s="74" t="s">
        <v>207</v>
      </c>
    </row>
    <row r="5859" spans="1:10" x14ac:dyDescent="0.25">
      <c r="A5859" s="74" t="str">
        <f t="shared" si="367"/>
        <v>2026</v>
      </c>
      <c r="B5859" s="74" t="str">
        <f t="shared" si="368"/>
        <v>03</v>
      </c>
      <c r="C5859" s="84">
        <f t="shared" si="369"/>
        <v>46082</v>
      </c>
      <c r="D5859" s="74">
        <v>202603</v>
      </c>
      <c r="E5859" s="82">
        <v>19559719</v>
      </c>
      <c r="F5859" s="82">
        <v>1539591</v>
      </c>
      <c r="G5859" s="83">
        <f t="shared" si="370"/>
        <v>7.8712327104494703E-2</v>
      </c>
      <c r="H5859" s="74" t="s">
        <v>194</v>
      </c>
      <c r="I5859" s="74">
        <v>749</v>
      </c>
      <c r="J5859" s="74" t="s">
        <v>208</v>
      </c>
    </row>
    <row r="5860" spans="1:10" x14ac:dyDescent="0.25">
      <c r="A5860" s="74" t="str">
        <f t="shared" si="367"/>
        <v>2026</v>
      </c>
      <c r="B5860" s="74" t="str">
        <f t="shared" si="368"/>
        <v>03</v>
      </c>
      <c r="C5860" s="84">
        <f t="shared" si="369"/>
        <v>46082</v>
      </c>
      <c r="D5860" s="74">
        <v>202603</v>
      </c>
      <c r="E5860" s="82">
        <v>21318349</v>
      </c>
      <c r="F5860" s="82">
        <v>1284642</v>
      </c>
      <c r="G5860" s="83">
        <f t="shared" si="370"/>
        <v>6.0259919752697545E-2</v>
      </c>
      <c r="H5860" s="74" t="s">
        <v>194</v>
      </c>
      <c r="I5860" s="74">
        <v>750</v>
      </c>
      <c r="J5860" s="74" t="s">
        <v>209</v>
      </c>
    </row>
    <row r="5861" spans="1:10" x14ac:dyDescent="0.25">
      <c r="A5861" s="74" t="str">
        <f t="shared" si="367"/>
        <v>2026</v>
      </c>
      <c r="B5861" s="74" t="str">
        <f t="shared" si="368"/>
        <v>03</v>
      </c>
      <c r="C5861" s="84">
        <f t="shared" si="369"/>
        <v>46082</v>
      </c>
      <c r="D5861" s="74">
        <v>202603</v>
      </c>
      <c r="E5861" s="82">
        <v>228614161</v>
      </c>
      <c r="F5861" s="82">
        <v>9101248</v>
      </c>
      <c r="G5861" s="83">
        <f t="shared" si="370"/>
        <v>3.9810517249629168E-2</v>
      </c>
      <c r="H5861" s="74" t="s">
        <v>194</v>
      </c>
      <c r="I5861" s="74">
        <v>771</v>
      </c>
      <c r="J5861" s="74" t="s">
        <v>210</v>
      </c>
    </row>
    <row r="5862" spans="1:10" x14ac:dyDescent="0.25">
      <c r="A5862" s="74" t="str">
        <f t="shared" si="367"/>
        <v>2026</v>
      </c>
      <c r="B5862" s="74" t="str">
        <f t="shared" si="368"/>
        <v>03</v>
      </c>
      <c r="C5862" s="84">
        <f t="shared" si="369"/>
        <v>46082</v>
      </c>
      <c r="D5862" s="74">
        <v>202603</v>
      </c>
      <c r="E5862" s="82">
        <v>405797</v>
      </c>
      <c r="F5862" s="82">
        <v>39614</v>
      </c>
      <c r="G5862" s="83">
        <f t="shared" si="370"/>
        <v>9.7620238690773964E-2</v>
      </c>
      <c r="H5862" s="74" t="s">
        <v>194</v>
      </c>
      <c r="I5862" s="74">
        <v>772</v>
      </c>
      <c r="J5862" s="74" t="s">
        <v>211</v>
      </c>
    </row>
    <row r="5863" spans="1:10" x14ac:dyDescent="0.25">
      <c r="A5863" s="74" t="str">
        <f t="shared" si="367"/>
        <v>2026</v>
      </c>
      <c r="B5863" s="74" t="str">
        <f t="shared" si="368"/>
        <v>03</v>
      </c>
      <c r="C5863" s="84">
        <f t="shared" si="369"/>
        <v>46082</v>
      </c>
      <c r="D5863" s="74">
        <v>202603</v>
      </c>
      <c r="E5863" s="82">
        <v>34907073</v>
      </c>
      <c r="F5863" s="82">
        <v>2022804</v>
      </c>
      <c r="G5863" s="83">
        <f t="shared" si="370"/>
        <v>5.7948255930825254E-2</v>
      </c>
      <c r="H5863" s="74" t="s">
        <v>194</v>
      </c>
      <c r="I5863" s="74">
        <v>773</v>
      </c>
      <c r="J5863" s="74" t="s">
        <v>212</v>
      </c>
    </row>
    <row r="5864" spans="1:10" x14ac:dyDescent="0.25">
      <c r="A5864" s="74" t="str">
        <f t="shared" si="367"/>
        <v>2026</v>
      </c>
      <c r="B5864" s="74" t="str">
        <f t="shared" si="368"/>
        <v>03</v>
      </c>
      <c r="C5864" s="84">
        <f t="shared" si="369"/>
        <v>46082</v>
      </c>
      <c r="D5864" s="74">
        <v>202603</v>
      </c>
      <c r="E5864" s="82">
        <v>3173966</v>
      </c>
      <c r="F5864" s="82">
        <v>71134</v>
      </c>
      <c r="G5864" s="83">
        <f t="shared" si="370"/>
        <v>2.2411708253963655E-2</v>
      </c>
      <c r="H5864" s="74" t="s">
        <v>194</v>
      </c>
      <c r="I5864" s="74">
        <v>774</v>
      </c>
      <c r="J5864" s="74" t="s">
        <v>213</v>
      </c>
    </row>
    <row r="5865" spans="1:10" x14ac:dyDescent="0.25">
      <c r="A5865" s="74" t="str">
        <f t="shared" si="367"/>
        <v>2026</v>
      </c>
      <c r="B5865" s="74" t="str">
        <f t="shared" si="368"/>
        <v>03</v>
      </c>
      <c r="C5865" s="84">
        <f t="shared" si="369"/>
        <v>46082</v>
      </c>
      <c r="D5865" s="74">
        <v>202603</v>
      </c>
      <c r="E5865" s="82">
        <v>2338904</v>
      </c>
      <c r="F5865" s="82">
        <v>228715</v>
      </c>
      <c r="G5865" s="83">
        <f t="shared" si="370"/>
        <v>9.7787254201113005E-2</v>
      </c>
      <c r="H5865" s="74" t="s">
        <v>194</v>
      </c>
      <c r="I5865" s="74">
        <v>780</v>
      </c>
      <c r="J5865" s="74" t="s">
        <v>214</v>
      </c>
    </row>
    <row r="5866" spans="1:10" x14ac:dyDescent="0.25">
      <c r="A5866" s="74" t="str">
        <f t="shared" si="367"/>
        <v>2026</v>
      </c>
      <c r="B5866" s="74" t="str">
        <f t="shared" si="368"/>
        <v>03</v>
      </c>
      <c r="C5866" s="84">
        <f t="shared" si="369"/>
        <v>46082</v>
      </c>
      <c r="D5866" s="74">
        <v>202603</v>
      </c>
      <c r="E5866" s="82">
        <v>114020909</v>
      </c>
      <c r="F5866" s="82">
        <v>8131999</v>
      </c>
      <c r="G5866" s="83">
        <f t="shared" si="370"/>
        <v>7.1320243552873266E-2</v>
      </c>
      <c r="H5866" s="74" t="s">
        <v>194</v>
      </c>
      <c r="I5866" s="74">
        <v>791</v>
      </c>
      <c r="J5866" s="74" t="s">
        <v>215</v>
      </c>
    </row>
    <row r="5867" spans="1:10" x14ac:dyDescent="0.25">
      <c r="A5867" s="74" t="str">
        <f t="shared" si="367"/>
        <v>2026</v>
      </c>
      <c r="B5867" s="74" t="str">
        <f t="shared" si="368"/>
        <v>03</v>
      </c>
      <c r="C5867" s="84">
        <f t="shared" si="369"/>
        <v>46082</v>
      </c>
      <c r="D5867" s="74">
        <v>202603</v>
      </c>
      <c r="E5867" s="82">
        <v>29410446</v>
      </c>
      <c r="F5867" s="82">
        <v>2915554</v>
      </c>
      <c r="G5867" s="83">
        <f t="shared" si="370"/>
        <v>9.9133280739775245E-2</v>
      </c>
      <c r="H5867" s="74" t="s">
        <v>194</v>
      </c>
      <c r="I5867" s="74">
        <v>801</v>
      </c>
      <c r="J5867" s="74" t="s">
        <v>216</v>
      </c>
    </row>
    <row r="5868" spans="1:10" x14ac:dyDescent="0.25">
      <c r="A5868" s="74" t="str">
        <f t="shared" si="367"/>
        <v>2026</v>
      </c>
      <c r="B5868" s="74" t="str">
        <f t="shared" si="368"/>
        <v>03</v>
      </c>
      <c r="C5868" s="84">
        <f t="shared" si="369"/>
        <v>46082</v>
      </c>
      <c r="D5868" s="74">
        <v>202603</v>
      </c>
      <c r="E5868" s="82">
        <v>685251</v>
      </c>
      <c r="F5868" s="82">
        <v>62301</v>
      </c>
      <c r="G5868" s="83">
        <f t="shared" si="370"/>
        <v>9.091705083246869E-2</v>
      </c>
      <c r="H5868" s="74" t="s">
        <v>194</v>
      </c>
      <c r="I5868" s="74">
        <v>811</v>
      </c>
      <c r="J5868" s="74" t="s">
        <v>217</v>
      </c>
    </row>
    <row r="5869" spans="1:10" x14ac:dyDescent="0.25">
      <c r="A5869" s="74" t="str">
        <f t="shared" ref="A5869:A5903" si="371">LEFT(D5869,4)</f>
        <v>2026</v>
      </c>
      <c r="B5869" s="74" t="str">
        <f t="shared" ref="B5869:B5903" si="372">RIGHT(D5869,2)</f>
        <v>03</v>
      </c>
      <c r="C5869" s="84">
        <f t="shared" ref="C5869:C5903" si="373">DATE(A5869,B5869,1)</f>
        <v>46082</v>
      </c>
      <c r="D5869" s="74">
        <v>202603</v>
      </c>
      <c r="E5869" s="82">
        <v>30116369</v>
      </c>
      <c r="F5869" s="82">
        <v>3656031</v>
      </c>
      <c r="G5869" s="83">
        <f t="shared" si="370"/>
        <v>0.12139680583671957</v>
      </c>
      <c r="H5869" s="74" t="s">
        <v>194</v>
      </c>
      <c r="I5869" s="74">
        <v>812</v>
      </c>
      <c r="J5869" s="74" t="s">
        <v>218</v>
      </c>
    </row>
    <row r="5870" spans="1:10" x14ac:dyDescent="0.25">
      <c r="A5870" s="74" t="str">
        <f t="shared" si="371"/>
        <v>2026</v>
      </c>
      <c r="B5870" s="74" t="str">
        <f t="shared" si="372"/>
        <v>03</v>
      </c>
      <c r="C5870" s="84">
        <f t="shared" si="373"/>
        <v>46082</v>
      </c>
      <c r="D5870" s="74">
        <v>202603</v>
      </c>
      <c r="E5870" s="82">
        <v>5608255</v>
      </c>
      <c r="F5870" s="82">
        <v>420152</v>
      </c>
      <c r="G5870" s="83">
        <f t="shared" si="370"/>
        <v>7.4916707603345428E-2</v>
      </c>
      <c r="H5870" s="74" t="s">
        <v>194</v>
      </c>
      <c r="I5870" s="74">
        <v>813</v>
      </c>
      <c r="J5870" s="74" t="s">
        <v>219</v>
      </c>
    </row>
    <row r="5871" spans="1:10" x14ac:dyDescent="0.25">
      <c r="A5871" s="74" t="str">
        <f t="shared" si="371"/>
        <v>2026</v>
      </c>
      <c r="B5871" s="74" t="str">
        <f t="shared" si="372"/>
        <v>03</v>
      </c>
      <c r="C5871" s="84">
        <f t="shared" si="373"/>
        <v>46082</v>
      </c>
      <c r="D5871" s="74">
        <v>202603</v>
      </c>
      <c r="E5871" s="82">
        <v>7045563</v>
      </c>
      <c r="F5871" s="82">
        <v>1662583</v>
      </c>
      <c r="G5871" s="83">
        <f t="shared" si="370"/>
        <v>0.23597589007436312</v>
      </c>
      <c r="H5871" s="74" t="s">
        <v>194</v>
      </c>
      <c r="I5871" s="74">
        <v>821</v>
      </c>
      <c r="J5871" s="74" t="s">
        <v>220</v>
      </c>
    </row>
    <row r="5872" spans="1:10" x14ac:dyDescent="0.25">
      <c r="A5872" s="74" t="str">
        <f t="shared" si="371"/>
        <v>2026</v>
      </c>
      <c r="B5872" s="74" t="str">
        <f t="shared" si="372"/>
        <v>03</v>
      </c>
      <c r="C5872" s="84">
        <f t="shared" si="373"/>
        <v>46082</v>
      </c>
      <c r="D5872" s="74">
        <v>202603</v>
      </c>
      <c r="E5872" s="82">
        <v>1497892</v>
      </c>
      <c r="F5872" s="82">
        <v>318783</v>
      </c>
      <c r="G5872" s="83">
        <f t="shared" si="370"/>
        <v>0.21282108456417417</v>
      </c>
      <c r="H5872" s="74" t="s">
        <v>194</v>
      </c>
      <c r="I5872" s="74">
        <v>822</v>
      </c>
      <c r="J5872" s="74" t="s">
        <v>221</v>
      </c>
    </row>
    <row r="5873" spans="1:10" x14ac:dyDescent="0.25">
      <c r="A5873" s="74" t="str">
        <f t="shared" si="371"/>
        <v>2026</v>
      </c>
      <c r="B5873" s="74" t="str">
        <f t="shared" si="372"/>
        <v>03</v>
      </c>
      <c r="C5873" s="84">
        <f t="shared" si="373"/>
        <v>46082</v>
      </c>
      <c r="D5873" s="74">
        <v>202603</v>
      </c>
      <c r="E5873" s="82">
        <v>2215189</v>
      </c>
      <c r="F5873" s="82">
        <v>701655</v>
      </c>
      <c r="G5873" s="83">
        <f t="shared" si="370"/>
        <v>0.31674723917462572</v>
      </c>
      <c r="H5873" s="74" t="s">
        <v>194</v>
      </c>
      <c r="I5873" s="74">
        <v>823</v>
      </c>
      <c r="J5873" s="74" t="s">
        <v>222</v>
      </c>
    </row>
    <row r="5874" spans="1:10" x14ac:dyDescent="0.25">
      <c r="A5874" s="74" t="str">
        <f t="shared" si="371"/>
        <v>2026</v>
      </c>
      <c r="B5874" s="74" t="str">
        <f t="shared" si="372"/>
        <v>03</v>
      </c>
      <c r="C5874" s="84">
        <f t="shared" si="373"/>
        <v>46082</v>
      </c>
      <c r="D5874" s="74">
        <v>202603</v>
      </c>
      <c r="E5874" s="82">
        <v>732856912</v>
      </c>
      <c r="F5874" s="82">
        <v>30832681</v>
      </c>
      <c r="G5874" s="83">
        <f t="shared" si="370"/>
        <v>4.2071897658515912E-2</v>
      </c>
      <c r="H5874" s="74" t="s">
        <v>194</v>
      </c>
      <c r="I5874" s="74">
        <v>829</v>
      </c>
      <c r="J5874" s="74" t="s">
        <v>223</v>
      </c>
    </row>
    <row r="5875" spans="1:10" x14ac:dyDescent="0.25">
      <c r="A5875" s="74" t="str">
        <f t="shared" si="371"/>
        <v>2026</v>
      </c>
      <c r="B5875" s="74" t="str">
        <f t="shared" si="372"/>
        <v>03</v>
      </c>
      <c r="C5875" s="84">
        <f t="shared" si="373"/>
        <v>46082</v>
      </c>
      <c r="D5875" s="74">
        <v>202603</v>
      </c>
      <c r="E5875" s="82">
        <v>2278063167</v>
      </c>
      <c r="F5875" s="82">
        <v>1789645</v>
      </c>
      <c r="G5875" s="83">
        <f t="shared" si="370"/>
        <v>7.8559937490969498E-4</v>
      </c>
      <c r="H5875" s="74" t="s">
        <v>224</v>
      </c>
      <c r="I5875" s="74">
        <v>841</v>
      </c>
      <c r="J5875" s="74" t="s">
        <v>225</v>
      </c>
    </row>
    <row r="5876" spans="1:10" x14ac:dyDescent="0.25">
      <c r="A5876" s="74" t="str">
        <f t="shared" si="371"/>
        <v>2026</v>
      </c>
      <c r="B5876" s="74" t="str">
        <f t="shared" si="372"/>
        <v>03</v>
      </c>
      <c r="C5876" s="84">
        <f t="shared" si="373"/>
        <v>46082</v>
      </c>
      <c r="D5876" s="74">
        <v>202603</v>
      </c>
      <c r="E5876" s="82">
        <v>9450208</v>
      </c>
      <c r="F5876" s="82">
        <v>725518</v>
      </c>
      <c r="G5876" s="83">
        <f t="shared" si="370"/>
        <v>7.6772701722544093E-2</v>
      </c>
      <c r="H5876" s="74" t="s">
        <v>224</v>
      </c>
      <c r="I5876" s="74">
        <v>842</v>
      </c>
      <c r="J5876" s="74" t="s">
        <v>226</v>
      </c>
    </row>
    <row r="5877" spans="1:10" x14ac:dyDescent="0.25">
      <c r="A5877" s="74" t="str">
        <f t="shared" si="371"/>
        <v>2026</v>
      </c>
      <c r="B5877" s="74" t="str">
        <f t="shared" si="372"/>
        <v>03</v>
      </c>
      <c r="C5877" s="84">
        <f t="shared" si="373"/>
        <v>46082</v>
      </c>
      <c r="D5877" s="74">
        <v>202603</v>
      </c>
      <c r="E5877" s="82">
        <v>8393158</v>
      </c>
      <c r="F5877" s="82">
        <v>1108202</v>
      </c>
      <c r="G5877" s="83">
        <f t="shared" si="370"/>
        <v>0.13203635627972213</v>
      </c>
      <c r="H5877" s="74" t="s">
        <v>224</v>
      </c>
      <c r="I5877" s="74">
        <v>843</v>
      </c>
      <c r="J5877" s="74" t="s">
        <v>227</v>
      </c>
    </row>
    <row r="5878" spans="1:10" x14ac:dyDescent="0.25">
      <c r="A5878" s="74" t="str">
        <f t="shared" si="371"/>
        <v>2026</v>
      </c>
      <c r="B5878" s="74" t="str">
        <f t="shared" si="372"/>
        <v>03</v>
      </c>
      <c r="C5878" s="84">
        <f t="shared" si="373"/>
        <v>46082</v>
      </c>
      <c r="D5878" s="74">
        <v>202603</v>
      </c>
      <c r="E5878" s="82">
        <v>26590844</v>
      </c>
      <c r="F5878" s="82">
        <v>886007</v>
      </c>
      <c r="G5878" s="83">
        <f t="shared" si="370"/>
        <v>3.3320002930331959E-2</v>
      </c>
      <c r="H5878" s="74" t="s">
        <v>228</v>
      </c>
      <c r="I5878" s="74">
        <v>851</v>
      </c>
      <c r="J5878" s="74" t="s">
        <v>229</v>
      </c>
    </row>
    <row r="5879" spans="1:10" x14ac:dyDescent="0.25">
      <c r="A5879" s="74" t="str">
        <f t="shared" si="371"/>
        <v>2026</v>
      </c>
      <c r="B5879" s="74" t="str">
        <f t="shared" si="372"/>
        <v>03</v>
      </c>
      <c r="C5879" s="84">
        <f t="shared" si="373"/>
        <v>46082</v>
      </c>
      <c r="D5879" s="74">
        <v>202603</v>
      </c>
      <c r="E5879" s="82">
        <v>6271446</v>
      </c>
      <c r="F5879" s="82">
        <v>395313</v>
      </c>
      <c r="G5879" s="83">
        <f t="shared" si="370"/>
        <v>6.3033788379904726E-2</v>
      </c>
      <c r="H5879" s="74" t="s">
        <v>228</v>
      </c>
      <c r="I5879" s="74">
        <v>852</v>
      </c>
      <c r="J5879" s="74" t="s">
        <v>230</v>
      </c>
    </row>
    <row r="5880" spans="1:10" x14ac:dyDescent="0.25">
      <c r="A5880" s="74" t="str">
        <f t="shared" si="371"/>
        <v>2026</v>
      </c>
      <c r="B5880" s="74" t="str">
        <f t="shared" si="372"/>
        <v>03</v>
      </c>
      <c r="C5880" s="84">
        <f t="shared" si="373"/>
        <v>46082</v>
      </c>
      <c r="D5880" s="74">
        <v>202603</v>
      </c>
      <c r="E5880" s="82">
        <v>34588955</v>
      </c>
      <c r="F5880" s="82">
        <v>151123</v>
      </c>
      <c r="G5880" s="83">
        <f t="shared" si="370"/>
        <v>4.3691114692536968E-3</v>
      </c>
      <c r="H5880" s="74" t="s">
        <v>228</v>
      </c>
      <c r="I5880" s="74">
        <v>853</v>
      </c>
      <c r="J5880" s="74" t="s">
        <v>231</v>
      </c>
    </row>
    <row r="5881" spans="1:10" x14ac:dyDescent="0.25">
      <c r="A5881" s="74" t="str">
        <f t="shared" si="371"/>
        <v>2026</v>
      </c>
      <c r="B5881" s="74" t="str">
        <f t="shared" si="372"/>
        <v>03</v>
      </c>
      <c r="C5881" s="84">
        <f t="shared" si="373"/>
        <v>46082</v>
      </c>
      <c r="D5881" s="74">
        <v>202603</v>
      </c>
      <c r="E5881" s="82">
        <v>126691061</v>
      </c>
      <c r="F5881" s="82">
        <v>5637980</v>
      </c>
      <c r="G5881" s="83">
        <f t="shared" si="370"/>
        <v>4.4501797960315448E-2</v>
      </c>
      <c r="H5881" s="74" t="s">
        <v>228</v>
      </c>
      <c r="I5881" s="74">
        <v>854</v>
      </c>
      <c r="J5881" s="74" t="s">
        <v>232</v>
      </c>
    </row>
    <row r="5882" spans="1:10" x14ac:dyDescent="0.25">
      <c r="A5882" s="74" t="str">
        <f t="shared" si="371"/>
        <v>2026</v>
      </c>
      <c r="B5882" s="74" t="str">
        <f t="shared" si="372"/>
        <v>03</v>
      </c>
      <c r="C5882" s="84">
        <f t="shared" si="373"/>
        <v>46082</v>
      </c>
      <c r="D5882" s="74">
        <v>202603</v>
      </c>
      <c r="E5882" s="82">
        <v>4025867</v>
      </c>
      <c r="F5882" s="82">
        <v>604506</v>
      </c>
      <c r="G5882" s="83">
        <f t="shared" si="370"/>
        <v>0.15015548203654019</v>
      </c>
      <c r="H5882" s="74" t="s">
        <v>228</v>
      </c>
      <c r="I5882" s="74">
        <v>855</v>
      </c>
      <c r="J5882" s="74" t="s">
        <v>233</v>
      </c>
    </row>
    <row r="5883" spans="1:10" x14ac:dyDescent="0.25">
      <c r="A5883" s="74" t="str">
        <f t="shared" si="371"/>
        <v>2026</v>
      </c>
      <c r="B5883" s="74" t="str">
        <f t="shared" si="372"/>
        <v>03</v>
      </c>
      <c r="C5883" s="84">
        <f t="shared" si="373"/>
        <v>46082</v>
      </c>
      <c r="D5883" s="74">
        <v>202603</v>
      </c>
      <c r="E5883" s="82">
        <v>471606214</v>
      </c>
      <c r="F5883" s="82">
        <v>18461102</v>
      </c>
      <c r="G5883" s="83">
        <f t="shared" si="370"/>
        <v>3.9145162748003996E-2</v>
      </c>
      <c r="H5883" s="74" t="s">
        <v>234</v>
      </c>
      <c r="I5883" s="74">
        <v>861</v>
      </c>
      <c r="J5883" s="74" t="s">
        <v>235</v>
      </c>
    </row>
    <row r="5884" spans="1:10" x14ac:dyDescent="0.25">
      <c r="A5884" s="74" t="str">
        <f t="shared" si="371"/>
        <v>2026</v>
      </c>
      <c r="B5884" s="74" t="str">
        <f t="shared" si="372"/>
        <v>03</v>
      </c>
      <c r="C5884" s="84">
        <f t="shared" si="373"/>
        <v>46082</v>
      </c>
      <c r="D5884" s="74">
        <v>202603</v>
      </c>
      <c r="E5884" s="82">
        <v>26173339</v>
      </c>
      <c r="F5884" s="82">
        <v>838212</v>
      </c>
      <c r="G5884" s="83">
        <f t="shared" si="370"/>
        <v>3.2025413341415856E-2</v>
      </c>
      <c r="H5884" s="74" t="s">
        <v>234</v>
      </c>
      <c r="I5884" s="74">
        <v>862</v>
      </c>
      <c r="J5884" s="74" t="s">
        <v>236</v>
      </c>
    </row>
    <row r="5885" spans="1:10" x14ac:dyDescent="0.25">
      <c r="A5885" s="74" t="str">
        <f t="shared" si="371"/>
        <v>2026</v>
      </c>
      <c r="B5885" s="74" t="str">
        <f t="shared" si="372"/>
        <v>03</v>
      </c>
      <c r="C5885" s="84">
        <f t="shared" si="373"/>
        <v>46082</v>
      </c>
      <c r="D5885" s="74">
        <v>202603</v>
      </c>
      <c r="E5885" s="82">
        <v>48302788</v>
      </c>
      <c r="F5885" s="82">
        <v>643651</v>
      </c>
      <c r="G5885" s="83">
        <f t="shared" si="370"/>
        <v>1.3325338487707998E-2</v>
      </c>
      <c r="H5885" s="74" t="s">
        <v>234</v>
      </c>
      <c r="I5885" s="74">
        <v>863</v>
      </c>
      <c r="J5885" s="74" t="s">
        <v>237</v>
      </c>
    </row>
    <row r="5886" spans="1:10" x14ac:dyDescent="0.25">
      <c r="A5886" s="74" t="str">
        <f t="shared" si="371"/>
        <v>2026</v>
      </c>
      <c r="B5886" s="74" t="str">
        <f t="shared" si="372"/>
        <v>03</v>
      </c>
      <c r="C5886" s="84">
        <f t="shared" si="373"/>
        <v>46082</v>
      </c>
      <c r="D5886" s="74">
        <v>202603</v>
      </c>
      <c r="E5886" s="82">
        <v>9390147</v>
      </c>
      <c r="F5886" s="82">
        <v>590834</v>
      </c>
      <c r="G5886" s="83">
        <f t="shared" si="370"/>
        <v>6.2920633723838396E-2</v>
      </c>
      <c r="H5886" s="74" t="s">
        <v>234</v>
      </c>
      <c r="I5886" s="74">
        <v>864</v>
      </c>
      <c r="J5886" s="74" t="s">
        <v>238</v>
      </c>
    </row>
    <row r="5887" spans="1:10" x14ac:dyDescent="0.25">
      <c r="A5887" s="74" t="str">
        <f t="shared" si="371"/>
        <v>2026</v>
      </c>
      <c r="B5887" s="74" t="str">
        <f t="shared" si="372"/>
        <v>03</v>
      </c>
      <c r="C5887" s="84">
        <f t="shared" si="373"/>
        <v>46082</v>
      </c>
      <c r="D5887" s="74">
        <v>202603</v>
      </c>
      <c r="E5887" s="82">
        <v>394120952</v>
      </c>
      <c r="F5887" s="82">
        <v>19511579</v>
      </c>
      <c r="G5887" s="83">
        <f t="shared" si="370"/>
        <v>4.950657634664396E-2</v>
      </c>
      <c r="H5887" s="74" t="s">
        <v>234</v>
      </c>
      <c r="I5887" s="74">
        <v>869</v>
      </c>
      <c r="J5887" s="74" t="s">
        <v>239</v>
      </c>
    </row>
    <row r="5888" spans="1:10" x14ac:dyDescent="0.25">
      <c r="A5888" s="74" t="str">
        <f t="shared" si="371"/>
        <v>2026</v>
      </c>
      <c r="B5888" s="74" t="str">
        <f t="shared" si="372"/>
        <v>03</v>
      </c>
      <c r="C5888" s="84">
        <f t="shared" si="373"/>
        <v>46082</v>
      </c>
      <c r="D5888" s="74">
        <v>202603</v>
      </c>
      <c r="E5888" s="82">
        <v>15421942</v>
      </c>
      <c r="F5888" s="82">
        <v>286656</v>
      </c>
      <c r="G5888" s="83">
        <f t="shared" si="370"/>
        <v>1.8587542347131121E-2</v>
      </c>
      <c r="H5888" s="74" t="s">
        <v>234</v>
      </c>
      <c r="I5888" s="74">
        <v>870</v>
      </c>
      <c r="J5888" s="74" t="s">
        <v>240</v>
      </c>
    </row>
    <row r="5889" spans="1:10" x14ac:dyDescent="0.25">
      <c r="A5889" s="74" t="str">
        <f t="shared" si="371"/>
        <v>2026</v>
      </c>
      <c r="B5889" s="74" t="str">
        <f t="shared" si="372"/>
        <v>03</v>
      </c>
      <c r="C5889" s="84">
        <f t="shared" si="373"/>
        <v>46082</v>
      </c>
      <c r="D5889" s="74">
        <v>202603</v>
      </c>
      <c r="E5889" s="82">
        <v>2455367</v>
      </c>
      <c r="F5889" s="82">
        <v>346604</v>
      </c>
      <c r="G5889" s="83">
        <f t="shared" si="370"/>
        <v>0.14116178966321533</v>
      </c>
      <c r="H5889" s="74" t="s">
        <v>234</v>
      </c>
      <c r="I5889" s="74">
        <v>880</v>
      </c>
      <c r="J5889" s="74" t="s">
        <v>241</v>
      </c>
    </row>
    <row r="5890" spans="1:10" x14ac:dyDescent="0.25">
      <c r="A5890" s="74" t="str">
        <f t="shared" si="371"/>
        <v>2026</v>
      </c>
      <c r="B5890" s="74" t="str">
        <f t="shared" si="372"/>
        <v>03</v>
      </c>
      <c r="C5890" s="84">
        <f t="shared" si="373"/>
        <v>46082</v>
      </c>
      <c r="D5890" s="74">
        <v>202603</v>
      </c>
      <c r="E5890" s="82">
        <v>38473923</v>
      </c>
      <c r="F5890" s="82">
        <v>4371307</v>
      </c>
      <c r="G5890" s="83">
        <f t="shared" si="370"/>
        <v>0.11361739742526386</v>
      </c>
      <c r="H5890" s="74" t="s">
        <v>234</v>
      </c>
      <c r="I5890" s="74">
        <v>900</v>
      </c>
      <c r="J5890" s="74" t="s">
        <v>242</v>
      </c>
    </row>
    <row r="5891" spans="1:10" x14ac:dyDescent="0.25">
      <c r="A5891" s="74" t="str">
        <f t="shared" si="371"/>
        <v>2026</v>
      </c>
      <c r="B5891" s="74" t="str">
        <f t="shared" si="372"/>
        <v>03</v>
      </c>
      <c r="C5891" s="84">
        <f t="shared" si="373"/>
        <v>46082</v>
      </c>
      <c r="D5891" s="74">
        <v>202603</v>
      </c>
      <c r="E5891" s="82">
        <v>43735774</v>
      </c>
      <c r="F5891" s="82">
        <v>90272</v>
      </c>
      <c r="G5891" s="83">
        <f t="shared" ref="G5891:G5903" si="374">F5891/E5891</f>
        <v>2.0640311521639013E-3</v>
      </c>
      <c r="H5891" s="74" t="s">
        <v>234</v>
      </c>
      <c r="I5891" s="74">
        <v>910</v>
      </c>
      <c r="J5891" s="74" t="s">
        <v>243</v>
      </c>
    </row>
    <row r="5892" spans="1:10" x14ac:dyDescent="0.25">
      <c r="A5892" s="74" t="str">
        <f t="shared" si="371"/>
        <v>2026</v>
      </c>
      <c r="B5892" s="74" t="str">
        <f t="shared" si="372"/>
        <v>03</v>
      </c>
      <c r="C5892" s="84">
        <f t="shared" si="373"/>
        <v>46082</v>
      </c>
      <c r="D5892" s="74">
        <v>202603</v>
      </c>
      <c r="E5892" s="82">
        <v>14131458</v>
      </c>
      <c r="F5892" s="82">
        <v>311955</v>
      </c>
      <c r="G5892" s="83">
        <f t="shared" si="374"/>
        <v>2.2075216867219222E-2</v>
      </c>
      <c r="H5892" s="74" t="s">
        <v>234</v>
      </c>
      <c r="I5892" s="74">
        <v>920</v>
      </c>
      <c r="J5892" s="74" t="s">
        <v>244</v>
      </c>
    </row>
    <row r="5893" spans="1:10" x14ac:dyDescent="0.25">
      <c r="A5893" s="74" t="str">
        <f t="shared" si="371"/>
        <v>2026</v>
      </c>
      <c r="B5893" s="74" t="str">
        <f t="shared" si="372"/>
        <v>03</v>
      </c>
      <c r="C5893" s="84">
        <f t="shared" si="373"/>
        <v>46082</v>
      </c>
      <c r="D5893" s="74">
        <v>202603</v>
      </c>
      <c r="E5893" s="82">
        <v>115543182</v>
      </c>
      <c r="F5893" s="82">
        <v>5346830</v>
      </c>
      <c r="G5893" s="83">
        <f t="shared" si="374"/>
        <v>4.6275599368554694E-2</v>
      </c>
      <c r="H5893" s="74" t="s">
        <v>234</v>
      </c>
      <c r="I5893" s="74">
        <v>931</v>
      </c>
      <c r="J5893" s="74" t="s">
        <v>245</v>
      </c>
    </row>
    <row r="5894" spans="1:10" x14ac:dyDescent="0.25">
      <c r="A5894" s="74" t="str">
        <f t="shared" si="371"/>
        <v>2026</v>
      </c>
      <c r="B5894" s="74" t="str">
        <f t="shared" si="372"/>
        <v>03</v>
      </c>
      <c r="C5894" s="84">
        <f t="shared" si="373"/>
        <v>46082</v>
      </c>
      <c r="D5894" s="74">
        <v>202603</v>
      </c>
      <c r="E5894" s="82">
        <v>19908491</v>
      </c>
      <c r="F5894" s="82">
        <v>1179675</v>
      </c>
      <c r="G5894" s="83">
        <f t="shared" si="374"/>
        <v>5.9254867684346339E-2</v>
      </c>
      <c r="H5894" s="74" t="s">
        <v>234</v>
      </c>
      <c r="I5894" s="74">
        <v>939</v>
      </c>
      <c r="J5894" s="74" t="s">
        <v>246</v>
      </c>
    </row>
    <row r="5895" spans="1:10" x14ac:dyDescent="0.25">
      <c r="A5895" s="74" t="str">
        <f t="shared" si="371"/>
        <v>2026</v>
      </c>
      <c r="B5895" s="74" t="str">
        <f t="shared" si="372"/>
        <v>03</v>
      </c>
      <c r="C5895" s="84">
        <f t="shared" si="373"/>
        <v>46082</v>
      </c>
      <c r="D5895" s="74">
        <v>202603</v>
      </c>
      <c r="E5895" s="82">
        <v>14174707</v>
      </c>
      <c r="F5895" s="82">
        <v>359525</v>
      </c>
      <c r="G5895" s="83">
        <f t="shared" si="374"/>
        <v>2.5363839972141929E-2</v>
      </c>
      <c r="H5895" s="74" t="s">
        <v>234</v>
      </c>
      <c r="I5895" s="74">
        <v>941</v>
      </c>
      <c r="J5895" s="74" t="s">
        <v>247</v>
      </c>
    </row>
    <row r="5896" spans="1:10" x14ac:dyDescent="0.25">
      <c r="A5896" s="74" t="str">
        <f t="shared" si="371"/>
        <v>2026</v>
      </c>
      <c r="B5896" s="74" t="str">
        <f t="shared" si="372"/>
        <v>03</v>
      </c>
      <c r="C5896" s="84">
        <f t="shared" si="373"/>
        <v>46082</v>
      </c>
      <c r="D5896" s="74">
        <v>202603</v>
      </c>
      <c r="E5896" s="82">
        <v>6908329</v>
      </c>
      <c r="F5896" s="82">
        <v>493755</v>
      </c>
      <c r="G5896" s="83">
        <f t="shared" si="374"/>
        <v>7.1472421188973484E-2</v>
      </c>
      <c r="H5896" s="74" t="s">
        <v>234</v>
      </c>
      <c r="I5896" s="74">
        <v>942</v>
      </c>
      <c r="J5896" s="74" t="s">
        <v>248</v>
      </c>
    </row>
    <row r="5897" spans="1:10" x14ac:dyDescent="0.25">
      <c r="A5897" s="74" t="str">
        <f t="shared" si="371"/>
        <v>2026</v>
      </c>
      <c r="B5897" s="74" t="str">
        <f t="shared" si="372"/>
        <v>03</v>
      </c>
      <c r="C5897" s="84">
        <f t="shared" si="373"/>
        <v>46082</v>
      </c>
      <c r="D5897" s="74">
        <v>202603</v>
      </c>
      <c r="E5897" s="82">
        <v>142276389</v>
      </c>
      <c r="F5897" s="82">
        <v>3184358</v>
      </c>
      <c r="G5897" s="83">
        <f t="shared" si="374"/>
        <v>2.2381492968590874E-2</v>
      </c>
      <c r="H5897" s="74" t="s">
        <v>234</v>
      </c>
      <c r="I5897" s="74">
        <v>949</v>
      </c>
      <c r="J5897" s="74" t="s">
        <v>249</v>
      </c>
    </row>
    <row r="5898" spans="1:10" x14ac:dyDescent="0.25">
      <c r="A5898" s="74" t="str">
        <f t="shared" si="371"/>
        <v>2026</v>
      </c>
      <c r="B5898" s="74" t="str">
        <f t="shared" si="372"/>
        <v>03</v>
      </c>
      <c r="C5898" s="84">
        <f t="shared" si="373"/>
        <v>46082</v>
      </c>
      <c r="D5898" s="74">
        <v>202603</v>
      </c>
      <c r="E5898" s="82">
        <v>4869979</v>
      </c>
      <c r="F5898" s="82">
        <v>730901</v>
      </c>
      <c r="G5898" s="83">
        <f t="shared" si="374"/>
        <v>0.15008298803752543</v>
      </c>
      <c r="H5898" s="74" t="s">
        <v>234</v>
      </c>
      <c r="I5898" s="74">
        <v>951</v>
      </c>
      <c r="J5898" s="74" t="s">
        <v>250</v>
      </c>
    </row>
    <row r="5899" spans="1:10" x14ac:dyDescent="0.25">
      <c r="A5899" s="74" t="str">
        <f t="shared" si="371"/>
        <v>2026</v>
      </c>
      <c r="B5899" s="74" t="str">
        <f t="shared" si="372"/>
        <v>03</v>
      </c>
      <c r="C5899" s="84">
        <f t="shared" si="373"/>
        <v>46082</v>
      </c>
      <c r="D5899" s="74">
        <v>202603</v>
      </c>
      <c r="E5899" s="82">
        <v>4023929</v>
      </c>
      <c r="F5899" s="82">
        <v>1414408</v>
      </c>
      <c r="G5899" s="83">
        <f t="shared" si="374"/>
        <v>0.35149924364967672</v>
      </c>
      <c r="H5899" s="74" t="s">
        <v>234</v>
      </c>
      <c r="I5899" s="74">
        <v>952</v>
      </c>
      <c r="J5899" s="74" t="s">
        <v>251</v>
      </c>
    </row>
    <row r="5900" spans="1:10" x14ac:dyDescent="0.25">
      <c r="A5900" s="74" t="str">
        <f t="shared" si="371"/>
        <v>2026</v>
      </c>
      <c r="B5900" s="74" t="str">
        <f t="shared" si="372"/>
        <v>03</v>
      </c>
      <c r="C5900" s="84">
        <f t="shared" si="373"/>
        <v>46082</v>
      </c>
      <c r="D5900" s="74">
        <v>202603</v>
      </c>
      <c r="E5900" s="82">
        <v>1557973324</v>
      </c>
      <c r="F5900" s="82">
        <v>153969965</v>
      </c>
      <c r="G5900" s="83">
        <f t="shared" si="374"/>
        <v>9.8827086849402307E-2</v>
      </c>
      <c r="H5900" s="74" t="s">
        <v>234</v>
      </c>
      <c r="I5900" s="74">
        <v>960</v>
      </c>
      <c r="J5900" s="74" t="s">
        <v>252</v>
      </c>
    </row>
    <row r="5901" spans="1:10" x14ac:dyDescent="0.25">
      <c r="A5901" s="74" t="str">
        <f t="shared" si="371"/>
        <v>2026</v>
      </c>
      <c r="B5901" s="74" t="str">
        <f t="shared" si="372"/>
        <v>03</v>
      </c>
      <c r="C5901" s="84">
        <f t="shared" si="373"/>
        <v>46082</v>
      </c>
      <c r="D5901" s="74">
        <v>202603</v>
      </c>
      <c r="E5901" s="82">
        <v>581853</v>
      </c>
      <c r="F5901" s="82">
        <v>72280</v>
      </c>
      <c r="G5901" s="83">
        <f t="shared" si="374"/>
        <v>0.12422381598101238</v>
      </c>
      <c r="H5901" s="74" t="s">
        <v>234</v>
      </c>
      <c r="I5901" s="74">
        <v>970</v>
      </c>
      <c r="J5901" s="74" t="s">
        <v>254</v>
      </c>
    </row>
    <row r="5902" spans="1:10" x14ac:dyDescent="0.25">
      <c r="A5902" s="74" t="str">
        <f t="shared" si="371"/>
        <v>2026</v>
      </c>
      <c r="B5902" s="74" t="str">
        <f t="shared" si="372"/>
        <v>03</v>
      </c>
      <c r="C5902" s="84">
        <f t="shared" si="373"/>
        <v>46082</v>
      </c>
      <c r="D5902" s="74">
        <v>202603</v>
      </c>
      <c r="E5902" s="82">
        <v>1960545</v>
      </c>
      <c r="F5902" s="82">
        <v>6548</v>
      </c>
      <c r="G5902" s="83">
        <f t="shared" si="374"/>
        <v>3.3398876332856424E-3</v>
      </c>
      <c r="H5902" s="74" t="s">
        <v>234</v>
      </c>
      <c r="I5902" s="74">
        <v>990</v>
      </c>
      <c r="J5902" s="74" t="s">
        <v>254</v>
      </c>
    </row>
    <row r="5903" spans="1:10" x14ac:dyDescent="0.25">
      <c r="A5903" s="74" t="str">
        <f t="shared" si="371"/>
        <v>2026</v>
      </c>
      <c r="B5903" s="74" t="str">
        <f t="shared" si="372"/>
        <v>03</v>
      </c>
      <c r="C5903" s="84">
        <f t="shared" si="373"/>
        <v>46082</v>
      </c>
      <c r="D5903" s="74">
        <v>202603</v>
      </c>
      <c r="E5903" s="82">
        <v>370373796</v>
      </c>
      <c r="F5903" s="82">
        <v>70362207</v>
      </c>
      <c r="G5903" s="83">
        <f t="shared" si="374"/>
        <v>0.18997620177211458</v>
      </c>
      <c r="H5903" s="74" t="s">
        <v>234</v>
      </c>
      <c r="I5903" s="74">
        <v>999</v>
      </c>
      <c r="J5903" s="74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3422-5035-4035-8F90-CDBD28A062FE}">
  <dimension ref="A1:E5449"/>
  <sheetViews>
    <sheetView workbookViewId="0">
      <selection activeCell="C8" sqref="C8"/>
    </sheetView>
  </sheetViews>
  <sheetFormatPr baseColWidth="10" defaultRowHeight="15" x14ac:dyDescent="0.25"/>
  <cols>
    <col min="1" max="2" width="11.42578125" style="74"/>
    <col min="3" max="3" width="21.85546875" style="74" bestFit="1" customWidth="1"/>
    <col min="4" max="4" width="25.42578125" style="74" bestFit="1" customWidth="1"/>
    <col min="5" max="5" width="16.5703125" style="74" customWidth="1"/>
  </cols>
  <sheetData>
    <row r="1" spans="1:5" x14ac:dyDescent="0.25">
      <c r="A1" s="74" t="s">
        <v>0</v>
      </c>
      <c r="B1" s="74" t="s">
        <v>344</v>
      </c>
      <c r="C1" s="74" t="s">
        <v>1</v>
      </c>
      <c r="D1" s="74" t="s">
        <v>2</v>
      </c>
    </row>
    <row r="2" spans="1:5" x14ac:dyDescent="0.25">
      <c r="A2" s="74">
        <v>202404</v>
      </c>
      <c r="B2" s="74">
        <v>11</v>
      </c>
      <c r="C2" s="82">
        <v>1603723382</v>
      </c>
      <c r="D2" s="82">
        <v>28879052</v>
      </c>
      <c r="E2" s="83">
        <f>D2/C2</f>
        <v>1.8007501994505435E-2</v>
      </c>
    </row>
    <row r="3" spans="1:5" x14ac:dyDescent="0.25">
      <c r="A3" s="74">
        <v>202404</v>
      </c>
      <c r="B3" s="74">
        <v>12</v>
      </c>
      <c r="C3" s="82">
        <v>167427736</v>
      </c>
      <c r="D3" s="82">
        <v>8228388</v>
      </c>
      <c r="E3" s="83">
        <f t="shared" ref="E3:E66" si="0">D3/C3</f>
        <v>4.9145907342377254E-2</v>
      </c>
    </row>
    <row r="4" spans="1:5" x14ac:dyDescent="0.25">
      <c r="A4" s="74">
        <v>202404</v>
      </c>
      <c r="B4" s="74">
        <v>13</v>
      </c>
      <c r="C4" s="82">
        <v>92579005</v>
      </c>
      <c r="D4" s="82">
        <v>263408</v>
      </c>
      <c r="E4" s="83">
        <f t="shared" si="0"/>
        <v>2.8452239252301317E-3</v>
      </c>
    </row>
    <row r="5" spans="1:5" x14ac:dyDescent="0.25">
      <c r="A5" s="74">
        <v>202404</v>
      </c>
      <c r="B5" s="74">
        <v>14</v>
      </c>
      <c r="C5" s="82">
        <v>712800684</v>
      </c>
      <c r="D5" s="82">
        <v>5908685</v>
      </c>
      <c r="E5" s="83">
        <f t="shared" si="0"/>
        <v>8.2893929995162575E-3</v>
      </c>
    </row>
    <row r="6" spans="1:5" x14ac:dyDescent="0.25">
      <c r="A6" s="74">
        <v>202404</v>
      </c>
      <c r="B6" s="74">
        <v>16</v>
      </c>
      <c r="C6" s="82">
        <v>208757565</v>
      </c>
      <c r="D6" s="82">
        <v>6412536</v>
      </c>
      <c r="E6" s="83">
        <f t="shared" si="0"/>
        <v>3.0717622137430085E-2</v>
      </c>
    </row>
    <row r="7" spans="1:5" x14ac:dyDescent="0.25">
      <c r="A7" s="74">
        <v>202404</v>
      </c>
      <c r="B7" s="74">
        <v>17</v>
      </c>
      <c r="C7" s="82">
        <v>77021</v>
      </c>
      <c r="D7" s="82">
        <v>0</v>
      </c>
      <c r="E7" s="83">
        <f t="shared" si="0"/>
        <v>0</v>
      </c>
    </row>
    <row r="8" spans="1:5" x14ac:dyDescent="0.25">
      <c r="A8" s="74">
        <v>202404</v>
      </c>
      <c r="B8" s="74">
        <v>21</v>
      </c>
      <c r="C8" s="82">
        <v>509483</v>
      </c>
      <c r="D8" s="82">
        <v>6728</v>
      </c>
      <c r="E8" s="83">
        <f t="shared" si="0"/>
        <v>1.3205543658964087E-2</v>
      </c>
    </row>
    <row r="9" spans="1:5" x14ac:dyDescent="0.25">
      <c r="A9" s="74">
        <v>202404</v>
      </c>
      <c r="B9" s="74">
        <v>22</v>
      </c>
      <c r="C9" s="82">
        <v>6750328</v>
      </c>
      <c r="D9" s="82">
        <v>34460</v>
      </c>
      <c r="E9" s="83">
        <f t="shared" si="0"/>
        <v>5.1049371230553536E-3</v>
      </c>
    </row>
    <row r="10" spans="1:5" x14ac:dyDescent="0.25">
      <c r="A10" s="74">
        <v>202404</v>
      </c>
      <c r="B10" s="74">
        <v>24</v>
      </c>
      <c r="C10" s="82">
        <v>1218690</v>
      </c>
      <c r="D10" s="82">
        <v>8155</v>
      </c>
      <c r="E10" s="83">
        <f t="shared" si="0"/>
        <v>6.691611484462825E-3</v>
      </c>
    </row>
    <row r="11" spans="1:5" x14ac:dyDescent="0.25">
      <c r="A11" s="74">
        <v>202404</v>
      </c>
      <c r="B11" s="74">
        <v>31</v>
      </c>
      <c r="C11" s="82">
        <v>22542262</v>
      </c>
      <c r="D11" s="82">
        <v>4809</v>
      </c>
      <c r="E11" s="83">
        <f t="shared" si="0"/>
        <v>2.1333262828725883E-4</v>
      </c>
    </row>
    <row r="12" spans="1:5" x14ac:dyDescent="0.25">
      <c r="A12" s="74">
        <v>202404</v>
      </c>
      <c r="B12" s="74">
        <v>32</v>
      </c>
      <c r="C12" s="82">
        <v>3217761</v>
      </c>
      <c r="D12" s="82">
        <v>302</v>
      </c>
      <c r="E12" s="83">
        <f t="shared" si="0"/>
        <v>9.3854080523693344E-5</v>
      </c>
    </row>
    <row r="13" spans="1:5" x14ac:dyDescent="0.25">
      <c r="A13" s="74">
        <v>202404</v>
      </c>
      <c r="B13" s="74">
        <v>51</v>
      </c>
      <c r="C13" s="82">
        <v>83038</v>
      </c>
      <c r="D13" s="82">
        <v>32</v>
      </c>
      <c r="E13" s="83">
        <f t="shared" si="0"/>
        <v>3.8536573616898285E-4</v>
      </c>
    </row>
    <row r="14" spans="1:5" x14ac:dyDescent="0.25">
      <c r="A14" s="74">
        <v>202404</v>
      </c>
      <c r="B14" s="74">
        <v>52</v>
      </c>
      <c r="C14" s="82">
        <v>1079</v>
      </c>
      <c r="D14" s="82">
        <v>591</v>
      </c>
      <c r="E14" s="83">
        <f t="shared" si="0"/>
        <v>0.54772937905468022</v>
      </c>
    </row>
    <row r="15" spans="1:5" x14ac:dyDescent="0.25">
      <c r="A15" s="74">
        <v>202404</v>
      </c>
      <c r="B15" s="74">
        <v>61</v>
      </c>
      <c r="C15" s="82">
        <v>2017200444</v>
      </c>
      <c r="D15" s="82">
        <v>18102062</v>
      </c>
      <c r="E15" s="83">
        <f t="shared" si="0"/>
        <v>8.9738538645691476E-3</v>
      </c>
    </row>
    <row r="16" spans="1:5" x14ac:dyDescent="0.25">
      <c r="A16" s="74">
        <v>202404</v>
      </c>
      <c r="B16" s="74">
        <v>62</v>
      </c>
      <c r="C16" s="82">
        <v>376899</v>
      </c>
      <c r="D16" s="82">
        <v>16644</v>
      </c>
      <c r="E16" s="83">
        <f t="shared" si="0"/>
        <v>4.4160371876815804E-2</v>
      </c>
    </row>
    <row r="17" spans="1:5" x14ac:dyDescent="0.25">
      <c r="A17" s="74">
        <v>202404</v>
      </c>
      <c r="B17" s="74">
        <v>71</v>
      </c>
      <c r="C17" s="82">
        <v>68426</v>
      </c>
      <c r="D17" s="82">
        <v>24452</v>
      </c>
      <c r="E17" s="83">
        <f t="shared" si="0"/>
        <v>0.35734954549440273</v>
      </c>
    </row>
    <row r="18" spans="1:5" x14ac:dyDescent="0.25">
      <c r="A18" s="74">
        <v>202404</v>
      </c>
      <c r="B18" s="74">
        <v>72</v>
      </c>
      <c r="C18" s="82">
        <v>38132427</v>
      </c>
      <c r="D18" s="82">
        <v>4142</v>
      </c>
      <c r="E18" s="83">
        <f t="shared" si="0"/>
        <v>1.0862146277759872E-4</v>
      </c>
    </row>
    <row r="19" spans="1:5" x14ac:dyDescent="0.25">
      <c r="A19" s="74">
        <v>202404</v>
      </c>
      <c r="B19" s="74">
        <v>81</v>
      </c>
      <c r="C19" s="82">
        <v>14277119</v>
      </c>
      <c r="D19" s="82">
        <v>31945</v>
      </c>
      <c r="E19" s="83">
        <f t="shared" si="0"/>
        <v>2.2374962343593269E-3</v>
      </c>
    </row>
    <row r="20" spans="1:5" x14ac:dyDescent="0.25">
      <c r="A20" s="74">
        <v>202404</v>
      </c>
      <c r="B20" s="74">
        <v>89</v>
      </c>
      <c r="C20" s="82">
        <v>30144622</v>
      </c>
      <c r="D20" s="82">
        <v>116025</v>
      </c>
      <c r="E20" s="83">
        <f t="shared" si="0"/>
        <v>3.8489452612807686E-3</v>
      </c>
    </row>
    <row r="21" spans="1:5" x14ac:dyDescent="0.25">
      <c r="A21" s="74">
        <v>202404</v>
      </c>
      <c r="B21" s="74">
        <v>91</v>
      </c>
      <c r="C21" s="82">
        <v>32823284</v>
      </c>
      <c r="D21" s="82">
        <v>118770</v>
      </c>
      <c r="E21" s="83">
        <f t="shared" si="0"/>
        <v>3.618467914423188E-3</v>
      </c>
    </row>
    <row r="22" spans="1:5" x14ac:dyDescent="0.25">
      <c r="A22" s="74">
        <v>202404</v>
      </c>
      <c r="B22" s="74">
        <v>99</v>
      </c>
      <c r="C22" s="82">
        <v>4502542</v>
      </c>
      <c r="D22" s="82">
        <v>10948</v>
      </c>
      <c r="E22" s="83">
        <f t="shared" si="0"/>
        <v>2.4315153528828826E-3</v>
      </c>
    </row>
    <row r="23" spans="1:5" x14ac:dyDescent="0.25">
      <c r="A23" s="74">
        <v>202404</v>
      </c>
      <c r="B23" s="74">
        <v>101</v>
      </c>
      <c r="C23" s="82">
        <v>597058188</v>
      </c>
      <c r="D23" s="82">
        <v>14095960</v>
      </c>
      <c r="E23" s="83">
        <f t="shared" si="0"/>
        <v>2.3609022174569023E-2</v>
      </c>
    </row>
    <row r="24" spans="1:5" x14ac:dyDescent="0.25">
      <c r="A24" s="74">
        <v>202404</v>
      </c>
      <c r="B24" s="74">
        <v>102</v>
      </c>
      <c r="C24" s="82">
        <v>23970925</v>
      </c>
      <c r="D24" s="82">
        <v>256581</v>
      </c>
      <c r="E24" s="83">
        <f t="shared" si="0"/>
        <v>1.0703842258903234E-2</v>
      </c>
    </row>
    <row r="25" spans="1:5" x14ac:dyDescent="0.25">
      <c r="A25" s="74">
        <v>202404</v>
      </c>
      <c r="B25" s="74">
        <v>103</v>
      </c>
      <c r="C25" s="82">
        <v>169405473</v>
      </c>
      <c r="D25" s="82">
        <v>73788</v>
      </c>
      <c r="E25" s="83">
        <f t="shared" si="0"/>
        <v>4.3557034311400317E-4</v>
      </c>
    </row>
    <row r="26" spans="1:5" x14ac:dyDescent="0.25">
      <c r="A26" s="74">
        <v>202404</v>
      </c>
      <c r="B26" s="74">
        <v>104</v>
      </c>
      <c r="C26" s="82">
        <v>110592780</v>
      </c>
      <c r="D26" s="82">
        <v>6285442</v>
      </c>
      <c r="E26" s="83">
        <f t="shared" si="0"/>
        <v>5.6834107977030687E-2</v>
      </c>
    </row>
    <row r="27" spans="1:5" x14ac:dyDescent="0.25">
      <c r="A27" s="74">
        <v>202404</v>
      </c>
      <c r="B27" s="74">
        <v>105</v>
      </c>
      <c r="C27" s="82">
        <v>136847407</v>
      </c>
      <c r="D27" s="82">
        <v>330022</v>
      </c>
      <c r="E27" s="83">
        <f t="shared" si="0"/>
        <v>2.4116057968127961E-3</v>
      </c>
    </row>
    <row r="28" spans="1:5" x14ac:dyDescent="0.25">
      <c r="A28" s="74">
        <v>202404</v>
      </c>
      <c r="B28" s="74">
        <v>106</v>
      </c>
      <c r="C28" s="82">
        <v>76618327</v>
      </c>
      <c r="D28" s="82">
        <v>1454046</v>
      </c>
      <c r="E28" s="83">
        <f t="shared" si="0"/>
        <v>1.8977783213668969E-2</v>
      </c>
    </row>
    <row r="29" spans="1:5" x14ac:dyDescent="0.25">
      <c r="A29" s="74">
        <v>202404</v>
      </c>
      <c r="B29" s="74">
        <v>107</v>
      </c>
      <c r="C29" s="82">
        <v>653070083</v>
      </c>
      <c r="D29" s="82">
        <v>1517627</v>
      </c>
      <c r="E29" s="83">
        <f t="shared" si="0"/>
        <v>2.3238348218746993E-3</v>
      </c>
    </row>
    <row r="30" spans="1:5" x14ac:dyDescent="0.25">
      <c r="A30" s="74">
        <v>202404</v>
      </c>
      <c r="B30" s="74">
        <v>108</v>
      </c>
      <c r="C30" s="82">
        <v>15236729</v>
      </c>
      <c r="D30" s="82">
        <v>37630</v>
      </c>
      <c r="E30" s="83">
        <f t="shared" si="0"/>
        <v>2.4696901808780613E-3</v>
      </c>
    </row>
    <row r="31" spans="1:5" x14ac:dyDescent="0.25">
      <c r="A31" s="74">
        <v>202404</v>
      </c>
      <c r="B31" s="74">
        <v>109</v>
      </c>
      <c r="C31" s="82">
        <v>49584</v>
      </c>
      <c r="D31" s="82">
        <v>781</v>
      </c>
      <c r="E31" s="83">
        <f t="shared" si="0"/>
        <v>1.5751048725395289E-2</v>
      </c>
    </row>
    <row r="32" spans="1:5" x14ac:dyDescent="0.25">
      <c r="A32" s="74">
        <v>202404</v>
      </c>
      <c r="B32" s="74">
        <v>110</v>
      </c>
      <c r="C32" s="82">
        <v>301709360</v>
      </c>
      <c r="D32" s="82">
        <v>604017</v>
      </c>
      <c r="E32" s="83">
        <f t="shared" si="0"/>
        <v>2.0019829679795149E-3</v>
      </c>
    </row>
    <row r="33" spans="1:5" x14ac:dyDescent="0.25">
      <c r="A33" s="74">
        <v>202404</v>
      </c>
      <c r="B33" s="74">
        <v>120</v>
      </c>
      <c r="C33" s="82">
        <v>56657701</v>
      </c>
      <c r="D33" s="82">
        <v>3194</v>
      </c>
      <c r="E33" s="83">
        <f t="shared" si="0"/>
        <v>5.6373625184685837E-5</v>
      </c>
    </row>
    <row r="34" spans="1:5" x14ac:dyDescent="0.25">
      <c r="A34" s="74">
        <v>202404</v>
      </c>
      <c r="B34" s="74">
        <v>131</v>
      </c>
      <c r="C34" s="82">
        <v>88238524</v>
      </c>
      <c r="D34" s="82">
        <v>157272</v>
      </c>
      <c r="E34" s="83">
        <f t="shared" si="0"/>
        <v>1.7823507564564431E-3</v>
      </c>
    </row>
    <row r="35" spans="1:5" x14ac:dyDescent="0.25">
      <c r="A35" s="74">
        <v>202404</v>
      </c>
      <c r="B35" s="74">
        <v>139</v>
      </c>
      <c r="C35" s="82">
        <v>71871115</v>
      </c>
      <c r="D35" s="82">
        <v>1845660</v>
      </c>
      <c r="E35" s="83">
        <f t="shared" si="0"/>
        <v>2.568013589325837E-2</v>
      </c>
    </row>
    <row r="36" spans="1:5" x14ac:dyDescent="0.25">
      <c r="A36" s="74">
        <v>202404</v>
      </c>
      <c r="B36" s="74">
        <v>141</v>
      </c>
      <c r="C36" s="82">
        <v>89014817</v>
      </c>
      <c r="D36" s="82">
        <v>1817557</v>
      </c>
      <c r="E36" s="83">
        <f t="shared" si="0"/>
        <v>2.0418589413041203E-2</v>
      </c>
    </row>
    <row r="37" spans="1:5" x14ac:dyDescent="0.25">
      <c r="A37" s="74">
        <v>202404</v>
      </c>
      <c r="B37" s="74">
        <v>142</v>
      </c>
      <c r="C37" s="82">
        <v>1317</v>
      </c>
      <c r="D37" s="82">
        <v>195</v>
      </c>
      <c r="E37" s="83">
        <f t="shared" si="0"/>
        <v>0.1480637813211845</v>
      </c>
    </row>
    <row r="38" spans="1:5" x14ac:dyDescent="0.25">
      <c r="A38" s="74">
        <v>202404</v>
      </c>
      <c r="B38" s="74">
        <v>143</v>
      </c>
      <c r="C38" s="82">
        <v>2446136</v>
      </c>
      <c r="D38" s="82">
        <v>43452</v>
      </c>
      <c r="E38" s="83">
        <f t="shared" si="0"/>
        <v>1.7763525821949393E-2</v>
      </c>
    </row>
    <row r="39" spans="1:5" x14ac:dyDescent="0.25">
      <c r="A39" s="74">
        <v>202404</v>
      </c>
      <c r="B39" s="74">
        <v>149</v>
      </c>
      <c r="C39" s="82">
        <v>345421</v>
      </c>
      <c r="D39" s="82">
        <v>1364</v>
      </c>
      <c r="E39" s="83">
        <f t="shared" si="0"/>
        <v>3.9488045023319367E-3</v>
      </c>
    </row>
    <row r="40" spans="1:5" x14ac:dyDescent="0.25">
      <c r="A40" s="74">
        <v>202404</v>
      </c>
      <c r="B40" s="74">
        <v>151</v>
      </c>
      <c r="C40" s="82">
        <v>46609611</v>
      </c>
      <c r="D40" s="82">
        <v>22301922</v>
      </c>
      <c r="E40" s="83">
        <f t="shared" si="0"/>
        <v>0.47848333254701481</v>
      </c>
    </row>
    <row r="41" spans="1:5" x14ac:dyDescent="0.25">
      <c r="A41" s="74">
        <v>202404</v>
      </c>
      <c r="B41" s="74">
        <v>152</v>
      </c>
      <c r="C41" s="82">
        <v>52520146</v>
      </c>
      <c r="D41" s="82">
        <v>73055</v>
      </c>
      <c r="E41" s="83">
        <f t="shared" si="0"/>
        <v>1.3909900402790199E-3</v>
      </c>
    </row>
    <row r="42" spans="1:5" x14ac:dyDescent="0.25">
      <c r="A42" s="74">
        <v>202404</v>
      </c>
      <c r="B42" s="74">
        <v>161</v>
      </c>
      <c r="C42" s="82">
        <v>6623974</v>
      </c>
      <c r="D42" s="82">
        <v>160330</v>
      </c>
      <c r="E42" s="83">
        <f t="shared" si="0"/>
        <v>2.4204503218158768E-2</v>
      </c>
    </row>
    <row r="43" spans="1:5" x14ac:dyDescent="0.25">
      <c r="A43" s="74">
        <v>202404</v>
      </c>
      <c r="B43" s="74">
        <v>162</v>
      </c>
      <c r="C43" s="82">
        <v>35074093</v>
      </c>
      <c r="D43" s="82">
        <v>191945</v>
      </c>
      <c r="E43" s="83">
        <f t="shared" si="0"/>
        <v>5.4725577650717866E-3</v>
      </c>
    </row>
    <row r="44" spans="1:5" x14ac:dyDescent="0.25">
      <c r="A44" s="74">
        <v>202404</v>
      </c>
      <c r="B44" s="74">
        <v>170</v>
      </c>
      <c r="C44" s="82">
        <v>123336860</v>
      </c>
      <c r="D44" s="82">
        <v>61709</v>
      </c>
      <c r="E44" s="83">
        <f t="shared" si="0"/>
        <v>5.0032893654013892E-4</v>
      </c>
    </row>
    <row r="45" spans="1:5" x14ac:dyDescent="0.25">
      <c r="A45" s="74">
        <v>202404</v>
      </c>
      <c r="B45" s="74">
        <v>181</v>
      </c>
      <c r="C45" s="82">
        <v>31317701</v>
      </c>
      <c r="D45" s="82">
        <v>325664</v>
      </c>
      <c r="E45" s="83">
        <f t="shared" si="0"/>
        <v>1.0398719880491866E-2</v>
      </c>
    </row>
    <row r="46" spans="1:5" x14ac:dyDescent="0.25">
      <c r="A46" s="74">
        <v>202404</v>
      </c>
      <c r="B46" s="74">
        <v>182</v>
      </c>
      <c r="C46" s="82">
        <v>7496891</v>
      </c>
      <c r="D46" s="82">
        <v>28811</v>
      </c>
      <c r="E46" s="83">
        <f t="shared" si="0"/>
        <v>3.8430597430321447E-3</v>
      </c>
    </row>
    <row r="47" spans="1:5" x14ac:dyDescent="0.25">
      <c r="A47" s="74">
        <v>202404</v>
      </c>
      <c r="B47" s="74">
        <v>191</v>
      </c>
      <c r="C47" s="82">
        <v>1482225</v>
      </c>
      <c r="D47" s="82">
        <v>6031</v>
      </c>
      <c r="E47" s="83">
        <f t="shared" si="0"/>
        <v>4.0688829293798173E-3</v>
      </c>
    </row>
    <row r="48" spans="1:5" x14ac:dyDescent="0.25">
      <c r="A48" s="74">
        <v>202404</v>
      </c>
      <c r="B48" s="74">
        <v>192</v>
      </c>
      <c r="C48" s="82">
        <v>125397835</v>
      </c>
      <c r="D48" s="82">
        <v>21540</v>
      </c>
      <c r="E48" s="83">
        <f t="shared" si="0"/>
        <v>1.7177330055179979E-4</v>
      </c>
    </row>
    <row r="49" spans="1:5" x14ac:dyDescent="0.25">
      <c r="A49" s="74">
        <v>202404</v>
      </c>
      <c r="B49" s="74">
        <v>201</v>
      </c>
      <c r="C49" s="82">
        <v>312698693</v>
      </c>
      <c r="D49" s="82">
        <v>6406914</v>
      </c>
      <c r="E49" s="83">
        <f t="shared" si="0"/>
        <v>2.0489097471219683E-2</v>
      </c>
    </row>
    <row r="50" spans="1:5" x14ac:dyDescent="0.25">
      <c r="A50" s="74">
        <v>202404</v>
      </c>
      <c r="B50" s="74">
        <v>202</v>
      </c>
      <c r="C50" s="82">
        <v>876971383</v>
      </c>
      <c r="D50" s="82">
        <v>561734</v>
      </c>
      <c r="E50" s="83">
        <f t="shared" si="0"/>
        <v>6.4053857501984192E-4</v>
      </c>
    </row>
    <row r="51" spans="1:5" x14ac:dyDescent="0.25">
      <c r="A51" s="74">
        <v>202404</v>
      </c>
      <c r="B51" s="74">
        <v>203</v>
      </c>
      <c r="C51" s="82">
        <v>1956627</v>
      </c>
      <c r="D51" s="82">
        <v>363</v>
      </c>
      <c r="E51" s="83">
        <f t="shared" si="0"/>
        <v>1.8552335217698621E-4</v>
      </c>
    </row>
    <row r="52" spans="1:5" x14ac:dyDescent="0.25">
      <c r="A52" s="74">
        <v>202404</v>
      </c>
      <c r="B52" s="74">
        <v>204</v>
      </c>
      <c r="C52" s="82">
        <v>182577</v>
      </c>
      <c r="D52" s="82">
        <v>1294</v>
      </c>
      <c r="E52" s="83">
        <f t="shared" si="0"/>
        <v>7.0874206499175691E-3</v>
      </c>
    </row>
    <row r="53" spans="1:5" x14ac:dyDescent="0.25">
      <c r="A53" s="74">
        <v>202404</v>
      </c>
      <c r="B53" s="74">
        <v>210</v>
      </c>
      <c r="C53" s="82">
        <v>418955038</v>
      </c>
      <c r="D53" s="82">
        <v>531750</v>
      </c>
      <c r="E53" s="83">
        <f t="shared" si="0"/>
        <v>1.2692292770566946E-3</v>
      </c>
    </row>
    <row r="54" spans="1:5" x14ac:dyDescent="0.25">
      <c r="A54" s="74">
        <v>202404</v>
      </c>
      <c r="B54" s="74">
        <v>221</v>
      </c>
      <c r="C54" s="82">
        <v>13261738</v>
      </c>
      <c r="D54" s="82">
        <v>594705</v>
      </c>
      <c r="E54" s="83">
        <f t="shared" si="0"/>
        <v>4.4843669811603877E-2</v>
      </c>
    </row>
    <row r="55" spans="1:5" x14ac:dyDescent="0.25">
      <c r="A55" s="74">
        <v>202404</v>
      </c>
      <c r="B55" s="74">
        <v>222</v>
      </c>
      <c r="C55" s="82">
        <v>127642364</v>
      </c>
      <c r="D55" s="82">
        <v>193738</v>
      </c>
      <c r="E55" s="83">
        <f t="shared" si="0"/>
        <v>1.517818958602177E-3</v>
      </c>
    </row>
    <row r="56" spans="1:5" x14ac:dyDescent="0.25">
      <c r="A56" s="74">
        <v>202404</v>
      </c>
      <c r="B56" s="74">
        <v>231</v>
      </c>
      <c r="C56" s="82">
        <v>37556977</v>
      </c>
      <c r="D56" s="82">
        <v>21201</v>
      </c>
      <c r="E56" s="83">
        <f t="shared" si="0"/>
        <v>5.645023027279326E-4</v>
      </c>
    </row>
    <row r="57" spans="1:5" x14ac:dyDescent="0.25">
      <c r="A57" s="74">
        <v>202404</v>
      </c>
      <c r="B57" s="74">
        <v>239</v>
      </c>
      <c r="C57" s="82">
        <v>167242615</v>
      </c>
      <c r="D57" s="82">
        <v>414691</v>
      </c>
      <c r="E57" s="83">
        <f t="shared" si="0"/>
        <v>2.4795773493496258E-3</v>
      </c>
    </row>
    <row r="58" spans="1:5" x14ac:dyDescent="0.25">
      <c r="A58" s="74">
        <v>202404</v>
      </c>
      <c r="B58" s="74">
        <v>241</v>
      </c>
      <c r="C58" s="82">
        <v>144897109</v>
      </c>
      <c r="D58" s="82">
        <v>1718419</v>
      </c>
      <c r="E58" s="83">
        <f t="shared" si="0"/>
        <v>1.1859580994124597E-2</v>
      </c>
    </row>
    <row r="59" spans="1:5" x14ac:dyDescent="0.25">
      <c r="A59" s="74">
        <v>202404</v>
      </c>
      <c r="B59" s="74">
        <v>242</v>
      </c>
      <c r="C59" s="82">
        <v>74587385</v>
      </c>
      <c r="D59" s="82">
        <v>43960</v>
      </c>
      <c r="E59" s="83">
        <f t="shared" si="0"/>
        <v>5.893758039647053E-4</v>
      </c>
    </row>
    <row r="60" spans="1:5" x14ac:dyDescent="0.25">
      <c r="A60" s="74">
        <v>202404</v>
      </c>
      <c r="B60" s="74">
        <v>243</v>
      </c>
      <c r="C60" s="82">
        <v>15721351</v>
      </c>
      <c r="D60" s="82">
        <v>96311</v>
      </c>
      <c r="E60" s="83">
        <f t="shared" si="0"/>
        <v>6.1261274555857188E-3</v>
      </c>
    </row>
    <row r="61" spans="1:5" x14ac:dyDescent="0.25">
      <c r="A61" s="74">
        <v>202404</v>
      </c>
      <c r="B61" s="74">
        <v>251</v>
      </c>
      <c r="C61" s="82">
        <v>49072578</v>
      </c>
      <c r="D61" s="82">
        <v>300843</v>
      </c>
      <c r="E61" s="83">
        <f t="shared" si="0"/>
        <v>6.1305725572436808E-3</v>
      </c>
    </row>
    <row r="62" spans="1:5" x14ac:dyDescent="0.25">
      <c r="A62" s="74">
        <v>202404</v>
      </c>
      <c r="B62" s="74">
        <v>252</v>
      </c>
      <c r="C62" s="82">
        <v>3167</v>
      </c>
      <c r="D62" s="82">
        <v>0</v>
      </c>
      <c r="E62" s="83">
        <f t="shared" si="0"/>
        <v>0</v>
      </c>
    </row>
    <row r="63" spans="1:5" x14ac:dyDescent="0.25">
      <c r="A63" s="74">
        <v>202404</v>
      </c>
      <c r="B63" s="74">
        <v>259</v>
      </c>
      <c r="C63" s="82">
        <v>126328568</v>
      </c>
      <c r="D63" s="82">
        <v>513382</v>
      </c>
      <c r="E63" s="83">
        <f t="shared" si="0"/>
        <v>4.063863052734042E-3</v>
      </c>
    </row>
    <row r="64" spans="1:5" x14ac:dyDescent="0.25">
      <c r="A64" s="74">
        <v>202404</v>
      </c>
      <c r="B64" s="74">
        <v>261</v>
      </c>
      <c r="C64" s="82">
        <v>880943</v>
      </c>
      <c r="D64" s="82">
        <v>4394</v>
      </c>
      <c r="E64" s="83">
        <f t="shared" si="0"/>
        <v>4.9878368975064223E-3</v>
      </c>
    </row>
    <row r="65" spans="1:5" x14ac:dyDescent="0.25">
      <c r="A65" s="74">
        <v>202404</v>
      </c>
      <c r="B65" s="74">
        <v>262</v>
      </c>
      <c r="C65" s="82">
        <v>25200714</v>
      </c>
      <c r="D65" s="82">
        <v>981673</v>
      </c>
      <c r="E65" s="83">
        <f t="shared" si="0"/>
        <v>3.8954174076178953E-2</v>
      </c>
    </row>
    <row r="66" spans="1:5" x14ac:dyDescent="0.25">
      <c r="A66" s="74">
        <v>202404</v>
      </c>
      <c r="B66" s="74">
        <v>263</v>
      </c>
      <c r="C66" s="82">
        <v>139133</v>
      </c>
      <c r="D66" s="82">
        <v>0</v>
      </c>
      <c r="E66" s="83">
        <f t="shared" si="0"/>
        <v>0</v>
      </c>
    </row>
    <row r="67" spans="1:5" x14ac:dyDescent="0.25">
      <c r="A67" s="74">
        <v>202404</v>
      </c>
      <c r="B67" s="74">
        <v>264</v>
      </c>
      <c r="C67" s="82">
        <v>258615952</v>
      </c>
      <c r="D67" s="82">
        <v>18857</v>
      </c>
      <c r="E67" s="83">
        <f t="shared" ref="E67:E130" si="1">D67/C67</f>
        <v>7.291506905962243E-5</v>
      </c>
    </row>
    <row r="68" spans="1:5" x14ac:dyDescent="0.25">
      <c r="A68" s="74">
        <v>202404</v>
      </c>
      <c r="B68" s="74">
        <v>265</v>
      </c>
      <c r="C68" s="82">
        <v>2721711</v>
      </c>
      <c r="D68" s="82">
        <v>1652</v>
      </c>
      <c r="E68" s="83">
        <f t="shared" si="1"/>
        <v>6.0697112955784068E-4</v>
      </c>
    </row>
    <row r="69" spans="1:5" x14ac:dyDescent="0.25">
      <c r="A69" s="74">
        <v>202404</v>
      </c>
      <c r="B69" s="74">
        <v>266</v>
      </c>
      <c r="C69" s="82">
        <v>16674939</v>
      </c>
      <c r="D69" s="82">
        <v>7852</v>
      </c>
      <c r="E69" s="83">
        <f t="shared" si="1"/>
        <v>4.7088628030363409E-4</v>
      </c>
    </row>
    <row r="70" spans="1:5" x14ac:dyDescent="0.25">
      <c r="A70" s="74">
        <v>202404</v>
      </c>
      <c r="B70" s="74">
        <v>267</v>
      </c>
      <c r="C70" s="82">
        <v>1114533</v>
      </c>
      <c r="D70" s="82">
        <v>2121</v>
      </c>
      <c r="E70" s="83">
        <f t="shared" si="1"/>
        <v>1.9030392101445179E-3</v>
      </c>
    </row>
    <row r="71" spans="1:5" x14ac:dyDescent="0.25">
      <c r="A71" s="74">
        <v>202404</v>
      </c>
      <c r="B71" s="74">
        <v>268</v>
      </c>
      <c r="C71" s="82">
        <v>3328205</v>
      </c>
      <c r="D71" s="82">
        <v>24236</v>
      </c>
      <c r="E71" s="83">
        <f t="shared" si="1"/>
        <v>7.2820033621727029E-3</v>
      </c>
    </row>
    <row r="72" spans="1:5" x14ac:dyDescent="0.25">
      <c r="A72" s="74">
        <v>202404</v>
      </c>
      <c r="B72" s="74">
        <v>271</v>
      </c>
      <c r="C72" s="82">
        <v>66247241</v>
      </c>
      <c r="D72" s="82">
        <v>8105694</v>
      </c>
      <c r="E72" s="83">
        <f t="shared" si="1"/>
        <v>0.1223551936298751</v>
      </c>
    </row>
    <row r="73" spans="1:5" x14ac:dyDescent="0.25">
      <c r="A73" s="74">
        <v>202404</v>
      </c>
      <c r="B73" s="74">
        <v>272</v>
      </c>
      <c r="C73" s="82">
        <v>1565731</v>
      </c>
      <c r="D73" s="82">
        <v>14</v>
      </c>
      <c r="E73" s="83">
        <f t="shared" si="1"/>
        <v>8.9415103871610129E-6</v>
      </c>
    </row>
    <row r="74" spans="1:5" x14ac:dyDescent="0.25">
      <c r="A74" s="74">
        <v>202404</v>
      </c>
      <c r="B74" s="74">
        <v>273</v>
      </c>
      <c r="C74" s="82">
        <v>3495443</v>
      </c>
      <c r="D74" s="82">
        <v>1096</v>
      </c>
      <c r="E74" s="83">
        <f t="shared" si="1"/>
        <v>3.1355110067593723E-4</v>
      </c>
    </row>
    <row r="75" spans="1:5" x14ac:dyDescent="0.25">
      <c r="A75" s="74">
        <v>202404</v>
      </c>
      <c r="B75" s="74">
        <v>274</v>
      </c>
      <c r="C75" s="82">
        <v>2113779</v>
      </c>
      <c r="D75" s="82">
        <v>84918</v>
      </c>
      <c r="E75" s="83">
        <f t="shared" si="1"/>
        <v>4.0173546998054199E-2</v>
      </c>
    </row>
    <row r="76" spans="1:5" x14ac:dyDescent="0.25">
      <c r="A76" s="74">
        <v>202404</v>
      </c>
      <c r="B76" s="74">
        <v>275</v>
      </c>
      <c r="C76" s="82">
        <v>143745202</v>
      </c>
      <c r="D76" s="82">
        <v>38561</v>
      </c>
      <c r="E76" s="83">
        <f t="shared" si="1"/>
        <v>2.6825938858119242E-4</v>
      </c>
    </row>
    <row r="77" spans="1:5" x14ac:dyDescent="0.25">
      <c r="A77" s="74">
        <v>202404</v>
      </c>
      <c r="B77" s="74">
        <v>279</v>
      </c>
      <c r="C77" s="82">
        <v>8226747</v>
      </c>
      <c r="D77" s="82">
        <v>95481</v>
      </c>
      <c r="E77" s="83">
        <f t="shared" si="1"/>
        <v>1.1606167054851693E-2</v>
      </c>
    </row>
    <row r="78" spans="1:5" x14ac:dyDescent="0.25">
      <c r="A78" s="74">
        <v>202404</v>
      </c>
      <c r="B78" s="74">
        <v>281</v>
      </c>
      <c r="C78" s="82">
        <v>210816291</v>
      </c>
      <c r="D78" s="82">
        <v>666389</v>
      </c>
      <c r="E78" s="83">
        <f t="shared" si="1"/>
        <v>3.1609938531742786E-3</v>
      </c>
    </row>
    <row r="79" spans="1:5" x14ac:dyDescent="0.25">
      <c r="A79" s="74">
        <v>202404</v>
      </c>
      <c r="B79" s="74">
        <v>282</v>
      </c>
      <c r="C79" s="82">
        <v>136567861</v>
      </c>
      <c r="D79" s="82">
        <v>909742</v>
      </c>
      <c r="E79" s="83">
        <f t="shared" si="1"/>
        <v>6.6614648083270483E-3</v>
      </c>
    </row>
    <row r="80" spans="1:5" x14ac:dyDescent="0.25">
      <c r="A80" s="74">
        <v>202404</v>
      </c>
      <c r="B80" s="74">
        <v>291</v>
      </c>
      <c r="C80" s="82">
        <v>88473754</v>
      </c>
      <c r="D80" s="82">
        <v>353659</v>
      </c>
      <c r="E80" s="83">
        <f t="shared" si="1"/>
        <v>3.9973323614142112E-3</v>
      </c>
    </row>
    <row r="81" spans="1:5" x14ac:dyDescent="0.25">
      <c r="A81" s="74">
        <v>202404</v>
      </c>
      <c r="B81" s="74">
        <v>292</v>
      </c>
      <c r="C81" s="82">
        <v>26151232</v>
      </c>
      <c r="D81" s="82">
        <v>368869</v>
      </c>
      <c r="E81" s="83">
        <f t="shared" si="1"/>
        <v>1.4105224564563536E-2</v>
      </c>
    </row>
    <row r="82" spans="1:5" x14ac:dyDescent="0.25">
      <c r="A82" s="74">
        <v>202404</v>
      </c>
      <c r="B82" s="74">
        <v>293</v>
      </c>
      <c r="C82" s="82">
        <v>111471024</v>
      </c>
      <c r="D82" s="82">
        <v>45694</v>
      </c>
      <c r="E82" s="83">
        <f t="shared" si="1"/>
        <v>4.0991818645175448E-4</v>
      </c>
    </row>
    <row r="83" spans="1:5" x14ac:dyDescent="0.25">
      <c r="A83" s="74">
        <v>202404</v>
      </c>
      <c r="B83" s="74">
        <v>301</v>
      </c>
      <c r="C83" s="82">
        <v>2032500</v>
      </c>
      <c r="D83" s="82">
        <v>17012</v>
      </c>
      <c r="E83" s="83">
        <f t="shared" si="1"/>
        <v>8.369987699876999E-3</v>
      </c>
    </row>
    <row r="84" spans="1:5" x14ac:dyDescent="0.25">
      <c r="A84" s="74">
        <v>202404</v>
      </c>
      <c r="B84" s="74">
        <v>302</v>
      </c>
      <c r="C84" s="82">
        <v>559837</v>
      </c>
      <c r="D84" s="82">
        <v>487</v>
      </c>
      <c r="E84" s="83">
        <f t="shared" si="1"/>
        <v>8.6989605903146808E-4</v>
      </c>
    </row>
    <row r="85" spans="1:5" x14ac:dyDescent="0.25">
      <c r="A85" s="74">
        <v>202404</v>
      </c>
      <c r="B85" s="74">
        <v>303</v>
      </c>
      <c r="C85" s="82">
        <v>205709</v>
      </c>
      <c r="D85" s="82">
        <v>3324</v>
      </c>
      <c r="E85" s="83">
        <f t="shared" si="1"/>
        <v>1.615874852339956E-2</v>
      </c>
    </row>
    <row r="86" spans="1:5" x14ac:dyDescent="0.25">
      <c r="A86" s="74">
        <v>202404</v>
      </c>
      <c r="B86" s="74">
        <v>309</v>
      </c>
      <c r="C86" s="82">
        <v>149520954</v>
      </c>
      <c r="D86" s="82">
        <v>22005</v>
      </c>
      <c r="E86" s="83">
        <f t="shared" si="1"/>
        <v>1.4717000802442714E-4</v>
      </c>
    </row>
    <row r="87" spans="1:5" x14ac:dyDescent="0.25">
      <c r="A87" s="74">
        <v>202404</v>
      </c>
      <c r="B87" s="74">
        <v>310</v>
      </c>
      <c r="C87" s="82">
        <v>31231805</v>
      </c>
      <c r="D87" s="82">
        <v>272543</v>
      </c>
      <c r="E87" s="83">
        <f t="shared" si="1"/>
        <v>8.7264568922609496E-3</v>
      </c>
    </row>
    <row r="88" spans="1:5" x14ac:dyDescent="0.25">
      <c r="A88" s="74">
        <v>202404</v>
      </c>
      <c r="B88" s="74">
        <v>321</v>
      </c>
      <c r="C88" s="82">
        <v>395142</v>
      </c>
      <c r="D88" s="82">
        <v>2262</v>
      </c>
      <c r="E88" s="83">
        <f t="shared" si="1"/>
        <v>5.724524348208998E-3</v>
      </c>
    </row>
    <row r="89" spans="1:5" x14ac:dyDescent="0.25">
      <c r="A89" s="74">
        <v>202404</v>
      </c>
      <c r="B89" s="74">
        <v>322</v>
      </c>
      <c r="C89" s="82">
        <v>188242</v>
      </c>
      <c r="D89" s="82">
        <v>1674</v>
      </c>
      <c r="E89" s="83">
        <f t="shared" si="1"/>
        <v>8.8928081937080985E-3</v>
      </c>
    </row>
    <row r="90" spans="1:5" x14ac:dyDescent="0.25">
      <c r="A90" s="74">
        <v>202404</v>
      </c>
      <c r="B90" s="74">
        <v>323</v>
      </c>
      <c r="C90" s="82">
        <v>203674</v>
      </c>
      <c r="D90" s="82">
        <v>370</v>
      </c>
      <c r="E90" s="83">
        <f t="shared" si="1"/>
        <v>1.816628533833479E-3</v>
      </c>
    </row>
    <row r="91" spans="1:5" x14ac:dyDescent="0.25">
      <c r="A91" s="74">
        <v>202404</v>
      </c>
      <c r="B91" s="74">
        <v>324</v>
      </c>
      <c r="C91" s="82">
        <v>656925</v>
      </c>
      <c r="D91" s="82">
        <v>672</v>
      </c>
      <c r="E91" s="83">
        <f t="shared" si="1"/>
        <v>1.0229478250941889E-3</v>
      </c>
    </row>
    <row r="92" spans="1:5" x14ac:dyDescent="0.25">
      <c r="A92" s="74">
        <v>202404</v>
      </c>
      <c r="B92" s="74">
        <v>329</v>
      </c>
      <c r="C92" s="82">
        <v>95039129</v>
      </c>
      <c r="D92" s="82">
        <v>183550</v>
      </c>
      <c r="E92" s="83">
        <f t="shared" si="1"/>
        <v>1.9313097871509323E-3</v>
      </c>
    </row>
    <row r="93" spans="1:5" x14ac:dyDescent="0.25">
      <c r="A93" s="74">
        <v>202404</v>
      </c>
      <c r="B93" s="74">
        <v>331</v>
      </c>
      <c r="C93" s="82">
        <v>5994673</v>
      </c>
      <c r="D93" s="82">
        <v>70161</v>
      </c>
      <c r="E93" s="83">
        <f t="shared" si="1"/>
        <v>1.1703891104652414E-2</v>
      </c>
    </row>
    <row r="94" spans="1:5" x14ac:dyDescent="0.25">
      <c r="A94" s="74">
        <v>202404</v>
      </c>
      <c r="B94" s="74">
        <v>332</v>
      </c>
      <c r="C94" s="82">
        <v>1149451</v>
      </c>
      <c r="D94" s="82">
        <v>13716</v>
      </c>
      <c r="E94" s="83">
        <f t="shared" si="1"/>
        <v>1.1932653066550902E-2</v>
      </c>
    </row>
    <row r="95" spans="1:5" x14ac:dyDescent="0.25">
      <c r="A95" s="74">
        <v>202404</v>
      </c>
      <c r="B95" s="74">
        <v>351</v>
      </c>
      <c r="C95" s="82">
        <v>783847887</v>
      </c>
      <c r="D95" s="82">
        <v>13062144</v>
      </c>
      <c r="E95" s="83">
        <f t="shared" si="1"/>
        <v>1.6664131161968673E-2</v>
      </c>
    </row>
    <row r="96" spans="1:5" x14ac:dyDescent="0.25">
      <c r="A96" s="74">
        <v>202404</v>
      </c>
      <c r="B96" s="74">
        <v>352</v>
      </c>
      <c r="C96" s="82">
        <v>40302910</v>
      </c>
      <c r="D96" s="82">
        <v>599</v>
      </c>
      <c r="E96" s="83">
        <f t="shared" si="1"/>
        <v>1.4862450378893237E-5</v>
      </c>
    </row>
    <row r="97" spans="1:5" x14ac:dyDescent="0.25">
      <c r="A97" s="74">
        <v>202404</v>
      </c>
      <c r="B97" s="74">
        <v>353</v>
      </c>
      <c r="C97" s="82">
        <v>154030</v>
      </c>
      <c r="D97" s="82">
        <v>2091</v>
      </c>
      <c r="E97" s="83">
        <f t="shared" si="1"/>
        <v>1.3575277543335713E-2</v>
      </c>
    </row>
    <row r="98" spans="1:5" x14ac:dyDescent="0.25">
      <c r="A98" s="74">
        <v>202404</v>
      </c>
      <c r="B98" s="74">
        <v>360</v>
      </c>
      <c r="C98" s="82">
        <v>3480049</v>
      </c>
      <c r="D98" s="82">
        <v>2415</v>
      </c>
      <c r="E98" s="83">
        <f t="shared" si="1"/>
        <v>6.9395574602541517E-4</v>
      </c>
    </row>
    <row r="99" spans="1:5" x14ac:dyDescent="0.25">
      <c r="A99" s="74">
        <v>202404</v>
      </c>
      <c r="B99" s="74">
        <v>370</v>
      </c>
      <c r="C99" s="82">
        <v>1452926</v>
      </c>
      <c r="D99" s="82">
        <v>6851</v>
      </c>
      <c r="E99" s="83">
        <f t="shared" si="1"/>
        <v>4.7153124109555475E-3</v>
      </c>
    </row>
    <row r="100" spans="1:5" x14ac:dyDescent="0.25">
      <c r="A100" s="74">
        <v>202404</v>
      </c>
      <c r="B100" s="74">
        <v>381</v>
      </c>
      <c r="C100" s="82">
        <v>92456971</v>
      </c>
      <c r="D100" s="82">
        <v>217233</v>
      </c>
      <c r="E100" s="83">
        <f t="shared" si="1"/>
        <v>2.3495578283653702E-3</v>
      </c>
    </row>
    <row r="101" spans="1:5" x14ac:dyDescent="0.25">
      <c r="A101" s="74">
        <v>202404</v>
      </c>
      <c r="B101" s="74">
        <v>382</v>
      </c>
      <c r="C101" s="82">
        <v>5416541</v>
      </c>
      <c r="D101" s="82">
        <v>7226</v>
      </c>
      <c r="E101" s="83">
        <f t="shared" si="1"/>
        <v>1.3340617194626608E-3</v>
      </c>
    </row>
    <row r="102" spans="1:5" x14ac:dyDescent="0.25">
      <c r="A102" s="74">
        <v>202404</v>
      </c>
      <c r="B102" s="74">
        <v>390</v>
      </c>
      <c r="C102" s="82">
        <v>1372393</v>
      </c>
      <c r="D102" s="82">
        <v>2614</v>
      </c>
      <c r="E102" s="83">
        <f t="shared" si="1"/>
        <v>1.9047022245085774E-3</v>
      </c>
    </row>
    <row r="103" spans="1:5" x14ac:dyDescent="0.25">
      <c r="A103" s="74">
        <v>202404</v>
      </c>
      <c r="B103" s="74">
        <v>410</v>
      </c>
      <c r="C103" s="82">
        <v>63447315</v>
      </c>
      <c r="D103" s="82">
        <v>2196072</v>
      </c>
      <c r="E103" s="83">
        <f t="shared" si="1"/>
        <v>3.461252852071045E-2</v>
      </c>
    </row>
    <row r="104" spans="1:5" x14ac:dyDescent="0.25">
      <c r="A104" s="74">
        <v>202404</v>
      </c>
      <c r="B104" s="74">
        <v>421</v>
      </c>
      <c r="C104" s="82">
        <v>109477394</v>
      </c>
      <c r="D104" s="82">
        <v>642395</v>
      </c>
      <c r="E104" s="83">
        <f t="shared" si="1"/>
        <v>5.8678324038294151E-3</v>
      </c>
    </row>
    <row r="105" spans="1:5" x14ac:dyDescent="0.25">
      <c r="A105" s="74">
        <v>202404</v>
      </c>
      <c r="B105" s="74">
        <v>422</v>
      </c>
      <c r="C105" s="82">
        <v>35724498</v>
      </c>
      <c r="D105" s="82">
        <v>11790524</v>
      </c>
      <c r="E105" s="83">
        <f t="shared" si="1"/>
        <v>0.33004029895675513</v>
      </c>
    </row>
    <row r="106" spans="1:5" x14ac:dyDescent="0.25">
      <c r="A106" s="74">
        <v>202404</v>
      </c>
      <c r="B106" s="74">
        <v>429</v>
      </c>
      <c r="C106" s="82">
        <v>265744766</v>
      </c>
      <c r="D106" s="82">
        <v>6265459</v>
      </c>
      <c r="E106" s="83">
        <f t="shared" si="1"/>
        <v>2.3576979875494519E-2</v>
      </c>
    </row>
    <row r="107" spans="1:5" x14ac:dyDescent="0.25">
      <c r="A107" s="74">
        <v>202404</v>
      </c>
      <c r="B107" s="74">
        <v>431</v>
      </c>
      <c r="C107" s="82">
        <v>48392695</v>
      </c>
      <c r="D107" s="82">
        <v>276090</v>
      </c>
      <c r="E107" s="83">
        <f t="shared" si="1"/>
        <v>5.7051999273857344E-3</v>
      </c>
    </row>
    <row r="108" spans="1:5" x14ac:dyDescent="0.25">
      <c r="A108" s="74">
        <v>202404</v>
      </c>
      <c r="B108" s="74">
        <v>432</v>
      </c>
      <c r="C108" s="82">
        <v>82617370</v>
      </c>
      <c r="D108" s="82">
        <v>1925343</v>
      </c>
      <c r="E108" s="83">
        <f t="shared" si="1"/>
        <v>2.3304336606212471E-2</v>
      </c>
    </row>
    <row r="109" spans="1:5" x14ac:dyDescent="0.25">
      <c r="A109" s="74">
        <v>202404</v>
      </c>
      <c r="B109" s="74">
        <v>433</v>
      </c>
      <c r="C109" s="82">
        <v>1271727</v>
      </c>
      <c r="D109" s="82">
        <v>48231</v>
      </c>
      <c r="E109" s="83">
        <f t="shared" si="1"/>
        <v>3.7925592521036354E-2</v>
      </c>
    </row>
    <row r="110" spans="1:5" x14ac:dyDescent="0.25">
      <c r="A110" s="74">
        <v>202404</v>
      </c>
      <c r="B110" s="74">
        <v>439</v>
      </c>
      <c r="C110" s="82">
        <v>4742882</v>
      </c>
      <c r="D110" s="82">
        <v>56436</v>
      </c>
      <c r="E110" s="83">
        <f t="shared" si="1"/>
        <v>1.1899094263783076E-2</v>
      </c>
    </row>
    <row r="111" spans="1:5" x14ac:dyDescent="0.25">
      <c r="A111" s="74">
        <v>202404</v>
      </c>
      <c r="B111" s="74">
        <v>451</v>
      </c>
      <c r="C111" s="82">
        <v>446533082</v>
      </c>
      <c r="D111" s="82">
        <v>207482</v>
      </c>
      <c r="E111" s="83">
        <f t="shared" si="1"/>
        <v>4.6465090351357216E-4</v>
      </c>
    </row>
    <row r="112" spans="1:5" x14ac:dyDescent="0.25">
      <c r="A112" s="74">
        <v>202404</v>
      </c>
      <c r="B112" s="74">
        <v>452</v>
      </c>
      <c r="C112" s="82">
        <v>26767686</v>
      </c>
      <c r="D112" s="82">
        <v>299997</v>
      </c>
      <c r="E112" s="83">
        <f t="shared" si="1"/>
        <v>1.1207431228833154E-2</v>
      </c>
    </row>
    <row r="113" spans="1:5" x14ac:dyDescent="0.25">
      <c r="A113" s="74">
        <v>202404</v>
      </c>
      <c r="B113" s="74">
        <v>453</v>
      </c>
      <c r="C113" s="82">
        <v>104480140</v>
      </c>
      <c r="D113" s="82">
        <v>393784</v>
      </c>
      <c r="E113" s="83">
        <f t="shared" si="1"/>
        <v>3.7689842299215908E-3</v>
      </c>
    </row>
    <row r="114" spans="1:5" x14ac:dyDescent="0.25">
      <c r="A114" s="74">
        <v>202404</v>
      </c>
      <c r="B114" s="74">
        <v>454</v>
      </c>
      <c r="C114" s="82">
        <v>16317301</v>
      </c>
      <c r="D114" s="82">
        <v>34360</v>
      </c>
      <c r="E114" s="83">
        <f t="shared" si="1"/>
        <v>2.105740404004314E-3</v>
      </c>
    </row>
    <row r="115" spans="1:5" x14ac:dyDescent="0.25">
      <c r="A115" s="74">
        <v>202404</v>
      </c>
      <c r="B115" s="74">
        <v>461</v>
      </c>
      <c r="C115" s="82">
        <v>636269048</v>
      </c>
      <c r="D115" s="82">
        <v>2198355</v>
      </c>
      <c r="E115" s="83">
        <f t="shared" si="1"/>
        <v>3.4550714150093313E-3</v>
      </c>
    </row>
    <row r="116" spans="1:5" x14ac:dyDescent="0.25">
      <c r="A116" s="74">
        <v>202404</v>
      </c>
      <c r="B116" s="74">
        <v>462</v>
      </c>
      <c r="C116" s="82">
        <v>67803742</v>
      </c>
      <c r="D116" s="82">
        <v>1388511</v>
      </c>
      <c r="E116" s="83">
        <f t="shared" si="1"/>
        <v>2.0478383036735642E-2</v>
      </c>
    </row>
    <row r="117" spans="1:5" x14ac:dyDescent="0.25">
      <c r="A117" s="74">
        <v>202404</v>
      </c>
      <c r="B117" s="74">
        <v>463</v>
      </c>
      <c r="C117" s="82">
        <v>223281034</v>
      </c>
      <c r="D117" s="82">
        <v>7206475</v>
      </c>
      <c r="E117" s="83">
        <f t="shared" si="1"/>
        <v>3.2275356625229533E-2</v>
      </c>
    </row>
    <row r="118" spans="1:5" x14ac:dyDescent="0.25">
      <c r="A118" s="74">
        <v>202404</v>
      </c>
      <c r="B118" s="74">
        <v>464</v>
      </c>
      <c r="C118" s="82">
        <v>316294396</v>
      </c>
      <c r="D118" s="82">
        <v>2064019</v>
      </c>
      <c r="E118" s="83">
        <f t="shared" si="1"/>
        <v>6.5256262080596586E-3</v>
      </c>
    </row>
    <row r="119" spans="1:5" x14ac:dyDescent="0.25">
      <c r="A119" s="74">
        <v>202404</v>
      </c>
      <c r="B119" s="74">
        <v>465</v>
      </c>
      <c r="C119" s="82">
        <v>236757070</v>
      </c>
      <c r="D119" s="82">
        <v>1074181</v>
      </c>
      <c r="E119" s="83">
        <f t="shared" si="1"/>
        <v>4.537059864780384E-3</v>
      </c>
    </row>
    <row r="120" spans="1:5" x14ac:dyDescent="0.25">
      <c r="A120" s="74">
        <v>202404</v>
      </c>
      <c r="B120" s="74">
        <v>466</v>
      </c>
      <c r="C120" s="82">
        <v>661204449</v>
      </c>
      <c r="D120" s="82">
        <v>5981844</v>
      </c>
      <c r="E120" s="83">
        <f t="shared" si="1"/>
        <v>9.0468901246004776E-3</v>
      </c>
    </row>
    <row r="121" spans="1:5" x14ac:dyDescent="0.25">
      <c r="A121" s="74">
        <v>202404</v>
      </c>
      <c r="B121" s="74">
        <v>469</v>
      </c>
      <c r="C121" s="82">
        <v>114941342</v>
      </c>
      <c r="D121" s="82">
        <v>703288</v>
      </c>
      <c r="E121" s="83">
        <f t="shared" si="1"/>
        <v>6.118668772807612E-3</v>
      </c>
    </row>
    <row r="122" spans="1:5" x14ac:dyDescent="0.25">
      <c r="A122" s="74">
        <v>202404</v>
      </c>
      <c r="B122" s="74">
        <v>471</v>
      </c>
      <c r="C122" s="82">
        <v>187916396</v>
      </c>
      <c r="D122" s="82">
        <v>1567585</v>
      </c>
      <c r="E122" s="83">
        <f t="shared" si="1"/>
        <v>8.341927758129206E-3</v>
      </c>
    </row>
    <row r="123" spans="1:5" x14ac:dyDescent="0.25">
      <c r="A123" s="74">
        <v>202404</v>
      </c>
      <c r="B123" s="74">
        <v>472</v>
      </c>
      <c r="C123" s="82">
        <v>99419493</v>
      </c>
      <c r="D123" s="82">
        <v>1820639</v>
      </c>
      <c r="E123" s="83">
        <f t="shared" si="1"/>
        <v>1.8312696484984087E-2</v>
      </c>
    </row>
    <row r="124" spans="1:5" x14ac:dyDescent="0.25">
      <c r="A124" s="74">
        <v>202404</v>
      </c>
      <c r="B124" s="74">
        <v>473</v>
      </c>
      <c r="C124" s="82">
        <v>94449001</v>
      </c>
      <c r="D124" s="82">
        <v>339880</v>
      </c>
      <c r="E124" s="83">
        <f t="shared" si="1"/>
        <v>3.5985557962651188E-3</v>
      </c>
    </row>
    <row r="125" spans="1:5" x14ac:dyDescent="0.25">
      <c r="A125" s="74">
        <v>202404</v>
      </c>
      <c r="B125" s="74">
        <v>474</v>
      </c>
      <c r="C125" s="82">
        <v>4839323</v>
      </c>
      <c r="D125" s="82">
        <v>77064</v>
      </c>
      <c r="E125" s="83">
        <f t="shared" si="1"/>
        <v>1.5924541511281639E-2</v>
      </c>
    </row>
    <row r="126" spans="1:5" x14ac:dyDescent="0.25">
      <c r="A126" s="74">
        <v>202404</v>
      </c>
      <c r="B126" s="74">
        <v>475</v>
      </c>
      <c r="C126" s="82">
        <v>212683019</v>
      </c>
      <c r="D126" s="82">
        <v>3320780</v>
      </c>
      <c r="E126" s="83">
        <f t="shared" si="1"/>
        <v>1.5613752407755694E-2</v>
      </c>
    </row>
    <row r="127" spans="1:5" x14ac:dyDescent="0.25">
      <c r="A127" s="74">
        <v>202404</v>
      </c>
      <c r="B127" s="74">
        <v>476</v>
      </c>
      <c r="C127" s="82">
        <v>8550827</v>
      </c>
      <c r="D127" s="82">
        <v>96508</v>
      </c>
      <c r="E127" s="83">
        <f t="shared" si="1"/>
        <v>1.1286393702036072E-2</v>
      </c>
    </row>
    <row r="128" spans="1:5" x14ac:dyDescent="0.25">
      <c r="A128" s="74">
        <v>202404</v>
      </c>
      <c r="B128" s="74">
        <v>477</v>
      </c>
      <c r="C128" s="82">
        <v>237126278</v>
      </c>
      <c r="D128" s="82">
        <v>2268042</v>
      </c>
      <c r="E128" s="83">
        <f t="shared" si="1"/>
        <v>9.5647012179729818E-3</v>
      </c>
    </row>
    <row r="129" spans="1:5" x14ac:dyDescent="0.25">
      <c r="A129" s="74">
        <v>202404</v>
      </c>
      <c r="B129" s="74">
        <v>478</v>
      </c>
      <c r="C129" s="82">
        <v>1291005</v>
      </c>
      <c r="D129" s="82">
        <v>49970</v>
      </c>
      <c r="E129" s="83">
        <f t="shared" si="1"/>
        <v>3.8706279216579334E-2</v>
      </c>
    </row>
    <row r="130" spans="1:5" x14ac:dyDescent="0.25">
      <c r="A130" s="74">
        <v>202404</v>
      </c>
      <c r="B130" s="74">
        <v>479</v>
      </c>
      <c r="C130" s="82">
        <v>13719606</v>
      </c>
      <c r="D130" s="82">
        <v>152741</v>
      </c>
      <c r="E130" s="83">
        <f t="shared" si="1"/>
        <v>1.1133045657433603E-2</v>
      </c>
    </row>
    <row r="131" spans="1:5" x14ac:dyDescent="0.25">
      <c r="A131" s="74">
        <v>202404</v>
      </c>
      <c r="B131" s="74">
        <v>491</v>
      </c>
      <c r="C131" s="82">
        <v>7677706</v>
      </c>
      <c r="D131" s="82">
        <v>44938</v>
      </c>
      <c r="E131" s="83">
        <f t="shared" ref="E131:E194" si="2">D131/C131</f>
        <v>5.853050377287174E-3</v>
      </c>
    </row>
    <row r="132" spans="1:5" x14ac:dyDescent="0.25">
      <c r="A132" s="74">
        <v>202404</v>
      </c>
      <c r="B132" s="74">
        <v>492</v>
      </c>
      <c r="C132" s="82">
        <v>550225610</v>
      </c>
      <c r="D132" s="82">
        <v>3244812</v>
      </c>
      <c r="E132" s="83">
        <f t="shared" si="2"/>
        <v>5.8972391343252812E-3</v>
      </c>
    </row>
    <row r="133" spans="1:5" x14ac:dyDescent="0.25">
      <c r="A133" s="74">
        <v>202404</v>
      </c>
      <c r="B133" s="74">
        <v>493</v>
      </c>
      <c r="C133" s="82">
        <v>82163611</v>
      </c>
      <c r="D133" s="82">
        <v>547</v>
      </c>
      <c r="E133" s="83">
        <f t="shared" si="2"/>
        <v>6.6574483928171075E-6</v>
      </c>
    </row>
    <row r="134" spans="1:5" x14ac:dyDescent="0.25">
      <c r="A134" s="74">
        <v>202404</v>
      </c>
      <c r="B134" s="74">
        <v>501</v>
      </c>
      <c r="C134" s="82">
        <v>5147678</v>
      </c>
      <c r="D134" s="82">
        <v>8200</v>
      </c>
      <c r="E134" s="83">
        <f t="shared" si="2"/>
        <v>1.5929512296612182E-3</v>
      </c>
    </row>
    <row r="135" spans="1:5" x14ac:dyDescent="0.25">
      <c r="A135" s="74">
        <v>202404</v>
      </c>
      <c r="B135" s="74">
        <v>502</v>
      </c>
      <c r="C135" s="82">
        <v>3433812</v>
      </c>
      <c r="D135" s="82">
        <v>47804</v>
      </c>
      <c r="E135" s="83">
        <f t="shared" si="2"/>
        <v>1.3921554237681037E-2</v>
      </c>
    </row>
    <row r="136" spans="1:5" x14ac:dyDescent="0.25">
      <c r="A136" s="74">
        <v>202404</v>
      </c>
      <c r="B136" s="74">
        <v>511</v>
      </c>
      <c r="C136" s="82">
        <v>144207327</v>
      </c>
      <c r="D136" s="82">
        <v>267590</v>
      </c>
      <c r="E136" s="83">
        <f t="shared" si="2"/>
        <v>1.8555922612725497E-3</v>
      </c>
    </row>
    <row r="137" spans="1:5" x14ac:dyDescent="0.25">
      <c r="A137" s="74">
        <v>202404</v>
      </c>
      <c r="B137" s="74">
        <v>512</v>
      </c>
      <c r="C137" s="82">
        <v>404266</v>
      </c>
      <c r="D137" s="82">
        <v>673</v>
      </c>
      <c r="E137" s="83">
        <f t="shared" si="2"/>
        <v>1.664745489356018E-3</v>
      </c>
    </row>
    <row r="138" spans="1:5" x14ac:dyDescent="0.25">
      <c r="A138" s="74">
        <v>202404</v>
      </c>
      <c r="B138" s="74">
        <v>521</v>
      </c>
      <c r="C138" s="82">
        <v>10135024</v>
      </c>
      <c r="D138" s="82">
        <v>8590</v>
      </c>
      <c r="E138" s="83">
        <f t="shared" si="2"/>
        <v>8.4755596040029114E-4</v>
      </c>
    </row>
    <row r="139" spans="1:5" x14ac:dyDescent="0.25">
      <c r="A139" s="74">
        <v>202404</v>
      </c>
      <c r="B139" s="74">
        <v>522</v>
      </c>
      <c r="C139" s="82">
        <v>13889948</v>
      </c>
      <c r="D139" s="82">
        <v>10255</v>
      </c>
      <c r="E139" s="83">
        <f t="shared" si="2"/>
        <v>7.3830369991305942E-4</v>
      </c>
    </row>
    <row r="140" spans="1:5" x14ac:dyDescent="0.25">
      <c r="A140" s="74">
        <v>202404</v>
      </c>
      <c r="B140" s="74">
        <v>523</v>
      </c>
      <c r="C140" s="82">
        <v>70440505</v>
      </c>
      <c r="D140" s="82">
        <v>5311996</v>
      </c>
      <c r="E140" s="83">
        <f t="shared" si="2"/>
        <v>7.5411100474080922E-2</v>
      </c>
    </row>
    <row r="141" spans="1:5" x14ac:dyDescent="0.25">
      <c r="A141" s="74">
        <v>202404</v>
      </c>
      <c r="B141" s="74">
        <v>524</v>
      </c>
      <c r="C141" s="82">
        <v>33260851</v>
      </c>
      <c r="D141" s="82">
        <v>87405</v>
      </c>
      <c r="E141" s="83">
        <f t="shared" si="2"/>
        <v>2.6278642118928346E-3</v>
      </c>
    </row>
    <row r="142" spans="1:5" x14ac:dyDescent="0.25">
      <c r="A142" s="74">
        <v>202404</v>
      </c>
      <c r="B142" s="74">
        <v>530</v>
      </c>
      <c r="C142" s="82">
        <v>6743515</v>
      </c>
      <c r="D142" s="82">
        <v>93259</v>
      </c>
      <c r="E142" s="83">
        <f t="shared" si="2"/>
        <v>1.3829434649437275E-2</v>
      </c>
    </row>
    <row r="143" spans="1:5" x14ac:dyDescent="0.25">
      <c r="A143" s="74">
        <v>202404</v>
      </c>
      <c r="B143" s="74">
        <v>551</v>
      </c>
      <c r="C143" s="82">
        <v>30638176</v>
      </c>
      <c r="D143" s="82">
        <v>271328</v>
      </c>
      <c r="E143" s="83">
        <f t="shared" si="2"/>
        <v>8.8558796711658023E-3</v>
      </c>
    </row>
    <row r="144" spans="1:5" x14ac:dyDescent="0.25">
      <c r="A144" s="74">
        <v>202404</v>
      </c>
      <c r="B144" s="74">
        <v>552</v>
      </c>
      <c r="C144" s="82">
        <v>613620</v>
      </c>
      <c r="D144" s="82">
        <v>6701</v>
      </c>
      <c r="E144" s="83">
        <f t="shared" si="2"/>
        <v>1.0920439359864411E-2</v>
      </c>
    </row>
    <row r="145" spans="1:5" x14ac:dyDescent="0.25">
      <c r="A145" s="74">
        <v>202404</v>
      </c>
      <c r="B145" s="74">
        <v>561</v>
      </c>
      <c r="C145" s="82">
        <v>76435409</v>
      </c>
      <c r="D145" s="82">
        <v>781634</v>
      </c>
      <c r="E145" s="83">
        <f t="shared" si="2"/>
        <v>1.0226072055164903E-2</v>
      </c>
    </row>
    <row r="146" spans="1:5" x14ac:dyDescent="0.25">
      <c r="A146" s="74">
        <v>202404</v>
      </c>
      <c r="B146" s="74">
        <v>562</v>
      </c>
      <c r="C146" s="82">
        <v>6502653</v>
      </c>
      <c r="D146" s="82">
        <v>84494</v>
      </c>
      <c r="E146" s="83">
        <f t="shared" si="2"/>
        <v>1.2993773464461351E-2</v>
      </c>
    </row>
    <row r="147" spans="1:5" x14ac:dyDescent="0.25">
      <c r="A147" s="74">
        <v>202404</v>
      </c>
      <c r="B147" s="74">
        <v>581</v>
      </c>
      <c r="C147" s="82">
        <v>1565470</v>
      </c>
      <c r="D147" s="82">
        <v>23528</v>
      </c>
      <c r="E147" s="83">
        <f t="shared" si="2"/>
        <v>1.5029352207324318E-2</v>
      </c>
    </row>
    <row r="148" spans="1:5" x14ac:dyDescent="0.25">
      <c r="A148" s="74">
        <v>202404</v>
      </c>
      <c r="B148" s="74">
        <v>591</v>
      </c>
      <c r="C148" s="82">
        <v>6797845</v>
      </c>
      <c r="D148" s="82">
        <v>12350</v>
      </c>
      <c r="E148" s="83">
        <f t="shared" si="2"/>
        <v>1.8167522207405435E-3</v>
      </c>
    </row>
    <row r="149" spans="1:5" x14ac:dyDescent="0.25">
      <c r="A149" s="74">
        <v>202404</v>
      </c>
      <c r="B149" s="74">
        <v>592</v>
      </c>
      <c r="C149" s="82">
        <v>355972</v>
      </c>
      <c r="D149" s="82">
        <v>3324</v>
      </c>
      <c r="E149" s="83">
        <f t="shared" si="2"/>
        <v>9.3378130864225275E-3</v>
      </c>
    </row>
    <row r="150" spans="1:5" x14ac:dyDescent="0.25">
      <c r="A150" s="74">
        <v>202404</v>
      </c>
      <c r="B150" s="74">
        <v>601</v>
      </c>
      <c r="C150" s="82">
        <v>4046484</v>
      </c>
      <c r="D150" s="82">
        <v>12509</v>
      </c>
      <c r="E150" s="83">
        <f t="shared" si="2"/>
        <v>3.0913257039938869E-3</v>
      </c>
    </row>
    <row r="151" spans="1:5" x14ac:dyDescent="0.25">
      <c r="A151" s="74">
        <v>202404</v>
      </c>
      <c r="B151" s="74">
        <v>602</v>
      </c>
      <c r="C151" s="82">
        <v>35365990</v>
      </c>
      <c r="D151" s="82">
        <v>46136</v>
      </c>
      <c r="E151" s="83">
        <f t="shared" si="2"/>
        <v>1.3045301432251719E-3</v>
      </c>
    </row>
    <row r="152" spans="1:5" x14ac:dyDescent="0.25">
      <c r="A152" s="74">
        <v>202404</v>
      </c>
      <c r="B152" s="74">
        <v>611</v>
      </c>
      <c r="C152" s="82">
        <v>315157</v>
      </c>
      <c r="D152" s="82">
        <v>75</v>
      </c>
      <c r="E152" s="83">
        <f t="shared" si="2"/>
        <v>2.3797662752215562E-4</v>
      </c>
    </row>
    <row r="153" spans="1:5" x14ac:dyDescent="0.25">
      <c r="A153" s="74">
        <v>202404</v>
      </c>
      <c r="B153" s="74">
        <v>612</v>
      </c>
      <c r="C153" s="82">
        <v>277409841</v>
      </c>
      <c r="D153" s="82">
        <v>56380</v>
      </c>
      <c r="E153" s="83">
        <f t="shared" si="2"/>
        <v>2.0323720238893761E-4</v>
      </c>
    </row>
    <row r="154" spans="1:5" x14ac:dyDescent="0.25">
      <c r="A154" s="74">
        <v>202404</v>
      </c>
      <c r="B154" s="74">
        <v>613</v>
      </c>
      <c r="C154" s="82">
        <v>342185</v>
      </c>
      <c r="D154" s="82">
        <v>5587</v>
      </c>
      <c r="E154" s="83">
        <f t="shared" si="2"/>
        <v>1.6327425223197977E-2</v>
      </c>
    </row>
    <row r="155" spans="1:5" x14ac:dyDescent="0.25">
      <c r="A155" s="74">
        <v>202404</v>
      </c>
      <c r="B155" s="74">
        <v>614</v>
      </c>
      <c r="C155" s="82">
        <v>1433086</v>
      </c>
      <c r="D155" s="82">
        <v>18512</v>
      </c>
      <c r="E155" s="83">
        <f t="shared" si="2"/>
        <v>1.2917577870413918E-2</v>
      </c>
    </row>
    <row r="156" spans="1:5" x14ac:dyDescent="0.25">
      <c r="A156" s="74">
        <v>202404</v>
      </c>
      <c r="B156" s="74">
        <v>619</v>
      </c>
      <c r="C156" s="82">
        <v>7914001</v>
      </c>
      <c r="D156" s="82">
        <v>159824</v>
      </c>
      <c r="E156" s="83">
        <f t="shared" si="2"/>
        <v>2.0195094744112366E-2</v>
      </c>
    </row>
    <row r="157" spans="1:5" x14ac:dyDescent="0.25">
      <c r="A157" s="74">
        <v>202404</v>
      </c>
      <c r="B157" s="74">
        <v>620</v>
      </c>
      <c r="C157" s="82">
        <v>459188682</v>
      </c>
      <c r="D157" s="82">
        <v>961973</v>
      </c>
      <c r="E157" s="83">
        <f t="shared" si="2"/>
        <v>2.0949405717277676E-3</v>
      </c>
    </row>
    <row r="158" spans="1:5" x14ac:dyDescent="0.25">
      <c r="A158" s="74">
        <v>202404</v>
      </c>
      <c r="B158" s="74">
        <v>631</v>
      </c>
      <c r="C158" s="82">
        <v>3065131</v>
      </c>
      <c r="D158" s="82">
        <v>126854</v>
      </c>
      <c r="E158" s="83">
        <f t="shared" si="2"/>
        <v>4.1386159351753646E-2</v>
      </c>
    </row>
    <row r="159" spans="1:5" x14ac:dyDescent="0.25">
      <c r="A159" s="74">
        <v>202404</v>
      </c>
      <c r="B159" s="74">
        <v>639</v>
      </c>
      <c r="C159" s="82">
        <v>488913</v>
      </c>
      <c r="D159" s="82">
        <v>18535</v>
      </c>
      <c r="E159" s="83">
        <f t="shared" si="2"/>
        <v>3.79106303166412E-2</v>
      </c>
    </row>
    <row r="160" spans="1:5" x14ac:dyDescent="0.25">
      <c r="A160" s="74">
        <v>202404</v>
      </c>
      <c r="B160" s="74">
        <v>641</v>
      </c>
      <c r="C160" s="82">
        <v>542943215</v>
      </c>
      <c r="D160" s="82">
        <v>3331443</v>
      </c>
      <c r="E160" s="83">
        <f t="shared" si="2"/>
        <v>6.135895813708621E-3</v>
      </c>
    </row>
    <row r="161" spans="1:5" x14ac:dyDescent="0.25">
      <c r="A161" s="74">
        <v>202404</v>
      </c>
      <c r="B161" s="74">
        <v>642</v>
      </c>
      <c r="C161" s="82">
        <v>113918</v>
      </c>
      <c r="D161" s="82">
        <v>7997</v>
      </c>
      <c r="E161" s="83">
        <f t="shared" si="2"/>
        <v>7.0199617268561595E-2</v>
      </c>
    </row>
    <row r="162" spans="1:5" x14ac:dyDescent="0.25">
      <c r="A162" s="74">
        <v>202404</v>
      </c>
      <c r="B162" s="74">
        <v>643</v>
      </c>
      <c r="C162" s="82">
        <v>4332857</v>
      </c>
      <c r="D162" s="82">
        <v>3366647</v>
      </c>
      <c r="E162" s="83">
        <f t="shared" si="2"/>
        <v>0.7770039491264078</v>
      </c>
    </row>
    <row r="163" spans="1:5" x14ac:dyDescent="0.25">
      <c r="A163" s="74">
        <v>202404</v>
      </c>
      <c r="B163" s="74">
        <v>649</v>
      </c>
      <c r="C163" s="82">
        <v>494492713</v>
      </c>
      <c r="D163" s="82">
        <v>7485932</v>
      </c>
      <c r="E163" s="83">
        <f t="shared" si="2"/>
        <v>1.5138609332752696E-2</v>
      </c>
    </row>
    <row r="164" spans="1:5" x14ac:dyDescent="0.25">
      <c r="A164" s="74">
        <v>202404</v>
      </c>
      <c r="B164" s="74">
        <v>651</v>
      </c>
      <c r="C164" s="82">
        <v>10501489</v>
      </c>
      <c r="D164" s="82">
        <v>54209</v>
      </c>
      <c r="E164" s="83">
        <f t="shared" si="2"/>
        <v>5.1620298797627646E-3</v>
      </c>
    </row>
    <row r="165" spans="1:5" x14ac:dyDescent="0.25">
      <c r="A165" s="74">
        <v>202404</v>
      </c>
      <c r="B165" s="74">
        <v>652</v>
      </c>
      <c r="C165" s="82">
        <v>52152</v>
      </c>
      <c r="D165" s="82">
        <v>0</v>
      </c>
      <c r="E165" s="83">
        <f t="shared" si="2"/>
        <v>0</v>
      </c>
    </row>
    <row r="166" spans="1:5" x14ac:dyDescent="0.25">
      <c r="A166" s="74">
        <v>202404</v>
      </c>
      <c r="B166" s="74">
        <v>653</v>
      </c>
      <c r="C166" s="82">
        <v>307349</v>
      </c>
      <c r="D166" s="82">
        <v>501</v>
      </c>
      <c r="E166" s="83">
        <f t="shared" si="2"/>
        <v>1.6300687492069275E-3</v>
      </c>
    </row>
    <row r="167" spans="1:5" x14ac:dyDescent="0.25">
      <c r="A167" s="74">
        <v>202404</v>
      </c>
      <c r="B167" s="74">
        <v>661</v>
      </c>
      <c r="C167" s="82">
        <v>92183102</v>
      </c>
      <c r="D167" s="82">
        <v>131668</v>
      </c>
      <c r="E167" s="83">
        <f t="shared" si="2"/>
        <v>1.428331192413117E-3</v>
      </c>
    </row>
    <row r="168" spans="1:5" x14ac:dyDescent="0.25">
      <c r="A168" s="74">
        <v>202404</v>
      </c>
      <c r="B168" s="74">
        <v>662</v>
      </c>
      <c r="C168" s="82">
        <v>1379819</v>
      </c>
      <c r="D168" s="82">
        <v>29278</v>
      </c>
      <c r="E168" s="83">
        <f t="shared" si="2"/>
        <v>2.1218725064664278E-2</v>
      </c>
    </row>
    <row r="169" spans="1:5" x14ac:dyDescent="0.25">
      <c r="A169" s="74">
        <v>202404</v>
      </c>
      <c r="B169" s="74">
        <v>663</v>
      </c>
      <c r="C169" s="82">
        <v>798667</v>
      </c>
      <c r="D169" s="82">
        <v>14580</v>
      </c>
      <c r="E169" s="83">
        <f t="shared" si="2"/>
        <v>1.8255418090393119E-2</v>
      </c>
    </row>
    <row r="170" spans="1:5" x14ac:dyDescent="0.25">
      <c r="A170" s="74">
        <v>202404</v>
      </c>
      <c r="B170" s="74">
        <v>681</v>
      </c>
      <c r="C170" s="82">
        <v>19408456</v>
      </c>
      <c r="D170" s="82">
        <v>383290</v>
      </c>
      <c r="E170" s="83">
        <f t="shared" si="2"/>
        <v>1.9748608544646724E-2</v>
      </c>
    </row>
    <row r="171" spans="1:5" x14ac:dyDescent="0.25">
      <c r="A171" s="74">
        <v>202404</v>
      </c>
      <c r="B171" s="74">
        <v>682</v>
      </c>
      <c r="C171" s="82">
        <v>27839106</v>
      </c>
      <c r="D171" s="82">
        <v>641469</v>
      </c>
      <c r="E171" s="83">
        <f t="shared" si="2"/>
        <v>2.3042011478385836E-2</v>
      </c>
    </row>
    <row r="172" spans="1:5" x14ac:dyDescent="0.25">
      <c r="A172" s="74">
        <v>202404</v>
      </c>
      <c r="B172" s="74">
        <v>691</v>
      </c>
      <c r="C172" s="82">
        <v>15251323</v>
      </c>
      <c r="D172" s="82">
        <v>136591</v>
      </c>
      <c r="E172" s="83">
        <f t="shared" si="2"/>
        <v>8.9560099146808441E-3</v>
      </c>
    </row>
    <row r="173" spans="1:5" x14ac:dyDescent="0.25">
      <c r="A173" s="74">
        <v>202404</v>
      </c>
      <c r="B173" s="74">
        <v>692</v>
      </c>
      <c r="C173" s="82">
        <v>15845143</v>
      </c>
      <c r="D173" s="82">
        <v>137715</v>
      </c>
      <c r="E173" s="83">
        <f t="shared" si="2"/>
        <v>8.6913068566184595E-3</v>
      </c>
    </row>
    <row r="174" spans="1:5" x14ac:dyDescent="0.25">
      <c r="A174" s="74">
        <v>202404</v>
      </c>
      <c r="B174" s="74">
        <v>701</v>
      </c>
      <c r="C174" s="82">
        <v>20157</v>
      </c>
      <c r="D174" s="82">
        <v>50</v>
      </c>
      <c r="E174" s="83">
        <f t="shared" si="2"/>
        <v>2.4805278563278265E-3</v>
      </c>
    </row>
    <row r="175" spans="1:5" x14ac:dyDescent="0.25">
      <c r="A175" s="74">
        <v>202404</v>
      </c>
      <c r="B175" s="74">
        <v>702</v>
      </c>
      <c r="C175" s="82">
        <v>95672962</v>
      </c>
      <c r="D175" s="82">
        <v>2192495</v>
      </c>
      <c r="E175" s="83">
        <f t="shared" si="2"/>
        <v>2.2916558180774208E-2</v>
      </c>
    </row>
    <row r="176" spans="1:5" x14ac:dyDescent="0.25">
      <c r="A176" s="74">
        <v>202404</v>
      </c>
      <c r="B176" s="74">
        <v>711</v>
      </c>
      <c r="C176" s="82">
        <v>12102083</v>
      </c>
      <c r="D176" s="82">
        <v>306476</v>
      </c>
      <c r="E176" s="83">
        <f t="shared" si="2"/>
        <v>2.5324235505573708E-2</v>
      </c>
    </row>
    <row r="177" spans="1:5" x14ac:dyDescent="0.25">
      <c r="A177" s="74">
        <v>202404</v>
      </c>
      <c r="B177" s="74">
        <v>712</v>
      </c>
      <c r="C177" s="82">
        <v>757566</v>
      </c>
      <c r="D177" s="82">
        <v>956</v>
      </c>
      <c r="E177" s="83">
        <f t="shared" si="2"/>
        <v>1.2619362537389482E-3</v>
      </c>
    </row>
    <row r="178" spans="1:5" x14ac:dyDescent="0.25">
      <c r="A178" s="74">
        <v>202404</v>
      </c>
      <c r="B178" s="74">
        <v>721</v>
      </c>
      <c r="C178" s="82">
        <v>11552463</v>
      </c>
      <c r="D178" s="82">
        <v>14697</v>
      </c>
      <c r="E178" s="83">
        <f t="shared" si="2"/>
        <v>1.2721962407496999E-3</v>
      </c>
    </row>
    <row r="179" spans="1:5" x14ac:dyDescent="0.25">
      <c r="A179" s="74">
        <v>202404</v>
      </c>
      <c r="B179" s="74">
        <v>722</v>
      </c>
      <c r="C179" s="82">
        <v>1747450</v>
      </c>
      <c r="D179" s="82">
        <v>962</v>
      </c>
      <c r="E179" s="83">
        <f t="shared" si="2"/>
        <v>5.5051646685169817E-4</v>
      </c>
    </row>
    <row r="180" spans="1:5" x14ac:dyDescent="0.25">
      <c r="A180" s="74">
        <v>202404</v>
      </c>
      <c r="B180" s="74">
        <v>731</v>
      </c>
      <c r="C180" s="82">
        <v>4370330</v>
      </c>
      <c r="D180" s="82">
        <v>142842</v>
      </c>
      <c r="E180" s="83">
        <f t="shared" si="2"/>
        <v>3.2684488356714482E-2</v>
      </c>
    </row>
    <row r="181" spans="1:5" x14ac:dyDescent="0.25">
      <c r="A181" s="74">
        <v>202404</v>
      </c>
      <c r="B181" s="74">
        <v>732</v>
      </c>
      <c r="C181" s="82">
        <v>131350</v>
      </c>
      <c r="D181" s="82">
        <v>51</v>
      </c>
      <c r="E181" s="83">
        <f t="shared" si="2"/>
        <v>3.8827559954320517E-4</v>
      </c>
    </row>
    <row r="182" spans="1:5" x14ac:dyDescent="0.25">
      <c r="A182" s="74">
        <v>202404</v>
      </c>
      <c r="B182" s="74">
        <v>741</v>
      </c>
      <c r="C182" s="82">
        <v>1238485</v>
      </c>
      <c r="D182" s="82">
        <v>33312</v>
      </c>
      <c r="E182" s="83">
        <f t="shared" si="2"/>
        <v>2.6897378652143547E-2</v>
      </c>
    </row>
    <row r="183" spans="1:5" x14ac:dyDescent="0.25">
      <c r="A183" s="74">
        <v>202404</v>
      </c>
      <c r="B183" s="74">
        <v>742</v>
      </c>
      <c r="C183" s="82">
        <v>305219</v>
      </c>
      <c r="D183" s="82">
        <v>4164</v>
      </c>
      <c r="E183" s="83">
        <f t="shared" si="2"/>
        <v>1.3642663136960675E-2</v>
      </c>
    </row>
    <row r="184" spans="1:5" x14ac:dyDescent="0.25">
      <c r="A184" s="74">
        <v>202404</v>
      </c>
      <c r="B184" s="74">
        <v>749</v>
      </c>
      <c r="C184" s="82">
        <v>4508837</v>
      </c>
      <c r="D184" s="82">
        <v>65049</v>
      </c>
      <c r="E184" s="83">
        <f t="shared" si="2"/>
        <v>1.4427001907587255E-2</v>
      </c>
    </row>
    <row r="185" spans="1:5" x14ac:dyDescent="0.25">
      <c r="A185" s="74">
        <v>202404</v>
      </c>
      <c r="B185" s="74">
        <v>750</v>
      </c>
      <c r="C185" s="82">
        <v>3782952</v>
      </c>
      <c r="D185" s="82">
        <v>125096</v>
      </c>
      <c r="E185" s="83">
        <f t="shared" si="2"/>
        <v>3.3068355083543222E-2</v>
      </c>
    </row>
    <row r="186" spans="1:5" x14ac:dyDescent="0.25">
      <c r="A186" s="74">
        <v>202404</v>
      </c>
      <c r="B186" s="74">
        <v>771</v>
      </c>
      <c r="C186" s="82">
        <v>34329229</v>
      </c>
      <c r="D186" s="82">
        <v>1103161</v>
      </c>
      <c r="E186" s="83">
        <f t="shared" si="2"/>
        <v>3.213474441852452E-2</v>
      </c>
    </row>
    <row r="187" spans="1:5" x14ac:dyDescent="0.25">
      <c r="A187" s="74">
        <v>202404</v>
      </c>
      <c r="B187" s="74">
        <v>772</v>
      </c>
      <c r="C187" s="82">
        <v>78179</v>
      </c>
      <c r="D187" s="82">
        <v>319</v>
      </c>
      <c r="E187" s="83">
        <f t="shared" si="2"/>
        <v>4.0803796415917314E-3</v>
      </c>
    </row>
    <row r="188" spans="1:5" x14ac:dyDescent="0.25">
      <c r="A188" s="74">
        <v>202404</v>
      </c>
      <c r="B188" s="74">
        <v>773</v>
      </c>
      <c r="C188" s="82">
        <v>6494757</v>
      </c>
      <c r="D188" s="82">
        <v>114059</v>
      </c>
      <c r="E188" s="83">
        <f t="shared" si="2"/>
        <v>1.7561704002166671E-2</v>
      </c>
    </row>
    <row r="189" spans="1:5" x14ac:dyDescent="0.25">
      <c r="A189" s="74">
        <v>202404</v>
      </c>
      <c r="B189" s="74">
        <v>774</v>
      </c>
      <c r="C189" s="82">
        <v>490278</v>
      </c>
      <c r="D189" s="82">
        <v>4850</v>
      </c>
      <c r="E189" s="83">
        <f t="shared" si="2"/>
        <v>9.8923467910042879E-3</v>
      </c>
    </row>
    <row r="190" spans="1:5" x14ac:dyDescent="0.25">
      <c r="A190" s="74">
        <v>202404</v>
      </c>
      <c r="B190" s="74">
        <v>780</v>
      </c>
      <c r="C190" s="82">
        <v>654428</v>
      </c>
      <c r="D190" s="82">
        <v>3702</v>
      </c>
      <c r="E190" s="83">
        <f t="shared" si="2"/>
        <v>5.6568484233559691E-3</v>
      </c>
    </row>
    <row r="191" spans="1:5" x14ac:dyDescent="0.25">
      <c r="A191" s="74">
        <v>202404</v>
      </c>
      <c r="B191" s="74">
        <v>791</v>
      </c>
      <c r="C191" s="82">
        <v>21997767</v>
      </c>
      <c r="D191" s="82">
        <v>118558</v>
      </c>
      <c r="E191" s="83">
        <f t="shared" si="2"/>
        <v>5.3895470390244614E-3</v>
      </c>
    </row>
    <row r="192" spans="1:5" x14ac:dyDescent="0.25">
      <c r="A192" s="74">
        <v>202404</v>
      </c>
      <c r="B192" s="74">
        <v>801</v>
      </c>
      <c r="C192" s="82">
        <v>8095204</v>
      </c>
      <c r="D192" s="82">
        <v>146252</v>
      </c>
      <c r="E192" s="83">
        <f t="shared" si="2"/>
        <v>1.8066499621257229E-2</v>
      </c>
    </row>
    <row r="193" spans="1:5" x14ac:dyDescent="0.25">
      <c r="A193" s="74">
        <v>202404</v>
      </c>
      <c r="B193" s="74">
        <v>811</v>
      </c>
      <c r="C193" s="82">
        <v>146774</v>
      </c>
      <c r="D193" s="82">
        <v>2913</v>
      </c>
      <c r="E193" s="83">
        <f t="shared" si="2"/>
        <v>1.9846839358469485E-2</v>
      </c>
    </row>
    <row r="194" spans="1:5" x14ac:dyDescent="0.25">
      <c r="A194" s="74">
        <v>202404</v>
      </c>
      <c r="B194" s="74">
        <v>812</v>
      </c>
      <c r="C194" s="82">
        <v>7102826</v>
      </c>
      <c r="D194" s="82">
        <v>166357</v>
      </c>
      <c r="E194" s="83">
        <f t="shared" si="2"/>
        <v>2.3421241066583921E-2</v>
      </c>
    </row>
    <row r="195" spans="1:5" x14ac:dyDescent="0.25">
      <c r="A195" s="74">
        <v>202404</v>
      </c>
      <c r="B195" s="74">
        <v>813</v>
      </c>
      <c r="C195" s="82">
        <v>743368</v>
      </c>
      <c r="D195" s="82">
        <v>19827</v>
      </c>
      <c r="E195" s="83">
        <f t="shared" ref="E195:E258" si="3">D195/C195</f>
        <v>2.6671850281421852E-2</v>
      </c>
    </row>
    <row r="196" spans="1:5" x14ac:dyDescent="0.25">
      <c r="A196" s="74">
        <v>202404</v>
      </c>
      <c r="B196" s="74">
        <v>821</v>
      </c>
      <c r="C196" s="82">
        <v>1615764</v>
      </c>
      <c r="D196" s="82">
        <v>16959</v>
      </c>
      <c r="E196" s="83">
        <f t="shared" si="3"/>
        <v>1.0495963519424866E-2</v>
      </c>
    </row>
    <row r="197" spans="1:5" x14ac:dyDescent="0.25">
      <c r="A197" s="74">
        <v>202404</v>
      </c>
      <c r="B197" s="74">
        <v>822</v>
      </c>
      <c r="C197" s="82">
        <v>525135</v>
      </c>
      <c r="D197" s="82">
        <v>39776</v>
      </c>
      <c r="E197" s="83">
        <f t="shared" si="3"/>
        <v>7.5744332409761306E-2</v>
      </c>
    </row>
    <row r="198" spans="1:5" x14ac:dyDescent="0.25">
      <c r="A198" s="74">
        <v>202404</v>
      </c>
      <c r="B198" s="74">
        <v>823</v>
      </c>
      <c r="C198" s="82">
        <v>173242</v>
      </c>
      <c r="D198" s="82">
        <v>715</v>
      </c>
      <c r="E198" s="83">
        <f t="shared" si="3"/>
        <v>4.1271747035938168E-3</v>
      </c>
    </row>
    <row r="199" spans="1:5" x14ac:dyDescent="0.25">
      <c r="A199" s="74">
        <v>202404</v>
      </c>
      <c r="B199" s="74">
        <v>829</v>
      </c>
      <c r="C199" s="82">
        <v>226403943</v>
      </c>
      <c r="D199" s="82">
        <v>2290326</v>
      </c>
      <c r="E199" s="83">
        <f t="shared" si="3"/>
        <v>1.0116104735861425E-2</v>
      </c>
    </row>
    <row r="200" spans="1:5" x14ac:dyDescent="0.25">
      <c r="A200" s="74">
        <v>202404</v>
      </c>
      <c r="B200" s="74">
        <v>841</v>
      </c>
      <c r="C200" s="82">
        <v>597535179</v>
      </c>
      <c r="D200" s="82">
        <v>114055</v>
      </c>
      <c r="E200" s="83">
        <f t="shared" si="3"/>
        <v>1.9087579109714644E-4</v>
      </c>
    </row>
    <row r="201" spans="1:5" x14ac:dyDescent="0.25">
      <c r="A201" s="74">
        <v>202404</v>
      </c>
      <c r="B201" s="74">
        <v>842</v>
      </c>
      <c r="C201" s="82">
        <v>1084574</v>
      </c>
      <c r="D201" s="82">
        <v>20085</v>
      </c>
      <c r="E201" s="83">
        <f t="shared" si="3"/>
        <v>1.851879170992482E-2</v>
      </c>
    </row>
    <row r="202" spans="1:5" x14ac:dyDescent="0.25">
      <c r="A202" s="74">
        <v>202404</v>
      </c>
      <c r="B202" s="74">
        <v>843</v>
      </c>
      <c r="C202" s="82">
        <v>1999118</v>
      </c>
      <c r="D202" s="82">
        <v>8681</v>
      </c>
      <c r="E202" s="83">
        <f t="shared" si="3"/>
        <v>4.3424150050172129E-3</v>
      </c>
    </row>
    <row r="203" spans="1:5" x14ac:dyDescent="0.25">
      <c r="A203" s="74">
        <v>202404</v>
      </c>
      <c r="B203" s="74">
        <v>851</v>
      </c>
      <c r="C203" s="82">
        <v>4491286</v>
      </c>
      <c r="D203" s="82">
        <v>38871</v>
      </c>
      <c r="E203" s="83">
        <f t="shared" si="3"/>
        <v>8.6547594608760159E-3</v>
      </c>
    </row>
    <row r="204" spans="1:5" x14ac:dyDescent="0.25">
      <c r="A204" s="74">
        <v>202404</v>
      </c>
      <c r="B204" s="74">
        <v>852</v>
      </c>
      <c r="C204" s="82">
        <v>1200248</v>
      </c>
      <c r="D204" s="82">
        <v>13349</v>
      </c>
      <c r="E204" s="83">
        <f t="shared" si="3"/>
        <v>1.1121868147249568E-2</v>
      </c>
    </row>
    <row r="205" spans="1:5" x14ac:dyDescent="0.25">
      <c r="A205" s="74">
        <v>202404</v>
      </c>
      <c r="B205" s="74">
        <v>853</v>
      </c>
      <c r="C205" s="82">
        <v>6422698</v>
      </c>
      <c r="D205" s="82">
        <v>3822</v>
      </c>
      <c r="E205" s="83">
        <f t="shared" si="3"/>
        <v>5.9507702214863596E-4</v>
      </c>
    </row>
    <row r="206" spans="1:5" x14ac:dyDescent="0.25">
      <c r="A206" s="74">
        <v>202404</v>
      </c>
      <c r="B206" s="74">
        <v>854</v>
      </c>
      <c r="C206" s="82">
        <v>27224544</v>
      </c>
      <c r="D206" s="82">
        <v>250276</v>
      </c>
      <c r="E206" s="83">
        <f t="shared" si="3"/>
        <v>9.1930281734011778E-3</v>
      </c>
    </row>
    <row r="207" spans="1:5" x14ac:dyDescent="0.25">
      <c r="A207" s="74">
        <v>202404</v>
      </c>
      <c r="B207" s="74">
        <v>855</v>
      </c>
      <c r="C207" s="82">
        <v>640586</v>
      </c>
      <c r="D207" s="82">
        <v>15459</v>
      </c>
      <c r="E207" s="83">
        <f t="shared" si="3"/>
        <v>2.413259109627747E-2</v>
      </c>
    </row>
    <row r="208" spans="1:5" x14ac:dyDescent="0.25">
      <c r="A208" s="74">
        <v>202404</v>
      </c>
      <c r="B208" s="74">
        <v>861</v>
      </c>
      <c r="C208" s="82">
        <v>109205542</v>
      </c>
      <c r="D208" s="82">
        <v>1217402</v>
      </c>
      <c r="E208" s="83">
        <f t="shared" si="3"/>
        <v>1.1147804202098094E-2</v>
      </c>
    </row>
    <row r="209" spans="1:5" x14ac:dyDescent="0.25">
      <c r="A209" s="74">
        <v>202404</v>
      </c>
      <c r="B209" s="74">
        <v>862</v>
      </c>
      <c r="C209" s="82">
        <v>4152407</v>
      </c>
      <c r="D209" s="82">
        <v>27636</v>
      </c>
      <c r="E209" s="83">
        <f t="shared" si="3"/>
        <v>6.655416966593111E-3</v>
      </c>
    </row>
    <row r="210" spans="1:5" x14ac:dyDescent="0.25">
      <c r="A210" s="74">
        <v>202404</v>
      </c>
      <c r="B210" s="74">
        <v>863</v>
      </c>
      <c r="C210" s="82">
        <v>6493860</v>
      </c>
      <c r="D210" s="82">
        <v>40578</v>
      </c>
      <c r="E210" s="83">
        <f t="shared" si="3"/>
        <v>6.248671822305994E-3</v>
      </c>
    </row>
    <row r="211" spans="1:5" x14ac:dyDescent="0.25">
      <c r="A211" s="74">
        <v>202404</v>
      </c>
      <c r="B211" s="74">
        <v>864</v>
      </c>
      <c r="C211" s="82">
        <v>1332136</v>
      </c>
      <c r="D211" s="82">
        <v>59676</v>
      </c>
      <c r="E211" s="83">
        <f t="shared" si="3"/>
        <v>4.4797227910663776E-2</v>
      </c>
    </row>
    <row r="212" spans="1:5" x14ac:dyDescent="0.25">
      <c r="A212" s="74">
        <v>202404</v>
      </c>
      <c r="B212" s="74">
        <v>869</v>
      </c>
      <c r="C212" s="82">
        <v>77750637</v>
      </c>
      <c r="D212" s="82">
        <v>1466083</v>
      </c>
      <c r="E212" s="83">
        <f t="shared" si="3"/>
        <v>1.8856218502750016E-2</v>
      </c>
    </row>
    <row r="213" spans="1:5" x14ac:dyDescent="0.25">
      <c r="A213" s="74">
        <v>202404</v>
      </c>
      <c r="B213" s="74">
        <v>870</v>
      </c>
      <c r="C213" s="82">
        <v>2329087</v>
      </c>
      <c r="D213" s="82">
        <v>13732</v>
      </c>
      <c r="E213" s="83">
        <f t="shared" si="3"/>
        <v>5.8958725028305081E-3</v>
      </c>
    </row>
    <row r="214" spans="1:5" x14ac:dyDescent="0.25">
      <c r="A214" s="74">
        <v>202404</v>
      </c>
      <c r="B214" s="74">
        <v>880</v>
      </c>
      <c r="C214" s="82">
        <v>302445</v>
      </c>
      <c r="D214" s="82">
        <v>12444</v>
      </c>
      <c r="E214" s="83">
        <f t="shared" si="3"/>
        <v>4.1144670931904971E-2</v>
      </c>
    </row>
    <row r="215" spans="1:5" x14ac:dyDescent="0.25">
      <c r="A215" s="74">
        <v>202404</v>
      </c>
      <c r="B215" s="74">
        <v>900</v>
      </c>
      <c r="C215" s="82">
        <v>5468571</v>
      </c>
      <c r="D215" s="82">
        <v>109975</v>
      </c>
      <c r="E215" s="83">
        <f t="shared" si="3"/>
        <v>2.0110372526936197E-2</v>
      </c>
    </row>
    <row r="216" spans="1:5" x14ac:dyDescent="0.25">
      <c r="A216" s="74">
        <v>202404</v>
      </c>
      <c r="B216" s="74">
        <v>910</v>
      </c>
      <c r="C216" s="82">
        <v>8975764</v>
      </c>
      <c r="D216" s="82">
        <v>4128</v>
      </c>
      <c r="E216" s="83">
        <f t="shared" si="3"/>
        <v>4.599051401084075E-4</v>
      </c>
    </row>
    <row r="217" spans="1:5" x14ac:dyDescent="0.25">
      <c r="A217" s="74">
        <v>202404</v>
      </c>
      <c r="B217" s="74">
        <v>920</v>
      </c>
      <c r="C217" s="82">
        <v>4150970</v>
      </c>
      <c r="D217" s="82">
        <v>9951</v>
      </c>
      <c r="E217" s="83">
        <f t="shared" si="3"/>
        <v>2.3972709993085955E-3</v>
      </c>
    </row>
    <row r="218" spans="1:5" x14ac:dyDescent="0.25">
      <c r="A218" s="74">
        <v>202404</v>
      </c>
      <c r="B218" s="74">
        <v>931</v>
      </c>
      <c r="C218" s="82">
        <v>20074245</v>
      </c>
      <c r="D218" s="82">
        <v>309508</v>
      </c>
      <c r="E218" s="83">
        <f t="shared" si="3"/>
        <v>1.5418163920984326E-2</v>
      </c>
    </row>
    <row r="219" spans="1:5" x14ac:dyDescent="0.25">
      <c r="A219" s="74">
        <v>202404</v>
      </c>
      <c r="B219" s="74">
        <v>939</v>
      </c>
      <c r="C219" s="82">
        <v>2765151</v>
      </c>
      <c r="D219" s="82">
        <v>11674</v>
      </c>
      <c r="E219" s="83">
        <f t="shared" si="3"/>
        <v>4.2218309235191858E-3</v>
      </c>
    </row>
    <row r="220" spans="1:5" x14ac:dyDescent="0.25">
      <c r="A220" s="74">
        <v>202404</v>
      </c>
      <c r="B220" s="74">
        <v>941</v>
      </c>
      <c r="C220" s="82">
        <v>4845013</v>
      </c>
      <c r="D220" s="82">
        <v>21710</v>
      </c>
      <c r="E220" s="83">
        <f t="shared" si="3"/>
        <v>4.4808961296904674E-3</v>
      </c>
    </row>
    <row r="221" spans="1:5" x14ac:dyDescent="0.25">
      <c r="A221" s="74">
        <v>202404</v>
      </c>
      <c r="B221" s="74">
        <v>942</v>
      </c>
      <c r="C221" s="82">
        <v>943344</v>
      </c>
      <c r="D221" s="82">
        <v>72303</v>
      </c>
      <c r="E221" s="83">
        <f t="shared" si="3"/>
        <v>7.6645423090622292E-2</v>
      </c>
    </row>
    <row r="222" spans="1:5" x14ac:dyDescent="0.25">
      <c r="A222" s="74">
        <v>202404</v>
      </c>
      <c r="B222" s="74">
        <v>949</v>
      </c>
      <c r="C222" s="82">
        <v>31393461</v>
      </c>
      <c r="D222" s="82">
        <v>255764</v>
      </c>
      <c r="E222" s="83">
        <f t="shared" si="3"/>
        <v>8.1470469280210938E-3</v>
      </c>
    </row>
    <row r="223" spans="1:5" x14ac:dyDescent="0.25">
      <c r="A223" s="74">
        <v>202404</v>
      </c>
      <c r="B223" s="74">
        <v>951</v>
      </c>
      <c r="C223" s="82">
        <v>1390318</v>
      </c>
      <c r="D223" s="82">
        <v>19707</v>
      </c>
      <c r="E223" s="83">
        <f t="shared" si="3"/>
        <v>1.4174455052728943E-2</v>
      </c>
    </row>
    <row r="224" spans="1:5" x14ac:dyDescent="0.25">
      <c r="A224" s="74">
        <v>202404</v>
      </c>
      <c r="B224" s="74">
        <v>952</v>
      </c>
      <c r="C224" s="82">
        <v>648482</v>
      </c>
      <c r="D224" s="82">
        <v>23566</v>
      </c>
      <c r="E224" s="83">
        <f t="shared" si="3"/>
        <v>3.6340253083354666E-2</v>
      </c>
    </row>
    <row r="225" spans="1:5" x14ac:dyDescent="0.25">
      <c r="A225" s="74">
        <v>202404</v>
      </c>
      <c r="B225" s="74">
        <v>960</v>
      </c>
      <c r="C225" s="82">
        <v>278371602</v>
      </c>
      <c r="D225" s="82">
        <v>7164870</v>
      </c>
      <c r="E225" s="83">
        <f t="shared" si="3"/>
        <v>2.5738509059555579E-2</v>
      </c>
    </row>
    <row r="226" spans="1:5" x14ac:dyDescent="0.25">
      <c r="A226" s="74">
        <v>202404</v>
      </c>
      <c r="B226" s="74">
        <v>970</v>
      </c>
      <c r="C226" s="82">
        <v>159934</v>
      </c>
      <c r="D226" s="82">
        <v>3100</v>
      </c>
      <c r="E226" s="83">
        <f t="shared" si="3"/>
        <v>1.9382995485637825E-2</v>
      </c>
    </row>
    <row r="227" spans="1:5" x14ac:dyDescent="0.25">
      <c r="A227" s="74">
        <v>202404</v>
      </c>
      <c r="B227" s="74">
        <v>990</v>
      </c>
      <c r="C227" s="82">
        <v>653927</v>
      </c>
      <c r="D227" s="82">
        <v>1154</v>
      </c>
      <c r="E227" s="83">
        <f t="shared" si="3"/>
        <v>1.7647229736652563E-3</v>
      </c>
    </row>
    <row r="228" spans="1:5" x14ac:dyDescent="0.25">
      <c r="A228" s="74">
        <v>202404</v>
      </c>
      <c r="B228" s="74">
        <v>999</v>
      </c>
      <c r="C228" s="82">
        <v>69714540</v>
      </c>
      <c r="D228" s="82">
        <v>2018224</v>
      </c>
      <c r="E228" s="83">
        <f t="shared" si="3"/>
        <v>2.8949828830542382E-2</v>
      </c>
    </row>
    <row r="229" spans="1:5" x14ac:dyDescent="0.25">
      <c r="A229" s="74">
        <v>202405</v>
      </c>
      <c r="B229" s="74">
        <v>11</v>
      </c>
      <c r="C229" s="82">
        <v>1716798464</v>
      </c>
      <c r="D229" s="82">
        <v>31543607</v>
      </c>
      <c r="E229" s="83">
        <f t="shared" si="3"/>
        <v>1.8373506070424817E-2</v>
      </c>
    </row>
    <row r="230" spans="1:5" x14ac:dyDescent="0.25">
      <c r="A230" s="74">
        <v>202405</v>
      </c>
      <c r="B230" s="74">
        <v>12</v>
      </c>
      <c r="C230" s="82">
        <v>182528996</v>
      </c>
      <c r="D230" s="82">
        <v>8385121</v>
      </c>
      <c r="E230" s="83">
        <f t="shared" si="3"/>
        <v>4.5938569672513842E-2</v>
      </c>
    </row>
    <row r="231" spans="1:5" x14ac:dyDescent="0.25">
      <c r="A231" s="74">
        <v>202405</v>
      </c>
      <c r="B231" s="74">
        <v>13</v>
      </c>
      <c r="C231" s="82">
        <v>118690875</v>
      </c>
      <c r="D231" s="82">
        <v>237107</v>
      </c>
      <c r="E231" s="83">
        <f t="shared" si="3"/>
        <v>1.9976851632444365E-3</v>
      </c>
    </row>
    <row r="232" spans="1:5" x14ac:dyDescent="0.25">
      <c r="A232" s="74">
        <v>202405</v>
      </c>
      <c r="B232" s="74">
        <v>14</v>
      </c>
      <c r="C232" s="82">
        <v>757357137</v>
      </c>
      <c r="D232" s="82">
        <v>6271019</v>
      </c>
      <c r="E232" s="83">
        <f t="shared" si="3"/>
        <v>8.2801345542743588E-3</v>
      </c>
    </row>
    <row r="233" spans="1:5" x14ac:dyDescent="0.25">
      <c r="A233" s="74">
        <v>202405</v>
      </c>
      <c r="B233" s="74">
        <v>16</v>
      </c>
      <c r="C233" s="82">
        <v>237683484</v>
      </c>
      <c r="D233" s="82">
        <v>6113877</v>
      </c>
      <c r="E233" s="83">
        <f t="shared" si="3"/>
        <v>2.5722767510425754E-2</v>
      </c>
    </row>
    <row r="234" spans="1:5" x14ac:dyDescent="0.25">
      <c r="A234" s="74">
        <v>202405</v>
      </c>
      <c r="B234" s="74">
        <v>17</v>
      </c>
      <c r="C234" s="82">
        <v>88277</v>
      </c>
      <c r="D234" s="82">
        <v>0</v>
      </c>
      <c r="E234" s="83">
        <f t="shared" si="3"/>
        <v>0</v>
      </c>
    </row>
    <row r="235" spans="1:5" x14ac:dyDescent="0.25">
      <c r="A235" s="74">
        <v>202405</v>
      </c>
      <c r="B235" s="74">
        <v>21</v>
      </c>
      <c r="C235" s="82">
        <v>621314</v>
      </c>
      <c r="D235" s="82">
        <v>3403</v>
      </c>
      <c r="E235" s="83">
        <f t="shared" si="3"/>
        <v>5.4771017553121287E-3</v>
      </c>
    </row>
    <row r="236" spans="1:5" x14ac:dyDescent="0.25">
      <c r="A236" s="74">
        <v>202405</v>
      </c>
      <c r="B236" s="74">
        <v>22</v>
      </c>
      <c r="C236" s="82">
        <v>8004625</v>
      </c>
      <c r="D236" s="82">
        <v>26549</v>
      </c>
      <c r="E236" s="83">
        <f t="shared" si="3"/>
        <v>3.3167075284601089E-3</v>
      </c>
    </row>
    <row r="237" spans="1:5" x14ac:dyDescent="0.25">
      <c r="A237" s="74">
        <v>202405</v>
      </c>
      <c r="B237" s="74">
        <v>24</v>
      </c>
      <c r="C237" s="82">
        <v>1603411</v>
      </c>
      <c r="D237" s="82">
        <v>6878</v>
      </c>
      <c r="E237" s="83">
        <f t="shared" si="3"/>
        <v>4.2896050981314207E-3</v>
      </c>
    </row>
    <row r="238" spans="1:5" x14ac:dyDescent="0.25">
      <c r="A238" s="74">
        <v>202405</v>
      </c>
      <c r="B238" s="74">
        <v>31</v>
      </c>
      <c r="C238" s="82">
        <v>27625009</v>
      </c>
      <c r="D238" s="82">
        <v>4986</v>
      </c>
      <c r="E238" s="83">
        <f t="shared" si="3"/>
        <v>1.8048862898108016E-4</v>
      </c>
    </row>
    <row r="239" spans="1:5" x14ac:dyDescent="0.25">
      <c r="A239" s="74">
        <v>202405</v>
      </c>
      <c r="B239" s="74">
        <v>32</v>
      </c>
      <c r="C239" s="82">
        <v>3506830</v>
      </c>
      <c r="D239" s="82">
        <v>302</v>
      </c>
      <c r="E239" s="83">
        <f t="shared" si="3"/>
        <v>8.6117661819934239E-5</v>
      </c>
    </row>
    <row r="240" spans="1:5" x14ac:dyDescent="0.25">
      <c r="A240" s="74">
        <v>202405</v>
      </c>
      <c r="B240" s="74">
        <v>51</v>
      </c>
      <c r="C240" s="82">
        <v>69444</v>
      </c>
      <c r="D240" s="82">
        <v>49</v>
      </c>
      <c r="E240" s="83">
        <f t="shared" si="3"/>
        <v>7.0560451586890161E-4</v>
      </c>
    </row>
    <row r="241" spans="1:5" x14ac:dyDescent="0.25">
      <c r="A241" s="74">
        <v>202405</v>
      </c>
      <c r="B241" s="74">
        <v>52</v>
      </c>
      <c r="C241" s="82">
        <v>455</v>
      </c>
      <c r="D241" s="82">
        <v>91</v>
      </c>
      <c r="E241" s="83">
        <f t="shared" si="3"/>
        <v>0.2</v>
      </c>
    </row>
    <row r="242" spans="1:5" x14ac:dyDescent="0.25">
      <c r="A242" s="74">
        <v>202405</v>
      </c>
      <c r="B242" s="74">
        <v>61</v>
      </c>
      <c r="C242" s="82">
        <v>2253004829</v>
      </c>
      <c r="D242" s="82">
        <v>17508420</v>
      </c>
      <c r="E242" s="83">
        <f t="shared" si="3"/>
        <v>7.7711417990041064E-3</v>
      </c>
    </row>
    <row r="243" spans="1:5" x14ac:dyDescent="0.25">
      <c r="A243" s="74">
        <v>202405</v>
      </c>
      <c r="B243" s="74">
        <v>62</v>
      </c>
      <c r="C243" s="82">
        <v>930954</v>
      </c>
      <c r="D243" s="82">
        <v>16664</v>
      </c>
      <c r="E243" s="83">
        <f t="shared" si="3"/>
        <v>1.7899917718813173E-2</v>
      </c>
    </row>
    <row r="244" spans="1:5" x14ac:dyDescent="0.25">
      <c r="A244" s="74">
        <v>202405</v>
      </c>
      <c r="B244" s="74">
        <v>71</v>
      </c>
      <c r="C244" s="82">
        <v>98858</v>
      </c>
      <c r="D244" s="82">
        <v>32549</v>
      </c>
      <c r="E244" s="83">
        <f t="shared" si="3"/>
        <v>0.3292500354043173</v>
      </c>
    </row>
    <row r="245" spans="1:5" x14ac:dyDescent="0.25">
      <c r="A245" s="74">
        <v>202405</v>
      </c>
      <c r="B245" s="74">
        <v>72</v>
      </c>
      <c r="C245" s="82">
        <v>47244583</v>
      </c>
      <c r="D245" s="82">
        <v>3316</v>
      </c>
      <c r="E245" s="83">
        <f t="shared" si="3"/>
        <v>7.0187940911659646E-5</v>
      </c>
    </row>
    <row r="246" spans="1:5" x14ac:dyDescent="0.25">
      <c r="A246" s="74">
        <v>202405</v>
      </c>
      <c r="B246" s="74">
        <v>81</v>
      </c>
      <c r="C246" s="82">
        <v>43195014</v>
      </c>
      <c r="D246" s="82">
        <v>31805</v>
      </c>
      <c r="E246" s="83">
        <f t="shared" si="3"/>
        <v>7.3631183450941818E-4</v>
      </c>
    </row>
    <row r="247" spans="1:5" x14ac:dyDescent="0.25">
      <c r="A247" s="74">
        <v>202405</v>
      </c>
      <c r="B247" s="74">
        <v>89</v>
      </c>
      <c r="C247" s="82">
        <v>34747991</v>
      </c>
      <c r="D247" s="82">
        <v>108436</v>
      </c>
      <c r="E247" s="83">
        <f t="shared" si="3"/>
        <v>3.1206408451066999E-3</v>
      </c>
    </row>
    <row r="248" spans="1:5" x14ac:dyDescent="0.25">
      <c r="A248" s="74">
        <v>202405</v>
      </c>
      <c r="B248" s="74">
        <v>91</v>
      </c>
      <c r="C248" s="82">
        <v>30020136</v>
      </c>
      <c r="D248" s="82">
        <v>101704</v>
      </c>
      <c r="E248" s="83">
        <f t="shared" si="3"/>
        <v>3.387859402102642E-3</v>
      </c>
    </row>
    <row r="249" spans="1:5" x14ac:dyDescent="0.25">
      <c r="A249" s="74">
        <v>202405</v>
      </c>
      <c r="B249" s="74">
        <v>99</v>
      </c>
      <c r="C249" s="82">
        <v>4819840</v>
      </c>
      <c r="D249" s="82">
        <v>18453</v>
      </c>
      <c r="E249" s="83">
        <f t="shared" si="3"/>
        <v>3.8285503253220024E-3</v>
      </c>
    </row>
    <row r="250" spans="1:5" x14ac:dyDescent="0.25">
      <c r="A250" s="74">
        <v>202405</v>
      </c>
      <c r="B250" s="74">
        <v>101</v>
      </c>
      <c r="C250" s="82">
        <v>659209009</v>
      </c>
      <c r="D250" s="82">
        <v>14332836</v>
      </c>
      <c r="E250" s="83">
        <f t="shared" si="3"/>
        <v>2.1742475913280487E-2</v>
      </c>
    </row>
    <row r="251" spans="1:5" x14ac:dyDescent="0.25">
      <c r="A251" s="74">
        <v>202405</v>
      </c>
      <c r="B251" s="74">
        <v>102</v>
      </c>
      <c r="C251" s="82">
        <v>26075186</v>
      </c>
      <c r="D251" s="82">
        <v>257438</v>
      </c>
      <c r="E251" s="83">
        <f t="shared" si="3"/>
        <v>9.872911357180731E-3</v>
      </c>
    </row>
    <row r="252" spans="1:5" x14ac:dyDescent="0.25">
      <c r="A252" s="74">
        <v>202405</v>
      </c>
      <c r="B252" s="74">
        <v>103</v>
      </c>
      <c r="C252" s="82">
        <v>192532519</v>
      </c>
      <c r="D252" s="82">
        <v>69206</v>
      </c>
      <c r="E252" s="83">
        <f t="shared" si="3"/>
        <v>3.5945096630663208E-4</v>
      </c>
    </row>
    <row r="253" spans="1:5" x14ac:dyDescent="0.25">
      <c r="A253" s="74">
        <v>202405</v>
      </c>
      <c r="B253" s="74">
        <v>104</v>
      </c>
      <c r="C253" s="82">
        <v>191797136</v>
      </c>
      <c r="D253" s="82">
        <v>6402995</v>
      </c>
      <c r="E253" s="83">
        <f t="shared" si="3"/>
        <v>3.3384205486780574E-2</v>
      </c>
    </row>
    <row r="254" spans="1:5" x14ac:dyDescent="0.25">
      <c r="A254" s="74">
        <v>202405</v>
      </c>
      <c r="B254" s="74">
        <v>105</v>
      </c>
      <c r="C254" s="82">
        <v>165129251</v>
      </c>
      <c r="D254" s="82">
        <v>284708</v>
      </c>
      <c r="E254" s="83">
        <f t="shared" si="3"/>
        <v>1.7241524337804936E-3</v>
      </c>
    </row>
    <row r="255" spans="1:5" x14ac:dyDescent="0.25">
      <c r="A255" s="74">
        <v>202405</v>
      </c>
      <c r="B255" s="74">
        <v>106</v>
      </c>
      <c r="C255" s="82">
        <v>79466171</v>
      </c>
      <c r="D255" s="82">
        <v>1250467</v>
      </c>
      <c r="E255" s="83">
        <f t="shared" si="3"/>
        <v>1.5735840600650055E-2</v>
      </c>
    </row>
    <row r="256" spans="1:5" x14ac:dyDescent="0.25">
      <c r="A256" s="74">
        <v>202405</v>
      </c>
      <c r="B256" s="74">
        <v>107</v>
      </c>
      <c r="C256" s="82">
        <v>764418138</v>
      </c>
      <c r="D256" s="82">
        <v>1678463</v>
      </c>
      <c r="E256" s="83">
        <f t="shared" si="3"/>
        <v>2.1957393690205714E-3</v>
      </c>
    </row>
    <row r="257" spans="1:5" x14ac:dyDescent="0.25">
      <c r="A257" s="74">
        <v>202405</v>
      </c>
      <c r="B257" s="74">
        <v>108</v>
      </c>
      <c r="C257" s="82">
        <v>15930675</v>
      </c>
      <c r="D257" s="82">
        <v>136948</v>
      </c>
      <c r="E257" s="83">
        <f t="shared" si="3"/>
        <v>8.5964970096998397E-3</v>
      </c>
    </row>
    <row r="258" spans="1:5" x14ac:dyDescent="0.25">
      <c r="A258" s="74">
        <v>202405</v>
      </c>
      <c r="B258" s="74">
        <v>109</v>
      </c>
      <c r="C258" s="82">
        <v>61103</v>
      </c>
      <c r="D258" s="82">
        <v>817</v>
      </c>
      <c r="E258" s="83">
        <f t="shared" si="3"/>
        <v>1.3370865587614356E-2</v>
      </c>
    </row>
    <row r="259" spans="1:5" x14ac:dyDescent="0.25">
      <c r="A259" s="74">
        <v>202405</v>
      </c>
      <c r="B259" s="74">
        <v>110</v>
      </c>
      <c r="C259" s="82">
        <v>386319353</v>
      </c>
      <c r="D259" s="82">
        <v>606438</v>
      </c>
      <c r="E259" s="83">
        <f t="shared" ref="E259:E322" si="4">D259/C259</f>
        <v>1.5697841573057304E-3</v>
      </c>
    </row>
    <row r="260" spans="1:5" x14ac:dyDescent="0.25">
      <c r="A260" s="74">
        <v>202405</v>
      </c>
      <c r="B260" s="74">
        <v>120</v>
      </c>
      <c r="C260" s="82">
        <v>60887917</v>
      </c>
      <c r="D260" s="82">
        <v>2497</v>
      </c>
      <c r="E260" s="83">
        <f t="shared" si="4"/>
        <v>4.1009778672507387E-5</v>
      </c>
    </row>
    <row r="261" spans="1:5" x14ac:dyDescent="0.25">
      <c r="A261" s="74">
        <v>202405</v>
      </c>
      <c r="B261" s="74">
        <v>131</v>
      </c>
      <c r="C261" s="82">
        <v>96317630</v>
      </c>
      <c r="D261" s="82">
        <v>180619</v>
      </c>
      <c r="E261" s="83">
        <f t="shared" si="4"/>
        <v>1.8752434004034361E-3</v>
      </c>
    </row>
    <row r="262" spans="1:5" x14ac:dyDescent="0.25">
      <c r="A262" s="74">
        <v>202405</v>
      </c>
      <c r="B262" s="74">
        <v>139</v>
      </c>
      <c r="C262" s="82">
        <v>77900244</v>
      </c>
      <c r="D262" s="82">
        <v>1774406</v>
      </c>
      <c r="E262" s="83">
        <f t="shared" si="4"/>
        <v>2.2777926087112127E-2</v>
      </c>
    </row>
    <row r="263" spans="1:5" x14ac:dyDescent="0.25">
      <c r="A263" s="74">
        <v>202405</v>
      </c>
      <c r="B263" s="74">
        <v>141</v>
      </c>
      <c r="C263" s="82">
        <v>93448254</v>
      </c>
      <c r="D263" s="82">
        <v>1896866</v>
      </c>
      <c r="E263" s="83">
        <f t="shared" si="4"/>
        <v>2.029857080047745E-2</v>
      </c>
    </row>
    <row r="264" spans="1:5" x14ac:dyDescent="0.25">
      <c r="A264" s="74">
        <v>202405</v>
      </c>
      <c r="B264" s="74">
        <v>142</v>
      </c>
      <c r="C264" s="82">
        <v>749</v>
      </c>
      <c r="D264" s="82">
        <v>195</v>
      </c>
      <c r="E264" s="83">
        <f t="shared" si="4"/>
        <v>0.26034712950600802</v>
      </c>
    </row>
    <row r="265" spans="1:5" x14ac:dyDescent="0.25">
      <c r="A265" s="74">
        <v>202405</v>
      </c>
      <c r="B265" s="74">
        <v>143</v>
      </c>
      <c r="C265" s="82">
        <v>2744545</v>
      </c>
      <c r="D265" s="82">
        <v>53395</v>
      </c>
      <c r="E265" s="83">
        <f t="shared" si="4"/>
        <v>1.9454955192937263E-2</v>
      </c>
    </row>
    <row r="266" spans="1:5" x14ac:dyDescent="0.25">
      <c r="A266" s="74">
        <v>202405</v>
      </c>
      <c r="B266" s="74">
        <v>149</v>
      </c>
      <c r="C266" s="82">
        <v>380337</v>
      </c>
      <c r="D266" s="82">
        <v>1981</v>
      </c>
      <c r="E266" s="83">
        <f t="shared" si="4"/>
        <v>5.2085387432724136E-3</v>
      </c>
    </row>
    <row r="267" spans="1:5" x14ac:dyDescent="0.25">
      <c r="A267" s="74">
        <v>202405</v>
      </c>
      <c r="B267" s="74">
        <v>151</v>
      </c>
      <c r="C267" s="82">
        <v>49249096</v>
      </c>
      <c r="D267" s="82">
        <v>22766236</v>
      </c>
      <c r="E267" s="83">
        <f t="shared" si="4"/>
        <v>0.46226708404962397</v>
      </c>
    </row>
    <row r="268" spans="1:5" x14ac:dyDescent="0.25">
      <c r="A268" s="74">
        <v>202405</v>
      </c>
      <c r="B268" s="74">
        <v>152</v>
      </c>
      <c r="C268" s="82">
        <v>58752340</v>
      </c>
      <c r="D268" s="82">
        <v>80907</v>
      </c>
      <c r="E268" s="83">
        <f t="shared" si="4"/>
        <v>1.3770855765063996E-3</v>
      </c>
    </row>
    <row r="269" spans="1:5" x14ac:dyDescent="0.25">
      <c r="A269" s="74">
        <v>202405</v>
      </c>
      <c r="B269" s="74">
        <v>161</v>
      </c>
      <c r="C269" s="82">
        <v>7947026</v>
      </c>
      <c r="D269" s="82">
        <v>185651</v>
      </c>
      <c r="E269" s="83">
        <f t="shared" si="4"/>
        <v>2.3361066139710628E-2</v>
      </c>
    </row>
    <row r="270" spans="1:5" x14ac:dyDescent="0.25">
      <c r="A270" s="74">
        <v>202405</v>
      </c>
      <c r="B270" s="74">
        <v>162</v>
      </c>
      <c r="C270" s="82">
        <v>45117719</v>
      </c>
      <c r="D270" s="82">
        <v>196746</v>
      </c>
      <c r="E270" s="83">
        <f t="shared" si="4"/>
        <v>4.3607257716197934E-3</v>
      </c>
    </row>
    <row r="271" spans="1:5" x14ac:dyDescent="0.25">
      <c r="A271" s="74">
        <v>202405</v>
      </c>
      <c r="B271" s="74">
        <v>170</v>
      </c>
      <c r="C271" s="82">
        <v>159886444</v>
      </c>
      <c r="D271" s="82">
        <v>48623</v>
      </c>
      <c r="E271" s="83">
        <f t="shared" si="4"/>
        <v>3.0410958417462832E-4</v>
      </c>
    </row>
    <row r="272" spans="1:5" x14ac:dyDescent="0.25">
      <c r="A272" s="74">
        <v>202405</v>
      </c>
      <c r="B272" s="74">
        <v>181</v>
      </c>
      <c r="C272" s="82">
        <v>37832656</v>
      </c>
      <c r="D272" s="82">
        <v>331445</v>
      </c>
      <c r="E272" s="83">
        <f t="shared" si="4"/>
        <v>8.7608176386030096E-3</v>
      </c>
    </row>
    <row r="273" spans="1:5" x14ac:dyDescent="0.25">
      <c r="A273" s="74">
        <v>202405</v>
      </c>
      <c r="B273" s="74">
        <v>182</v>
      </c>
      <c r="C273" s="82">
        <v>7586506</v>
      </c>
      <c r="D273" s="82">
        <v>27697</v>
      </c>
      <c r="E273" s="83">
        <f t="shared" si="4"/>
        <v>3.650824239775201E-3</v>
      </c>
    </row>
    <row r="274" spans="1:5" x14ac:dyDescent="0.25">
      <c r="A274" s="74">
        <v>202405</v>
      </c>
      <c r="B274" s="74">
        <v>191</v>
      </c>
      <c r="C274" s="82">
        <v>1356203</v>
      </c>
      <c r="D274" s="82">
        <v>1836</v>
      </c>
      <c r="E274" s="83">
        <f t="shared" si="4"/>
        <v>1.3537796332849877E-3</v>
      </c>
    </row>
    <row r="275" spans="1:5" x14ac:dyDescent="0.25">
      <c r="A275" s="74">
        <v>202405</v>
      </c>
      <c r="B275" s="74">
        <v>192</v>
      </c>
      <c r="C275" s="82">
        <v>116319927</v>
      </c>
      <c r="D275" s="82">
        <v>20623</v>
      </c>
      <c r="E275" s="83">
        <f t="shared" si="4"/>
        <v>1.7729550328895926E-4</v>
      </c>
    </row>
    <row r="276" spans="1:5" x14ac:dyDescent="0.25">
      <c r="A276" s="74">
        <v>202405</v>
      </c>
      <c r="B276" s="74">
        <v>201</v>
      </c>
      <c r="C276" s="82">
        <v>411480749</v>
      </c>
      <c r="D276" s="82">
        <v>6603550</v>
      </c>
      <c r="E276" s="83">
        <f t="shared" si="4"/>
        <v>1.6048259890768305E-2</v>
      </c>
    </row>
    <row r="277" spans="1:5" x14ac:dyDescent="0.25">
      <c r="A277" s="74">
        <v>202405</v>
      </c>
      <c r="B277" s="74">
        <v>202</v>
      </c>
      <c r="C277" s="82">
        <v>882266497</v>
      </c>
      <c r="D277" s="82">
        <v>614563</v>
      </c>
      <c r="E277" s="83">
        <f t="shared" si="4"/>
        <v>6.9657297663429244E-4</v>
      </c>
    </row>
    <row r="278" spans="1:5" x14ac:dyDescent="0.25">
      <c r="A278" s="74">
        <v>202405</v>
      </c>
      <c r="B278" s="74">
        <v>203</v>
      </c>
      <c r="C278" s="82">
        <v>2457895</v>
      </c>
      <c r="D278" s="82">
        <v>363</v>
      </c>
      <c r="E278" s="83">
        <f t="shared" si="4"/>
        <v>1.4768735035467341E-4</v>
      </c>
    </row>
    <row r="279" spans="1:5" x14ac:dyDescent="0.25">
      <c r="A279" s="74">
        <v>202405</v>
      </c>
      <c r="B279" s="74">
        <v>204</v>
      </c>
      <c r="C279" s="82">
        <v>183369</v>
      </c>
      <c r="D279" s="82">
        <v>1346</v>
      </c>
      <c r="E279" s="83">
        <f t="shared" si="4"/>
        <v>7.3403901422814111E-3</v>
      </c>
    </row>
    <row r="280" spans="1:5" x14ac:dyDescent="0.25">
      <c r="A280" s="74">
        <v>202405</v>
      </c>
      <c r="B280" s="74">
        <v>210</v>
      </c>
      <c r="C280" s="82">
        <v>473591994</v>
      </c>
      <c r="D280" s="82">
        <v>647521</v>
      </c>
      <c r="E280" s="83">
        <f t="shared" si="4"/>
        <v>1.3672549540607311E-3</v>
      </c>
    </row>
    <row r="281" spans="1:5" x14ac:dyDescent="0.25">
      <c r="A281" s="74">
        <v>202405</v>
      </c>
      <c r="B281" s="74">
        <v>221</v>
      </c>
      <c r="C281" s="82">
        <v>16479609</v>
      </c>
      <c r="D281" s="82">
        <v>602482</v>
      </c>
      <c r="E281" s="83">
        <f t="shared" si="4"/>
        <v>3.6559241181025597E-2</v>
      </c>
    </row>
    <row r="282" spans="1:5" x14ac:dyDescent="0.25">
      <c r="A282" s="74">
        <v>202405</v>
      </c>
      <c r="B282" s="74">
        <v>222</v>
      </c>
      <c r="C282" s="82">
        <v>128500828</v>
      </c>
      <c r="D282" s="82">
        <v>221750</v>
      </c>
      <c r="E282" s="83">
        <f t="shared" si="4"/>
        <v>1.7256698143610406E-3</v>
      </c>
    </row>
    <row r="283" spans="1:5" x14ac:dyDescent="0.25">
      <c r="A283" s="74">
        <v>202405</v>
      </c>
      <c r="B283" s="74">
        <v>231</v>
      </c>
      <c r="C283" s="82">
        <v>47832215</v>
      </c>
      <c r="D283" s="82">
        <v>23050</v>
      </c>
      <c r="E283" s="83">
        <f t="shared" si="4"/>
        <v>4.8189279965395708E-4</v>
      </c>
    </row>
    <row r="284" spans="1:5" x14ac:dyDescent="0.25">
      <c r="A284" s="74">
        <v>202405</v>
      </c>
      <c r="B284" s="74">
        <v>239</v>
      </c>
      <c r="C284" s="82">
        <v>182011372</v>
      </c>
      <c r="D284" s="82">
        <v>587890</v>
      </c>
      <c r="E284" s="83">
        <f t="shared" si="4"/>
        <v>3.2299630157175013E-3</v>
      </c>
    </row>
    <row r="285" spans="1:5" x14ac:dyDescent="0.25">
      <c r="A285" s="74">
        <v>202405</v>
      </c>
      <c r="B285" s="74">
        <v>241</v>
      </c>
      <c r="C285" s="82">
        <v>182199627</v>
      </c>
      <c r="D285" s="82">
        <v>1757841</v>
      </c>
      <c r="E285" s="83">
        <f t="shared" si="4"/>
        <v>9.6478847346926789E-3</v>
      </c>
    </row>
    <row r="286" spans="1:5" x14ac:dyDescent="0.25">
      <c r="A286" s="74">
        <v>202405</v>
      </c>
      <c r="B286" s="74">
        <v>242</v>
      </c>
      <c r="C286" s="82">
        <v>86887979</v>
      </c>
      <c r="D286" s="82">
        <v>41197</v>
      </c>
      <c r="E286" s="83">
        <f t="shared" si="4"/>
        <v>4.741392362227691E-4</v>
      </c>
    </row>
    <row r="287" spans="1:5" x14ac:dyDescent="0.25">
      <c r="A287" s="74">
        <v>202405</v>
      </c>
      <c r="B287" s="74">
        <v>243</v>
      </c>
      <c r="C287" s="82">
        <v>16857611</v>
      </c>
      <c r="D287" s="82">
        <v>96414</v>
      </c>
      <c r="E287" s="83">
        <f t="shared" si="4"/>
        <v>5.7193157440873447E-3</v>
      </c>
    </row>
    <row r="288" spans="1:5" x14ac:dyDescent="0.25">
      <c r="A288" s="74">
        <v>202405</v>
      </c>
      <c r="B288" s="74">
        <v>251</v>
      </c>
      <c r="C288" s="82">
        <v>53383624</v>
      </c>
      <c r="D288" s="82">
        <v>370111</v>
      </c>
      <c r="E288" s="83">
        <f t="shared" si="4"/>
        <v>6.9330437364087533E-3</v>
      </c>
    </row>
    <row r="289" spans="1:5" x14ac:dyDescent="0.25">
      <c r="A289" s="74">
        <v>202405</v>
      </c>
      <c r="B289" s="74">
        <v>252</v>
      </c>
      <c r="C289" s="82">
        <v>5232</v>
      </c>
      <c r="D289" s="82">
        <v>0</v>
      </c>
      <c r="E289" s="83">
        <f t="shared" si="4"/>
        <v>0</v>
      </c>
    </row>
    <row r="290" spans="1:5" x14ac:dyDescent="0.25">
      <c r="A290" s="74">
        <v>202405</v>
      </c>
      <c r="B290" s="74">
        <v>259</v>
      </c>
      <c r="C290" s="82">
        <v>166133059</v>
      </c>
      <c r="D290" s="82">
        <v>595278</v>
      </c>
      <c r="E290" s="83">
        <f t="shared" si="4"/>
        <v>3.5831399456745091E-3</v>
      </c>
    </row>
    <row r="291" spans="1:5" x14ac:dyDescent="0.25">
      <c r="A291" s="74">
        <v>202405</v>
      </c>
      <c r="B291" s="74">
        <v>261</v>
      </c>
      <c r="C291" s="82">
        <v>988617</v>
      </c>
      <c r="D291" s="82">
        <v>199</v>
      </c>
      <c r="E291" s="83">
        <f t="shared" si="4"/>
        <v>2.0129129885486494E-4</v>
      </c>
    </row>
    <row r="292" spans="1:5" x14ac:dyDescent="0.25">
      <c r="A292" s="74">
        <v>202405</v>
      </c>
      <c r="B292" s="74">
        <v>262</v>
      </c>
      <c r="C292" s="82">
        <v>31110887</v>
      </c>
      <c r="D292" s="82">
        <v>982853</v>
      </c>
      <c r="E292" s="83">
        <f t="shared" si="4"/>
        <v>3.1591931146161149E-2</v>
      </c>
    </row>
    <row r="293" spans="1:5" x14ac:dyDescent="0.25">
      <c r="A293" s="74">
        <v>202405</v>
      </c>
      <c r="B293" s="74">
        <v>263</v>
      </c>
      <c r="C293" s="82">
        <v>286125</v>
      </c>
      <c r="D293" s="82">
        <v>32</v>
      </c>
      <c r="E293" s="83">
        <f t="shared" si="4"/>
        <v>1.1183923110528615E-4</v>
      </c>
    </row>
    <row r="294" spans="1:5" x14ac:dyDescent="0.25">
      <c r="A294" s="74">
        <v>202405</v>
      </c>
      <c r="B294" s="74">
        <v>264</v>
      </c>
      <c r="C294" s="82">
        <v>297875723</v>
      </c>
      <c r="D294" s="82">
        <v>18857</v>
      </c>
      <c r="E294" s="83">
        <f t="shared" si="4"/>
        <v>6.3304923979991479E-5</v>
      </c>
    </row>
    <row r="295" spans="1:5" x14ac:dyDescent="0.25">
      <c r="A295" s="74">
        <v>202405</v>
      </c>
      <c r="B295" s="74">
        <v>265</v>
      </c>
      <c r="C295" s="82">
        <v>2845708</v>
      </c>
      <c r="D295" s="82">
        <v>1872</v>
      </c>
      <c r="E295" s="83">
        <f t="shared" si="4"/>
        <v>6.578327783454943E-4</v>
      </c>
    </row>
    <row r="296" spans="1:5" x14ac:dyDescent="0.25">
      <c r="A296" s="74">
        <v>202405</v>
      </c>
      <c r="B296" s="74">
        <v>266</v>
      </c>
      <c r="C296" s="82">
        <v>16732116</v>
      </c>
      <c r="D296" s="82">
        <v>7739</v>
      </c>
      <c r="E296" s="83">
        <f t="shared" si="4"/>
        <v>4.6252368797825689E-4</v>
      </c>
    </row>
    <row r="297" spans="1:5" x14ac:dyDescent="0.25">
      <c r="A297" s="74">
        <v>202405</v>
      </c>
      <c r="B297" s="74">
        <v>267</v>
      </c>
      <c r="C297" s="82">
        <v>1228444</v>
      </c>
      <c r="D297" s="82">
        <v>2490</v>
      </c>
      <c r="E297" s="83">
        <f t="shared" si="4"/>
        <v>2.026954423644871E-3</v>
      </c>
    </row>
    <row r="298" spans="1:5" x14ac:dyDescent="0.25">
      <c r="A298" s="74">
        <v>202405</v>
      </c>
      <c r="B298" s="74">
        <v>268</v>
      </c>
      <c r="C298" s="82">
        <v>4260574</v>
      </c>
      <c r="D298" s="82">
        <v>99367</v>
      </c>
      <c r="E298" s="83">
        <f t="shared" si="4"/>
        <v>2.3322444346700704E-2</v>
      </c>
    </row>
    <row r="299" spans="1:5" x14ac:dyDescent="0.25">
      <c r="A299" s="74">
        <v>202405</v>
      </c>
      <c r="B299" s="74">
        <v>271</v>
      </c>
      <c r="C299" s="82">
        <v>68670932</v>
      </c>
      <c r="D299" s="82">
        <v>8225414</v>
      </c>
      <c r="E299" s="83">
        <f t="shared" si="4"/>
        <v>0.1197801422004874</v>
      </c>
    </row>
    <row r="300" spans="1:5" x14ac:dyDescent="0.25">
      <c r="A300" s="74">
        <v>202405</v>
      </c>
      <c r="B300" s="74">
        <v>272</v>
      </c>
      <c r="C300" s="82">
        <v>1777781</v>
      </c>
      <c r="D300" s="82">
        <v>431</v>
      </c>
      <c r="E300" s="83">
        <f t="shared" si="4"/>
        <v>2.424370605828277E-4</v>
      </c>
    </row>
    <row r="301" spans="1:5" x14ac:dyDescent="0.25">
      <c r="A301" s="74">
        <v>202405</v>
      </c>
      <c r="B301" s="74">
        <v>273</v>
      </c>
      <c r="C301" s="82">
        <v>3716295</v>
      </c>
      <c r="D301" s="82">
        <v>927</v>
      </c>
      <c r="E301" s="83">
        <f t="shared" si="4"/>
        <v>2.4944198455720013E-4</v>
      </c>
    </row>
    <row r="302" spans="1:5" x14ac:dyDescent="0.25">
      <c r="A302" s="74">
        <v>202405</v>
      </c>
      <c r="B302" s="74">
        <v>274</v>
      </c>
      <c r="C302" s="82">
        <v>2335798</v>
      </c>
      <c r="D302" s="82">
        <v>86085</v>
      </c>
      <c r="E302" s="83">
        <f t="shared" si="4"/>
        <v>3.6854642396303108E-2</v>
      </c>
    </row>
    <row r="303" spans="1:5" x14ac:dyDescent="0.25">
      <c r="A303" s="74">
        <v>202405</v>
      </c>
      <c r="B303" s="74">
        <v>275</v>
      </c>
      <c r="C303" s="82">
        <v>155482276</v>
      </c>
      <c r="D303" s="82">
        <v>30398</v>
      </c>
      <c r="E303" s="83">
        <f t="shared" si="4"/>
        <v>1.9550781466564073E-4</v>
      </c>
    </row>
    <row r="304" spans="1:5" x14ac:dyDescent="0.25">
      <c r="A304" s="74">
        <v>202405</v>
      </c>
      <c r="B304" s="74">
        <v>279</v>
      </c>
      <c r="C304" s="82">
        <v>9896752</v>
      </c>
      <c r="D304" s="82">
        <v>105350</v>
      </c>
      <c r="E304" s="83">
        <f t="shared" si="4"/>
        <v>1.064490653095076E-2</v>
      </c>
    </row>
    <row r="305" spans="1:5" x14ac:dyDescent="0.25">
      <c r="A305" s="74">
        <v>202405</v>
      </c>
      <c r="B305" s="74">
        <v>281</v>
      </c>
      <c r="C305" s="82">
        <v>213571713</v>
      </c>
      <c r="D305" s="82">
        <v>716944</v>
      </c>
      <c r="E305" s="83">
        <f t="shared" si="4"/>
        <v>3.3569239574343817E-3</v>
      </c>
    </row>
    <row r="306" spans="1:5" x14ac:dyDescent="0.25">
      <c r="A306" s="74">
        <v>202405</v>
      </c>
      <c r="B306" s="74">
        <v>282</v>
      </c>
      <c r="C306" s="82">
        <v>151026455</v>
      </c>
      <c r="D306" s="82">
        <v>912776</v>
      </c>
      <c r="E306" s="83">
        <f t="shared" si="4"/>
        <v>6.0438153037492672E-3</v>
      </c>
    </row>
    <row r="307" spans="1:5" x14ac:dyDescent="0.25">
      <c r="A307" s="74">
        <v>202405</v>
      </c>
      <c r="B307" s="74">
        <v>291</v>
      </c>
      <c r="C307" s="82">
        <v>101762939</v>
      </c>
      <c r="D307" s="82">
        <v>349029</v>
      </c>
      <c r="E307" s="83">
        <f t="shared" si="4"/>
        <v>3.4298242899608077E-3</v>
      </c>
    </row>
    <row r="308" spans="1:5" x14ac:dyDescent="0.25">
      <c r="A308" s="74">
        <v>202405</v>
      </c>
      <c r="B308" s="74">
        <v>292</v>
      </c>
      <c r="C308" s="82">
        <v>30268583</v>
      </c>
      <c r="D308" s="82">
        <v>259807</v>
      </c>
      <c r="E308" s="83">
        <f t="shared" si="4"/>
        <v>8.5833882610229888E-3</v>
      </c>
    </row>
    <row r="309" spans="1:5" x14ac:dyDescent="0.25">
      <c r="A309" s="74">
        <v>202405</v>
      </c>
      <c r="B309" s="74">
        <v>293</v>
      </c>
      <c r="C309" s="82">
        <v>107569380</v>
      </c>
      <c r="D309" s="82">
        <v>44723</v>
      </c>
      <c r="E309" s="83">
        <f t="shared" si="4"/>
        <v>4.1575957767907561E-4</v>
      </c>
    </row>
    <row r="310" spans="1:5" x14ac:dyDescent="0.25">
      <c r="A310" s="74">
        <v>202405</v>
      </c>
      <c r="B310" s="74">
        <v>301</v>
      </c>
      <c r="C310" s="82">
        <v>2154054</v>
      </c>
      <c r="D310" s="82">
        <v>13137</v>
      </c>
      <c r="E310" s="83">
        <f t="shared" si="4"/>
        <v>6.0987329008464972E-3</v>
      </c>
    </row>
    <row r="311" spans="1:5" x14ac:dyDescent="0.25">
      <c r="A311" s="74">
        <v>202405</v>
      </c>
      <c r="B311" s="74">
        <v>302</v>
      </c>
      <c r="C311" s="82">
        <v>663520</v>
      </c>
      <c r="D311" s="82">
        <v>466</v>
      </c>
      <c r="E311" s="83">
        <f t="shared" si="4"/>
        <v>7.0231492645285746E-4</v>
      </c>
    </row>
    <row r="312" spans="1:5" x14ac:dyDescent="0.25">
      <c r="A312" s="74">
        <v>202405</v>
      </c>
      <c r="B312" s="74">
        <v>303</v>
      </c>
      <c r="C312" s="82">
        <v>273598</v>
      </c>
      <c r="D312" s="82">
        <v>3793</v>
      </c>
      <c r="E312" s="83">
        <f t="shared" si="4"/>
        <v>1.3863405434250251E-2</v>
      </c>
    </row>
    <row r="313" spans="1:5" x14ac:dyDescent="0.25">
      <c r="A313" s="74">
        <v>202405</v>
      </c>
      <c r="B313" s="74">
        <v>309</v>
      </c>
      <c r="C313" s="82">
        <v>150234354</v>
      </c>
      <c r="D313" s="82">
        <v>22443</v>
      </c>
      <c r="E313" s="83">
        <f t="shared" si="4"/>
        <v>1.4938660434483581E-4</v>
      </c>
    </row>
    <row r="314" spans="1:5" x14ac:dyDescent="0.25">
      <c r="A314" s="74">
        <v>202405</v>
      </c>
      <c r="B314" s="74">
        <v>310</v>
      </c>
      <c r="C314" s="82">
        <v>36335901</v>
      </c>
      <c r="D314" s="82">
        <v>307671</v>
      </c>
      <c r="E314" s="83">
        <f t="shared" si="4"/>
        <v>8.4674107847222506E-3</v>
      </c>
    </row>
    <row r="315" spans="1:5" x14ac:dyDescent="0.25">
      <c r="A315" s="74">
        <v>202405</v>
      </c>
      <c r="B315" s="74">
        <v>321</v>
      </c>
      <c r="C315" s="82">
        <v>352703</v>
      </c>
      <c r="D315" s="82">
        <v>4256</v>
      </c>
      <c r="E315" s="83">
        <f t="shared" si="4"/>
        <v>1.2066809752114386E-2</v>
      </c>
    </row>
    <row r="316" spans="1:5" x14ac:dyDescent="0.25">
      <c r="A316" s="74">
        <v>202405</v>
      </c>
      <c r="B316" s="74">
        <v>322</v>
      </c>
      <c r="C316" s="82">
        <v>173632</v>
      </c>
      <c r="D316" s="82">
        <v>764</v>
      </c>
      <c r="E316" s="83">
        <f t="shared" si="4"/>
        <v>4.4001105786951713E-3</v>
      </c>
    </row>
    <row r="317" spans="1:5" x14ac:dyDescent="0.25">
      <c r="A317" s="74">
        <v>202405</v>
      </c>
      <c r="B317" s="74">
        <v>323</v>
      </c>
      <c r="C317" s="82">
        <v>223893</v>
      </c>
      <c r="D317" s="82">
        <v>370</v>
      </c>
      <c r="E317" s="83">
        <f t="shared" si="4"/>
        <v>1.6525751140053508E-3</v>
      </c>
    </row>
    <row r="318" spans="1:5" x14ac:dyDescent="0.25">
      <c r="A318" s="74">
        <v>202405</v>
      </c>
      <c r="B318" s="74">
        <v>324</v>
      </c>
      <c r="C318" s="82">
        <v>709320</v>
      </c>
      <c r="D318" s="82">
        <v>750</v>
      </c>
      <c r="E318" s="83">
        <f t="shared" si="4"/>
        <v>1.0573507020808662E-3</v>
      </c>
    </row>
    <row r="319" spans="1:5" x14ac:dyDescent="0.25">
      <c r="A319" s="74">
        <v>202405</v>
      </c>
      <c r="B319" s="74">
        <v>329</v>
      </c>
      <c r="C319" s="82">
        <v>103304682</v>
      </c>
      <c r="D319" s="82">
        <v>210322</v>
      </c>
      <c r="E319" s="83">
        <f t="shared" si="4"/>
        <v>2.0359387002420663E-3</v>
      </c>
    </row>
    <row r="320" spans="1:5" x14ac:dyDescent="0.25">
      <c r="A320" s="74">
        <v>202405</v>
      </c>
      <c r="B320" s="74">
        <v>331</v>
      </c>
      <c r="C320" s="82">
        <v>10779091</v>
      </c>
      <c r="D320" s="82">
        <v>84140</v>
      </c>
      <c r="E320" s="83">
        <f t="shared" si="4"/>
        <v>7.8058530167339716E-3</v>
      </c>
    </row>
    <row r="321" spans="1:5" x14ac:dyDescent="0.25">
      <c r="A321" s="74">
        <v>202405</v>
      </c>
      <c r="B321" s="74">
        <v>332</v>
      </c>
      <c r="C321" s="82">
        <v>1431757</v>
      </c>
      <c r="D321" s="82">
        <v>11439</v>
      </c>
      <c r="E321" s="83">
        <f t="shared" si="4"/>
        <v>7.989484249072993E-3</v>
      </c>
    </row>
    <row r="322" spans="1:5" x14ac:dyDescent="0.25">
      <c r="A322" s="74">
        <v>202405</v>
      </c>
      <c r="B322" s="74">
        <v>351</v>
      </c>
      <c r="C322" s="82">
        <v>789967731</v>
      </c>
      <c r="D322" s="82">
        <v>11986262</v>
      </c>
      <c r="E322" s="83">
        <f t="shared" si="4"/>
        <v>1.5173103317558169E-2</v>
      </c>
    </row>
    <row r="323" spans="1:5" x14ac:dyDescent="0.25">
      <c r="A323" s="74">
        <v>202405</v>
      </c>
      <c r="B323" s="74">
        <v>352</v>
      </c>
      <c r="C323" s="82">
        <v>35635307</v>
      </c>
      <c r="D323" s="82">
        <v>608</v>
      </c>
      <c r="E323" s="83">
        <f t="shared" ref="E323:E386" si="5">D323/C323</f>
        <v>1.7061730378806614E-5</v>
      </c>
    </row>
    <row r="324" spans="1:5" x14ac:dyDescent="0.25">
      <c r="A324" s="74">
        <v>202405</v>
      </c>
      <c r="B324" s="74">
        <v>353</v>
      </c>
      <c r="C324" s="82">
        <v>170359</v>
      </c>
      <c r="D324" s="82">
        <v>2255</v>
      </c>
      <c r="E324" s="83">
        <f t="shared" si="5"/>
        <v>1.3236752974600696E-2</v>
      </c>
    </row>
    <row r="325" spans="1:5" x14ac:dyDescent="0.25">
      <c r="A325" s="74">
        <v>202405</v>
      </c>
      <c r="B325" s="74">
        <v>360</v>
      </c>
      <c r="C325" s="82">
        <v>3076243</v>
      </c>
      <c r="D325" s="82">
        <v>78887</v>
      </c>
      <c r="E325" s="83">
        <f t="shared" si="5"/>
        <v>2.5643942952491075E-2</v>
      </c>
    </row>
    <row r="326" spans="1:5" x14ac:dyDescent="0.25">
      <c r="A326" s="74">
        <v>202405</v>
      </c>
      <c r="B326" s="74">
        <v>370</v>
      </c>
      <c r="C326" s="82">
        <v>1797332</v>
      </c>
      <c r="D326" s="82">
        <v>10095</v>
      </c>
      <c r="E326" s="83">
        <f t="shared" si="5"/>
        <v>5.6166584693312085E-3</v>
      </c>
    </row>
    <row r="327" spans="1:5" x14ac:dyDescent="0.25">
      <c r="A327" s="74">
        <v>202405</v>
      </c>
      <c r="B327" s="74">
        <v>381</v>
      </c>
      <c r="C327" s="82">
        <v>100716948</v>
      </c>
      <c r="D327" s="82">
        <v>116181</v>
      </c>
      <c r="E327" s="83">
        <f t="shared" si="5"/>
        <v>1.1535397200479109E-3</v>
      </c>
    </row>
    <row r="328" spans="1:5" x14ac:dyDescent="0.25">
      <c r="A328" s="74">
        <v>202405</v>
      </c>
      <c r="B328" s="74">
        <v>382</v>
      </c>
      <c r="C328" s="82">
        <v>7365874</v>
      </c>
      <c r="D328" s="82">
        <v>7505</v>
      </c>
      <c r="E328" s="83">
        <f t="shared" si="5"/>
        <v>1.018887914726752E-3</v>
      </c>
    </row>
    <row r="329" spans="1:5" x14ac:dyDescent="0.25">
      <c r="A329" s="74">
        <v>202405</v>
      </c>
      <c r="B329" s="74">
        <v>390</v>
      </c>
      <c r="C329" s="82">
        <v>1325679</v>
      </c>
      <c r="D329" s="82">
        <v>704</v>
      </c>
      <c r="E329" s="83">
        <f t="shared" si="5"/>
        <v>5.3104861735005227E-4</v>
      </c>
    </row>
    <row r="330" spans="1:5" x14ac:dyDescent="0.25">
      <c r="A330" s="74">
        <v>202405</v>
      </c>
      <c r="B330" s="74">
        <v>410</v>
      </c>
      <c r="C330" s="82">
        <v>68032728</v>
      </c>
      <c r="D330" s="82">
        <v>2320024</v>
      </c>
      <c r="E330" s="83">
        <f t="shared" si="5"/>
        <v>3.4101587106723105E-2</v>
      </c>
    </row>
    <row r="331" spans="1:5" x14ac:dyDescent="0.25">
      <c r="A331" s="74">
        <v>202405</v>
      </c>
      <c r="B331" s="74">
        <v>421</v>
      </c>
      <c r="C331" s="82">
        <v>114806630</v>
      </c>
      <c r="D331" s="82">
        <v>649513</v>
      </c>
      <c r="E331" s="83">
        <f t="shared" si="5"/>
        <v>5.6574520130065658E-3</v>
      </c>
    </row>
    <row r="332" spans="1:5" x14ac:dyDescent="0.25">
      <c r="A332" s="74">
        <v>202405</v>
      </c>
      <c r="B332" s="74">
        <v>422</v>
      </c>
      <c r="C332" s="82">
        <v>37467788</v>
      </c>
      <c r="D332" s="82">
        <v>12149760</v>
      </c>
      <c r="E332" s="83">
        <f t="shared" si="5"/>
        <v>0.32427214544931238</v>
      </c>
    </row>
    <row r="333" spans="1:5" x14ac:dyDescent="0.25">
      <c r="A333" s="74">
        <v>202405</v>
      </c>
      <c r="B333" s="74">
        <v>429</v>
      </c>
      <c r="C333" s="82">
        <v>265978656</v>
      </c>
      <c r="D333" s="82">
        <v>7290985</v>
      </c>
      <c r="E333" s="83">
        <f t="shared" si="5"/>
        <v>2.7411917593868886E-2</v>
      </c>
    </row>
    <row r="334" spans="1:5" x14ac:dyDescent="0.25">
      <c r="A334" s="74">
        <v>202405</v>
      </c>
      <c r="B334" s="74">
        <v>431</v>
      </c>
      <c r="C334" s="82">
        <v>56976831</v>
      </c>
      <c r="D334" s="82">
        <v>248324</v>
      </c>
      <c r="E334" s="83">
        <f t="shared" si="5"/>
        <v>4.3583329511604459E-3</v>
      </c>
    </row>
    <row r="335" spans="1:5" x14ac:dyDescent="0.25">
      <c r="A335" s="74">
        <v>202405</v>
      </c>
      <c r="B335" s="74">
        <v>432</v>
      </c>
      <c r="C335" s="82">
        <v>90178999</v>
      </c>
      <c r="D335" s="82">
        <v>1973259</v>
      </c>
      <c r="E335" s="83">
        <f t="shared" si="5"/>
        <v>2.1881580211374936E-2</v>
      </c>
    </row>
    <row r="336" spans="1:5" x14ac:dyDescent="0.25">
      <c r="A336" s="74">
        <v>202405</v>
      </c>
      <c r="B336" s="74">
        <v>433</v>
      </c>
      <c r="C336" s="82">
        <v>1435543</v>
      </c>
      <c r="D336" s="82">
        <v>53824</v>
      </c>
      <c r="E336" s="83">
        <f t="shared" si="5"/>
        <v>3.7493826377893245E-2</v>
      </c>
    </row>
    <row r="337" spans="1:5" x14ac:dyDescent="0.25">
      <c r="A337" s="74">
        <v>202405</v>
      </c>
      <c r="B337" s="74">
        <v>439</v>
      </c>
      <c r="C337" s="82">
        <v>5152850</v>
      </c>
      <c r="D337" s="82">
        <v>54353</v>
      </c>
      <c r="E337" s="83">
        <f t="shared" si="5"/>
        <v>1.0548143260525729E-2</v>
      </c>
    </row>
    <row r="338" spans="1:5" x14ac:dyDescent="0.25">
      <c r="A338" s="74">
        <v>202405</v>
      </c>
      <c r="B338" s="74">
        <v>451</v>
      </c>
      <c r="C338" s="82">
        <v>524608156</v>
      </c>
      <c r="D338" s="82">
        <v>161266</v>
      </c>
      <c r="E338" s="83">
        <f t="shared" si="5"/>
        <v>3.0740276939194211E-4</v>
      </c>
    </row>
    <row r="339" spans="1:5" x14ac:dyDescent="0.25">
      <c r="A339" s="74">
        <v>202405</v>
      </c>
      <c r="B339" s="74">
        <v>452</v>
      </c>
      <c r="C339" s="82">
        <v>30404058</v>
      </c>
      <c r="D339" s="82">
        <v>343988</v>
      </c>
      <c r="E339" s="83">
        <f t="shared" si="5"/>
        <v>1.1313884482130642E-2</v>
      </c>
    </row>
    <row r="340" spans="1:5" x14ac:dyDescent="0.25">
      <c r="A340" s="74">
        <v>202405</v>
      </c>
      <c r="B340" s="74">
        <v>453</v>
      </c>
      <c r="C340" s="82">
        <v>122594586</v>
      </c>
      <c r="D340" s="82">
        <v>423502</v>
      </c>
      <c r="E340" s="83">
        <f t="shared" si="5"/>
        <v>3.4544918647549413E-3</v>
      </c>
    </row>
    <row r="341" spans="1:5" x14ac:dyDescent="0.25">
      <c r="A341" s="74">
        <v>202405</v>
      </c>
      <c r="B341" s="74">
        <v>454</v>
      </c>
      <c r="C341" s="82">
        <v>16738839</v>
      </c>
      <c r="D341" s="82">
        <v>35528</v>
      </c>
      <c r="E341" s="83">
        <f t="shared" si="5"/>
        <v>2.1224889014106654E-3</v>
      </c>
    </row>
    <row r="342" spans="1:5" x14ac:dyDescent="0.25">
      <c r="A342" s="74">
        <v>202405</v>
      </c>
      <c r="B342" s="74">
        <v>461</v>
      </c>
      <c r="C342" s="82">
        <v>762127750</v>
      </c>
      <c r="D342" s="82">
        <v>1951218</v>
      </c>
      <c r="E342" s="83">
        <f t="shared" si="5"/>
        <v>2.5602243193480357E-3</v>
      </c>
    </row>
    <row r="343" spans="1:5" x14ac:dyDescent="0.25">
      <c r="A343" s="74">
        <v>202405</v>
      </c>
      <c r="B343" s="74">
        <v>462</v>
      </c>
      <c r="C343" s="82">
        <v>69554689</v>
      </c>
      <c r="D343" s="82">
        <v>1519808</v>
      </c>
      <c r="E343" s="83">
        <f t="shared" si="5"/>
        <v>2.1850546984689991E-2</v>
      </c>
    </row>
    <row r="344" spans="1:5" x14ac:dyDescent="0.25">
      <c r="A344" s="74">
        <v>202405</v>
      </c>
      <c r="B344" s="74">
        <v>463</v>
      </c>
      <c r="C344" s="82">
        <v>250590065</v>
      </c>
      <c r="D344" s="82">
        <v>5959805</v>
      </c>
      <c r="E344" s="83">
        <f t="shared" si="5"/>
        <v>2.3783085734065314E-2</v>
      </c>
    </row>
    <row r="345" spans="1:5" x14ac:dyDescent="0.25">
      <c r="A345" s="74">
        <v>202405</v>
      </c>
      <c r="B345" s="74">
        <v>464</v>
      </c>
      <c r="C345" s="82">
        <v>341047995</v>
      </c>
      <c r="D345" s="82">
        <v>2304459</v>
      </c>
      <c r="E345" s="83">
        <f t="shared" si="5"/>
        <v>6.7569932495864697E-3</v>
      </c>
    </row>
    <row r="346" spans="1:5" x14ac:dyDescent="0.25">
      <c r="A346" s="74">
        <v>202405</v>
      </c>
      <c r="B346" s="74">
        <v>465</v>
      </c>
      <c r="C346" s="82">
        <v>267707808</v>
      </c>
      <c r="D346" s="82">
        <v>671593</v>
      </c>
      <c r="E346" s="83">
        <f t="shared" si="5"/>
        <v>2.5086791641131365E-3</v>
      </c>
    </row>
    <row r="347" spans="1:5" x14ac:dyDescent="0.25">
      <c r="A347" s="74">
        <v>202405</v>
      </c>
      <c r="B347" s="74">
        <v>466</v>
      </c>
      <c r="C347" s="82">
        <v>801256051</v>
      </c>
      <c r="D347" s="82">
        <v>6772499</v>
      </c>
      <c r="E347" s="83">
        <f t="shared" si="5"/>
        <v>8.4523530169259217E-3</v>
      </c>
    </row>
    <row r="348" spans="1:5" x14ac:dyDescent="0.25">
      <c r="A348" s="74">
        <v>202405</v>
      </c>
      <c r="B348" s="74">
        <v>469</v>
      </c>
      <c r="C348" s="82">
        <v>129904214</v>
      </c>
      <c r="D348" s="82">
        <v>684676</v>
      </c>
      <c r="E348" s="83">
        <f t="shared" si="5"/>
        <v>5.2706219368680376E-3</v>
      </c>
    </row>
    <row r="349" spans="1:5" x14ac:dyDescent="0.25">
      <c r="A349" s="74">
        <v>202405</v>
      </c>
      <c r="B349" s="74">
        <v>471</v>
      </c>
      <c r="C349" s="82">
        <v>249145009</v>
      </c>
      <c r="D349" s="82">
        <v>1671935</v>
      </c>
      <c r="E349" s="83">
        <f t="shared" si="5"/>
        <v>6.7106903193071788E-3</v>
      </c>
    </row>
    <row r="350" spans="1:5" x14ac:dyDescent="0.25">
      <c r="A350" s="74">
        <v>202405</v>
      </c>
      <c r="B350" s="74">
        <v>472</v>
      </c>
      <c r="C350" s="82">
        <v>118033440</v>
      </c>
      <c r="D350" s="82">
        <v>1988593</v>
      </c>
      <c r="E350" s="83">
        <f t="shared" si="5"/>
        <v>1.6847708581568071E-2</v>
      </c>
    </row>
    <row r="351" spans="1:5" x14ac:dyDescent="0.25">
      <c r="A351" s="74">
        <v>202405</v>
      </c>
      <c r="B351" s="74">
        <v>473</v>
      </c>
      <c r="C351" s="82">
        <v>107969465</v>
      </c>
      <c r="D351" s="82">
        <v>345709</v>
      </c>
      <c r="E351" s="83">
        <f t="shared" si="5"/>
        <v>3.2019145413010983E-3</v>
      </c>
    </row>
    <row r="352" spans="1:5" x14ac:dyDescent="0.25">
      <c r="A352" s="74">
        <v>202405</v>
      </c>
      <c r="B352" s="74">
        <v>474</v>
      </c>
      <c r="C352" s="82">
        <v>5455779</v>
      </c>
      <c r="D352" s="82">
        <v>78411</v>
      </c>
      <c r="E352" s="83">
        <f t="shared" si="5"/>
        <v>1.4372099749641619E-2</v>
      </c>
    </row>
    <row r="353" spans="1:5" x14ac:dyDescent="0.25">
      <c r="A353" s="74">
        <v>202405</v>
      </c>
      <c r="B353" s="74">
        <v>475</v>
      </c>
      <c r="C353" s="82">
        <v>246751992</v>
      </c>
      <c r="D353" s="82">
        <v>3549582</v>
      </c>
      <c r="E353" s="83">
        <f t="shared" si="5"/>
        <v>1.4385221254870356E-2</v>
      </c>
    </row>
    <row r="354" spans="1:5" x14ac:dyDescent="0.25">
      <c r="A354" s="74">
        <v>202405</v>
      </c>
      <c r="B354" s="74">
        <v>476</v>
      </c>
      <c r="C354" s="82">
        <v>9885748</v>
      </c>
      <c r="D354" s="82">
        <v>137340</v>
      </c>
      <c r="E354" s="83">
        <f t="shared" si="5"/>
        <v>1.3892727186652947E-2</v>
      </c>
    </row>
    <row r="355" spans="1:5" x14ac:dyDescent="0.25">
      <c r="A355" s="74">
        <v>202405</v>
      </c>
      <c r="B355" s="74">
        <v>477</v>
      </c>
      <c r="C355" s="82">
        <v>278963012</v>
      </c>
      <c r="D355" s="82">
        <v>2386107</v>
      </c>
      <c r="E355" s="83">
        <f t="shared" si="5"/>
        <v>8.5534888044584197E-3</v>
      </c>
    </row>
    <row r="356" spans="1:5" x14ac:dyDescent="0.25">
      <c r="A356" s="74">
        <v>202405</v>
      </c>
      <c r="B356" s="74">
        <v>478</v>
      </c>
      <c r="C356" s="82">
        <v>1346318</v>
      </c>
      <c r="D356" s="82">
        <v>55012</v>
      </c>
      <c r="E356" s="83">
        <f t="shared" si="5"/>
        <v>4.0861074426695627E-2</v>
      </c>
    </row>
    <row r="357" spans="1:5" x14ac:dyDescent="0.25">
      <c r="A357" s="74">
        <v>202405</v>
      </c>
      <c r="B357" s="74">
        <v>479</v>
      </c>
      <c r="C357" s="82">
        <v>14547817</v>
      </c>
      <c r="D357" s="82">
        <v>167002</v>
      </c>
      <c r="E357" s="83">
        <f t="shared" si="5"/>
        <v>1.1479523010222084E-2</v>
      </c>
    </row>
    <row r="358" spans="1:5" x14ac:dyDescent="0.25">
      <c r="A358" s="74">
        <v>202405</v>
      </c>
      <c r="B358" s="74">
        <v>491</v>
      </c>
      <c r="C358" s="82">
        <v>7881159</v>
      </c>
      <c r="D358" s="82">
        <v>45401</v>
      </c>
      <c r="E358" s="83">
        <f t="shared" si="5"/>
        <v>5.7607009324389981E-3</v>
      </c>
    </row>
    <row r="359" spans="1:5" x14ac:dyDescent="0.25">
      <c r="A359" s="74">
        <v>202405</v>
      </c>
      <c r="B359" s="74">
        <v>492</v>
      </c>
      <c r="C359" s="82">
        <v>634765794</v>
      </c>
      <c r="D359" s="82">
        <v>3576901</v>
      </c>
      <c r="E359" s="83">
        <f t="shared" si="5"/>
        <v>5.6349933058932287E-3</v>
      </c>
    </row>
    <row r="360" spans="1:5" x14ac:dyDescent="0.25">
      <c r="A360" s="74">
        <v>202405</v>
      </c>
      <c r="B360" s="74">
        <v>493</v>
      </c>
      <c r="C360" s="82">
        <v>77370905</v>
      </c>
      <c r="D360" s="82">
        <v>595</v>
      </c>
      <c r="E360" s="83">
        <f t="shared" si="5"/>
        <v>7.6902292922643213E-6</v>
      </c>
    </row>
    <row r="361" spans="1:5" x14ac:dyDescent="0.25">
      <c r="A361" s="74">
        <v>202405</v>
      </c>
      <c r="B361" s="74">
        <v>501</v>
      </c>
      <c r="C361" s="82">
        <v>5331622</v>
      </c>
      <c r="D361" s="82">
        <v>8496</v>
      </c>
      <c r="E361" s="83">
        <f t="shared" si="5"/>
        <v>1.5935113179441453E-3</v>
      </c>
    </row>
    <row r="362" spans="1:5" x14ac:dyDescent="0.25">
      <c r="A362" s="74">
        <v>202405</v>
      </c>
      <c r="B362" s="74">
        <v>502</v>
      </c>
      <c r="C362" s="82">
        <v>3220588</v>
      </c>
      <c r="D362" s="82">
        <v>48838</v>
      </c>
      <c r="E362" s="83">
        <f t="shared" si="5"/>
        <v>1.5164311610178017E-2</v>
      </c>
    </row>
    <row r="363" spans="1:5" x14ac:dyDescent="0.25">
      <c r="A363" s="74">
        <v>202405</v>
      </c>
      <c r="B363" s="74">
        <v>511</v>
      </c>
      <c r="C363" s="82">
        <v>150734564</v>
      </c>
      <c r="D363" s="82">
        <v>11117</v>
      </c>
      <c r="E363" s="83">
        <f t="shared" si="5"/>
        <v>7.3752162111936052E-5</v>
      </c>
    </row>
    <row r="364" spans="1:5" x14ac:dyDescent="0.25">
      <c r="A364" s="74">
        <v>202405</v>
      </c>
      <c r="B364" s="74">
        <v>512</v>
      </c>
      <c r="C364" s="82">
        <v>394639</v>
      </c>
      <c r="D364" s="82">
        <v>554</v>
      </c>
      <c r="E364" s="83">
        <f t="shared" si="5"/>
        <v>1.403814625518512E-3</v>
      </c>
    </row>
    <row r="365" spans="1:5" x14ac:dyDescent="0.25">
      <c r="A365" s="74">
        <v>202405</v>
      </c>
      <c r="B365" s="74">
        <v>521</v>
      </c>
      <c r="C365" s="82">
        <v>11660703</v>
      </c>
      <c r="D365" s="82">
        <v>22784</v>
      </c>
      <c r="E365" s="83">
        <f t="shared" si="5"/>
        <v>1.9539130702497095E-3</v>
      </c>
    </row>
    <row r="366" spans="1:5" x14ac:dyDescent="0.25">
      <c r="A366" s="74">
        <v>202405</v>
      </c>
      <c r="B366" s="74">
        <v>522</v>
      </c>
      <c r="C366" s="82">
        <v>16203109</v>
      </c>
      <c r="D366" s="82">
        <v>52239</v>
      </c>
      <c r="E366" s="83">
        <f t="shared" si="5"/>
        <v>3.2240108981554097E-3</v>
      </c>
    </row>
    <row r="367" spans="1:5" x14ac:dyDescent="0.25">
      <c r="A367" s="74">
        <v>202405</v>
      </c>
      <c r="B367" s="74">
        <v>523</v>
      </c>
      <c r="C367" s="82">
        <v>80392631</v>
      </c>
      <c r="D367" s="82">
        <v>5437902</v>
      </c>
      <c r="E367" s="83">
        <f t="shared" si="5"/>
        <v>6.7641796671637722E-2</v>
      </c>
    </row>
    <row r="368" spans="1:5" x14ac:dyDescent="0.25">
      <c r="A368" s="74">
        <v>202405</v>
      </c>
      <c r="B368" s="74">
        <v>524</v>
      </c>
      <c r="C368" s="82">
        <v>29842000</v>
      </c>
      <c r="D368" s="82">
        <v>86024</v>
      </c>
      <c r="E368" s="83">
        <f t="shared" si="5"/>
        <v>2.8826486160445012E-3</v>
      </c>
    </row>
    <row r="369" spans="1:5" x14ac:dyDescent="0.25">
      <c r="A369" s="74">
        <v>202405</v>
      </c>
      <c r="B369" s="74">
        <v>530</v>
      </c>
      <c r="C369" s="82">
        <v>6410654</v>
      </c>
      <c r="D369" s="82">
        <v>103221</v>
      </c>
      <c r="E369" s="83">
        <f t="shared" si="5"/>
        <v>1.6101477321970582E-2</v>
      </c>
    </row>
    <row r="370" spans="1:5" x14ac:dyDescent="0.25">
      <c r="A370" s="74">
        <v>202405</v>
      </c>
      <c r="B370" s="74">
        <v>551</v>
      </c>
      <c r="C370" s="82">
        <v>35995952</v>
      </c>
      <c r="D370" s="82">
        <v>315098</v>
      </c>
      <c r="E370" s="83">
        <f t="shared" si="5"/>
        <v>8.753706527889581E-3</v>
      </c>
    </row>
    <row r="371" spans="1:5" x14ac:dyDescent="0.25">
      <c r="A371" s="74">
        <v>202405</v>
      </c>
      <c r="B371" s="74">
        <v>552</v>
      </c>
      <c r="C371" s="82">
        <v>734016</v>
      </c>
      <c r="D371" s="82">
        <v>7676</v>
      </c>
      <c r="E371" s="83">
        <f t="shared" si="5"/>
        <v>1.0457537710349638E-2</v>
      </c>
    </row>
    <row r="372" spans="1:5" x14ac:dyDescent="0.25">
      <c r="A372" s="74">
        <v>202405</v>
      </c>
      <c r="B372" s="74">
        <v>561</v>
      </c>
      <c r="C372" s="82">
        <v>81036573</v>
      </c>
      <c r="D372" s="82">
        <v>859028</v>
      </c>
      <c r="E372" s="83">
        <f t="shared" si="5"/>
        <v>1.0600497629631993E-2</v>
      </c>
    </row>
    <row r="373" spans="1:5" x14ac:dyDescent="0.25">
      <c r="A373" s="74">
        <v>202405</v>
      </c>
      <c r="B373" s="74">
        <v>562</v>
      </c>
      <c r="C373" s="82">
        <v>7020222</v>
      </c>
      <c r="D373" s="82">
        <v>87013</v>
      </c>
      <c r="E373" s="83">
        <f t="shared" si="5"/>
        <v>1.239462227832681E-2</v>
      </c>
    </row>
    <row r="374" spans="1:5" x14ac:dyDescent="0.25">
      <c r="A374" s="74">
        <v>202405</v>
      </c>
      <c r="B374" s="74">
        <v>581</v>
      </c>
      <c r="C374" s="82">
        <v>1947028</v>
      </c>
      <c r="D374" s="82">
        <v>24390</v>
      </c>
      <c r="E374" s="83">
        <f t="shared" si="5"/>
        <v>1.2526784411934498E-2</v>
      </c>
    </row>
    <row r="375" spans="1:5" x14ac:dyDescent="0.25">
      <c r="A375" s="74">
        <v>202405</v>
      </c>
      <c r="B375" s="74">
        <v>591</v>
      </c>
      <c r="C375" s="82">
        <v>7852531</v>
      </c>
      <c r="D375" s="82">
        <v>21886</v>
      </c>
      <c r="E375" s="83">
        <f t="shared" si="5"/>
        <v>2.7871268512024978E-3</v>
      </c>
    </row>
    <row r="376" spans="1:5" x14ac:dyDescent="0.25">
      <c r="A376" s="74">
        <v>202405</v>
      </c>
      <c r="B376" s="74">
        <v>592</v>
      </c>
      <c r="C376" s="82">
        <v>443614</v>
      </c>
      <c r="D376" s="82">
        <v>3353</v>
      </c>
      <c r="E376" s="83">
        <f t="shared" si="5"/>
        <v>7.5583728196134481E-3</v>
      </c>
    </row>
    <row r="377" spans="1:5" x14ac:dyDescent="0.25">
      <c r="A377" s="74">
        <v>202405</v>
      </c>
      <c r="B377" s="74">
        <v>601</v>
      </c>
      <c r="C377" s="82">
        <v>3906238</v>
      </c>
      <c r="D377" s="82">
        <v>21897</v>
      </c>
      <c r="E377" s="83">
        <f t="shared" si="5"/>
        <v>5.6056492205544053E-3</v>
      </c>
    </row>
    <row r="378" spans="1:5" x14ac:dyDescent="0.25">
      <c r="A378" s="74">
        <v>202405</v>
      </c>
      <c r="B378" s="74">
        <v>602</v>
      </c>
      <c r="C378" s="82">
        <v>32696284</v>
      </c>
      <c r="D378" s="82">
        <v>43578</v>
      </c>
      <c r="E378" s="83">
        <f t="shared" si="5"/>
        <v>1.3328120100742948E-3</v>
      </c>
    </row>
    <row r="379" spans="1:5" x14ac:dyDescent="0.25">
      <c r="A379" s="74">
        <v>202405</v>
      </c>
      <c r="B379" s="74">
        <v>611</v>
      </c>
      <c r="C379" s="82">
        <v>353724</v>
      </c>
      <c r="D379" s="82">
        <v>0</v>
      </c>
      <c r="E379" s="83">
        <f t="shared" si="5"/>
        <v>0</v>
      </c>
    </row>
    <row r="380" spans="1:5" x14ac:dyDescent="0.25">
      <c r="A380" s="74">
        <v>202405</v>
      </c>
      <c r="B380" s="74">
        <v>612</v>
      </c>
      <c r="C380" s="82">
        <v>244956873</v>
      </c>
      <c r="D380" s="82">
        <v>64428</v>
      </c>
      <c r="E380" s="83">
        <f t="shared" si="5"/>
        <v>2.6301772720620909E-4</v>
      </c>
    </row>
    <row r="381" spans="1:5" x14ac:dyDescent="0.25">
      <c r="A381" s="74">
        <v>202405</v>
      </c>
      <c r="B381" s="74">
        <v>613</v>
      </c>
      <c r="C381" s="82">
        <v>375859</v>
      </c>
      <c r="D381" s="82">
        <v>5592</v>
      </c>
      <c r="E381" s="83">
        <f t="shared" si="5"/>
        <v>1.4877919645398939E-2</v>
      </c>
    </row>
    <row r="382" spans="1:5" x14ac:dyDescent="0.25">
      <c r="A382" s="74">
        <v>202405</v>
      </c>
      <c r="B382" s="74">
        <v>614</v>
      </c>
      <c r="C382" s="82">
        <v>1587292</v>
      </c>
      <c r="D382" s="82">
        <v>18298</v>
      </c>
      <c r="E382" s="83">
        <f t="shared" si="5"/>
        <v>1.1527809627970153E-2</v>
      </c>
    </row>
    <row r="383" spans="1:5" x14ac:dyDescent="0.25">
      <c r="A383" s="74">
        <v>202405</v>
      </c>
      <c r="B383" s="74">
        <v>619</v>
      </c>
      <c r="C383" s="82">
        <v>8043517</v>
      </c>
      <c r="D383" s="82">
        <v>156320</v>
      </c>
      <c r="E383" s="83">
        <f t="shared" si="5"/>
        <v>1.9434284778660878E-2</v>
      </c>
    </row>
    <row r="384" spans="1:5" x14ac:dyDescent="0.25">
      <c r="A384" s="74">
        <v>202405</v>
      </c>
      <c r="B384" s="74">
        <v>620</v>
      </c>
      <c r="C384" s="82">
        <v>660721782</v>
      </c>
      <c r="D384" s="82">
        <v>1042763</v>
      </c>
      <c r="E384" s="83">
        <f t="shared" si="5"/>
        <v>1.5782179858571698E-3</v>
      </c>
    </row>
    <row r="385" spans="1:5" x14ac:dyDescent="0.25">
      <c r="A385" s="74">
        <v>202405</v>
      </c>
      <c r="B385" s="74">
        <v>631</v>
      </c>
      <c r="C385" s="82">
        <v>3456601</v>
      </c>
      <c r="D385" s="82">
        <v>140200</v>
      </c>
      <c r="E385" s="83">
        <f t="shared" si="5"/>
        <v>4.0560076213598271E-2</v>
      </c>
    </row>
    <row r="386" spans="1:5" x14ac:dyDescent="0.25">
      <c r="A386" s="74">
        <v>202405</v>
      </c>
      <c r="B386" s="74">
        <v>639</v>
      </c>
      <c r="C386" s="82">
        <v>704261</v>
      </c>
      <c r="D386" s="82">
        <v>16728</v>
      </c>
      <c r="E386" s="83">
        <f t="shared" si="5"/>
        <v>2.3752557645531983E-2</v>
      </c>
    </row>
    <row r="387" spans="1:5" x14ac:dyDescent="0.25">
      <c r="A387" s="74">
        <v>202405</v>
      </c>
      <c r="B387" s="74">
        <v>641</v>
      </c>
      <c r="C387" s="82">
        <v>733387985</v>
      </c>
      <c r="D387" s="82">
        <v>3401653</v>
      </c>
      <c r="E387" s="83">
        <f t="shared" ref="E387:E450" si="6">D387/C387</f>
        <v>4.638272060047452E-3</v>
      </c>
    </row>
    <row r="388" spans="1:5" x14ac:dyDescent="0.25">
      <c r="A388" s="74">
        <v>202405</v>
      </c>
      <c r="B388" s="74">
        <v>642</v>
      </c>
      <c r="C388" s="82">
        <v>127292</v>
      </c>
      <c r="D388" s="82">
        <v>46975</v>
      </c>
      <c r="E388" s="83">
        <f t="shared" si="6"/>
        <v>0.36903340351318231</v>
      </c>
    </row>
    <row r="389" spans="1:5" x14ac:dyDescent="0.25">
      <c r="A389" s="74">
        <v>202405</v>
      </c>
      <c r="B389" s="74">
        <v>643</v>
      </c>
      <c r="C389" s="82">
        <v>4399329</v>
      </c>
      <c r="D389" s="82">
        <v>3471362</v>
      </c>
      <c r="E389" s="83">
        <f t="shared" si="6"/>
        <v>0.78906624169276729</v>
      </c>
    </row>
    <row r="390" spans="1:5" x14ac:dyDescent="0.25">
      <c r="A390" s="74">
        <v>202405</v>
      </c>
      <c r="B390" s="74">
        <v>649</v>
      </c>
      <c r="C390" s="82">
        <v>605872747</v>
      </c>
      <c r="D390" s="82">
        <v>7490034</v>
      </c>
      <c r="E390" s="83">
        <f t="shared" si="6"/>
        <v>1.2362388037896016E-2</v>
      </c>
    </row>
    <row r="391" spans="1:5" x14ac:dyDescent="0.25">
      <c r="A391" s="74">
        <v>202405</v>
      </c>
      <c r="B391" s="74">
        <v>651</v>
      </c>
      <c r="C391" s="82">
        <v>11948674</v>
      </c>
      <c r="D391" s="82">
        <v>46504</v>
      </c>
      <c r="E391" s="83">
        <f t="shared" si="6"/>
        <v>3.8919799803727173E-3</v>
      </c>
    </row>
    <row r="392" spans="1:5" x14ac:dyDescent="0.25">
      <c r="A392" s="74">
        <v>202405</v>
      </c>
      <c r="B392" s="74">
        <v>652</v>
      </c>
      <c r="C392" s="82">
        <v>44940</v>
      </c>
      <c r="D392" s="82">
        <v>0</v>
      </c>
      <c r="E392" s="83">
        <f t="shared" si="6"/>
        <v>0</v>
      </c>
    </row>
    <row r="393" spans="1:5" x14ac:dyDescent="0.25">
      <c r="A393" s="74">
        <v>202405</v>
      </c>
      <c r="B393" s="74">
        <v>653</v>
      </c>
      <c r="C393" s="82">
        <v>285043</v>
      </c>
      <c r="D393" s="82">
        <v>0</v>
      </c>
      <c r="E393" s="83">
        <f t="shared" si="6"/>
        <v>0</v>
      </c>
    </row>
    <row r="394" spans="1:5" x14ac:dyDescent="0.25">
      <c r="A394" s="74">
        <v>202405</v>
      </c>
      <c r="B394" s="74">
        <v>661</v>
      </c>
      <c r="C394" s="82">
        <v>131829346</v>
      </c>
      <c r="D394" s="82">
        <v>207734</v>
      </c>
      <c r="E394" s="83">
        <f t="shared" si="6"/>
        <v>1.5757796446930715E-3</v>
      </c>
    </row>
    <row r="395" spans="1:5" x14ac:dyDescent="0.25">
      <c r="A395" s="74">
        <v>202405</v>
      </c>
      <c r="B395" s="74">
        <v>662</v>
      </c>
      <c r="C395" s="82">
        <v>1529443</v>
      </c>
      <c r="D395" s="82">
        <v>30279</v>
      </c>
      <c r="E395" s="83">
        <f t="shared" si="6"/>
        <v>1.979740336841582E-2</v>
      </c>
    </row>
    <row r="396" spans="1:5" x14ac:dyDescent="0.25">
      <c r="A396" s="74">
        <v>202405</v>
      </c>
      <c r="B396" s="74">
        <v>663</v>
      </c>
      <c r="C396" s="82">
        <v>700852</v>
      </c>
      <c r="D396" s="82">
        <v>31512</v>
      </c>
      <c r="E396" s="83">
        <f t="shared" si="6"/>
        <v>4.4962417172241788E-2</v>
      </c>
    </row>
    <row r="397" spans="1:5" x14ac:dyDescent="0.25">
      <c r="A397" s="74">
        <v>202405</v>
      </c>
      <c r="B397" s="74">
        <v>681</v>
      </c>
      <c r="C397" s="82">
        <v>20891890</v>
      </c>
      <c r="D397" s="82">
        <v>417894</v>
      </c>
      <c r="E397" s="83">
        <f t="shared" si="6"/>
        <v>2.0002690039053431E-2</v>
      </c>
    </row>
    <row r="398" spans="1:5" x14ac:dyDescent="0.25">
      <c r="A398" s="74">
        <v>202405</v>
      </c>
      <c r="B398" s="74">
        <v>682</v>
      </c>
      <c r="C398" s="82">
        <v>30035206</v>
      </c>
      <c r="D398" s="82">
        <v>673178</v>
      </c>
      <c r="E398" s="83">
        <f t="shared" si="6"/>
        <v>2.2412964305954818E-2</v>
      </c>
    </row>
    <row r="399" spans="1:5" x14ac:dyDescent="0.25">
      <c r="A399" s="74">
        <v>202405</v>
      </c>
      <c r="B399" s="74">
        <v>691</v>
      </c>
      <c r="C399" s="82">
        <v>17328353</v>
      </c>
      <c r="D399" s="82">
        <v>137954</v>
      </c>
      <c r="E399" s="83">
        <f t="shared" si="6"/>
        <v>7.9611720744608566E-3</v>
      </c>
    </row>
    <row r="400" spans="1:5" x14ac:dyDescent="0.25">
      <c r="A400" s="74">
        <v>202405</v>
      </c>
      <c r="B400" s="74">
        <v>692</v>
      </c>
      <c r="C400" s="82">
        <v>18345210</v>
      </c>
      <c r="D400" s="82">
        <v>237743</v>
      </c>
      <c r="E400" s="83">
        <f t="shared" si="6"/>
        <v>1.2959404662034395E-2</v>
      </c>
    </row>
    <row r="401" spans="1:5" x14ac:dyDescent="0.25">
      <c r="A401" s="74">
        <v>202405</v>
      </c>
      <c r="B401" s="74">
        <v>701</v>
      </c>
      <c r="C401" s="82">
        <v>24455</v>
      </c>
      <c r="D401" s="82">
        <v>86</v>
      </c>
      <c r="E401" s="83">
        <f t="shared" si="6"/>
        <v>3.5166632590472296E-3</v>
      </c>
    </row>
    <row r="402" spans="1:5" x14ac:dyDescent="0.25">
      <c r="A402" s="74">
        <v>202405</v>
      </c>
      <c r="B402" s="74">
        <v>702</v>
      </c>
      <c r="C402" s="82">
        <v>105965817</v>
      </c>
      <c r="D402" s="82">
        <v>2411206</v>
      </c>
      <c r="E402" s="83">
        <f t="shared" si="6"/>
        <v>2.2754564332760251E-2</v>
      </c>
    </row>
    <row r="403" spans="1:5" x14ac:dyDescent="0.25">
      <c r="A403" s="74">
        <v>202405</v>
      </c>
      <c r="B403" s="74">
        <v>711</v>
      </c>
      <c r="C403" s="82">
        <v>13890475</v>
      </c>
      <c r="D403" s="82">
        <v>313650</v>
      </c>
      <c r="E403" s="83">
        <f t="shared" si="6"/>
        <v>2.2580221338723117E-2</v>
      </c>
    </row>
    <row r="404" spans="1:5" x14ac:dyDescent="0.25">
      <c r="A404" s="74">
        <v>202405</v>
      </c>
      <c r="B404" s="74">
        <v>712</v>
      </c>
      <c r="C404" s="82">
        <v>871370</v>
      </c>
      <c r="D404" s="82">
        <v>1411</v>
      </c>
      <c r="E404" s="83">
        <f t="shared" si="6"/>
        <v>1.6192891653373424E-3</v>
      </c>
    </row>
    <row r="405" spans="1:5" x14ac:dyDescent="0.25">
      <c r="A405" s="74">
        <v>202405</v>
      </c>
      <c r="B405" s="74">
        <v>721</v>
      </c>
      <c r="C405" s="82">
        <v>12770592</v>
      </c>
      <c r="D405" s="82">
        <v>17613</v>
      </c>
      <c r="E405" s="83">
        <f t="shared" si="6"/>
        <v>1.3791843009313899E-3</v>
      </c>
    </row>
    <row r="406" spans="1:5" x14ac:dyDescent="0.25">
      <c r="A406" s="74">
        <v>202405</v>
      </c>
      <c r="B406" s="74">
        <v>722</v>
      </c>
      <c r="C406" s="82">
        <v>3222844</v>
      </c>
      <c r="D406" s="82">
        <v>1033</v>
      </c>
      <c r="E406" s="83">
        <f t="shared" si="6"/>
        <v>3.2052435674826335E-4</v>
      </c>
    </row>
    <row r="407" spans="1:5" x14ac:dyDescent="0.25">
      <c r="A407" s="74">
        <v>202405</v>
      </c>
      <c r="B407" s="74">
        <v>731</v>
      </c>
      <c r="C407" s="82">
        <v>5011874</v>
      </c>
      <c r="D407" s="82">
        <v>206253</v>
      </c>
      <c r="E407" s="83">
        <f t="shared" si="6"/>
        <v>4.1152870163934686E-2</v>
      </c>
    </row>
    <row r="408" spans="1:5" x14ac:dyDescent="0.25">
      <c r="A408" s="74">
        <v>202405</v>
      </c>
      <c r="B408" s="74">
        <v>732</v>
      </c>
      <c r="C408" s="82">
        <v>193072</v>
      </c>
      <c r="D408" s="82">
        <v>2259</v>
      </c>
      <c r="E408" s="83">
        <f t="shared" si="6"/>
        <v>1.1700298334300157E-2</v>
      </c>
    </row>
    <row r="409" spans="1:5" x14ac:dyDescent="0.25">
      <c r="A409" s="74">
        <v>202405</v>
      </c>
      <c r="B409" s="74">
        <v>741</v>
      </c>
      <c r="C409" s="82">
        <v>1374644</v>
      </c>
      <c r="D409" s="82">
        <v>42245</v>
      </c>
      <c r="E409" s="83">
        <f t="shared" si="6"/>
        <v>3.0731593052455763E-2</v>
      </c>
    </row>
    <row r="410" spans="1:5" x14ac:dyDescent="0.25">
      <c r="A410" s="74">
        <v>202405</v>
      </c>
      <c r="B410" s="74">
        <v>742</v>
      </c>
      <c r="C410" s="82">
        <v>342663</v>
      </c>
      <c r="D410" s="82">
        <v>12731</v>
      </c>
      <c r="E410" s="83">
        <f t="shared" si="6"/>
        <v>3.7153121288262814E-2</v>
      </c>
    </row>
    <row r="411" spans="1:5" x14ac:dyDescent="0.25">
      <c r="A411" s="74">
        <v>202405</v>
      </c>
      <c r="B411" s="74">
        <v>749</v>
      </c>
      <c r="C411" s="82">
        <v>5405115</v>
      </c>
      <c r="D411" s="82">
        <v>74482</v>
      </c>
      <c r="E411" s="83">
        <f t="shared" si="6"/>
        <v>1.3779910325682248E-2</v>
      </c>
    </row>
    <row r="412" spans="1:5" x14ac:dyDescent="0.25">
      <c r="A412" s="74">
        <v>202405</v>
      </c>
      <c r="B412" s="74">
        <v>750</v>
      </c>
      <c r="C412" s="82">
        <v>4112458</v>
      </c>
      <c r="D412" s="82">
        <v>116565</v>
      </c>
      <c r="E412" s="83">
        <f t="shared" si="6"/>
        <v>2.8344362422667902E-2</v>
      </c>
    </row>
    <row r="413" spans="1:5" x14ac:dyDescent="0.25">
      <c r="A413" s="74">
        <v>202405</v>
      </c>
      <c r="B413" s="74">
        <v>771</v>
      </c>
      <c r="C413" s="82">
        <v>41436822</v>
      </c>
      <c r="D413" s="82">
        <v>1199312</v>
      </c>
      <c r="E413" s="83">
        <f t="shared" si="6"/>
        <v>2.8943146267346467E-2</v>
      </c>
    </row>
    <row r="414" spans="1:5" x14ac:dyDescent="0.25">
      <c r="A414" s="74">
        <v>202405</v>
      </c>
      <c r="B414" s="74">
        <v>772</v>
      </c>
      <c r="C414" s="82">
        <v>92436</v>
      </c>
      <c r="D414" s="82">
        <v>857</v>
      </c>
      <c r="E414" s="83">
        <f t="shared" si="6"/>
        <v>9.2712795880392912E-3</v>
      </c>
    </row>
    <row r="415" spans="1:5" x14ac:dyDescent="0.25">
      <c r="A415" s="74">
        <v>202405</v>
      </c>
      <c r="B415" s="74">
        <v>773</v>
      </c>
      <c r="C415" s="82">
        <v>7618101</v>
      </c>
      <c r="D415" s="82">
        <v>136724</v>
      </c>
      <c r="E415" s="83">
        <f t="shared" si="6"/>
        <v>1.7947254834242813E-2</v>
      </c>
    </row>
    <row r="416" spans="1:5" x14ac:dyDescent="0.25">
      <c r="A416" s="74">
        <v>202405</v>
      </c>
      <c r="B416" s="74">
        <v>774</v>
      </c>
      <c r="C416" s="82">
        <v>613248</v>
      </c>
      <c r="D416" s="82">
        <v>3586</v>
      </c>
      <c r="E416" s="83">
        <f t="shared" si="6"/>
        <v>5.8475527029847631E-3</v>
      </c>
    </row>
    <row r="417" spans="1:5" x14ac:dyDescent="0.25">
      <c r="A417" s="74">
        <v>202405</v>
      </c>
      <c r="B417" s="74">
        <v>780</v>
      </c>
      <c r="C417" s="82">
        <v>940853</v>
      </c>
      <c r="D417" s="82">
        <v>3977</v>
      </c>
      <c r="E417" s="83">
        <f t="shared" si="6"/>
        <v>4.2270152723114024E-3</v>
      </c>
    </row>
    <row r="418" spans="1:5" x14ac:dyDescent="0.25">
      <c r="A418" s="74">
        <v>202405</v>
      </c>
      <c r="B418" s="74">
        <v>791</v>
      </c>
      <c r="C418" s="82">
        <v>25390424</v>
      </c>
      <c r="D418" s="82">
        <v>174693</v>
      </c>
      <c r="E418" s="83">
        <f t="shared" si="6"/>
        <v>6.8802710817275044E-3</v>
      </c>
    </row>
    <row r="419" spans="1:5" x14ac:dyDescent="0.25">
      <c r="A419" s="74">
        <v>202405</v>
      </c>
      <c r="B419" s="74">
        <v>801</v>
      </c>
      <c r="C419" s="82">
        <v>10106106</v>
      </c>
      <c r="D419" s="82">
        <v>201561</v>
      </c>
      <c r="E419" s="83">
        <f t="shared" si="6"/>
        <v>1.9944477130954295E-2</v>
      </c>
    </row>
    <row r="420" spans="1:5" x14ac:dyDescent="0.25">
      <c r="A420" s="74">
        <v>202405</v>
      </c>
      <c r="B420" s="74">
        <v>811</v>
      </c>
      <c r="C420" s="82">
        <v>144779</v>
      </c>
      <c r="D420" s="82">
        <v>2413</v>
      </c>
      <c r="E420" s="83">
        <f t="shared" si="6"/>
        <v>1.6666781784651089E-2</v>
      </c>
    </row>
    <row r="421" spans="1:5" x14ac:dyDescent="0.25">
      <c r="A421" s="74">
        <v>202405</v>
      </c>
      <c r="B421" s="74">
        <v>812</v>
      </c>
      <c r="C421" s="82">
        <v>8616292</v>
      </c>
      <c r="D421" s="82">
        <v>169342</v>
      </c>
      <c r="E421" s="83">
        <f t="shared" si="6"/>
        <v>1.9653697901603148E-2</v>
      </c>
    </row>
    <row r="422" spans="1:5" x14ac:dyDescent="0.25">
      <c r="A422" s="74">
        <v>202405</v>
      </c>
      <c r="B422" s="74">
        <v>813</v>
      </c>
      <c r="C422" s="82">
        <v>758048</v>
      </c>
      <c r="D422" s="82">
        <v>21678</v>
      </c>
      <c r="E422" s="83">
        <f t="shared" si="6"/>
        <v>2.859713369074254E-2</v>
      </c>
    </row>
    <row r="423" spans="1:5" x14ac:dyDescent="0.25">
      <c r="A423" s="74">
        <v>202405</v>
      </c>
      <c r="B423" s="74">
        <v>821</v>
      </c>
      <c r="C423" s="82">
        <v>1827429</v>
      </c>
      <c r="D423" s="82">
        <v>24542</v>
      </c>
      <c r="E423" s="83">
        <f t="shared" si="6"/>
        <v>1.3429796725344733E-2</v>
      </c>
    </row>
    <row r="424" spans="1:5" x14ac:dyDescent="0.25">
      <c r="A424" s="74">
        <v>202405</v>
      </c>
      <c r="B424" s="74">
        <v>822</v>
      </c>
      <c r="C424" s="82">
        <v>505814</v>
      </c>
      <c r="D424" s="82">
        <v>40252</v>
      </c>
      <c r="E424" s="83">
        <f t="shared" si="6"/>
        <v>7.9578659349088796E-2</v>
      </c>
    </row>
    <row r="425" spans="1:5" x14ac:dyDescent="0.25">
      <c r="A425" s="74">
        <v>202405</v>
      </c>
      <c r="B425" s="74">
        <v>823</v>
      </c>
      <c r="C425" s="82">
        <v>254070</v>
      </c>
      <c r="D425" s="82">
        <v>719</v>
      </c>
      <c r="E425" s="83">
        <f t="shared" si="6"/>
        <v>2.8299287597906087E-3</v>
      </c>
    </row>
    <row r="426" spans="1:5" x14ac:dyDescent="0.25">
      <c r="A426" s="74">
        <v>202405</v>
      </c>
      <c r="B426" s="74">
        <v>829</v>
      </c>
      <c r="C426" s="82">
        <v>246753464</v>
      </c>
      <c r="D426" s="82">
        <v>2526706</v>
      </c>
      <c r="E426" s="83">
        <f t="shared" si="6"/>
        <v>1.0239799510980726E-2</v>
      </c>
    </row>
    <row r="427" spans="1:5" x14ac:dyDescent="0.25">
      <c r="A427" s="74">
        <v>202405</v>
      </c>
      <c r="B427" s="74">
        <v>841</v>
      </c>
      <c r="C427" s="82">
        <v>705676720</v>
      </c>
      <c r="D427" s="82">
        <v>121311</v>
      </c>
      <c r="E427" s="83">
        <f t="shared" si="6"/>
        <v>1.7190732889700542E-4</v>
      </c>
    </row>
    <row r="428" spans="1:5" x14ac:dyDescent="0.25">
      <c r="A428" s="74">
        <v>202405</v>
      </c>
      <c r="B428" s="74">
        <v>842</v>
      </c>
      <c r="C428" s="82">
        <v>1306753</v>
      </c>
      <c r="D428" s="82">
        <v>25535</v>
      </c>
      <c r="E428" s="83">
        <f t="shared" si="6"/>
        <v>1.9540800748113835E-2</v>
      </c>
    </row>
    <row r="429" spans="1:5" x14ac:dyDescent="0.25">
      <c r="A429" s="74">
        <v>202405</v>
      </c>
      <c r="B429" s="74">
        <v>843</v>
      </c>
      <c r="C429" s="82">
        <v>2218240</v>
      </c>
      <c r="D429" s="82">
        <v>9456</v>
      </c>
      <c r="E429" s="83">
        <f t="shared" si="6"/>
        <v>4.2628390075014422E-3</v>
      </c>
    </row>
    <row r="430" spans="1:5" x14ac:dyDescent="0.25">
      <c r="A430" s="74">
        <v>202405</v>
      </c>
      <c r="B430" s="74">
        <v>851</v>
      </c>
      <c r="C430" s="82">
        <v>4776549</v>
      </c>
      <c r="D430" s="82">
        <v>60663</v>
      </c>
      <c r="E430" s="83">
        <f t="shared" si="6"/>
        <v>1.2700173284101137E-2</v>
      </c>
    </row>
    <row r="431" spans="1:5" x14ac:dyDescent="0.25">
      <c r="A431" s="74">
        <v>202405</v>
      </c>
      <c r="B431" s="74">
        <v>852</v>
      </c>
      <c r="C431" s="82">
        <v>1299390</v>
      </c>
      <c r="D431" s="82">
        <v>30833</v>
      </c>
      <c r="E431" s="83">
        <f t="shared" si="6"/>
        <v>2.3728826603252297E-2</v>
      </c>
    </row>
    <row r="432" spans="1:5" x14ac:dyDescent="0.25">
      <c r="A432" s="74">
        <v>202405</v>
      </c>
      <c r="B432" s="74">
        <v>853</v>
      </c>
      <c r="C432" s="82">
        <v>5293853</v>
      </c>
      <c r="D432" s="82">
        <v>3847</v>
      </c>
      <c r="E432" s="83">
        <f t="shared" si="6"/>
        <v>7.2669188207530506E-4</v>
      </c>
    </row>
    <row r="433" spans="1:5" x14ac:dyDescent="0.25">
      <c r="A433" s="74">
        <v>202405</v>
      </c>
      <c r="B433" s="74">
        <v>854</v>
      </c>
      <c r="C433" s="82">
        <v>31591384</v>
      </c>
      <c r="D433" s="82">
        <v>295489</v>
      </c>
      <c r="E433" s="83">
        <f t="shared" si="6"/>
        <v>9.3534680215339727E-3</v>
      </c>
    </row>
    <row r="434" spans="1:5" x14ac:dyDescent="0.25">
      <c r="A434" s="74">
        <v>202405</v>
      </c>
      <c r="B434" s="74">
        <v>855</v>
      </c>
      <c r="C434" s="82">
        <v>723984</v>
      </c>
      <c r="D434" s="82">
        <v>19711</v>
      </c>
      <c r="E434" s="83">
        <f t="shared" si="6"/>
        <v>2.7225739795354593E-2</v>
      </c>
    </row>
    <row r="435" spans="1:5" x14ac:dyDescent="0.25">
      <c r="A435" s="74">
        <v>202405</v>
      </c>
      <c r="B435" s="74">
        <v>861</v>
      </c>
      <c r="C435" s="82">
        <v>119768415</v>
      </c>
      <c r="D435" s="82">
        <v>1259837</v>
      </c>
      <c r="E435" s="83">
        <f t="shared" si="6"/>
        <v>1.051894190968462E-2</v>
      </c>
    </row>
    <row r="436" spans="1:5" x14ac:dyDescent="0.25">
      <c r="A436" s="74">
        <v>202405</v>
      </c>
      <c r="B436" s="74">
        <v>862</v>
      </c>
      <c r="C436" s="82">
        <v>4619907</v>
      </c>
      <c r="D436" s="82">
        <v>83299</v>
      </c>
      <c r="E436" s="83">
        <f t="shared" si="6"/>
        <v>1.8030449530694017E-2</v>
      </c>
    </row>
    <row r="437" spans="1:5" x14ac:dyDescent="0.25">
      <c r="A437" s="74">
        <v>202405</v>
      </c>
      <c r="B437" s="74">
        <v>863</v>
      </c>
      <c r="C437" s="82">
        <v>8092927</v>
      </c>
      <c r="D437" s="82">
        <v>44074</v>
      </c>
      <c r="E437" s="83">
        <f t="shared" si="6"/>
        <v>5.4459900602093657E-3</v>
      </c>
    </row>
    <row r="438" spans="1:5" x14ac:dyDescent="0.25">
      <c r="A438" s="74">
        <v>202405</v>
      </c>
      <c r="B438" s="74">
        <v>864</v>
      </c>
      <c r="C438" s="82">
        <v>1474793</v>
      </c>
      <c r="D438" s="82">
        <v>14606</v>
      </c>
      <c r="E438" s="83">
        <f t="shared" si="6"/>
        <v>9.9037627653507983E-3</v>
      </c>
    </row>
    <row r="439" spans="1:5" x14ac:dyDescent="0.25">
      <c r="A439" s="74">
        <v>202405</v>
      </c>
      <c r="B439" s="74">
        <v>869</v>
      </c>
      <c r="C439" s="82">
        <v>80791170</v>
      </c>
      <c r="D439" s="82">
        <v>1745517</v>
      </c>
      <c r="E439" s="83">
        <f t="shared" si="6"/>
        <v>2.1605294241932627E-2</v>
      </c>
    </row>
    <row r="440" spans="1:5" x14ac:dyDescent="0.25">
      <c r="A440" s="74">
        <v>202405</v>
      </c>
      <c r="B440" s="74">
        <v>870</v>
      </c>
      <c r="C440" s="82">
        <v>2869430</v>
      </c>
      <c r="D440" s="82">
        <v>17607</v>
      </c>
      <c r="E440" s="83">
        <f t="shared" si="6"/>
        <v>6.136061865945501E-3</v>
      </c>
    </row>
    <row r="441" spans="1:5" x14ac:dyDescent="0.25">
      <c r="A441" s="74">
        <v>202405</v>
      </c>
      <c r="B441" s="74">
        <v>880</v>
      </c>
      <c r="C441" s="82">
        <v>333641</v>
      </c>
      <c r="D441" s="82">
        <v>14021</v>
      </c>
      <c r="E441" s="83">
        <f t="shared" si="6"/>
        <v>4.2024211652644611E-2</v>
      </c>
    </row>
    <row r="442" spans="1:5" x14ac:dyDescent="0.25">
      <c r="A442" s="74">
        <v>202405</v>
      </c>
      <c r="B442" s="74">
        <v>900</v>
      </c>
      <c r="C442" s="82">
        <v>6138077</v>
      </c>
      <c r="D442" s="82">
        <v>123913</v>
      </c>
      <c r="E442" s="83">
        <f t="shared" si="6"/>
        <v>2.0187592954601253E-2</v>
      </c>
    </row>
    <row r="443" spans="1:5" x14ac:dyDescent="0.25">
      <c r="A443" s="74">
        <v>202405</v>
      </c>
      <c r="B443" s="74">
        <v>910</v>
      </c>
      <c r="C443" s="82">
        <v>9492972</v>
      </c>
      <c r="D443" s="82">
        <v>4606</v>
      </c>
      <c r="E443" s="83">
        <f t="shared" si="6"/>
        <v>4.8520105189396958E-4</v>
      </c>
    </row>
    <row r="444" spans="1:5" x14ac:dyDescent="0.25">
      <c r="A444" s="74">
        <v>202405</v>
      </c>
      <c r="B444" s="74">
        <v>920</v>
      </c>
      <c r="C444" s="82">
        <v>4850589</v>
      </c>
      <c r="D444" s="82">
        <v>13715</v>
      </c>
      <c r="E444" s="83">
        <f t="shared" si="6"/>
        <v>2.8274916716299813E-3</v>
      </c>
    </row>
    <row r="445" spans="1:5" x14ac:dyDescent="0.25">
      <c r="A445" s="74">
        <v>202405</v>
      </c>
      <c r="B445" s="74">
        <v>931</v>
      </c>
      <c r="C445" s="82">
        <v>21124428</v>
      </c>
      <c r="D445" s="82">
        <v>322458</v>
      </c>
      <c r="E445" s="83">
        <f t="shared" si="6"/>
        <v>1.5264697344704434E-2</v>
      </c>
    </row>
    <row r="446" spans="1:5" x14ac:dyDescent="0.25">
      <c r="A446" s="74">
        <v>202405</v>
      </c>
      <c r="B446" s="74">
        <v>939</v>
      </c>
      <c r="C446" s="82">
        <v>2840418</v>
      </c>
      <c r="D446" s="82">
        <v>12163</v>
      </c>
      <c r="E446" s="83">
        <f t="shared" si="6"/>
        <v>4.2821162237389005E-3</v>
      </c>
    </row>
    <row r="447" spans="1:5" x14ac:dyDescent="0.25">
      <c r="A447" s="74">
        <v>202405</v>
      </c>
      <c r="B447" s="74">
        <v>941</v>
      </c>
      <c r="C447" s="82">
        <v>6157262</v>
      </c>
      <c r="D447" s="82">
        <v>36172</v>
      </c>
      <c r="E447" s="83">
        <f t="shared" si="6"/>
        <v>5.874689106943963E-3</v>
      </c>
    </row>
    <row r="448" spans="1:5" x14ac:dyDescent="0.25">
      <c r="A448" s="74">
        <v>202405</v>
      </c>
      <c r="B448" s="74">
        <v>942</v>
      </c>
      <c r="C448" s="82">
        <v>1307835</v>
      </c>
      <c r="D448" s="82">
        <v>72436</v>
      </c>
      <c r="E448" s="83">
        <f t="shared" si="6"/>
        <v>5.5386191683201628E-2</v>
      </c>
    </row>
    <row r="449" spans="1:5" x14ac:dyDescent="0.25">
      <c r="A449" s="74">
        <v>202405</v>
      </c>
      <c r="B449" s="74">
        <v>949</v>
      </c>
      <c r="C449" s="82">
        <v>38122207</v>
      </c>
      <c r="D449" s="82">
        <v>211726</v>
      </c>
      <c r="E449" s="83">
        <f t="shared" si="6"/>
        <v>5.5538757239317234E-3</v>
      </c>
    </row>
    <row r="450" spans="1:5" x14ac:dyDescent="0.25">
      <c r="A450" s="74">
        <v>202405</v>
      </c>
      <c r="B450" s="74">
        <v>951</v>
      </c>
      <c r="C450" s="82">
        <v>1472085</v>
      </c>
      <c r="D450" s="82">
        <v>22949</v>
      </c>
      <c r="E450" s="83">
        <f t="shared" si="6"/>
        <v>1.5589453054680945E-2</v>
      </c>
    </row>
    <row r="451" spans="1:5" x14ac:dyDescent="0.25">
      <c r="A451" s="74">
        <v>202405</v>
      </c>
      <c r="B451" s="74">
        <v>952</v>
      </c>
      <c r="C451" s="82">
        <v>754419</v>
      </c>
      <c r="D451" s="82">
        <v>25800</v>
      </c>
      <c r="E451" s="83">
        <f t="shared" ref="E451:E514" si="7">D451/C451</f>
        <v>3.4198502423719447E-2</v>
      </c>
    </row>
    <row r="452" spans="1:5" x14ac:dyDescent="0.25">
      <c r="A452" s="74">
        <v>202405</v>
      </c>
      <c r="B452" s="74">
        <v>960</v>
      </c>
      <c r="C452" s="82">
        <v>324870750</v>
      </c>
      <c r="D452" s="82">
        <v>8202489</v>
      </c>
      <c r="E452" s="83">
        <f t="shared" si="7"/>
        <v>2.5248468814136085E-2</v>
      </c>
    </row>
    <row r="453" spans="1:5" x14ac:dyDescent="0.25">
      <c r="A453" s="74">
        <v>202405</v>
      </c>
      <c r="B453" s="74">
        <v>970</v>
      </c>
      <c r="C453" s="82">
        <v>176356</v>
      </c>
      <c r="D453" s="82">
        <v>4510</v>
      </c>
      <c r="E453" s="83">
        <f t="shared" si="7"/>
        <v>2.5573272244777609E-2</v>
      </c>
    </row>
    <row r="454" spans="1:5" x14ac:dyDescent="0.25">
      <c r="A454" s="74">
        <v>202405</v>
      </c>
      <c r="B454" s="74">
        <v>990</v>
      </c>
      <c r="C454" s="82">
        <v>666971</v>
      </c>
      <c r="D454" s="82">
        <v>1658</v>
      </c>
      <c r="E454" s="83">
        <f t="shared" si="7"/>
        <v>2.4858652025350429E-3</v>
      </c>
    </row>
    <row r="455" spans="1:5" x14ac:dyDescent="0.25">
      <c r="A455" s="74">
        <v>202405</v>
      </c>
      <c r="B455" s="74">
        <v>999</v>
      </c>
      <c r="C455" s="82">
        <v>81101059</v>
      </c>
      <c r="D455" s="82">
        <v>2317212</v>
      </c>
      <c r="E455" s="83">
        <f t="shared" si="7"/>
        <v>2.8571908043765495E-2</v>
      </c>
    </row>
    <row r="456" spans="1:5" x14ac:dyDescent="0.25">
      <c r="A456" s="74">
        <v>202406</v>
      </c>
      <c r="B456" s="74">
        <v>11</v>
      </c>
      <c r="C456" s="82">
        <v>1964303593</v>
      </c>
      <c r="D456" s="82">
        <v>33975067</v>
      </c>
      <c r="E456" s="83">
        <f t="shared" si="7"/>
        <v>1.7296240316962044E-2</v>
      </c>
    </row>
    <row r="457" spans="1:5" x14ac:dyDescent="0.25">
      <c r="A457" s="74">
        <v>202406</v>
      </c>
      <c r="B457" s="74">
        <v>12</v>
      </c>
      <c r="C457" s="82">
        <v>242251854</v>
      </c>
      <c r="D457" s="82">
        <v>8659278</v>
      </c>
      <c r="E457" s="83">
        <f t="shared" si="7"/>
        <v>3.5744940057300861E-2</v>
      </c>
    </row>
    <row r="458" spans="1:5" x14ac:dyDescent="0.25">
      <c r="A458" s="74">
        <v>202406</v>
      </c>
      <c r="B458" s="74">
        <v>13</v>
      </c>
      <c r="C458" s="82">
        <v>118056886</v>
      </c>
      <c r="D458" s="82">
        <v>231113</v>
      </c>
      <c r="E458" s="83">
        <f t="shared" si="7"/>
        <v>1.9576409969004264E-3</v>
      </c>
    </row>
    <row r="459" spans="1:5" x14ac:dyDescent="0.25">
      <c r="A459" s="74">
        <v>202406</v>
      </c>
      <c r="B459" s="74">
        <v>14</v>
      </c>
      <c r="C459" s="82">
        <v>874907634</v>
      </c>
      <c r="D459" s="82">
        <v>5774783</v>
      </c>
      <c r="E459" s="83">
        <f t="shared" si="7"/>
        <v>6.6004487509135163E-3</v>
      </c>
    </row>
    <row r="460" spans="1:5" x14ac:dyDescent="0.25">
      <c r="A460" s="74">
        <v>202406</v>
      </c>
      <c r="B460" s="74">
        <v>16</v>
      </c>
      <c r="C460" s="82">
        <v>269019813</v>
      </c>
      <c r="D460" s="82">
        <v>6434449</v>
      </c>
      <c r="E460" s="83">
        <f t="shared" si="7"/>
        <v>2.3918123086346804E-2</v>
      </c>
    </row>
    <row r="461" spans="1:5" x14ac:dyDescent="0.25">
      <c r="A461" s="74">
        <v>202406</v>
      </c>
      <c r="B461" s="74">
        <v>17</v>
      </c>
      <c r="C461" s="82">
        <v>103616</v>
      </c>
      <c r="D461" s="82">
        <v>0</v>
      </c>
      <c r="E461" s="83">
        <f t="shared" si="7"/>
        <v>0</v>
      </c>
    </row>
    <row r="462" spans="1:5" x14ac:dyDescent="0.25">
      <c r="A462" s="74">
        <v>202406</v>
      </c>
      <c r="B462" s="74">
        <v>21</v>
      </c>
      <c r="C462" s="82">
        <v>715581</v>
      </c>
      <c r="D462" s="82">
        <v>4083</v>
      </c>
      <c r="E462" s="83">
        <f t="shared" si="7"/>
        <v>5.7058530061586321E-3</v>
      </c>
    </row>
    <row r="463" spans="1:5" x14ac:dyDescent="0.25">
      <c r="A463" s="74">
        <v>202406</v>
      </c>
      <c r="B463" s="74">
        <v>22</v>
      </c>
      <c r="C463" s="82">
        <v>9290564</v>
      </c>
      <c r="D463" s="82">
        <v>26968</v>
      </c>
      <c r="E463" s="83">
        <f t="shared" si="7"/>
        <v>2.9027301248880045E-3</v>
      </c>
    </row>
    <row r="464" spans="1:5" x14ac:dyDescent="0.25">
      <c r="A464" s="74">
        <v>202406</v>
      </c>
      <c r="B464" s="74">
        <v>24</v>
      </c>
      <c r="C464" s="82">
        <v>1718484</v>
      </c>
      <c r="D464" s="82">
        <v>8113</v>
      </c>
      <c r="E464" s="83">
        <f t="shared" si="7"/>
        <v>4.7210215515535786E-3</v>
      </c>
    </row>
    <row r="465" spans="1:5" x14ac:dyDescent="0.25">
      <c r="A465" s="74">
        <v>202406</v>
      </c>
      <c r="B465" s="74">
        <v>31</v>
      </c>
      <c r="C465" s="82">
        <v>33729399</v>
      </c>
      <c r="D465" s="82">
        <v>5154</v>
      </c>
      <c r="E465" s="83">
        <f t="shared" si="7"/>
        <v>1.528043829064372E-4</v>
      </c>
    </row>
    <row r="466" spans="1:5" x14ac:dyDescent="0.25">
      <c r="A466" s="74">
        <v>202406</v>
      </c>
      <c r="B466" s="74">
        <v>32</v>
      </c>
      <c r="C466" s="82">
        <v>3596649</v>
      </c>
      <c r="D466" s="82">
        <v>483</v>
      </c>
      <c r="E466" s="83">
        <f t="shared" si="7"/>
        <v>1.3429166982933279E-4</v>
      </c>
    </row>
    <row r="467" spans="1:5" x14ac:dyDescent="0.25">
      <c r="A467" s="74">
        <v>202406</v>
      </c>
      <c r="B467" s="74">
        <v>51</v>
      </c>
      <c r="C467" s="82">
        <v>92224</v>
      </c>
      <c r="D467" s="82">
        <v>61</v>
      </c>
      <c r="E467" s="83">
        <f t="shared" si="7"/>
        <v>6.6143303261623871E-4</v>
      </c>
    </row>
    <row r="468" spans="1:5" x14ac:dyDescent="0.25">
      <c r="A468" s="74">
        <v>202406</v>
      </c>
      <c r="B468" s="74">
        <v>52</v>
      </c>
      <c r="C468" s="82">
        <v>30968</v>
      </c>
      <c r="D468" s="82">
        <v>91</v>
      </c>
      <c r="E468" s="83">
        <f t="shared" si="7"/>
        <v>2.9385171790235081E-3</v>
      </c>
    </row>
    <row r="469" spans="1:5" x14ac:dyDescent="0.25">
      <c r="A469" s="74">
        <v>202406</v>
      </c>
      <c r="B469" s="74">
        <v>61</v>
      </c>
      <c r="C469" s="82">
        <v>2687506905</v>
      </c>
      <c r="D469" s="82">
        <v>17807362</v>
      </c>
      <c r="E469" s="83">
        <f t="shared" si="7"/>
        <v>6.6259781386496571E-3</v>
      </c>
    </row>
    <row r="470" spans="1:5" x14ac:dyDescent="0.25">
      <c r="A470" s="74">
        <v>202406</v>
      </c>
      <c r="B470" s="74">
        <v>62</v>
      </c>
      <c r="C470" s="82">
        <v>324779</v>
      </c>
      <c r="D470" s="82">
        <v>20243</v>
      </c>
      <c r="E470" s="83">
        <f t="shared" si="7"/>
        <v>6.2328537251484857E-2</v>
      </c>
    </row>
    <row r="471" spans="1:5" x14ac:dyDescent="0.25">
      <c r="A471" s="74">
        <v>202406</v>
      </c>
      <c r="B471" s="74">
        <v>71</v>
      </c>
      <c r="C471" s="82">
        <v>117823</v>
      </c>
      <c r="D471" s="82">
        <v>24203</v>
      </c>
      <c r="E471" s="83">
        <f t="shared" si="7"/>
        <v>0.20541829693693081</v>
      </c>
    </row>
    <row r="472" spans="1:5" x14ac:dyDescent="0.25">
      <c r="A472" s="74">
        <v>202406</v>
      </c>
      <c r="B472" s="74">
        <v>72</v>
      </c>
      <c r="C472" s="82">
        <v>61792439</v>
      </c>
      <c r="D472" s="82">
        <v>3416</v>
      </c>
      <c r="E472" s="83">
        <f t="shared" si="7"/>
        <v>5.5281844434073882E-5</v>
      </c>
    </row>
    <row r="473" spans="1:5" x14ac:dyDescent="0.25">
      <c r="A473" s="74">
        <v>202406</v>
      </c>
      <c r="B473" s="74">
        <v>81</v>
      </c>
      <c r="C473" s="82">
        <v>40134596</v>
      </c>
      <c r="D473" s="82">
        <v>190745</v>
      </c>
      <c r="E473" s="83">
        <f t="shared" si="7"/>
        <v>4.752632865670306E-3</v>
      </c>
    </row>
    <row r="474" spans="1:5" x14ac:dyDescent="0.25">
      <c r="A474" s="74">
        <v>202406</v>
      </c>
      <c r="B474" s="74">
        <v>89</v>
      </c>
      <c r="C474" s="82">
        <v>33929431</v>
      </c>
      <c r="D474" s="82">
        <v>120652</v>
      </c>
      <c r="E474" s="83">
        <f t="shared" si="7"/>
        <v>3.5559688578331891E-3</v>
      </c>
    </row>
    <row r="475" spans="1:5" x14ac:dyDescent="0.25">
      <c r="A475" s="74">
        <v>202406</v>
      </c>
      <c r="B475" s="74">
        <v>91</v>
      </c>
      <c r="C475" s="82">
        <v>32565698</v>
      </c>
      <c r="D475" s="82">
        <v>106677</v>
      </c>
      <c r="E475" s="83">
        <f t="shared" si="7"/>
        <v>3.2757473830286087E-3</v>
      </c>
    </row>
    <row r="476" spans="1:5" x14ac:dyDescent="0.25">
      <c r="A476" s="74">
        <v>202406</v>
      </c>
      <c r="B476" s="74">
        <v>99</v>
      </c>
      <c r="C476" s="82">
        <v>6299266</v>
      </c>
      <c r="D476" s="82">
        <v>18477</v>
      </c>
      <c r="E476" s="83">
        <f t="shared" si="7"/>
        <v>2.9331988838064626E-3</v>
      </c>
    </row>
    <row r="477" spans="1:5" x14ac:dyDescent="0.25">
      <c r="A477" s="74">
        <v>202406</v>
      </c>
      <c r="B477" s="74">
        <v>101</v>
      </c>
      <c r="C477" s="82">
        <v>732620639</v>
      </c>
      <c r="D477" s="82">
        <v>14411308</v>
      </c>
      <c r="E477" s="83">
        <f t="shared" si="7"/>
        <v>1.9670900917657604E-2</v>
      </c>
    </row>
    <row r="478" spans="1:5" x14ac:dyDescent="0.25">
      <c r="A478" s="74">
        <v>202406</v>
      </c>
      <c r="B478" s="74">
        <v>102</v>
      </c>
      <c r="C478" s="82">
        <v>31904837</v>
      </c>
      <c r="D478" s="82">
        <v>262236</v>
      </c>
      <c r="E478" s="83">
        <f t="shared" si="7"/>
        <v>8.2193179673665153E-3</v>
      </c>
    </row>
    <row r="479" spans="1:5" x14ac:dyDescent="0.25">
      <c r="A479" s="74">
        <v>202406</v>
      </c>
      <c r="B479" s="74">
        <v>103</v>
      </c>
      <c r="C479" s="82">
        <v>237308389</v>
      </c>
      <c r="D479" s="82">
        <v>69953</v>
      </c>
      <c r="E479" s="83">
        <f t="shared" si="7"/>
        <v>2.9477676830042449E-4</v>
      </c>
    </row>
    <row r="480" spans="1:5" x14ac:dyDescent="0.25">
      <c r="A480" s="74">
        <v>202406</v>
      </c>
      <c r="B480" s="74">
        <v>104</v>
      </c>
      <c r="C480" s="82">
        <v>266963540</v>
      </c>
      <c r="D480" s="82">
        <v>9931774</v>
      </c>
      <c r="E480" s="83">
        <f t="shared" si="7"/>
        <v>3.7202735624497635E-2</v>
      </c>
    </row>
    <row r="481" spans="1:5" x14ac:dyDescent="0.25">
      <c r="A481" s="74">
        <v>202406</v>
      </c>
      <c r="B481" s="74">
        <v>105</v>
      </c>
      <c r="C481" s="82">
        <v>215862859</v>
      </c>
      <c r="D481" s="82">
        <v>393571</v>
      </c>
      <c r="E481" s="83">
        <f t="shared" si="7"/>
        <v>1.8232455635177147E-3</v>
      </c>
    </row>
    <row r="482" spans="1:5" x14ac:dyDescent="0.25">
      <c r="A482" s="74">
        <v>202406</v>
      </c>
      <c r="B482" s="74">
        <v>106</v>
      </c>
      <c r="C482" s="82">
        <v>96403293</v>
      </c>
      <c r="D482" s="82">
        <v>1293382</v>
      </c>
      <c r="E482" s="83">
        <f t="shared" si="7"/>
        <v>1.3416367426369969E-2</v>
      </c>
    </row>
    <row r="483" spans="1:5" x14ac:dyDescent="0.25">
      <c r="A483" s="74">
        <v>202406</v>
      </c>
      <c r="B483" s="74">
        <v>107</v>
      </c>
      <c r="C483" s="82">
        <v>861442675</v>
      </c>
      <c r="D483" s="82">
        <v>2529337</v>
      </c>
      <c r="E483" s="83">
        <f t="shared" si="7"/>
        <v>2.9361640343624723E-3</v>
      </c>
    </row>
    <row r="484" spans="1:5" x14ac:dyDescent="0.25">
      <c r="A484" s="74">
        <v>202406</v>
      </c>
      <c r="B484" s="74">
        <v>108</v>
      </c>
      <c r="C484" s="82">
        <v>17927937</v>
      </c>
      <c r="D484" s="82">
        <v>40443</v>
      </c>
      <c r="E484" s="83">
        <f t="shared" si="7"/>
        <v>2.2558646876101808E-3</v>
      </c>
    </row>
    <row r="485" spans="1:5" x14ac:dyDescent="0.25">
      <c r="A485" s="74">
        <v>202406</v>
      </c>
      <c r="B485" s="74">
        <v>109</v>
      </c>
      <c r="C485" s="82">
        <v>67989</v>
      </c>
      <c r="D485" s="82">
        <v>853</v>
      </c>
      <c r="E485" s="83">
        <f t="shared" si="7"/>
        <v>1.2546147170865876E-2</v>
      </c>
    </row>
    <row r="486" spans="1:5" x14ac:dyDescent="0.25">
      <c r="A486" s="74">
        <v>202406</v>
      </c>
      <c r="B486" s="74">
        <v>110</v>
      </c>
      <c r="C486" s="82">
        <v>483906475</v>
      </c>
      <c r="D486" s="82">
        <v>629364</v>
      </c>
      <c r="E486" s="83">
        <f t="shared" si="7"/>
        <v>1.3005901605263703E-3</v>
      </c>
    </row>
    <row r="487" spans="1:5" x14ac:dyDescent="0.25">
      <c r="A487" s="74">
        <v>202406</v>
      </c>
      <c r="B487" s="74">
        <v>120</v>
      </c>
      <c r="C487" s="82">
        <v>63398270</v>
      </c>
      <c r="D487" s="82">
        <v>2784</v>
      </c>
      <c r="E487" s="83">
        <f t="shared" si="7"/>
        <v>4.3912870177687816E-5</v>
      </c>
    </row>
    <row r="488" spans="1:5" x14ac:dyDescent="0.25">
      <c r="A488" s="74">
        <v>202406</v>
      </c>
      <c r="B488" s="74">
        <v>131</v>
      </c>
      <c r="C488" s="82">
        <v>109481304</v>
      </c>
      <c r="D488" s="82">
        <v>199350</v>
      </c>
      <c r="E488" s="83">
        <f t="shared" si="7"/>
        <v>1.8208588381446388E-3</v>
      </c>
    </row>
    <row r="489" spans="1:5" x14ac:dyDescent="0.25">
      <c r="A489" s="74">
        <v>202406</v>
      </c>
      <c r="B489" s="74">
        <v>139</v>
      </c>
      <c r="C489" s="82">
        <v>89434890</v>
      </c>
      <c r="D489" s="82">
        <v>1787258</v>
      </c>
      <c r="E489" s="83">
        <f t="shared" si="7"/>
        <v>1.9983901137464361E-2</v>
      </c>
    </row>
    <row r="490" spans="1:5" x14ac:dyDescent="0.25">
      <c r="A490" s="74">
        <v>202406</v>
      </c>
      <c r="B490" s="74">
        <v>141</v>
      </c>
      <c r="C490" s="82">
        <v>95616202</v>
      </c>
      <c r="D490" s="82">
        <v>1740340</v>
      </c>
      <c r="E490" s="83">
        <f t="shared" si="7"/>
        <v>1.8201308602489776E-2</v>
      </c>
    </row>
    <row r="491" spans="1:5" x14ac:dyDescent="0.25">
      <c r="A491" s="74">
        <v>202406</v>
      </c>
      <c r="B491" s="74">
        <v>142</v>
      </c>
      <c r="C491" s="82">
        <v>904</v>
      </c>
      <c r="D491" s="82">
        <v>195</v>
      </c>
      <c r="E491" s="83">
        <f t="shared" si="7"/>
        <v>0.21570796460176991</v>
      </c>
    </row>
    <row r="492" spans="1:5" x14ac:dyDescent="0.25">
      <c r="A492" s="74">
        <v>202406</v>
      </c>
      <c r="B492" s="74">
        <v>143</v>
      </c>
      <c r="C492" s="82">
        <v>2601504</v>
      </c>
      <c r="D492" s="82">
        <v>56204</v>
      </c>
      <c r="E492" s="83">
        <f t="shared" si="7"/>
        <v>2.160442574756756E-2</v>
      </c>
    </row>
    <row r="493" spans="1:5" x14ac:dyDescent="0.25">
      <c r="A493" s="74">
        <v>202406</v>
      </c>
      <c r="B493" s="74">
        <v>149</v>
      </c>
      <c r="C493" s="82">
        <v>486777</v>
      </c>
      <c r="D493" s="82">
        <v>3185</v>
      </c>
      <c r="E493" s="83">
        <f t="shared" si="7"/>
        <v>6.5430371607532812E-3</v>
      </c>
    </row>
    <row r="494" spans="1:5" x14ac:dyDescent="0.25">
      <c r="A494" s="74">
        <v>202406</v>
      </c>
      <c r="B494" s="74">
        <v>151</v>
      </c>
      <c r="C494" s="82">
        <v>53001407</v>
      </c>
      <c r="D494" s="82">
        <v>23175744</v>
      </c>
      <c r="E494" s="83">
        <f t="shared" si="7"/>
        <v>0.43726658048908024</v>
      </c>
    </row>
    <row r="495" spans="1:5" x14ac:dyDescent="0.25">
      <c r="A495" s="74">
        <v>202406</v>
      </c>
      <c r="B495" s="74">
        <v>152</v>
      </c>
      <c r="C495" s="82">
        <v>60726369</v>
      </c>
      <c r="D495" s="82">
        <v>77447</v>
      </c>
      <c r="E495" s="83">
        <f t="shared" si="7"/>
        <v>1.2753438296302551E-3</v>
      </c>
    </row>
    <row r="496" spans="1:5" x14ac:dyDescent="0.25">
      <c r="A496" s="74">
        <v>202406</v>
      </c>
      <c r="B496" s="74">
        <v>161</v>
      </c>
      <c r="C496" s="82">
        <v>9588251</v>
      </c>
      <c r="D496" s="82">
        <v>183521</v>
      </c>
      <c r="E496" s="83">
        <f t="shared" si="7"/>
        <v>1.9140195641520023E-2</v>
      </c>
    </row>
    <row r="497" spans="1:5" x14ac:dyDescent="0.25">
      <c r="A497" s="74">
        <v>202406</v>
      </c>
      <c r="B497" s="74">
        <v>162</v>
      </c>
      <c r="C497" s="82">
        <v>51258174</v>
      </c>
      <c r="D497" s="82">
        <v>199475</v>
      </c>
      <c r="E497" s="83">
        <f t="shared" si="7"/>
        <v>3.8915744443022882E-3</v>
      </c>
    </row>
    <row r="498" spans="1:5" x14ac:dyDescent="0.25">
      <c r="A498" s="74">
        <v>202406</v>
      </c>
      <c r="B498" s="74">
        <v>170</v>
      </c>
      <c r="C498" s="82">
        <v>169030065</v>
      </c>
      <c r="D498" s="82">
        <v>49064</v>
      </c>
      <c r="E498" s="83">
        <f t="shared" si="7"/>
        <v>2.9026788814167466E-4</v>
      </c>
    </row>
    <row r="499" spans="1:5" x14ac:dyDescent="0.25">
      <c r="A499" s="74">
        <v>202406</v>
      </c>
      <c r="B499" s="74">
        <v>181</v>
      </c>
      <c r="C499" s="82">
        <v>41789837</v>
      </c>
      <c r="D499" s="82">
        <v>145305</v>
      </c>
      <c r="E499" s="83">
        <f t="shared" si="7"/>
        <v>3.477041559171432E-3</v>
      </c>
    </row>
    <row r="500" spans="1:5" x14ac:dyDescent="0.25">
      <c r="A500" s="74">
        <v>202406</v>
      </c>
      <c r="B500" s="74">
        <v>182</v>
      </c>
      <c r="C500" s="82">
        <v>9162275</v>
      </c>
      <c r="D500" s="82">
        <v>27456</v>
      </c>
      <c r="E500" s="83">
        <f t="shared" si="7"/>
        <v>2.9966356609029961E-3</v>
      </c>
    </row>
    <row r="501" spans="1:5" x14ac:dyDescent="0.25">
      <c r="A501" s="74">
        <v>202406</v>
      </c>
      <c r="B501" s="74">
        <v>191</v>
      </c>
      <c r="C501" s="82">
        <v>1371872</v>
      </c>
      <c r="D501" s="82">
        <v>2061</v>
      </c>
      <c r="E501" s="83">
        <f t="shared" si="7"/>
        <v>1.5023267476849153E-3</v>
      </c>
    </row>
    <row r="502" spans="1:5" x14ac:dyDescent="0.25">
      <c r="A502" s="74">
        <v>202406</v>
      </c>
      <c r="B502" s="74">
        <v>192</v>
      </c>
      <c r="C502" s="82">
        <v>70049021</v>
      </c>
      <c r="D502" s="82">
        <v>20342</v>
      </c>
      <c r="E502" s="83">
        <f t="shared" si="7"/>
        <v>2.90396635236344E-4</v>
      </c>
    </row>
    <row r="503" spans="1:5" x14ac:dyDescent="0.25">
      <c r="A503" s="74">
        <v>202406</v>
      </c>
      <c r="B503" s="74">
        <v>201</v>
      </c>
      <c r="C503" s="82">
        <v>434186573</v>
      </c>
      <c r="D503" s="82">
        <v>7109013</v>
      </c>
      <c r="E503" s="83">
        <f t="shared" si="7"/>
        <v>1.6373175593341067E-2</v>
      </c>
    </row>
    <row r="504" spans="1:5" x14ac:dyDescent="0.25">
      <c r="A504" s="74">
        <v>202406</v>
      </c>
      <c r="B504" s="74">
        <v>202</v>
      </c>
      <c r="C504" s="82">
        <v>935844022</v>
      </c>
      <c r="D504" s="82">
        <v>564606</v>
      </c>
      <c r="E504" s="83">
        <f t="shared" si="7"/>
        <v>6.0331207629384207E-4</v>
      </c>
    </row>
    <row r="505" spans="1:5" x14ac:dyDescent="0.25">
      <c r="A505" s="74">
        <v>202406</v>
      </c>
      <c r="B505" s="74">
        <v>203</v>
      </c>
      <c r="C505" s="82">
        <v>3069016</v>
      </c>
      <c r="D505" s="82">
        <v>363</v>
      </c>
      <c r="E505" s="83">
        <f t="shared" si="7"/>
        <v>1.1827895325407231E-4</v>
      </c>
    </row>
    <row r="506" spans="1:5" x14ac:dyDescent="0.25">
      <c r="A506" s="74">
        <v>202406</v>
      </c>
      <c r="B506" s="74">
        <v>204</v>
      </c>
      <c r="C506" s="82">
        <v>361423</v>
      </c>
      <c r="D506" s="82">
        <v>1848</v>
      </c>
      <c r="E506" s="83">
        <f t="shared" si="7"/>
        <v>5.1131222971421298E-3</v>
      </c>
    </row>
    <row r="507" spans="1:5" x14ac:dyDescent="0.25">
      <c r="A507" s="74">
        <v>202406</v>
      </c>
      <c r="B507" s="74">
        <v>210</v>
      </c>
      <c r="C507" s="82">
        <v>503617573</v>
      </c>
      <c r="D507" s="82">
        <v>667924</v>
      </c>
      <c r="E507" s="83">
        <f t="shared" si="7"/>
        <v>1.3262523704668265E-3</v>
      </c>
    </row>
    <row r="508" spans="1:5" x14ac:dyDescent="0.25">
      <c r="A508" s="74">
        <v>202406</v>
      </c>
      <c r="B508" s="74">
        <v>221</v>
      </c>
      <c r="C508" s="82">
        <v>18142602</v>
      </c>
      <c r="D508" s="82">
        <v>627411</v>
      </c>
      <c r="E508" s="83">
        <f t="shared" si="7"/>
        <v>3.4582194990553171E-2</v>
      </c>
    </row>
    <row r="509" spans="1:5" x14ac:dyDescent="0.25">
      <c r="A509" s="74">
        <v>202406</v>
      </c>
      <c r="B509" s="74">
        <v>222</v>
      </c>
      <c r="C509" s="82">
        <v>157030528</v>
      </c>
      <c r="D509" s="82">
        <v>819268</v>
      </c>
      <c r="E509" s="83">
        <f t="shared" si="7"/>
        <v>5.2172530426695118E-3</v>
      </c>
    </row>
    <row r="510" spans="1:5" x14ac:dyDescent="0.25">
      <c r="A510" s="74">
        <v>202406</v>
      </c>
      <c r="B510" s="74">
        <v>231</v>
      </c>
      <c r="C510" s="82">
        <v>61807568</v>
      </c>
      <c r="D510" s="82">
        <v>30263</v>
      </c>
      <c r="E510" s="83">
        <f t="shared" si="7"/>
        <v>4.8963259644838313E-4</v>
      </c>
    </row>
    <row r="511" spans="1:5" x14ac:dyDescent="0.25">
      <c r="A511" s="74">
        <v>202406</v>
      </c>
      <c r="B511" s="74">
        <v>239</v>
      </c>
      <c r="C511" s="82">
        <v>218007319</v>
      </c>
      <c r="D511" s="82">
        <v>687718</v>
      </c>
      <c r="E511" s="83">
        <f t="shared" si="7"/>
        <v>3.1545638153552082E-3</v>
      </c>
    </row>
    <row r="512" spans="1:5" x14ac:dyDescent="0.25">
      <c r="A512" s="74">
        <v>202406</v>
      </c>
      <c r="B512" s="74">
        <v>241</v>
      </c>
      <c r="C512" s="82">
        <v>236316521</v>
      </c>
      <c r="D512" s="82">
        <v>1775924</v>
      </c>
      <c r="E512" s="83">
        <f t="shared" si="7"/>
        <v>7.515022616637116E-3</v>
      </c>
    </row>
    <row r="513" spans="1:5" x14ac:dyDescent="0.25">
      <c r="A513" s="74">
        <v>202406</v>
      </c>
      <c r="B513" s="74">
        <v>242</v>
      </c>
      <c r="C513" s="82">
        <v>102410501</v>
      </c>
      <c r="D513" s="82">
        <v>40397</v>
      </c>
      <c r="E513" s="83">
        <f t="shared" si="7"/>
        <v>3.9446150156027457E-4</v>
      </c>
    </row>
    <row r="514" spans="1:5" x14ac:dyDescent="0.25">
      <c r="A514" s="74">
        <v>202406</v>
      </c>
      <c r="B514" s="74">
        <v>243</v>
      </c>
      <c r="C514" s="82">
        <v>18134799</v>
      </c>
      <c r="D514" s="82">
        <v>96659</v>
      </c>
      <c r="E514" s="83">
        <f t="shared" si="7"/>
        <v>5.330028747492597E-3</v>
      </c>
    </row>
    <row r="515" spans="1:5" x14ac:dyDescent="0.25">
      <c r="A515" s="74">
        <v>202406</v>
      </c>
      <c r="B515" s="74">
        <v>251</v>
      </c>
      <c r="C515" s="82">
        <v>64684602</v>
      </c>
      <c r="D515" s="82">
        <v>292989</v>
      </c>
      <c r="E515" s="83">
        <f t="shared" ref="E515:E578" si="8">D515/C515</f>
        <v>4.5295014723906006E-3</v>
      </c>
    </row>
    <row r="516" spans="1:5" x14ac:dyDescent="0.25">
      <c r="A516" s="74">
        <v>202406</v>
      </c>
      <c r="B516" s="74">
        <v>252</v>
      </c>
      <c r="C516" s="82">
        <v>2672</v>
      </c>
      <c r="D516" s="82">
        <v>0</v>
      </c>
      <c r="E516" s="83">
        <f t="shared" si="8"/>
        <v>0</v>
      </c>
    </row>
    <row r="517" spans="1:5" x14ac:dyDescent="0.25">
      <c r="A517" s="74">
        <v>202406</v>
      </c>
      <c r="B517" s="74">
        <v>259</v>
      </c>
      <c r="C517" s="82">
        <v>192541285</v>
      </c>
      <c r="D517" s="82">
        <v>743808</v>
      </c>
      <c r="E517" s="83">
        <f t="shared" si="8"/>
        <v>3.8631091508504268E-3</v>
      </c>
    </row>
    <row r="518" spans="1:5" x14ac:dyDescent="0.25">
      <c r="A518" s="74">
        <v>202406</v>
      </c>
      <c r="B518" s="74">
        <v>261</v>
      </c>
      <c r="C518" s="82">
        <v>971695</v>
      </c>
      <c r="D518" s="82">
        <v>156</v>
      </c>
      <c r="E518" s="83">
        <f t="shared" si="8"/>
        <v>1.6054420368531277E-4</v>
      </c>
    </row>
    <row r="519" spans="1:5" x14ac:dyDescent="0.25">
      <c r="A519" s="74">
        <v>202406</v>
      </c>
      <c r="B519" s="74">
        <v>262</v>
      </c>
      <c r="C519" s="82">
        <v>33077443</v>
      </c>
      <c r="D519" s="82">
        <v>947262</v>
      </c>
      <c r="E519" s="83">
        <f t="shared" si="8"/>
        <v>2.8637703343635117E-2</v>
      </c>
    </row>
    <row r="520" spans="1:5" x14ac:dyDescent="0.25">
      <c r="A520" s="74">
        <v>202406</v>
      </c>
      <c r="B520" s="74">
        <v>263</v>
      </c>
      <c r="C520" s="82">
        <v>360501</v>
      </c>
      <c r="D520" s="82">
        <v>21</v>
      </c>
      <c r="E520" s="83">
        <f t="shared" si="8"/>
        <v>5.8252265597044111E-5</v>
      </c>
    </row>
    <row r="521" spans="1:5" x14ac:dyDescent="0.25">
      <c r="A521" s="74">
        <v>202406</v>
      </c>
      <c r="B521" s="74">
        <v>264</v>
      </c>
      <c r="C521" s="82">
        <v>330131078</v>
      </c>
      <c r="D521" s="82">
        <v>18857</v>
      </c>
      <c r="E521" s="83">
        <f t="shared" si="8"/>
        <v>5.7119735937129799E-5</v>
      </c>
    </row>
    <row r="522" spans="1:5" x14ac:dyDescent="0.25">
      <c r="A522" s="74">
        <v>202406</v>
      </c>
      <c r="B522" s="74">
        <v>265</v>
      </c>
      <c r="C522" s="82">
        <v>2939570</v>
      </c>
      <c r="D522" s="82">
        <v>5948</v>
      </c>
      <c r="E522" s="83">
        <f t="shared" si="8"/>
        <v>2.0234251948414222E-3</v>
      </c>
    </row>
    <row r="523" spans="1:5" x14ac:dyDescent="0.25">
      <c r="A523" s="74">
        <v>202406</v>
      </c>
      <c r="B523" s="74">
        <v>266</v>
      </c>
      <c r="C523" s="82">
        <v>19721252</v>
      </c>
      <c r="D523" s="82">
        <v>8133</v>
      </c>
      <c r="E523" s="83">
        <f t="shared" si="8"/>
        <v>4.1239775243478457E-4</v>
      </c>
    </row>
    <row r="524" spans="1:5" x14ac:dyDescent="0.25">
      <c r="A524" s="74">
        <v>202406</v>
      </c>
      <c r="B524" s="74">
        <v>267</v>
      </c>
      <c r="C524" s="82">
        <v>1428420</v>
      </c>
      <c r="D524" s="82">
        <v>2320</v>
      </c>
      <c r="E524" s="83">
        <f t="shared" si="8"/>
        <v>1.6241721622491984E-3</v>
      </c>
    </row>
    <row r="525" spans="1:5" x14ac:dyDescent="0.25">
      <c r="A525" s="74">
        <v>202406</v>
      </c>
      <c r="B525" s="74">
        <v>268</v>
      </c>
      <c r="C525" s="82">
        <v>5231090</v>
      </c>
      <c r="D525" s="82">
        <v>56752</v>
      </c>
      <c r="E525" s="83">
        <f t="shared" si="8"/>
        <v>1.0848981760971424E-2</v>
      </c>
    </row>
    <row r="526" spans="1:5" x14ac:dyDescent="0.25">
      <c r="A526" s="74">
        <v>202406</v>
      </c>
      <c r="B526" s="74">
        <v>271</v>
      </c>
      <c r="C526" s="82">
        <v>76348128</v>
      </c>
      <c r="D526" s="82">
        <v>8376586</v>
      </c>
      <c r="E526" s="83">
        <f t="shared" si="8"/>
        <v>0.10971566978040379</v>
      </c>
    </row>
    <row r="527" spans="1:5" x14ac:dyDescent="0.25">
      <c r="A527" s="74">
        <v>202406</v>
      </c>
      <c r="B527" s="74">
        <v>272</v>
      </c>
      <c r="C527" s="82">
        <v>1831880</v>
      </c>
      <c r="D527" s="82">
        <v>486</v>
      </c>
      <c r="E527" s="83">
        <f t="shared" si="8"/>
        <v>2.6530122060396968E-4</v>
      </c>
    </row>
    <row r="528" spans="1:5" x14ac:dyDescent="0.25">
      <c r="A528" s="74">
        <v>202406</v>
      </c>
      <c r="B528" s="74">
        <v>273</v>
      </c>
      <c r="C528" s="82">
        <v>3742028</v>
      </c>
      <c r="D528" s="82">
        <v>922</v>
      </c>
      <c r="E528" s="83">
        <f t="shared" si="8"/>
        <v>2.4639045993242166E-4</v>
      </c>
    </row>
    <row r="529" spans="1:5" x14ac:dyDescent="0.25">
      <c r="A529" s="74">
        <v>202406</v>
      </c>
      <c r="B529" s="74">
        <v>274</v>
      </c>
      <c r="C529" s="82">
        <v>2908584</v>
      </c>
      <c r="D529" s="82">
        <v>87138</v>
      </c>
      <c r="E529" s="83">
        <f t="shared" si="8"/>
        <v>2.9958907839691067E-2</v>
      </c>
    </row>
    <row r="530" spans="1:5" x14ac:dyDescent="0.25">
      <c r="A530" s="74">
        <v>202406</v>
      </c>
      <c r="B530" s="74">
        <v>275</v>
      </c>
      <c r="C530" s="82">
        <v>193413301</v>
      </c>
      <c r="D530" s="82">
        <v>30586</v>
      </c>
      <c r="E530" s="83">
        <f t="shared" si="8"/>
        <v>1.5813803829344705E-4</v>
      </c>
    </row>
    <row r="531" spans="1:5" x14ac:dyDescent="0.25">
      <c r="A531" s="74">
        <v>202406</v>
      </c>
      <c r="B531" s="74">
        <v>279</v>
      </c>
      <c r="C531" s="82">
        <v>11549524</v>
      </c>
      <c r="D531" s="82">
        <v>128328</v>
      </c>
      <c r="E531" s="83">
        <f t="shared" si="8"/>
        <v>1.1111107262948672E-2</v>
      </c>
    </row>
    <row r="532" spans="1:5" x14ac:dyDescent="0.25">
      <c r="A532" s="74">
        <v>202406</v>
      </c>
      <c r="B532" s="74">
        <v>281</v>
      </c>
      <c r="C532" s="82">
        <v>205591218</v>
      </c>
      <c r="D532" s="82">
        <v>656927</v>
      </c>
      <c r="E532" s="83">
        <f t="shared" si="8"/>
        <v>3.1953067178190461E-3</v>
      </c>
    </row>
    <row r="533" spans="1:5" x14ac:dyDescent="0.25">
      <c r="A533" s="74">
        <v>202406</v>
      </c>
      <c r="B533" s="74">
        <v>282</v>
      </c>
      <c r="C533" s="82">
        <v>166857160</v>
      </c>
      <c r="D533" s="82">
        <v>944207</v>
      </c>
      <c r="E533" s="83">
        <f t="shared" si="8"/>
        <v>5.6587742473862071E-3</v>
      </c>
    </row>
    <row r="534" spans="1:5" x14ac:dyDescent="0.25">
      <c r="A534" s="74">
        <v>202406</v>
      </c>
      <c r="B534" s="74">
        <v>291</v>
      </c>
      <c r="C534" s="82">
        <v>122093911</v>
      </c>
      <c r="D534" s="82">
        <v>346777</v>
      </c>
      <c r="E534" s="83">
        <f t="shared" si="8"/>
        <v>2.8402481103255019E-3</v>
      </c>
    </row>
    <row r="535" spans="1:5" x14ac:dyDescent="0.25">
      <c r="A535" s="74">
        <v>202406</v>
      </c>
      <c r="B535" s="74">
        <v>292</v>
      </c>
      <c r="C535" s="82">
        <v>35503204</v>
      </c>
      <c r="D535" s="82">
        <v>261532</v>
      </c>
      <c r="E535" s="83">
        <f t="shared" si="8"/>
        <v>7.3664337449656659E-3</v>
      </c>
    </row>
    <row r="536" spans="1:5" x14ac:dyDescent="0.25">
      <c r="A536" s="74">
        <v>202406</v>
      </c>
      <c r="B536" s="74">
        <v>293</v>
      </c>
      <c r="C536" s="82">
        <v>111446890</v>
      </c>
      <c r="D536" s="82">
        <v>42397</v>
      </c>
      <c r="E536" s="83">
        <f t="shared" si="8"/>
        <v>3.8042335681148212E-4</v>
      </c>
    </row>
    <row r="537" spans="1:5" x14ac:dyDescent="0.25">
      <c r="A537" s="74">
        <v>202406</v>
      </c>
      <c r="B537" s="74">
        <v>301</v>
      </c>
      <c r="C537" s="82">
        <v>2486028</v>
      </c>
      <c r="D537" s="82">
        <v>15108</v>
      </c>
      <c r="E537" s="83">
        <f t="shared" si="8"/>
        <v>6.0771640544676087E-3</v>
      </c>
    </row>
    <row r="538" spans="1:5" x14ac:dyDescent="0.25">
      <c r="A538" s="74">
        <v>202406</v>
      </c>
      <c r="B538" s="74">
        <v>302</v>
      </c>
      <c r="C538" s="82">
        <v>782064</v>
      </c>
      <c r="D538" s="82">
        <v>483</v>
      </c>
      <c r="E538" s="83">
        <f t="shared" si="8"/>
        <v>6.1759651384029951E-4</v>
      </c>
    </row>
    <row r="539" spans="1:5" x14ac:dyDescent="0.25">
      <c r="A539" s="74">
        <v>202406</v>
      </c>
      <c r="B539" s="74">
        <v>303</v>
      </c>
      <c r="C539" s="82">
        <v>322598</v>
      </c>
      <c r="D539" s="82">
        <v>4152</v>
      </c>
      <c r="E539" s="83">
        <f t="shared" si="8"/>
        <v>1.2870507566692911E-2</v>
      </c>
    </row>
    <row r="540" spans="1:5" x14ac:dyDescent="0.25">
      <c r="A540" s="74">
        <v>202406</v>
      </c>
      <c r="B540" s="74">
        <v>309</v>
      </c>
      <c r="C540" s="82">
        <v>169303840</v>
      </c>
      <c r="D540" s="82">
        <v>23541</v>
      </c>
      <c r="E540" s="83">
        <f t="shared" si="8"/>
        <v>1.3904587161165394E-4</v>
      </c>
    </row>
    <row r="541" spans="1:5" x14ac:dyDescent="0.25">
      <c r="A541" s="74">
        <v>202406</v>
      </c>
      <c r="B541" s="74">
        <v>310</v>
      </c>
      <c r="C541" s="82">
        <v>44489683</v>
      </c>
      <c r="D541" s="82">
        <v>307322</v>
      </c>
      <c r="E541" s="83">
        <f t="shared" si="8"/>
        <v>6.9077138625600011E-3</v>
      </c>
    </row>
    <row r="542" spans="1:5" x14ac:dyDescent="0.25">
      <c r="A542" s="74">
        <v>202406</v>
      </c>
      <c r="B542" s="74">
        <v>321</v>
      </c>
      <c r="C542" s="82">
        <v>360822</v>
      </c>
      <c r="D542" s="82">
        <v>4322</v>
      </c>
      <c r="E542" s="83">
        <f t="shared" si="8"/>
        <v>1.1978205320074719E-2</v>
      </c>
    </row>
    <row r="543" spans="1:5" x14ac:dyDescent="0.25">
      <c r="A543" s="74">
        <v>202406</v>
      </c>
      <c r="B543" s="74">
        <v>322</v>
      </c>
      <c r="C543" s="82">
        <v>156174</v>
      </c>
      <c r="D543" s="82">
        <v>743</v>
      </c>
      <c r="E543" s="83">
        <f t="shared" si="8"/>
        <v>4.7575140548362727E-3</v>
      </c>
    </row>
    <row r="544" spans="1:5" x14ac:dyDescent="0.25">
      <c r="A544" s="74">
        <v>202406</v>
      </c>
      <c r="B544" s="74">
        <v>323</v>
      </c>
      <c r="C544" s="82">
        <v>252858</v>
      </c>
      <c r="D544" s="82">
        <v>599</v>
      </c>
      <c r="E544" s="83">
        <f t="shared" si="8"/>
        <v>2.3689185234400337E-3</v>
      </c>
    </row>
    <row r="545" spans="1:5" x14ac:dyDescent="0.25">
      <c r="A545" s="74">
        <v>202406</v>
      </c>
      <c r="B545" s="74">
        <v>324</v>
      </c>
      <c r="C545" s="82">
        <v>1217895</v>
      </c>
      <c r="D545" s="82">
        <v>805</v>
      </c>
      <c r="E545" s="83">
        <f t="shared" si="8"/>
        <v>6.6097652096445091E-4</v>
      </c>
    </row>
    <row r="546" spans="1:5" x14ac:dyDescent="0.25">
      <c r="A546" s="74">
        <v>202406</v>
      </c>
      <c r="B546" s="74">
        <v>329</v>
      </c>
      <c r="C546" s="82">
        <v>116587948</v>
      </c>
      <c r="D546" s="82">
        <v>211149</v>
      </c>
      <c r="E546" s="83">
        <f t="shared" si="8"/>
        <v>1.8110705576531805E-3</v>
      </c>
    </row>
    <row r="547" spans="1:5" x14ac:dyDescent="0.25">
      <c r="A547" s="74">
        <v>202406</v>
      </c>
      <c r="B547" s="74">
        <v>331</v>
      </c>
      <c r="C547" s="82">
        <v>8237788</v>
      </c>
      <c r="D547" s="82">
        <v>85782</v>
      </c>
      <c r="E547" s="83">
        <f t="shared" si="8"/>
        <v>1.0413232290027372E-2</v>
      </c>
    </row>
    <row r="548" spans="1:5" x14ac:dyDescent="0.25">
      <c r="A548" s="74">
        <v>202406</v>
      </c>
      <c r="B548" s="74">
        <v>332</v>
      </c>
      <c r="C548" s="82">
        <v>2406928</v>
      </c>
      <c r="D548" s="82">
        <v>9968</v>
      </c>
      <c r="E548" s="83">
        <f t="shared" si="8"/>
        <v>4.1413785539077194E-3</v>
      </c>
    </row>
    <row r="549" spans="1:5" x14ac:dyDescent="0.25">
      <c r="A549" s="74">
        <v>202406</v>
      </c>
      <c r="B549" s="74">
        <v>351</v>
      </c>
      <c r="C549" s="82">
        <v>796887007</v>
      </c>
      <c r="D549" s="82">
        <v>12241577</v>
      </c>
      <c r="E549" s="83">
        <f t="shared" si="8"/>
        <v>1.5361747515604806E-2</v>
      </c>
    </row>
    <row r="550" spans="1:5" x14ac:dyDescent="0.25">
      <c r="A550" s="74">
        <v>202406</v>
      </c>
      <c r="B550" s="74">
        <v>352</v>
      </c>
      <c r="C550" s="82">
        <v>33254723</v>
      </c>
      <c r="D550" s="82">
        <v>617</v>
      </c>
      <c r="E550" s="83">
        <f t="shared" si="8"/>
        <v>1.8553755507150066E-5</v>
      </c>
    </row>
    <row r="551" spans="1:5" x14ac:dyDescent="0.25">
      <c r="A551" s="74">
        <v>202406</v>
      </c>
      <c r="B551" s="74">
        <v>353</v>
      </c>
      <c r="C551" s="82">
        <v>175153</v>
      </c>
      <c r="D551" s="82">
        <v>2298</v>
      </c>
      <c r="E551" s="83">
        <f t="shared" si="8"/>
        <v>1.3119957979594983E-2</v>
      </c>
    </row>
    <row r="552" spans="1:5" x14ac:dyDescent="0.25">
      <c r="A552" s="74">
        <v>202406</v>
      </c>
      <c r="B552" s="74">
        <v>360</v>
      </c>
      <c r="C552" s="82">
        <v>4233449</v>
      </c>
      <c r="D552" s="82">
        <v>39232</v>
      </c>
      <c r="E552" s="83">
        <f t="shared" si="8"/>
        <v>9.2671483700405982E-3</v>
      </c>
    </row>
    <row r="553" spans="1:5" x14ac:dyDescent="0.25">
      <c r="A553" s="74">
        <v>202406</v>
      </c>
      <c r="B553" s="74">
        <v>370</v>
      </c>
      <c r="C553" s="82">
        <v>2391265</v>
      </c>
      <c r="D553" s="82">
        <v>11225</v>
      </c>
      <c r="E553" s="83">
        <f t="shared" si="8"/>
        <v>4.6941681494940962E-3</v>
      </c>
    </row>
    <row r="554" spans="1:5" x14ac:dyDescent="0.25">
      <c r="A554" s="74">
        <v>202406</v>
      </c>
      <c r="B554" s="74">
        <v>381</v>
      </c>
      <c r="C554" s="82">
        <v>104960193</v>
      </c>
      <c r="D554" s="82">
        <v>121261</v>
      </c>
      <c r="E554" s="83">
        <f t="shared" si="8"/>
        <v>1.1553046591673093E-3</v>
      </c>
    </row>
    <row r="555" spans="1:5" x14ac:dyDescent="0.25">
      <c r="A555" s="74">
        <v>202406</v>
      </c>
      <c r="B555" s="74">
        <v>382</v>
      </c>
      <c r="C555" s="82">
        <v>8073009</v>
      </c>
      <c r="D555" s="82">
        <v>7677</v>
      </c>
      <c r="E555" s="83">
        <f t="shared" si="8"/>
        <v>9.5094654298044266E-4</v>
      </c>
    </row>
    <row r="556" spans="1:5" x14ac:dyDescent="0.25">
      <c r="A556" s="74">
        <v>202406</v>
      </c>
      <c r="B556" s="74">
        <v>390</v>
      </c>
      <c r="C556" s="82">
        <v>1299463</v>
      </c>
      <c r="D556" s="82">
        <v>195</v>
      </c>
      <c r="E556" s="83">
        <f t="shared" si="8"/>
        <v>1.5006198714392021E-4</v>
      </c>
    </row>
    <row r="557" spans="1:5" x14ac:dyDescent="0.25">
      <c r="A557" s="74">
        <v>202406</v>
      </c>
      <c r="B557" s="74">
        <v>410</v>
      </c>
      <c r="C557" s="82">
        <v>75129124</v>
      </c>
      <c r="D557" s="82">
        <v>2371989</v>
      </c>
      <c r="E557" s="83">
        <f t="shared" si="8"/>
        <v>3.1572163679161228E-2</v>
      </c>
    </row>
    <row r="558" spans="1:5" x14ac:dyDescent="0.25">
      <c r="A558" s="74">
        <v>202406</v>
      </c>
      <c r="B558" s="74">
        <v>421</v>
      </c>
      <c r="C558" s="82">
        <v>104396324</v>
      </c>
      <c r="D558" s="82">
        <v>426225</v>
      </c>
      <c r="E558" s="83">
        <f t="shared" si="8"/>
        <v>4.0827586994346661E-3</v>
      </c>
    </row>
    <row r="559" spans="1:5" x14ac:dyDescent="0.25">
      <c r="A559" s="74">
        <v>202406</v>
      </c>
      <c r="B559" s="74">
        <v>422</v>
      </c>
      <c r="C559" s="82">
        <v>40345365</v>
      </c>
      <c r="D559" s="82">
        <v>12401860</v>
      </c>
      <c r="E559" s="83">
        <f t="shared" si="8"/>
        <v>0.30739243528965471</v>
      </c>
    </row>
    <row r="560" spans="1:5" x14ac:dyDescent="0.25">
      <c r="A560" s="74">
        <v>202406</v>
      </c>
      <c r="B560" s="74">
        <v>429</v>
      </c>
      <c r="C560" s="82">
        <v>325883230</v>
      </c>
      <c r="D560" s="82">
        <v>6984660</v>
      </c>
      <c r="E560" s="83">
        <f t="shared" si="8"/>
        <v>2.1433014518728075E-2</v>
      </c>
    </row>
    <row r="561" spans="1:5" x14ac:dyDescent="0.25">
      <c r="A561" s="74">
        <v>202406</v>
      </c>
      <c r="B561" s="74">
        <v>431</v>
      </c>
      <c r="C561" s="82">
        <v>70634345</v>
      </c>
      <c r="D561" s="82">
        <v>164386</v>
      </c>
      <c r="E561" s="83">
        <f t="shared" si="8"/>
        <v>2.3272814379463702E-3</v>
      </c>
    </row>
    <row r="562" spans="1:5" x14ac:dyDescent="0.25">
      <c r="A562" s="74">
        <v>202406</v>
      </c>
      <c r="B562" s="74">
        <v>432</v>
      </c>
      <c r="C562" s="82">
        <v>101266267</v>
      </c>
      <c r="D562" s="82">
        <v>2138214</v>
      </c>
      <c r="E562" s="83">
        <f t="shared" si="8"/>
        <v>2.1114770627419295E-2</v>
      </c>
    </row>
    <row r="563" spans="1:5" x14ac:dyDescent="0.25">
      <c r="A563" s="74">
        <v>202406</v>
      </c>
      <c r="B563" s="74">
        <v>433</v>
      </c>
      <c r="C563" s="82">
        <v>1537118</v>
      </c>
      <c r="D563" s="82">
        <v>53327</v>
      </c>
      <c r="E563" s="83">
        <f t="shared" si="8"/>
        <v>3.4692847263515229E-2</v>
      </c>
    </row>
    <row r="564" spans="1:5" x14ac:dyDescent="0.25">
      <c r="A564" s="74">
        <v>202406</v>
      </c>
      <c r="B564" s="74">
        <v>439</v>
      </c>
      <c r="C564" s="82">
        <v>6650106</v>
      </c>
      <c r="D564" s="82">
        <v>90273</v>
      </c>
      <c r="E564" s="83">
        <f t="shared" si="8"/>
        <v>1.3574670839833229E-2</v>
      </c>
    </row>
    <row r="565" spans="1:5" x14ac:dyDescent="0.25">
      <c r="A565" s="74">
        <v>202406</v>
      </c>
      <c r="B565" s="74">
        <v>451</v>
      </c>
      <c r="C565" s="82">
        <v>584873173</v>
      </c>
      <c r="D565" s="82">
        <v>184603</v>
      </c>
      <c r="E565" s="83">
        <f t="shared" si="8"/>
        <v>3.156291116125444E-4</v>
      </c>
    </row>
    <row r="566" spans="1:5" x14ac:dyDescent="0.25">
      <c r="A566" s="74">
        <v>202406</v>
      </c>
      <c r="B566" s="74">
        <v>452</v>
      </c>
      <c r="C566" s="82">
        <v>35720298</v>
      </c>
      <c r="D566" s="82">
        <v>453699</v>
      </c>
      <c r="E566" s="83">
        <f t="shared" si="8"/>
        <v>1.2701433789830085E-2</v>
      </c>
    </row>
    <row r="567" spans="1:5" x14ac:dyDescent="0.25">
      <c r="A567" s="74">
        <v>202406</v>
      </c>
      <c r="B567" s="74">
        <v>453</v>
      </c>
      <c r="C567" s="82">
        <v>134015899</v>
      </c>
      <c r="D567" s="82">
        <v>461451</v>
      </c>
      <c r="E567" s="83">
        <f t="shared" si="8"/>
        <v>3.4432556393924575E-3</v>
      </c>
    </row>
    <row r="568" spans="1:5" x14ac:dyDescent="0.25">
      <c r="A568" s="74">
        <v>202406</v>
      </c>
      <c r="B568" s="74">
        <v>454</v>
      </c>
      <c r="C568" s="82">
        <v>18260726</v>
      </c>
      <c r="D568" s="82">
        <v>41958</v>
      </c>
      <c r="E568" s="83">
        <f t="shared" si="8"/>
        <v>2.2977180644405924E-3</v>
      </c>
    </row>
    <row r="569" spans="1:5" x14ac:dyDescent="0.25">
      <c r="A569" s="74">
        <v>202406</v>
      </c>
      <c r="B569" s="74">
        <v>461</v>
      </c>
      <c r="C569" s="82">
        <v>956933036</v>
      </c>
      <c r="D569" s="82">
        <v>2032704</v>
      </c>
      <c r="E569" s="83">
        <f t="shared" si="8"/>
        <v>2.1241862528821715E-3</v>
      </c>
    </row>
    <row r="570" spans="1:5" x14ac:dyDescent="0.25">
      <c r="A570" s="74">
        <v>202406</v>
      </c>
      <c r="B570" s="74">
        <v>462</v>
      </c>
      <c r="C570" s="82">
        <v>81027911</v>
      </c>
      <c r="D570" s="82">
        <v>1608322</v>
      </c>
      <c r="E570" s="83">
        <f t="shared" si="8"/>
        <v>1.984898759144858E-2</v>
      </c>
    </row>
    <row r="571" spans="1:5" x14ac:dyDescent="0.25">
      <c r="A571" s="74">
        <v>202406</v>
      </c>
      <c r="B571" s="74">
        <v>463</v>
      </c>
      <c r="C571" s="82">
        <v>282030124</v>
      </c>
      <c r="D571" s="82">
        <v>5578146</v>
      </c>
      <c r="E571" s="83">
        <f t="shared" si="8"/>
        <v>1.9778546776797502E-2</v>
      </c>
    </row>
    <row r="572" spans="1:5" x14ac:dyDescent="0.25">
      <c r="A572" s="74">
        <v>202406</v>
      </c>
      <c r="B572" s="74">
        <v>464</v>
      </c>
      <c r="C572" s="82">
        <v>399057466</v>
      </c>
      <c r="D572" s="82">
        <v>2198820</v>
      </c>
      <c r="E572" s="83">
        <f t="shared" si="8"/>
        <v>5.5100334847512913E-3</v>
      </c>
    </row>
    <row r="573" spans="1:5" x14ac:dyDescent="0.25">
      <c r="A573" s="74">
        <v>202406</v>
      </c>
      <c r="B573" s="74">
        <v>465</v>
      </c>
      <c r="C573" s="82">
        <v>315867060</v>
      </c>
      <c r="D573" s="82">
        <v>694481</v>
      </c>
      <c r="E573" s="83">
        <f t="shared" si="8"/>
        <v>2.1986496471015369E-3</v>
      </c>
    </row>
    <row r="574" spans="1:5" x14ac:dyDescent="0.25">
      <c r="A574" s="74">
        <v>202406</v>
      </c>
      <c r="B574" s="74">
        <v>466</v>
      </c>
      <c r="C574" s="82">
        <v>954425333</v>
      </c>
      <c r="D574" s="82">
        <v>7190294</v>
      </c>
      <c r="E574" s="83">
        <f t="shared" si="8"/>
        <v>7.5336369974580292E-3</v>
      </c>
    </row>
    <row r="575" spans="1:5" x14ac:dyDescent="0.25">
      <c r="A575" s="74">
        <v>202406</v>
      </c>
      <c r="B575" s="74">
        <v>469</v>
      </c>
      <c r="C575" s="82">
        <v>150124661</v>
      </c>
      <c r="D575" s="82">
        <v>802628</v>
      </c>
      <c r="E575" s="83">
        <f t="shared" si="8"/>
        <v>5.3464100744913586E-3</v>
      </c>
    </row>
    <row r="576" spans="1:5" x14ac:dyDescent="0.25">
      <c r="A576" s="74">
        <v>202406</v>
      </c>
      <c r="B576" s="74">
        <v>471</v>
      </c>
      <c r="C576" s="82">
        <v>264038805</v>
      </c>
      <c r="D576" s="82">
        <v>1826690</v>
      </c>
      <c r="E576" s="83">
        <f t="shared" si="8"/>
        <v>6.9182633969275846E-3</v>
      </c>
    </row>
    <row r="577" spans="1:5" x14ac:dyDescent="0.25">
      <c r="A577" s="74">
        <v>202406</v>
      </c>
      <c r="B577" s="74">
        <v>472</v>
      </c>
      <c r="C577" s="82">
        <v>137216034</v>
      </c>
      <c r="D577" s="82">
        <v>2162178</v>
      </c>
      <c r="E577" s="83">
        <f t="shared" si="8"/>
        <v>1.5757473357668972E-2</v>
      </c>
    </row>
    <row r="578" spans="1:5" x14ac:dyDescent="0.25">
      <c r="A578" s="74">
        <v>202406</v>
      </c>
      <c r="B578" s="74">
        <v>473</v>
      </c>
      <c r="C578" s="82">
        <v>124546200</v>
      </c>
      <c r="D578" s="82">
        <v>382032</v>
      </c>
      <c r="E578" s="83">
        <f t="shared" si="8"/>
        <v>3.067391859406389E-3</v>
      </c>
    </row>
    <row r="579" spans="1:5" x14ac:dyDescent="0.25">
      <c r="A579" s="74">
        <v>202406</v>
      </c>
      <c r="B579" s="74">
        <v>474</v>
      </c>
      <c r="C579" s="82">
        <v>6422984</v>
      </c>
      <c r="D579" s="82">
        <v>77822</v>
      </c>
      <c r="E579" s="83">
        <f t="shared" ref="E579:E642" si="9">D579/C579</f>
        <v>1.2116175285505926E-2</v>
      </c>
    </row>
    <row r="580" spans="1:5" x14ac:dyDescent="0.25">
      <c r="A580" s="74">
        <v>202406</v>
      </c>
      <c r="B580" s="74">
        <v>475</v>
      </c>
      <c r="C580" s="82">
        <v>281362822</v>
      </c>
      <c r="D580" s="82">
        <v>3393093</v>
      </c>
      <c r="E580" s="83">
        <f t="shared" si="9"/>
        <v>1.2059493062661989E-2</v>
      </c>
    </row>
    <row r="581" spans="1:5" x14ac:dyDescent="0.25">
      <c r="A581" s="74">
        <v>202406</v>
      </c>
      <c r="B581" s="74">
        <v>476</v>
      </c>
      <c r="C581" s="82">
        <v>11762017</v>
      </c>
      <c r="D581" s="82">
        <v>172457</v>
      </c>
      <c r="E581" s="83">
        <f t="shared" si="9"/>
        <v>1.4662196118233804E-2</v>
      </c>
    </row>
    <row r="582" spans="1:5" x14ac:dyDescent="0.25">
      <c r="A582" s="74">
        <v>202406</v>
      </c>
      <c r="B582" s="74">
        <v>477</v>
      </c>
      <c r="C582" s="82">
        <v>322583074</v>
      </c>
      <c r="D582" s="82">
        <v>2530913</v>
      </c>
      <c r="E582" s="83">
        <f t="shared" si="9"/>
        <v>7.8457712260501314E-3</v>
      </c>
    </row>
    <row r="583" spans="1:5" x14ac:dyDescent="0.25">
      <c r="A583" s="74">
        <v>202406</v>
      </c>
      <c r="B583" s="74">
        <v>478</v>
      </c>
      <c r="C583" s="82">
        <v>1543532</v>
      </c>
      <c r="D583" s="82">
        <v>79561</v>
      </c>
      <c r="E583" s="83">
        <f t="shared" si="9"/>
        <v>5.1544768751149959E-2</v>
      </c>
    </row>
    <row r="584" spans="1:5" x14ac:dyDescent="0.25">
      <c r="A584" s="74">
        <v>202406</v>
      </c>
      <c r="B584" s="74">
        <v>479</v>
      </c>
      <c r="C584" s="82">
        <v>17333860</v>
      </c>
      <c r="D584" s="82">
        <v>263565</v>
      </c>
      <c r="E584" s="83">
        <f t="shared" si="9"/>
        <v>1.5205211072432799E-2</v>
      </c>
    </row>
    <row r="585" spans="1:5" x14ac:dyDescent="0.25">
      <c r="A585" s="74">
        <v>202406</v>
      </c>
      <c r="B585" s="74">
        <v>491</v>
      </c>
      <c r="C585" s="82">
        <v>11809466</v>
      </c>
      <c r="D585" s="82">
        <v>43888</v>
      </c>
      <c r="E585" s="83">
        <f t="shared" si="9"/>
        <v>3.7163407727326537E-3</v>
      </c>
    </row>
    <row r="586" spans="1:5" x14ac:dyDescent="0.25">
      <c r="A586" s="74">
        <v>202406</v>
      </c>
      <c r="B586" s="74">
        <v>492</v>
      </c>
      <c r="C586" s="82">
        <v>756551163</v>
      </c>
      <c r="D586" s="82">
        <v>3361613</v>
      </c>
      <c r="E586" s="83">
        <f t="shared" si="9"/>
        <v>4.4433386192547558E-3</v>
      </c>
    </row>
    <row r="587" spans="1:5" x14ac:dyDescent="0.25">
      <c r="A587" s="74">
        <v>202406</v>
      </c>
      <c r="B587" s="74">
        <v>493</v>
      </c>
      <c r="C587" s="82">
        <v>52979228</v>
      </c>
      <c r="D587" s="82">
        <v>15294</v>
      </c>
      <c r="E587" s="83">
        <f t="shared" si="9"/>
        <v>2.8867917818659039E-4</v>
      </c>
    </row>
    <row r="588" spans="1:5" x14ac:dyDescent="0.25">
      <c r="A588" s="74">
        <v>202406</v>
      </c>
      <c r="B588" s="74">
        <v>501</v>
      </c>
      <c r="C588" s="82">
        <v>5791502</v>
      </c>
      <c r="D588" s="82">
        <v>8797</v>
      </c>
      <c r="E588" s="83">
        <f t="shared" si="9"/>
        <v>1.5189496610723782E-3</v>
      </c>
    </row>
    <row r="589" spans="1:5" x14ac:dyDescent="0.25">
      <c r="A589" s="74">
        <v>202406</v>
      </c>
      <c r="B589" s="74">
        <v>502</v>
      </c>
      <c r="C589" s="82">
        <v>2872525</v>
      </c>
      <c r="D589" s="82">
        <v>49532</v>
      </c>
      <c r="E589" s="83">
        <f t="shared" si="9"/>
        <v>1.7243366028145968E-2</v>
      </c>
    </row>
    <row r="590" spans="1:5" x14ac:dyDescent="0.25">
      <c r="A590" s="74">
        <v>202406</v>
      </c>
      <c r="B590" s="74">
        <v>511</v>
      </c>
      <c r="C590" s="82">
        <v>153571674</v>
      </c>
      <c r="D590" s="82">
        <v>11513</v>
      </c>
      <c r="E590" s="83">
        <f t="shared" si="9"/>
        <v>7.4968252283295415E-5</v>
      </c>
    </row>
    <row r="591" spans="1:5" x14ac:dyDescent="0.25">
      <c r="A591" s="74">
        <v>202406</v>
      </c>
      <c r="B591" s="74">
        <v>512</v>
      </c>
      <c r="C591" s="82">
        <v>467279</v>
      </c>
      <c r="D591" s="82">
        <v>3005</v>
      </c>
      <c r="E591" s="83">
        <f t="shared" si="9"/>
        <v>6.4308475236421921E-3</v>
      </c>
    </row>
    <row r="592" spans="1:5" x14ac:dyDescent="0.25">
      <c r="A592" s="74">
        <v>202406</v>
      </c>
      <c r="B592" s="74">
        <v>521</v>
      </c>
      <c r="C592" s="82">
        <v>14408753</v>
      </c>
      <c r="D592" s="82">
        <v>25441</v>
      </c>
      <c r="E592" s="83">
        <f t="shared" si="9"/>
        <v>1.7656628578475875E-3</v>
      </c>
    </row>
    <row r="593" spans="1:5" x14ac:dyDescent="0.25">
      <c r="A593" s="74">
        <v>202406</v>
      </c>
      <c r="B593" s="74">
        <v>522</v>
      </c>
      <c r="C593" s="82">
        <v>17414813</v>
      </c>
      <c r="D593" s="82">
        <v>59499</v>
      </c>
      <c r="E593" s="83">
        <f t="shared" si="9"/>
        <v>3.4165741544281872E-3</v>
      </c>
    </row>
    <row r="594" spans="1:5" x14ac:dyDescent="0.25">
      <c r="A594" s="74">
        <v>202406</v>
      </c>
      <c r="B594" s="74">
        <v>523</v>
      </c>
      <c r="C594" s="82">
        <v>93168603</v>
      </c>
      <c r="D594" s="82">
        <v>6479143</v>
      </c>
      <c r="E594" s="83">
        <f t="shared" si="9"/>
        <v>6.9542128907954109E-2</v>
      </c>
    </row>
    <row r="595" spans="1:5" x14ac:dyDescent="0.25">
      <c r="A595" s="74">
        <v>202406</v>
      </c>
      <c r="B595" s="74">
        <v>524</v>
      </c>
      <c r="C595" s="82">
        <v>31200424</v>
      </c>
      <c r="D595" s="82">
        <v>96084</v>
      </c>
      <c r="E595" s="83">
        <f t="shared" si="9"/>
        <v>3.0795735340006917E-3</v>
      </c>
    </row>
    <row r="596" spans="1:5" x14ac:dyDescent="0.25">
      <c r="A596" s="74">
        <v>202406</v>
      </c>
      <c r="B596" s="74">
        <v>530</v>
      </c>
      <c r="C596" s="82">
        <v>8058815</v>
      </c>
      <c r="D596" s="82">
        <v>117592</v>
      </c>
      <c r="E596" s="83">
        <f t="shared" si="9"/>
        <v>1.4591723472991997E-2</v>
      </c>
    </row>
    <row r="597" spans="1:5" x14ac:dyDescent="0.25">
      <c r="A597" s="74">
        <v>202406</v>
      </c>
      <c r="B597" s="74">
        <v>551</v>
      </c>
      <c r="C597" s="82">
        <v>43825496</v>
      </c>
      <c r="D597" s="82">
        <v>356784</v>
      </c>
      <c r="E597" s="83">
        <f t="shared" si="9"/>
        <v>8.1410145363785495E-3</v>
      </c>
    </row>
    <row r="598" spans="1:5" x14ac:dyDescent="0.25">
      <c r="A598" s="74">
        <v>202406</v>
      </c>
      <c r="B598" s="74">
        <v>552</v>
      </c>
      <c r="C598" s="82">
        <v>919241</v>
      </c>
      <c r="D598" s="82">
        <v>8653</v>
      </c>
      <c r="E598" s="83">
        <f t="shared" si="9"/>
        <v>9.4132006731640558E-3</v>
      </c>
    </row>
    <row r="599" spans="1:5" x14ac:dyDescent="0.25">
      <c r="A599" s="74">
        <v>202406</v>
      </c>
      <c r="B599" s="74">
        <v>561</v>
      </c>
      <c r="C599" s="82">
        <v>99136211</v>
      </c>
      <c r="D599" s="82">
        <v>945097</v>
      </c>
      <c r="E599" s="83">
        <f t="shared" si="9"/>
        <v>9.5333177500600656E-3</v>
      </c>
    </row>
    <row r="600" spans="1:5" x14ac:dyDescent="0.25">
      <c r="A600" s="74">
        <v>202406</v>
      </c>
      <c r="B600" s="74">
        <v>562</v>
      </c>
      <c r="C600" s="82">
        <v>8601241</v>
      </c>
      <c r="D600" s="82">
        <v>91810</v>
      </c>
      <c r="E600" s="83">
        <f t="shared" si="9"/>
        <v>1.0674041106393833E-2</v>
      </c>
    </row>
    <row r="601" spans="1:5" x14ac:dyDescent="0.25">
      <c r="A601" s="74">
        <v>202406</v>
      </c>
      <c r="B601" s="74">
        <v>581</v>
      </c>
      <c r="C601" s="82">
        <v>2366287</v>
      </c>
      <c r="D601" s="82">
        <v>23095</v>
      </c>
      <c r="E601" s="83">
        <f t="shared" si="9"/>
        <v>9.7600164308048847E-3</v>
      </c>
    </row>
    <row r="602" spans="1:5" x14ac:dyDescent="0.25">
      <c r="A602" s="74">
        <v>202406</v>
      </c>
      <c r="B602" s="74">
        <v>591</v>
      </c>
      <c r="C602" s="82">
        <v>8386540</v>
      </c>
      <c r="D602" s="82">
        <v>21312</v>
      </c>
      <c r="E602" s="83">
        <f t="shared" si="9"/>
        <v>2.541214851416675E-3</v>
      </c>
    </row>
    <row r="603" spans="1:5" x14ac:dyDescent="0.25">
      <c r="A603" s="74">
        <v>202406</v>
      </c>
      <c r="B603" s="74">
        <v>592</v>
      </c>
      <c r="C603" s="82">
        <v>419605</v>
      </c>
      <c r="D603" s="82">
        <v>5942</v>
      </c>
      <c r="E603" s="83">
        <f t="shared" si="9"/>
        <v>1.4160937071769878E-2</v>
      </c>
    </row>
    <row r="604" spans="1:5" x14ac:dyDescent="0.25">
      <c r="A604" s="74">
        <v>202406</v>
      </c>
      <c r="B604" s="74">
        <v>601</v>
      </c>
      <c r="C604" s="82">
        <v>5569514</v>
      </c>
      <c r="D604" s="82">
        <v>21792</v>
      </c>
      <c r="E604" s="83">
        <f t="shared" si="9"/>
        <v>3.9127291896564045E-3</v>
      </c>
    </row>
    <row r="605" spans="1:5" x14ac:dyDescent="0.25">
      <c r="A605" s="74">
        <v>202406</v>
      </c>
      <c r="B605" s="74">
        <v>602</v>
      </c>
      <c r="C605" s="82">
        <v>34106746</v>
      </c>
      <c r="D605" s="82">
        <v>44793</v>
      </c>
      <c r="E605" s="83">
        <f t="shared" si="9"/>
        <v>1.3133178990455436E-3</v>
      </c>
    </row>
    <row r="606" spans="1:5" x14ac:dyDescent="0.25">
      <c r="A606" s="74">
        <v>202406</v>
      </c>
      <c r="B606" s="74">
        <v>611</v>
      </c>
      <c r="C606" s="82">
        <v>386667</v>
      </c>
      <c r="D606" s="82">
        <v>90</v>
      </c>
      <c r="E606" s="83">
        <f t="shared" si="9"/>
        <v>2.3275842003584479E-4</v>
      </c>
    </row>
    <row r="607" spans="1:5" x14ac:dyDescent="0.25">
      <c r="A607" s="74">
        <v>202406</v>
      </c>
      <c r="B607" s="74">
        <v>612</v>
      </c>
      <c r="C607" s="82">
        <v>304322667</v>
      </c>
      <c r="D607" s="82">
        <v>64194</v>
      </c>
      <c r="E607" s="83">
        <f t="shared" si="9"/>
        <v>2.1094058038075751E-4</v>
      </c>
    </row>
    <row r="608" spans="1:5" x14ac:dyDescent="0.25">
      <c r="A608" s="74">
        <v>202406</v>
      </c>
      <c r="B608" s="74">
        <v>613</v>
      </c>
      <c r="C608" s="82">
        <v>517724</v>
      </c>
      <c r="D608" s="82">
        <v>5488</v>
      </c>
      <c r="E608" s="83">
        <f t="shared" si="9"/>
        <v>1.060024260030441E-2</v>
      </c>
    </row>
    <row r="609" spans="1:5" x14ac:dyDescent="0.25">
      <c r="A609" s="74">
        <v>202406</v>
      </c>
      <c r="B609" s="74">
        <v>614</v>
      </c>
      <c r="C609" s="82">
        <v>1602199</v>
      </c>
      <c r="D609" s="82">
        <v>18090</v>
      </c>
      <c r="E609" s="83">
        <f t="shared" si="9"/>
        <v>1.1290732299795469E-2</v>
      </c>
    </row>
    <row r="610" spans="1:5" x14ac:dyDescent="0.25">
      <c r="A610" s="74">
        <v>202406</v>
      </c>
      <c r="B610" s="74">
        <v>619</v>
      </c>
      <c r="C610" s="82">
        <v>9525949</v>
      </c>
      <c r="D610" s="82">
        <v>165579</v>
      </c>
      <c r="E610" s="83">
        <f t="shared" si="9"/>
        <v>1.7381890245265853E-2</v>
      </c>
    </row>
    <row r="611" spans="1:5" x14ac:dyDescent="0.25">
      <c r="A611" s="74">
        <v>202406</v>
      </c>
      <c r="B611" s="74">
        <v>620</v>
      </c>
      <c r="C611" s="82">
        <v>859493551</v>
      </c>
      <c r="D611" s="82">
        <v>1162877</v>
      </c>
      <c r="E611" s="83">
        <f t="shared" si="9"/>
        <v>1.3529793197948033E-3</v>
      </c>
    </row>
    <row r="612" spans="1:5" x14ac:dyDescent="0.25">
      <c r="A612" s="74">
        <v>202406</v>
      </c>
      <c r="B612" s="74">
        <v>631</v>
      </c>
      <c r="C612" s="82">
        <v>3784745</v>
      </c>
      <c r="D612" s="82">
        <v>140852</v>
      </c>
      <c r="E612" s="83">
        <f t="shared" si="9"/>
        <v>3.7215717307242629E-2</v>
      </c>
    </row>
    <row r="613" spans="1:5" x14ac:dyDescent="0.25">
      <c r="A613" s="74">
        <v>202406</v>
      </c>
      <c r="B613" s="74">
        <v>639</v>
      </c>
      <c r="C613" s="82">
        <v>966863</v>
      </c>
      <c r="D613" s="82">
        <v>17529</v>
      </c>
      <c r="E613" s="83">
        <f t="shared" si="9"/>
        <v>1.8129766057859282E-2</v>
      </c>
    </row>
    <row r="614" spans="1:5" x14ac:dyDescent="0.25">
      <c r="A614" s="74">
        <v>202406</v>
      </c>
      <c r="B614" s="74">
        <v>641</v>
      </c>
      <c r="C614" s="82">
        <v>837048985</v>
      </c>
      <c r="D614" s="82">
        <v>3463975</v>
      </c>
      <c r="E614" s="83">
        <f t="shared" si="9"/>
        <v>4.1383181415601379E-3</v>
      </c>
    </row>
    <row r="615" spans="1:5" x14ac:dyDescent="0.25">
      <c r="A615" s="74">
        <v>202406</v>
      </c>
      <c r="B615" s="74">
        <v>642</v>
      </c>
      <c r="C615" s="82">
        <v>84681</v>
      </c>
      <c r="D615" s="82">
        <v>18693</v>
      </c>
      <c r="E615" s="83">
        <f t="shared" si="9"/>
        <v>0.22074609416516103</v>
      </c>
    </row>
    <row r="616" spans="1:5" x14ac:dyDescent="0.25">
      <c r="A616" s="74">
        <v>202406</v>
      </c>
      <c r="B616" s="74">
        <v>643</v>
      </c>
      <c r="C616" s="82">
        <v>4431133</v>
      </c>
      <c r="D616" s="82">
        <v>3533059</v>
      </c>
      <c r="E616" s="83">
        <f t="shared" si="9"/>
        <v>0.79732632714928664</v>
      </c>
    </row>
    <row r="617" spans="1:5" x14ac:dyDescent="0.25">
      <c r="A617" s="74">
        <v>202406</v>
      </c>
      <c r="B617" s="74">
        <v>649</v>
      </c>
      <c r="C617" s="82">
        <v>867441433</v>
      </c>
      <c r="D617" s="82">
        <v>7514346</v>
      </c>
      <c r="E617" s="83">
        <f t="shared" si="9"/>
        <v>8.6626551535727708E-3</v>
      </c>
    </row>
    <row r="618" spans="1:5" x14ac:dyDescent="0.25">
      <c r="A618" s="74">
        <v>202406</v>
      </c>
      <c r="B618" s="74">
        <v>651</v>
      </c>
      <c r="C618" s="82">
        <v>12258341</v>
      </c>
      <c r="D618" s="82">
        <v>53821</v>
      </c>
      <c r="E618" s="83">
        <f t="shared" si="9"/>
        <v>4.3905614960458349E-3</v>
      </c>
    </row>
    <row r="619" spans="1:5" x14ac:dyDescent="0.25">
      <c r="A619" s="74">
        <v>202406</v>
      </c>
      <c r="B619" s="74">
        <v>652</v>
      </c>
      <c r="C619" s="82">
        <v>60284</v>
      </c>
      <c r="D619" s="82">
        <v>23</v>
      </c>
      <c r="E619" s="83">
        <f t="shared" si="9"/>
        <v>3.8152743679915066E-4</v>
      </c>
    </row>
    <row r="620" spans="1:5" x14ac:dyDescent="0.25">
      <c r="A620" s="74">
        <v>202406</v>
      </c>
      <c r="B620" s="74">
        <v>653</v>
      </c>
      <c r="C620" s="82">
        <v>318263</v>
      </c>
      <c r="D620" s="82">
        <v>0</v>
      </c>
      <c r="E620" s="83">
        <f t="shared" si="9"/>
        <v>0</v>
      </c>
    </row>
    <row r="621" spans="1:5" x14ac:dyDescent="0.25">
      <c r="A621" s="74">
        <v>202406</v>
      </c>
      <c r="B621" s="74">
        <v>661</v>
      </c>
      <c r="C621" s="82">
        <v>152303906</v>
      </c>
      <c r="D621" s="82">
        <v>192511</v>
      </c>
      <c r="E621" s="83">
        <f t="shared" si="9"/>
        <v>1.2639925334547888E-3</v>
      </c>
    </row>
    <row r="622" spans="1:5" x14ac:dyDescent="0.25">
      <c r="A622" s="74">
        <v>202406</v>
      </c>
      <c r="B622" s="74">
        <v>662</v>
      </c>
      <c r="C622" s="82">
        <v>1729279</v>
      </c>
      <c r="D622" s="82">
        <v>30625</v>
      </c>
      <c r="E622" s="83">
        <f t="shared" si="9"/>
        <v>1.7709692883565924E-2</v>
      </c>
    </row>
    <row r="623" spans="1:5" x14ac:dyDescent="0.25">
      <c r="A623" s="74">
        <v>202406</v>
      </c>
      <c r="B623" s="74">
        <v>663</v>
      </c>
      <c r="C623" s="82">
        <v>934960</v>
      </c>
      <c r="D623" s="82">
        <v>32103</v>
      </c>
      <c r="E623" s="83">
        <f t="shared" si="9"/>
        <v>3.4336228287841192E-2</v>
      </c>
    </row>
    <row r="624" spans="1:5" x14ac:dyDescent="0.25">
      <c r="A624" s="74">
        <v>202406</v>
      </c>
      <c r="B624" s="74">
        <v>681</v>
      </c>
      <c r="C624" s="82">
        <v>23105216</v>
      </c>
      <c r="D624" s="82">
        <v>411543</v>
      </c>
      <c r="E624" s="83">
        <f t="shared" si="9"/>
        <v>1.781169239015121E-2</v>
      </c>
    </row>
    <row r="625" spans="1:5" x14ac:dyDescent="0.25">
      <c r="A625" s="74">
        <v>202406</v>
      </c>
      <c r="B625" s="74">
        <v>682</v>
      </c>
      <c r="C625" s="82">
        <v>44400878</v>
      </c>
      <c r="D625" s="82">
        <v>687216</v>
      </c>
      <c r="E625" s="83">
        <f t="shared" si="9"/>
        <v>1.5477531773132954E-2</v>
      </c>
    </row>
    <row r="626" spans="1:5" x14ac:dyDescent="0.25">
      <c r="A626" s="74">
        <v>202406</v>
      </c>
      <c r="B626" s="74">
        <v>691</v>
      </c>
      <c r="C626" s="82">
        <v>18800368</v>
      </c>
      <c r="D626" s="82">
        <v>135010</v>
      </c>
      <c r="E626" s="83">
        <f t="shared" si="9"/>
        <v>7.1812424097230437E-3</v>
      </c>
    </row>
    <row r="627" spans="1:5" x14ac:dyDescent="0.25">
      <c r="A627" s="74">
        <v>202406</v>
      </c>
      <c r="B627" s="74">
        <v>692</v>
      </c>
      <c r="C627" s="82">
        <v>19472074</v>
      </c>
      <c r="D627" s="82">
        <v>230818</v>
      </c>
      <c r="E627" s="83">
        <f t="shared" si="9"/>
        <v>1.1853796364989164E-2</v>
      </c>
    </row>
    <row r="628" spans="1:5" x14ac:dyDescent="0.25">
      <c r="A628" s="74">
        <v>202406</v>
      </c>
      <c r="B628" s="74">
        <v>701</v>
      </c>
      <c r="C628" s="82">
        <v>21480</v>
      </c>
      <c r="D628" s="82">
        <v>135</v>
      </c>
      <c r="E628" s="83">
        <f t="shared" si="9"/>
        <v>6.2849162011173187E-3</v>
      </c>
    </row>
    <row r="629" spans="1:5" x14ac:dyDescent="0.25">
      <c r="A629" s="74">
        <v>202406</v>
      </c>
      <c r="B629" s="74">
        <v>702</v>
      </c>
      <c r="C629" s="82">
        <v>119936875</v>
      </c>
      <c r="D629" s="82">
        <v>2681196</v>
      </c>
      <c r="E629" s="83">
        <f t="shared" si="9"/>
        <v>2.2355059692859263E-2</v>
      </c>
    </row>
    <row r="630" spans="1:5" x14ac:dyDescent="0.25">
      <c r="A630" s="74">
        <v>202406</v>
      </c>
      <c r="B630" s="74">
        <v>711</v>
      </c>
      <c r="C630" s="82">
        <v>14946718</v>
      </c>
      <c r="D630" s="82">
        <v>340802</v>
      </c>
      <c r="E630" s="83">
        <f t="shared" si="9"/>
        <v>2.2801125972939342E-2</v>
      </c>
    </row>
    <row r="631" spans="1:5" x14ac:dyDescent="0.25">
      <c r="A631" s="74">
        <v>202406</v>
      </c>
      <c r="B631" s="74">
        <v>712</v>
      </c>
      <c r="C631" s="82">
        <v>972481</v>
      </c>
      <c r="D631" s="82">
        <v>1594</v>
      </c>
      <c r="E631" s="83">
        <f t="shared" si="9"/>
        <v>1.6391065738045269E-3</v>
      </c>
    </row>
    <row r="632" spans="1:5" x14ac:dyDescent="0.25">
      <c r="A632" s="74">
        <v>202406</v>
      </c>
      <c r="B632" s="74">
        <v>721</v>
      </c>
      <c r="C632" s="82">
        <v>17204391</v>
      </c>
      <c r="D632" s="82">
        <v>18596</v>
      </c>
      <c r="E632" s="83">
        <f t="shared" si="9"/>
        <v>1.0808868503395441E-3</v>
      </c>
    </row>
    <row r="633" spans="1:5" x14ac:dyDescent="0.25">
      <c r="A633" s="74">
        <v>202406</v>
      </c>
      <c r="B633" s="74">
        <v>722</v>
      </c>
      <c r="C633" s="82">
        <v>7320879</v>
      </c>
      <c r="D633" s="82">
        <v>1111</v>
      </c>
      <c r="E633" s="83">
        <f t="shared" si="9"/>
        <v>1.5175773291704452E-4</v>
      </c>
    </row>
    <row r="634" spans="1:5" x14ac:dyDescent="0.25">
      <c r="A634" s="74">
        <v>202406</v>
      </c>
      <c r="B634" s="74">
        <v>731</v>
      </c>
      <c r="C634" s="82">
        <v>5900775</v>
      </c>
      <c r="D634" s="82">
        <v>205114</v>
      </c>
      <c r="E634" s="83">
        <f t="shared" si="9"/>
        <v>3.4760518745419036E-2</v>
      </c>
    </row>
    <row r="635" spans="1:5" x14ac:dyDescent="0.25">
      <c r="A635" s="74">
        <v>202406</v>
      </c>
      <c r="B635" s="74">
        <v>732</v>
      </c>
      <c r="C635" s="82">
        <v>222105</v>
      </c>
      <c r="D635" s="82">
        <v>2526</v>
      </c>
      <c r="E635" s="83">
        <f t="shared" si="9"/>
        <v>1.1372999257108125E-2</v>
      </c>
    </row>
    <row r="636" spans="1:5" x14ac:dyDescent="0.25">
      <c r="A636" s="74">
        <v>202406</v>
      </c>
      <c r="B636" s="74">
        <v>741</v>
      </c>
      <c r="C636" s="82">
        <v>1511680</v>
      </c>
      <c r="D636" s="82">
        <v>45242</v>
      </c>
      <c r="E636" s="83">
        <f t="shared" si="9"/>
        <v>2.9928291701947503E-2</v>
      </c>
    </row>
    <row r="637" spans="1:5" x14ac:dyDescent="0.25">
      <c r="A637" s="74">
        <v>202406</v>
      </c>
      <c r="B637" s="74">
        <v>742</v>
      </c>
      <c r="C637" s="82">
        <v>390340</v>
      </c>
      <c r="D637" s="82">
        <v>20704</v>
      </c>
      <c r="E637" s="83">
        <f t="shared" si="9"/>
        <v>5.3040938668852795E-2</v>
      </c>
    </row>
    <row r="638" spans="1:5" x14ac:dyDescent="0.25">
      <c r="A638" s="74">
        <v>202406</v>
      </c>
      <c r="B638" s="74">
        <v>749</v>
      </c>
      <c r="C638" s="82">
        <v>5989064</v>
      </c>
      <c r="D638" s="82">
        <v>84190</v>
      </c>
      <c r="E638" s="83">
        <f t="shared" si="9"/>
        <v>1.4057288417689308E-2</v>
      </c>
    </row>
    <row r="639" spans="1:5" x14ac:dyDescent="0.25">
      <c r="A639" s="74">
        <v>202406</v>
      </c>
      <c r="B639" s="74">
        <v>750</v>
      </c>
      <c r="C639" s="82">
        <v>4545791</v>
      </c>
      <c r="D639" s="82">
        <v>109194</v>
      </c>
      <c r="E639" s="83">
        <f t="shared" si="9"/>
        <v>2.4020901972835972E-2</v>
      </c>
    </row>
    <row r="640" spans="1:5" x14ac:dyDescent="0.25">
      <c r="A640" s="74">
        <v>202406</v>
      </c>
      <c r="B640" s="74">
        <v>771</v>
      </c>
      <c r="C640" s="82">
        <v>43654610</v>
      </c>
      <c r="D640" s="82">
        <v>1164396</v>
      </c>
      <c r="E640" s="83">
        <f t="shared" si="9"/>
        <v>2.667292182887443E-2</v>
      </c>
    </row>
    <row r="641" spans="1:5" x14ac:dyDescent="0.25">
      <c r="A641" s="74">
        <v>202406</v>
      </c>
      <c r="B641" s="74">
        <v>772</v>
      </c>
      <c r="C641" s="82">
        <v>95825</v>
      </c>
      <c r="D641" s="82">
        <v>885</v>
      </c>
      <c r="E641" s="83">
        <f t="shared" si="9"/>
        <v>9.2355857031046172E-3</v>
      </c>
    </row>
    <row r="642" spans="1:5" x14ac:dyDescent="0.25">
      <c r="A642" s="74">
        <v>202406</v>
      </c>
      <c r="B642" s="74">
        <v>773</v>
      </c>
      <c r="C642" s="82">
        <v>9762807</v>
      </c>
      <c r="D642" s="82">
        <v>121026</v>
      </c>
      <c r="E642" s="83">
        <f t="shared" si="9"/>
        <v>1.2396639613996261E-2</v>
      </c>
    </row>
    <row r="643" spans="1:5" x14ac:dyDescent="0.25">
      <c r="A643" s="74">
        <v>202406</v>
      </c>
      <c r="B643" s="74">
        <v>774</v>
      </c>
      <c r="C643" s="82">
        <v>687618</v>
      </c>
      <c r="D643" s="82">
        <v>3715</v>
      </c>
      <c r="E643" s="83">
        <f t="shared" ref="E643:E706" si="10">D643/C643</f>
        <v>5.4027090622991254E-3</v>
      </c>
    </row>
    <row r="644" spans="1:5" x14ac:dyDescent="0.25">
      <c r="A644" s="74">
        <v>202406</v>
      </c>
      <c r="B644" s="74">
        <v>780</v>
      </c>
      <c r="C644" s="82">
        <v>1313908</v>
      </c>
      <c r="D644" s="82">
        <v>3977</v>
      </c>
      <c r="E644" s="83">
        <f t="shared" si="10"/>
        <v>3.0268481507076598E-3</v>
      </c>
    </row>
    <row r="645" spans="1:5" x14ac:dyDescent="0.25">
      <c r="A645" s="74">
        <v>202406</v>
      </c>
      <c r="B645" s="74">
        <v>791</v>
      </c>
      <c r="C645" s="82">
        <v>28747829</v>
      </c>
      <c r="D645" s="82">
        <v>194585</v>
      </c>
      <c r="E645" s="83">
        <f t="shared" si="10"/>
        <v>6.7686850370509716E-3</v>
      </c>
    </row>
    <row r="646" spans="1:5" x14ac:dyDescent="0.25">
      <c r="A646" s="74">
        <v>202406</v>
      </c>
      <c r="B646" s="74">
        <v>801</v>
      </c>
      <c r="C646" s="82">
        <v>25884478</v>
      </c>
      <c r="D646" s="82">
        <v>251170</v>
      </c>
      <c r="E646" s="83">
        <f t="shared" si="10"/>
        <v>9.7034987531910057E-3</v>
      </c>
    </row>
    <row r="647" spans="1:5" x14ac:dyDescent="0.25">
      <c r="A647" s="74">
        <v>202406</v>
      </c>
      <c r="B647" s="74">
        <v>811</v>
      </c>
      <c r="C647" s="82">
        <v>153427</v>
      </c>
      <c r="D647" s="82">
        <v>2618</v>
      </c>
      <c r="E647" s="83">
        <f t="shared" si="10"/>
        <v>1.7063489477080307E-2</v>
      </c>
    </row>
    <row r="648" spans="1:5" x14ac:dyDescent="0.25">
      <c r="A648" s="74">
        <v>202406</v>
      </c>
      <c r="B648" s="74">
        <v>812</v>
      </c>
      <c r="C648" s="82">
        <v>10166754</v>
      </c>
      <c r="D648" s="82">
        <v>176334</v>
      </c>
      <c r="E648" s="83">
        <f t="shared" si="10"/>
        <v>1.7344178879512576E-2</v>
      </c>
    </row>
    <row r="649" spans="1:5" x14ac:dyDescent="0.25">
      <c r="A649" s="74">
        <v>202406</v>
      </c>
      <c r="B649" s="74">
        <v>813</v>
      </c>
      <c r="C649" s="82">
        <v>895168</v>
      </c>
      <c r="D649" s="82">
        <v>31465</v>
      </c>
      <c r="E649" s="83">
        <f t="shared" si="10"/>
        <v>3.5149826624722956E-2</v>
      </c>
    </row>
    <row r="650" spans="1:5" x14ac:dyDescent="0.25">
      <c r="A650" s="74">
        <v>202406</v>
      </c>
      <c r="B650" s="74">
        <v>821</v>
      </c>
      <c r="C650" s="82">
        <v>2016197</v>
      </c>
      <c r="D650" s="82">
        <v>21902</v>
      </c>
      <c r="E650" s="83">
        <f t="shared" si="10"/>
        <v>1.0863025785674713E-2</v>
      </c>
    </row>
    <row r="651" spans="1:5" x14ac:dyDescent="0.25">
      <c r="A651" s="74">
        <v>202406</v>
      </c>
      <c r="B651" s="74">
        <v>822</v>
      </c>
      <c r="C651" s="82">
        <v>545078</v>
      </c>
      <c r="D651" s="82">
        <v>42323</v>
      </c>
      <c r="E651" s="83">
        <f t="shared" si="10"/>
        <v>7.7645768128598108E-2</v>
      </c>
    </row>
    <row r="652" spans="1:5" x14ac:dyDescent="0.25">
      <c r="A652" s="74">
        <v>202406</v>
      </c>
      <c r="B652" s="74">
        <v>823</v>
      </c>
      <c r="C652" s="82">
        <v>206188</v>
      </c>
      <c r="D652" s="82">
        <v>719</v>
      </c>
      <c r="E652" s="83">
        <f t="shared" si="10"/>
        <v>3.4871088521155448E-3</v>
      </c>
    </row>
    <row r="653" spans="1:5" x14ac:dyDescent="0.25">
      <c r="A653" s="74">
        <v>202406</v>
      </c>
      <c r="B653" s="74">
        <v>829</v>
      </c>
      <c r="C653" s="82">
        <v>291784714</v>
      </c>
      <c r="D653" s="82">
        <v>2372662</v>
      </c>
      <c r="E653" s="83">
        <f t="shared" si="10"/>
        <v>8.1315500304104341E-3</v>
      </c>
    </row>
    <row r="654" spans="1:5" x14ac:dyDescent="0.25">
      <c r="A654" s="74">
        <v>202406</v>
      </c>
      <c r="B654" s="74">
        <v>841</v>
      </c>
      <c r="C654" s="82">
        <v>790751121</v>
      </c>
      <c r="D654" s="82">
        <v>139618</v>
      </c>
      <c r="E654" s="83">
        <f t="shared" si="10"/>
        <v>1.7656377119445145E-4</v>
      </c>
    </row>
    <row r="655" spans="1:5" x14ac:dyDescent="0.25">
      <c r="A655" s="74">
        <v>202406</v>
      </c>
      <c r="B655" s="74">
        <v>842</v>
      </c>
      <c r="C655" s="82">
        <v>1558063</v>
      </c>
      <c r="D655" s="82">
        <v>28130</v>
      </c>
      <c r="E655" s="83">
        <f t="shared" si="10"/>
        <v>1.8054468914286522E-2</v>
      </c>
    </row>
    <row r="656" spans="1:5" x14ac:dyDescent="0.25">
      <c r="A656" s="74">
        <v>202406</v>
      </c>
      <c r="B656" s="74">
        <v>843</v>
      </c>
      <c r="C656" s="82">
        <v>2414494</v>
      </c>
      <c r="D656" s="82">
        <v>14360</v>
      </c>
      <c r="E656" s="83">
        <f t="shared" si="10"/>
        <v>5.9474158974923939E-3</v>
      </c>
    </row>
    <row r="657" spans="1:5" x14ac:dyDescent="0.25">
      <c r="A657" s="74">
        <v>202406</v>
      </c>
      <c r="B657" s="74">
        <v>851</v>
      </c>
      <c r="C657" s="82">
        <v>6129206</v>
      </c>
      <c r="D657" s="82">
        <v>63489</v>
      </c>
      <c r="E657" s="83">
        <f t="shared" si="10"/>
        <v>1.0358437944490689E-2</v>
      </c>
    </row>
    <row r="658" spans="1:5" x14ac:dyDescent="0.25">
      <c r="A658" s="74">
        <v>202406</v>
      </c>
      <c r="B658" s="74">
        <v>852</v>
      </c>
      <c r="C658" s="82">
        <v>1477445</v>
      </c>
      <c r="D658" s="82">
        <v>28135</v>
      </c>
      <c r="E658" s="83">
        <f t="shared" si="10"/>
        <v>1.9043010061288237E-2</v>
      </c>
    </row>
    <row r="659" spans="1:5" x14ac:dyDescent="0.25">
      <c r="A659" s="74">
        <v>202406</v>
      </c>
      <c r="B659" s="74">
        <v>853</v>
      </c>
      <c r="C659" s="82">
        <v>27053843</v>
      </c>
      <c r="D659" s="82">
        <v>4481</v>
      </c>
      <c r="E659" s="83">
        <f t="shared" si="10"/>
        <v>1.6563266076468323E-4</v>
      </c>
    </row>
    <row r="660" spans="1:5" x14ac:dyDescent="0.25">
      <c r="A660" s="74">
        <v>202406</v>
      </c>
      <c r="B660" s="74">
        <v>854</v>
      </c>
      <c r="C660" s="82">
        <v>54317785</v>
      </c>
      <c r="D660" s="82">
        <v>338039</v>
      </c>
      <c r="E660" s="83">
        <f t="shared" si="10"/>
        <v>6.22335759825258E-3</v>
      </c>
    </row>
    <row r="661" spans="1:5" x14ac:dyDescent="0.25">
      <c r="A661" s="74">
        <v>202406</v>
      </c>
      <c r="B661" s="74">
        <v>855</v>
      </c>
      <c r="C661" s="82">
        <v>806712</v>
      </c>
      <c r="D661" s="82">
        <v>25719</v>
      </c>
      <c r="E661" s="83">
        <f t="shared" si="10"/>
        <v>3.1881266176776842E-2</v>
      </c>
    </row>
    <row r="662" spans="1:5" x14ac:dyDescent="0.25">
      <c r="A662" s="74">
        <v>202406</v>
      </c>
      <c r="B662" s="74">
        <v>861</v>
      </c>
      <c r="C662" s="82">
        <v>149814307</v>
      </c>
      <c r="D662" s="82">
        <v>1016839</v>
      </c>
      <c r="E662" s="83">
        <f t="shared" si="10"/>
        <v>6.7873290633050157E-3</v>
      </c>
    </row>
    <row r="663" spans="1:5" x14ac:dyDescent="0.25">
      <c r="A663" s="74">
        <v>202406</v>
      </c>
      <c r="B663" s="74">
        <v>862</v>
      </c>
      <c r="C663" s="82">
        <v>5494510</v>
      </c>
      <c r="D663" s="82">
        <v>87021</v>
      </c>
      <c r="E663" s="83">
        <f t="shared" si="10"/>
        <v>1.5837809012996609E-2</v>
      </c>
    </row>
    <row r="664" spans="1:5" x14ac:dyDescent="0.25">
      <c r="A664" s="74">
        <v>202406</v>
      </c>
      <c r="B664" s="74">
        <v>863</v>
      </c>
      <c r="C664" s="82">
        <v>8998748</v>
      </c>
      <c r="D664" s="82">
        <v>47523</v>
      </c>
      <c r="E664" s="83">
        <f t="shared" si="10"/>
        <v>5.2810679885690768E-3</v>
      </c>
    </row>
    <row r="665" spans="1:5" x14ac:dyDescent="0.25">
      <c r="A665" s="74">
        <v>202406</v>
      </c>
      <c r="B665" s="74">
        <v>864</v>
      </c>
      <c r="C665" s="82">
        <v>2129659</v>
      </c>
      <c r="D665" s="82">
        <v>15313</v>
      </c>
      <c r="E665" s="83">
        <f t="shared" si="10"/>
        <v>7.19035300956632E-3</v>
      </c>
    </row>
    <row r="666" spans="1:5" x14ac:dyDescent="0.25">
      <c r="A666" s="74">
        <v>202406</v>
      </c>
      <c r="B666" s="74">
        <v>869</v>
      </c>
      <c r="C666" s="82">
        <v>103319629</v>
      </c>
      <c r="D666" s="82">
        <v>1760898</v>
      </c>
      <c r="E666" s="83">
        <f t="shared" si="10"/>
        <v>1.7043208701417231E-2</v>
      </c>
    </row>
    <row r="667" spans="1:5" x14ac:dyDescent="0.25">
      <c r="A667" s="74">
        <v>202406</v>
      </c>
      <c r="B667" s="74">
        <v>870</v>
      </c>
      <c r="C667" s="82">
        <v>2680244</v>
      </c>
      <c r="D667" s="82">
        <v>20397</v>
      </c>
      <c r="E667" s="83">
        <f t="shared" si="10"/>
        <v>7.6101280331193726E-3</v>
      </c>
    </row>
    <row r="668" spans="1:5" x14ac:dyDescent="0.25">
      <c r="A668" s="74">
        <v>202406</v>
      </c>
      <c r="B668" s="74">
        <v>880</v>
      </c>
      <c r="C668" s="82">
        <v>365977</v>
      </c>
      <c r="D668" s="82">
        <v>13262</v>
      </c>
      <c r="E668" s="83">
        <f t="shared" si="10"/>
        <v>3.6237249881823176E-2</v>
      </c>
    </row>
    <row r="669" spans="1:5" x14ac:dyDescent="0.25">
      <c r="A669" s="74">
        <v>202406</v>
      </c>
      <c r="B669" s="74">
        <v>900</v>
      </c>
      <c r="C669" s="82">
        <v>8013987</v>
      </c>
      <c r="D669" s="82">
        <v>127785</v>
      </c>
      <c r="E669" s="83">
        <f t="shared" si="10"/>
        <v>1.5945246729249747E-2</v>
      </c>
    </row>
    <row r="670" spans="1:5" x14ac:dyDescent="0.25">
      <c r="A670" s="74">
        <v>202406</v>
      </c>
      <c r="B670" s="74">
        <v>910</v>
      </c>
      <c r="C670" s="82">
        <v>11105059</v>
      </c>
      <c r="D670" s="82">
        <v>4467</v>
      </c>
      <c r="E670" s="83">
        <f t="shared" si="10"/>
        <v>4.0224910106285793E-4</v>
      </c>
    </row>
    <row r="671" spans="1:5" x14ac:dyDescent="0.25">
      <c r="A671" s="74">
        <v>202406</v>
      </c>
      <c r="B671" s="74">
        <v>920</v>
      </c>
      <c r="C671" s="82">
        <v>9098334</v>
      </c>
      <c r="D671" s="82">
        <v>15726</v>
      </c>
      <c r="E671" s="83">
        <f t="shared" si="10"/>
        <v>1.7284483071296349E-3</v>
      </c>
    </row>
    <row r="672" spans="1:5" x14ac:dyDescent="0.25">
      <c r="A672" s="74">
        <v>202406</v>
      </c>
      <c r="B672" s="74">
        <v>931</v>
      </c>
      <c r="C672" s="82">
        <v>28893516</v>
      </c>
      <c r="D672" s="82">
        <v>406355</v>
      </c>
      <c r="E672" s="83">
        <f t="shared" si="10"/>
        <v>1.4063882014220768E-2</v>
      </c>
    </row>
    <row r="673" spans="1:5" x14ac:dyDescent="0.25">
      <c r="A673" s="74">
        <v>202406</v>
      </c>
      <c r="B673" s="74">
        <v>939</v>
      </c>
      <c r="C673" s="82">
        <v>3258415</v>
      </c>
      <c r="D673" s="82">
        <v>15876</v>
      </c>
      <c r="E673" s="83">
        <f t="shared" si="10"/>
        <v>4.8723075483018581E-3</v>
      </c>
    </row>
    <row r="674" spans="1:5" x14ac:dyDescent="0.25">
      <c r="A674" s="74">
        <v>202406</v>
      </c>
      <c r="B674" s="74">
        <v>941</v>
      </c>
      <c r="C674" s="82">
        <v>7233535</v>
      </c>
      <c r="D674" s="82">
        <v>299850</v>
      </c>
      <c r="E674" s="83">
        <f t="shared" si="10"/>
        <v>4.1452761340064023E-2</v>
      </c>
    </row>
    <row r="675" spans="1:5" x14ac:dyDescent="0.25">
      <c r="A675" s="74">
        <v>202406</v>
      </c>
      <c r="B675" s="74">
        <v>942</v>
      </c>
      <c r="C675" s="82">
        <v>1854282</v>
      </c>
      <c r="D675" s="82">
        <v>73408</v>
      </c>
      <c r="E675" s="83">
        <f t="shared" si="10"/>
        <v>3.9588368975161277E-2</v>
      </c>
    </row>
    <row r="676" spans="1:5" x14ac:dyDescent="0.25">
      <c r="A676" s="74">
        <v>202406</v>
      </c>
      <c r="B676" s="74">
        <v>949</v>
      </c>
      <c r="C676" s="82">
        <v>43931171</v>
      </c>
      <c r="D676" s="82">
        <v>221366</v>
      </c>
      <c r="E676" s="83">
        <f t="shared" si="10"/>
        <v>5.0389278264401371E-3</v>
      </c>
    </row>
    <row r="677" spans="1:5" x14ac:dyDescent="0.25">
      <c r="A677" s="74">
        <v>202406</v>
      </c>
      <c r="B677" s="74">
        <v>951</v>
      </c>
      <c r="C677" s="82">
        <v>1615381</v>
      </c>
      <c r="D677" s="82">
        <v>20045</v>
      </c>
      <c r="E677" s="83">
        <f t="shared" si="10"/>
        <v>1.2408837295969186E-2</v>
      </c>
    </row>
    <row r="678" spans="1:5" x14ac:dyDescent="0.25">
      <c r="A678" s="74">
        <v>202406</v>
      </c>
      <c r="B678" s="74">
        <v>952</v>
      </c>
      <c r="C678" s="82">
        <v>949793</v>
      </c>
      <c r="D678" s="82">
        <v>30686</v>
      </c>
      <c r="E678" s="83">
        <f t="shared" si="10"/>
        <v>3.2308092394869196E-2</v>
      </c>
    </row>
    <row r="679" spans="1:5" x14ac:dyDescent="0.25">
      <c r="A679" s="74">
        <v>202406</v>
      </c>
      <c r="B679" s="74">
        <v>960</v>
      </c>
      <c r="C679" s="82">
        <v>384285570</v>
      </c>
      <c r="D679" s="82">
        <v>8865204</v>
      </c>
      <c r="E679" s="83">
        <f t="shared" si="10"/>
        <v>2.3069312750931555E-2</v>
      </c>
    </row>
    <row r="680" spans="1:5" x14ac:dyDescent="0.25">
      <c r="A680" s="74">
        <v>202406</v>
      </c>
      <c r="B680" s="74">
        <v>970</v>
      </c>
      <c r="C680" s="82">
        <v>204704</v>
      </c>
      <c r="D680" s="82">
        <v>4457</v>
      </c>
      <c r="E680" s="83">
        <f t="shared" si="10"/>
        <v>2.1772901360012507E-2</v>
      </c>
    </row>
    <row r="681" spans="1:5" x14ac:dyDescent="0.25">
      <c r="A681" s="74">
        <v>202406</v>
      </c>
      <c r="B681" s="74">
        <v>990</v>
      </c>
      <c r="C681" s="82">
        <v>715427</v>
      </c>
      <c r="D681" s="82">
        <v>1796</v>
      </c>
      <c r="E681" s="83">
        <f t="shared" si="10"/>
        <v>2.5103889006145982E-3</v>
      </c>
    </row>
    <row r="682" spans="1:5" x14ac:dyDescent="0.25">
      <c r="A682" s="74">
        <v>202406</v>
      </c>
      <c r="B682" s="74">
        <v>999</v>
      </c>
      <c r="C682" s="82">
        <v>92407826</v>
      </c>
      <c r="D682" s="82">
        <v>2534416</v>
      </c>
      <c r="E682" s="83">
        <f t="shared" si="10"/>
        <v>2.742642165394087E-2</v>
      </c>
    </row>
    <row r="683" spans="1:5" x14ac:dyDescent="0.25">
      <c r="A683" s="74">
        <v>202407</v>
      </c>
      <c r="B683" s="74">
        <v>11</v>
      </c>
      <c r="C683" s="82">
        <v>2361705216</v>
      </c>
      <c r="D683" s="82">
        <v>36665577</v>
      </c>
      <c r="E683" s="83">
        <f t="shared" si="10"/>
        <v>1.552504383341295E-2</v>
      </c>
    </row>
    <row r="684" spans="1:5" x14ac:dyDescent="0.25">
      <c r="A684" s="74">
        <v>202407</v>
      </c>
      <c r="B684" s="74">
        <v>12</v>
      </c>
      <c r="C684" s="82">
        <v>269658382</v>
      </c>
      <c r="D684" s="82">
        <v>8963853</v>
      </c>
      <c r="E684" s="83">
        <f t="shared" si="10"/>
        <v>3.3241514443263252E-2</v>
      </c>
    </row>
    <row r="685" spans="1:5" x14ac:dyDescent="0.25">
      <c r="A685" s="74">
        <v>202407</v>
      </c>
      <c r="B685" s="74">
        <v>13</v>
      </c>
      <c r="C685" s="82">
        <v>131095002</v>
      </c>
      <c r="D685" s="82">
        <v>224387</v>
      </c>
      <c r="E685" s="83">
        <f t="shared" si="10"/>
        <v>1.7116365732997205E-3</v>
      </c>
    </row>
    <row r="686" spans="1:5" x14ac:dyDescent="0.25">
      <c r="A686" s="74">
        <v>202407</v>
      </c>
      <c r="B686" s="74">
        <v>14</v>
      </c>
      <c r="C686" s="82">
        <v>1026295586</v>
      </c>
      <c r="D686" s="82">
        <v>5975420</v>
      </c>
      <c r="E686" s="83">
        <f t="shared" si="10"/>
        <v>5.8223187174459897E-3</v>
      </c>
    </row>
    <row r="687" spans="1:5" x14ac:dyDescent="0.25">
      <c r="A687" s="74">
        <v>202407</v>
      </c>
      <c r="B687" s="74">
        <v>16</v>
      </c>
      <c r="C687" s="82">
        <v>320473299</v>
      </c>
      <c r="D687" s="82">
        <v>5226770</v>
      </c>
      <c r="E687" s="83">
        <f t="shared" si="10"/>
        <v>1.6309533481602159E-2</v>
      </c>
    </row>
    <row r="688" spans="1:5" x14ac:dyDescent="0.25">
      <c r="A688" s="74">
        <v>202407</v>
      </c>
      <c r="B688" s="74">
        <v>17</v>
      </c>
      <c r="C688" s="82">
        <v>98459</v>
      </c>
      <c r="D688" s="82">
        <v>0</v>
      </c>
      <c r="E688" s="83">
        <f t="shared" si="10"/>
        <v>0</v>
      </c>
    </row>
    <row r="689" spans="1:5" x14ac:dyDescent="0.25">
      <c r="A689" s="74">
        <v>202407</v>
      </c>
      <c r="B689" s="74">
        <v>21</v>
      </c>
      <c r="C689" s="82">
        <v>952468</v>
      </c>
      <c r="D689" s="82">
        <v>3110</v>
      </c>
      <c r="E689" s="83">
        <f t="shared" si="10"/>
        <v>3.2652015605773633E-3</v>
      </c>
    </row>
    <row r="690" spans="1:5" x14ac:dyDescent="0.25">
      <c r="A690" s="74">
        <v>202407</v>
      </c>
      <c r="B690" s="74">
        <v>22</v>
      </c>
      <c r="C690" s="82">
        <v>10274633</v>
      </c>
      <c r="D690" s="82">
        <v>27450</v>
      </c>
      <c r="E690" s="83">
        <f t="shared" si="10"/>
        <v>2.6716282712968922E-3</v>
      </c>
    </row>
    <row r="691" spans="1:5" x14ac:dyDescent="0.25">
      <c r="A691" s="74">
        <v>202407</v>
      </c>
      <c r="B691" s="74">
        <v>24</v>
      </c>
      <c r="C691" s="82">
        <v>2493819</v>
      </c>
      <c r="D691" s="82">
        <v>7851</v>
      </c>
      <c r="E691" s="83">
        <f t="shared" si="10"/>
        <v>3.1481835690561344E-3</v>
      </c>
    </row>
    <row r="692" spans="1:5" x14ac:dyDescent="0.25">
      <c r="A692" s="74">
        <v>202407</v>
      </c>
      <c r="B692" s="74">
        <v>31</v>
      </c>
      <c r="C692" s="82">
        <v>35886128</v>
      </c>
      <c r="D692" s="82">
        <v>8427</v>
      </c>
      <c r="E692" s="83">
        <f t="shared" si="10"/>
        <v>2.3482611442505026E-4</v>
      </c>
    </row>
    <row r="693" spans="1:5" x14ac:dyDescent="0.25">
      <c r="A693" s="74">
        <v>202407</v>
      </c>
      <c r="B693" s="74">
        <v>32</v>
      </c>
      <c r="C693" s="82">
        <v>4362880</v>
      </c>
      <c r="D693" s="82">
        <v>482</v>
      </c>
      <c r="E693" s="83">
        <f t="shared" si="10"/>
        <v>1.1047748276367904E-4</v>
      </c>
    </row>
    <row r="694" spans="1:5" x14ac:dyDescent="0.25">
      <c r="A694" s="74">
        <v>202407</v>
      </c>
      <c r="B694" s="74">
        <v>51</v>
      </c>
      <c r="C694" s="82">
        <v>136551</v>
      </c>
      <c r="D694" s="82">
        <v>0</v>
      </c>
      <c r="E694" s="83">
        <f t="shared" si="10"/>
        <v>0</v>
      </c>
    </row>
    <row r="695" spans="1:5" x14ac:dyDescent="0.25">
      <c r="A695" s="74">
        <v>202407</v>
      </c>
      <c r="B695" s="74">
        <v>52</v>
      </c>
      <c r="C695" s="82">
        <v>30992</v>
      </c>
      <c r="D695" s="82">
        <v>91</v>
      </c>
      <c r="E695" s="83">
        <f t="shared" si="10"/>
        <v>2.9362416107382551E-3</v>
      </c>
    </row>
    <row r="696" spans="1:5" x14ac:dyDescent="0.25">
      <c r="A696" s="74">
        <v>202407</v>
      </c>
      <c r="B696" s="74">
        <v>61</v>
      </c>
      <c r="C696" s="82">
        <v>2727669915</v>
      </c>
      <c r="D696" s="82">
        <v>5998796</v>
      </c>
      <c r="E696" s="83">
        <f t="shared" si="10"/>
        <v>2.1992382461717328E-3</v>
      </c>
    </row>
    <row r="697" spans="1:5" x14ac:dyDescent="0.25">
      <c r="A697" s="74">
        <v>202407</v>
      </c>
      <c r="B697" s="74">
        <v>62</v>
      </c>
      <c r="C697" s="82">
        <v>362042</v>
      </c>
      <c r="D697" s="82">
        <v>19818</v>
      </c>
      <c r="E697" s="83">
        <f t="shared" si="10"/>
        <v>5.4739505361256428E-2</v>
      </c>
    </row>
    <row r="698" spans="1:5" x14ac:dyDescent="0.25">
      <c r="A698" s="74">
        <v>202407</v>
      </c>
      <c r="B698" s="74">
        <v>71</v>
      </c>
      <c r="C698" s="82">
        <v>188067</v>
      </c>
      <c r="D698" s="82">
        <v>11812</v>
      </c>
      <c r="E698" s="83">
        <f t="shared" si="10"/>
        <v>6.280740374441024E-2</v>
      </c>
    </row>
    <row r="699" spans="1:5" x14ac:dyDescent="0.25">
      <c r="A699" s="74">
        <v>202407</v>
      </c>
      <c r="B699" s="74">
        <v>72</v>
      </c>
      <c r="C699" s="82">
        <v>81692922</v>
      </c>
      <c r="D699" s="82">
        <v>3001</v>
      </c>
      <c r="E699" s="83">
        <f t="shared" si="10"/>
        <v>3.6735128656556071E-5</v>
      </c>
    </row>
    <row r="700" spans="1:5" x14ac:dyDescent="0.25">
      <c r="A700" s="74">
        <v>202407</v>
      </c>
      <c r="B700" s="74">
        <v>81</v>
      </c>
      <c r="C700" s="82">
        <v>37676827</v>
      </c>
      <c r="D700" s="82">
        <v>163276</v>
      </c>
      <c r="E700" s="83">
        <f t="shared" si="10"/>
        <v>4.3335921042395639E-3</v>
      </c>
    </row>
    <row r="701" spans="1:5" x14ac:dyDescent="0.25">
      <c r="A701" s="74">
        <v>202407</v>
      </c>
      <c r="B701" s="74">
        <v>89</v>
      </c>
      <c r="C701" s="82">
        <v>36983080</v>
      </c>
      <c r="D701" s="82">
        <v>606040</v>
      </c>
      <c r="E701" s="83">
        <f t="shared" si="10"/>
        <v>1.6386953168854513E-2</v>
      </c>
    </row>
    <row r="702" spans="1:5" x14ac:dyDescent="0.25">
      <c r="A702" s="74">
        <v>202407</v>
      </c>
      <c r="B702" s="74">
        <v>91</v>
      </c>
      <c r="C702" s="82">
        <v>34402275</v>
      </c>
      <c r="D702" s="82">
        <v>101912</v>
      </c>
      <c r="E702" s="83">
        <f t="shared" si="10"/>
        <v>2.9623622274980361E-3</v>
      </c>
    </row>
    <row r="703" spans="1:5" x14ac:dyDescent="0.25">
      <c r="A703" s="74">
        <v>202407</v>
      </c>
      <c r="B703" s="74">
        <v>99</v>
      </c>
      <c r="C703" s="82">
        <v>7132929</v>
      </c>
      <c r="D703" s="82">
        <v>110665</v>
      </c>
      <c r="E703" s="83">
        <f t="shared" si="10"/>
        <v>1.5514664452709399E-2</v>
      </c>
    </row>
    <row r="704" spans="1:5" x14ac:dyDescent="0.25">
      <c r="A704" s="74">
        <v>202407</v>
      </c>
      <c r="B704" s="74">
        <v>101</v>
      </c>
      <c r="C704" s="82">
        <v>846371267</v>
      </c>
      <c r="D704" s="82">
        <v>14707097</v>
      </c>
      <c r="E704" s="83">
        <f t="shared" si="10"/>
        <v>1.7376649673056542E-2</v>
      </c>
    </row>
    <row r="705" spans="1:5" x14ac:dyDescent="0.25">
      <c r="A705" s="74">
        <v>202407</v>
      </c>
      <c r="B705" s="74">
        <v>102</v>
      </c>
      <c r="C705" s="82">
        <v>38726078</v>
      </c>
      <c r="D705" s="82">
        <v>26684</v>
      </c>
      <c r="E705" s="83">
        <f t="shared" si="10"/>
        <v>6.8904473104660898E-4</v>
      </c>
    </row>
    <row r="706" spans="1:5" x14ac:dyDescent="0.25">
      <c r="A706" s="74">
        <v>202407</v>
      </c>
      <c r="B706" s="74">
        <v>103</v>
      </c>
      <c r="C706" s="82">
        <v>271452805</v>
      </c>
      <c r="D706" s="82">
        <v>71632</v>
      </c>
      <c r="E706" s="83">
        <f t="shared" si="10"/>
        <v>2.6388380845797485E-4</v>
      </c>
    </row>
    <row r="707" spans="1:5" x14ac:dyDescent="0.25">
      <c r="A707" s="74">
        <v>202407</v>
      </c>
      <c r="B707" s="74">
        <v>104</v>
      </c>
      <c r="C707" s="82">
        <v>254856044</v>
      </c>
      <c r="D707" s="82">
        <v>10152677</v>
      </c>
      <c r="E707" s="83">
        <f t="shared" ref="E707:E770" si="11">D707/C707</f>
        <v>3.9836908870797667E-2</v>
      </c>
    </row>
    <row r="708" spans="1:5" x14ac:dyDescent="0.25">
      <c r="A708" s="74">
        <v>202407</v>
      </c>
      <c r="B708" s="74">
        <v>105</v>
      </c>
      <c r="C708" s="82">
        <v>279558210</v>
      </c>
      <c r="D708" s="82">
        <v>336695</v>
      </c>
      <c r="E708" s="83">
        <f t="shared" si="11"/>
        <v>1.2043824432843521E-3</v>
      </c>
    </row>
    <row r="709" spans="1:5" x14ac:dyDescent="0.25">
      <c r="A709" s="74">
        <v>202407</v>
      </c>
      <c r="B709" s="74">
        <v>106</v>
      </c>
      <c r="C709" s="82">
        <v>120131648</v>
      </c>
      <c r="D709" s="82">
        <v>1305508</v>
      </c>
      <c r="E709" s="83">
        <f t="shared" si="11"/>
        <v>1.0867311168494084E-2</v>
      </c>
    </row>
    <row r="710" spans="1:5" x14ac:dyDescent="0.25">
      <c r="A710" s="74">
        <v>202407</v>
      </c>
      <c r="B710" s="74">
        <v>107</v>
      </c>
      <c r="C710" s="82">
        <v>976659073</v>
      </c>
      <c r="D710" s="82">
        <v>1756677</v>
      </c>
      <c r="E710" s="83">
        <f t="shared" si="11"/>
        <v>1.7986593772215947E-3</v>
      </c>
    </row>
    <row r="711" spans="1:5" x14ac:dyDescent="0.25">
      <c r="A711" s="74">
        <v>202407</v>
      </c>
      <c r="B711" s="74">
        <v>108</v>
      </c>
      <c r="C711" s="82">
        <v>19996074</v>
      </c>
      <c r="D711" s="82">
        <v>39823</v>
      </c>
      <c r="E711" s="83">
        <f t="shared" si="11"/>
        <v>1.9915409394864214E-3</v>
      </c>
    </row>
    <row r="712" spans="1:5" x14ac:dyDescent="0.25">
      <c r="A712" s="74">
        <v>202407</v>
      </c>
      <c r="B712" s="74">
        <v>109</v>
      </c>
      <c r="C712" s="82">
        <v>99010</v>
      </c>
      <c r="D712" s="82">
        <v>891</v>
      </c>
      <c r="E712" s="83">
        <f t="shared" si="11"/>
        <v>8.9990910009089993E-3</v>
      </c>
    </row>
    <row r="713" spans="1:5" x14ac:dyDescent="0.25">
      <c r="A713" s="74">
        <v>202407</v>
      </c>
      <c r="B713" s="74">
        <v>110</v>
      </c>
      <c r="C713" s="82">
        <v>541365941</v>
      </c>
      <c r="D713" s="82">
        <v>596317</v>
      </c>
      <c r="E713" s="83">
        <f t="shared" si="11"/>
        <v>1.1015044627641251E-3</v>
      </c>
    </row>
    <row r="714" spans="1:5" x14ac:dyDescent="0.25">
      <c r="A714" s="74">
        <v>202407</v>
      </c>
      <c r="B714" s="74">
        <v>120</v>
      </c>
      <c r="C714" s="82">
        <v>70568148</v>
      </c>
      <c r="D714" s="82">
        <v>2961</v>
      </c>
      <c r="E714" s="83">
        <f t="shared" si="11"/>
        <v>4.1959440397954049E-5</v>
      </c>
    </row>
    <row r="715" spans="1:5" x14ac:dyDescent="0.25">
      <c r="A715" s="74">
        <v>202407</v>
      </c>
      <c r="B715" s="74">
        <v>131</v>
      </c>
      <c r="C715" s="82">
        <v>123357966</v>
      </c>
      <c r="D715" s="82">
        <v>190737</v>
      </c>
      <c r="E715" s="83">
        <f t="shared" si="11"/>
        <v>1.5462074009877887E-3</v>
      </c>
    </row>
    <row r="716" spans="1:5" x14ac:dyDescent="0.25">
      <c r="A716" s="74">
        <v>202407</v>
      </c>
      <c r="B716" s="74">
        <v>139</v>
      </c>
      <c r="C716" s="82">
        <v>100749754</v>
      </c>
      <c r="D716" s="82">
        <v>1930005</v>
      </c>
      <c r="E716" s="83">
        <f t="shared" si="11"/>
        <v>1.9156423945213802E-2</v>
      </c>
    </row>
    <row r="717" spans="1:5" x14ac:dyDescent="0.25">
      <c r="A717" s="74">
        <v>202407</v>
      </c>
      <c r="B717" s="74">
        <v>141</v>
      </c>
      <c r="C717" s="82">
        <v>102530310</v>
      </c>
      <c r="D717" s="82">
        <v>1667167</v>
      </c>
      <c r="E717" s="83">
        <f t="shared" si="11"/>
        <v>1.6260235631785372E-2</v>
      </c>
    </row>
    <row r="718" spans="1:5" x14ac:dyDescent="0.25">
      <c r="A718" s="74">
        <v>202407</v>
      </c>
      <c r="B718" s="74">
        <v>142</v>
      </c>
      <c r="C718" s="82">
        <v>5104</v>
      </c>
      <c r="D718" s="82">
        <v>195</v>
      </c>
      <c r="E718" s="83">
        <f t="shared" si="11"/>
        <v>3.8205329153605014E-2</v>
      </c>
    </row>
    <row r="719" spans="1:5" x14ac:dyDescent="0.25">
      <c r="A719" s="74">
        <v>202407</v>
      </c>
      <c r="B719" s="74">
        <v>143</v>
      </c>
      <c r="C719" s="82">
        <v>2844290</v>
      </c>
      <c r="D719" s="82">
        <v>59035</v>
      </c>
      <c r="E719" s="83">
        <f t="shared" si="11"/>
        <v>2.0755619152758684E-2</v>
      </c>
    </row>
    <row r="720" spans="1:5" x14ac:dyDescent="0.25">
      <c r="A720" s="74">
        <v>202407</v>
      </c>
      <c r="B720" s="74">
        <v>149</v>
      </c>
      <c r="C720" s="82">
        <v>596876</v>
      </c>
      <c r="D720" s="82">
        <v>3035</v>
      </c>
      <c r="E720" s="83">
        <f t="shared" si="11"/>
        <v>5.0848082348762553E-3</v>
      </c>
    </row>
    <row r="721" spans="1:5" x14ac:dyDescent="0.25">
      <c r="A721" s="74">
        <v>202407</v>
      </c>
      <c r="B721" s="74">
        <v>151</v>
      </c>
      <c r="C721" s="82">
        <v>58988205</v>
      </c>
      <c r="D721" s="82">
        <v>23115901</v>
      </c>
      <c r="E721" s="83">
        <f t="shared" si="11"/>
        <v>0.39187327364852009</v>
      </c>
    </row>
    <row r="722" spans="1:5" x14ac:dyDescent="0.25">
      <c r="A722" s="74">
        <v>202407</v>
      </c>
      <c r="B722" s="74">
        <v>152</v>
      </c>
      <c r="C722" s="82">
        <v>68240697</v>
      </c>
      <c r="D722" s="82">
        <v>78095</v>
      </c>
      <c r="E722" s="83">
        <f t="shared" si="11"/>
        <v>1.144405075463986E-3</v>
      </c>
    </row>
    <row r="723" spans="1:5" x14ac:dyDescent="0.25">
      <c r="A723" s="74">
        <v>202407</v>
      </c>
      <c r="B723" s="74">
        <v>161</v>
      </c>
      <c r="C723" s="82">
        <v>10992440</v>
      </c>
      <c r="D723" s="82">
        <v>169698</v>
      </c>
      <c r="E723" s="83">
        <f t="shared" si="11"/>
        <v>1.5437700819836178E-2</v>
      </c>
    </row>
    <row r="724" spans="1:5" x14ac:dyDescent="0.25">
      <c r="A724" s="74">
        <v>202407</v>
      </c>
      <c r="B724" s="74">
        <v>162</v>
      </c>
      <c r="C724" s="82">
        <v>60081212</v>
      </c>
      <c r="D724" s="82">
        <v>192627</v>
      </c>
      <c r="E724" s="83">
        <f t="shared" si="11"/>
        <v>3.2061104226725652E-3</v>
      </c>
    </row>
    <row r="725" spans="1:5" x14ac:dyDescent="0.25">
      <c r="A725" s="74">
        <v>202407</v>
      </c>
      <c r="B725" s="74">
        <v>170</v>
      </c>
      <c r="C725" s="82">
        <v>179635028</v>
      </c>
      <c r="D725" s="82">
        <v>81205</v>
      </c>
      <c r="E725" s="83">
        <f t="shared" si="11"/>
        <v>4.5205548663927617E-4</v>
      </c>
    </row>
    <row r="726" spans="1:5" x14ac:dyDescent="0.25">
      <c r="A726" s="74">
        <v>202407</v>
      </c>
      <c r="B726" s="74">
        <v>181</v>
      </c>
      <c r="C726" s="82">
        <v>45475939</v>
      </c>
      <c r="D726" s="82">
        <v>143204</v>
      </c>
      <c r="E726" s="83">
        <f t="shared" si="11"/>
        <v>3.1490058951833847E-3</v>
      </c>
    </row>
    <row r="727" spans="1:5" x14ac:dyDescent="0.25">
      <c r="A727" s="74">
        <v>202407</v>
      </c>
      <c r="B727" s="74">
        <v>182</v>
      </c>
      <c r="C727" s="82">
        <v>6946115</v>
      </c>
      <c r="D727" s="82">
        <v>28115</v>
      </c>
      <c r="E727" s="83">
        <f t="shared" si="11"/>
        <v>4.0475863126366324E-3</v>
      </c>
    </row>
    <row r="728" spans="1:5" x14ac:dyDescent="0.25">
      <c r="A728" s="74">
        <v>202407</v>
      </c>
      <c r="B728" s="74">
        <v>191</v>
      </c>
      <c r="C728" s="82">
        <v>2671841</v>
      </c>
      <c r="D728" s="82">
        <v>1348</v>
      </c>
      <c r="E728" s="83">
        <f t="shared" si="11"/>
        <v>5.0452103998703513E-4</v>
      </c>
    </row>
    <row r="729" spans="1:5" x14ac:dyDescent="0.25">
      <c r="A729" s="74">
        <v>202407</v>
      </c>
      <c r="B729" s="74">
        <v>192</v>
      </c>
      <c r="C729" s="82">
        <v>152678590</v>
      </c>
      <c r="D729" s="82">
        <v>20527</v>
      </c>
      <c r="E729" s="83">
        <f t="shared" si="11"/>
        <v>1.3444583159957137E-4</v>
      </c>
    </row>
    <row r="730" spans="1:5" x14ac:dyDescent="0.25">
      <c r="A730" s="74">
        <v>202407</v>
      </c>
      <c r="B730" s="74">
        <v>201</v>
      </c>
      <c r="C730" s="82">
        <v>459476564</v>
      </c>
      <c r="D730" s="82">
        <v>7054412</v>
      </c>
      <c r="E730" s="83">
        <f t="shared" si="11"/>
        <v>1.5353148675500238E-2</v>
      </c>
    </row>
    <row r="731" spans="1:5" x14ac:dyDescent="0.25">
      <c r="A731" s="74">
        <v>202407</v>
      </c>
      <c r="B731" s="74">
        <v>202</v>
      </c>
      <c r="C731" s="82">
        <v>880225721</v>
      </c>
      <c r="D731" s="82">
        <v>3894579</v>
      </c>
      <c r="E731" s="83">
        <f t="shared" si="11"/>
        <v>4.4245230593528634E-3</v>
      </c>
    </row>
    <row r="732" spans="1:5" x14ac:dyDescent="0.25">
      <c r="A732" s="74">
        <v>202407</v>
      </c>
      <c r="B732" s="74">
        <v>203</v>
      </c>
      <c r="C732" s="82">
        <v>3082354</v>
      </c>
      <c r="D732" s="82">
        <v>363</v>
      </c>
      <c r="E732" s="83">
        <f t="shared" si="11"/>
        <v>1.1776713511815969E-4</v>
      </c>
    </row>
    <row r="733" spans="1:5" x14ac:dyDescent="0.25">
      <c r="A733" s="74">
        <v>202407</v>
      </c>
      <c r="B733" s="74">
        <v>204</v>
      </c>
      <c r="C733" s="82">
        <v>470751</v>
      </c>
      <c r="D733" s="82">
        <v>1346</v>
      </c>
      <c r="E733" s="83">
        <f t="shared" si="11"/>
        <v>2.8592610530832649E-3</v>
      </c>
    </row>
    <row r="734" spans="1:5" x14ac:dyDescent="0.25">
      <c r="A734" s="74">
        <v>202407</v>
      </c>
      <c r="B734" s="74">
        <v>210</v>
      </c>
      <c r="C734" s="82">
        <v>542433181</v>
      </c>
      <c r="D734" s="82">
        <v>590844</v>
      </c>
      <c r="E734" s="83">
        <f t="shared" si="11"/>
        <v>1.0892475252173041E-3</v>
      </c>
    </row>
    <row r="735" spans="1:5" x14ac:dyDescent="0.25">
      <c r="A735" s="74">
        <v>202407</v>
      </c>
      <c r="B735" s="74">
        <v>221</v>
      </c>
      <c r="C735" s="82">
        <v>20110985</v>
      </c>
      <c r="D735" s="82">
        <v>637611</v>
      </c>
      <c r="E735" s="83">
        <f t="shared" si="11"/>
        <v>3.1704613175336765E-2</v>
      </c>
    </row>
    <row r="736" spans="1:5" x14ac:dyDescent="0.25">
      <c r="A736" s="74">
        <v>202407</v>
      </c>
      <c r="B736" s="74">
        <v>222</v>
      </c>
      <c r="C736" s="82">
        <v>171193859</v>
      </c>
      <c r="D736" s="82">
        <v>372509</v>
      </c>
      <c r="E736" s="83">
        <f t="shared" si="11"/>
        <v>2.1759483790829205E-3</v>
      </c>
    </row>
    <row r="737" spans="1:5" x14ac:dyDescent="0.25">
      <c r="A737" s="74">
        <v>202407</v>
      </c>
      <c r="B737" s="74">
        <v>231</v>
      </c>
      <c r="C737" s="82">
        <v>67494886</v>
      </c>
      <c r="D737" s="82">
        <v>27832</v>
      </c>
      <c r="E737" s="83">
        <f t="shared" si="11"/>
        <v>4.1235716732672162E-4</v>
      </c>
    </row>
    <row r="738" spans="1:5" x14ac:dyDescent="0.25">
      <c r="A738" s="74">
        <v>202407</v>
      </c>
      <c r="B738" s="74">
        <v>239</v>
      </c>
      <c r="C738" s="82">
        <v>234683287</v>
      </c>
      <c r="D738" s="82">
        <v>632399</v>
      </c>
      <c r="E738" s="83">
        <f t="shared" si="11"/>
        <v>2.6946912499994087E-3</v>
      </c>
    </row>
    <row r="739" spans="1:5" x14ac:dyDescent="0.25">
      <c r="A739" s="74">
        <v>202407</v>
      </c>
      <c r="B739" s="74">
        <v>241</v>
      </c>
      <c r="C739" s="82">
        <v>269950451</v>
      </c>
      <c r="D739" s="82">
        <v>1754337</v>
      </c>
      <c r="E739" s="83">
        <f t="shared" si="11"/>
        <v>6.4987370589723523E-3</v>
      </c>
    </row>
    <row r="740" spans="1:5" x14ac:dyDescent="0.25">
      <c r="A740" s="74">
        <v>202407</v>
      </c>
      <c r="B740" s="74">
        <v>242</v>
      </c>
      <c r="C740" s="82">
        <v>95450614</v>
      </c>
      <c r="D740" s="82">
        <v>42662</v>
      </c>
      <c r="E740" s="83">
        <f t="shared" si="11"/>
        <v>4.4695364662609711E-4</v>
      </c>
    </row>
    <row r="741" spans="1:5" x14ac:dyDescent="0.25">
      <c r="A741" s="74">
        <v>202407</v>
      </c>
      <c r="B741" s="74">
        <v>243</v>
      </c>
      <c r="C741" s="82">
        <v>20257400</v>
      </c>
      <c r="D741" s="82">
        <v>97948</v>
      </c>
      <c r="E741" s="83">
        <f t="shared" si="11"/>
        <v>4.8351713447925201E-3</v>
      </c>
    </row>
    <row r="742" spans="1:5" x14ac:dyDescent="0.25">
      <c r="A742" s="74">
        <v>202407</v>
      </c>
      <c r="B742" s="74">
        <v>251</v>
      </c>
      <c r="C742" s="82">
        <v>69612623</v>
      </c>
      <c r="D742" s="82">
        <v>346731</v>
      </c>
      <c r="E742" s="83">
        <f t="shared" si="11"/>
        <v>4.980863887286649E-3</v>
      </c>
    </row>
    <row r="743" spans="1:5" x14ac:dyDescent="0.25">
      <c r="A743" s="74">
        <v>202407</v>
      </c>
      <c r="B743" s="74">
        <v>252</v>
      </c>
      <c r="C743" s="82">
        <v>6361</v>
      </c>
      <c r="D743" s="82">
        <v>0</v>
      </c>
      <c r="E743" s="83">
        <f t="shared" si="11"/>
        <v>0</v>
      </c>
    </row>
    <row r="744" spans="1:5" x14ac:dyDescent="0.25">
      <c r="A744" s="74">
        <v>202407</v>
      </c>
      <c r="B744" s="74">
        <v>259</v>
      </c>
      <c r="C744" s="82">
        <v>210858737</v>
      </c>
      <c r="D744" s="82">
        <v>717666</v>
      </c>
      <c r="E744" s="83">
        <f t="shared" si="11"/>
        <v>3.4035393088786264E-3</v>
      </c>
    </row>
    <row r="745" spans="1:5" x14ac:dyDescent="0.25">
      <c r="A745" s="74">
        <v>202407</v>
      </c>
      <c r="B745" s="74">
        <v>261</v>
      </c>
      <c r="C745" s="82">
        <v>1896747</v>
      </c>
      <c r="D745" s="82">
        <v>156</v>
      </c>
      <c r="E745" s="83">
        <f t="shared" si="11"/>
        <v>8.2246077099370655E-5</v>
      </c>
    </row>
    <row r="746" spans="1:5" x14ac:dyDescent="0.25">
      <c r="A746" s="74">
        <v>202407</v>
      </c>
      <c r="B746" s="74">
        <v>262</v>
      </c>
      <c r="C746" s="82">
        <v>40947832</v>
      </c>
      <c r="D746" s="82">
        <v>963015</v>
      </c>
      <c r="E746" s="83">
        <f t="shared" si="11"/>
        <v>2.3518094926246645E-2</v>
      </c>
    </row>
    <row r="747" spans="1:5" x14ac:dyDescent="0.25">
      <c r="A747" s="74">
        <v>202407</v>
      </c>
      <c r="B747" s="74">
        <v>263</v>
      </c>
      <c r="C747" s="82">
        <v>240425</v>
      </c>
      <c r="D747" s="82">
        <v>0</v>
      </c>
      <c r="E747" s="83">
        <f t="shared" si="11"/>
        <v>0</v>
      </c>
    </row>
    <row r="748" spans="1:5" x14ac:dyDescent="0.25">
      <c r="A748" s="74">
        <v>202407</v>
      </c>
      <c r="B748" s="74">
        <v>264</v>
      </c>
      <c r="C748" s="82">
        <v>397513523</v>
      </c>
      <c r="D748" s="82">
        <v>18857</v>
      </c>
      <c r="E748" s="83">
        <f t="shared" si="11"/>
        <v>4.7437379885061166E-5</v>
      </c>
    </row>
    <row r="749" spans="1:5" x14ac:dyDescent="0.25">
      <c r="A749" s="74">
        <v>202407</v>
      </c>
      <c r="B749" s="74">
        <v>265</v>
      </c>
      <c r="C749" s="82">
        <v>2959708</v>
      </c>
      <c r="D749" s="82">
        <v>6303</v>
      </c>
      <c r="E749" s="83">
        <f t="shared" si="11"/>
        <v>2.129601974248811E-3</v>
      </c>
    </row>
    <row r="750" spans="1:5" x14ac:dyDescent="0.25">
      <c r="A750" s="74">
        <v>202407</v>
      </c>
      <c r="B750" s="74">
        <v>266</v>
      </c>
      <c r="C750" s="82">
        <v>23092976</v>
      </c>
      <c r="D750" s="82">
        <v>7760</v>
      </c>
      <c r="E750" s="83">
        <f t="shared" si="11"/>
        <v>3.3603291321135918E-4</v>
      </c>
    </row>
    <row r="751" spans="1:5" x14ac:dyDescent="0.25">
      <c r="A751" s="74">
        <v>202407</v>
      </c>
      <c r="B751" s="74">
        <v>267</v>
      </c>
      <c r="C751" s="82">
        <v>1766629</v>
      </c>
      <c r="D751" s="82">
        <v>2352</v>
      </c>
      <c r="E751" s="83">
        <f t="shared" si="11"/>
        <v>1.3313491400854395E-3</v>
      </c>
    </row>
    <row r="752" spans="1:5" x14ac:dyDescent="0.25">
      <c r="A752" s="74">
        <v>202407</v>
      </c>
      <c r="B752" s="74">
        <v>268</v>
      </c>
      <c r="C752" s="82">
        <v>6460453</v>
      </c>
      <c r="D752" s="82">
        <v>34567</v>
      </c>
      <c r="E752" s="83">
        <f t="shared" si="11"/>
        <v>5.3505535912110186E-3</v>
      </c>
    </row>
    <row r="753" spans="1:5" x14ac:dyDescent="0.25">
      <c r="A753" s="74">
        <v>202407</v>
      </c>
      <c r="B753" s="74">
        <v>271</v>
      </c>
      <c r="C753" s="82">
        <v>79375986</v>
      </c>
      <c r="D753" s="82">
        <v>8586895</v>
      </c>
      <c r="E753" s="83">
        <f t="shared" si="11"/>
        <v>0.1081800105135072</v>
      </c>
    </row>
    <row r="754" spans="1:5" x14ac:dyDescent="0.25">
      <c r="A754" s="74">
        <v>202407</v>
      </c>
      <c r="B754" s="74">
        <v>272</v>
      </c>
      <c r="C754" s="82">
        <v>1722171</v>
      </c>
      <c r="D754" s="82">
        <v>492</v>
      </c>
      <c r="E754" s="83">
        <f t="shared" si="11"/>
        <v>2.8568591620692721E-4</v>
      </c>
    </row>
    <row r="755" spans="1:5" x14ac:dyDescent="0.25">
      <c r="A755" s="74">
        <v>202407</v>
      </c>
      <c r="B755" s="74">
        <v>273</v>
      </c>
      <c r="C755" s="82">
        <v>6524050</v>
      </c>
      <c r="D755" s="82">
        <v>667</v>
      </c>
      <c r="E755" s="83">
        <f t="shared" si="11"/>
        <v>1.0223710731830687E-4</v>
      </c>
    </row>
    <row r="756" spans="1:5" x14ac:dyDescent="0.25">
      <c r="A756" s="74">
        <v>202407</v>
      </c>
      <c r="B756" s="74">
        <v>274</v>
      </c>
      <c r="C756" s="82">
        <v>3704847</v>
      </c>
      <c r="D756" s="82">
        <v>94986</v>
      </c>
      <c r="E756" s="83">
        <f t="shared" si="11"/>
        <v>2.5638305711409945E-2</v>
      </c>
    </row>
    <row r="757" spans="1:5" x14ac:dyDescent="0.25">
      <c r="A757" s="74">
        <v>202407</v>
      </c>
      <c r="B757" s="74">
        <v>275</v>
      </c>
      <c r="C757" s="82">
        <v>228034979</v>
      </c>
      <c r="D757" s="82">
        <v>1296031</v>
      </c>
      <c r="E757" s="83">
        <f t="shared" si="11"/>
        <v>5.683474551507293E-3</v>
      </c>
    </row>
    <row r="758" spans="1:5" x14ac:dyDescent="0.25">
      <c r="A758" s="74">
        <v>202407</v>
      </c>
      <c r="B758" s="74">
        <v>279</v>
      </c>
      <c r="C758" s="82">
        <v>14506789</v>
      </c>
      <c r="D758" s="82">
        <v>99808</v>
      </c>
      <c r="E758" s="83">
        <f t="shared" si="11"/>
        <v>6.8800890396903134E-3</v>
      </c>
    </row>
    <row r="759" spans="1:5" x14ac:dyDescent="0.25">
      <c r="A759" s="74">
        <v>202407</v>
      </c>
      <c r="B759" s="74">
        <v>281</v>
      </c>
      <c r="C759" s="82">
        <v>189878879</v>
      </c>
      <c r="D759" s="82">
        <v>648270</v>
      </c>
      <c r="E759" s="83">
        <f t="shared" si="11"/>
        <v>3.4141238004675601E-3</v>
      </c>
    </row>
    <row r="760" spans="1:5" x14ac:dyDescent="0.25">
      <c r="A760" s="74">
        <v>202407</v>
      </c>
      <c r="B760" s="74">
        <v>282</v>
      </c>
      <c r="C760" s="82">
        <v>189083090</v>
      </c>
      <c r="D760" s="82">
        <v>964928</v>
      </c>
      <c r="E760" s="83">
        <f t="shared" si="11"/>
        <v>5.1031956374311422E-3</v>
      </c>
    </row>
    <row r="761" spans="1:5" x14ac:dyDescent="0.25">
      <c r="A761" s="74">
        <v>202407</v>
      </c>
      <c r="B761" s="74">
        <v>291</v>
      </c>
      <c r="C761" s="82">
        <v>145344273</v>
      </c>
      <c r="D761" s="82">
        <v>353973</v>
      </c>
      <c r="E761" s="83">
        <f t="shared" si="11"/>
        <v>2.4354107161828108E-3</v>
      </c>
    </row>
    <row r="762" spans="1:5" x14ac:dyDescent="0.25">
      <c r="A762" s="74">
        <v>202407</v>
      </c>
      <c r="B762" s="74">
        <v>292</v>
      </c>
      <c r="C762" s="82">
        <v>41310958</v>
      </c>
      <c r="D762" s="82">
        <v>273769</v>
      </c>
      <c r="E762" s="83">
        <f t="shared" si="11"/>
        <v>6.6270310168067273E-3</v>
      </c>
    </row>
    <row r="763" spans="1:5" x14ac:dyDescent="0.25">
      <c r="A763" s="74">
        <v>202407</v>
      </c>
      <c r="B763" s="74">
        <v>293</v>
      </c>
      <c r="C763" s="82">
        <v>112610468</v>
      </c>
      <c r="D763" s="82">
        <v>43272</v>
      </c>
      <c r="E763" s="83">
        <f t="shared" si="11"/>
        <v>3.8426267795992107E-4</v>
      </c>
    </row>
    <row r="764" spans="1:5" x14ac:dyDescent="0.25">
      <c r="A764" s="74">
        <v>202407</v>
      </c>
      <c r="B764" s="74">
        <v>301</v>
      </c>
      <c r="C764" s="82">
        <v>2680975</v>
      </c>
      <c r="D764" s="82">
        <v>33476</v>
      </c>
      <c r="E764" s="83">
        <f t="shared" si="11"/>
        <v>1.2486502112104739E-2</v>
      </c>
    </row>
    <row r="765" spans="1:5" x14ac:dyDescent="0.25">
      <c r="A765" s="74">
        <v>202407</v>
      </c>
      <c r="B765" s="74">
        <v>302</v>
      </c>
      <c r="C765" s="82">
        <v>839451</v>
      </c>
      <c r="D765" s="82">
        <v>502</v>
      </c>
      <c r="E765" s="83">
        <f t="shared" si="11"/>
        <v>5.9800988979702213E-4</v>
      </c>
    </row>
    <row r="766" spans="1:5" x14ac:dyDescent="0.25">
      <c r="A766" s="74">
        <v>202407</v>
      </c>
      <c r="B766" s="74">
        <v>303</v>
      </c>
      <c r="C766" s="82">
        <v>357998</v>
      </c>
      <c r="D766" s="82">
        <v>4527</v>
      </c>
      <c r="E766" s="83">
        <f t="shared" si="11"/>
        <v>1.2645322040905257E-2</v>
      </c>
    </row>
    <row r="767" spans="1:5" x14ac:dyDescent="0.25">
      <c r="A767" s="74">
        <v>202407</v>
      </c>
      <c r="B767" s="74">
        <v>309</v>
      </c>
      <c r="C767" s="82">
        <v>204142773</v>
      </c>
      <c r="D767" s="82">
        <v>23422</v>
      </c>
      <c r="E767" s="83">
        <f t="shared" si="11"/>
        <v>1.1473342727640915E-4</v>
      </c>
    </row>
    <row r="768" spans="1:5" x14ac:dyDescent="0.25">
      <c r="A768" s="74">
        <v>202407</v>
      </c>
      <c r="B768" s="74">
        <v>310</v>
      </c>
      <c r="C768" s="82">
        <v>51667920</v>
      </c>
      <c r="D768" s="82">
        <v>295098</v>
      </c>
      <c r="E768" s="83">
        <f t="shared" si="11"/>
        <v>5.711435645174027E-3</v>
      </c>
    </row>
    <row r="769" spans="1:5" x14ac:dyDescent="0.25">
      <c r="A769" s="74">
        <v>202407</v>
      </c>
      <c r="B769" s="74">
        <v>321</v>
      </c>
      <c r="C769" s="82">
        <v>432299</v>
      </c>
      <c r="D769" s="82">
        <v>7332</v>
      </c>
      <c r="E769" s="83">
        <f t="shared" si="11"/>
        <v>1.6960483369149595E-2</v>
      </c>
    </row>
    <row r="770" spans="1:5" x14ac:dyDescent="0.25">
      <c r="A770" s="74">
        <v>202407</v>
      </c>
      <c r="B770" s="74">
        <v>322</v>
      </c>
      <c r="C770" s="82">
        <v>344042</v>
      </c>
      <c r="D770" s="82">
        <v>720</v>
      </c>
      <c r="E770" s="83">
        <f t="shared" si="11"/>
        <v>2.0927677434731807E-3</v>
      </c>
    </row>
    <row r="771" spans="1:5" x14ac:dyDescent="0.25">
      <c r="A771" s="74">
        <v>202407</v>
      </c>
      <c r="B771" s="74">
        <v>323</v>
      </c>
      <c r="C771" s="82">
        <v>360364</v>
      </c>
      <c r="D771" s="82">
        <v>630</v>
      </c>
      <c r="E771" s="83">
        <f t="shared" ref="E771:E834" si="12">D771/C771</f>
        <v>1.7482323428533373E-3</v>
      </c>
    </row>
    <row r="772" spans="1:5" x14ac:dyDescent="0.25">
      <c r="A772" s="74">
        <v>202407</v>
      </c>
      <c r="B772" s="74">
        <v>324</v>
      </c>
      <c r="C772" s="82">
        <v>1773608</v>
      </c>
      <c r="D772" s="82">
        <v>5021</v>
      </c>
      <c r="E772" s="83">
        <f t="shared" si="12"/>
        <v>2.8309524990866078E-3</v>
      </c>
    </row>
    <row r="773" spans="1:5" x14ac:dyDescent="0.25">
      <c r="A773" s="74">
        <v>202407</v>
      </c>
      <c r="B773" s="74">
        <v>329</v>
      </c>
      <c r="C773" s="82">
        <v>119942999</v>
      </c>
      <c r="D773" s="82">
        <v>216279</v>
      </c>
      <c r="E773" s="83">
        <f t="shared" si="12"/>
        <v>1.8031815262514821E-3</v>
      </c>
    </row>
    <row r="774" spans="1:5" x14ac:dyDescent="0.25">
      <c r="A774" s="74">
        <v>202407</v>
      </c>
      <c r="B774" s="74">
        <v>331</v>
      </c>
      <c r="C774" s="82">
        <v>10852797</v>
      </c>
      <c r="D774" s="82">
        <v>98371</v>
      </c>
      <c r="E774" s="83">
        <f t="shared" si="12"/>
        <v>9.0641149926604173E-3</v>
      </c>
    </row>
    <row r="775" spans="1:5" x14ac:dyDescent="0.25">
      <c r="A775" s="74">
        <v>202407</v>
      </c>
      <c r="B775" s="74">
        <v>332</v>
      </c>
      <c r="C775" s="82">
        <v>2871270</v>
      </c>
      <c r="D775" s="82">
        <v>9759</v>
      </c>
      <c r="E775" s="83">
        <f t="shared" si="12"/>
        <v>3.3988444137959856E-3</v>
      </c>
    </row>
    <row r="776" spans="1:5" x14ac:dyDescent="0.25">
      <c r="A776" s="74">
        <v>202407</v>
      </c>
      <c r="B776" s="74">
        <v>351</v>
      </c>
      <c r="C776" s="82">
        <v>795877529</v>
      </c>
      <c r="D776" s="82">
        <v>12463557</v>
      </c>
      <c r="E776" s="83">
        <f t="shared" si="12"/>
        <v>1.5660144363744185E-2</v>
      </c>
    </row>
    <row r="777" spans="1:5" x14ac:dyDescent="0.25">
      <c r="A777" s="74">
        <v>202407</v>
      </c>
      <c r="B777" s="74">
        <v>352</v>
      </c>
      <c r="C777" s="82">
        <v>32513243</v>
      </c>
      <c r="D777" s="82">
        <v>626</v>
      </c>
      <c r="E777" s="83">
        <f t="shared" si="12"/>
        <v>1.925369302594638E-5</v>
      </c>
    </row>
    <row r="778" spans="1:5" x14ac:dyDescent="0.25">
      <c r="A778" s="74">
        <v>202407</v>
      </c>
      <c r="B778" s="74">
        <v>353</v>
      </c>
      <c r="C778" s="82">
        <v>200995</v>
      </c>
      <c r="D778" s="82">
        <v>1740</v>
      </c>
      <c r="E778" s="83">
        <f t="shared" si="12"/>
        <v>8.6569317644717529E-3</v>
      </c>
    </row>
    <row r="779" spans="1:5" x14ac:dyDescent="0.25">
      <c r="A779" s="74">
        <v>202407</v>
      </c>
      <c r="B779" s="74">
        <v>360</v>
      </c>
      <c r="C779" s="82">
        <v>3382026</v>
      </c>
      <c r="D779" s="82">
        <v>6303</v>
      </c>
      <c r="E779" s="83">
        <f t="shared" si="12"/>
        <v>1.8636757966970093E-3</v>
      </c>
    </row>
    <row r="780" spans="1:5" x14ac:dyDescent="0.25">
      <c r="A780" s="74">
        <v>202407</v>
      </c>
      <c r="B780" s="74">
        <v>370</v>
      </c>
      <c r="C780" s="82">
        <v>2455302</v>
      </c>
      <c r="D780" s="82">
        <v>15172</v>
      </c>
      <c r="E780" s="83">
        <f t="shared" si="12"/>
        <v>6.1792805935888947E-3</v>
      </c>
    </row>
    <row r="781" spans="1:5" x14ac:dyDescent="0.25">
      <c r="A781" s="74">
        <v>202407</v>
      </c>
      <c r="B781" s="74">
        <v>381</v>
      </c>
      <c r="C781" s="82">
        <v>118902730</v>
      </c>
      <c r="D781" s="82">
        <v>117571</v>
      </c>
      <c r="E781" s="83">
        <f t="shared" si="12"/>
        <v>9.8879983663957929E-4</v>
      </c>
    </row>
    <row r="782" spans="1:5" x14ac:dyDescent="0.25">
      <c r="A782" s="74">
        <v>202407</v>
      </c>
      <c r="B782" s="74">
        <v>382</v>
      </c>
      <c r="C782" s="82">
        <v>8895970</v>
      </c>
      <c r="D782" s="82">
        <v>8347</v>
      </c>
      <c r="E782" s="83">
        <f t="shared" si="12"/>
        <v>9.3829003470110618E-4</v>
      </c>
    </row>
    <row r="783" spans="1:5" x14ac:dyDescent="0.25">
      <c r="A783" s="74">
        <v>202407</v>
      </c>
      <c r="B783" s="74">
        <v>390</v>
      </c>
      <c r="C783" s="82">
        <v>1267745</v>
      </c>
      <c r="D783" s="82">
        <v>4238</v>
      </c>
      <c r="E783" s="83">
        <f t="shared" si="12"/>
        <v>3.3429435730371643E-3</v>
      </c>
    </row>
    <row r="784" spans="1:5" x14ac:dyDescent="0.25">
      <c r="A784" s="74">
        <v>202407</v>
      </c>
      <c r="B784" s="74">
        <v>410</v>
      </c>
      <c r="C784" s="82">
        <v>92416406</v>
      </c>
      <c r="D784" s="82">
        <v>2575676</v>
      </c>
      <c r="E784" s="83">
        <f t="shared" si="12"/>
        <v>2.7870332893057969E-2</v>
      </c>
    </row>
    <row r="785" spans="1:5" x14ac:dyDescent="0.25">
      <c r="A785" s="74">
        <v>202407</v>
      </c>
      <c r="B785" s="74">
        <v>421</v>
      </c>
      <c r="C785" s="82">
        <v>122991096</v>
      </c>
      <c r="D785" s="82">
        <v>330101</v>
      </c>
      <c r="E785" s="83">
        <f t="shared" si="12"/>
        <v>2.6839422587144031E-3</v>
      </c>
    </row>
    <row r="786" spans="1:5" x14ac:dyDescent="0.25">
      <c r="A786" s="74">
        <v>202407</v>
      </c>
      <c r="B786" s="74">
        <v>422</v>
      </c>
      <c r="C786" s="82">
        <v>42086705</v>
      </c>
      <c r="D786" s="82">
        <v>12602177</v>
      </c>
      <c r="E786" s="83">
        <f t="shared" si="12"/>
        <v>0.29943368101636847</v>
      </c>
    </row>
    <row r="787" spans="1:5" x14ac:dyDescent="0.25">
      <c r="A787" s="74">
        <v>202407</v>
      </c>
      <c r="B787" s="74">
        <v>429</v>
      </c>
      <c r="C787" s="82">
        <v>351582183</v>
      </c>
      <c r="D787" s="82">
        <v>7138108</v>
      </c>
      <c r="E787" s="83">
        <f t="shared" si="12"/>
        <v>2.0302814946683463E-2</v>
      </c>
    </row>
    <row r="788" spans="1:5" x14ac:dyDescent="0.25">
      <c r="A788" s="74">
        <v>202407</v>
      </c>
      <c r="B788" s="74">
        <v>431</v>
      </c>
      <c r="C788" s="82">
        <v>79000521</v>
      </c>
      <c r="D788" s="82">
        <v>190712</v>
      </c>
      <c r="E788" s="83">
        <f t="shared" si="12"/>
        <v>2.4140600287939872E-3</v>
      </c>
    </row>
    <row r="789" spans="1:5" x14ac:dyDescent="0.25">
      <c r="A789" s="74">
        <v>202407</v>
      </c>
      <c r="B789" s="74">
        <v>432</v>
      </c>
      <c r="C789" s="82">
        <v>112297848</v>
      </c>
      <c r="D789" s="82">
        <v>2831748</v>
      </c>
      <c r="E789" s="83">
        <f t="shared" si="12"/>
        <v>2.5216404859334438E-2</v>
      </c>
    </row>
    <row r="790" spans="1:5" x14ac:dyDescent="0.25">
      <c r="A790" s="74">
        <v>202407</v>
      </c>
      <c r="B790" s="74">
        <v>433</v>
      </c>
      <c r="C790" s="82">
        <v>2167142</v>
      </c>
      <c r="D790" s="82">
        <v>59291</v>
      </c>
      <c r="E790" s="83">
        <f t="shared" si="12"/>
        <v>2.7359074762982768E-2</v>
      </c>
    </row>
    <row r="791" spans="1:5" x14ac:dyDescent="0.25">
      <c r="A791" s="74">
        <v>202407</v>
      </c>
      <c r="B791" s="74">
        <v>439</v>
      </c>
      <c r="C791" s="82">
        <v>8003372</v>
      </c>
      <c r="D791" s="82">
        <v>73503</v>
      </c>
      <c r="E791" s="83">
        <f t="shared" si="12"/>
        <v>9.1840039423383042E-3</v>
      </c>
    </row>
    <row r="792" spans="1:5" x14ac:dyDescent="0.25">
      <c r="A792" s="74">
        <v>202407</v>
      </c>
      <c r="B792" s="74">
        <v>451</v>
      </c>
      <c r="C792" s="82">
        <v>575208128</v>
      </c>
      <c r="D792" s="82">
        <v>169765</v>
      </c>
      <c r="E792" s="83">
        <f t="shared" si="12"/>
        <v>2.9513665008572341E-4</v>
      </c>
    </row>
    <row r="793" spans="1:5" x14ac:dyDescent="0.25">
      <c r="A793" s="74">
        <v>202407</v>
      </c>
      <c r="B793" s="74">
        <v>452</v>
      </c>
      <c r="C793" s="82">
        <v>41480254</v>
      </c>
      <c r="D793" s="82">
        <v>707719</v>
      </c>
      <c r="E793" s="83">
        <f t="shared" si="12"/>
        <v>1.706158790638071E-2</v>
      </c>
    </row>
    <row r="794" spans="1:5" x14ac:dyDescent="0.25">
      <c r="A794" s="74">
        <v>202407</v>
      </c>
      <c r="B794" s="74">
        <v>453</v>
      </c>
      <c r="C794" s="82">
        <v>145141723</v>
      </c>
      <c r="D794" s="82">
        <v>507831</v>
      </c>
      <c r="E794" s="83">
        <f t="shared" si="12"/>
        <v>3.498862969953857E-3</v>
      </c>
    </row>
    <row r="795" spans="1:5" x14ac:dyDescent="0.25">
      <c r="A795" s="74">
        <v>202407</v>
      </c>
      <c r="B795" s="74">
        <v>454</v>
      </c>
      <c r="C795" s="82">
        <v>19746235</v>
      </c>
      <c r="D795" s="82">
        <v>84489</v>
      </c>
      <c r="E795" s="83">
        <f t="shared" si="12"/>
        <v>4.2787397192426812E-3</v>
      </c>
    </row>
    <row r="796" spans="1:5" x14ac:dyDescent="0.25">
      <c r="A796" s="74">
        <v>202407</v>
      </c>
      <c r="B796" s="74">
        <v>461</v>
      </c>
      <c r="C796" s="82">
        <v>1191198583</v>
      </c>
      <c r="D796" s="82">
        <v>2079197</v>
      </c>
      <c r="E796" s="83">
        <f t="shared" si="12"/>
        <v>1.7454663140746868E-3</v>
      </c>
    </row>
    <row r="797" spans="1:5" x14ac:dyDescent="0.25">
      <c r="A797" s="74">
        <v>202407</v>
      </c>
      <c r="B797" s="74">
        <v>462</v>
      </c>
      <c r="C797" s="82">
        <v>93355268</v>
      </c>
      <c r="D797" s="82">
        <v>1563026</v>
      </c>
      <c r="E797" s="83">
        <f t="shared" si="12"/>
        <v>1.674277235217192E-2</v>
      </c>
    </row>
    <row r="798" spans="1:5" x14ac:dyDescent="0.25">
      <c r="A798" s="74">
        <v>202407</v>
      </c>
      <c r="B798" s="74">
        <v>463</v>
      </c>
      <c r="C798" s="82">
        <v>310834031</v>
      </c>
      <c r="D798" s="82">
        <v>5702589</v>
      </c>
      <c r="E798" s="83">
        <f t="shared" si="12"/>
        <v>1.8346089653227191E-2</v>
      </c>
    </row>
    <row r="799" spans="1:5" x14ac:dyDescent="0.25">
      <c r="A799" s="74">
        <v>202407</v>
      </c>
      <c r="B799" s="74">
        <v>464</v>
      </c>
      <c r="C799" s="82">
        <v>421211641</v>
      </c>
      <c r="D799" s="82">
        <v>2283359</v>
      </c>
      <c r="E799" s="83">
        <f t="shared" si="12"/>
        <v>5.4209304248549958E-3</v>
      </c>
    </row>
    <row r="800" spans="1:5" x14ac:dyDescent="0.25">
      <c r="A800" s="74">
        <v>202407</v>
      </c>
      <c r="B800" s="74">
        <v>465</v>
      </c>
      <c r="C800" s="82">
        <v>364447871</v>
      </c>
      <c r="D800" s="82">
        <v>756096</v>
      </c>
      <c r="E800" s="83">
        <f t="shared" si="12"/>
        <v>2.0746341525479787E-3</v>
      </c>
    </row>
    <row r="801" spans="1:5" x14ac:dyDescent="0.25">
      <c r="A801" s="74">
        <v>202407</v>
      </c>
      <c r="B801" s="74">
        <v>466</v>
      </c>
      <c r="C801" s="82">
        <v>947252060</v>
      </c>
      <c r="D801" s="82">
        <v>7690763</v>
      </c>
      <c r="E801" s="83">
        <f t="shared" si="12"/>
        <v>8.1190248348470204E-3</v>
      </c>
    </row>
    <row r="802" spans="1:5" x14ac:dyDescent="0.25">
      <c r="A802" s="74">
        <v>202407</v>
      </c>
      <c r="B802" s="74">
        <v>469</v>
      </c>
      <c r="C802" s="82">
        <v>180925699</v>
      </c>
      <c r="D802" s="82">
        <v>802626</v>
      </c>
      <c r="E802" s="83">
        <f t="shared" si="12"/>
        <v>4.4362188701561958E-3</v>
      </c>
    </row>
    <row r="803" spans="1:5" x14ac:dyDescent="0.25">
      <c r="A803" s="74">
        <v>202407</v>
      </c>
      <c r="B803" s="74">
        <v>471</v>
      </c>
      <c r="C803" s="82">
        <v>244448118</v>
      </c>
      <c r="D803" s="82">
        <v>1639206</v>
      </c>
      <c r="E803" s="83">
        <f t="shared" si="12"/>
        <v>6.7057419521634447E-3</v>
      </c>
    </row>
    <row r="804" spans="1:5" x14ac:dyDescent="0.25">
      <c r="A804" s="74">
        <v>202407</v>
      </c>
      <c r="B804" s="74">
        <v>472</v>
      </c>
      <c r="C804" s="82">
        <v>162821682</v>
      </c>
      <c r="D804" s="82">
        <v>2404417</v>
      </c>
      <c r="E804" s="83">
        <f t="shared" si="12"/>
        <v>1.4767179471834715E-2</v>
      </c>
    </row>
    <row r="805" spans="1:5" x14ac:dyDescent="0.25">
      <c r="A805" s="74">
        <v>202407</v>
      </c>
      <c r="B805" s="74">
        <v>473</v>
      </c>
      <c r="C805" s="82">
        <v>146920782</v>
      </c>
      <c r="D805" s="82">
        <v>445304</v>
      </c>
      <c r="E805" s="83">
        <f t="shared" si="12"/>
        <v>3.030912263998159E-3</v>
      </c>
    </row>
    <row r="806" spans="1:5" x14ac:dyDescent="0.25">
      <c r="A806" s="74">
        <v>202407</v>
      </c>
      <c r="B806" s="74">
        <v>474</v>
      </c>
      <c r="C806" s="82">
        <v>7753495</v>
      </c>
      <c r="D806" s="82">
        <v>103481</v>
      </c>
      <c r="E806" s="83">
        <f t="shared" si="12"/>
        <v>1.3346368315192052E-2</v>
      </c>
    </row>
    <row r="807" spans="1:5" x14ac:dyDescent="0.25">
      <c r="A807" s="74">
        <v>202407</v>
      </c>
      <c r="B807" s="74">
        <v>475</v>
      </c>
      <c r="C807" s="82">
        <v>337599929</v>
      </c>
      <c r="D807" s="82">
        <v>3349954</v>
      </c>
      <c r="E807" s="83">
        <f t="shared" si="12"/>
        <v>9.9228516129219926E-3</v>
      </c>
    </row>
    <row r="808" spans="1:5" x14ac:dyDescent="0.25">
      <c r="A808" s="74">
        <v>202407</v>
      </c>
      <c r="B808" s="74">
        <v>476</v>
      </c>
      <c r="C808" s="82">
        <v>13056529</v>
      </c>
      <c r="D808" s="82">
        <v>239249</v>
      </c>
      <c r="E808" s="83">
        <f t="shared" si="12"/>
        <v>1.8324089043879884E-2</v>
      </c>
    </row>
    <row r="809" spans="1:5" x14ac:dyDescent="0.25">
      <c r="A809" s="74">
        <v>202407</v>
      </c>
      <c r="B809" s="74">
        <v>477</v>
      </c>
      <c r="C809" s="82">
        <v>351588722</v>
      </c>
      <c r="D809" s="82">
        <v>2789082</v>
      </c>
      <c r="E809" s="83">
        <f t="shared" si="12"/>
        <v>7.9327971162852038E-3</v>
      </c>
    </row>
    <row r="810" spans="1:5" x14ac:dyDescent="0.25">
      <c r="A810" s="74">
        <v>202407</v>
      </c>
      <c r="B810" s="74">
        <v>478</v>
      </c>
      <c r="C810" s="82">
        <v>1903392</v>
      </c>
      <c r="D810" s="82">
        <v>85605</v>
      </c>
      <c r="E810" s="83">
        <f t="shared" si="12"/>
        <v>4.4974970999142584E-2</v>
      </c>
    </row>
    <row r="811" spans="1:5" x14ac:dyDescent="0.25">
      <c r="A811" s="74">
        <v>202407</v>
      </c>
      <c r="B811" s="74">
        <v>479</v>
      </c>
      <c r="C811" s="82">
        <v>20290365</v>
      </c>
      <c r="D811" s="82">
        <v>276085</v>
      </c>
      <c r="E811" s="83">
        <f t="shared" si="12"/>
        <v>1.3606704462931052E-2</v>
      </c>
    </row>
    <row r="812" spans="1:5" x14ac:dyDescent="0.25">
      <c r="A812" s="74">
        <v>202407</v>
      </c>
      <c r="B812" s="74">
        <v>491</v>
      </c>
      <c r="C812" s="82">
        <v>10284295</v>
      </c>
      <c r="D812" s="82">
        <v>43884</v>
      </c>
      <c r="E812" s="83">
        <f t="shared" si="12"/>
        <v>4.2670887989891383E-3</v>
      </c>
    </row>
    <row r="813" spans="1:5" x14ac:dyDescent="0.25">
      <c r="A813" s="74">
        <v>202407</v>
      </c>
      <c r="B813" s="74">
        <v>492</v>
      </c>
      <c r="C813" s="82">
        <v>903534020</v>
      </c>
      <c r="D813" s="82">
        <v>3577399</v>
      </c>
      <c r="E813" s="83">
        <f t="shared" si="12"/>
        <v>3.9593406787272935E-3</v>
      </c>
    </row>
    <row r="814" spans="1:5" x14ac:dyDescent="0.25">
      <c r="A814" s="74">
        <v>202407</v>
      </c>
      <c r="B814" s="74">
        <v>493</v>
      </c>
      <c r="C814" s="82">
        <v>46953205</v>
      </c>
      <c r="D814" s="82">
        <v>5176</v>
      </c>
      <c r="E814" s="83">
        <f t="shared" si="12"/>
        <v>1.102374161678633E-4</v>
      </c>
    </row>
    <row r="815" spans="1:5" x14ac:dyDescent="0.25">
      <c r="A815" s="74">
        <v>202407</v>
      </c>
      <c r="B815" s="74">
        <v>501</v>
      </c>
      <c r="C815" s="82">
        <v>6458046</v>
      </c>
      <c r="D815" s="82">
        <v>8908</v>
      </c>
      <c r="E815" s="83">
        <f t="shared" si="12"/>
        <v>1.3793645941822031E-3</v>
      </c>
    </row>
    <row r="816" spans="1:5" x14ac:dyDescent="0.25">
      <c r="A816" s="74">
        <v>202407</v>
      </c>
      <c r="B816" s="74">
        <v>502</v>
      </c>
      <c r="C816" s="82">
        <v>4686645</v>
      </c>
      <c r="D816" s="82">
        <v>51115</v>
      </c>
      <c r="E816" s="83">
        <f t="shared" si="12"/>
        <v>1.0906522683070725E-2</v>
      </c>
    </row>
    <row r="817" spans="1:5" x14ac:dyDescent="0.25">
      <c r="A817" s="74">
        <v>202407</v>
      </c>
      <c r="B817" s="74">
        <v>511</v>
      </c>
      <c r="C817" s="82">
        <v>164602200</v>
      </c>
      <c r="D817" s="82">
        <v>14192</v>
      </c>
      <c r="E817" s="83">
        <f t="shared" si="12"/>
        <v>8.621998976927405E-5</v>
      </c>
    </row>
    <row r="818" spans="1:5" x14ac:dyDescent="0.25">
      <c r="A818" s="74">
        <v>202407</v>
      </c>
      <c r="B818" s="74">
        <v>512</v>
      </c>
      <c r="C818" s="82">
        <v>572229</v>
      </c>
      <c r="D818" s="82">
        <v>2914</v>
      </c>
      <c r="E818" s="83">
        <f t="shared" si="12"/>
        <v>5.0923668671108945E-3</v>
      </c>
    </row>
    <row r="819" spans="1:5" x14ac:dyDescent="0.25">
      <c r="A819" s="74">
        <v>202407</v>
      </c>
      <c r="B819" s="74">
        <v>521</v>
      </c>
      <c r="C819" s="82">
        <v>18971908</v>
      </c>
      <c r="D819" s="82">
        <v>25887</v>
      </c>
      <c r="E819" s="83">
        <f t="shared" si="12"/>
        <v>1.3644911202394614E-3</v>
      </c>
    </row>
    <row r="820" spans="1:5" x14ac:dyDescent="0.25">
      <c r="A820" s="74">
        <v>202407</v>
      </c>
      <c r="B820" s="74">
        <v>522</v>
      </c>
      <c r="C820" s="82">
        <v>20329869</v>
      </c>
      <c r="D820" s="82">
        <v>60912</v>
      </c>
      <c r="E820" s="83">
        <f t="shared" si="12"/>
        <v>2.9961826118997618E-3</v>
      </c>
    </row>
    <row r="821" spans="1:5" x14ac:dyDescent="0.25">
      <c r="A821" s="74">
        <v>202407</v>
      </c>
      <c r="B821" s="74">
        <v>523</v>
      </c>
      <c r="C821" s="82">
        <v>104266130</v>
      </c>
      <c r="D821" s="82">
        <v>7082775</v>
      </c>
      <c r="E821" s="83">
        <f t="shared" si="12"/>
        <v>6.7929777387920692E-2</v>
      </c>
    </row>
    <row r="822" spans="1:5" x14ac:dyDescent="0.25">
      <c r="A822" s="74">
        <v>202407</v>
      </c>
      <c r="B822" s="74">
        <v>524</v>
      </c>
      <c r="C822" s="82">
        <v>32757022</v>
      </c>
      <c r="D822" s="82">
        <v>100620</v>
      </c>
      <c r="E822" s="83">
        <f t="shared" si="12"/>
        <v>3.0717078005442619E-3</v>
      </c>
    </row>
    <row r="823" spans="1:5" x14ac:dyDescent="0.25">
      <c r="A823" s="74">
        <v>202407</v>
      </c>
      <c r="B823" s="74">
        <v>530</v>
      </c>
      <c r="C823" s="82">
        <v>9834602</v>
      </c>
      <c r="D823" s="82">
        <v>127086</v>
      </c>
      <c r="E823" s="83">
        <f t="shared" si="12"/>
        <v>1.2922332800046205E-2</v>
      </c>
    </row>
    <row r="824" spans="1:5" x14ac:dyDescent="0.25">
      <c r="A824" s="74">
        <v>202407</v>
      </c>
      <c r="B824" s="74">
        <v>551</v>
      </c>
      <c r="C824" s="82">
        <v>53935228</v>
      </c>
      <c r="D824" s="82">
        <v>460653</v>
      </c>
      <c r="E824" s="83">
        <f t="shared" si="12"/>
        <v>8.5408557093705068E-3</v>
      </c>
    </row>
    <row r="825" spans="1:5" x14ac:dyDescent="0.25">
      <c r="A825" s="74">
        <v>202407</v>
      </c>
      <c r="B825" s="74">
        <v>552</v>
      </c>
      <c r="C825" s="82">
        <v>1083035</v>
      </c>
      <c r="D825" s="82">
        <v>8515</v>
      </c>
      <c r="E825" s="83">
        <f t="shared" si="12"/>
        <v>7.8621651193174734E-3</v>
      </c>
    </row>
    <row r="826" spans="1:5" x14ac:dyDescent="0.25">
      <c r="A826" s="74">
        <v>202407</v>
      </c>
      <c r="B826" s="74">
        <v>561</v>
      </c>
      <c r="C826" s="82">
        <v>107313422</v>
      </c>
      <c r="D826" s="82">
        <v>1048588</v>
      </c>
      <c r="E826" s="83">
        <f t="shared" si="12"/>
        <v>9.7712660770430011E-3</v>
      </c>
    </row>
    <row r="827" spans="1:5" x14ac:dyDescent="0.25">
      <c r="A827" s="74">
        <v>202407</v>
      </c>
      <c r="B827" s="74">
        <v>562</v>
      </c>
      <c r="C827" s="82">
        <v>9354249</v>
      </c>
      <c r="D827" s="82">
        <v>118240</v>
      </c>
      <c r="E827" s="83">
        <f t="shared" si="12"/>
        <v>1.2640245090760359E-2</v>
      </c>
    </row>
    <row r="828" spans="1:5" x14ac:dyDescent="0.25">
      <c r="A828" s="74">
        <v>202407</v>
      </c>
      <c r="B828" s="74">
        <v>581</v>
      </c>
      <c r="C828" s="82">
        <v>2836530</v>
      </c>
      <c r="D828" s="82">
        <v>23245</v>
      </c>
      <c r="E828" s="83">
        <f t="shared" si="12"/>
        <v>8.1948719033466955E-3</v>
      </c>
    </row>
    <row r="829" spans="1:5" x14ac:dyDescent="0.25">
      <c r="A829" s="74">
        <v>202407</v>
      </c>
      <c r="B829" s="74">
        <v>591</v>
      </c>
      <c r="C829" s="82">
        <v>8803744</v>
      </c>
      <c r="D829" s="82">
        <v>21709</v>
      </c>
      <c r="E829" s="83">
        <f t="shared" si="12"/>
        <v>2.4658826971797453E-3</v>
      </c>
    </row>
    <row r="830" spans="1:5" x14ac:dyDescent="0.25">
      <c r="A830" s="74">
        <v>202407</v>
      </c>
      <c r="B830" s="74">
        <v>592</v>
      </c>
      <c r="C830" s="82">
        <v>493357</v>
      </c>
      <c r="D830" s="82">
        <v>3478</v>
      </c>
      <c r="E830" s="83">
        <f t="shared" si="12"/>
        <v>7.0496618067646755E-3</v>
      </c>
    </row>
    <row r="831" spans="1:5" x14ac:dyDescent="0.25">
      <c r="A831" s="74">
        <v>202407</v>
      </c>
      <c r="B831" s="74">
        <v>601</v>
      </c>
      <c r="C831" s="82">
        <v>6213725</v>
      </c>
      <c r="D831" s="82">
        <v>24683</v>
      </c>
      <c r="E831" s="83">
        <f t="shared" si="12"/>
        <v>3.97233543486395E-3</v>
      </c>
    </row>
    <row r="832" spans="1:5" x14ac:dyDescent="0.25">
      <c r="A832" s="74">
        <v>202407</v>
      </c>
      <c r="B832" s="74">
        <v>602</v>
      </c>
      <c r="C832" s="82">
        <v>16660970</v>
      </c>
      <c r="D832" s="82">
        <v>50464</v>
      </c>
      <c r="E832" s="83">
        <f t="shared" si="12"/>
        <v>3.028875269567138E-3</v>
      </c>
    </row>
    <row r="833" spans="1:5" x14ac:dyDescent="0.25">
      <c r="A833" s="74">
        <v>202407</v>
      </c>
      <c r="B833" s="74">
        <v>611</v>
      </c>
      <c r="C833" s="82">
        <v>438108</v>
      </c>
      <c r="D833" s="82">
        <v>50</v>
      </c>
      <c r="E833" s="83">
        <f t="shared" si="12"/>
        <v>1.1412711021026779E-4</v>
      </c>
    </row>
    <row r="834" spans="1:5" x14ac:dyDescent="0.25">
      <c r="A834" s="74">
        <v>202407</v>
      </c>
      <c r="B834" s="74">
        <v>612</v>
      </c>
      <c r="C834" s="82">
        <v>390944277</v>
      </c>
      <c r="D834" s="82">
        <v>278676</v>
      </c>
      <c r="E834" s="83">
        <f t="shared" si="12"/>
        <v>7.1282793071811615E-4</v>
      </c>
    </row>
    <row r="835" spans="1:5" x14ac:dyDescent="0.25">
      <c r="A835" s="74">
        <v>202407</v>
      </c>
      <c r="B835" s="74">
        <v>613</v>
      </c>
      <c r="C835" s="82">
        <v>525352</v>
      </c>
      <c r="D835" s="82">
        <v>5011</v>
      </c>
      <c r="E835" s="83">
        <f t="shared" ref="E835:E898" si="13">D835/C835</f>
        <v>9.5383666570223388E-3</v>
      </c>
    </row>
    <row r="836" spans="1:5" x14ac:dyDescent="0.25">
      <c r="A836" s="74">
        <v>202407</v>
      </c>
      <c r="B836" s="74">
        <v>614</v>
      </c>
      <c r="C836" s="82">
        <v>2035595</v>
      </c>
      <c r="D836" s="82">
        <v>18863</v>
      </c>
      <c r="E836" s="83">
        <f t="shared" si="13"/>
        <v>9.2665780766802829E-3</v>
      </c>
    </row>
    <row r="837" spans="1:5" x14ac:dyDescent="0.25">
      <c r="A837" s="74">
        <v>202407</v>
      </c>
      <c r="B837" s="74">
        <v>619</v>
      </c>
      <c r="C837" s="82">
        <v>11622814</v>
      </c>
      <c r="D837" s="82">
        <v>168354</v>
      </c>
      <c r="E837" s="83">
        <f t="shared" si="13"/>
        <v>1.4484788279327192E-2</v>
      </c>
    </row>
    <row r="838" spans="1:5" x14ac:dyDescent="0.25">
      <c r="A838" s="74">
        <v>202407</v>
      </c>
      <c r="B838" s="74">
        <v>620</v>
      </c>
      <c r="C838" s="82">
        <v>913314438</v>
      </c>
      <c r="D838" s="82">
        <v>1142931</v>
      </c>
      <c r="E838" s="83">
        <f t="shared" si="13"/>
        <v>1.2514101961453937E-3</v>
      </c>
    </row>
    <row r="839" spans="1:5" x14ac:dyDescent="0.25">
      <c r="A839" s="74">
        <v>202407</v>
      </c>
      <c r="B839" s="74">
        <v>631</v>
      </c>
      <c r="C839" s="82">
        <v>3732359</v>
      </c>
      <c r="D839" s="82">
        <v>141055</v>
      </c>
      <c r="E839" s="83">
        <f t="shared" si="13"/>
        <v>3.7792452440936146E-2</v>
      </c>
    </row>
    <row r="840" spans="1:5" x14ac:dyDescent="0.25">
      <c r="A840" s="74">
        <v>202407</v>
      </c>
      <c r="B840" s="74">
        <v>639</v>
      </c>
      <c r="C840" s="82">
        <v>1034257</v>
      </c>
      <c r="D840" s="82">
        <v>17343</v>
      </c>
      <c r="E840" s="83">
        <f t="shared" si="13"/>
        <v>1.6768559458625855E-2</v>
      </c>
    </row>
    <row r="841" spans="1:5" x14ac:dyDescent="0.25">
      <c r="A841" s="74">
        <v>202407</v>
      </c>
      <c r="B841" s="74">
        <v>641</v>
      </c>
      <c r="C841" s="82">
        <v>868126236</v>
      </c>
      <c r="D841" s="82">
        <v>3543297</v>
      </c>
      <c r="E841" s="83">
        <f t="shared" si="13"/>
        <v>4.0815458087365072E-3</v>
      </c>
    </row>
    <row r="842" spans="1:5" x14ac:dyDescent="0.25">
      <c r="A842" s="74">
        <v>202407</v>
      </c>
      <c r="B842" s="74">
        <v>642</v>
      </c>
      <c r="C842" s="82">
        <v>77614</v>
      </c>
      <c r="D842" s="82">
        <v>18693</v>
      </c>
      <c r="E842" s="83">
        <f t="shared" si="13"/>
        <v>0.24084572370964002</v>
      </c>
    </row>
    <row r="843" spans="1:5" x14ac:dyDescent="0.25">
      <c r="A843" s="74">
        <v>202407</v>
      </c>
      <c r="B843" s="74">
        <v>643</v>
      </c>
      <c r="C843" s="82">
        <v>6039861</v>
      </c>
      <c r="D843" s="82">
        <v>3615810</v>
      </c>
      <c r="E843" s="83">
        <f t="shared" si="13"/>
        <v>0.59865781679412822</v>
      </c>
    </row>
    <row r="844" spans="1:5" x14ac:dyDescent="0.25">
      <c r="A844" s="74">
        <v>202407</v>
      </c>
      <c r="B844" s="74">
        <v>649</v>
      </c>
      <c r="C844" s="82">
        <v>891627352</v>
      </c>
      <c r="D844" s="82">
        <v>7519253</v>
      </c>
      <c r="E844" s="83">
        <f t="shared" si="13"/>
        <v>8.4331789319087649E-3</v>
      </c>
    </row>
    <row r="845" spans="1:5" x14ac:dyDescent="0.25">
      <c r="A845" s="74">
        <v>202407</v>
      </c>
      <c r="B845" s="74">
        <v>651</v>
      </c>
      <c r="C845" s="82">
        <v>12678839</v>
      </c>
      <c r="D845" s="82">
        <v>49054</v>
      </c>
      <c r="E845" s="83">
        <f t="shared" si="13"/>
        <v>3.868966235788624E-3</v>
      </c>
    </row>
    <row r="846" spans="1:5" x14ac:dyDescent="0.25">
      <c r="A846" s="74">
        <v>202407</v>
      </c>
      <c r="B846" s="74">
        <v>652</v>
      </c>
      <c r="C846" s="82">
        <v>81596</v>
      </c>
      <c r="D846" s="82">
        <v>0</v>
      </c>
      <c r="E846" s="83">
        <f t="shared" si="13"/>
        <v>0</v>
      </c>
    </row>
    <row r="847" spans="1:5" x14ac:dyDescent="0.25">
      <c r="A847" s="74">
        <v>202407</v>
      </c>
      <c r="B847" s="74">
        <v>653</v>
      </c>
      <c r="C847" s="82">
        <v>1212493</v>
      </c>
      <c r="D847" s="82">
        <v>0</v>
      </c>
      <c r="E847" s="83">
        <f t="shared" si="13"/>
        <v>0</v>
      </c>
    </row>
    <row r="848" spans="1:5" x14ac:dyDescent="0.25">
      <c r="A848" s="74">
        <v>202407</v>
      </c>
      <c r="B848" s="74">
        <v>661</v>
      </c>
      <c r="C848" s="82">
        <v>163618477</v>
      </c>
      <c r="D848" s="82">
        <v>183023</v>
      </c>
      <c r="E848" s="83">
        <f t="shared" si="13"/>
        <v>1.1185961595278754E-3</v>
      </c>
    </row>
    <row r="849" spans="1:5" x14ac:dyDescent="0.25">
      <c r="A849" s="74">
        <v>202407</v>
      </c>
      <c r="B849" s="74">
        <v>662</v>
      </c>
      <c r="C849" s="82">
        <v>3027866</v>
      </c>
      <c r="D849" s="82">
        <v>26708</v>
      </c>
      <c r="E849" s="83">
        <f t="shared" si="13"/>
        <v>8.8207338105451161E-3</v>
      </c>
    </row>
    <row r="850" spans="1:5" x14ac:dyDescent="0.25">
      <c r="A850" s="74">
        <v>202407</v>
      </c>
      <c r="B850" s="74">
        <v>663</v>
      </c>
      <c r="C850" s="82">
        <v>625537</v>
      </c>
      <c r="D850" s="82">
        <v>31627</v>
      </c>
      <c r="E850" s="83">
        <f t="shared" si="13"/>
        <v>5.0559759055019929E-2</v>
      </c>
    </row>
    <row r="851" spans="1:5" x14ac:dyDescent="0.25">
      <c r="A851" s="74">
        <v>202407</v>
      </c>
      <c r="B851" s="74">
        <v>681</v>
      </c>
      <c r="C851" s="82">
        <v>27526037</v>
      </c>
      <c r="D851" s="82">
        <v>413008</v>
      </c>
      <c r="E851" s="83">
        <f t="shared" si="13"/>
        <v>1.5004266687572933E-2</v>
      </c>
    </row>
    <row r="852" spans="1:5" x14ac:dyDescent="0.25">
      <c r="A852" s="74">
        <v>202407</v>
      </c>
      <c r="B852" s="74">
        <v>682</v>
      </c>
      <c r="C852" s="82">
        <v>43210233</v>
      </c>
      <c r="D852" s="82">
        <v>704348</v>
      </c>
      <c r="E852" s="83">
        <f t="shared" si="13"/>
        <v>1.6300490673123655E-2</v>
      </c>
    </row>
    <row r="853" spans="1:5" x14ac:dyDescent="0.25">
      <c r="A853" s="74">
        <v>202407</v>
      </c>
      <c r="B853" s="74">
        <v>691</v>
      </c>
      <c r="C853" s="82">
        <v>20598096</v>
      </c>
      <c r="D853" s="82">
        <v>153955</v>
      </c>
      <c r="E853" s="83">
        <f t="shared" si="13"/>
        <v>7.4742345117723499E-3</v>
      </c>
    </row>
    <row r="854" spans="1:5" x14ac:dyDescent="0.25">
      <c r="A854" s="74">
        <v>202407</v>
      </c>
      <c r="B854" s="74">
        <v>692</v>
      </c>
      <c r="C854" s="82">
        <v>21979667</v>
      </c>
      <c r="D854" s="82">
        <v>256656</v>
      </c>
      <c r="E854" s="83">
        <f t="shared" si="13"/>
        <v>1.167697399601186E-2</v>
      </c>
    </row>
    <row r="855" spans="1:5" x14ac:dyDescent="0.25">
      <c r="A855" s="74">
        <v>202407</v>
      </c>
      <c r="B855" s="74">
        <v>701</v>
      </c>
      <c r="C855" s="82">
        <v>34618</v>
      </c>
      <c r="D855" s="82">
        <v>131</v>
      </c>
      <c r="E855" s="83">
        <f t="shared" si="13"/>
        <v>3.7841585302443815E-3</v>
      </c>
    </row>
    <row r="856" spans="1:5" x14ac:dyDescent="0.25">
      <c r="A856" s="74">
        <v>202407</v>
      </c>
      <c r="B856" s="74">
        <v>702</v>
      </c>
      <c r="C856" s="82">
        <v>152637188</v>
      </c>
      <c r="D856" s="82">
        <v>2791434</v>
      </c>
      <c r="E856" s="83">
        <f t="shared" si="13"/>
        <v>1.8288033450930712E-2</v>
      </c>
    </row>
    <row r="857" spans="1:5" x14ac:dyDescent="0.25">
      <c r="A857" s="74">
        <v>202407</v>
      </c>
      <c r="B857" s="74">
        <v>711</v>
      </c>
      <c r="C857" s="82">
        <v>17331415</v>
      </c>
      <c r="D857" s="82">
        <v>346763</v>
      </c>
      <c r="E857" s="83">
        <f t="shared" si="13"/>
        <v>2.0007772013998858E-2</v>
      </c>
    </row>
    <row r="858" spans="1:5" x14ac:dyDescent="0.25">
      <c r="A858" s="74">
        <v>202407</v>
      </c>
      <c r="B858" s="74">
        <v>712</v>
      </c>
      <c r="C858" s="82">
        <v>1292303</v>
      </c>
      <c r="D858" s="82">
        <v>2639</v>
      </c>
      <c r="E858" s="83">
        <f t="shared" si="13"/>
        <v>2.0420907480675973E-3</v>
      </c>
    </row>
    <row r="859" spans="1:5" x14ac:dyDescent="0.25">
      <c r="A859" s="74">
        <v>202407</v>
      </c>
      <c r="B859" s="74">
        <v>721</v>
      </c>
      <c r="C859" s="82">
        <v>18735118</v>
      </c>
      <c r="D859" s="82">
        <v>14860</v>
      </c>
      <c r="E859" s="83">
        <f t="shared" si="13"/>
        <v>7.9316287199258635E-4</v>
      </c>
    </row>
    <row r="860" spans="1:5" x14ac:dyDescent="0.25">
      <c r="A860" s="74">
        <v>202407</v>
      </c>
      <c r="B860" s="74">
        <v>722</v>
      </c>
      <c r="C860" s="82">
        <v>7885368</v>
      </c>
      <c r="D860" s="82">
        <v>1063</v>
      </c>
      <c r="E860" s="83">
        <f t="shared" si="13"/>
        <v>1.348066444077182E-4</v>
      </c>
    </row>
    <row r="861" spans="1:5" x14ac:dyDescent="0.25">
      <c r="A861" s="74">
        <v>202407</v>
      </c>
      <c r="B861" s="74">
        <v>731</v>
      </c>
      <c r="C861" s="82">
        <v>6568934</v>
      </c>
      <c r="D861" s="82">
        <v>244337</v>
      </c>
      <c r="E861" s="83">
        <f t="shared" si="13"/>
        <v>3.7195837254568244E-2</v>
      </c>
    </row>
    <row r="862" spans="1:5" x14ac:dyDescent="0.25">
      <c r="A862" s="74">
        <v>202407</v>
      </c>
      <c r="B862" s="74">
        <v>732</v>
      </c>
      <c r="C862" s="82">
        <v>433017</v>
      </c>
      <c r="D862" s="82">
        <v>551</v>
      </c>
      <c r="E862" s="83">
        <f t="shared" si="13"/>
        <v>1.2724673627132423E-3</v>
      </c>
    </row>
    <row r="863" spans="1:5" x14ac:dyDescent="0.25">
      <c r="A863" s="74">
        <v>202407</v>
      </c>
      <c r="B863" s="74">
        <v>741</v>
      </c>
      <c r="C863" s="82">
        <v>1798485</v>
      </c>
      <c r="D863" s="82">
        <v>46400</v>
      </c>
      <c r="E863" s="83">
        <f t="shared" si="13"/>
        <v>2.5799492350506121E-2</v>
      </c>
    </row>
    <row r="864" spans="1:5" x14ac:dyDescent="0.25">
      <c r="A864" s="74">
        <v>202407</v>
      </c>
      <c r="B864" s="74">
        <v>742</v>
      </c>
      <c r="C864" s="82">
        <v>417084</v>
      </c>
      <c r="D864" s="82">
        <v>20199</v>
      </c>
      <c r="E864" s="83">
        <f t="shared" si="13"/>
        <v>4.8429093420030496E-2</v>
      </c>
    </row>
    <row r="865" spans="1:5" x14ac:dyDescent="0.25">
      <c r="A865" s="74">
        <v>202407</v>
      </c>
      <c r="B865" s="74">
        <v>749</v>
      </c>
      <c r="C865" s="82">
        <v>6728433</v>
      </c>
      <c r="D865" s="82">
        <v>104560</v>
      </c>
      <c r="E865" s="83">
        <f t="shared" si="13"/>
        <v>1.5540022468827437E-2</v>
      </c>
    </row>
    <row r="866" spans="1:5" x14ac:dyDescent="0.25">
      <c r="A866" s="74">
        <v>202407</v>
      </c>
      <c r="B866" s="74">
        <v>750</v>
      </c>
      <c r="C866" s="82">
        <v>5672696</v>
      </c>
      <c r="D866" s="82">
        <v>115622</v>
      </c>
      <c r="E866" s="83">
        <f t="shared" si="13"/>
        <v>2.0382195696719868E-2</v>
      </c>
    </row>
    <row r="867" spans="1:5" x14ac:dyDescent="0.25">
      <c r="A867" s="74">
        <v>202407</v>
      </c>
      <c r="B867" s="74">
        <v>771</v>
      </c>
      <c r="C867" s="82">
        <v>52424852</v>
      </c>
      <c r="D867" s="82">
        <v>1230085</v>
      </c>
      <c r="E867" s="83">
        <f t="shared" si="13"/>
        <v>2.3463776302124803E-2</v>
      </c>
    </row>
    <row r="868" spans="1:5" x14ac:dyDescent="0.25">
      <c r="A868" s="74">
        <v>202407</v>
      </c>
      <c r="B868" s="74">
        <v>772</v>
      </c>
      <c r="C868" s="82">
        <v>115326</v>
      </c>
      <c r="D868" s="82">
        <v>902</v>
      </c>
      <c r="E868" s="83">
        <f t="shared" si="13"/>
        <v>7.8213065570643218E-3</v>
      </c>
    </row>
    <row r="869" spans="1:5" x14ac:dyDescent="0.25">
      <c r="A869" s="74">
        <v>202407</v>
      </c>
      <c r="B869" s="74">
        <v>773</v>
      </c>
      <c r="C869" s="82">
        <v>11449942</v>
      </c>
      <c r="D869" s="82">
        <v>120078</v>
      </c>
      <c r="E869" s="83">
        <f t="shared" si="13"/>
        <v>1.0487214695061338E-2</v>
      </c>
    </row>
    <row r="870" spans="1:5" x14ac:dyDescent="0.25">
      <c r="A870" s="74">
        <v>202407</v>
      </c>
      <c r="B870" s="74">
        <v>774</v>
      </c>
      <c r="C870" s="82">
        <v>791681</v>
      </c>
      <c r="D870" s="82">
        <v>3803</v>
      </c>
      <c r="E870" s="83">
        <f t="shared" si="13"/>
        <v>4.803702501386291E-3</v>
      </c>
    </row>
    <row r="871" spans="1:5" x14ac:dyDescent="0.25">
      <c r="A871" s="74">
        <v>202407</v>
      </c>
      <c r="B871" s="74">
        <v>780</v>
      </c>
      <c r="C871" s="82">
        <v>1293913</v>
      </c>
      <c r="D871" s="82">
        <v>3939</v>
      </c>
      <c r="E871" s="83">
        <f t="shared" si="13"/>
        <v>3.0442541345515502E-3</v>
      </c>
    </row>
    <row r="872" spans="1:5" x14ac:dyDescent="0.25">
      <c r="A872" s="74">
        <v>202407</v>
      </c>
      <c r="B872" s="74">
        <v>791</v>
      </c>
      <c r="C872" s="82">
        <v>36676201</v>
      </c>
      <c r="D872" s="82">
        <v>193500</v>
      </c>
      <c r="E872" s="83">
        <f t="shared" si="13"/>
        <v>5.2759008491637394E-3</v>
      </c>
    </row>
    <row r="873" spans="1:5" x14ac:dyDescent="0.25">
      <c r="A873" s="74">
        <v>202407</v>
      </c>
      <c r="B873" s="74">
        <v>801</v>
      </c>
      <c r="C873" s="82">
        <v>14937577</v>
      </c>
      <c r="D873" s="82">
        <v>166003</v>
      </c>
      <c r="E873" s="83">
        <f t="shared" si="13"/>
        <v>1.1113114262105562E-2</v>
      </c>
    </row>
    <row r="874" spans="1:5" x14ac:dyDescent="0.25">
      <c r="A874" s="74">
        <v>202407</v>
      </c>
      <c r="B874" s="74">
        <v>811</v>
      </c>
      <c r="C874" s="82">
        <v>165178</v>
      </c>
      <c r="D874" s="82">
        <v>2454</v>
      </c>
      <c r="E874" s="83">
        <f t="shared" si="13"/>
        <v>1.4856700044800155E-2</v>
      </c>
    </row>
    <row r="875" spans="1:5" x14ac:dyDescent="0.25">
      <c r="A875" s="74">
        <v>202407</v>
      </c>
      <c r="B875" s="74">
        <v>812</v>
      </c>
      <c r="C875" s="82">
        <v>13205615</v>
      </c>
      <c r="D875" s="82">
        <v>187121</v>
      </c>
      <c r="E875" s="83">
        <f t="shared" si="13"/>
        <v>1.4169805798518282E-2</v>
      </c>
    </row>
    <row r="876" spans="1:5" x14ac:dyDescent="0.25">
      <c r="A876" s="74">
        <v>202407</v>
      </c>
      <c r="B876" s="74">
        <v>813</v>
      </c>
      <c r="C876" s="82">
        <v>1565826</v>
      </c>
      <c r="D876" s="82">
        <v>40339</v>
      </c>
      <c r="E876" s="83">
        <f t="shared" si="13"/>
        <v>2.5762121717227839E-2</v>
      </c>
    </row>
    <row r="877" spans="1:5" x14ac:dyDescent="0.25">
      <c r="A877" s="74">
        <v>202407</v>
      </c>
      <c r="B877" s="74">
        <v>821</v>
      </c>
      <c r="C877" s="82">
        <v>2316619</v>
      </c>
      <c r="D877" s="82">
        <v>37845</v>
      </c>
      <c r="E877" s="83">
        <f t="shared" si="13"/>
        <v>1.633630735135989E-2</v>
      </c>
    </row>
    <row r="878" spans="1:5" x14ac:dyDescent="0.25">
      <c r="A878" s="74">
        <v>202407</v>
      </c>
      <c r="B878" s="74">
        <v>822</v>
      </c>
      <c r="C878" s="82">
        <v>490461</v>
      </c>
      <c r="D878" s="82">
        <v>57173</v>
      </c>
      <c r="E878" s="83">
        <f t="shared" si="13"/>
        <v>0.11656992095192074</v>
      </c>
    </row>
    <row r="879" spans="1:5" x14ac:dyDescent="0.25">
      <c r="A879" s="74">
        <v>202407</v>
      </c>
      <c r="B879" s="74">
        <v>823</v>
      </c>
      <c r="C879" s="82">
        <v>240386</v>
      </c>
      <c r="D879" s="82">
        <v>1010</v>
      </c>
      <c r="E879" s="83">
        <f t="shared" si="13"/>
        <v>4.2015757989233979E-3</v>
      </c>
    </row>
    <row r="880" spans="1:5" x14ac:dyDescent="0.25">
      <c r="A880" s="74">
        <v>202407</v>
      </c>
      <c r="B880" s="74">
        <v>829</v>
      </c>
      <c r="C880" s="82">
        <v>362546918</v>
      </c>
      <c r="D880" s="82">
        <v>2773389</v>
      </c>
      <c r="E880" s="83">
        <f t="shared" si="13"/>
        <v>7.6497381781631913E-3</v>
      </c>
    </row>
    <row r="881" spans="1:5" x14ac:dyDescent="0.25">
      <c r="A881" s="74">
        <v>202407</v>
      </c>
      <c r="B881" s="74">
        <v>841</v>
      </c>
      <c r="C881" s="82">
        <v>823917263</v>
      </c>
      <c r="D881" s="82">
        <v>116589</v>
      </c>
      <c r="E881" s="83">
        <f t="shared" si="13"/>
        <v>1.4150571329878787E-4</v>
      </c>
    </row>
    <row r="882" spans="1:5" x14ac:dyDescent="0.25">
      <c r="A882" s="74">
        <v>202407</v>
      </c>
      <c r="B882" s="74">
        <v>842</v>
      </c>
      <c r="C882" s="82">
        <v>1882958</v>
      </c>
      <c r="D882" s="82">
        <v>35715</v>
      </c>
      <c r="E882" s="83">
        <f t="shared" si="13"/>
        <v>1.8967496885219957E-2</v>
      </c>
    </row>
    <row r="883" spans="1:5" x14ac:dyDescent="0.25">
      <c r="A883" s="74">
        <v>202407</v>
      </c>
      <c r="B883" s="74">
        <v>843</v>
      </c>
      <c r="C883" s="82">
        <v>2688196</v>
      </c>
      <c r="D883" s="82">
        <v>14219</v>
      </c>
      <c r="E883" s="83">
        <f t="shared" si="13"/>
        <v>5.2894208606812897E-3</v>
      </c>
    </row>
    <row r="884" spans="1:5" x14ac:dyDescent="0.25">
      <c r="A884" s="74">
        <v>202407</v>
      </c>
      <c r="B884" s="74">
        <v>851</v>
      </c>
      <c r="C884" s="82">
        <v>7331591</v>
      </c>
      <c r="D884" s="82">
        <v>75013</v>
      </c>
      <c r="E884" s="83">
        <f t="shared" si="13"/>
        <v>1.0231476360315244E-2</v>
      </c>
    </row>
    <row r="885" spans="1:5" x14ac:dyDescent="0.25">
      <c r="A885" s="74">
        <v>202407</v>
      </c>
      <c r="B885" s="74">
        <v>852</v>
      </c>
      <c r="C885" s="82">
        <v>1733987</v>
      </c>
      <c r="D885" s="82">
        <v>34220</v>
      </c>
      <c r="E885" s="83">
        <f t="shared" si="13"/>
        <v>1.973486537096299E-2</v>
      </c>
    </row>
    <row r="886" spans="1:5" x14ac:dyDescent="0.25">
      <c r="A886" s="74">
        <v>202407</v>
      </c>
      <c r="B886" s="74">
        <v>853</v>
      </c>
      <c r="C886" s="82">
        <v>19058045</v>
      </c>
      <c r="D886" s="82">
        <v>4264</v>
      </c>
      <c r="E886" s="83">
        <f t="shared" si="13"/>
        <v>2.2373753446379207E-4</v>
      </c>
    </row>
    <row r="887" spans="1:5" x14ac:dyDescent="0.25">
      <c r="A887" s="74">
        <v>202407</v>
      </c>
      <c r="B887" s="74">
        <v>854</v>
      </c>
      <c r="C887" s="82">
        <v>48058637</v>
      </c>
      <c r="D887" s="82">
        <v>358845</v>
      </c>
      <c r="E887" s="83">
        <f t="shared" si="13"/>
        <v>7.4668160064547814E-3</v>
      </c>
    </row>
    <row r="888" spans="1:5" x14ac:dyDescent="0.25">
      <c r="A888" s="74">
        <v>202407</v>
      </c>
      <c r="B888" s="74">
        <v>855</v>
      </c>
      <c r="C888" s="82">
        <v>953579</v>
      </c>
      <c r="D888" s="82">
        <v>22627</v>
      </c>
      <c r="E888" s="83">
        <f t="shared" si="13"/>
        <v>2.3728500732503547E-2</v>
      </c>
    </row>
    <row r="889" spans="1:5" x14ac:dyDescent="0.25">
      <c r="A889" s="74">
        <v>202407</v>
      </c>
      <c r="B889" s="74">
        <v>861</v>
      </c>
      <c r="C889" s="82">
        <v>178544831</v>
      </c>
      <c r="D889" s="82">
        <v>1148316</v>
      </c>
      <c r="E889" s="83">
        <f t="shared" si="13"/>
        <v>6.4315275528755017E-3</v>
      </c>
    </row>
    <row r="890" spans="1:5" x14ac:dyDescent="0.25">
      <c r="A890" s="74">
        <v>202407</v>
      </c>
      <c r="B890" s="74">
        <v>862</v>
      </c>
      <c r="C890" s="82">
        <v>6091520</v>
      </c>
      <c r="D890" s="82">
        <v>88466</v>
      </c>
      <c r="E890" s="83">
        <f t="shared" si="13"/>
        <v>1.4522812040344611E-2</v>
      </c>
    </row>
    <row r="891" spans="1:5" x14ac:dyDescent="0.25">
      <c r="A891" s="74">
        <v>202407</v>
      </c>
      <c r="B891" s="74">
        <v>863</v>
      </c>
      <c r="C891" s="82">
        <v>9888745</v>
      </c>
      <c r="D891" s="82">
        <v>51066</v>
      </c>
      <c r="E891" s="83">
        <f t="shared" si="13"/>
        <v>5.1640526679573593E-3</v>
      </c>
    </row>
    <row r="892" spans="1:5" x14ac:dyDescent="0.25">
      <c r="A892" s="74">
        <v>202407</v>
      </c>
      <c r="B892" s="74">
        <v>864</v>
      </c>
      <c r="C892" s="82">
        <v>2340644</v>
      </c>
      <c r="D892" s="82">
        <v>15106</v>
      </c>
      <c r="E892" s="83">
        <f t="shared" si="13"/>
        <v>6.4537793872113825E-3</v>
      </c>
    </row>
    <row r="893" spans="1:5" x14ac:dyDescent="0.25">
      <c r="A893" s="74">
        <v>202407</v>
      </c>
      <c r="B893" s="74">
        <v>869</v>
      </c>
      <c r="C893" s="82">
        <v>115127399</v>
      </c>
      <c r="D893" s="82">
        <v>1454978</v>
      </c>
      <c r="E893" s="83">
        <f t="shared" si="13"/>
        <v>1.2637982032409158E-2</v>
      </c>
    </row>
    <row r="894" spans="1:5" x14ac:dyDescent="0.25">
      <c r="A894" s="74">
        <v>202407</v>
      </c>
      <c r="B894" s="74">
        <v>870</v>
      </c>
      <c r="C894" s="82">
        <v>2998582</v>
      </c>
      <c r="D894" s="82">
        <v>23493</v>
      </c>
      <c r="E894" s="83">
        <f t="shared" si="13"/>
        <v>7.8347032030473066E-3</v>
      </c>
    </row>
    <row r="895" spans="1:5" x14ac:dyDescent="0.25">
      <c r="A895" s="74">
        <v>202407</v>
      </c>
      <c r="B895" s="74">
        <v>880</v>
      </c>
      <c r="C895" s="82">
        <v>415924</v>
      </c>
      <c r="D895" s="82">
        <v>21501</v>
      </c>
      <c r="E895" s="83">
        <f t="shared" si="13"/>
        <v>5.1694540348717552E-2</v>
      </c>
    </row>
    <row r="896" spans="1:5" x14ac:dyDescent="0.25">
      <c r="A896" s="74">
        <v>202407</v>
      </c>
      <c r="B896" s="74">
        <v>900</v>
      </c>
      <c r="C896" s="82">
        <v>9106656</v>
      </c>
      <c r="D896" s="82">
        <v>129269</v>
      </c>
      <c r="E896" s="83">
        <f t="shared" si="13"/>
        <v>1.4195001985361036E-2</v>
      </c>
    </row>
    <row r="897" spans="1:5" x14ac:dyDescent="0.25">
      <c r="A897" s="74">
        <v>202407</v>
      </c>
      <c r="B897" s="74">
        <v>910</v>
      </c>
      <c r="C897" s="82">
        <v>13902068</v>
      </c>
      <c r="D897" s="82">
        <v>4983</v>
      </c>
      <c r="E897" s="83">
        <f t="shared" si="13"/>
        <v>3.5843588162566895E-4</v>
      </c>
    </row>
    <row r="898" spans="1:5" x14ac:dyDescent="0.25">
      <c r="A898" s="74">
        <v>202407</v>
      </c>
      <c r="B898" s="74">
        <v>920</v>
      </c>
      <c r="C898" s="82">
        <v>7546667</v>
      </c>
      <c r="D898" s="82">
        <v>17420</v>
      </c>
      <c r="E898" s="83">
        <f t="shared" si="13"/>
        <v>2.3083037849689139E-3</v>
      </c>
    </row>
    <row r="899" spans="1:5" x14ac:dyDescent="0.25">
      <c r="A899" s="74">
        <v>202407</v>
      </c>
      <c r="B899" s="74">
        <v>931</v>
      </c>
      <c r="C899" s="82">
        <v>39644332</v>
      </c>
      <c r="D899" s="82">
        <v>388710</v>
      </c>
      <c r="E899" s="83">
        <f t="shared" ref="E899:E962" si="14">D899/C899</f>
        <v>9.8049325184745191E-3</v>
      </c>
    </row>
    <row r="900" spans="1:5" x14ac:dyDescent="0.25">
      <c r="A900" s="74">
        <v>202407</v>
      </c>
      <c r="B900" s="74">
        <v>939</v>
      </c>
      <c r="C900" s="82">
        <v>3762386</v>
      </c>
      <c r="D900" s="82">
        <v>22026</v>
      </c>
      <c r="E900" s="83">
        <f t="shared" si="14"/>
        <v>5.8542637570945669E-3</v>
      </c>
    </row>
    <row r="901" spans="1:5" x14ac:dyDescent="0.25">
      <c r="A901" s="74">
        <v>202407</v>
      </c>
      <c r="B901" s="74">
        <v>941</v>
      </c>
      <c r="C901" s="82">
        <v>8946475</v>
      </c>
      <c r="D901" s="82">
        <v>373730</v>
      </c>
      <c r="E901" s="83">
        <f t="shared" si="14"/>
        <v>4.1773994785655806E-2</v>
      </c>
    </row>
    <row r="902" spans="1:5" x14ac:dyDescent="0.25">
      <c r="A902" s="74">
        <v>202407</v>
      </c>
      <c r="B902" s="74">
        <v>942</v>
      </c>
      <c r="C902" s="82">
        <v>2058533</v>
      </c>
      <c r="D902" s="82">
        <v>73793</v>
      </c>
      <c r="E902" s="83">
        <f t="shared" si="14"/>
        <v>3.584737286213046E-2</v>
      </c>
    </row>
    <row r="903" spans="1:5" x14ac:dyDescent="0.25">
      <c r="A903" s="74">
        <v>202407</v>
      </c>
      <c r="B903" s="74">
        <v>949</v>
      </c>
      <c r="C903" s="82">
        <v>50515909</v>
      </c>
      <c r="D903" s="82">
        <v>235615</v>
      </c>
      <c r="E903" s="83">
        <f t="shared" si="14"/>
        <v>4.6641742109401613E-3</v>
      </c>
    </row>
    <row r="904" spans="1:5" x14ac:dyDescent="0.25">
      <c r="A904" s="74">
        <v>202407</v>
      </c>
      <c r="B904" s="74">
        <v>951</v>
      </c>
      <c r="C904" s="82">
        <v>1718662</v>
      </c>
      <c r="D904" s="82">
        <v>21212</v>
      </c>
      <c r="E904" s="83">
        <f t="shared" si="14"/>
        <v>1.2342159191277867E-2</v>
      </c>
    </row>
    <row r="905" spans="1:5" x14ac:dyDescent="0.25">
      <c r="A905" s="74">
        <v>202407</v>
      </c>
      <c r="B905" s="74">
        <v>952</v>
      </c>
      <c r="C905" s="82">
        <v>1121397</v>
      </c>
      <c r="D905" s="82">
        <v>33587</v>
      </c>
      <c r="E905" s="83">
        <f t="shared" si="14"/>
        <v>2.9951034290264734E-2</v>
      </c>
    </row>
    <row r="906" spans="1:5" x14ac:dyDescent="0.25">
      <c r="A906" s="74">
        <v>202407</v>
      </c>
      <c r="B906" s="74">
        <v>960</v>
      </c>
      <c r="C906" s="82">
        <v>390495354</v>
      </c>
      <c r="D906" s="82">
        <v>9785911</v>
      </c>
      <c r="E906" s="83">
        <f t="shared" si="14"/>
        <v>2.5060249500433236E-2</v>
      </c>
    </row>
    <row r="907" spans="1:5" x14ac:dyDescent="0.25">
      <c r="A907" s="74">
        <v>202407</v>
      </c>
      <c r="B907" s="74">
        <v>970</v>
      </c>
      <c r="C907" s="82">
        <v>232866</v>
      </c>
      <c r="D907" s="82">
        <v>3472</v>
      </c>
      <c r="E907" s="83">
        <f t="shared" si="14"/>
        <v>1.4909862324255152E-2</v>
      </c>
    </row>
    <row r="908" spans="1:5" x14ac:dyDescent="0.25">
      <c r="A908" s="74">
        <v>202407</v>
      </c>
      <c r="B908" s="74">
        <v>990</v>
      </c>
      <c r="C908" s="82">
        <v>660973</v>
      </c>
      <c r="D908" s="82">
        <v>1981</v>
      </c>
      <c r="E908" s="83">
        <f t="shared" si="14"/>
        <v>2.9970967044039621E-3</v>
      </c>
    </row>
    <row r="909" spans="1:5" x14ac:dyDescent="0.25">
      <c r="A909" s="74">
        <v>202407</v>
      </c>
      <c r="B909" s="74">
        <v>999</v>
      </c>
      <c r="C909" s="82">
        <v>110861127</v>
      </c>
      <c r="D909" s="82">
        <v>2943030</v>
      </c>
      <c r="E909" s="83">
        <f t="shared" si="14"/>
        <v>2.6546996946909984E-2</v>
      </c>
    </row>
    <row r="910" spans="1:5" x14ac:dyDescent="0.25">
      <c r="A910" s="74">
        <v>202408</v>
      </c>
      <c r="B910" s="74">
        <v>11</v>
      </c>
      <c r="C910" s="82">
        <v>2757515948</v>
      </c>
      <c r="D910" s="82">
        <v>37835352</v>
      </c>
      <c r="E910" s="83">
        <f t="shared" si="14"/>
        <v>1.3720809856944479E-2</v>
      </c>
    </row>
    <row r="911" spans="1:5" x14ac:dyDescent="0.25">
      <c r="A911" s="74">
        <v>202408</v>
      </c>
      <c r="B911" s="74">
        <v>12</v>
      </c>
      <c r="C911" s="82">
        <v>263809586</v>
      </c>
      <c r="D911" s="82">
        <v>9204936</v>
      </c>
      <c r="E911" s="83">
        <f t="shared" si="14"/>
        <v>3.4892348453175619E-2</v>
      </c>
    </row>
    <row r="912" spans="1:5" x14ac:dyDescent="0.25">
      <c r="A912" s="74">
        <v>202408</v>
      </c>
      <c r="B912" s="74">
        <v>13</v>
      </c>
      <c r="C912" s="82">
        <v>136574300</v>
      </c>
      <c r="D912" s="82">
        <v>227252</v>
      </c>
      <c r="E912" s="83">
        <f t="shared" si="14"/>
        <v>1.66394409489926E-3</v>
      </c>
    </row>
    <row r="913" spans="1:5" x14ac:dyDescent="0.25">
      <c r="A913" s="74">
        <v>202408</v>
      </c>
      <c r="B913" s="74">
        <v>14</v>
      </c>
      <c r="C913" s="82">
        <v>1180632496</v>
      </c>
      <c r="D913" s="82">
        <v>6376710</v>
      </c>
      <c r="E913" s="83">
        <f t="shared" si="14"/>
        <v>5.4010964644835594E-3</v>
      </c>
    </row>
    <row r="914" spans="1:5" x14ac:dyDescent="0.25">
      <c r="A914" s="74">
        <v>202408</v>
      </c>
      <c r="B914" s="74">
        <v>16</v>
      </c>
      <c r="C914" s="82">
        <v>389896359</v>
      </c>
      <c r="D914" s="82">
        <v>5225349</v>
      </c>
      <c r="E914" s="83">
        <f t="shared" si="14"/>
        <v>1.340189227055593E-2</v>
      </c>
    </row>
    <row r="915" spans="1:5" x14ac:dyDescent="0.25">
      <c r="A915" s="74">
        <v>202408</v>
      </c>
      <c r="B915" s="74">
        <v>17</v>
      </c>
      <c r="C915" s="82">
        <v>140173</v>
      </c>
      <c r="D915" s="82">
        <v>0</v>
      </c>
      <c r="E915" s="83">
        <f t="shared" si="14"/>
        <v>0</v>
      </c>
    </row>
    <row r="916" spans="1:5" x14ac:dyDescent="0.25">
      <c r="A916" s="74">
        <v>202408</v>
      </c>
      <c r="B916" s="74">
        <v>21</v>
      </c>
      <c r="C916" s="82">
        <v>1227999</v>
      </c>
      <c r="D916" s="82">
        <v>3120</v>
      </c>
      <c r="E916" s="83">
        <f t="shared" si="14"/>
        <v>2.5407186813670045E-3</v>
      </c>
    </row>
    <row r="917" spans="1:5" x14ac:dyDescent="0.25">
      <c r="A917" s="74">
        <v>202408</v>
      </c>
      <c r="B917" s="74">
        <v>22</v>
      </c>
      <c r="C917" s="82">
        <v>11292993</v>
      </c>
      <c r="D917" s="82">
        <v>28627</v>
      </c>
      <c r="E917" s="83">
        <f t="shared" si="14"/>
        <v>2.5349347157126549E-3</v>
      </c>
    </row>
    <row r="918" spans="1:5" x14ac:dyDescent="0.25">
      <c r="A918" s="74">
        <v>202408</v>
      </c>
      <c r="B918" s="74">
        <v>24</v>
      </c>
      <c r="C918" s="82">
        <v>2698799</v>
      </c>
      <c r="D918" s="82">
        <v>7723</v>
      </c>
      <c r="E918" s="83">
        <f t="shared" si="14"/>
        <v>2.8616432716923341E-3</v>
      </c>
    </row>
    <row r="919" spans="1:5" x14ac:dyDescent="0.25">
      <c r="A919" s="74">
        <v>202408</v>
      </c>
      <c r="B919" s="74">
        <v>31</v>
      </c>
      <c r="C919" s="82">
        <v>43796616</v>
      </c>
      <c r="D919" s="82">
        <v>9203</v>
      </c>
      <c r="E919" s="83">
        <f t="shared" si="14"/>
        <v>2.1013038998264158E-4</v>
      </c>
    </row>
    <row r="920" spans="1:5" x14ac:dyDescent="0.25">
      <c r="A920" s="74">
        <v>202408</v>
      </c>
      <c r="B920" s="74">
        <v>32</v>
      </c>
      <c r="C920" s="82">
        <v>4434855</v>
      </c>
      <c r="D920" s="82">
        <v>482</v>
      </c>
      <c r="E920" s="83">
        <f t="shared" si="14"/>
        <v>1.0868450039516511E-4</v>
      </c>
    </row>
    <row r="921" spans="1:5" x14ac:dyDescent="0.25">
      <c r="A921" s="74">
        <v>202408</v>
      </c>
      <c r="B921" s="74">
        <v>51</v>
      </c>
      <c r="C921" s="82">
        <v>99873</v>
      </c>
      <c r="D921" s="82">
        <v>0</v>
      </c>
      <c r="E921" s="83">
        <f t="shared" si="14"/>
        <v>0</v>
      </c>
    </row>
    <row r="922" spans="1:5" x14ac:dyDescent="0.25">
      <c r="A922" s="74">
        <v>202408</v>
      </c>
      <c r="B922" s="74">
        <v>52</v>
      </c>
      <c r="C922" s="82">
        <v>30937</v>
      </c>
      <c r="D922" s="82">
        <v>99</v>
      </c>
      <c r="E922" s="83">
        <f t="shared" si="14"/>
        <v>3.2000517180075638E-3</v>
      </c>
    </row>
    <row r="923" spans="1:5" x14ac:dyDescent="0.25">
      <c r="A923" s="74">
        <v>202408</v>
      </c>
      <c r="B923" s="74">
        <v>61</v>
      </c>
      <c r="C923" s="82">
        <v>3180573986</v>
      </c>
      <c r="D923" s="82">
        <v>6148902</v>
      </c>
      <c r="E923" s="83">
        <f t="shared" si="14"/>
        <v>1.9332680286846815E-3</v>
      </c>
    </row>
    <row r="924" spans="1:5" x14ac:dyDescent="0.25">
      <c r="A924" s="74">
        <v>202408</v>
      </c>
      <c r="B924" s="74">
        <v>62</v>
      </c>
      <c r="C924" s="82">
        <v>650235</v>
      </c>
      <c r="D924" s="82">
        <v>19345</v>
      </c>
      <c r="E924" s="83">
        <f t="shared" si="14"/>
        <v>2.9750782409436589E-2</v>
      </c>
    </row>
    <row r="925" spans="1:5" x14ac:dyDescent="0.25">
      <c r="A925" s="74">
        <v>202408</v>
      </c>
      <c r="B925" s="74">
        <v>71</v>
      </c>
      <c r="C925" s="82">
        <v>190885</v>
      </c>
      <c r="D925" s="82">
        <v>21084</v>
      </c>
      <c r="E925" s="83">
        <f t="shared" si="14"/>
        <v>0.110453938235063</v>
      </c>
    </row>
    <row r="926" spans="1:5" x14ac:dyDescent="0.25">
      <c r="A926" s="74">
        <v>202408</v>
      </c>
      <c r="B926" s="74">
        <v>72</v>
      </c>
      <c r="C926" s="82">
        <v>76327402</v>
      </c>
      <c r="D926" s="82">
        <v>3162</v>
      </c>
      <c r="E926" s="83">
        <f t="shared" si="14"/>
        <v>4.1426799775000857E-5</v>
      </c>
    </row>
    <row r="927" spans="1:5" x14ac:dyDescent="0.25">
      <c r="A927" s="74">
        <v>202408</v>
      </c>
      <c r="B927" s="74">
        <v>81</v>
      </c>
      <c r="C927" s="82">
        <v>33144525</v>
      </c>
      <c r="D927" s="82">
        <v>171101</v>
      </c>
      <c r="E927" s="83">
        <f t="shared" si="14"/>
        <v>5.1622703900568801E-3</v>
      </c>
    </row>
    <row r="928" spans="1:5" x14ac:dyDescent="0.25">
      <c r="A928" s="74">
        <v>202408</v>
      </c>
      <c r="B928" s="74">
        <v>89</v>
      </c>
      <c r="C928" s="82">
        <v>42256604</v>
      </c>
      <c r="D928" s="82">
        <v>629004</v>
      </c>
      <c r="E928" s="83">
        <f t="shared" si="14"/>
        <v>1.4885341945604527E-2</v>
      </c>
    </row>
    <row r="929" spans="1:5" x14ac:dyDescent="0.25">
      <c r="A929" s="74">
        <v>202408</v>
      </c>
      <c r="B929" s="74">
        <v>91</v>
      </c>
      <c r="C929" s="82">
        <v>36094771</v>
      </c>
      <c r="D929" s="82">
        <v>103453</v>
      </c>
      <c r="E929" s="83">
        <f t="shared" si="14"/>
        <v>2.8661492269891394E-3</v>
      </c>
    </row>
    <row r="930" spans="1:5" x14ac:dyDescent="0.25">
      <c r="A930" s="74">
        <v>202408</v>
      </c>
      <c r="B930" s="74">
        <v>99</v>
      </c>
      <c r="C930" s="82">
        <v>7906502</v>
      </c>
      <c r="D930" s="82">
        <v>109548</v>
      </c>
      <c r="E930" s="83">
        <f t="shared" si="14"/>
        <v>1.3855431896431569E-2</v>
      </c>
    </row>
    <row r="931" spans="1:5" x14ac:dyDescent="0.25">
      <c r="A931" s="74">
        <v>202408</v>
      </c>
      <c r="B931" s="74">
        <v>101</v>
      </c>
      <c r="C931" s="82">
        <v>973727085</v>
      </c>
      <c r="D931" s="82">
        <v>14086705</v>
      </c>
      <c r="E931" s="83">
        <f t="shared" si="14"/>
        <v>1.4466789737085315E-2</v>
      </c>
    </row>
    <row r="932" spans="1:5" x14ac:dyDescent="0.25">
      <c r="A932" s="74">
        <v>202408</v>
      </c>
      <c r="B932" s="74">
        <v>102</v>
      </c>
      <c r="C932" s="82">
        <v>48214660</v>
      </c>
      <c r="D932" s="82">
        <v>27025</v>
      </c>
      <c r="E932" s="83">
        <f t="shared" si="14"/>
        <v>5.6051416726779783E-4</v>
      </c>
    </row>
    <row r="933" spans="1:5" x14ac:dyDescent="0.25">
      <c r="A933" s="74">
        <v>202408</v>
      </c>
      <c r="B933" s="74">
        <v>103</v>
      </c>
      <c r="C933" s="82">
        <v>291410161</v>
      </c>
      <c r="D933" s="82">
        <v>73330</v>
      </c>
      <c r="E933" s="83">
        <f t="shared" si="14"/>
        <v>2.516384457850116E-4</v>
      </c>
    </row>
    <row r="934" spans="1:5" x14ac:dyDescent="0.25">
      <c r="A934" s="74">
        <v>202408</v>
      </c>
      <c r="B934" s="74">
        <v>104</v>
      </c>
      <c r="C934" s="82">
        <v>260831230</v>
      </c>
      <c r="D934" s="82">
        <v>10346169</v>
      </c>
      <c r="E934" s="83">
        <f t="shared" si="14"/>
        <v>3.9666143505898428E-2</v>
      </c>
    </row>
    <row r="935" spans="1:5" x14ac:dyDescent="0.25">
      <c r="A935" s="74">
        <v>202408</v>
      </c>
      <c r="B935" s="74">
        <v>105</v>
      </c>
      <c r="C935" s="82">
        <v>310868255</v>
      </c>
      <c r="D935" s="82">
        <v>466783</v>
      </c>
      <c r="E935" s="83">
        <f t="shared" si="14"/>
        <v>1.5015460488238016E-3</v>
      </c>
    </row>
    <row r="936" spans="1:5" x14ac:dyDescent="0.25">
      <c r="A936" s="74">
        <v>202408</v>
      </c>
      <c r="B936" s="74">
        <v>106</v>
      </c>
      <c r="C936" s="82">
        <v>134196680</v>
      </c>
      <c r="D936" s="82">
        <v>1337325</v>
      </c>
      <c r="E936" s="83">
        <f t="shared" si="14"/>
        <v>9.9654104706614205E-3</v>
      </c>
    </row>
    <row r="937" spans="1:5" x14ac:dyDescent="0.25">
      <c r="A937" s="74">
        <v>202408</v>
      </c>
      <c r="B937" s="74">
        <v>107</v>
      </c>
      <c r="C937" s="82">
        <v>1068336128</v>
      </c>
      <c r="D937" s="82">
        <v>1708083</v>
      </c>
      <c r="E937" s="83">
        <f t="shared" si="14"/>
        <v>1.5988254587979262E-3</v>
      </c>
    </row>
    <row r="938" spans="1:5" x14ac:dyDescent="0.25">
      <c r="A938" s="74">
        <v>202408</v>
      </c>
      <c r="B938" s="74">
        <v>108</v>
      </c>
      <c r="C938" s="82">
        <v>22721166</v>
      </c>
      <c r="D938" s="82">
        <v>177794</v>
      </c>
      <c r="E938" s="83">
        <f t="shared" si="14"/>
        <v>7.8250385565599937E-3</v>
      </c>
    </row>
    <row r="939" spans="1:5" x14ac:dyDescent="0.25">
      <c r="A939" s="74">
        <v>202408</v>
      </c>
      <c r="B939" s="74">
        <v>109</v>
      </c>
      <c r="C939" s="82">
        <v>127555</v>
      </c>
      <c r="D939" s="82">
        <v>930</v>
      </c>
      <c r="E939" s="83">
        <f t="shared" si="14"/>
        <v>7.2909725216573247E-3</v>
      </c>
    </row>
    <row r="940" spans="1:5" x14ac:dyDescent="0.25">
      <c r="A940" s="74">
        <v>202408</v>
      </c>
      <c r="B940" s="74">
        <v>110</v>
      </c>
      <c r="C940" s="82">
        <v>601918003</v>
      </c>
      <c r="D940" s="82">
        <v>604345</v>
      </c>
      <c r="E940" s="83">
        <f t="shared" si="14"/>
        <v>1.0040321056820093E-3</v>
      </c>
    </row>
    <row r="941" spans="1:5" x14ac:dyDescent="0.25">
      <c r="A941" s="74">
        <v>202408</v>
      </c>
      <c r="B941" s="74">
        <v>120</v>
      </c>
      <c r="C941" s="82">
        <v>61342005</v>
      </c>
      <c r="D941" s="82">
        <v>2973</v>
      </c>
      <c r="E941" s="83">
        <f t="shared" si="14"/>
        <v>4.8465973683123011E-5</v>
      </c>
    </row>
    <row r="942" spans="1:5" x14ac:dyDescent="0.25">
      <c r="A942" s="74">
        <v>202408</v>
      </c>
      <c r="B942" s="74">
        <v>131</v>
      </c>
      <c r="C942" s="82">
        <v>140304213</v>
      </c>
      <c r="D942" s="82">
        <v>189161</v>
      </c>
      <c r="E942" s="83">
        <f t="shared" si="14"/>
        <v>1.348220384515467E-3</v>
      </c>
    </row>
    <row r="943" spans="1:5" x14ac:dyDescent="0.25">
      <c r="A943" s="74">
        <v>202408</v>
      </c>
      <c r="B943" s="74">
        <v>139</v>
      </c>
      <c r="C943" s="82">
        <v>112775186</v>
      </c>
      <c r="D943" s="82">
        <v>1940501</v>
      </c>
      <c r="E943" s="83">
        <f t="shared" si="14"/>
        <v>1.7206808242373459E-2</v>
      </c>
    </row>
    <row r="944" spans="1:5" x14ac:dyDescent="0.25">
      <c r="A944" s="74">
        <v>202408</v>
      </c>
      <c r="B944" s="74">
        <v>141</v>
      </c>
      <c r="C944" s="82">
        <v>113670872</v>
      </c>
      <c r="D944" s="82">
        <v>1634147</v>
      </c>
      <c r="E944" s="83">
        <f t="shared" si="14"/>
        <v>1.4376127949471523E-2</v>
      </c>
    </row>
    <row r="945" spans="1:5" x14ac:dyDescent="0.25">
      <c r="A945" s="74">
        <v>202408</v>
      </c>
      <c r="B945" s="74">
        <v>142</v>
      </c>
      <c r="C945" s="82">
        <v>5686</v>
      </c>
      <c r="D945" s="82">
        <v>195</v>
      </c>
      <c r="E945" s="83">
        <f t="shared" si="14"/>
        <v>3.4294759057333805E-2</v>
      </c>
    </row>
    <row r="946" spans="1:5" x14ac:dyDescent="0.25">
      <c r="A946" s="74">
        <v>202408</v>
      </c>
      <c r="B946" s="74">
        <v>143</v>
      </c>
      <c r="C946" s="82">
        <v>2855620</v>
      </c>
      <c r="D946" s="82">
        <v>82541</v>
      </c>
      <c r="E946" s="83">
        <f t="shared" si="14"/>
        <v>2.8904756235073294E-2</v>
      </c>
    </row>
    <row r="947" spans="1:5" x14ac:dyDescent="0.25">
      <c r="A947" s="74">
        <v>202408</v>
      </c>
      <c r="B947" s="74">
        <v>149</v>
      </c>
      <c r="C947" s="82">
        <v>735863</v>
      </c>
      <c r="D947" s="82">
        <v>2954</v>
      </c>
      <c r="E947" s="83">
        <f t="shared" si="14"/>
        <v>4.0143341899239399E-3</v>
      </c>
    </row>
    <row r="948" spans="1:5" x14ac:dyDescent="0.25">
      <c r="A948" s="74">
        <v>202408</v>
      </c>
      <c r="B948" s="74">
        <v>151</v>
      </c>
      <c r="C948" s="82">
        <v>61653254</v>
      </c>
      <c r="D948" s="82">
        <v>11975248</v>
      </c>
      <c r="E948" s="83">
        <f t="shared" si="14"/>
        <v>0.19423545754778815</v>
      </c>
    </row>
    <row r="949" spans="1:5" x14ac:dyDescent="0.25">
      <c r="A949" s="74">
        <v>202408</v>
      </c>
      <c r="B949" s="74">
        <v>152</v>
      </c>
      <c r="C949" s="82">
        <v>70865767</v>
      </c>
      <c r="D949" s="82">
        <v>74160</v>
      </c>
      <c r="E949" s="83">
        <f t="shared" si="14"/>
        <v>1.0464855336992261E-3</v>
      </c>
    </row>
    <row r="950" spans="1:5" x14ac:dyDescent="0.25">
      <c r="A950" s="74">
        <v>202408</v>
      </c>
      <c r="B950" s="74">
        <v>161</v>
      </c>
      <c r="C950" s="82">
        <v>12156107</v>
      </c>
      <c r="D950" s="82">
        <v>180514</v>
      </c>
      <c r="E950" s="83">
        <f t="shared" si="14"/>
        <v>1.4849655403658424E-2</v>
      </c>
    </row>
    <row r="951" spans="1:5" x14ac:dyDescent="0.25">
      <c r="A951" s="74">
        <v>202408</v>
      </c>
      <c r="B951" s="74">
        <v>162</v>
      </c>
      <c r="C951" s="82">
        <v>70117311</v>
      </c>
      <c r="D951" s="82">
        <v>200397</v>
      </c>
      <c r="E951" s="83">
        <f t="shared" si="14"/>
        <v>2.8580246039383913E-3</v>
      </c>
    </row>
    <row r="952" spans="1:5" x14ac:dyDescent="0.25">
      <c r="A952" s="74">
        <v>202408</v>
      </c>
      <c r="B952" s="74">
        <v>170</v>
      </c>
      <c r="C952" s="82">
        <v>195058409</v>
      </c>
      <c r="D952" s="82">
        <v>88845</v>
      </c>
      <c r="E952" s="83">
        <f t="shared" si="14"/>
        <v>4.5547895348618372E-4</v>
      </c>
    </row>
    <row r="953" spans="1:5" x14ac:dyDescent="0.25">
      <c r="A953" s="74">
        <v>202408</v>
      </c>
      <c r="B953" s="74">
        <v>181</v>
      </c>
      <c r="C953" s="82">
        <v>47731943</v>
      </c>
      <c r="D953" s="82">
        <v>146822</v>
      </c>
      <c r="E953" s="83">
        <f t="shared" si="14"/>
        <v>3.0759694823233991E-3</v>
      </c>
    </row>
    <row r="954" spans="1:5" x14ac:dyDescent="0.25">
      <c r="A954" s="74">
        <v>202408</v>
      </c>
      <c r="B954" s="74">
        <v>182</v>
      </c>
      <c r="C954" s="82">
        <v>6030629</v>
      </c>
      <c r="D954" s="82">
        <v>29002</v>
      </c>
      <c r="E954" s="83">
        <f t="shared" si="14"/>
        <v>4.8091169262775074E-3</v>
      </c>
    </row>
    <row r="955" spans="1:5" x14ac:dyDescent="0.25">
      <c r="A955" s="74">
        <v>202408</v>
      </c>
      <c r="B955" s="74">
        <v>191</v>
      </c>
      <c r="C955" s="82">
        <v>2674584</v>
      </c>
      <c r="D955" s="82">
        <v>1344</v>
      </c>
      <c r="E955" s="83">
        <f t="shared" si="14"/>
        <v>5.0250805358889453E-4</v>
      </c>
    </row>
    <row r="956" spans="1:5" x14ac:dyDescent="0.25">
      <c r="A956" s="74">
        <v>202408</v>
      </c>
      <c r="B956" s="74">
        <v>192</v>
      </c>
      <c r="C956" s="82">
        <v>230031337</v>
      </c>
      <c r="D956" s="82">
        <v>20463</v>
      </c>
      <c r="E956" s="83">
        <f t="shared" si="14"/>
        <v>8.8957444958901398E-5</v>
      </c>
    </row>
    <row r="957" spans="1:5" x14ac:dyDescent="0.25">
      <c r="A957" s="74">
        <v>202408</v>
      </c>
      <c r="B957" s="74">
        <v>201</v>
      </c>
      <c r="C957" s="82">
        <v>473597393</v>
      </c>
      <c r="D957" s="82">
        <v>6688209</v>
      </c>
      <c r="E957" s="83">
        <f t="shared" si="14"/>
        <v>1.4122140659672086E-2</v>
      </c>
    </row>
    <row r="958" spans="1:5" x14ac:dyDescent="0.25">
      <c r="A958" s="74">
        <v>202408</v>
      </c>
      <c r="B958" s="74">
        <v>202</v>
      </c>
      <c r="C958" s="82">
        <v>883522115</v>
      </c>
      <c r="D958" s="82">
        <v>3744051</v>
      </c>
      <c r="E958" s="83">
        <f t="shared" si="14"/>
        <v>4.2376426536872821E-3</v>
      </c>
    </row>
    <row r="959" spans="1:5" x14ac:dyDescent="0.25">
      <c r="A959" s="74">
        <v>202408</v>
      </c>
      <c r="B959" s="74">
        <v>203</v>
      </c>
      <c r="C959" s="82">
        <v>3173127</v>
      </c>
      <c r="D959" s="82">
        <v>407</v>
      </c>
      <c r="E959" s="83">
        <f t="shared" si="14"/>
        <v>1.2826464241740088E-4</v>
      </c>
    </row>
    <row r="960" spans="1:5" x14ac:dyDescent="0.25">
      <c r="A960" s="74">
        <v>202408</v>
      </c>
      <c r="B960" s="74">
        <v>204</v>
      </c>
      <c r="C960" s="82">
        <v>465993</v>
      </c>
      <c r="D960" s="82">
        <v>1346</v>
      </c>
      <c r="E960" s="83">
        <f t="shared" si="14"/>
        <v>2.8884554059824931E-3</v>
      </c>
    </row>
    <row r="961" spans="1:5" x14ac:dyDescent="0.25">
      <c r="A961" s="74">
        <v>202408</v>
      </c>
      <c r="B961" s="74">
        <v>210</v>
      </c>
      <c r="C961" s="82">
        <v>559048993</v>
      </c>
      <c r="D961" s="82">
        <v>563753</v>
      </c>
      <c r="E961" s="83">
        <f t="shared" si="14"/>
        <v>1.0084143018928575E-3</v>
      </c>
    </row>
    <row r="962" spans="1:5" x14ac:dyDescent="0.25">
      <c r="A962" s="74">
        <v>202408</v>
      </c>
      <c r="B962" s="74">
        <v>221</v>
      </c>
      <c r="C962" s="82">
        <v>24591419</v>
      </c>
      <c r="D962" s="82">
        <v>710897</v>
      </c>
      <c r="E962" s="83">
        <f t="shared" si="14"/>
        <v>2.8908335871142693E-2</v>
      </c>
    </row>
    <row r="963" spans="1:5" x14ac:dyDescent="0.25">
      <c r="A963" s="74">
        <v>202408</v>
      </c>
      <c r="B963" s="74">
        <v>222</v>
      </c>
      <c r="C963" s="82">
        <v>208437944</v>
      </c>
      <c r="D963" s="82">
        <v>440807</v>
      </c>
      <c r="E963" s="83">
        <f t="shared" ref="E963:E1026" si="15">D963/C963</f>
        <v>2.1148116870697976E-3</v>
      </c>
    </row>
    <row r="964" spans="1:5" x14ac:dyDescent="0.25">
      <c r="A964" s="74">
        <v>202408</v>
      </c>
      <c r="B964" s="74">
        <v>231</v>
      </c>
      <c r="C964" s="82">
        <v>68890203</v>
      </c>
      <c r="D964" s="82">
        <v>23343</v>
      </c>
      <c r="E964" s="83">
        <f t="shared" si="15"/>
        <v>3.3884353628628445E-4</v>
      </c>
    </row>
    <row r="965" spans="1:5" x14ac:dyDescent="0.25">
      <c r="A965" s="74">
        <v>202408</v>
      </c>
      <c r="B965" s="74">
        <v>239</v>
      </c>
      <c r="C965" s="82">
        <v>251948099</v>
      </c>
      <c r="D965" s="82">
        <v>667099</v>
      </c>
      <c r="E965" s="83">
        <f t="shared" si="15"/>
        <v>2.6477635776882761E-3</v>
      </c>
    </row>
    <row r="966" spans="1:5" x14ac:dyDescent="0.25">
      <c r="A966" s="74">
        <v>202408</v>
      </c>
      <c r="B966" s="74">
        <v>241</v>
      </c>
      <c r="C966" s="82">
        <v>278967410</v>
      </c>
      <c r="D966" s="82">
        <v>1811897</v>
      </c>
      <c r="E966" s="83">
        <f t="shared" si="15"/>
        <v>6.4950131630071052E-3</v>
      </c>
    </row>
    <row r="967" spans="1:5" x14ac:dyDescent="0.25">
      <c r="A967" s="74">
        <v>202408</v>
      </c>
      <c r="B967" s="74">
        <v>242</v>
      </c>
      <c r="C967" s="82">
        <v>89274881</v>
      </c>
      <c r="D967" s="82">
        <v>40019</v>
      </c>
      <c r="E967" s="83">
        <f t="shared" si="15"/>
        <v>4.4826718951325179E-4</v>
      </c>
    </row>
    <row r="968" spans="1:5" x14ac:dyDescent="0.25">
      <c r="A968" s="74">
        <v>202408</v>
      </c>
      <c r="B968" s="74">
        <v>243</v>
      </c>
      <c r="C968" s="82">
        <v>22293609</v>
      </c>
      <c r="D968" s="82">
        <v>92764</v>
      </c>
      <c r="E968" s="83">
        <f t="shared" si="15"/>
        <v>4.1610131405821283E-3</v>
      </c>
    </row>
    <row r="969" spans="1:5" x14ac:dyDescent="0.25">
      <c r="A969" s="74">
        <v>202408</v>
      </c>
      <c r="B969" s="74">
        <v>251</v>
      </c>
      <c r="C969" s="82">
        <v>75066290</v>
      </c>
      <c r="D969" s="82">
        <v>219716</v>
      </c>
      <c r="E969" s="83">
        <f t="shared" si="15"/>
        <v>2.9269596246197863E-3</v>
      </c>
    </row>
    <row r="970" spans="1:5" x14ac:dyDescent="0.25">
      <c r="A970" s="74">
        <v>202408</v>
      </c>
      <c r="B970" s="74">
        <v>252</v>
      </c>
      <c r="C970" s="82">
        <v>1622</v>
      </c>
      <c r="D970" s="82">
        <v>0</v>
      </c>
      <c r="E970" s="83">
        <f t="shared" si="15"/>
        <v>0</v>
      </c>
    </row>
    <row r="971" spans="1:5" x14ac:dyDescent="0.25">
      <c r="A971" s="74">
        <v>202408</v>
      </c>
      <c r="B971" s="74">
        <v>259</v>
      </c>
      <c r="C971" s="82">
        <v>244053364</v>
      </c>
      <c r="D971" s="82">
        <v>722654</v>
      </c>
      <c r="E971" s="83">
        <f t="shared" si="15"/>
        <v>2.9610491253052344E-3</v>
      </c>
    </row>
    <row r="972" spans="1:5" x14ac:dyDescent="0.25">
      <c r="A972" s="74">
        <v>202408</v>
      </c>
      <c r="B972" s="74">
        <v>261</v>
      </c>
      <c r="C972" s="82">
        <v>2300339</v>
      </c>
      <c r="D972" s="82">
        <v>0</v>
      </c>
      <c r="E972" s="83">
        <f t="shared" si="15"/>
        <v>0</v>
      </c>
    </row>
    <row r="973" spans="1:5" x14ac:dyDescent="0.25">
      <c r="A973" s="74">
        <v>202408</v>
      </c>
      <c r="B973" s="74">
        <v>262</v>
      </c>
      <c r="C973" s="82">
        <v>43107417</v>
      </c>
      <c r="D973" s="82">
        <v>937570</v>
      </c>
      <c r="E973" s="83">
        <f t="shared" si="15"/>
        <v>2.1749621416657833E-2</v>
      </c>
    </row>
    <row r="974" spans="1:5" x14ac:dyDescent="0.25">
      <c r="A974" s="74">
        <v>202408</v>
      </c>
      <c r="B974" s="74">
        <v>263</v>
      </c>
      <c r="C974" s="82">
        <v>445233</v>
      </c>
      <c r="D974" s="82">
        <v>0</v>
      </c>
      <c r="E974" s="83">
        <f t="shared" si="15"/>
        <v>0</v>
      </c>
    </row>
    <row r="975" spans="1:5" x14ac:dyDescent="0.25">
      <c r="A975" s="74">
        <v>202408</v>
      </c>
      <c r="B975" s="74">
        <v>264</v>
      </c>
      <c r="C975" s="82">
        <v>406209008</v>
      </c>
      <c r="D975" s="82">
        <v>18857</v>
      </c>
      <c r="E975" s="83">
        <f t="shared" si="15"/>
        <v>4.6421914897564258E-5</v>
      </c>
    </row>
    <row r="976" spans="1:5" x14ac:dyDescent="0.25">
      <c r="A976" s="74">
        <v>202408</v>
      </c>
      <c r="B976" s="74">
        <v>265</v>
      </c>
      <c r="C976" s="82">
        <v>3152209</v>
      </c>
      <c r="D976" s="82">
        <v>8930</v>
      </c>
      <c r="E976" s="83">
        <f t="shared" si="15"/>
        <v>2.8329339837555186E-3</v>
      </c>
    </row>
    <row r="977" spans="1:5" x14ac:dyDescent="0.25">
      <c r="A977" s="74">
        <v>202408</v>
      </c>
      <c r="B977" s="74">
        <v>266</v>
      </c>
      <c r="C977" s="82">
        <v>27760383</v>
      </c>
      <c r="D977" s="82">
        <v>7503</v>
      </c>
      <c r="E977" s="83">
        <f t="shared" si="15"/>
        <v>2.7027725085781415E-4</v>
      </c>
    </row>
    <row r="978" spans="1:5" x14ac:dyDescent="0.25">
      <c r="A978" s="74">
        <v>202408</v>
      </c>
      <c r="B978" s="74">
        <v>267</v>
      </c>
      <c r="C978" s="82">
        <v>1837908</v>
      </c>
      <c r="D978" s="82">
        <v>2749</v>
      </c>
      <c r="E978" s="83">
        <f t="shared" si="15"/>
        <v>1.495722310365916E-3</v>
      </c>
    </row>
    <row r="979" spans="1:5" x14ac:dyDescent="0.25">
      <c r="A979" s="74">
        <v>202408</v>
      </c>
      <c r="B979" s="74">
        <v>268</v>
      </c>
      <c r="C979" s="82">
        <v>6757549</v>
      </c>
      <c r="D979" s="82">
        <v>2685</v>
      </c>
      <c r="E979" s="83">
        <f t="shared" si="15"/>
        <v>3.9733341186279228E-4</v>
      </c>
    </row>
    <row r="980" spans="1:5" x14ac:dyDescent="0.25">
      <c r="A980" s="74">
        <v>202408</v>
      </c>
      <c r="B980" s="74">
        <v>271</v>
      </c>
      <c r="C980" s="82">
        <v>86567700</v>
      </c>
      <c r="D980" s="82">
        <v>8753309</v>
      </c>
      <c r="E980" s="83">
        <f t="shared" si="15"/>
        <v>0.10111518499394116</v>
      </c>
    </row>
    <row r="981" spans="1:5" x14ac:dyDescent="0.25">
      <c r="A981" s="74">
        <v>202408</v>
      </c>
      <c r="B981" s="74">
        <v>272</v>
      </c>
      <c r="C981" s="82">
        <v>1513807</v>
      </c>
      <c r="D981" s="82">
        <v>492</v>
      </c>
      <c r="E981" s="83">
        <f t="shared" si="15"/>
        <v>3.2500840595928014E-4</v>
      </c>
    </row>
    <row r="982" spans="1:5" x14ac:dyDescent="0.25">
      <c r="A982" s="74">
        <v>202408</v>
      </c>
      <c r="B982" s="74">
        <v>273</v>
      </c>
      <c r="C982" s="82">
        <v>6642660</v>
      </c>
      <c r="D982" s="82">
        <v>667</v>
      </c>
      <c r="E982" s="83">
        <f t="shared" si="15"/>
        <v>1.0041158210716791E-4</v>
      </c>
    </row>
    <row r="983" spans="1:5" x14ac:dyDescent="0.25">
      <c r="A983" s="74">
        <v>202408</v>
      </c>
      <c r="B983" s="74">
        <v>274</v>
      </c>
      <c r="C983" s="82">
        <v>4138850</v>
      </c>
      <c r="D983" s="82">
        <v>62738</v>
      </c>
      <c r="E983" s="83">
        <f t="shared" si="15"/>
        <v>1.5158316923783176E-2</v>
      </c>
    </row>
    <row r="984" spans="1:5" x14ac:dyDescent="0.25">
      <c r="A984" s="74">
        <v>202408</v>
      </c>
      <c r="B984" s="74">
        <v>275</v>
      </c>
      <c r="C984" s="82">
        <v>240398529</v>
      </c>
      <c r="D984" s="82">
        <v>1335580</v>
      </c>
      <c r="E984" s="83">
        <f t="shared" si="15"/>
        <v>5.5556912330357892E-3</v>
      </c>
    </row>
    <row r="985" spans="1:5" x14ac:dyDescent="0.25">
      <c r="A985" s="74">
        <v>202408</v>
      </c>
      <c r="B985" s="74">
        <v>279</v>
      </c>
      <c r="C985" s="82">
        <v>17272722</v>
      </c>
      <c r="D985" s="82">
        <v>104037</v>
      </c>
      <c r="E985" s="83">
        <f t="shared" si="15"/>
        <v>6.0231965755021127E-3</v>
      </c>
    </row>
    <row r="986" spans="1:5" x14ac:dyDescent="0.25">
      <c r="A986" s="74">
        <v>202408</v>
      </c>
      <c r="B986" s="74">
        <v>281</v>
      </c>
      <c r="C986" s="82">
        <v>185300897</v>
      </c>
      <c r="D986" s="82">
        <v>655000</v>
      </c>
      <c r="E986" s="83">
        <f t="shared" si="15"/>
        <v>3.5347913075671729E-3</v>
      </c>
    </row>
    <row r="987" spans="1:5" x14ac:dyDescent="0.25">
      <c r="A987" s="74">
        <v>202408</v>
      </c>
      <c r="B987" s="74">
        <v>282</v>
      </c>
      <c r="C987" s="82">
        <v>206050089</v>
      </c>
      <c r="D987" s="82">
        <v>992811</v>
      </c>
      <c r="E987" s="83">
        <f t="shared" si="15"/>
        <v>4.8182993019721529E-3</v>
      </c>
    </row>
    <row r="988" spans="1:5" x14ac:dyDescent="0.25">
      <c r="A988" s="74">
        <v>202408</v>
      </c>
      <c r="B988" s="74">
        <v>291</v>
      </c>
      <c r="C988" s="82">
        <v>99435283</v>
      </c>
      <c r="D988" s="82">
        <v>360610</v>
      </c>
      <c r="E988" s="83">
        <f t="shared" si="15"/>
        <v>3.626579913288928E-3</v>
      </c>
    </row>
    <row r="989" spans="1:5" x14ac:dyDescent="0.25">
      <c r="A989" s="74">
        <v>202408</v>
      </c>
      <c r="B989" s="74">
        <v>292</v>
      </c>
      <c r="C989" s="82">
        <v>45478237</v>
      </c>
      <c r="D989" s="82">
        <v>281019</v>
      </c>
      <c r="E989" s="83">
        <f t="shared" si="15"/>
        <v>6.1791973158502166E-3</v>
      </c>
    </row>
    <row r="990" spans="1:5" x14ac:dyDescent="0.25">
      <c r="A990" s="74">
        <v>202408</v>
      </c>
      <c r="B990" s="74">
        <v>293</v>
      </c>
      <c r="C990" s="82">
        <v>123452470</v>
      </c>
      <c r="D990" s="82">
        <v>37715</v>
      </c>
      <c r="E990" s="83">
        <f t="shared" si="15"/>
        <v>3.0550219043814998E-4</v>
      </c>
    </row>
    <row r="991" spans="1:5" x14ac:dyDescent="0.25">
      <c r="A991" s="74">
        <v>202408</v>
      </c>
      <c r="B991" s="74">
        <v>301</v>
      </c>
      <c r="C991" s="82">
        <v>2964788</v>
      </c>
      <c r="D991" s="82">
        <v>16096</v>
      </c>
      <c r="E991" s="83">
        <f t="shared" si="15"/>
        <v>5.4290559729734469E-3</v>
      </c>
    </row>
    <row r="992" spans="1:5" x14ac:dyDescent="0.25">
      <c r="A992" s="74">
        <v>202408</v>
      </c>
      <c r="B992" s="74">
        <v>302</v>
      </c>
      <c r="C992" s="82">
        <v>955159</v>
      </c>
      <c r="D992" s="82">
        <v>421</v>
      </c>
      <c r="E992" s="83">
        <f t="shared" si="15"/>
        <v>4.4076431253854069E-4</v>
      </c>
    </row>
    <row r="993" spans="1:5" x14ac:dyDescent="0.25">
      <c r="A993" s="74">
        <v>202408</v>
      </c>
      <c r="B993" s="74">
        <v>303</v>
      </c>
      <c r="C993" s="82">
        <v>352199</v>
      </c>
      <c r="D993" s="82">
        <v>5001</v>
      </c>
      <c r="E993" s="83">
        <f t="shared" si="15"/>
        <v>1.4199358885175711E-2</v>
      </c>
    </row>
    <row r="994" spans="1:5" x14ac:dyDescent="0.25">
      <c r="A994" s="74">
        <v>202408</v>
      </c>
      <c r="B994" s="74">
        <v>309</v>
      </c>
      <c r="C994" s="82">
        <v>228259381</v>
      </c>
      <c r="D994" s="82">
        <v>24533</v>
      </c>
      <c r="E994" s="83">
        <f t="shared" si="15"/>
        <v>1.0747860566571851E-4</v>
      </c>
    </row>
    <row r="995" spans="1:5" x14ac:dyDescent="0.25">
      <c r="A995" s="74">
        <v>202408</v>
      </c>
      <c r="B995" s="74">
        <v>310</v>
      </c>
      <c r="C995" s="82">
        <v>59141746</v>
      </c>
      <c r="D995" s="82">
        <v>286605</v>
      </c>
      <c r="E995" s="83">
        <f t="shared" si="15"/>
        <v>4.8460693061040169E-3</v>
      </c>
    </row>
    <row r="996" spans="1:5" x14ac:dyDescent="0.25">
      <c r="A996" s="74">
        <v>202408</v>
      </c>
      <c r="B996" s="74">
        <v>321</v>
      </c>
      <c r="C996" s="82">
        <v>445789</v>
      </c>
      <c r="D996" s="82">
        <v>9361</v>
      </c>
      <c r="E996" s="83">
        <f t="shared" si="15"/>
        <v>2.099872361139463E-2</v>
      </c>
    </row>
    <row r="997" spans="1:5" x14ac:dyDescent="0.25">
      <c r="A997" s="74">
        <v>202408</v>
      </c>
      <c r="B997" s="74">
        <v>322</v>
      </c>
      <c r="C997" s="82">
        <v>382365</v>
      </c>
      <c r="D997" s="82">
        <v>748</v>
      </c>
      <c r="E997" s="83">
        <f t="shared" si="15"/>
        <v>1.9562459953186093E-3</v>
      </c>
    </row>
    <row r="998" spans="1:5" x14ac:dyDescent="0.25">
      <c r="A998" s="74">
        <v>202408</v>
      </c>
      <c r="B998" s="74">
        <v>323</v>
      </c>
      <c r="C998" s="82">
        <v>414537</v>
      </c>
      <c r="D998" s="82">
        <v>1177</v>
      </c>
      <c r="E998" s="83">
        <f t="shared" si="15"/>
        <v>2.8393122929919403E-3</v>
      </c>
    </row>
    <row r="999" spans="1:5" x14ac:dyDescent="0.25">
      <c r="A999" s="74">
        <v>202408</v>
      </c>
      <c r="B999" s="74">
        <v>324</v>
      </c>
      <c r="C999" s="82">
        <v>1936042</v>
      </c>
      <c r="D999" s="82">
        <v>5432</v>
      </c>
      <c r="E999" s="83">
        <f t="shared" si="15"/>
        <v>2.8057242559820501E-3</v>
      </c>
    </row>
    <row r="1000" spans="1:5" x14ac:dyDescent="0.25">
      <c r="A1000" s="74">
        <v>202408</v>
      </c>
      <c r="B1000" s="74">
        <v>329</v>
      </c>
      <c r="C1000" s="82">
        <v>124387422</v>
      </c>
      <c r="D1000" s="82">
        <v>217806</v>
      </c>
      <c r="E1000" s="83">
        <f t="shared" si="15"/>
        <v>1.7510291354056683E-3</v>
      </c>
    </row>
    <row r="1001" spans="1:5" x14ac:dyDescent="0.25">
      <c r="A1001" s="74">
        <v>202408</v>
      </c>
      <c r="B1001" s="74">
        <v>331</v>
      </c>
      <c r="C1001" s="82">
        <v>15920354</v>
      </c>
      <c r="D1001" s="82">
        <v>99205</v>
      </c>
      <c r="E1001" s="83">
        <f t="shared" si="15"/>
        <v>6.2313312882364301E-3</v>
      </c>
    </row>
    <row r="1002" spans="1:5" x14ac:dyDescent="0.25">
      <c r="A1002" s="74">
        <v>202408</v>
      </c>
      <c r="B1002" s="74">
        <v>332</v>
      </c>
      <c r="C1002" s="82">
        <v>3157908</v>
      </c>
      <c r="D1002" s="82">
        <v>7811</v>
      </c>
      <c r="E1002" s="83">
        <f t="shared" si="15"/>
        <v>2.4734729447469656E-3</v>
      </c>
    </row>
    <row r="1003" spans="1:5" x14ac:dyDescent="0.25">
      <c r="A1003" s="74">
        <v>202408</v>
      </c>
      <c r="B1003" s="74">
        <v>351</v>
      </c>
      <c r="C1003" s="82">
        <v>877177523</v>
      </c>
      <c r="D1003" s="82">
        <v>12717337</v>
      </c>
      <c r="E1003" s="83">
        <f t="shared" si="15"/>
        <v>1.449801968990945E-2</v>
      </c>
    </row>
    <row r="1004" spans="1:5" x14ac:dyDescent="0.25">
      <c r="A1004" s="74">
        <v>202408</v>
      </c>
      <c r="B1004" s="74">
        <v>352</v>
      </c>
      <c r="C1004" s="82">
        <v>30733155</v>
      </c>
      <c r="D1004" s="82">
        <v>461</v>
      </c>
      <c r="E1004" s="83">
        <f t="shared" si="15"/>
        <v>1.5000087039550609E-5</v>
      </c>
    </row>
    <row r="1005" spans="1:5" x14ac:dyDescent="0.25">
      <c r="A1005" s="74">
        <v>202408</v>
      </c>
      <c r="B1005" s="74">
        <v>353</v>
      </c>
      <c r="C1005" s="82">
        <v>220547</v>
      </c>
      <c r="D1005" s="82">
        <v>1922</v>
      </c>
      <c r="E1005" s="83">
        <f t="shared" si="15"/>
        <v>8.7146957337891698E-3</v>
      </c>
    </row>
    <row r="1006" spans="1:5" x14ac:dyDescent="0.25">
      <c r="A1006" s="74">
        <v>202408</v>
      </c>
      <c r="B1006" s="74">
        <v>360</v>
      </c>
      <c r="C1006" s="82">
        <v>3522882</v>
      </c>
      <c r="D1006" s="82">
        <v>6038</v>
      </c>
      <c r="E1006" s="83">
        <f t="shared" si="15"/>
        <v>1.7139376226623542E-3</v>
      </c>
    </row>
    <row r="1007" spans="1:5" x14ac:dyDescent="0.25">
      <c r="A1007" s="74">
        <v>202408</v>
      </c>
      <c r="B1007" s="74">
        <v>370</v>
      </c>
      <c r="C1007" s="82">
        <v>2516535</v>
      </c>
      <c r="D1007" s="82">
        <v>27448</v>
      </c>
      <c r="E1007" s="83">
        <f t="shared" si="15"/>
        <v>1.0907060700526716E-2</v>
      </c>
    </row>
    <row r="1008" spans="1:5" x14ac:dyDescent="0.25">
      <c r="A1008" s="74">
        <v>202408</v>
      </c>
      <c r="B1008" s="74">
        <v>381</v>
      </c>
      <c r="C1008" s="82">
        <v>117370390</v>
      </c>
      <c r="D1008" s="82">
        <v>124953</v>
      </c>
      <c r="E1008" s="83">
        <f t="shared" si="15"/>
        <v>1.0646041135247144E-3</v>
      </c>
    </row>
    <row r="1009" spans="1:5" x14ac:dyDescent="0.25">
      <c r="A1009" s="74">
        <v>202408</v>
      </c>
      <c r="B1009" s="74">
        <v>382</v>
      </c>
      <c r="C1009" s="82">
        <v>11256992</v>
      </c>
      <c r="D1009" s="82">
        <v>19835</v>
      </c>
      <c r="E1009" s="83">
        <f t="shared" si="15"/>
        <v>1.7620159985900319E-3</v>
      </c>
    </row>
    <row r="1010" spans="1:5" x14ac:dyDescent="0.25">
      <c r="A1010" s="74">
        <v>202408</v>
      </c>
      <c r="B1010" s="74">
        <v>390</v>
      </c>
      <c r="C1010" s="82">
        <v>1186332</v>
      </c>
      <c r="D1010" s="82">
        <v>4332</v>
      </c>
      <c r="E1010" s="83">
        <f t="shared" si="15"/>
        <v>3.6515916286503271E-3</v>
      </c>
    </row>
    <row r="1011" spans="1:5" x14ac:dyDescent="0.25">
      <c r="A1011" s="74">
        <v>202408</v>
      </c>
      <c r="B1011" s="74">
        <v>410</v>
      </c>
      <c r="C1011" s="82">
        <v>101823590</v>
      </c>
      <c r="D1011" s="82">
        <v>2323798</v>
      </c>
      <c r="E1011" s="83">
        <f t="shared" si="15"/>
        <v>2.2821803866864249E-2</v>
      </c>
    </row>
    <row r="1012" spans="1:5" x14ac:dyDescent="0.25">
      <c r="A1012" s="74">
        <v>202408</v>
      </c>
      <c r="B1012" s="74">
        <v>421</v>
      </c>
      <c r="C1012" s="82">
        <v>125496452</v>
      </c>
      <c r="D1012" s="82">
        <v>350106</v>
      </c>
      <c r="E1012" s="83">
        <f t="shared" si="15"/>
        <v>2.7897681123287854E-3</v>
      </c>
    </row>
    <row r="1013" spans="1:5" x14ac:dyDescent="0.25">
      <c r="A1013" s="74">
        <v>202408</v>
      </c>
      <c r="B1013" s="74">
        <v>422</v>
      </c>
      <c r="C1013" s="82">
        <v>43387647</v>
      </c>
      <c r="D1013" s="82">
        <v>12796059</v>
      </c>
      <c r="E1013" s="83">
        <f t="shared" si="15"/>
        <v>0.29492401374059302</v>
      </c>
    </row>
    <row r="1014" spans="1:5" x14ac:dyDescent="0.25">
      <c r="A1014" s="74">
        <v>202408</v>
      </c>
      <c r="B1014" s="74">
        <v>429</v>
      </c>
      <c r="C1014" s="82">
        <v>378117746</v>
      </c>
      <c r="D1014" s="82">
        <v>7150415</v>
      </c>
      <c r="E1014" s="83">
        <f t="shared" si="15"/>
        <v>1.891055121226709E-2</v>
      </c>
    </row>
    <row r="1015" spans="1:5" x14ac:dyDescent="0.25">
      <c r="A1015" s="74">
        <v>202408</v>
      </c>
      <c r="B1015" s="74">
        <v>431</v>
      </c>
      <c r="C1015" s="82">
        <v>90953550</v>
      </c>
      <c r="D1015" s="82">
        <v>200061</v>
      </c>
      <c r="E1015" s="83">
        <f t="shared" si="15"/>
        <v>2.1995952879244407E-3</v>
      </c>
    </row>
    <row r="1016" spans="1:5" x14ac:dyDescent="0.25">
      <c r="A1016" s="74">
        <v>202408</v>
      </c>
      <c r="B1016" s="74">
        <v>432</v>
      </c>
      <c r="C1016" s="82">
        <v>125033075</v>
      </c>
      <c r="D1016" s="82">
        <v>3759100</v>
      </c>
      <c r="E1016" s="83">
        <f t="shared" si="15"/>
        <v>3.0064844842054791E-2</v>
      </c>
    </row>
    <row r="1017" spans="1:5" x14ac:dyDescent="0.25">
      <c r="A1017" s="74">
        <v>202408</v>
      </c>
      <c r="B1017" s="74">
        <v>433</v>
      </c>
      <c r="C1017" s="82">
        <v>2409950</v>
      </c>
      <c r="D1017" s="82">
        <v>81989</v>
      </c>
      <c r="E1017" s="83">
        <f t="shared" si="15"/>
        <v>3.402103778086682E-2</v>
      </c>
    </row>
    <row r="1018" spans="1:5" x14ac:dyDescent="0.25">
      <c r="A1018" s="74">
        <v>202408</v>
      </c>
      <c r="B1018" s="74">
        <v>439</v>
      </c>
      <c r="C1018" s="82">
        <v>8142458</v>
      </c>
      <c r="D1018" s="82">
        <v>100788</v>
      </c>
      <c r="E1018" s="83">
        <f t="shared" si="15"/>
        <v>1.237808042731077E-2</v>
      </c>
    </row>
    <row r="1019" spans="1:5" x14ac:dyDescent="0.25">
      <c r="A1019" s="74">
        <v>202408</v>
      </c>
      <c r="B1019" s="74">
        <v>451</v>
      </c>
      <c r="C1019" s="82">
        <v>664679690</v>
      </c>
      <c r="D1019" s="82">
        <v>175318</v>
      </c>
      <c r="E1019" s="83">
        <f t="shared" si="15"/>
        <v>2.6376313679751519E-4</v>
      </c>
    </row>
    <row r="1020" spans="1:5" x14ac:dyDescent="0.25">
      <c r="A1020" s="74">
        <v>202408</v>
      </c>
      <c r="B1020" s="74">
        <v>452</v>
      </c>
      <c r="C1020" s="82">
        <v>47785704</v>
      </c>
      <c r="D1020" s="82">
        <v>735570</v>
      </c>
      <c r="E1020" s="83">
        <f t="shared" si="15"/>
        <v>1.539309748371605E-2</v>
      </c>
    </row>
    <row r="1021" spans="1:5" x14ac:dyDescent="0.25">
      <c r="A1021" s="74">
        <v>202408</v>
      </c>
      <c r="B1021" s="74">
        <v>453</v>
      </c>
      <c r="C1021" s="82">
        <v>162718556</v>
      </c>
      <c r="D1021" s="82">
        <v>528265</v>
      </c>
      <c r="E1021" s="83">
        <f t="shared" si="15"/>
        <v>3.2464951323683084E-3</v>
      </c>
    </row>
    <row r="1022" spans="1:5" x14ac:dyDescent="0.25">
      <c r="A1022" s="74">
        <v>202408</v>
      </c>
      <c r="B1022" s="74">
        <v>454</v>
      </c>
      <c r="C1022" s="82">
        <v>21995524</v>
      </c>
      <c r="D1022" s="82">
        <v>79170</v>
      </c>
      <c r="E1022" s="83">
        <f t="shared" si="15"/>
        <v>3.599368671553358E-3</v>
      </c>
    </row>
    <row r="1023" spans="1:5" x14ac:dyDescent="0.25">
      <c r="A1023" s="74">
        <v>202408</v>
      </c>
      <c r="B1023" s="74">
        <v>461</v>
      </c>
      <c r="C1023" s="82">
        <v>1289114508</v>
      </c>
      <c r="D1023" s="82">
        <v>2026533</v>
      </c>
      <c r="E1023" s="83">
        <f t="shared" si="15"/>
        <v>1.5720349025813616E-3</v>
      </c>
    </row>
    <row r="1024" spans="1:5" x14ac:dyDescent="0.25">
      <c r="A1024" s="74">
        <v>202408</v>
      </c>
      <c r="B1024" s="74">
        <v>462</v>
      </c>
      <c r="C1024" s="82">
        <v>111546047</v>
      </c>
      <c r="D1024" s="82">
        <v>1568477</v>
      </c>
      <c r="E1024" s="83">
        <f t="shared" si="15"/>
        <v>1.4061251314445952E-2</v>
      </c>
    </row>
    <row r="1025" spans="1:5" x14ac:dyDescent="0.25">
      <c r="A1025" s="74">
        <v>202408</v>
      </c>
      <c r="B1025" s="74">
        <v>463</v>
      </c>
      <c r="C1025" s="82">
        <v>344628113</v>
      </c>
      <c r="D1025" s="82">
        <v>6085281</v>
      </c>
      <c r="E1025" s="83">
        <f t="shared" si="15"/>
        <v>1.7657529291581618E-2</v>
      </c>
    </row>
    <row r="1026" spans="1:5" x14ac:dyDescent="0.25">
      <c r="A1026" s="74">
        <v>202408</v>
      </c>
      <c r="B1026" s="74">
        <v>464</v>
      </c>
      <c r="C1026" s="82">
        <v>491159756</v>
      </c>
      <c r="D1026" s="82">
        <v>2373498</v>
      </c>
      <c r="E1026" s="83">
        <f t="shared" si="15"/>
        <v>4.8324358235897489E-3</v>
      </c>
    </row>
    <row r="1027" spans="1:5" x14ac:dyDescent="0.25">
      <c r="A1027" s="74">
        <v>202408</v>
      </c>
      <c r="B1027" s="74">
        <v>465</v>
      </c>
      <c r="C1027" s="82">
        <v>421152320</v>
      </c>
      <c r="D1027" s="82">
        <v>762077</v>
      </c>
      <c r="E1027" s="83">
        <f t="shared" ref="E1027:E1090" si="16">D1027/C1027</f>
        <v>1.8095044567248259E-3</v>
      </c>
    </row>
    <row r="1028" spans="1:5" x14ac:dyDescent="0.25">
      <c r="A1028" s="74">
        <v>202408</v>
      </c>
      <c r="B1028" s="74">
        <v>466</v>
      </c>
      <c r="C1028" s="82">
        <v>910103637</v>
      </c>
      <c r="D1028" s="82">
        <v>8224432</v>
      </c>
      <c r="E1028" s="83">
        <f t="shared" si="16"/>
        <v>9.0368081893512971E-3</v>
      </c>
    </row>
    <row r="1029" spans="1:5" x14ac:dyDescent="0.25">
      <c r="A1029" s="74">
        <v>202408</v>
      </c>
      <c r="B1029" s="74">
        <v>469</v>
      </c>
      <c r="C1029" s="82">
        <v>204098814</v>
      </c>
      <c r="D1029" s="82">
        <v>780328</v>
      </c>
      <c r="E1029" s="83">
        <f t="shared" si="16"/>
        <v>3.8232853229612593E-3</v>
      </c>
    </row>
    <row r="1030" spans="1:5" x14ac:dyDescent="0.25">
      <c r="A1030" s="74">
        <v>202408</v>
      </c>
      <c r="B1030" s="74">
        <v>471</v>
      </c>
      <c r="C1030" s="82">
        <v>277849604</v>
      </c>
      <c r="D1030" s="82">
        <v>2164266</v>
      </c>
      <c r="E1030" s="83">
        <f t="shared" si="16"/>
        <v>7.7893434751845105E-3</v>
      </c>
    </row>
    <row r="1031" spans="1:5" x14ac:dyDescent="0.25">
      <c r="A1031" s="74">
        <v>202408</v>
      </c>
      <c r="B1031" s="74">
        <v>472</v>
      </c>
      <c r="C1031" s="82">
        <v>189426390</v>
      </c>
      <c r="D1031" s="82">
        <v>2989916</v>
      </c>
      <c r="E1031" s="83">
        <f t="shared" si="16"/>
        <v>1.5784052053148454E-2</v>
      </c>
    </row>
    <row r="1032" spans="1:5" x14ac:dyDescent="0.25">
      <c r="A1032" s="74">
        <v>202408</v>
      </c>
      <c r="B1032" s="74">
        <v>473</v>
      </c>
      <c r="C1032" s="82">
        <v>165022420</v>
      </c>
      <c r="D1032" s="82">
        <v>412018</v>
      </c>
      <c r="E1032" s="83">
        <f t="shared" si="16"/>
        <v>2.4967395339372672E-3</v>
      </c>
    </row>
    <row r="1033" spans="1:5" x14ac:dyDescent="0.25">
      <c r="A1033" s="74">
        <v>202408</v>
      </c>
      <c r="B1033" s="74">
        <v>474</v>
      </c>
      <c r="C1033" s="82">
        <v>8098529</v>
      </c>
      <c r="D1033" s="82">
        <v>95321</v>
      </c>
      <c r="E1033" s="83">
        <f t="shared" si="16"/>
        <v>1.1770162210939789E-2</v>
      </c>
    </row>
    <row r="1034" spans="1:5" x14ac:dyDescent="0.25">
      <c r="A1034" s="74">
        <v>202408</v>
      </c>
      <c r="B1034" s="74">
        <v>475</v>
      </c>
      <c r="C1034" s="82">
        <v>412773416</v>
      </c>
      <c r="D1034" s="82">
        <v>3837420</v>
      </c>
      <c r="E1034" s="83">
        <f t="shared" si="16"/>
        <v>9.2966742800122577E-3</v>
      </c>
    </row>
    <row r="1035" spans="1:5" x14ac:dyDescent="0.25">
      <c r="A1035" s="74">
        <v>202408</v>
      </c>
      <c r="B1035" s="74">
        <v>476</v>
      </c>
      <c r="C1035" s="82">
        <v>13988747</v>
      </c>
      <c r="D1035" s="82">
        <v>247838</v>
      </c>
      <c r="E1035" s="83">
        <f t="shared" si="16"/>
        <v>1.7716954920980413E-2</v>
      </c>
    </row>
    <row r="1036" spans="1:5" x14ac:dyDescent="0.25">
      <c r="A1036" s="74">
        <v>202408</v>
      </c>
      <c r="B1036" s="74">
        <v>477</v>
      </c>
      <c r="C1036" s="82">
        <v>394531293</v>
      </c>
      <c r="D1036" s="82">
        <v>2932445</v>
      </c>
      <c r="E1036" s="83">
        <f t="shared" si="16"/>
        <v>7.4327310710940236E-3</v>
      </c>
    </row>
    <row r="1037" spans="1:5" x14ac:dyDescent="0.25">
      <c r="A1037" s="74">
        <v>202408</v>
      </c>
      <c r="B1037" s="74">
        <v>478</v>
      </c>
      <c r="C1037" s="82">
        <v>2226031</v>
      </c>
      <c r="D1037" s="82">
        <v>85906</v>
      </c>
      <c r="E1037" s="83">
        <f t="shared" si="16"/>
        <v>3.8591556002589365E-2</v>
      </c>
    </row>
    <row r="1038" spans="1:5" x14ac:dyDescent="0.25">
      <c r="A1038" s="74">
        <v>202408</v>
      </c>
      <c r="B1038" s="74">
        <v>479</v>
      </c>
      <c r="C1038" s="82">
        <v>22346856</v>
      </c>
      <c r="D1038" s="82">
        <v>341617</v>
      </c>
      <c r="E1038" s="83">
        <f t="shared" si="16"/>
        <v>1.5287027401080492E-2</v>
      </c>
    </row>
    <row r="1039" spans="1:5" x14ac:dyDescent="0.25">
      <c r="A1039" s="74">
        <v>202408</v>
      </c>
      <c r="B1039" s="74">
        <v>491</v>
      </c>
      <c r="C1039" s="82">
        <v>10541120</v>
      </c>
      <c r="D1039" s="82">
        <v>43650</v>
      </c>
      <c r="E1039" s="83">
        <f t="shared" si="16"/>
        <v>4.140926201390365E-3</v>
      </c>
    </row>
    <row r="1040" spans="1:5" x14ac:dyDescent="0.25">
      <c r="A1040" s="74">
        <v>202408</v>
      </c>
      <c r="B1040" s="74">
        <v>492</v>
      </c>
      <c r="C1040" s="82">
        <v>1042038995</v>
      </c>
      <c r="D1040" s="82">
        <v>3879257</v>
      </c>
      <c r="E1040" s="83">
        <f t="shared" si="16"/>
        <v>3.7227560759374462E-3</v>
      </c>
    </row>
    <row r="1041" spans="1:5" x14ac:dyDescent="0.25">
      <c r="A1041" s="74">
        <v>202408</v>
      </c>
      <c r="B1041" s="74">
        <v>493</v>
      </c>
      <c r="C1041" s="82">
        <v>38279166</v>
      </c>
      <c r="D1041" s="82">
        <v>3357</v>
      </c>
      <c r="E1041" s="83">
        <f t="shared" si="16"/>
        <v>8.7697835423060155E-5</v>
      </c>
    </row>
    <row r="1042" spans="1:5" x14ac:dyDescent="0.25">
      <c r="A1042" s="74">
        <v>202408</v>
      </c>
      <c r="B1042" s="74">
        <v>501</v>
      </c>
      <c r="C1042" s="82">
        <v>6087274</v>
      </c>
      <c r="D1042" s="82">
        <v>9867</v>
      </c>
      <c r="E1042" s="83">
        <f t="shared" si="16"/>
        <v>1.6209226001655257E-3</v>
      </c>
    </row>
    <row r="1043" spans="1:5" x14ac:dyDescent="0.25">
      <c r="A1043" s="74">
        <v>202408</v>
      </c>
      <c r="B1043" s="74">
        <v>502</v>
      </c>
      <c r="C1043" s="82">
        <v>5643351</v>
      </c>
      <c r="D1043" s="82">
        <v>51953</v>
      </c>
      <c r="E1043" s="83">
        <f t="shared" si="16"/>
        <v>9.2060550548778552E-3</v>
      </c>
    </row>
    <row r="1044" spans="1:5" x14ac:dyDescent="0.25">
      <c r="A1044" s="74">
        <v>202408</v>
      </c>
      <c r="B1044" s="74">
        <v>511</v>
      </c>
      <c r="C1044" s="82">
        <v>167812020</v>
      </c>
      <c r="D1044" s="82">
        <v>23412</v>
      </c>
      <c r="E1044" s="83">
        <f t="shared" si="16"/>
        <v>1.3951324821666528E-4</v>
      </c>
    </row>
    <row r="1045" spans="1:5" x14ac:dyDescent="0.25">
      <c r="A1045" s="74">
        <v>202408</v>
      </c>
      <c r="B1045" s="74">
        <v>512</v>
      </c>
      <c r="C1045" s="82">
        <v>642853</v>
      </c>
      <c r="D1045" s="82">
        <v>2765</v>
      </c>
      <c r="E1045" s="83">
        <f t="shared" si="16"/>
        <v>4.3011388295613462E-3</v>
      </c>
    </row>
    <row r="1046" spans="1:5" x14ac:dyDescent="0.25">
      <c r="A1046" s="74">
        <v>202408</v>
      </c>
      <c r="B1046" s="74">
        <v>521</v>
      </c>
      <c r="C1046" s="82">
        <v>23269230</v>
      </c>
      <c r="D1046" s="82">
        <v>30442</v>
      </c>
      <c r="E1046" s="83">
        <f t="shared" si="16"/>
        <v>1.3082512829173977E-3</v>
      </c>
    </row>
    <row r="1047" spans="1:5" x14ac:dyDescent="0.25">
      <c r="A1047" s="74">
        <v>202408</v>
      </c>
      <c r="B1047" s="74">
        <v>522</v>
      </c>
      <c r="C1047" s="82">
        <v>22753377</v>
      </c>
      <c r="D1047" s="82">
        <v>62810</v>
      </c>
      <c r="E1047" s="83">
        <f t="shared" si="16"/>
        <v>2.7604693580210093E-3</v>
      </c>
    </row>
    <row r="1048" spans="1:5" x14ac:dyDescent="0.25">
      <c r="A1048" s="74">
        <v>202408</v>
      </c>
      <c r="B1048" s="74">
        <v>523</v>
      </c>
      <c r="C1048" s="82">
        <v>118071800</v>
      </c>
      <c r="D1048" s="82">
        <v>7488035</v>
      </c>
      <c r="E1048" s="83">
        <f t="shared" si="16"/>
        <v>6.3419334676019165E-2</v>
      </c>
    </row>
    <row r="1049" spans="1:5" x14ac:dyDescent="0.25">
      <c r="A1049" s="74">
        <v>202408</v>
      </c>
      <c r="B1049" s="74">
        <v>524</v>
      </c>
      <c r="C1049" s="82">
        <v>32580115</v>
      </c>
      <c r="D1049" s="82">
        <v>104157</v>
      </c>
      <c r="E1049" s="83">
        <f t="shared" si="16"/>
        <v>3.1969500414593382E-3</v>
      </c>
    </row>
    <row r="1050" spans="1:5" x14ac:dyDescent="0.25">
      <c r="A1050" s="74">
        <v>202408</v>
      </c>
      <c r="B1050" s="74">
        <v>530</v>
      </c>
      <c r="C1050" s="82">
        <v>12154682</v>
      </c>
      <c r="D1050" s="82">
        <v>139187</v>
      </c>
      <c r="E1050" s="83">
        <f t="shared" si="16"/>
        <v>1.145130740565652E-2</v>
      </c>
    </row>
    <row r="1051" spans="1:5" x14ac:dyDescent="0.25">
      <c r="A1051" s="74">
        <v>202408</v>
      </c>
      <c r="B1051" s="74">
        <v>551</v>
      </c>
      <c r="C1051" s="82">
        <v>63833937</v>
      </c>
      <c r="D1051" s="82">
        <v>499241</v>
      </c>
      <c r="E1051" s="83">
        <f t="shared" si="16"/>
        <v>7.8209338709595809E-3</v>
      </c>
    </row>
    <row r="1052" spans="1:5" x14ac:dyDescent="0.25">
      <c r="A1052" s="74">
        <v>202408</v>
      </c>
      <c r="B1052" s="74">
        <v>552</v>
      </c>
      <c r="C1052" s="82">
        <v>1114754</v>
      </c>
      <c r="D1052" s="82">
        <v>10289</v>
      </c>
      <c r="E1052" s="83">
        <f t="shared" si="16"/>
        <v>9.2298390496916814E-3</v>
      </c>
    </row>
    <row r="1053" spans="1:5" x14ac:dyDescent="0.25">
      <c r="A1053" s="74">
        <v>202408</v>
      </c>
      <c r="B1053" s="74">
        <v>561</v>
      </c>
      <c r="C1053" s="82">
        <v>120011631</v>
      </c>
      <c r="D1053" s="82">
        <v>1202969</v>
      </c>
      <c r="E1053" s="83">
        <f t="shared" si="16"/>
        <v>1.0023770112748489E-2</v>
      </c>
    </row>
    <row r="1054" spans="1:5" x14ac:dyDescent="0.25">
      <c r="A1054" s="74">
        <v>202408</v>
      </c>
      <c r="B1054" s="74">
        <v>562</v>
      </c>
      <c r="C1054" s="82">
        <v>10872621</v>
      </c>
      <c r="D1054" s="82">
        <v>124704</v>
      </c>
      <c r="E1054" s="83">
        <f t="shared" si="16"/>
        <v>1.1469543544284309E-2</v>
      </c>
    </row>
    <row r="1055" spans="1:5" x14ac:dyDescent="0.25">
      <c r="A1055" s="74">
        <v>202408</v>
      </c>
      <c r="B1055" s="74">
        <v>581</v>
      </c>
      <c r="C1055" s="82">
        <v>3238228</v>
      </c>
      <c r="D1055" s="82">
        <v>42283</v>
      </c>
      <c r="E1055" s="83">
        <f t="shared" si="16"/>
        <v>1.3057449938670161E-2</v>
      </c>
    </row>
    <row r="1056" spans="1:5" x14ac:dyDescent="0.25">
      <c r="A1056" s="74">
        <v>202408</v>
      </c>
      <c r="B1056" s="74">
        <v>591</v>
      </c>
      <c r="C1056" s="82">
        <v>9197286</v>
      </c>
      <c r="D1056" s="82">
        <v>22222</v>
      </c>
      <c r="E1056" s="83">
        <f t="shared" si="16"/>
        <v>2.4161475461348053E-3</v>
      </c>
    </row>
    <row r="1057" spans="1:5" x14ac:dyDescent="0.25">
      <c r="A1057" s="74">
        <v>202408</v>
      </c>
      <c r="B1057" s="74">
        <v>592</v>
      </c>
      <c r="C1057" s="82">
        <v>449956</v>
      </c>
      <c r="D1057" s="82">
        <v>3478</v>
      </c>
      <c r="E1057" s="83">
        <f t="shared" si="16"/>
        <v>7.7296446763683562E-3</v>
      </c>
    </row>
    <row r="1058" spans="1:5" x14ac:dyDescent="0.25">
      <c r="A1058" s="74">
        <v>202408</v>
      </c>
      <c r="B1058" s="74">
        <v>601</v>
      </c>
      <c r="C1058" s="82">
        <v>4116779</v>
      </c>
      <c r="D1058" s="82">
        <v>25367</v>
      </c>
      <c r="E1058" s="83">
        <f t="shared" si="16"/>
        <v>6.1618561501601129E-3</v>
      </c>
    </row>
    <row r="1059" spans="1:5" x14ac:dyDescent="0.25">
      <c r="A1059" s="74">
        <v>202408</v>
      </c>
      <c r="B1059" s="74">
        <v>602</v>
      </c>
      <c r="C1059" s="82">
        <v>16018161</v>
      </c>
      <c r="D1059" s="82">
        <v>51475</v>
      </c>
      <c r="E1059" s="83">
        <f t="shared" si="16"/>
        <v>3.2135399313316928E-3</v>
      </c>
    </row>
    <row r="1060" spans="1:5" x14ac:dyDescent="0.25">
      <c r="A1060" s="74">
        <v>202408</v>
      </c>
      <c r="B1060" s="74">
        <v>611</v>
      </c>
      <c r="C1060" s="82">
        <v>430771</v>
      </c>
      <c r="D1060" s="82">
        <v>147</v>
      </c>
      <c r="E1060" s="83">
        <f t="shared" si="16"/>
        <v>3.4124859844325637E-4</v>
      </c>
    </row>
    <row r="1061" spans="1:5" x14ac:dyDescent="0.25">
      <c r="A1061" s="74">
        <v>202408</v>
      </c>
      <c r="B1061" s="74">
        <v>612</v>
      </c>
      <c r="C1061" s="82">
        <v>335063791</v>
      </c>
      <c r="D1061" s="82">
        <v>736425</v>
      </c>
      <c r="E1061" s="83">
        <f t="shared" si="16"/>
        <v>2.1978650626560837E-3</v>
      </c>
    </row>
    <row r="1062" spans="1:5" x14ac:dyDescent="0.25">
      <c r="A1062" s="74">
        <v>202408</v>
      </c>
      <c r="B1062" s="74">
        <v>613</v>
      </c>
      <c r="C1062" s="82">
        <v>530593</v>
      </c>
      <c r="D1062" s="82">
        <v>3874</v>
      </c>
      <c r="E1062" s="83">
        <f t="shared" si="16"/>
        <v>7.301264811258347E-3</v>
      </c>
    </row>
    <row r="1063" spans="1:5" x14ac:dyDescent="0.25">
      <c r="A1063" s="74">
        <v>202408</v>
      </c>
      <c r="B1063" s="74">
        <v>614</v>
      </c>
      <c r="C1063" s="82">
        <v>2204755</v>
      </c>
      <c r="D1063" s="82">
        <v>19306</v>
      </c>
      <c r="E1063" s="83">
        <f t="shared" si="16"/>
        <v>8.756528503167018E-3</v>
      </c>
    </row>
    <row r="1064" spans="1:5" x14ac:dyDescent="0.25">
      <c r="A1064" s="74">
        <v>202408</v>
      </c>
      <c r="B1064" s="74">
        <v>619</v>
      </c>
      <c r="C1064" s="82">
        <v>14360866</v>
      </c>
      <c r="D1064" s="82">
        <v>196117</v>
      </c>
      <c r="E1064" s="83">
        <f t="shared" si="16"/>
        <v>1.3656349136604993E-2</v>
      </c>
    </row>
    <row r="1065" spans="1:5" x14ac:dyDescent="0.25">
      <c r="A1065" s="74">
        <v>202408</v>
      </c>
      <c r="B1065" s="74">
        <v>620</v>
      </c>
      <c r="C1065" s="82">
        <v>1014878443</v>
      </c>
      <c r="D1065" s="82">
        <v>1115275</v>
      </c>
      <c r="E1065" s="83">
        <f t="shared" si="16"/>
        <v>1.0989247113213144E-3</v>
      </c>
    </row>
    <row r="1066" spans="1:5" x14ac:dyDescent="0.25">
      <c r="A1066" s="74">
        <v>202408</v>
      </c>
      <c r="B1066" s="74">
        <v>631</v>
      </c>
      <c r="C1066" s="82">
        <v>3776029</v>
      </c>
      <c r="D1066" s="82">
        <v>141427</v>
      </c>
      <c r="E1066" s="83">
        <f t="shared" si="16"/>
        <v>3.745389667293339E-2</v>
      </c>
    </row>
    <row r="1067" spans="1:5" x14ac:dyDescent="0.25">
      <c r="A1067" s="74">
        <v>202408</v>
      </c>
      <c r="B1067" s="74">
        <v>639</v>
      </c>
      <c r="C1067" s="82">
        <v>1022398</v>
      </c>
      <c r="D1067" s="82">
        <v>19636</v>
      </c>
      <c r="E1067" s="83">
        <f t="shared" si="16"/>
        <v>1.9205827867425404E-2</v>
      </c>
    </row>
    <row r="1068" spans="1:5" x14ac:dyDescent="0.25">
      <c r="A1068" s="74">
        <v>202408</v>
      </c>
      <c r="B1068" s="74">
        <v>641</v>
      </c>
      <c r="C1068" s="82">
        <v>1027460016</v>
      </c>
      <c r="D1068" s="82">
        <v>3632990</v>
      </c>
      <c r="E1068" s="83">
        <f t="shared" si="16"/>
        <v>3.535894286323255E-3</v>
      </c>
    </row>
    <row r="1069" spans="1:5" x14ac:dyDescent="0.25">
      <c r="A1069" s="74">
        <v>202408</v>
      </c>
      <c r="B1069" s="74">
        <v>642</v>
      </c>
      <c r="C1069" s="82">
        <v>104314</v>
      </c>
      <c r="D1069" s="82">
        <v>18693</v>
      </c>
      <c r="E1069" s="83">
        <f t="shared" si="16"/>
        <v>0.17919934045286348</v>
      </c>
    </row>
    <row r="1070" spans="1:5" x14ac:dyDescent="0.25">
      <c r="A1070" s="74">
        <v>202408</v>
      </c>
      <c r="B1070" s="74">
        <v>643</v>
      </c>
      <c r="C1070" s="82">
        <v>5837474</v>
      </c>
      <c r="D1070" s="82">
        <v>3693052</v>
      </c>
      <c r="E1070" s="83">
        <f t="shared" si="16"/>
        <v>0.63264555867829131</v>
      </c>
    </row>
    <row r="1071" spans="1:5" x14ac:dyDescent="0.25">
      <c r="A1071" s="74">
        <v>202408</v>
      </c>
      <c r="B1071" s="74">
        <v>649</v>
      </c>
      <c r="C1071" s="82">
        <v>943377069</v>
      </c>
      <c r="D1071" s="82">
        <v>7538082</v>
      </c>
      <c r="E1071" s="83">
        <f t="shared" si="16"/>
        <v>7.9905291825574359E-3</v>
      </c>
    </row>
    <row r="1072" spans="1:5" x14ac:dyDescent="0.25">
      <c r="A1072" s="74">
        <v>202408</v>
      </c>
      <c r="B1072" s="74">
        <v>651</v>
      </c>
      <c r="C1072" s="82">
        <v>13669189</v>
      </c>
      <c r="D1072" s="82">
        <v>52256</v>
      </c>
      <c r="E1072" s="83">
        <f t="shared" si="16"/>
        <v>3.822904197169269E-3</v>
      </c>
    </row>
    <row r="1073" spans="1:5" x14ac:dyDescent="0.25">
      <c r="A1073" s="74">
        <v>202408</v>
      </c>
      <c r="B1073" s="74">
        <v>652</v>
      </c>
      <c r="C1073" s="82">
        <v>139552</v>
      </c>
      <c r="D1073" s="82">
        <v>0</v>
      </c>
      <c r="E1073" s="83">
        <f t="shared" si="16"/>
        <v>0</v>
      </c>
    </row>
    <row r="1074" spans="1:5" x14ac:dyDescent="0.25">
      <c r="A1074" s="74">
        <v>202408</v>
      </c>
      <c r="B1074" s="74">
        <v>653</v>
      </c>
      <c r="C1074" s="82">
        <v>148457</v>
      </c>
      <c r="D1074" s="82">
        <v>192</v>
      </c>
      <c r="E1074" s="83">
        <f t="shared" si="16"/>
        <v>1.2933037849343582E-3</v>
      </c>
    </row>
    <row r="1075" spans="1:5" x14ac:dyDescent="0.25">
      <c r="A1075" s="74">
        <v>202408</v>
      </c>
      <c r="B1075" s="74">
        <v>661</v>
      </c>
      <c r="C1075" s="82">
        <v>197548755</v>
      </c>
      <c r="D1075" s="82">
        <v>196833</v>
      </c>
      <c r="E1075" s="83">
        <f t="shared" si="16"/>
        <v>9.963768184719766E-4</v>
      </c>
    </row>
    <row r="1076" spans="1:5" x14ac:dyDescent="0.25">
      <c r="A1076" s="74">
        <v>202408</v>
      </c>
      <c r="B1076" s="74">
        <v>662</v>
      </c>
      <c r="C1076" s="82">
        <v>3296423</v>
      </c>
      <c r="D1076" s="82">
        <v>29545</v>
      </c>
      <c r="E1076" s="83">
        <f t="shared" si="16"/>
        <v>8.9627453758210039E-3</v>
      </c>
    </row>
    <row r="1077" spans="1:5" x14ac:dyDescent="0.25">
      <c r="A1077" s="74">
        <v>202408</v>
      </c>
      <c r="B1077" s="74">
        <v>663</v>
      </c>
      <c r="C1077" s="82">
        <v>641028</v>
      </c>
      <c r="D1077" s="82">
        <v>39097</v>
      </c>
      <c r="E1077" s="83">
        <f t="shared" si="16"/>
        <v>6.0991095552768368E-2</v>
      </c>
    </row>
    <row r="1078" spans="1:5" x14ac:dyDescent="0.25">
      <c r="A1078" s="74">
        <v>202408</v>
      </c>
      <c r="B1078" s="74">
        <v>681</v>
      </c>
      <c r="C1078" s="82">
        <v>29205570</v>
      </c>
      <c r="D1078" s="82">
        <v>401817</v>
      </c>
      <c r="E1078" s="83">
        <f t="shared" si="16"/>
        <v>1.3758231734562962E-2</v>
      </c>
    </row>
    <row r="1079" spans="1:5" x14ac:dyDescent="0.25">
      <c r="A1079" s="74">
        <v>202408</v>
      </c>
      <c r="B1079" s="74">
        <v>682</v>
      </c>
      <c r="C1079" s="82">
        <v>42037136</v>
      </c>
      <c r="D1079" s="82">
        <v>712576</v>
      </c>
      <c r="E1079" s="83">
        <f t="shared" si="16"/>
        <v>1.6951107230521126E-2</v>
      </c>
    </row>
    <row r="1080" spans="1:5" x14ac:dyDescent="0.25">
      <c r="A1080" s="74">
        <v>202408</v>
      </c>
      <c r="B1080" s="74">
        <v>691</v>
      </c>
      <c r="C1080" s="82">
        <v>23101905</v>
      </c>
      <c r="D1080" s="82">
        <v>194241</v>
      </c>
      <c r="E1080" s="83">
        <f t="shared" si="16"/>
        <v>8.4080079110359085E-3</v>
      </c>
    </row>
    <row r="1081" spans="1:5" x14ac:dyDescent="0.25">
      <c r="A1081" s="74">
        <v>202408</v>
      </c>
      <c r="B1081" s="74">
        <v>692</v>
      </c>
      <c r="C1081" s="82">
        <v>23537369</v>
      </c>
      <c r="D1081" s="82">
        <v>167934</v>
      </c>
      <c r="E1081" s="83">
        <f t="shared" si="16"/>
        <v>7.1347821415384191E-3</v>
      </c>
    </row>
    <row r="1082" spans="1:5" x14ac:dyDescent="0.25">
      <c r="A1082" s="74">
        <v>202408</v>
      </c>
      <c r="B1082" s="74">
        <v>701</v>
      </c>
      <c r="C1082" s="82">
        <v>25157</v>
      </c>
      <c r="D1082" s="82">
        <v>184</v>
      </c>
      <c r="E1082" s="83">
        <f t="shared" si="16"/>
        <v>7.31406765512581E-3</v>
      </c>
    </row>
    <row r="1083" spans="1:5" x14ac:dyDescent="0.25">
      <c r="A1083" s="74">
        <v>202408</v>
      </c>
      <c r="B1083" s="74">
        <v>702</v>
      </c>
      <c r="C1083" s="82">
        <v>164489682</v>
      </c>
      <c r="D1083" s="82">
        <v>2947231</v>
      </c>
      <c r="E1083" s="83">
        <f t="shared" si="16"/>
        <v>1.7917421714025807E-2</v>
      </c>
    </row>
    <row r="1084" spans="1:5" x14ac:dyDescent="0.25">
      <c r="A1084" s="74">
        <v>202408</v>
      </c>
      <c r="B1084" s="74">
        <v>711</v>
      </c>
      <c r="C1084" s="82">
        <v>19974757</v>
      </c>
      <c r="D1084" s="82">
        <v>286061</v>
      </c>
      <c r="E1084" s="83">
        <f t="shared" si="16"/>
        <v>1.4321125408434256E-2</v>
      </c>
    </row>
    <row r="1085" spans="1:5" x14ac:dyDescent="0.25">
      <c r="A1085" s="74">
        <v>202408</v>
      </c>
      <c r="B1085" s="74">
        <v>712</v>
      </c>
      <c r="C1085" s="82">
        <v>1547911</v>
      </c>
      <c r="D1085" s="82">
        <v>2896</v>
      </c>
      <c r="E1085" s="83">
        <f t="shared" si="16"/>
        <v>1.8709085987501865E-3</v>
      </c>
    </row>
    <row r="1086" spans="1:5" x14ac:dyDescent="0.25">
      <c r="A1086" s="74">
        <v>202408</v>
      </c>
      <c r="B1086" s="74">
        <v>721</v>
      </c>
      <c r="C1086" s="82">
        <v>19067172</v>
      </c>
      <c r="D1086" s="82">
        <v>14801</v>
      </c>
      <c r="E1086" s="83">
        <f t="shared" si="16"/>
        <v>7.7625565028731055E-4</v>
      </c>
    </row>
    <row r="1087" spans="1:5" x14ac:dyDescent="0.25">
      <c r="A1087" s="74">
        <v>202408</v>
      </c>
      <c r="B1087" s="74">
        <v>722</v>
      </c>
      <c r="C1087" s="82">
        <v>7421559</v>
      </c>
      <c r="D1087" s="82">
        <v>1152</v>
      </c>
      <c r="E1087" s="83">
        <f t="shared" si="16"/>
        <v>1.5522345102962867E-4</v>
      </c>
    </row>
    <row r="1088" spans="1:5" x14ac:dyDescent="0.25">
      <c r="A1088" s="74">
        <v>202408</v>
      </c>
      <c r="B1088" s="74">
        <v>731</v>
      </c>
      <c r="C1088" s="82">
        <v>7368120</v>
      </c>
      <c r="D1088" s="82">
        <v>262564</v>
      </c>
      <c r="E1088" s="83">
        <f t="shared" si="16"/>
        <v>3.5635141664359431E-2</v>
      </c>
    </row>
    <row r="1089" spans="1:5" x14ac:dyDescent="0.25">
      <c r="A1089" s="74">
        <v>202408</v>
      </c>
      <c r="B1089" s="74">
        <v>732</v>
      </c>
      <c r="C1089" s="82">
        <v>289832</v>
      </c>
      <c r="D1089" s="82">
        <v>551</v>
      </c>
      <c r="E1089" s="83">
        <f t="shared" si="16"/>
        <v>1.9011013276656822E-3</v>
      </c>
    </row>
    <row r="1090" spans="1:5" x14ac:dyDescent="0.25">
      <c r="A1090" s="74">
        <v>202408</v>
      </c>
      <c r="B1090" s="74">
        <v>741</v>
      </c>
      <c r="C1090" s="82">
        <v>1856556</v>
      </c>
      <c r="D1090" s="82">
        <v>45842</v>
      </c>
      <c r="E1090" s="83">
        <f t="shared" si="16"/>
        <v>2.4691956504409241E-2</v>
      </c>
    </row>
    <row r="1091" spans="1:5" x14ac:dyDescent="0.25">
      <c r="A1091" s="74">
        <v>202408</v>
      </c>
      <c r="B1091" s="74">
        <v>742</v>
      </c>
      <c r="C1091" s="82">
        <v>454131</v>
      </c>
      <c r="D1091" s="82">
        <v>23785</v>
      </c>
      <c r="E1091" s="83">
        <f t="shared" ref="E1091:E1154" si="17">D1091/C1091</f>
        <v>5.2374755301884256E-2</v>
      </c>
    </row>
    <row r="1092" spans="1:5" x14ac:dyDescent="0.25">
      <c r="A1092" s="74">
        <v>202408</v>
      </c>
      <c r="B1092" s="74">
        <v>749</v>
      </c>
      <c r="C1092" s="82">
        <v>7626773</v>
      </c>
      <c r="D1092" s="82">
        <v>98424</v>
      </c>
      <c r="E1092" s="83">
        <f t="shared" si="17"/>
        <v>1.2905064828860122E-2</v>
      </c>
    </row>
    <row r="1093" spans="1:5" x14ac:dyDescent="0.25">
      <c r="A1093" s="74">
        <v>202408</v>
      </c>
      <c r="B1093" s="74">
        <v>750</v>
      </c>
      <c r="C1093" s="82">
        <v>6771201</v>
      </c>
      <c r="D1093" s="82">
        <v>115404</v>
      </c>
      <c r="E1093" s="83">
        <f t="shared" si="17"/>
        <v>1.7043357596385044E-2</v>
      </c>
    </row>
    <row r="1094" spans="1:5" x14ac:dyDescent="0.25">
      <c r="A1094" s="74">
        <v>202408</v>
      </c>
      <c r="B1094" s="74">
        <v>771</v>
      </c>
      <c r="C1094" s="82">
        <v>63786662</v>
      </c>
      <c r="D1094" s="82">
        <v>1236973</v>
      </c>
      <c r="E1094" s="83">
        <f t="shared" si="17"/>
        <v>1.9392345691329638E-2</v>
      </c>
    </row>
    <row r="1095" spans="1:5" x14ac:dyDescent="0.25">
      <c r="A1095" s="74">
        <v>202408</v>
      </c>
      <c r="B1095" s="74">
        <v>772</v>
      </c>
      <c r="C1095" s="82">
        <v>127225</v>
      </c>
      <c r="D1095" s="82">
        <v>634</v>
      </c>
      <c r="E1095" s="83">
        <f t="shared" si="17"/>
        <v>4.9832973079190412E-3</v>
      </c>
    </row>
    <row r="1096" spans="1:5" x14ac:dyDescent="0.25">
      <c r="A1096" s="74">
        <v>202408</v>
      </c>
      <c r="B1096" s="74">
        <v>773</v>
      </c>
      <c r="C1096" s="82">
        <v>12525859</v>
      </c>
      <c r="D1096" s="82">
        <v>132537</v>
      </c>
      <c r="E1096" s="83">
        <f t="shared" si="17"/>
        <v>1.0581070727364885E-2</v>
      </c>
    </row>
    <row r="1097" spans="1:5" x14ac:dyDescent="0.25">
      <c r="A1097" s="74">
        <v>202408</v>
      </c>
      <c r="B1097" s="74">
        <v>774</v>
      </c>
      <c r="C1097" s="82">
        <v>789426</v>
      </c>
      <c r="D1097" s="82">
        <v>2553</v>
      </c>
      <c r="E1097" s="83">
        <f t="shared" si="17"/>
        <v>3.2339953333181326E-3</v>
      </c>
    </row>
    <row r="1098" spans="1:5" x14ac:dyDescent="0.25">
      <c r="A1098" s="74">
        <v>202408</v>
      </c>
      <c r="B1098" s="74">
        <v>780</v>
      </c>
      <c r="C1098" s="82">
        <v>1295036</v>
      </c>
      <c r="D1098" s="82">
        <v>3985</v>
      </c>
      <c r="E1098" s="83">
        <f t="shared" si="17"/>
        <v>3.0771345352561628E-3</v>
      </c>
    </row>
    <row r="1099" spans="1:5" x14ac:dyDescent="0.25">
      <c r="A1099" s="74">
        <v>202408</v>
      </c>
      <c r="B1099" s="74">
        <v>791</v>
      </c>
      <c r="C1099" s="82">
        <v>40382119</v>
      </c>
      <c r="D1099" s="82">
        <v>201713</v>
      </c>
      <c r="E1099" s="83">
        <f t="shared" si="17"/>
        <v>4.9951068689585111E-3</v>
      </c>
    </row>
    <row r="1100" spans="1:5" x14ac:dyDescent="0.25">
      <c r="A1100" s="74">
        <v>202408</v>
      </c>
      <c r="B1100" s="74">
        <v>801</v>
      </c>
      <c r="C1100" s="82">
        <v>12888076</v>
      </c>
      <c r="D1100" s="82">
        <v>171309</v>
      </c>
      <c r="E1100" s="83">
        <f t="shared" si="17"/>
        <v>1.3292053833326246E-2</v>
      </c>
    </row>
    <row r="1101" spans="1:5" x14ac:dyDescent="0.25">
      <c r="A1101" s="74">
        <v>202408</v>
      </c>
      <c r="B1101" s="74">
        <v>811</v>
      </c>
      <c r="C1101" s="82">
        <v>196005</v>
      </c>
      <c r="D1101" s="82">
        <v>3019</v>
      </c>
      <c r="E1101" s="83">
        <f t="shared" si="17"/>
        <v>1.5402668299278079E-2</v>
      </c>
    </row>
    <row r="1102" spans="1:5" x14ac:dyDescent="0.25">
      <c r="A1102" s="74">
        <v>202408</v>
      </c>
      <c r="B1102" s="74">
        <v>812</v>
      </c>
      <c r="C1102" s="82">
        <v>13861993</v>
      </c>
      <c r="D1102" s="82">
        <v>206432</v>
      </c>
      <c r="E1102" s="83">
        <f t="shared" si="17"/>
        <v>1.4891942305843035E-2</v>
      </c>
    </row>
    <row r="1103" spans="1:5" x14ac:dyDescent="0.25">
      <c r="A1103" s="74">
        <v>202408</v>
      </c>
      <c r="B1103" s="74">
        <v>813</v>
      </c>
      <c r="C1103" s="82">
        <v>1828300</v>
      </c>
      <c r="D1103" s="82">
        <v>40312</v>
      </c>
      <c r="E1103" s="83">
        <f t="shared" si="17"/>
        <v>2.2048897883279548E-2</v>
      </c>
    </row>
    <row r="1104" spans="1:5" x14ac:dyDescent="0.25">
      <c r="A1104" s="74">
        <v>202408</v>
      </c>
      <c r="B1104" s="74">
        <v>821</v>
      </c>
      <c r="C1104" s="82">
        <v>2623726</v>
      </c>
      <c r="D1104" s="82">
        <v>62892</v>
      </c>
      <c r="E1104" s="83">
        <f t="shared" si="17"/>
        <v>2.3970490821068967E-2</v>
      </c>
    </row>
    <row r="1105" spans="1:5" x14ac:dyDescent="0.25">
      <c r="A1105" s="74">
        <v>202408</v>
      </c>
      <c r="B1105" s="74">
        <v>822</v>
      </c>
      <c r="C1105" s="82">
        <v>649981</v>
      </c>
      <c r="D1105" s="82">
        <v>60191</v>
      </c>
      <c r="E1105" s="83">
        <f t="shared" si="17"/>
        <v>9.2604245354864223E-2</v>
      </c>
    </row>
    <row r="1106" spans="1:5" x14ac:dyDescent="0.25">
      <c r="A1106" s="74">
        <v>202408</v>
      </c>
      <c r="B1106" s="74">
        <v>823</v>
      </c>
      <c r="C1106" s="82">
        <v>372336</v>
      </c>
      <c r="D1106" s="82">
        <v>976</v>
      </c>
      <c r="E1106" s="83">
        <f t="shared" si="17"/>
        <v>2.621288298740922E-3</v>
      </c>
    </row>
    <row r="1107" spans="1:5" x14ac:dyDescent="0.25">
      <c r="A1107" s="74">
        <v>202408</v>
      </c>
      <c r="B1107" s="74">
        <v>829</v>
      </c>
      <c r="C1107" s="82">
        <v>401718431</v>
      </c>
      <c r="D1107" s="82">
        <v>2790033</v>
      </c>
      <c r="E1107" s="83">
        <f t="shared" si="17"/>
        <v>6.9452451884140709E-3</v>
      </c>
    </row>
    <row r="1108" spans="1:5" x14ac:dyDescent="0.25">
      <c r="A1108" s="74">
        <v>202408</v>
      </c>
      <c r="B1108" s="74">
        <v>841</v>
      </c>
      <c r="C1108" s="82">
        <v>898708630</v>
      </c>
      <c r="D1108" s="82">
        <v>207928</v>
      </c>
      <c r="E1108" s="83">
        <f t="shared" si="17"/>
        <v>2.3136308371713311E-4</v>
      </c>
    </row>
    <row r="1109" spans="1:5" x14ac:dyDescent="0.25">
      <c r="A1109" s="74">
        <v>202408</v>
      </c>
      <c r="B1109" s="74">
        <v>842</v>
      </c>
      <c r="C1109" s="82">
        <v>2128536</v>
      </c>
      <c r="D1109" s="82">
        <v>45704</v>
      </c>
      <c r="E1109" s="83">
        <f t="shared" si="17"/>
        <v>2.147203523924425E-2</v>
      </c>
    </row>
    <row r="1110" spans="1:5" x14ac:dyDescent="0.25">
      <c r="A1110" s="74">
        <v>202408</v>
      </c>
      <c r="B1110" s="74">
        <v>843</v>
      </c>
      <c r="C1110" s="82">
        <v>3025941</v>
      </c>
      <c r="D1110" s="82">
        <v>16435</v>
      </c>
      <c r="E1110" s="83">
        <f t="shared" si="17"/>
        <v>5.4313682917148751E-3</v>
      </c>
    </row>
    <row r="1111" spans="1:5" x14ac:dyDescent="0.25">
      <c r="A1111" s="74">
        <v>202408</v>
      </c>
      <c r="B1111" s="74">
        <v>851</v>
      </c>
      <c r="C1111" s="82">
        <v>7665443</v>
      </c>
      <c r="D1111" s="82">
        <v>58425</v>
      </c>
      <c r="E1111" s="83">
        <f t="shared" si="17"/>
        <v>7.6218686904331555E-3</v>
      </c>
    </row>
    <row r="1112" spans="1:5" x14ac:dyDescent="0.25">
      <c r="A1112" s="74">
        <v>202408</v>
      </c>
      <c r="B1112" s="74">
        <v>852</v>
      </c>
      <c r="C1112" s="82">
        <v>1854814</v>
      </c>
      <c r="D1112" s="82">
        <v>37067</v>
      </c>
      <c r="E1112" s="83">
        <f t="shared" si="17"/>
        <v>1.9984214050573264E-2</v>
      </c>
    </row>
    <row r="1113" spans="1:5" x14ac:dyDescent="0.25">
      <c r="A1113" s="74">
        <v>202408</v>
      </c>
      <c r="B1113" s="74">
        <v>853</v>
      </c>
      <c r="C1113" s="82">
        <v>23994556</v>
      </c>
      <c r="D1113" s="82">
        <v>4087</v>
      </c>
      <c r="E1113" s="83">
        <f t="shared" si="17"/>
        <v>1.7033030325712216E-4</v>
      </c>
    </row>
    <row r="1114" spans="1:5" x14ac:dyDescent="0.25">
      <c r="A1114" s="74">
        <v>202408</v>
      </c>
      <c r="B1114" s="74">
        <v>854</v>
      </c>
      <c r="C1114" s="82">
        <v>53740707</v>
      </c>
      <c r="D1114" s="82">
        <v>376135</v>
      </c>
      <c r="E1114" s="83">
        <f t="shared" si="17"/>
        <v>6.9990705555846152E-3</v>
      </c>
    </row>
    <row r="1115" spans="1:5" x14ac:dyDescent="0.25">
      <c r="A1115" s="74">
        <v>202408</v>
      </c>
      <c r="B1115" s="74">
        <v>855</v>
      </c>
      <c r="C1115" s="82">
        <v>1111487</v>
      </c>
      <c r="D1115" s="82">
        <v>24014</v>
      </c>
      <c r="E1115" s="83">
        <f t="shared" si="17"/>
        <v>2.1605290930078354E-2</v>
      </c>
    </row>
    <row r="1116" spans="1:5" x14ac:dyDescent="0.25">
      <c r="A1116" s="74">
        <v>202408</v>
      </c>
      <c r="B1116" s="74">
        <v>861</v>
      </c>
      <c r="C1116" s="82">
        <v>193461194</v>
      </c>
      <c r="D1116" s="82">
        <v>1154349</v>
      </c>
      <c r="E1116" s="83">
        <f t="shared" si="17"/>
        <v>5.9668245405329196E-3</v>
      </c>
    </row>
    <row r="1117" spans="1:5" x14ac:dyDescent="0.25">
      <c r="A1117" s="74">
        <v>202408</v>
      </c>
      <c r="B1117" s="74">
        <v>862</v>
      </c>
      <c r="C1117" s="82">
        <v>8431916</v>
      </c>
      <c r="D1117" s="82">
        <v>94827</v>
      </c>
      <c r="E1117" s="83">
        <f t="shared" si="17"/>
        <v>1.1246198372943944E-2</v>
      </c>
    </row>
    <row r="1118" spans="1:5" x14ac:dyDescent="0.25">
      <c r="A1118" s="74">
        <v>202408</v>
      </c>
      <c r="B1118" s="74">
        <v>863</v>
      </c>
      <c r="C1118" s="82">
        <v>10864245</v>
      </c>
      <c r="D1118" s="82">
        <v>53696</v>
      </c>
      <c r="E1118" s="83">
        <f t="shared" si="17"/>
        <v>4.9424511321311329E-3</v>
      </c>
    </row>
    <row r="1119" spans="1:5" x14ac:dyDescent="0.25">
      <c r="A1119" s="74">
        <v>202408</v>
      </c>
      <c r="B1119" s="74">
        <v>864</v>
      </c>
      <c r="C1119" s="82">
        <v>2653441</v>
      </c>
      <c r="D1119" s="82">
        <v>15338</v>
      </c>
      <c r="E1119" s="83">
        <f t="shared" si="17"/>
        <v>5.7804187091403201E-3</v>
      </c>
    </row>
    <row r="1120" spans="1:5" x14ac:dyDescent="0.25">
      <c r="A1120" s="74">
        <v>202408</v>
      </c>
      <c r="B1120" s="74">
        <v>869</v>
      </c>
      <c r="C1120" s="82">
        <v>127743734</v>
      </c>
      <c r="D1120" s="82">
        <v>1818858</v>
      </c>
      <c r="E1120" s="83">
        <f t="shared" si="17"/>
        <v>1.4238334382804248E-2</v>
      </c>
    </row>
    <row r="1121" spans="1:5" x14ac:dyDescent="0.25">
      <c r="A1121" s="74">
        <v>202408</v>
      </c>
      <c r="B1121" s="74">
        <v>870</v>
      </c>
      <c r="C1121" s="82">
        <v>3040657</v>
      </c>
      <c r="D1121" s="82">
        <v>34771</v>
      </c>
      <c r="E1121" s="83">
        <f t="shared" si="17"/>
        <v>1.1435357555949257E-2</v>
      </c>
    </row>
    <row r="1122" spans="1:5" x14ac:dyDescent="0.25">
      <c r="A1122" s="74">
        <v>202408</v>
      </c>
      <c r="B1122" s="74">
        <v>880</v>
      </c>
      <c r="C1122" s="82">
        <v>498329</v>
      </c>
      <c r="D1122" s="82">
        <v>30048</v>
      </c>
      <c r="E1122" s="83">
        <f t="shared" si="17"/>
        <v>6.0297514292766426E-2</v>
      </c>
    </row>
    <row r="1123" spans="1:5" x14ac:dyDescent="0.25">
      <c r="A1123" s="74">
        <v>202408</v>
      </c>
      <c r="B1123" s="74">
        <v>900</v>
      </c>
      <c r="C1123" s="82">
        <v>10649894</v>
      </c>
      <c r="D1123" s="82">
        <v>152911</v>
      </c>
      <c r="E1123" s="83">
        <f t="shared" si="17"/>
        <v>1.4357983281335945E-2</v>
      </c>
    </row>
    <row r="1124" spans="1:5" x14ac:dyDescent="0.25">
      <c r="A1124" s="74">
        <v>202408</v>
      </c>
      <c r="B1124" s="74">
        <v>910</v>
      </c>
      <c r="C1124" s="82">
        <v>12798362</v>
      </c>
      <c r="D1124" s="82">
        <v>23863</v>
      </c>
      <c r="E1124" s="83">
        <f t="shared" si="17"/>
        <v>1.8645354772743575E-3</v>
      </c>
    </row>
    <row r="1125" spans="1:5" x14ac:dyDescent="0.25">
      <c r="A1125" s="74">
        <v>202408</v>
      </c>
      <c r="B1125" s="74">
        <v>920</v>
      </c>
      <c r="C1125" s="82">
        <v>7692718</v>
      </c>
      <c r="D1125" s="82">
        <v>20280</v>
      </c>
      <c r="E1125" s="83">
        <f t="shared" si="17"/>
        <v>2.6362593819245681E-3</v>
      </c>
    </row>
    <row r="1126" spans="1:5" x14ac:dyDescent="0.25">
      <c r="A1126" s="74">
        <v>202408</v>
      </c>
      <c r="B1126" s="74">
        <v>931</v>
      </c>
      <c r="C1126" s="82">
        <v>49832143</v>
      </c>
      <c r="D1126" s="82">
        <v>379013</v>
      </c>
      <c r="E1126" s="83">
        <f t="shared" si="17"/>
        <v>7.6057937143100586E-3</v>
      </c>
    </row>
    <row r="1127" spans="1:5" x14ac:dyDescent="0.25">
      <c r="A1127" s="74">
        <v>202408</v>
      </c>
      <c r="B1127" s="74">
        <v>939</v>
      </c>
      <c r="C1127" s="82">
        <v>4567876</v>
      </c>
      <c r="D1127" s="82">
        <v>21205</v>
      </c>
      <c r="E1127" s="83">
        <f t="shared" si="17"/>
        <v>4.6422013207013503E-3</v>
      </c>
    </row>
    <row r="1128" spans="1:5" x14ac:dyDescent="0.25">
      <c r="A1128" s="74">
        <v>202408</v>
      </c>
      <c r="B1128" s="74">
        <v>941</v>
      </c>
      <c r="C1128" s="82">
        <v>10123591</v>
      </c>
      <c r="D1128" s="82">
        <v>323023</v>
      </c>
      <c r="E1128" s="83">
        <f t="shared" si="17"/>
        <v>3.190794649843124E-2</v>
      </c>
    </row>
    <row r="1129" spans="1:5" x14ac:dyDescent="0.25">
      <c r="A1129" s="74">
        <v>202408</v>
      </c>
      <c r="B1129" s="74">
        <v>942</v>
      </c>
      <c r="C1129" s="82">
        <v>1937668</v>
      </c>
      <c r="D1129" s="82">
        <v>73916</v>
      </c>
      <c r="E1129" s="83">
        <f t="shared" si="17"/>
        <v>3.814688584422099E-2</v>
      </c>
    </row>
    <row r="1130" spans="1:5" x14ac:dyDescent="0.25">
      <c r="A1130" s="74">
        <v>202408</v>
      </c>
      <c r="B1130" s="74">
        <v>949</v>
      </c>
      <c r="C1130" s="82">
        <v>57634974</v>
      </c>
      <c r="D1130" s="82">
        <v>242413</v>
      </c>
      <c r="E1130" s="83">
        <f t="shared" si="17"/>
        <v>4.2060051939990465E-3</v>
      </c>
    </row>
    <row r="1131" spans="1:5" x14ac:dyDescent="0.25">
      <c r="A1131" s="74">
        <v>202408</v>
      </c>
      <c r="B1131" s="74">
        <v>951</v>
      </c>
      <c r="C1131" s="82">
        <v>1914028</v>
      </c>
      <c r="D1131" s="82">
        <v>26030</v>
      </c>
      <c r="E1131" s="83">
        <f t="shared" si="17"/>
        <v>1.3599592064483905E-2</v>
      </c>
    </row>
    <row r="1132" spans="1:5" x14ac:dyDescent="0.25">
      <c r="A1132" s="74">
        <v>202408</v>
      </c>
      <c r="B1132" s="74">
        <v>952</v>
      </c>
      <c r="C1132" s="82">
        <v>1298825</v>
      </c>
      <c r="D1132" s="82">
        <v>35309</v>
      </c>
      <c r="E1132" s="83">
        <f t="shared" si="17"/>
        <v>2.7185340596308203E-2</v>
      </c>
    </row>
    <row r="1133" spans="1:5" x14ac:dyDescent="0.25">
      <c r="A1133" s="74">
        <v>202408</v>
      </c>
      <c r="B1133" s="74">
        <v>960</v>
      </c>
      <c r="C1133" s="82">
        <v>433008094</v>
      </c>
      <c r="D1133" s="82">
        <v>10699232</v>
      </c>
      <c r="E1133" s="83">
        <f t="shared" si="17"/>
        <v>2.4709080842262501E-2</v>
      </c>
    </row>
    <row r="1134" spans="1:5" x14ac:dyDescent="0.25">
      <c r="A1134" s="74">
        <v>202408</v>
      </c>
      <c r="B1134" s="74">
        <v>970</v>
      </c>
      <c r="C1134" s="82">
        <v>270247</v>
      </c>
      <c r="D1134" s="82">
        <v>5510</v>
      </c>
      <c r="E1134" s="83">
        <f t="shared" si="17"/>
        <v>2.0388755471846126E-2</v>
      </c>
    </row>
    <row r="1135" spans="1:5" x14ac:dyDescent="0.25">
      <c r="A1135" s="74">
        <v>202408</v>
      </c>
      <c r="B1135" s="74">
        <v>990</v>
      </c>
      <c r="C1135" s="82">
        <v>804069</v>
      </c>
      <c r="D1135" s="82">
        <v>2228</v>
      </c>
      <c r="E1135" s="83">
        <f t="shared" si="17"/>
        <v>2.770906476931706E-3</v>
      </c>
    </row>
    <row r="1136" spans="1:5" x14ac:dyDescent="0.25">
      <c r="A1136" s="74">
        <v>202408</v>
      </c>
      <c r="B1136" s="74">
        <v>999</v>
      </c>
      <c r="C1136" s="82">
        <v>127519396</v>
      </c>
      <c r="D1136" s="82">
        <v>3397148</v>
      </c>
      <c r="E1136" s="83">
        <f t="shared" si="17"/>
        <v>2.6640245378828489E-2</v>
      </c>
    </row>
    <row r="1137" spans="1:5" x14ac:dyDescent="0.25">
      <c r="A1137" s="74">
        <v>202409</v>
      </c>
      <c r="B1137" s="74">
        <v>11</v>
      </c>
      <c r="C1137" s="82">
        <v>3059674893</v>
      </c>
      <c r="D1137" s="82">
        <v>39091320</v>
      </c>
      <c r="E1137" s="83">
        <f t="shared" si="17"/>
        <v>1.2776298583040338E-2</v>
      </c>
    </row>
    <row r="1138" spans="1:5" x14ac:dyDescent="0.25">
      <c r="A1138" s="74">
        <v>202409</v>
      </c>
      <c r="B1138" s="74">
        <v>12</v>
      </c>
      <c r="C1138" s="82">
        <v>306666410</v>
      </c>
      <c r="D1138" s="82">
        <v>9518667</v>
      </c>
      <c r="E1138" s="83">
        <f t="shared" si="17"/>
        <v>3.1039157500164428E-2</v>
      </c>
    </row>
    <row r="1139" spans="1:5" x14ac:dyDescent="0.25">
      <c r="A1139" s="74">
        <v>202409</v>
      </c>
      <c r="B1139" s="74">
        <v>13</v>
      </c>
      <c r="C1139" s="82">
        <v>144488929</v>
      </c>
      <c r="D1139" s="82">
        <v>192246</v>
      </c>
      <c r="E1139" s="83">
        <f t="shared" si="17"/>
        <v>1.3305240846514961E-3</v>
      </c>
    </row>
    <row r="1140" spans="1:5" x14ac:dyDescent="0.25">
      <c r="A1140" s="74">
        <v>202409</v>
      </c>
      <c r="B1140" s="74">
        <v>14</v>
      </c>
      <c r="C1140" s="82">
        <v>1299689507</v>
      </c>
      <c r="D1140" s="82">
        <v>6417565</v>
      </c>
      <c r="E1140" s="83">
        <f t="shared" si="17"/>
        <v>4.937767801798526E-3</v>
      </c>
    </row>
    <row r="1141" spans="1:5" x14ac:dyDescent="0.25">
      <c r="A1141" s="74">
        <v>202409</v>
      </c>
      <c r="B1141" s="74">
        <v>16</v>
      </c>
      <c r="C1141" s="82">
        <v>435341159</v>
      </c>
      <c r="D1141" s="82">
        <v>5388523</v>
      </c>
      <c r="E1141" s="83">
        <f t="shared" si="17"/>
        <v>1.2377701691192493E-2</v>
      </c>
    </row>
    <row r="1142" spans="1:5" x14ac:dyDescent="0.25">
      <c r="A1142" s="74">
        <v>202409</v>
      </c>
      <c r="B1142" s="74">
        <v>17</v>
      </c>
      <c r="C1142" s="82">
        <v>175339</v>
      </c>
      <c r="D1142" s="82">
        <v>275</v>
      </c>
      <c r="E1142" s="83">
        <f t="shared" si="17"/>
        <v>1.5683903752160102E-3</v>
      </c>
    </row>
    <row r="1143" spans="1:5" x14ac:dyDescent="0.25">
      <c r="A1143" s="74">
        <v>202409</v>
      </c>
      <c r="B1143" s="74">
        <v>21</v>
      </c>
      <c r="C1143" s="82">
        <v>1272242</v>
      </c>
      <c r="D1143" s="82">
        <v>2962</v>
      </c>
      <c r="E1143" s="83">
        <f t="shared" si="17"/>
        <v>2.3281734135486803E-3</v>
      </c>
    </row>
    <row r="1144" spans="1:5" x14ac:dyDescent="0.25">
      <c r="A1144" s="74">
        <v>202409</v>
      </c>
      <c r="B1144" s="74">
        <v>22</v>
      </c>
      <c r="C1144" s="82">
        <v>12759381</v>
      </c>
      <c r="D1144" s="82">
        <v>32262</v>
      </c>
      <c r="E1144" s="83">
        <f t="shared" si="17"/>
        <v>2.5284925655876252E-3</v>
      </c>
    </row>
    <row r="1145" spans="1:5" x14ac:dyDescent="0.25">
      <c r="A1145" s="74">
        <v>202409</v>
      </c>
      <c r="B1145" s="74">
        <v>24</v>
      </c>
      <c r="C1145" s="82">
        <v>2924237</v>
      </c>
      <c r="D1145" s="82">
        <v>8179</v>
      </c>
      <c r="E1145" s="83">
        <f t="shared" si="17"/>
        <v>2.7969689187299115E-3</v>
      </c>
    </row>
    <row r="1146" spans="1:5" x14ac:dyDescent="0.25">
      <c r="A1146" s="74">
        <v>202409</v>
      </c>
      <c r="B1146" s="74">
        <v>31</v>
      </c>
      <c r="C1146" s="82">
        <v>43920280</v>
      </c>
      <c r="D1146" s="82">
        <v>28365</v>
      </c>
      <c r="E1146" s="83">
        <f t="shared" si="17"/>
        <v>6.4582921602503445E-4</v>
      </c>
    </row>
    <row r="1147" spans="1:5" x14ac:dyDescent="0.25">
      <c r="A1147" s="74">
        <v>202409</v>
      </c>
      <c r="B1147" s="74">
        <v>32</v>
      </c>
      <c r="C1147" s="82">
        <v>4823170</v>
      </c>
      <c r="D1147" s="82">
        <v>482</v>
      </c>
      <c r="E1147" s="83">
        <f t="shared" si="17"/>
        <v>9.9934275590534858E-5</v>
      </c>
    </row>
    <row r="1148" spans="1:5" x14ac:dyDescent="0.25">
      <c r="A1148" s="74">
        <v>202409</v>
      </c>
      <c r="B1148" s="74">
        <v>51</v>
      </c>
      <c r="C1148" s="82">
        <v>138471</v>
      </c>
      <c r="D1148" s="82">
        <v>0</v>
      </c>
      <c r="E1148" s="83">
        <f t="shared" si="17"/>
        <v>0</v>
      </c>
    </row>
    <row r="1149" spans="1:5" x14ac:dyDescent="0.25">
      <c r="A1149" s="74">
        <v>202409</v>
      </c>
      <c r="B1149" s="74">
        <v>52</v>
      </c>
      <c r="C1149" s="82">
        <v>30917</v>
      </c>
      <c r="D1149" s="82">
        <v>179</v>
      </c>
      <c r="E1149" s="83">
        <f t="shared" si="17"/>
        <v>5.7896949898114305E-3</v>
      </c>
    </row>
    <row r="1150" spans="1:5" x14ac:dyDescent="0.25">
      <c r="A1150" s="74">
        <v>202409</v>
      </c>
      <c r="B1150" s="74">
        <v>61</v>
      </c>
      <c r="C1150" s="82">
        <v>3357024958</v>
      </c>
      <c r="D1150" s="82">
        <v>6070473</v>
      </c>
      <c r="E1150" s="83">
        <f t="shared" si="17"/>
        <v>1.8082895051267592E-3</v>
      </c>
    </row>
    <row r="1151" spans="1:5" x14ac:dyDescent="0.25">
      <c r="A1151" s="74">
        <v>202409</v>
      </c>
      <c r="B1151" s="74">
        <v>62</v>
      </c>
      <c r="C1151" s="82">
        <v>619386</v>
      </c>
      <c r="D1151" s="82">
        <v>20076</v>
      </c>
      <c r="E1151" s="83">
        <f t="shared" si="17"/>
        <v>3.2412744233805739E-2</v>
      </c>
    </row>
    <row r="1152" spans="1:5" x14ac:dyDescent="0.25">
      <c r="A1152" s="74">
        <v>202409</v>
      </c>
      <c r="B1152" s="74">
        <v>71</v>
      </c>
      <c r="C1152" s="82">
        <v>196812</v>
      </c>
      <c r="D1152" s="82">
        <v>21890</v>
      </c>
      <c r="E1152" s="83">
        <f t="shared" si="17"/>
        <v>0.11122289291303376</v>
      </c>
    </row>
    <row r="1153" spans="1:5" x14ac:dyDescent="0.25">
      <c r="A1153" s="74">
        <v>202409</v>
      </c>
      <c r="B1153" s="74">
        <v>72</v>
      </c>
      <c r="C1153" s="82">
        <v>54991491</v>
      </c>
      <c r="D1153" s="82">
        <v>2846</v>
      </c>
      <c r="E1153" s="83">
        <f t="shared" si="17"/>
        <v>5.1753461276400015E-5</v>
      </c>
    </row>
    <row r="1154" spans="1:5" x14ac:dyDescent="0.25">
      <c r="A1154" s="74">
        <v>202409</v>
      </c>
      <c r="B1154" s="74">
        <v>81</v>
      </c>
      <c r="C1154" s="82">
        <v>29822653</v>
      </c>
      <c r="D1154" s="82">
        <v>163195</v>
      </c>
      <c r="E1154" s="83">
        <f t="shared" si="17"/>
        <v>5.4721825050239497E-3</v>
      </c>
    </row>
    <row r="1155" spans="1:5" x14ac:dyDescent="0.25">
      <c r="A1155" s="74">
        <v>202409</v>
      </c>
      <c r="B1155" s="74">
        <v>89</v>
      </c>
      <c r="C1155" s="82">
        <v>48448467</v>
      </c>
      <c r="D1155" s="82">
        <v>384085</v>
      </c>
      <c r="E1155" s="83">
        <f t="shared" ref="E1155:E1218" si="18">D1155/C1155</f>
        <v>7.9277018197500444E-3</v>
      </c>
    </row>
    <row r="1156" spans="1:5" x14ac:dyDescent="0.25">
      <c r="A1156" s="74">
        <v>202409</v>
      </c>
      <c r="B1156" s="74">
        <v>91</v>
      </c>
      <c r="C1156" s="82">
        <v>49260679</v>
      </c>
      <c r="D1156" s="82">
        <v>105014</v>
      </c>
      <c r="E1156" s="83">
        <f t="shared" si="18"/>
        <v>2.1318017155224351E-3</v>
      </c>
    </row>
    <row r="1157" spans="1:5" x14ac:dyDescent="0.25">
      <c r="A1157" s="74">
        <v>202409</v>
      </c>
      <c r="B1157" s="74">
        <v>99</v>
      </c>
      <c r="C1157" s="82">
        <v>8360540</v>
      </c>
      <c r="D1157" s="82">
        <v>86248</v>
      </c>
      <c r="E1157" s="83">
        <f t="shared" si="18"/>
        <v>1.0316080061814189E-2</v>
      </c>
    </row>
    <row r="1158" spans="1:5" x14ac:dyDescent="0.25">
      <c r="A1158" s="74">
        <v>202409</v>
      </c>
      <c r="B1158" s="74">
        <v>101</v>
      </c>
      <c r="C1158" s="82">
        <v>1075076555</v>
      </c>
      <c r="D1158" s="82">
        <v>14045770</v>
      </c>
      <c r="E1158" s="83">
        <f t="shared" si="18"/>
        <v>1.3064902154805153E-2</v>
      </c>
    </row>
    <row r="1159" spans="1:5" x14ac:dyDescent="0.25">
      <c r="A1159" s="74">
        <v>202409</v>
      </c>
      <c r="B1159" s="74">
        <v>102</v>
      </c>
      <c r="C1159" s="82">
        <v>52085798</v>
      </c>
      <c r="D1159" s="82">
        <v>31825</v>
      </c>
      <c r="E1159" s="83">
        <f t="shared" si="18"/>
        <v>6.1101108597779374E-4</v>
      </c>
    </row>
    <row r="1160" spans="1:5" x14ac:dyDescent="0.25">
      <c r="A1160" s="74">
        <v>202409</v>
      </c>
      <c r="B1160" s="74">
        <v>103</v>
      </c>
      <c r="C1160" s="82">
        <v>299853263</v>
      </c>
      <c r="D1160" s="82">
        <v>77390</v>
      </c>
      <c r="E1160" s="83">
        <f t="shared" si="18"/>
        <v>2.5809290592912438E-4</v>
      </c>
    </row>
    <row r="1161" spans="1:5" x14ac:dyDescent="0.25">
      <c r="A1161" s="74">
        <v>202409</v>
      </c>
      <c r="B1161" s="74">
        <v>104</v>
      </c>
      <c r="C1161" s="82">
        <v>316924639</v>
      </c>
      <c r="D1161" s="82">
        <v>10527350</v>
      </c>
      <c r="E1161" s="83">
        <f t="shared" si="18"/>
        <v>3.3217202781131827E-2</v>
      </c>
    </row>
    <row r="1162" spans="1:5" x14ac:dyDescent="0.25">
      <c r="A1162" s="74">
        <v>202409</v>
      </c>
      <c r="B1162" s="74">
        <v>105</v>
      </c>
      <c r="C1162" s="82">
        <v>360578482</v>
      </c>
      <c r="D1162" s="82">
        <v>474281</v>
      </c>
      <c r="E1162" s="83">
        <f t="shared" si="18"/>
        <v>1.3153336199357565E-3</v>
      </c>
    </row>
    <row r="1163" spans="1:5" x14ac:dyDescent="0.25">
      <c r="A1163" s="74">
        <v>202409</v>
      </c>
      <c r="B1163" s="74">
        <v>106</v>
      </c>
      <c r="C1163" s="82">
        <v>147027956</v>
      </c>
      <c r="D1163" s="82">
        <v>1359552</v>
      </c>
      <c r="E1163" s="83">
        <f t="shared" si="18"/>
        <v>9.2468945157613419E-3</v>
      </c>
    </row>
    <row r="1164" spans="1:5" x14ac:dyDescent="0.25">
      <c r="A1164" s="74">
        <v>202409</v>
      </c>
      <c r="B1164" s="74">
        <v>107</v>
      </c>
      <c r="C1164" s="82">
        <v>1205018645</v>
      </c>
      <c r="D1164" s="82">
        <v>1692033</v>
      </c>
      <c r="E1164" s="83">
        <f t="shared" si="18"/>
        <v>1.4041550369538057E-3</v>
      </c>
    </row>
    <row r="1165" spans="1:5" x14ac:dyDescent="0.25">
      <c r="A1165" s="74">
        <v>202409</v>
      </c>
      <c r="B1165" s="74">
        <v>108</v>
      </c>
      <c r="C1165" s="82">
        <v>25433077</v>
      </c>
      <c r="D1165" s="82">
        <v>223103</v>
      </c>
      <c r="E1165" s="83">
        <f t="shared" si="18"/>
        <v>8.7721591846712053E-3</v>
      </c>
    </row>
    <row r="1166" spans="1:5" x14ac:dyDescent="0.25">
      <c r="A1166" s="74">
        <v>202409</v>
      </c>
      <c r="B1166" s="74">
        <v>109</v>
      </c>
      <c r="C1166" s="82">
        <v>200194</v>
      </c>
      <c r="D1166" s="82">
        <v>972</v>
      </c>
      <c r="E1166" s="83">
        <f t="shared" si="18"/>
        <v>4.8552903683427079E-3</v>
      </c>
    </row>
    <row r="1167" spans="1:5" x14ac:dyDescent="0.25">
      <c r="A1167" s="74">
        <v>202409</v>
      </c>
      <c r="B1167" s="74">
        <v>110</v>
      </c>
      <c r="C1167" s="82">
        <v>598377508</v>
      </c>
      <c r="D1167" s="82">
        <v>609497</v>
      </c>
      <c r="E1167" s="83">
        <f t="shared" si="18"/>
        <v>1.0185827372375098E-3</v>
      </c>
    </row>
    <row r="1168" spans="1:5" x14ac:dyDescent="0.25">
      <c r="A1168" s="74">
        <v>202409</v>
      </c>
      <c r="B1168" s="74">
        <v>120</v>
      </c>
      <c r="C1168" s="82">
        <v>68289719</v>
      </c>
      <c r="D1168" s="82">
        <v>3166</v>
      </c>
      <c r="E1168" s="83">
        <f t="shared" si="18"/>
        <v>4.6361297811168323E-5</v>
      </c>
    </row>
    <row r="1169" spans="1:5" x14ac:dyDescent="0.25">
      <c r="A1169" s="74">
        <v>202409</v>
      </c>
      <c r="B1169" s="74">
        <v>131</v>
      </c>
      <c r="C1169" s="82">
        <v>156366279</v>
      </c>
      <c r="D1169" s="82">
        <v>197240</v>
      </c>
      <c r="E1169" s="83">
        <f t="shared" si="18"/>
        <v>1.2613972863036538E-3</v>
      </c>
    </row>
    <row r="1170" spans="1:5" x14ac:dyDescent="0.25">
      <c r="A1170" s="74">
        <v>202409</v>
      </c>
      <c r="B1170" s="74">
        <v>139</v>
      </c>
      <c r="C1170" s="82">
        <v>121708330</v>
      </c>
      <c r="D1170" s="82">
        <v>1898266</v>
      </c>
      <c r="E1170" s="83">
        <f t="shared" si="18"/>
        <v>1.5596845343289157E-2</v>
      </c>
    </row>
    <row r="1171" spans="1:5" x14ac:dyDescent="0.25">
      <c r="A1171" s="74">
        <v>202409</v>
      </c>
      <c r="B1171" s="74">
        <v>141</v>
      </c>
      <c r="C1171" s="82">
        <v>127524444</v>
      </c>
      <c r="D1171" s="82">
        <v>1646501</v>
      </c>
      <c r="E1171" s="83">
        <f t="shared" si="18"/>
        <v>1.2911258017325683E-2</v>
      </c>
    </row>
    <row r="1172" spans="1:5" x14ac:dyDescent="0.25">
      <c r="A1172" s="74">
        <v>202409</v>
      </c>
      <c r="B1172" s="74">
        <v>142</v>
      </c>
      <c r="C1172" s="82">
        <v>9634</v>
      </c>
      <c r="D1172" s="82">
        <v>195</v>
      </c>
      <c r="E1172" s="83">
        <f t="shared" si="18"/>
        <v>2.0240813784513183E-2</v>
      </c>
    </row>
    <row r="1173" spans="1:5" x14ac:dyDescent="0.25">
      <c r="A1173" s="74">
        <v>202409</v>
      </c>
      <c r="B1173" s="74">
        <v>143</v>
      </c>
      <c r="C1173" s="82">
        <v>3512207</v>
      </c>
      <c r="D1173" s="82">
        <v>52767</v>
      </c>
      <c r="E1173" s="83">
        <f t="shared" si="18"/>
        <v>1.5023886690049875E-2</v>
      </c>
    </row>
    <row r="1174" spans="1:5" x14ac:dyDescent="0.25">
      <c r="A1174" s="74">
        <v>202409</v>
      </c>
      <c r="B1174" s="74">
        <v>149</v>
      </c>
      <c r="C1174" s="82">
        <v>811866</v>
      </c>
      <c r="D1174" s="82">
        <v>4299</v>
      </c>
      <c r="E1174" s="83">
        <f t="shared" si="18"/>
        <v>5.2952088152478363E-3</v>
      </c>
    </row>
    <row r="1175" spans="1:5" x14ac:dyDescent="0.25">
      <c r="A1175" s="74">
        <v>202409</v>
      </c>
      <c r="B1175" s="74">
        <v>151</v>
      </c>
      <c r="C1175" s="82">
        <v>62336676</v>
      </c>
      <c r="D1175" s="82">
        <v>12187084</v>
      </c>
      <c r="E1175" s="83">
        <f t="shared" si="18"/>
        <v>0.19550423253238591</v>
      </c>
    </row>
    <row r="1176" spans="1:5" x14ac:dyDescent="0.25">
      <c r="A1176" s="74">
        <v>202409</v>
      </c>
      <c r="B1176" s="74">
        <v>152</v>
      </c>
      <c r="C1176" s="82">
        <v>78969875</v>
      </c>
      <c r="D1176" s="82">
        <v>63993</v>
      </c>
      <c r="E1176" s="83">
        <f t="shared" si="18"/>
        <v>8.1034698358076424E-4</v>
      </c>
    </row>
    <row r="1177" spans="1:5" x14ac:dyDescent="0.25">
      <c r="A1177" s="74">
        <v>202409</v>
      </c>
      <c r="B1177" s="74">
        <v>161</v>
      </c>
      <c r="C1177" s="82">
        <v>13915599</v>
      </c>
      <c r="D1177" s="82">
        <v>172110</v>
      </c>
      <c r="E1177" s="83">
        <f t="shared" si="18"/>
        <v>1.236813449424635E-2</v>
      </c>
    </row>
    <row r="1178" spans="1:5" x14ac:dyDescent="0.25">
      <c r="A1178" s="74">
        <v>202409</v>
      </c>
      <c r="B1178" s="74">
        <v>162</v>
      </c>
      <c r="C1178" s="82">
        <v>78582798</v>
      </c>
      <c r="D1178" s="82">
        <v>199523</v>
      </c>
      <c r="E1178" s="83">
        <f t="shared" si="18"/>
        <v>2.5390162360978798E-3</v>
      </c>
    </row>
    <row r="1179" spans="1:5" x14ac:dyDescent="0.25">
      <c r="A1179" s="74">
        <v>202409</v>
      </c>
      <c r="B1179" s="74">
        <v>170</v>
      </c>
      <c r="C1179" s="82">
        <v>212029565</v>
      </c>
      <c r="D1179" s="82">
        <v>104542</v>
      </c>
      <c r="E1179" s="83">
        <f t="shared" si="18"/>
        <v>4.9305388142450795E-4</v>
      </c>
    </row>
    <row r="1180" spans="1:5" x14ac:dyDescent="0.25">
      <c r="A1180" s="74">
        <v>202409</v>
      </c>
      <c r="B1180" s="74">
        <v>181</v>
      </c>
      <c r="C1180" s="82">
        <v>58910436</v>
      </c>
      <c r="D1180" s="82">
        <v>159403</v>
      </c>
      <c r="E1180" s="83">
        <f t="shared" si="18"/>
        <v>2.7058533398055312E-3</v>
      </c>
    </row>
    <row r="1181" spans="1:5" x14ac:dyDescent="0.25">
      <c r="A1181" s="74">
        <v>202409</v>
      </c>
      <c r="B1181" s="74">
        <v>182</v>
      </c>
      <c r="C1181" s="82">
        <v>7177605</v>
      </c>
      <c r="D1181" s="82">
        <v>29706</v>
      </c>
      <c r="E1181" s="83">
        <f t="shared" si="18"/>
        <v>4.1387064348065959E-3</v>
      </c>
    </row>
    <row r="1182" spans="1:5" x14ac:dyDescent="0.25">
      <c r="A1182" s="74">
        <v>202409</v>
      </c>
      <c r="B1182" s="74">
        <v>191</v>
      </c>
      <c r="C1182" s="82">
        <v>2677181</v>
      </c>
      <c r="D1182" s="82">
        <v>1344</v>
      </c>
      <c r="E1182" s="83">
        <f t="shared" si="18"/>
        <v>5.0202059554434306E-4</v>
      </c>
    </row>
    <row r="1183" spans="1:5" x14ac:dyDescent="0.25">
      <c r="A1183" s="74">
        <v>202409</v>
      </c>
      <c r="B1183" s="74">
        <v>192</v>
      </c>
      <c r="C1183" s="82">
        <v>243934212</v>
      </c>
      <c r="D1183" s="82">
        <v>20736</v>
      </c>
      <c r="E1183" s="83">
        <f t="shared" si="18"/>
        <v>8.5006526267828312E-5</v>
      </c>
    </row>
    <row r="1184" spans="1:5" x14ac:dyDescent="0.25">
      <c r="A1184" s="74">
        <v>202409</v>
      </c>
      <c r="B1184" s="74">
        <v>201</v>
      </c>
      <c r="C1184" s="82">
        <v>536019366</v>
      </c>
      <c r="D1184" s="82">
        <v>6930410</v>
      </c>
      <c r="E1184" s="83">
        <f t="shared" si="18"/>
        <v>1.292940225596252E-2</v>
      </c>
    </row>
    <row r="1185" spans="1:5" x14ac:dyDescent="0.25">
      <c r="A1185" s="74">
        <v>202409</v>
      </c>
      <c r="B1185" s="74">
        <v>202</v>
      </c>
      <c r="C1185" s="82">
        <v>922862568</v>
      </c>
      <c r="D1185" s="82">
        <v>3816111</v>
      </c>
      <c r="E1185" s="83">
        <f t="shared" si="18"/>
        <v>4.1350804901212554E-3</v>
      </c>
    </row>
    <row r="1186" spans="1:5" x14ac:dyDescent="0.25">
      <c r="A1186" s="74">
        <v>202409</v>
      </c>
      <c r="B1186" s="74">
        <v>203</v>
      </c>
      <c r="C1186" s="82">
        <v>3829074</v>
      </c>
      <c r="D1186" s="82">
        <v>407</v>
      </c>
      <c r="E1186" s="83">
        <f t="shared" si="18"/>
        <v>1.0629201733891797E-4</v>
      </c>
    </row>
    <row r="1187" spans="1:5" x14ac:dyDescent="0.25">
      <c r="A1187" s="74">
        <v>202409</v>
      </c>
      <c r="B1187" s="74">
        <v>204</v>
      </c>
      <c r="C1187" s="82">
        <v>648556</v>
      </c>
      <c r="D1187" s="82">
        <v>1346</v>
      </c>
      <c r="E1187" s="83">
        <f t="shared" si="18"/>
        <v>2.0753797667433498E-3</v>
      </c>
    </row>
    <row r="1188" spans="1:5" x14ac:dyDescent="0.25">
      <c r="A1188" s="74">
        <v>202409</v>
      </c>
      <c r="B1188" s="74">
        <v>210</v>
      </c>
      <c r="C1188" s="82">
        <v>598082057</v>
      </c>
      <c r="D1188" s="82">
        <v>620909</v>
      </c>
      <c r="E1188" s="83">
        <f t="shared" si="18"/>
        <v>1.0381669082575402E-3</v>
      </c>
    </row>
    <row r="1189" spans="1:5" x14ac:dyDescent="0.25">
      <c r="A1189" s="74">
        <v>202409</v>
      </c>
      <c r="B1189" s="74">
        <v>221</v>
      </c>
      <c r="C1189" s="82">
        <v>33961386</v>
      </c>
      <c r="D1189" s="82">
        <v>343346</v>
      </c>
      <c r="E1189" s="83">
        <f t="shared" si="18"/>
        <v>1.0109893630371859E-2</v>
      </c>
    </row>
    <row r="1190" spans="1:5" x14ac:dyDescent="0.25">
      <c r="A1190" s="74">
        <v>202409</v>
      </c>
      <c r="B1190" s="74">
        <v>222</v>
      </c>
      <c r="C1190" s="82">
        <v>237486029</v>
      </c>
      <c r="D1190" s="82">
        <v>221965</v>
      </c>
      <c r="E1190" s="83">
        <f t="shared" si="18"/>
        <v>9.3464445439019907E-4</v>
      </c>
    </row>
    <row r="1191" spans="1:5" x14ac:dyDescent="0.25">
      <c r="A1191" s="74">
        <v>202409</v>
      </c>
      <c r="B1191" s="74">
        <v>231</v>
      </c>
      <c r="C1191" s="82">
        <v>78193223</v>
      </c>
      <c r="D1191" s="82">
        <v>25430</v>
      </c>
      <c r="E1191" s="83">
        <f t="shared" si="18"/>
        <v>3.25220000203854E-4</v>
      </c>
    </row>
    <row r="1192" spans="1:5" x14ac:dyDescent="0.25">
      <c r="A1192" s="74">
        <v>202409</v>
      </c>
      <c r="B1192" s="74">
        <v>239</v>
      </c>
      <c r="C1192" s="82">
        <v>250663781</v>
      </c>
      <c r="D1192" s="82">
        <v>684517</v>
      </c>
      <c r="E1192" s="83">
        <f t="shared" si="18"/>
        <v>2.7308173413373989E-3</v>
      </c>
    </row>
    <row r="1193" spans="1:5" x14ac:dyDescent="0.25">
      <c r="A1193" s="74">
        <v>202409</v>
      </c>
      <c r="B1193" s="74">
        <v>241</v>
      </c>
      <c r="C1193" s="82">
        <v>268468454</v>
      </c>
      <c r="D1193" s="82">
        <v>1368756</v>
      </c>
      <c r="E1193" s="83">
        <f t="shared" si="18"/>
        <v>5.0983867177184254E-3</v>
      </c>
    </row>
    <row r="1194" spans="1:5" x14ac:dyDescent="0.25">
      <c r="A1194" s="74">
        <v>202409</v>
      </c>
      <c r="B1194" s="74">
        <v>242</v>
      </c>
      <c r="C1194" s="82">
        <v>84755749</v>
      </c>
      <c r="D1194" s="82">
        <v>41256</v>
      </c>
      <c r="E1194" s="83">
        <f t="shared" si="18"/>
        <v>4.8676344067232537E-4</v>
      </c>
    </row>
    <row r="1195" spans="1:5" x14ac:dyDescent="0.25">
      <c r="A1195" s="74">
        <v>202409</v>
      </c>
      <c r="B1195" s="74">
        <v>243</v>
      </c>
      <c r="C1195" s="82">
        <v>23677663</v>
      </c>
      <c r="D1195" s="82">
        <v>91016</v>
      </c>
      <c r="E1195" s="83">
        <f t="shared" si="18"/>
        <v>3.8439604449138414E-3</v>
      </c>
    </row>
    <row r="1196" spans="1:5" x14ac:dyDescent="0.25">
      <c r="A1196" s="74">
        <v>202409</v>
      </c>
      <c r="B1196" s="74">
        <v>251</v>
      </c>
      <c r="C1196" s="82">
        <v>86167536</v>
      </c>
      <c r="D1196" s="82">
        <v>198933</v>
      </c>
      <c r="E1196" s="83">
        <f t="shared" si="18"/>
        <v>2.308676901240393E-3</v>
      </c>
    </row>
    <row r="1197" spans="1:5" x14ac:dyDescent="0.25">
      <c r="A1197" s="74">
        <v>202409</v>
      </c>
      <c r="B1197" s="74">
        <v>252</v>
      </c>
      <c r="C1197" s="82">
        <v>1761</v>
      </c>
      <c r="D1197" s="82">
        <v>0</v>
      </c>
      <c r="E1197" s="83">
        <f t="shared" si="18"/>
        <v>0</v>
      </c>
    </row>
    <row r="1198" spans="1:5" x14ac:dyDescent="0.25">
      <c r="A1198" s="74">
        <v>202409</v>
      </c>
      <c r="B1198" s="74">
        <v>259</v>
      </c>
      <c r="C1198" s="82">
        <v>273623017</v>
      </c>
      <c r="D1198" s="82">
        <v>866328</v>
      </c>
      <c r="E1198" s="83">
        <f t="shared" si="18"/>
        <v>3.1661371528550904E-3</v>
      </c>
    </row>
    <row r="1199" spans="1:5" x14ac:dyDescent="0.25">
      <c r="A1199" s="74">
        <v>202409</v>
      </c>
      <c r="B1199" s="74">
        <v>261</v>
      </c>
      <c r="C1199" s="82">
        <v>2476608</v>
      </c>
      <c r="D1199" s="82">
        <v>0</v>
      </c>
      <c r="E1199" s="83">
        <f t="shared" si="18"/>
        <v>0</v>
      </c>
    </row>
    <row r="1200" spans="1:5" x14ac:dyDescent="0.25">
      <c r="A1200" s="74">
        <v>202409</v>
      </c>
      <c r="B1200" s="74">
        <v>262</v>
      </c>
      <c r="C1200" s="82">
        <v>50228166</v>
      </c>
      <c r="D1200" s="82">
        <v>967126</v>
      </c>
      <c r="E1200" s="83">
        <f t="shared" si="18"/>
        <v>1.9254654848437032E-2</v>
      </c>
    </row>
    <row r="1201" spans="1:5" x14ac:dyDescent="0.25">
      <c r="A1201" s="74">
        <v>202409</v>
      </c>
      <c r="B1201" s="74">
        <v>263</v>
      </c>
      <c r="C1201" s="82">
        <v>361073</v>
      </c>
      <c r="D1201" s="82">
        <v>0</v>
      </c>
      <c r="E1201" s="83">
        <f t="shared" si="18"/>
        <v>0</v>
      </c>
    </row>
    <row r="1202" spans="1:5" x14ac:dyDescent="0.25">
      <c r="A1202" s="74">
        <v>202409</v>
      </c>
      <c r="B1202" s="74">
        <v>264</v>
      </c>
      <c r="C1202" s="82">
        <v>474879257</v>
      </c>
      <c r="D1202" s="82">
        <v>18644</v>
      </c>
      <c r="E1202" s="83">
        <f t="shared" si="18"/>
        <v>3.9260506171150784E-5</v>
      </c>
    </row>
    <row r="1203" spans="1:5" x14ac:dyDescent="0.25">
      <c r="A1203" s="74">
        <v>202409</v>
      </c>
      <c r="B1203" s="74">
        <v>265</v>
      </c>
      <c r="C1203" s="82">
        <v>3342643</v>
      </c>
      <c r="D1203" s="82">
        <v>9424</v>
      </c>
      <c r="E1203" s="83">
        <f t="shared" si="18"/>
        <v>2.8193259046808169E-3</v>
      </c>
    </row>
    <row r="1204" spans="1:5" x14ac:dyDescent="0.25">
      <c r="A1204" s="74">
        <v>202409</v>
      </c>
      <c r="B1204" s="74">
        <v>266</v>
      </c>
      <c r="C1204" s="82">
        <v>29212898</v>
      </c>
      <c r="D1204" s="82">
        <v>14747</v>
      </c>
      <c r="E1204" s="83">
        <f t="shared" si="18"/>
        <v>5.0481126521579613E-4</v>
      </c>
    </row>
    <row r="1205" spans="1:5" x14ac:dyDescent="0.25">
      <c r="A1205" s="74">
        <v>202409</v>
      </c>
      <c r="B1205" s="74">
        <v>267</v>
      </c>
      <c r="C1205" s="82">
        <v>2226121</v>
      </c>
      <c r="D1205" s="82">
        <v>4676</v>
      </c>
      <c r="E1205" s="83">
        <f t="shared" si="18"/>
        <v>2.1005147518935404E-3</v>
      </c>
    </row>
    <row r="1206" spans="1:5" x14ac:dyDescent="0.25">
      <c r="A1206" s="74">
        <v>202409</v>
      </c>
      <c r="B1206" s="74">
        <v>268</v>
      </c>
      <c r="C1206" s="82">
        <v>7395974</v>
      </c>
      <c r="D1206" s="82">
        <v>2510</v>
      </c>
      <c r="E1206" s="83">
        <f t="shared" si="18"/>
        <v>3.3937382689555156E-4</v>
      </c>
    </row>
    <row r="1207" spans="1:5" x14ac:dyDescent="0.25">
      <c r="A1207" s="74">
        <v>202409</v>
      </c>
      <c r="B1207" s="74">
        <v>271</v>
      </c>
      <c r="C1207" s="82">
        <v>85101697</v>
      </c>
      <c r="D1207" s="82">
        <v>8930534</v>
      </c>
      <c r="E1207" s="83">
        <f t="shared" si="18"/>
        <v>0.10493955249799543</v>
      </c>
    </row>
    <row r="1208" spans="1:5" x14ac:dyDescent="0.25">
      <c r="A1208" s="74">
        <v>202409</v>
      </c>
      <c r="B1208" s="74">
        <v>272</v>
      </c>
      <c r="C1208" s="82">
        <v>1980153</v>
      </c>
      <c r="D1208" s="82">
        <v>492</v>
      </c>
      <c r="E1208" s="83">
        <f t="shared" si="18"/>
        <v>2.4846564886652698E-4</v>
      </c>
    </row>
    <row r="1209" spans="1:5" x14ac:dyDescent="0.25">
      <c r="A1209" s="74">
        <v>202409</v>
      </c>
      <c r="B1209" s="74">
        <v>273</v>
      </c>
      <c r="C1209" s="82">
        <v>7828671</v>
      </c>
      <c r="D1209" s="82">
        <v>667</v>
      </c>
      <c r="E1209" s="83">
        <f t="shared" si="18"/>
        <v>8.5199646274572021E-5</v>
      </c>
    </row>
    <row r="1210" spans="1:5" x14ac:dyDescent="0.25">
      <c r="A1210" s="74">
        <v>202409</v>
      </c>
      <c r="B1210" s="74">
        <v>274</v>
      </c>
      <c r="C1210" s="82">
        <v>4710895</v>
      </c>
      <c r="D1210" s="82">
        <v>93881</v>
      </c>
      <c r="E1210" s="83">
        <f t="shared" si="18"/>
        <v>1.9928484926961861E-2</v>
      </c>
    </row>
    <row r="1211" spans="1:5" x14ac:dyDescent="0.25">
      <c r="A1211" s="74">
        <v>202409</v>
      </c>
      <c r="B1211" s="74">
        <v>275</v>
      </c>
      <c r="C1211" s="82">
        <v>278437183</v>
      </c>
      <c r="D1211" s="82">
        <v>36728</v>
      </c>
      <c r="E1211" s="83">
        <f t="shared" si="18"/>
        <v>1.3190766981721689E-4</v>
      </c>
    </row>
    <row r="1212" spans="1:5" x14ac:dyDescent="0.25">
      <c r="A1212" s="74">
        <v>202409</v>
      </c>
      <c r="B1212" s="74">
        <v>279</v>
      </c>
      <c r="C1212" s="82">
        <v>18397458</v>
      </c>
      <c r="D1212" s="82">
        <v>105904</v>
      </c>
      <c r="E1212" s="83">
        <f t="shared" si="18"/>
        <v>5.7564474396408459E-3</v>
      </c>
    </row>
    <row r="1213" spans="1:5" x14ac:dyDescent="0.25">
      <c r="A1213" s="74">
        <v>202409</v>
      </c>
      <c r="B1213" s="74">
        <v>281</v>
      </c>
      <c r="C1213" s="82">
        <v>191052781</v>
      </c>
      <c r="D1213" s="82">
        <v>669192</v>
      </c>
      <c r="E1213" s="83">
        <f t="shared" si="18"/>
        <v>3.5026551118352996E-3</v>
      </c>
    </row>
    <row r="1214" spans="1:5" x14ac:dyDescent="0.25">
      <c r="A1214" s="74">
        <v>202409</v>
      </c>
      <c r="B1214" s="74">
        <v>282</v>
      </c>
      <c r="C1214" s="82">
        <v>229600855</v>
      </c>
      <c r="D1214" s="82">
        <v>1044296</v>
      </c>
      <c r="E1214" s="83">
        <f t="shared" si="18"/>
        <v>4.548310588825987E-3</v>
      </c>
    </row>
    <row r="1215" spans="1:5" x14ac:dyDescent="0.25">
      <c r="A1215" s="74">
        <v>202409</v>
      </c>
      <c r="B1215" s="74">
        <v>291</v>
      </c>
      <c r="C1215" s="82">
        <v>44562997</v>
      </c>
      <c r="D1215" s="82">
        <v>366465</v>
      </c>
      <c r="E1215" s="83">
        <f t="shared" si="18"/>
        <v>8.2235267973561118E-3</v>
      </c>
    </row>
    <row r="1216" spans="1:5" x14ac:dyDescent="0.25">
      <c r="A1216" s="74">
        <v>202409</v>
      </c>
      <c r="B1216" s="74">
        <v>292</v>
      </c>
      <c r="C1216" s="82">
        <v>47121330</v>
      </c>
      <c r="D1216" s="82">
        <v>279537</v>
      </c>
      <c r="E1216" s="83">
        <f t="shared" si="18"/>
        <v>5.9322816227810205E-3</v>
      </c>
    </row>
    <row r="1217" spans="1:5" x14ac:dyDescent="0.25">
      <c r="A1217" s="74">
        <v>202409</v>
      </c>
      <c r="B1217" s="74">
        <v>293</v>
      </c>
      <c r="C1217" s="82">
        <v>115234700</v>
      </c>
      <c r="D1217" s="82">
        <v>45637</v>
      </c>
      <c r="E1217" s="83">
        <f t="shared" si="18"/>
        <v>3.9603522202947552E-4</v>
      </c>
    </row>
    <row r="1218" spans="1:5" x14ac:dyDescent="0.25">
      <c r="A1218" s="74">
        <v>202409</v>
      </c>
      <c r="B1218" s="74">
        <v>301</v>
      </c>
      <c r="C1218" s="82">
        <v>3310398</v>
      </c>
      <c r="D1218" s="82">
        <v>20649</v>
      </c>
      <c r="E1218" s="83">
        <f t="shared" si="18"/>
        <v>6.2376185582519077E-3</v>
      </c>
    </row>
    <row r="1219" spans="1:5" x14ac:dyDescent="0.25">
      <c r="A1219" s="74">
        <v>202409</v>
      </c>
      <c r="B1219" s="74">
        <v>302</v>
      </c>
      <c r="C1219" s="82">
        <v>856679</v>
      </c>
      <c r="D1219" s="82">
        <v>527</v>
      </c>
      <c r="E1219" s="83">
        <f t="shared" ref="E1219:E1282" si="19">D1219/C1219</f>
        <v>6.1516624079731145E-4</v>
      </c>
    </row>
    <row r="1220" spans="1:5" x14ac:dyDescent="0.25">
      <c r="A1220" s="74">
        <v>202409</v>
      </c>
      <c r="B1220" s="74">
        <v>303</v>
      </c>
      <c r="C1220" s="82">
        <v>374992</v>
      </c>
      <c r="D1220" s="82">
        <v>5451</v>
      </c>
      <c r="E1220" s="83">
        <f t="shared" si="19"/>
        <v>1.4536310107948969E-2</v>
      </c>
    </row>
    <row r="1221" spans="1:5" x14ac:dyDescent="0.25">
      <c r="A1221" s="74">
        <v>202409</v>
      </c>
      <c r="B1221" s="74">
        <v>309</v>
      </c>
      <c r="C1221" s="82">
        <v>213920822</v>
      </c>
      <c r="D1221" s="82">
        <v>24677</v>
      </c>
      <c r="E1221" s="83">
        <f t="shared" si="19"/>
        <v>1.1535576466698505E-4</v>
      </c>
    </row>
    <row r="1222" spans="1:5" x14ac:dyDescent="0.25">
      <c r="A1222" s="74">
        <v>202409</v>
      </c>
      <c r="B1222" s="74">
        <v>310</v>
      </c>
      <c r="C1222" s="82">
        <v>67208457</v>
      </c>
      <c r="D1222" s="82">
        <v>229979</v>
      </c>
      <c r="E1222" s="83">
        <f t="shared" si="19"/>
        <v>3.4218759106461856E-3</v>
      </c>
    </row>
    <row r="1223" spans="1:5" x14ac:dyDescent="0.25">
      <c r="A1223" s="74">
        <v>202409</v>
      </c>
      <c r="B1223" s="74">
        <v>321</v>
      </c>
      <c r="C1223" s="82">
        <v>386870</v>
      </c>
      <c r="D1223" s="82">
        <v>14352</v>
      </c>
      <c r="E1223" s="83">
        <f t="shared" si="19"/>
        <v>3.7097733088634427E-2</v>
      </c>
    </row>
    <row r="1224" spans="1:5" x14ac:dyDescent="0.25">
      <c r="A1224" s="74">
        <v>202409</v>
      </c>
      <c r="B1224" s="74">
        <v>322</v>
      </c>
      <c r="C1224" s="82">
        <v>453072</v>
      </c>
      <c r="D1224" s="82">
        <v>1135</v>
      </c>
      <c r="E1224" s="83">
        <f t="shared" si="19"/>
        <v>2.5051205989335031E-3</v>
      </c>
    </row>
    <row r="1225" spans="1:5" x14ac:dyDescent="0.25">
      <c r="A1225" s="74">
        <v>202409</v>
      </c>
      <c r="B1225" s="74">
        <v>323</v>
      </c>
      <c r="C1225" s="82">
        <v>434328</v>
      </c>
      <c r="D1225" s="82">
        <v>2537</v>
      </c>
      <c r="E1225" s="83">
        <f t="shared" si="19"/>
        <v>5.8412075666316697E-3</v>
      </c>
    </row>
    <row r="1226" spans="1:5" x14ac:dyDescent="0.25">
      <c r="A1226" s="74">
        <v>202409</v>
      </c>
      <c r="B1226" s="74">
        <v>324</v>
      </c>
      <c r="C1226" s="82">
        <v>1611179</v>
      </c>
      <c r="D1226" s="82">
        <v>5891</v>
      </c>
      <c r="E1226" s="83">
        <f t="shared" si="19"/>
        <v>3.6563286884945746E-3</v>
      </c>
    </row>
    <row r="1227" spans="1:5" x14ac:dyDescent="0.25">
      <c r="A1227" s="74">
        <v>202409</v>
      </c>
      <c r="B1227" s="74">
        <v>329</v>
      </c>
      <c r="C1227" s="82">
        <v>135696187</v>
      </c>
      <c r="D1227" s="82">
        <v>221360</v>
      </c>
      <c r="E1227" s="83">
        <f t="shared" si="19"/>
        <v>1.6312912314920094E-3</v>
      </c>
    </row>
    <row r="1228" spans="1:5" x14ac:dyDescent="0.25">
      <c r="A1228" s="74">
        <v>202409</v>
      </c>
      <c r="B1228" s="74">
        <v>331</v>
      </c>
      <c r="C1228" s="82">
        <v>13885417</v>
      </c>
      <c r="D1228" s="82">
        <v>120189</v>
      </c>
      <c r="E1228" s="83">
        <f t="shared" si="19"/>
        <v>8.6557717351952775E-3</v>
      </c>
    </row>
    <row r="1229" spans="1:5" x14ac:dyDescent="0.25">
      <c r="A1229" s="74">
        <v>202409</v>
      </c>
      <c r="B1229" s="74">
        <v>332</v>
      </c>
      <c r="C1229" s="82">
        <v>3436820</v>
      </c>
      <c r="D1229" s="82">
        <v>11059</v>
      </c>
      <c r="E1229" s="83">
        <f t="shared" si="19"/>
        <v>3.2178001757438564E-3</v>
      </c>
    </row>
    <row r="1230" spans="1:5" x14ac:dyDescent="0.25">
      <c r="A1230" s="74">
        <v>202409</v>
      </c>
      <c r="B1230" s="74">
        <v>351</v>
      </c>
      <c r="C1230" s="82">
        <v>897416709</v>
      </c>
      <c r="D1230" s="82">
        <v>12819176</v>
      </c>
      <c r="E1230" s="83">
        <f t="shared" si="19"/>
        <v>1.4284530108966357E-2</v>
      </c>
    </row>
    <row r="1231" spans="1:5" x14ac:dyDescent="0.25">
      <c r="A1231" s="74">
        <v>202409</v>
      </c>
      <c r="B1231" s="74">
        <v>352</v>
      </c>
      <c r="C1231" s="82">
        <v>30784689</v>
      </c>
      <c r="D1231" s="82">
        <v>538</v>
      </c>
      <c r="E1231" s="83">
        <f t="shared" si="19"/>
        <v>1.7476220078104412E-5</v>
      </c>
    </row>
    <row r="1232" spans="1:5" x14ac:dyDescent="0.25">
      <c r="A1232" s="74">
        <v>202409</v>
      </c>
      <c r="B1232" s="74">
        <v>353</v>
      </c>
      <c r="C1232" s="82">
        <v>239318</v>
      </c>
      <c r="D1232" s="82">
        <v>1954</v>
      </c>
      <c r="E1232" s="83">
        <f t="shared" si="19"/>
        <v>8.1648685013245969E-3</v>
      </c>
    </row>
    <row r="1233" spans="1:5" x14ac:dyDescent="0.25">
      <c r="A1233" s="74">
        <v>202409</v>
      </c>
      <c r="B1233" s="74">
        <v>360</v>
      </c>
      <c r="C1233" s="82">
        <v>4839496</v>
      </c>
      <c r="D1233" s="82">
        <v>12107</v>
      </c>
      <c r="E1233" s="83">
        <f t="shared" si="19"/>
        <v>2.5017067893020263E-3</v>
      </c>
    </row>
    <row r="1234" spans="1:5" x14ac:dyDescent="0.25">
      <c r="A1234" s="74">
        <v>202409</v>
      </c>
      <c r="B1234" s="74">
        <v>370</v>
      </c>
      <c r="C1234" s="82">
        <v>3587718</v>
      </c>
      <c r="D1234" s="82">
        <v>30640</v>
      </c>
      <c r="E1234" s="83">
        <f t="shared" si="19"/>
        <v>8.5402475891360463E-3</v>
      </c>
    </row>
    <row r="1235" spans="1:5" x14ac:dyDescent="0.25">
      <c r="A1235" s="74">
        <v>202409</v>
      </c>
      <c r="B1235" s="74">
        <v>381</v>
      </c>
      <c r="C1235" s="82">
        <v>109405182</v>
      </c>
      <c r="D1235" s="82">
        <v>132702</v>
      </c>
      <c r="E1235" s="83">
        <f t="shared" si="19"/>
        <v>1.2129407179268712E-3</v>
      </c>
    </row>
    <row r="1236" spans="1:5" x14ac:dyDescent="0.25">
      <c r="A1236" s="74">
        <v>202409</v>
      </c>
      <c r="B1236" s="74">
        <v>382</v>
      </c>
      <c r="C1236" s="82">
        <v>13950600</v>
      </c>
      <c r="D1236" s="82">
        <v>28254</v>
      </c>
      <c r="E1236" s="83">
        <f t="shared" si="19"/>
        <v>2.0252892348716182E-3</v>
      </c>
    </row>
    <row r="1237" spans="1:5" x14ac:dyDescent="0.25">
      <c r="A1237" s="74">
        <v>202409</v>
      </c>
      <c r="B1237" s="74">
        <v>390</v>
      </c>
      <c r="C1237" s="82">
        <v>1267076</v>
      </c>
      <c r="D1237" s="82">
        <v>3974</v>
      </c>
      <c r="E1237" s="83">
        <f t="shared" si="19"/>
        <v>3.1363548832114255E-3</v>
      </c>
    </row>
    <row r="1238" spans="1:5" x14ac:dyDescent="0.25">
      <c r="A1238" s="74">
        <v>202409</v>
      </c>
      <c r="B1238" s="74">
        <v>410</v>
      </c>
      <c r="C1238" s="82">
        <v>117913204</v>
      </c>
      <c r="D1238" s="82">
        <v>2312934</v>
      </c>
      <c r="E1238" s="83">
        <f t="shared" si="19"/>
        <v>1.9615564004180568E-2</v>
      </c>
    </row>
    <row r="1239" spans="1:5" x14ac:dyDescent="0.25">
      <c r="A1239" s="74">
        <v>202409</v>
      </c>
      <c r="B1239" s="74">
        <v>421</v>
      </c>
      <c r="C1239" s="82">
        <v>142247049</v>
      </c>
      <c r="D1239" s="82">
        <v>387342</v>
      </c>
      <c r="E1239" s="83">
        <f t="shared" si="19"/>
        <v>2.723023097653154E-3</v>
      </c>
    </row>
    <row r="1240" spans="1:5" x14ac:dyDescent="0.25">
      <c r="A1240" s="74">
        <v>202409</v>
      </c>
      <c r="B1240" s="74">
        <v>422</v>
      </c>
      <c r="C1240" s="82">
        <v>47748473</v>
      </c>
      <c r="D1240" s="82">
        <v>12900539</v>
      </c>
      <c r="E1240" s="83">
        <f t="shared" si="19"/>
        <v>0.27017699602665829</v>
      </c>
    </row>
    <row r="1241" spans="1:5" x14ac:dyDescent="0.25">
      <c r="A1241" s="74">
        <v>202409</v>
      </c>
      <c r="B1241" s="74">
        <v>429</v>
      </c>
      <c r="C1241" s="82">
        <v>427559795</v>
      </c>
      <c r="D1241" s="82">
        <v>7417048</v>
      </c>
      <c r="E1241" s="83">
        <f t="shared" si="19"/>
        <v>1.7347393479782168E-2</v>
      </c>
    </row>
    <row r="1242" spans="1:5" x14ac:dyDescent="0.25">
      <c r="A1242" s="74">
        <v>202409</v>
      </c>
      <c r="B1242" s="74">
        <v>431</v>
      </c>
      <c r="C1242" s="82">
        <v>96398565</v>
      </c>
      <c r="D1242" s="82">
        <v>198166</v>
      </c>
      <c r="E1242" s="83">
        <f t="shared" si="19"/>
        <v>2.0556945012615074E-3</v>
      </c>
    </row>
    <row r="1243" spans="1:5" x14ac:dyDescent="0.25">
      <c r="A1243" s="74">
        <v>202409</v>
      </c>
      <c r="B1243" s="74">
        <v>432</v>
      </c>
      <c r="C1243" s="82">
        <v>139533139</v>
      </c>
      <c r="D1243" s="82">
        <v>5105482</v>
      </c>
      <c r="E1243" s="83">
        <f t="shared" si="19"/>
        <v>3.658974517874209E-2</v>
      </c>
    </row>
    <row r="1244" spans="1:5" x14ac:dyDescent="0.25">
      <c r="A1244" s="74">
        <v>202409</v>
      </c>
      <c r="B1244" s="74">
        <v>433</v>
      </c>
      <c r="C1244" s="82">
        <v>2775806</v>
      </c>
      <c r="D1244" s="82">
        <v>83429</v>
      </c>
      <c r="E1244" s="83">
        <f t="shared" si="19"/>
        <v>3.005577479117777E-2</v>
      </c>
    </row>
    <row r="1245" spans="1:5" x14ac:dyDescent="0.25">
      <c r="A1245" s="74">
        <v>202409</v>
      </c>
      <c r="B1245" s="74">
        <v>439</v>
      </c>
      <c r="C1245" s="82">
        <v>9417619</v>
      </c>
      <c r="D1245" s="82">
        <v>111268</v>
      </c>
      <c r="E1245" s="83">
        <f t="shared" si="19"/>
        <v>1.1814875925645325E-2</v>
      </c>
    </row>
    <row r="1246" spans="1:5" x14ac:dyDescent="0.25">
      <c r="A1246" s="74">
        <v>202409</v>
      </c>
      <c r="B1246" s="74">
        <v>451</v>
      </c>
      <c r="C1246" s="82">
        <v>786538885</v>
      </c>
      <c r="D1246" s="82">
        <v>174191</v>
      </c>
      <c r="E1246" s="83">
        <f t="shared" si="19"/>
        <v>2.2146521083951242E-4</v>
      </c>
    </row>
    <row r="1247" spans="1:5" x14ac:dyDescent="0.25">
      <c r="A1247" s="74">
        <v>202409</v>
      </c>
      <c r="B1247" s="74">
        <v>452</v>
      </c>
      <c r="C1247" s="82">
        <v>54698376</v>
      </c>
      <c r="D1247" s="82">
        <v>716835</v>
      </c>
      <c r="E1247" s="83">
        <f t="shared" si="19"/>
        <v>1.3105233691033167E-2</v>
      </c>
    </row>
    <row r="1248" spans="1:5" x14ac:dyDescent="0.25">
      <c r="A1248" s="74">
        <v>202409</v>
      </c>
      <c r="B1248" s="74">
        <v>453</v>
      </c>
      <c r="C1248" s="82">
        <v>189638515</v>
      </c>
      <c r="D1248" s="82">
        <v>539712</v>
      </c>
      <c r="E1248" s="83">
        <f t="shared" si="19"/>
        <v>2.8460041463623568E-3</v>
      </c>
    </row>
    <row r="1249" spans="1:5" x14ac:dyDescent="0.25">
      <c r="A1249" s="74">
        <v>202409</v>
      </c>
      <c r="B1249" s="74">
        <v>454</v>
      </c>
      <c r="C1249" s="82">
        <v>25825416</v>
      </c>
      <c r="D1249" s="82">
        <v>80168</v>
      </c>
      <c r="E1249" s="83">
        <f t="shared" si="19"/>
        <v>3.1042287953851355E-3</v>
      </c>
    </row>
    <row r="1250" spans="1:5" x14ac:dyDescent="0.25">
      <c r="A1250" s="74">
        <v>202409</v>
      </c>
      <c r="B1250" s="74">
        <v>461</v>
      </c>
      <c r="C1250" s="82">
        <v>1321960395</v>
      </c>
      <c r="D1250" s="82">
        <v>2244860</v>
      </c>
      <c r="E1250" s="83">
        <f t="shared" si="19"/>
        <v>1.6981295419217154E-3</v>
      </c>
    </row>
    <row r="1251" spans="1:5" x14ac:dyDescent="0.25">
      <c r="A1251" s="74">
        <v>202409</v>
      </c>
      <c r="B1251" s="74">
        <v>462</v>
      </c>
      <c r="C1251" s="82">
        <v>118687380</v>
      </c>
      <c r="D1251" s="82">
        <v>1652255</v>
      </c>
      <c r="E1251" s="83">
        <f t="shared" si="19"/>
        <v>1.3921067260900021E-2</v>
      </c>
    </row>
    <row r="1252" spans="1:5" x14ac:dyDescent="0.25">
      <c r="A1252" s="74">
        <v>202409</v>
      </c>
      <c r="B1252" s="74">
        <v>463</v>
      </c>
      <c r="C1252" s="82">
        <v>392503173</v>
      </c>
      <c r="D1252" s="82">
        <v>5979409</v>
      </c>
      <c r="E1252" s="83">
        <f t="shared" si="19"/>
        <v>1.523403990418187E-2</v>
      </c>
    </row>
    <row r="1253" spans="1:5" x14ac:dyDescent="0.25">
      <c r="A1253" s="74">
        <v>202409</v>
      </c>
      <c r="B1253" s="74">
        <v>464</v>
      </c>
      <c r="C1253" s="82">
        <v>545000012</v>
      </c>
      <c r="D1253" s="82">
        <v>2396668</v>
      </c>
      <c r="E1253" s="83">
        <f t="shared" si="19"/>
        <v>4.3975558664758338E-3</v>
      </c>
    </row>
    <row r="1254" spans="1:5" x14ac:dyDescent="0.25">
      <c r="A1254" s="74">
        <v>202409</v>
      </c>
      <c r="B1254" s="74">
        <v>465</v>
      </c>
      <c r="C1254" s="82">
        <v>470931798</v>
      </c>
      <c r="D1254" s="82">
        <v>850992</v>
      </c>
      <c r="E1254" s="83">
        <f t="shared" si="19"/>
        <v>1.8070387338762798E-3</v>
      </c>
    </row>
    <row r="1255" spans="1:5" x14ac:dyDescent="0.25">
      <c r="A1255" s="74">
        <v>202409</v>
      </c>
      <c r="B1255" s="74">
        <v>466</v>
      </c>
      <c r="C1255" s="82">
        <v>1021866597</v>
      </c>
      <c r="D1255" s="82">
        <v>8513370</v>
      </c>
      <c r="E1255" s="83">
        <f t="shared" si="19"/>
        <v>8.3311951139156369E-3</v>
      </c>
    </row>
    <row r="1256" spans="1:5" x14ac:dyDescent="0.25">
      <c r="A1256" s="74">
        <v>202409</v>
      </c>
      <c r="B1256" s="74">
        <v>469</v>
      </c>
      <c r="C1256" s="82">
        <v>224176614</v>
      </c>
      <c r="D1256" s="82">
        <v>916393</v>
      </c>
      <c r="E1256" s="83">
        <f t="shared" si="19"/>
        <v>4.0878171172662996E-3</v>
      </c>
    </row>
    <row r="1257" spans="1:5" x14ac:dyDescent="0.25">
      <c r="A1257" s="74">
        <v>202409</v>
      </c>
      <c r="B1257" s="74">
        <v>471</v>
      </c>
      <c r="C1257" s="82">
        <v>312838513</v>
      </c>
      <c r="D1257" s="82">
        <v>2495714</v>
      </c>
      <c r="E1257" s="83">
        <f t="shared" si="19"/>
        <v>7.9776430851402243E-3</v>
      </c>
    </row>
    <row r="1258" spans="1:5" x14ac:dyDescent="0.25">
      <c r="A1258" s="74">
        <v>202409</v>
      </c>
      <c r="B1258" s="74">
        <v>472</v>
      </c>
      <c r="C1258" s="82">
        <v>217347874</v>
      </c>
      <c r="D1258" s="82">
        <v>3279879</v>
      </c>
      <c r="E1258" s="83">
        <f t="shared" si="19"/>
        <v>1.5090458165696159E-2</v>
      </c>
    </row>
    <row r="1259" spans="1:5" x14ac:dyDescent="0.25">
      <c r="A1259" s="74">
        <v>202409</v>
      </c>
      <c r="B1259" s="74">
        <v>473</v>
      </c>
      <c r="C1259" s="82">
        <v>183638604</v>
      </c>
      <c r="D1259" s="82">
        <v>469369</v>
      </c>
      <c r="E1259" s="83">
        <f t="shared" si="19"/>
        <v>2.5559386195290398E-3</v>
      </c>
    </row>
    <row r="1260" spans="1:5" x14ac:dyDescent="0.25">
      <c r="A1260" s="74">
        <v>202409</v>
      </c>
      <c r="B1260" s="74">
        <v>474</v>
      </c>
      <c r="C1260" s="82">
        <v>9284835</v>
      </c>
      <c r="D1260" s="82">
        <v>112610</v>
      </c>
      <c r="E1260" s="83">
        <f t="shared" si="19"/>
        <v>1.2128379233448953E-2</v>
      </c>
    </row>
    <row r="1261" spans="1:5" x14ac:dyDescent="0.25">
      <c r="A1261" s="74">
        <v>202409</v>
      </c>
      <c r="B1261" s="74">
        <v>475</v>
      </c>
      <c r="C1261" s="82">
        <v>512454965</v>
      </c>
      <c r="D1261" s="82">
        <v>4408972</v>
      </c>
      <c r="E1261" s="83">
        <f t="shared" si="19"/>
        <v>8.6036282232137221E-3</v>
      </c>
    </row>
    <row r="1262" spans="1:5" x14ac:dyDescent="0.25">
      <c r="A1262" s="74">
        <v>202409</v>
      </c>
      <c r="B1262" s="74">
        <v>476</v>
      </c>
      <c r="C1262" s="82">
        <v>15573307</v>
      </c>
      <c r="D1262" s="82">
        <v>261297</v>
      </c>
      <c r="E1262" s="83">
        <f t="shared" si="19"/>
        <v>1.6778517241071534E-2</v>
      </c>
    </row>
    <row r="1263" spans="1:5" x14ac:dyDescent="0.25">
      <c r="A1263" s="74">
        <v>202409</v>
      </c>
      <c r="B1263" s="74">
        <v>477</v>
      </c>
      <c r="C1263" s="82">
        <v>442199958</v>
      </c>
      <c r="D1263" s="82">
        <v>3128956</v>
      </c>
      <c r="E1263" s="83">
        <f t="shared" si="19"/>
        <v>7.0758848873522509E-3</v>
      </c>
    </row>
    <row r="1264" spans="1:5" x14ac:dyDescent="0.25">
      <c r="A1264" s="74">
        <v>202409</v>
      </c>
      <c r="B1264" s="74">
        <v>478</v>
      </c>
      <c r="C1264" s="82">
        <v>2495284</v>
      </c>
      <c r="D1264" s="82">
        <v>113782</v>
      </c>
      <c r="E1264" s="83">
        <f t="shared" si="19"/>
        <v>4.5598817609538635E-2</v>
      </c>
    </row>
    <row r="1265" spans="1:5" x14ac:dyDescent="0.25">
      <c r="A1265" s="74">
        <v>202409</v>
      </c>
      <c r="B1265" s="74">
        <v>479</v>
      </c>
      <c r="C1265" s="82">
        <v>26328999</v>
      </c>
      <c r="D1265" s="82">
        <v>365581</v>
      </c>
      <c r="E1265" s="83">
        <f t="shared" si="19"/>
        <v>1.3885108203316046E-2</v>
      </c>
    </row>
    <row r="1266" spans="1:5" x14ac:dyDescent="0.25">
      <c r="A1266" s="74">
        <v>202409</v>
      </c>
      <c r="B1266" s="74">
        <v>491</v>
      </c>
      <c r="C1266" s="82">
        <v>9324789</v>
      </c>
      <c r="D1266" s="82">
        <v>43677</v>
      </c>
      <c r="E1266" s="83">
        <f t="shared" si="19"/>
        <v>4.6839665755439618E-3</v>
      </c>
    </row>
    <row r="1267" spans="1:5" x14ac:dyDescent="0.25">
      <c r="A1267" s="74">
        <v>202409</v>
      </c>
      <c r="B1267" s="74">
        <v>492</v>
      </c>
      <c r="C1267" s="82">
        <v>1163542544</v>
      </c>
      <c r="D1267" s="82">
        <v>4338860</v>
      </c>
      <c r="E1267" s="83">
        <f t="shared" si="19"/>
        <v>3.7290084684690307E-3</v>
      </c>
    </row>
    <row r="1268" spans="1:5" x14ac:dyDescent="0.25">
      <c r="A1268" s="74">
        <v>202409</v>
      </c>
      <c r="B1268" s="74">
        <v>493</v>
      </c>
      <c r="C1268" s="82">
        <v>102374610</v>
      </c>
      <c r="D1268" s="82">
        <v>3366</v>
      </c>
      <c r="E1268" s="83">
        <f t="shared" si="19"/>
        <v>3.2879246133391861E-5</v>
      </c>
    </row>
    <row r="1269" spans="1:5" x14ac:dyDescent="0.25">
      <c r="A1269" s="74">
        <v>202409</v>
      </c>
      <c r="B1269" s="74">
        <v>501</v>
      </c>
      <c r="C1269" s="82">
        <v>6011342</v>
      </c>
      <c r="D1269" s="82">
        <v>10175</v>
      </c>
      <c r="E1269" s="83">
        <f t="shared" si="19"/>
        <v>1.6926336914452713E-3</v>
      </c>
    </row>
    <row r="1270" spans="1:5" x14ac:dyDescent="0.25">
      <c r="A1270" s="74">
        <v>202409</v>
      </c>
      <c r="B1270" s="74">
        <v>502</v>
      </c>
      <c r="C1270" s="82">
        <v>6160903</v>
      </c>
      <c r="D1270" s="82">
        <v>52607</v>
      </c>
      <c r="E1270" s="83">
        <f t="shared" si="19"/>
        <v>8.5388456854457867E-3</v>
      </c>
    </row>
    <row r="1271" spans="1:5" x14ac:dyDescent="0.25">
      <c r="A1271" s="74">
        <v>202409</v>
      </c>
      <c r="B1271" s="74">
        <v>511</v>
      </c>
      <c r="C1271" s="82">
        <v>172256935</v>
      </c>
      <c r="D1271" s="82">
        <v>24326</v>
      </c>
      <c r="E1271" s="83">
        <f t="shared" si="19"/>
        <v>1.4121927805112752E-4</v>
      </c>
    </row>
    <row r="1272" spans="1:5" x14ac:dyDescent="0.25">
      <c r="A1272" s="74">
        <v>202409</v>
      </c>
      <c r="B1272" s="74">
        <v>512</v>
      </c>
      <c r="C1272" s="82">
        <v>692678</v>
      </c>
      <c r="D1272" s="82">
        <v>2577</v>
      </c>
      <c r="E1272" s="83">
        <f t="shared" si="19"/>
        <v>3.72034336300561E-3</v>
      </c>
    </row>
    <row r="1273" spans="1:5" x14ac:dyDescent="0.25">
      <c r="A1273" s="74">
        <v>202409</v>
      </c>
      <c r="B1273" s="74">
        <v>521</v>
      </c>
      <c r="C1273" s="82">
        <v>26686438</v>
      </c>
      <c r="D1273" s="82">
        <v>35235</v>
      </c>
      <c r="E1273" s="83">
        <f t="shared" si="19"/>
        <v>1.320333571681616E-3</v>
      </c>
    </row>
    <row r="1274" spans="1:5" x14ac:dyDescent="0.25">
      <c r="A1274" s="74">
        <v>202409</v>
      </c>
      <c r="B1274" s="74">
        <v>522</v>
      </c>
      <c r="C1274" s="82">
        <v>25258888</v>
      </c>
      <c r="D1274" s="82">
        <v>69266</v>
      </c>
      <c r="E1274" s="83">
        <f t="shared" si="19"/>
        <v>2.742242651378794E-3</v>
      </c>
    </row>
    <row r="1275" spans="1:5" x14ac:dyDescent="0.25">
      <c r="A1275" s="74">
        <v>202409</v>
      </c>
      <c r="B1275" s="74">
        <v>523</v>
      </c>
      <c r="C1275" s="82">
        <v>131550193</v>
      </c>
      <c r="D1275" s="82">
        <v>7772878</v>
      </c>
      <c r="E1275" s="83">
        <f t="shared" si="19"/>
        <v>5.9086785224252772E-2</v>
      </c>
    </row>
    <row r="1276" spans="1:5" x14ac:dyDescent="0.25">
      <c r="A1276" s="74">
        <v>202409</v>
      </c>
      <c r="B1276" s="74">
        <v>524</v>
      </c>
      <c r="C1276" s="82">
        <v>35212734</v>
      </c>
      <c r="D1276" s="82">
        <v>104129</v>
      </c>
      <c r="E1276" s="83">
        <f t="shared" si="19"/>
        <v>2.9571404481117543E-3</v>
      </c>
    </row>
    <row r="1277" spans="1:5" x14ac:dyDescent="0.25">
      <c r="A1277" s="74">
        <v>202409</v>
      </c>
      <c r="B1277" s="74">
        <v>530</v>
      </c>
      <c r="C1277" s="82">
        <v>13486090</v>
      </c>
      <c r="D1277" s="82">
        <v>155179</v>
      </c>
      <c r="E1277" s="83">
        <f t="shared" si="19"/>
        <v>1.1506596797144317E-2</v>
      </c>
    </row>
    <row r="1278" spans="1:5" x14ac:dyDescent="0.25">
      <c r="A1278" s="74">
        <v>202409</v>
      </c>
      <c r="B1278" s="74">
        <v>551</v>
      </c>
      <c r="C1278" s="82">
        <v>78578314</v>
      </c>
      <c r="D1278" s="82">
        <v>548969</v>
      </c>
      <c r="E1278" s="83">
        <f t="shared" si="19"/>
        <v>6.9862659562789807E-3</v>
      </c>
    </row>
    <row r="1279" spans="1:5" x14ac:dyDescent="0.25">
      <c r="A1279" s="74">
        <v>202409</v>
      </c>
      <c r="B1279" s="74">
        <v>552</v>
      </c>
      <c r="C1279" s="82">
        <v>1289039</v>
      </c>
      <c r="D1279" s="82">
        <v>9669</v>
      </c>
      <c r="E1279" s="83">
        <f t="shared" si="19"/>
        <v>7.500936744349861E-3</v>
      </c>
    </row>
    <row r="1280" spans="1:5" x14ac:dyDescent="0.25">
      <c r="A1280" s="74">
        <v>202409</v>
      </c>
      <c r="B1280" s="74">
        <v>561</v>
      </c>
      <c r="C1280" s="82">
        <v>135454705</v>
      </c>
      <c r="D1280" s="82">
        <v>1587616</v>
      </c>
      <c r="E1280" s="83">
        <f t="shared" si="19"/>
        <v>1.1720641228372245E-2</v>
      </c>
    </row>
    <row r="1281" spans="1:5" x14ac:dyDescent="0.25">
      <c r="A1281" s="74">
        <v>202409</v>
      </c>
      <c r="B1281" s="74">
        <v>562</v>
      </c>
      <c r="C1281" s="82">
        <v>11808722</v>
      </c>
      <c r="D1281" s="82">
        <v>239933</v>
      </c>
      <c r="E1281" s="83">
        <f t="shared" si="19"/>
        <v>2.0318286771422004E-2</v>
      </c>
    </row>
    <row r="1282" spans="1:5" x14ac:dyDescent="0.25">
      <c r="A1282" s="74">
        <v>202409</v>
      </c>
      <c r="B1282" s="74">
        <v>581</v>
      </c>
      <c r="C1282" s="82">
        <v>3391701</v>
      </c>
      <c r="D1282" s="82">
        <v>46126</v>
      </c>
      <c r="E1282" s="83">
        <f t="shared" si="19"/>
        <v>1.3599665772425105E-2</v>
      </c>
    </row>
    <row r="1283" spans="1:5" x14ac:dyDescent="0.25">
      <c r="A1283" s="74">
        <v>202409</v>
      </c>
      <c r="B1283" s="74">
        <v>591</v>
      </c>
      <c r="C1283" s="82">
        <v>10651319</v>
      </c>
      <c r="D1283" s="82">
        <v>23585</v>
      </c>
      <c r="E1283" s="83">
        <f t="shared" ref="E1283:E1346" si="20">D1283/C1283</f>
        <v>2.2142797525827552E-3</v>
      </c>
    </row>
    <row r="1284" spans="1:5" x14ac:dyDescent="0.25">
      <c r="A1284" s="74">
        <v>202409</v>
      </c>
      <c r="B1284" s="74">
        <v>592</v>
      </c>
      <c r="C1284" s="82">
        <v>727826</v>
      </c>
      <c r="D1284" s="82">
        <v>5675</v>
      </c>
      <c r="E1284" s="83">
        <f t="shared" si="20"/>
        <v>7.797193285208278E-3</v>
      </c>
    </row>
    <row r="1285" spans="1:5" x14ac:dyDescent="0.25">
      <c r="A1285" s="74">
        <v>202409</v>
      </c>
      <c r="B1285" s="74">
        <v>601</v>
      </c>
      <c r="C1285" s="82">
        <v>1832782</v>
      </c>
      <c r="D1285" s="82">
        <v>25644</v>
      </c>
      <c r="E1285" s="83">
        <f t="shared" si="20"/>
        <v>1.3991844092750802E-2</v>
      </c>
    </row>
    <row r="1286" spans="1:5" x14ac:dyDescent="0.25">
      <c r="A1286" s="74">
        <v>202409</v>
      </c>
      <c r="B1286" s="74">
        <v>602</v>
      </c>
      <c r="C1286" s="82">
        <v>18310277</v>
      </c>
      <c r="D1286" s="82">
        <v>52484</v>
      </c>
      <c r="E1286" s="83">
        <f t="shared" si="20"/>
        <v>2.8663684334212969E-3</v>
      </c>
    </row>
    <row r="1287" spans="1:5" x14ac:dyDescent="0.25">
      <c r="A1287" s="74">
        <v>202409</v>
      </c>
      <c r="B1287" s="74">
        <v>611</v>
      </c>
      <c r="C1287" s="82">
        <v>516186</v>
      </c>
      <c r="D1287" s="82">
        <v>0</v>
      </c>
      <c r="E1287" s="83">
        <f t="shared" si="20"/>
        <v>0</v>
      </c>
    </row>
    <row r="1288" spans="1:5" x14ac:dyDescent="0.25">
      <c r="A1288" s="74">
        <v>202409</v>
      </c>
      <c r="B1288" s="74">
        <v>612</v>
      </c>
      <c r="C1288" s="82">
        <v>316610106</v>
      </c>
      <c r="D1288" s="82">
        <v>828535</v>
      </c>
      <c r="E1288" s="83">
        <f t="shared" si="20"/>
        <v>2.6168937260644485E-3</v>
      </c>
    </row>
    <row r="1289" spans="1:5" x14ac:dyDescent="0.25">
      <c r="A1289" s="74">
        <v>202409</v>
      </c>
      <c r="B1289" s="74">
        <v>613</v>
      </c>
      <c r="C1289" s="82">
        <v>670007</v>
      </c>
      <c r="D1289" s="82">
        <v>5050</v>
      </c>
      <c r="E1289" s="83">
        <f t="shared" si="20"/>
        <v>7.5372346856077627E-3</v>
      </c>
    </row>
    <row r="1290" spans="1:5" x14ac:dyDescent="0.25">
      <c r="A1290" s="74">
        <v>202409</v>
      </c>
      <c r="B1290" s="74">
        <v>614</v>
      </c>
      <c r="C1290" s="82">
        <v>2356702</v>
      </c>
      <c r="D1290" s="82">
        <v>23142</v>
      </c>
      <c r="E1290" s="83">
        <f t="shared" si="20"/>
        <v>9.8196547548226286E-3</v>
      </c>
    </row>
    <row r="1291" spans="1:5" x14ac:dyDescent="0.25">
      <c r="A1291" s="74">
        <v>202409</v>
      </c>
      <c r="B1291" s="74">
        <v>619</v>
      </c>
      <c r="C1291" s="82">
        <v>15658312</v>
      </c>
      <c r="D1291" s="82">
        <v>216067</v>
      </c>
      <c r="E1291" s="83">
        <f t="shared" si="20"/>
        <v>1.3798869252317875E-2</v>
      </c>
    </row>
    <row r="1292" spans="1:5" x14ac:dyDescent="0.25">
      <c r="A1292" s="74">
        <v>202409</v>
      </c>
      <c r="B1292" s="74">
        <v>620</v>
      </c>
      <c r="C1292" s="82">
        <v>1036231292</v>
      </c>
      <c r="D1292" s="82">
        <v>1099421</v>
      </c>
      <c r="E1292" s="83">
        <f t="shared" si="20"/>
        <v>1.0609803124918564E-3</v>
      </c>
    </row>
    <row r="1293" spans="1:5" x14ac:dyDescent="0.25">
      <c r="A1293" s="74">
        <v>202409</v>
      </c>
      <c r="B1293" s="74">
        <v>631</v>
      </c>
      <c r="C1293" s="82">
        <v>3472996</v>
      </c>
      <c r="D1293" s="82">
        <v>141063</v>
      </c>
      <c r="E1293" s="83">
        <f t="shared" si="20"/>
        <v>4.0617092562156711E-2</v>
      </c>
    </row>
    <row r="1294" spans="1:5" x14ac:dyDescent="0.25">
      <c r="A1294" s="74">
        <v>202409</v>
      </c>
      <c r="B1294" s="74">
        <v>639</v>
      </c>
      <c r="C1294" s="82">
        <v>1170530</v>
      </c>
      <c r="D1294" s="82">
        <v>19652</v>
      </c>
      <c r="E1294" s="83">
        <f t="shared" si="20"/>
        <v>1.6788975933978625E-2</v>
      </c>
    </row>
    <row r="1295" spans="1:5" x14ac:dyDescent="0.25">
      <c r="A1295" s="74">
        <v>202409</v>
      </c>
      <c r="B1295" s="74">
        <v>641</v>
      </c>
      <c r="C1295" s="82">
        <v>1193897122</v>
      </c>
      <c r="D1295" s="82">
        <v>3696566</v>
      </c>
      <c r="E1295" s="83">
        <f t="shared" si="20"/>
        <v>3.0962182016215632E-3</v>
      </c>
    </row>
    <row r="1296" spans="1:5" x14ac:dyDescent="0.25">
      <c r="A1296" s="74">
        <v>202409</v>
      </c>
      <c r="B1296" s="74">
        <v>642</v>
      </c>
      <c r="C1296" s="82">
        <v>178200</v>
      </c>
      <c r="D1296" s="82">
        <v>21594</v>
      </c>
      <c r="E1296" s="83">
        <f t="shared" si="20"/>
        <v>0.12117845117845118</v>
      </c>
    </row>
    <row r="1297" spans="1:5" x14ac:dyDescent="0.25">
      <c r="A1297" s="74">
        <v>202409</v>
      </c>
      <c r="B1297" s="74">
        <v>643</v>
      </c>
      <c r="C1297" s="82">
        <v>7415594</v>
      </c>
      <c r="D1297" s="82">
        <v>3763107</v>
      </c>
      <c r="E1297" s="83">
        <f t="shared" si="20"/>
        <v>0.50745860682232602</v>
      </c>
    </row>
    <row r="1298" spans="1:5" x14ac:dyDescent="0.25">
      <c r="A1298" s="74">
        <v>202409</v>
      </c>
      <c r="B1298" s="74">
        <v>649</v>
      </c>
      <c r="C1298" s="82">
        <v>1042928459</v>
      </c>
      <c r="D1298" s="82">
        <v>7553751</v>
      </c>
      <c r="E1298" s="83">
        <f t="shared" si="20"/>
        <v>7.2428275734682966E-3</v>
      </c>
    </row>
    <row r="1299" spans="1:5" x14ac:dyDescent="0.25">
      <c r="A1299" s="74">
        <v>202409</v>
      </c>
      <c r="B1299" s="74">
        <v>651</v>
      </c>
      <c r="C1299" s="82">
        <v>19956602</v>
      </c>
      <c r="D1299" s="82">
        <v>52952</v>
      </c>
      <c r="E1299" s="83">
        <f t="shared" si="20"/>
        <v>2.6533575204836977E-3</v>
      </c>
    </row>
    <row r="1300" spans="1:5" x14ac:dyDescent="0.25">
      <c r="A1300" s="74">
        <v>202409</v>
      </c>
      <c r="B1300" s="74">
        <v>652</v>
      </c>
      <c r="C1300" s="82">
        <v>131105</v>
      </c>
      <c r="D1300" s="82">
        <v>0</v>
      </c>
      <c r="E1300" s="83">
        <f t="shared" si="20"/>
        <v>0</v>
      </c>
    </row>
    <row r="1301" spans="1:5" x14ac:dyDescent="0.25">
      <c r="A1301" s="74">
        <v>202409</v>
      </c>
      <c r="B1301" s="74">
        <v>653</v>
      </c>
      <c r="C1301" s="82">
        <v>197868</v>
      </c>
      <c r="D1301" s="82">
        <v>0</v>
      </c>
      <c r="E1301" s="83">
        <f t="shared" si="20"/>
        <v>0</v>
      </c>
    </row>
    <row r="1302" spans="1:5" x14ac:dyDescent="0.25">
      <c r="A1302" s="74">
        <v>202409</v>
      </c>
      <c r="B1302" s="74">
        <v>661</v>
      </c>
      <c r="C1302" s="82">
        <v>200016993</v>
      </c>
      <c r="D1302" s="82">
        <v>185917</v>
      </c>
      <c r="E1302" s="83">
        <f t="shared" si="20"/>
        <v>9.2950602452062661E-4</v>
      </c>
    </row>
    <row r="1303" spans="1:5" x14ac:dyDescent="0.25">
      <c r="A1303" s="74">
        <v>202409</v>
      </c>
      <c r="B1303" s="74">
        <v>662</v>
      </c>
      <c r="C1303" s="82">
        <v>3593555</v>
      </c>
      <c r="D1303" s="82">
        <v>37398</v>
      </c>
      <c r="E1303" s="83">
        <f t="shared" si="20"/>
        <v>1.0406964690953665E-2</v>
      </c>
    </row>
    <row r="1304" spans="1:5" x14ac:dyDescent="0.25">
      <c r="A1304" s="74">
        <v>202409</v>
      </c>
      <c r="B1304" s="74">
        <v>663</v>
      </c>
      <c r="C1304" s="82">
        <v>745840</v>
      </c>
      <c r="D1304" s="82">
        <v>32101</v>
      </c>
      <c r="E1304" s="83">
        <f t="shared" si="20"/>
        <v>4.3040062211734419E-2</v>
      </c>
    </row>
    <row r="1305" spans="1:5" x14ac:dyDescent="0.25">
      <c r="A1305" s="74">
        <v>202409</v>
      </c>
      <c r="B1305" s="74">
        <v>681</v>
      </c>
      <c r="C1305" s="82">
        <v>33589856</v>
      </c>
      <c r="D1305" s="82">
        <v>400111</v>
      </c>
      <c r="E1305" s="83">
        <f t="shared" si="20"/>
        <v>1.1911661663568907E-2</v>
      </c>
    </row>
    <row r="1306" spans="1:5" x14ac:dyDescent="0.25">
      <c r="A1306" s="74">
        <v>202409</v>
      </c>
      <c r="B1306" s="74">
        <v>682</v>
      </c>
      <c r="C1306" s="82">
        <v>47882063</v>
      </c>
      <c r="D1306" s="82">
        <v>728163</v>
      </c>
      <c r="E1306" s="83">
        <f t="shared" si="20"/>
        <v>1.5207427466105627E-2</v>
      </c>
    </row>
    <row r="1307" spans="1:5" x14ac:dyDescent="0.25">
      <c r="A1307" s="74">
        <v>202409</v>
      </c>
      <c r="B1307" s="74">
        <v>691</v>
      </c>
      <c r="C1307" s="82">
        <v>25827785</v>
      </c>
      <c r="D1307" s="82">
        <v>174278</v>
      </c>
      <c r="E1307" s="83">
        <f t="shared" si="20"/>
        <v>6.7476943919116562E-3</v>
      </c>
    </row>
    <row r="1308" spans="1:5" x14ac:dyDescent="0.25">
      <c r="A1308" s="74">
        <v>202409</v>
      </c>
      <c r="B1308" s="74">
        <v>692</v>
      </c>
      <c r="C1308" s="82">
        <v>26652176</v>
      </c>
      <c r="D1308" s="82">
        <v>189829</v>
      </c>
      <c r="E1308" s="83">
        <f t="shared" si="20"/>
        <v>7.1224578435922078E-3</v>
      </c>
    </row>
    <row r="1309" spans="1:5" x14ac:dyDescent="0.25">
      <c r="A1309" s="74">
        <v>202409</v>
      </c>
      <c r="B1309" s="74">
        <v>701</v>
      </c>
      <c r="C1309" s="82">
        <v>52106</v>
      </c>
      <c r="D1309" s="82">
        <v>379</v>
      </c>
      <c r="E1309" s="83">
        <f t="shared" si="20"/>
        <v>7.2736345142593939E-3</v>
      </c>
    </row>
    <row r="1310" spans="1:5" x14ac:dyDescent="0.25">
      <c r="A1310" s="74">
        <v>202409</v>
      </c>
      <c r="B1310" s="74">
        <v>702</v>
      </c>
      <c r="C1310" s="82">
        <v>179627252</v>
      </c>
      <c r="D1310" s="82">
        <v>3170836</v>
      </c>
      <c r="E1310" s="83">
        <f t="shared" si="20"/>
        <v>1.7652310352106262E-2</v>
      </c>
    </row>
    <row r="1311" spans="1:5" x14ac:dyDescent="0.25">
      <c r="A1311" s="74">
        <v>202409</v>
      </c>
      <c r="B1311" s="74">
        <v>711</v>
      </c>
      <c r="C1311" s="82">
        <v>23573207</v>
      </c>
      <c r="D1311" s="82">
        <v>306323</v>
      </c>
      <c r="E1311" s="83">
        <f t="shared" si="20"/>
        <v>1.2994540793707024E-2</v>
      </c>
    </row>
    <row r="1312" spans="1:5" x14ac:dyDescent="0.25">
      <c r="A1312" s="74">
        <v>202409</v>
      </c>
      <c r="B1312" s="74">
        <v>712</v>
      </c>
      <c r="C1312" s="82">
        <v>1628936</v>
      </c>
      <c r="D1312" s="82">
        <v>2064</v>
      </c>
      <c r="E1312" s="83">
        <f t="shared" si="20"/>
        <v>1.2670847719001852E-3</v>
      </c>
    </row>
    <row r="1313" spans="1:5" x14ac:dyDescent="0.25">
      <c r="A1313" s="74">
        <v>202409</v>
      </c>
      <c r="B1313" s="74">
        <v>721</v>
      </c>
      <c r="C1313" s="82">
        <v>21263621</v>
      </c>
      <c r="D1313" s="82">
        <v>23683</v>
      </c>
      <c r="E1313" s="83">
        <f t="shared" si="20"/>
        <v>1.1137801976436657E-3</v>
      </c>
    </row>
    <row r="1314" spans="1:5" x14ac:dyDescent="0.25">
      <c r="A1314" s="74">
        <v>202409</v>
      </c>
      <c r="B1314" s="74">
        <v>722</v>
      </c>
      <c r="C1314" s="82">
        <v>7302918</v>
      </c>
      <c r="D1314" s="82">
        <v>1245</v>
      </c>
      <c r="E1314" s="83">
        <f t="shared" si="20"/>
        <v>1.7047979999227706E-4</v>
      </c>
    </row>
    <row r="1315" spans="1:5" x14ac:dyDescent="0.25">
      <c r="A1315" s="74">
        <v>202409</v>
      </c>
      <c r="B1315" s="74">
        <v>731</v>
      </c>
      <c r="C1315" s="82">
        <v>7895924</v>
      </c>
      <c r="D1315" s="82">
        <v>260521</v>
      </c>
      <c r="E1315" s="83">
        <f t="shared" si="20"/>
        <v>3.2994365193991231E-2</v>
      </c>
    </row>
    <row r="1316" spans="1:5" x14ac:dyDescent="0.25">
      <c r="A1316" s="74">
        <v>202409</v>
      </c>
      <c r="B1316" s="74">
        <v>732</v>
      </c>
      <c r="C1316" s="82">
        <v>373653</v>
      </c>
      <c r="D1316" s="82">
        <v>633</v>
      </c>
      <c r="E1316" s="83">
        <f t="shared" si="20"/>
        <v>1.6940851538727107E-3</v>
      </c>
    </row>
    <row r="1317" spans="1:5" x14ac:dyDescent="0.25">
      <c r="A1317" s="74">
        <v>202409</v>
      </c>
      <c r="B1317" s="74">
        <v>741</v>
      </c>
      <c r="C1317" s="82">
        <v>2041565</v>
      </c>
      <c r="D1317" s="82">
        <v>70817</v>
      </c>
      <c r="E1317" s="83">
        <f t="shared" si="20"/>
        <v>3.4687604852159985E-2</v>
      </c>
    </row>
    <row r="1318" spans="1:5" x14ac:dyDescent="0.25">
      <c r="A1318" s="74">
        <v>202409</v>
      </c>
      <c r="B1318" s="74">
        <v>742</v>
      </c>
      <c r="C1318" s="82">
        <v>507009</v>
      </c>
      <c r="D1318" s="82">
        <v>24176</v>
      </c>
      <c r="E1318" s="83">
        <f t="shared" si="20"/>
        <v>4.7683571692021247E-2</v>
      </c>
    </row>
    <row r="1319" spans="1:5" x14ac:dyDescent="0.25">
      <c r="A1319" s="74">
        <v>202409</v>
      </c>
      <c r="B1319" s="74">
        <v>749</v>
      </c>
      <c r="C1319" s="82">
        <v>8727774</v>
      </c>
      <c r="D1319" s="82">
        <v>102477</v>
      </c>
      <c r="E1319" s="83">
        <f t="shared" si="20"/>
        <v>1.1741481848636319E-2</v>
      </c>
    </row>
    <row r="1320" spans="1:5" x14ac:dyDescent="0.25">
      <c r="A1320" s="74">
        <v>202409</v>
      </c>
      <c r="B1320" s="74">
        <v>750</v>
      </c>
      <c r="C1320" s="82">
        <v>7993339</v>
      </c>
      <c r="D1320" s="82">
        <v>123272</v>
      </c>
      <c r="E1320" s="83">
        <f t="shared" si="20"/>
        <v>1.5421840610037933E-2</v>
      </c>
    </row>
    <row r="1321" spans="1:5" x14ac:dyDescent="0.25">
      <c r="A1321" s="74">
        <v>202409</v>
      </c>
      <c r="B1321" s="74">
        <v>771</v>
      </c>
      <c r="C1321" s="82">
        <v>73708381</v>
      </c>
      <c r="D1321" s="82">
        <v>1331230</v>
      </c>
      <c r="E1321" s="83">
        <f t="shared" si="20"/>
        <v>1.8060768421979043E-2</v>
      </c>
    </row>
    <row r="1322" spans="1:5" x14ac:dyDescent="0.25">
      <c r="A1322" s="74">
        <v>202409</v>
      </c>
      <c r="B1322" s="74">
        <v>772</v>
      </c>
      <c r="C1322" s="82">
        <v>141543</v>
      </c>
      <c r="D1322" s="82">
        <v>664</v>
      </c>
      <c r="E1322" s="83">
        <f t="shared" si="20"/>
        <v>4.6911539249556676E-3</v>
      </c>
    </row>
    <row r="1323" spans="1:5" x14ac:dyDescent="0.25">
      <c r="A1323" s="74">
        <v>202409</v>
      </c>
      <c r="B1323" s="74">
        <v>773</v>
      </c>
      <c r="C1323" s="82">
        <v>14106145</v>
      </c>
      <c r="D1323" s="82">
        <v>125221</v>
      </c>
      <c r="E1323" s="83">
        <f t="shared" si="20"/>
        <v>8.8770532275118403E-3</v>
      </c>
    </row>
    <row r="1324" spans="1:5" x14ac:dyDescent="0.25">
      <c r="A1324" s="74">
        <v>202409</v>
      </c>
      <c r="B1324" s="74">
        <v>774</v>
      </c>
      <c r="C1324" s="82">
        <v>792269</v>
      </c>
      <c r="D1324" s="82">
        <v>2816</v>
      </c>
      <c r="E1324" s="83">
        <f t="shared" si="20"/>
        <v>3.5543483337098889E-3</v>
      </c>
    </row>
    <row r="1325" spans="1:5" x14ac:dyDescent="0.25">
      <c r="A1325" s="74">
        <v>202409</v>
      </c>
      <c r="B1325" s="74">
        <v>780</v>
      </c>
      <c r="C1325" s="82">
        <v>1201054</v>
      </c>
      <c r="D1325" s="82">
        <v>3816</v>
      </c>
      <c r="E1325" s="83">
        <f t="shared" si="20"/>
        <v>3.1772093511199329E-3</v>
      </c>
    </row>
    <row r="1326" spans="1:5" x14ac:dyDescent="0.25">
      <c r="A1326" s="74">
        <v>202409</v>
      </c>
      <c r="B1326" s="74">
        <v>791</v>
      </c>
      <c r="C1326" s="82">
        <v>45507338</v>
      </c>
      <c r="D1326" s="82">
        <v>252305</v>
      </c>
      <c r="E1326" s="83">
        <f t="shared" si="20"/>
        <v>5.5442706844333542E-3</v>
      </c>
    </row>
    <row r="1327" spans="1:5" x14ac:dyDescent="0.25">
      <c r="A1327" s="74">
        <v>202409</v>
      </c>
      <c r="B1327" s="74">
        <v>801</v>
      </c>
      <c r="C1327" s="82">
        <v>13199995</v>
      </c>
      <c r="D1327" s="82">
        <v>172272</v>
      </c>
      <c r="E1327" s="83">
        <f t="shared" si="20"/>
        <v>1.3050914034437134E-2</v>
      </c>
    </row>
    <row r="1328" spans="1:5" x14ac:dyDescent="0.25">
      <c r="A1328" s="74">
        <v>202409</v>
      </c>
      <c r="B1328" s="74">
        <v>811</v>
      </c>
      <c r="C1328" s="82">
        <v>240185</v>
      </c>
      <c r="D1328" s="82">
        <v>2853</v>
      </c>
      <c r="E1328" s="83">
        <f t="shared" si="20"/>
        <v>1.1878343776672148E-2</v>
      </c>
    </row>
    <row r="1329" spans="1:5" x14ac:dyDescent="0.25">
      <c r="A1329" s="74">
        <v>202409</v>
      </c>
      <c r="B1329" s="74">
        <v>812</v>
      </c>
      <c r="C1329" s="82">
        <v>16350812</v>
      </c>
      <c r="D1329" s="82">
        <v>208129</v>
      </c>
      <c r="E1329" s="83">
        <f t="shared" si="20"/>
        <v>1.2728970279885794E-2</v>
      </c>
    </row>
    <row r="1330" spans="1:5" x14ac:dyDescent="0.25">
      <c r="A1330" s="74">
        <v>202409</v>
      </c>
      <c r="B1330" s="74">
        <v>813</v>
      </c>
      <c r="C1330" s="82">
        <v>1951986</v>
      </c>
      <c r="D1330" s="82">
        <v>41985</v>
      </c>
      <c r="E1330" s="83">
        <f t="shared" si="20"/>
        <v>2.1508863280781727E-2</v>
      </c>
    </row>
    <row r="1331" spans="1:5" x14ac:dyDescent="0.25">
      <c r="A1331" s="74">
        <v>202409</v>
      </c>
      <c r="B1331" s="74">
        <v>821</v>
      </c>
      <c r="C1331" s="82">
        <v>2946310</v>
      </c>
      <c r="D1331" s="82">
        <v>53768</v>
      </c>
      <c r="E1331" s="83">
        <f t="shared" si="20"/>
        <v>1.8249267728107362E-2</v>
      </c>
    </row>
    <row r="1332" spans="1:5" x14ac:dyDescent="0.25">
      <c r="A1332" s="74">
        <v>202409</v>
      </c>
      <c r="B1332" s="74">
        <v>822</v>
      </c>
      <c r="C1332" s="82">
        <v>597286</v>
      </c>
      <c r="D1332" s="82">
        <v>62038</v>
      </c>
      <c r="E1332" s="83">
        <f t="shared" si="20"/>
        <v>0.10386648942047863</v>
      </c>
    </row>
    <row r="1333" spans="1:5" x14ac:dyDescent="0.25">
      <c r="A1333" s="74">
        <v>202409</v>
      </c>
      <c r="B1333" s="74">
        <v>823</v>
      </c>
      <c r="C1333" s="82">
        <v>440022</v>
      </c>
      <c r="D1333" s="82">
        <v>963</v>
      </c>
      <c r="E1333" s="83">
        <f t="shared" si="20"/>
        <v>2.1885269372894992E-3</v>
      </c>
    </row>
    <row r="1334" spans="1:5" x14ac:dyDescent="0.25">
      <c r="A1334" s="74">
        <v>202409</v>
      </c>
      <c r="B1334" s="74">
        <v>829</v>
      </c>
      <c r="C1334" s="82">
        <v>421060160</v>
      </c>
      <c r="D1334" s="82">
        <v>2951913</v>
      </c>
      <c r="E1334" s="83">
        <f t="shared" si="20"/>
        <v>7.0106680242557262E-3</v>
      </c>
    </row>
    <row r="1335" spans="1:5" x14ac:dyDescent="0.25">
      <c r="A1335" s="74">
        <v>202409</v>
      </c>
      <c r="B1335" s="74">
        <v>841</v>
      </c>
      <c r="C1335" s="82">
        <v>957785010</v>
      </c>
      <c r="D1335" s="82">
        <v>124571</v>
      </c>
      <c r="E1335" s="83">
        <f t="shared" si="20"/>
        <v>1.3006154690184597E-4</v>
      </c>
    </row>
    <row r="1336" spans="1:5" x14ac:dyDescent="0.25">
      <c r="A1336" s="74">
        <v>202409</v>
      </c>
      <c r="B1336" s="74">
        <v>842</v>
      </c>
      <c r="C1336" s="82">
        <v>2205652</v>
      </c>
      <c r="D1336" s="82">
        <v>40950</v>
      </c>
      <c r="E1336" s="83">
        <f t="shared" si="20"/>
        <v>1.856593877910024E-2</v>
      </c>
    </row>
    <row r="1337" spans="1:5" x14ac:dyDescent="0.25">
      <c r="A1337" s="74">
        <v>202409</v>
      </c>
      <c r="B1337" s="74">
        <v>843</v>
      </c>
      <c r="C1337" s="82">
        <v>3477939</v>
      </c>
      <c r="D1337" s="82">
        <v>14268</v>
      </c>
      <c r="E1337" s="83">
        <f t="shared" si="20"/>
        <v>4.1024296285817547E-3</v>
      </c>
    </row>
    <row r="1338" spans="1:5" x14ac:dyDescent="0.25">
      <c r="A1338" s="74">
        <v>202409</v>
      </c>
      <c r="B1338" s="74">
        <v>851</v>
      </c>
      <c r="C1338" s="82">
        <v>8158218</v>
      </c>
      <c r="D1338" s="82">
        <v>108894</v>
      </c>
      <c r="E1338" s="83">
        <f t="shared" si="20"/>
        <v>1.3347767858127841E-2</v>
      </c>
    </row>
    <row r="1339" spans="1:5" x14ac:dyDescent="0.25">
      <c r="A1339" s="74">
        <v>202409</v>
      </c>
      <c r="B1339" s="74">
        <v>852</v>
      </c>
      <c r="C1339" s="82">
        <v>1941244</v>
      </c>
      <c r="D1339" s="82">
        <v>38387</v>
      </c>
      <c r="E1339" s="83">
        <f t="shared" si="20"/>
        <v>1.9774433301532418E-2</v>
      </c>
    </row>
    <row r="1340" spans="1:5" x14ac:dyDescent="0.25">
      <c r="A1340" s="74">
        <v>202409</v>
      </c>
      <c r="B1340" s="74">
        <v>853</v>
      </c>
      <c r="C1340" s="82">
        <v>21771859</v>
      </c>
      <c r="D1340" s="82">
        <v>3923</v>
      </c>
      <c r="E1340" s="83">
        <f t="shared" si="20"/>
        <v>1.8018672636084957E-4</v>
      </c>
    </row>
    <row r="1341" spans="1:5" x14ac:dyDescent="0.25">
      <c r="A1341" s="74">
        <v>202409</v>
      </c>
      <c r="B1341" s="74">
        <v>854</v>
      </c>
      <c r="C1341" s="82">
        <v>59141267</v>
      </c>
      <c r="D1341" s="82">
        <v>482067</v>
      </c>
      <c r="E1341" s="83">
        <f t="shared" si="20"/>
        <v>8.1511104589626054E-3</v>
      </c>
    </row>
    <row r="1342" spans="1:5" x14ac:dyDescent="0.25">
      <c r="A1342" s="74">
        <v>202409</v>
      </c>
      <c r="B1342" s="74">
        <v>855</v>
      </c>
      <c r="C1342" s="82">
        <v>1252464</v>
      </c>
      <c r="D1342" s="82">
        <v>27693</v>
      </c>
      <c r="E1342" s="83">
        <f t="shared" si="20"/>
        <v>2.2110815161154332E-2</v>
      </c>
    </row>
    <row r="1343" spans="1:5" x14ac:dyDescent="0.25">
      <c r="A1343" s="74">
        <v>202409</v>
      </c>
      <c r="B1343" s="74">
        <v>861</v>
      </c>
      <c r="C1343" s="82">
        <v>214304425</v>
      </c>
      <c r="D1343" s="82">
        <v>1461215</v>
      </c>
      <c r="E1343" s="83">
        <f t="shared" si="20"/>
        <v>6.8184079726771856E-3</v>
      </c>
    </row>
    <row r="1344" spans="1:5" x14ac:dyDescent="0.25">
      <c r="A1344" s="74">
        <v>202409</v>
      </c>
      <c r="B1344" s="74">
        <v>862</v>
      </c>
      <c r="C1344" s="82">
        <v>8862997</v>
      </c>
      <c r="D1344" s="82">
        <v>97267</v>
      </c>
      <c r="E1344" s="83">
        <f t="shared" si="20"/>
        <v>1.0974504448100343E-2</v>
      </c>
    </row>
    <row r="1345" spans="1:5" x14ac:dyDescent="0.25">
      <c r="A1345" s="74">
        <v>202409</v>
      </c>
      <c r="B1345" s="74">
        <v>863</v>
      </c>
      <c r="C1345" s="82">
        <v>12112919</v>
      </c>
      <c r="D1345" s="82">
        <v>54222</v>
      </c>
      <c r="E1345" s="83">
        <f t="shared" si="20"/>
        <v>4.476377659257855E-3</v>
      </c>
    </row>
    <row r="1346" spans="1:5" x14ac:dyDescent="0.25">
      <c r="A1346" s="74">
        <v>202409</v>
      </c>
      <c r="B1346" s="74">
        <v>864</v>
      </c>
      <c r="C1346" s="82">
        <v>2845721</v>
      </c>
      <c r="D1346" s="82">
        <v>52026</v>
      </c>
      <c r="E1346" s="83">
        <f t="shared" si="20"/>
        <v>1.8282185779983352E-2</v>
      </c>
    </row>
    <row r="1347" spans="1:5" x14ac:dyDescent="0.25">
      <c r="A1347" s="74">
        <v>202409</v>
      </c>
      <c r="B1347" s="74">
        <v>869</v>
      </c>
      <c r="C1347" s="82">
        <v>148077304</v>
      </c>
      <c r="D1347" s="82">
        <v>1773151</v>
      </c>
      <c r="E1347" s="83">
        <f t="shared" ref="E1347:E1410" si="21">D1347/C1347</f>
        <v>1.1974495429765523E-2</v>
      </c>
    </row>
    <row r="1348" spans="1:5" x14ac:dyDescent="0.25">
      <c r="A1348" s="74">
        <v>202409</v>
      </c>
      <c r="B1348" s="74">
        <v>870</v>
      </c>
      <c r="C1348" s="82">
        <v>3112991</v>
      </c>
      <c r="D1348" s="82">
        <v>27855</v>
      </c>
      <c r="E1348" s="83">
        <f t="shared" si="21"/>
        <v>8.9479860365802542E-3</v>
      </c>
    </row>
    <row r="1349" spans="1:5" x14ac:dyDescent="0.25">
      <c r="A1349" s="74">
        <v>202409</v>
      </c>
      <c r="B1349" s="74">
        <v>880</v>
      </c>
      <c r="C1349" s="82">
        <v>578515</v>
      </c>
      <c r="D1349" s="82">
        <v>29807</v>
      </c>
      <c r="E1349" s="83">
        <f t="shared" si="21"/>
        <v>5.1523296716593343E-2</v>
      </c>
    </row>
    <row r="1350" spans="1:5" x14ac:dyDescent="0.25">
      <c r="A1350" s="74">
        <v>202409</v>
      </c>
      <c r="B1350" s="74">
        <v>900</v>
      </c>
      <c r="C1350" s="82">
        <v>12257756</v>
      </c>
      <c r="D1350" s="82">
        <v>175093</v>
      </c>
      <c r="E1350" s="83">
        <f t="shared" si="21"/>
        <v>1.4284262143903012E-2</v>
      </c>
    </row>
    <row r="1351" spans="1:5" x14ac:dyDescent="0.25">
      <c r="A1351" s="74">
        <v>202409</v>
      </c>
      <c r="B1351" s="74">
        <v>910</v>
      </c>
      <c r="C1351" s="82">
        <v>12813022</v>
      </c>
      <c r="D1351" s="82">
        <v>30139</v>
      </c>
      <c r="E1351" s="83">
        <f t="shared" si="21"/>
        <v>2.3522163623850797E-3</v>
      </c>
    </row>
    <row r="1352" spans="1:5" x14ac:dyDescent="0.25">
      <c r="A1352" s="74">
        <v>202409</v>
      </c>
      <c r="B1352" s="74">
        <v>920</v>
      </c>
      <c r="C1352" s="82">
        <v>7801671</v>
      </c>
      <c r="D1352" s="82">
        <v>20679</v>
      </c>
      <c r="E1352" s="83">
        <f t="shared" si="21"/>
        <v>2.65058600907421E-3</v>
      </c>
    </row>
    <row r="1353" spans="1:5" x14ac:dyDescent="0.25">
      <c r="A1353" s="74">
        <v>202409</v>
      </c>
      <c r="B1353" s="74">
        <v>931</v>
      </c>
      <c r="C1353" s="82">
        <v>43277038</v>
      </c>
      <c r="D1353" s="82">
        <v>362104</v>
      </c>
      <c r="E1353" s="83">
        <f t="shared" si="21"/>
        <v>8.3671160674166287E-3</v>
      </c>
    </row>
    <row r="1354" spans="1:5" x14ac:dyDescent="0.25">
      <c r="A1354" s="74">
        <v>202409</v>
      </c>
      <c r="B1354" s="74">
        <v>939</v>
      </c>
      <c r="C1354" s="82">
        <v>5495187</v>
      </c>
      <c r="D1354" s="82">
        <v>18775</v>
      </c>
      <c r="E1354" s="83">
        <f t="shared" si="21"/>
        <v>3.4166262221831576E-3</v>
      </c>
    </row>
    <row r="1355" spans="1:5" x14ac:dyDescent="0.25">
      <c r="A1355" s="74">
        <v>202409</v>
      </c>
      <c r="B1355" s="74">
        <v>941</v>
      </c>
      <c r="C1355" s="82">
        <v>11279509</v>
      </c>
      <c r="D1355" s="82">
        <v>270456</v>
      </c>
      <c r="E1355" s="83">
        <f t="shared" si="21"/>
        <v>2.3977639452213744E-2</v>
      </c>
    </row>
    <row r="1356" spans="1:5" x14ac:dyDescent="0.25">
      <c r="A1356" s="74">
        <v>202409</v>
      </c>
      <c r="B1356" s="74">
        <v>942</v>
      </c>
      <c r="C1356" s="82">
        <v>1928569</v>
      </c>
      <c r="D1356" s="82">
        <v>74110</v>
      </c>
      <c r="E1356" s="83">
        <f t="shared" si="21"/>
        <v>3.8427455797536932E-2</v>
      </c>
    </row>
    <row r="1357" spans="1:5" x14ac:dyDescent="0.25">
      <c r="A1357" s="74">
        <v>202409</v>
      </c>
      <c r="B1357" s="74">
        <v>949</v>
      </c>
      <c r="C1357" s="82">
        <v>64596961</v>
      </c>
      <c r="D1357" s="82">
        <v>245418</v>
      </c>
      <c r="E1357" s="83">
        <f t="shared" si="21"/>
        <v>3.7992189756419037E-3</v>
      </c>
    </row>
    <row r="1358" spans="1:5" x14ac:dyDescent="0.25">
      <c r="A1358" s="74">
        <v>202409</v>
      </c>
      <c r="B1358" s="74">
        <v>951</v>
      </c>
      <c r="C1358" s="82">
        <v>2210781</v>
      </c>
      <c r="D1358" s="82">
        <v>28013</v>
      </c>
      <c r="E1358" s="83">
        <f t="shared" si="21"/>
        <v>1.267108772872573E-2</v>
      </c>
    </row>
    <row r="1359" spans="1:5" x14ac:dyDescent="0.25">
      <c r="A1359" s="74">
        <v>202409</v>
      </c>
      <c r="B1359" s="74">
        <v>952</v>
      </c>
      <c r="C1359" s="82">
        <v>1435004</v>
      </c>
      <c r="D1359" s="82">
        <v>33834</v>
      </c>
      <c r="E1359" s="83">
        <f t="shared" si="21"/>
        <v>2.3577634626802433E-2</v>
      </c>
    </row>
    <row r="1360" spans="1:5" x14ac:dyDescent="0.25">
      <c r="A1360" s="74">
        <v>202409</v>
      </c>
      <c r="B1360" s="74">
        <v>960</v>
      </c>
      <c r="C1360" s="82">
        <v>507458750</v>
      </c>
      <c r="D1360" s="82">
        <v>11600446</v>
      </c>
      <c r="E1360" s="83">
        <f t="shared" si="21"/>
        <v>2.2859879743920071E-2</v>
      </c>
    </row>
    <row r="1361" spans="1:5" x14ac:dyDescent="0.25">
      <c r="A1361" s="74">
        <v>202409</v>
      </c>
      <c r="B1361" s="74">
        <v>970</v>
      </c>
      <c r="C1361" s="82">
        <v>277969</v>
      </c>
      <c r="D1361" s="82">
        <v>6433</v>
      </c>
      <c r="E1361" s="83">
        <f t="shared" si="21"/>
        <v>2.314286844935946E-2</v>
      </c>
    </row>
    <row r="1362" spans="1:5" x14ac:dyDescent="0.25">
      <c r="A1362" s="74">
        <v>202409</v>
      </c>
      <c r="B1362" s="74">
        <v>990</v>
      </c>
      <c r="C1362" s="82">
        <v>759972</v>
      </c>
      <c r="D1362" s="82">
        <v>2440</v>
      </c>
      <c r="E1362" s="83">
        <f t="shared" si="21"/>
        <v>3.2106446026958888E-3</v>
      </c>
    </row>
    <row r="1363" spans="1:5" x14ac:dyDescent="0.25">
      <c r="A1363" s="74">
        <v>202409</v>
      </c>
      <c r="B1363" s="74">
        <v>999</v>
      </c>
      <c r="C1363" s="82">
        <v>145331757</v>
      </c>
      <c r="D1363" s="82">
        <v>3868769</v>
      </c>
      <c r="E1363" s="83">
        <f t="shared" si="21"/>
        <v>2.6620258915606449E-2</v>
      </c>
    </row>
    <row r="1364" spans="1:5" x14ac:dyDescent="0.25">
      <c r="A1364" s="74">
        <v>202410</v>
      </c>
      <c r="B1364" s="74">
        <v>11</v>
      </c>
      <c r="C1364" s="82">
        <v>3400933099</v>
      </c>
      <c r="D1364" s="82">
        <v>38243215</v>
      </c>
      <c r="E1364" s="83">
        <f t="shared" si="21"/>
        <v>1.1244918346451719E-2</v>
      </c>
    </row>
    <row r="1365" spans="1:5" x14ac:dyDescent="0.25">
      <c r="A1365" s="74">
        <v>202410</v>
      </c>
      <c r="B1365" s="74">
        <v>12</v>
      </c>
      <c r="C1365" s="82">
        <v>331440961</v>
      </c>
      <c r="D1365" s="82">
        <v>9697551</v>
      </c>
      <c r="E1365" s="83">
        <f t="shared" si="21"/>
        <v>2.9258758394681339E-2</v>
      </c>
    </row>
    <row r="1366" spans="1:5" x14ac:dyDescent="0.25">
      <c r="A1366" s="74">
        <v>202410</v>
      </c>
      <c r="B1366" s="74">
        <v>13</v>
      </c>
      <c r="C1366" s="82">
        <v>159382366</v>
      </c>
      <c r="D1366" s="82">
        <v>246287</v>
      </c>
      <c r="E1366" s="83">
        <f t="shared" si="21"/>
        <v>1.5452587772476661E-3</v>
      </c>
    </row>
    <row r="1367" spans="1:5" x14ac:dyDescent="0.25">
      <c r="A1367" s="74">
        <v>202410</v>
      </c>
      <c r="B1367" s="74">
        <v>14</v>
      </c>
      <c r="C1367" s="82">
        <v>1406379639</v>
      </c>
      <c r="D1367" s="82">
        <v>5966024</v>
      </c>
      <c r="E1367" s="83">
        <f t="shared" si="21"/>
        <v>4.2421148845998048E-3</v>
      </c>
    </row>
    <row r="1368" spans="1:5" x14ac:dyDescent="0.25">
      <c r="A1368" s="74">
        <v>202410</v>
      </c>
      <c r="B1368" s="74">
        <v>16</v>
      </c>
      <c r="C1368" s="82">
        <v>494223740</v>
      </c>
      <c r="D1368" s="82">
        <v>5930678</v>
      </c>
      <c r="E1368" s="83">
        <f t="shared" si="21"/>
        <v>1.1999986079179441E-2</v>
      </c>
    </row>
    <row r="1369" spans="1:5" x14ac:dyDescent="0.25">
      <c r="A1369" s="74">
        <v>202410</v>
      </c>
      <c r="B1369" s="74">
        <v>17</v>
      </c>
      <c r="C1369" s="82">
        <v>180723</v>
      </c>
      <c r="D1369" s="82">
        <v>583</v>
      </c>
      <c r="E1369" s="83">
        <f t="shared" si="21"/>
        <v>3.2259313977744948E-3</v>
      </c>
    </row>
    <row r="1370" spans="1:5" x14ac:dyDescent="0.25">
      <c r="A1370" s="74">
        <v>202410</v>
      </c>
      <c r="B1370" s="74">
        <v>21</v>
      </c>
      <c r="C1370" s="82">
        <v>1449625</v>
      </c>
      <c r="D1370" s="82">
        <v>2885</v>
      </c>
      <c r="E1370" s="83">
        <f t="shared" si="21"/>
        <v>1.9901698715184962E-3</v>
      </c>
    </row>
    <row r="1371" spans="1:5" x14ac:dyDescent="0.25">
      <c r="A1371" s="74">
        <v>202410</v>
      </c>
      <c r="B1371" s="74">
        <v>22</v>
      </c>
      <c r="C1371" s="82">
        <v>13692073</v>
      </c>
      <c r="D1371" s="82">
        <v>31742</v>
      </c>
      <c r="E1371" s="83">
        <f t="shared" si="21"/>
        <v>2.3182756913434511E-3</v>
      </c>
    </row>
    <row r="1372" spans="1:5" x14ac:dyDescent="0.25">
      <c r="A1372" s="74">
        <v>202410</v>
      </c>
      <c r="B1372" s="74">
        <v>24</v>
      </c>
      <c r="C1372" s="82">
        <v>3113656</v>
      </c>
      <c r="D1372" s="82">
        <v>8201</v>
      </c>
      <c r="E1372" s="83">
        <f t="shared" si="21"/>
        <v>2.6338811994645523E-3</v>
      </c>
    </row>
    <row r="1373" spans="1:5" x14ac:dyDescent="0.25">
      <c r="A1373" s="74">
        <v>202410</v>
      </c>
      <c r="B1373" s="74">
        <v>31</v>
      </c>
      <c r="C1373" s="82">
        <v>45415071</v>
      </c>
      <c r="D1373" s="82">
        <v>34899</v>
      </c>
      <c r="E1373" s="83">
        <f t="shared" si="21"/>
        <v>7.684453471403799E-4</v>
      </c>
    </row>
    <row r="1374" spans="1:5" x14ac:dyDescent="0.25">
      <c r="A1374" s="74">
        <v>202410</v>
      </c>
      <c r="B1374" s="74">
        <v>32</v>
      </c>
      <c r="C1374" s="82">
        <v>4940629</v>
      </c>
      <c r="D1374" s="82">
        <v>482</v>
      </c>
      <c r="E1374" s="83">
        <f t="shared" si="21"/>
        <v>9.7558428289191523E-5</v>
      </c>
    </row>
    <row r="1375" spans="1:5" x14ac:dyDescent="0.25">
      <c r="A1375" s="74">
        <v>202410</v>
      </c>
      <c r="B1375" s="74">
        <v>51</v>
      </c>
      <c r="C1375" s="82">
        <v>133973</v>
      </c>
      <c r="D1375" s="82">
        <v>0</v>
      </c>
      <c r="E1375" s="83">
        <f t="shared" si="21"/>
        <v>0</v>
      </c>
    </row>
    <row r="1376" spans="1:5" x14ac:dyDescent="0.25">
      <c r="A1376" s="74">
        <v>202410</v>
      </c>
      <c r="B1376" s="74">
        <v>52</v>
      </c>
      <c r="C1376" s="82">
        <v>31004</v>
      </c>
      <c r="D1376" s="82">
        <v>151</v>
      </c>
      <c r="E1376" s="83">
        <f t="shared" si="21"/>
        <v>4.8703393110566375E-3</v>
      </c>
    </row>
    <row r="1377" spans="1:5" x14ac:dyDescent="0.25">
      <c r="A1377" s="74">
        <v>202410</v>
      </c>
      <c r="B1377" s="74">
        <v>61</v>
      </c>
      <c r="C1377" s="82">
        <v>3660843176</v>
      </c>
      <c r="D1377" s="82">
        <v>6166491</v>
      </c>
      <c r="E1377" s="83">
        <f t="shared" si="21"/>
        <v>1.6844455508028024E-3</v>
      </c>
    </row>
    <row r="1378" spans="1:5" x14ac:dyDescent="0.25">
      <c r="A1378" s="74">
        <v>202410</v>
      </c>
      <c r="B1378" s="74">
        <v>62</v>
      </c>
      <c r="C1378" s="82">
        <v>761574</v>
      </c>
      <c r="D1378" s="82">
        <v>19599</v>
      </c>
      <c r="E1378" s="83">
        <f t="shared" si="21"/>
        <v>2.5734859645943794E-2</v>
      </c>
    </row>
    <row r="1379" spans="1:5" x14ac:dyDescent="0.25">
      <c r="A1379" s="74">
        <v>202410</v>
      </c>
      <c r="B1379" s="74">
        <v>71</v>
      </c>
      <c r="C1379" s="82">
        <v>236124</v>
      </c>
      <c r="D1379" s="82">
        <v>20684</v>
      </c>
      <c r="E1379" s="83">
        <f t="shared" si="21"/>
        <v>8.7598041706899762E-2</v>
      </c>
    </row>
    <row r="1380" spans="1:5" x14ac:dyDescent="0.25">
      <c r="A1380" s="74">
        <v>202410</v>
      </c>
      <c r="B1380" s="74">
        <v>72</v>
      </c>
      <c r="C1380" s="82">
        <v>59248101</v>
      </c>
      <c r="D1380" s="82">
        <v>2907</v>
      </c>
      <c r="E1380" s="83">
        <f t="shared" si="21"/>
        <v>4.9064863699175774E-5</v>
      </c>
    </row>
    <row r="1381" spans="1:5" x14ac:dyDescent="0.25">
      <c r="A1381" s="74">
        <v>202410</v>
      </c>
      <c r="B1381" s="74">
        <v>81</v>
      </c>
      <c r="C1381" s="82">
        <v>24770895</v>
      </c>
      <c r="D1381" s="82">
        <v>162079</v>
      </c>
      <c r="E1381" s="83">
        <f t="shared" si="21"/>
        <v>6.5431224830592516E-3</v>
      </c>
    </row>
    <row r="1382" spans="1:5" x14ac:dyDescent="0.25">
      <c r="A1382" s="74">
        <v>202410</v>
      </c>
      <c r="B1382" s="74">
        <v>89</v>
      </c>
      <c r="C1382" s="82">
        <v>50718061</v>
      </c>
      <c r="D1382" s="82">
        <v>219379</v>
      </c>
      <c r="E1382" s="83">
        <f t="shared" si="21"/>
        <v>4.3254611015196339E-3</v>
      </c>
    </row>
    <row r="1383" spans="1:5" x14ac:dyDescent="0.25">
      <c r="A1383" s="74">
        <v>202410</v>
      </c>
      <c r="B1383" s="74">
        <v>91</v>
      </c>
      <c r="C1383" s="82">
        <v>56618336</v>
      </c>
      <c r="D1383" s="82">
        <v>109897</v>
      </c>
      <c r="E1383" s="83">
        <f t="shared" si="21"/>
        <v>1.9410143032108891E-3</v>
      </c>
    </row>
    <row r="1384" spans="1:5" x14ac:dyDescent="0.25">
      <c r="A1384" s="74">
        <v>202410</v>
      </c>
      <c r="B1384" s="74">
        <v>99</v>
      </c>
      <c r="C1384" s="82">
        <v>9083453</v>
      </c>
      <c r="D1384" s="82">
        <v>86609</v>
      </c>
      <c r="E1384" s="83">
        <f t="shared" si="21"/>
        <v>9.5348101652532359E-3</v>
      </c>
    </row>
    <row r="1385" spans="1:5" x14ac:dyDescent="0.25">
      <c r="A1385" s="74">
        <v>202410</v>
      </c>
      <c r="B1385" s="74">
        <v>101</v>
      </c>
      <c r="C1385" s="82">
        <v>1227610251</v>
      </c>
      <c r="D1385" s="82">
        <v>15018900</v>
      </c>
      <c r="E1385" s="83">
        <f t="shared" si="21"/>
        <v>1.2234257564862905E-2</v>
      </c>
    </row>
    <row r="1386" spans="1:5" x14ac:dyDescent="0.25">
      <c r="A1386" s="74">
        <v>202410</v>
      </c>
      <c r="B1386" s="74">
        <v>102</v>
      </c>
      <c r="C1386" s="82">
        <v>55670199</v>
      </c>
      <c r="D1386" s="82">
        <v>32016</v>
      </c>
      <c r="E1386" s="83">
        <f t="shared" si="21"/>
        <v>5.7510123145060072E-4</v>
      </c>
    </row>
    <row r="1387" spans="1:5" x14ac:dyDescent="0.25">
      <c r="A1387" s="74">
        <v>202410</v>
      </c>
      <c r="B1387" s="74">
        <v>103</v>
      </c>
      <c r="C1387" s="82">
        <v>316007880</v>
      </c>
      <c r="D1387" s="82">
        <v>79519</v>
      </c>
      <c r="E1387" s="83">
        <f t="shared" si="21"/>
        <v>2.5163613008637631E-4</v>
      </c>
    </row>
    <row r="1388" spans="1:5" x14ac:dyDescent="0.25">
      <c r="A1388" s="74">
        <v>202410</v>
      </c>
      <c r="B1388" s="74">
        <v>104</v>
      </c>
      <c r="C1388" s="82">
        <v>423417661</v>
      </c>
      <c r="D1388" s="82">
        <v>10725205</v>
      </c>
      <c r="E1388" s="83">
        <f t="shared" si="21"/>
        <v>2.5330084188434455E-2</v>
      </c>
    </row>
    <row r="1389" spans="1:5" x14ac:dyDescent="0.25">
      <c r="A1389" s="74">
        <v>202410</v>
      </c>
      <c r="B1389" s="74">
        <v>105</v>
      </c>
      <c r="C1389" s="82">
        <v>386785884</v>
      </c>
      <c r="D1389" s="82">
        <v>406138</v>
      </c>
      <c r="E1389" s="83">
        <f t="shared" si="21"/>
        <v>1.0500331496068765E-3</v>
      </c>
    </row>
    <row r="1390" spans="1:5" x14ac:dyDescent="0.25">
      <c r="A1390" s="74">
        <v>202410</v>
      </c>
      <c r="B1390" s="74">
        <v>106</v>
      </c>
      <c r="C1390" s="82">
        <v>152517482</v>
      </c>
      <c r="D1390" s="82">
        <v>1368819</v>
      </c>
      <c r="E1390" s="83">
        <f t="shared" si="21"/>
        <v>8.9748334554854512E-3</v>
      </c>
    </row>
    <row r="1391" spans="1:5" x14ac:dyDescent="0.25">
      <c r="A1391" s="74">
        <v>202410</v>
      </c>
      <c r="B1391" s="74">
        <v>107</v>
      </c>
      <c r="C1391" s="82">
        <v>1283177084</v>
      </c>
      <c r="D1391" s="82">
        <v>4942873</v>
      </c>
      <c r="E1391" s="83">
        <f t="shared" si="21"/>
        <v>3.8520583492589865E-3</v>
      </c>
    </row>
    <row r="1392" spans="1:5" x14ac:dyDescent="0.25">
      <c r="A1392" s="74">
        <v>202410</v>
      </c>
      <c r="B1392" s="74">
        <v>108</v>
      </c>
      <c r="C1392" s="82">
        <v>28250550</v>
      </c>
      <c r="D1392" s="82">
        <v>236706</v>
      </c>
      <c r="E1392" s="83">
        <f t="shared" si="21"/>
        <v>8.3788103240467881E-3</v>
      </c>
    </row>
    <row r="1393" spans="1:5" x14ac:dyDescent="0.25">
      <c r="A1393" s="74">
        <v>202410</v>
      </c>
      <c r="B1393" s="74">
        <v>109</v>
      </c>
      <c r="C1393" s="82">
        <v>210968</v>
      </c>
      <c r="D1393" s="82">
        <v>1014</v>
      </c>
      <c r="E1393" s="83">
        <f t="shared" si="21"/>
        <v>4.8064161389405032E-3</v>
      </c>
    </row>
    <row r="1394" spans="1:5" x14ac:dyDescent="0.25">
      <c r="A1394" s="74">
        <v>202410</v>
      </c>
      <c r="B1394" s="74">
        <v>110</v>
      </c>
      <c r="C1394" s="82">
        <v>613506752</v>
      </c>
      <c r="D1394" s="82">
        <v>634925</v>
      </c>
      <c r="E1394" s="83">
        <f t="shared" si="21"/>
        <v>1.0349111854599442E-3</v>
      </c>
    </row>
    <row r="1395" spans="1:5" x14ac:dyDescent="0.25">
      <c r="A1395" s="74">
        <v>202410</v>
      </c>
      <c r="B1395" s="74">
        <v>120</v>
      </c>
      <c r="C1395" s="82">
        <v>66521200</v>
      </c>
      <c r="D1395" s="82">
        <v>2526</v>
      </c>
      <c r="E1395" s="83">
        <f t="shared" si="21"/>
        <v>3.7972856773479733E-5</v>
      </c>
    </row>
    <row r="1396" spans="1:5" x14ac:dyDescent="0.25">
      <c r="A1396" s="74">
        <v>202410</v>
      </c>
      <c r="B1396" s="74">
        <v>131</v>
      </c>
      <c r="C1396" s="82">
        <v>169191822</v>
      </c>
      <c r="D1396" s="82">
        <v>223386</v>
      </c>
      <c r="E1396" s="83">
        <f t="shared" si="21"/>
        <v>1.3203120420323862E-3</v>
      </c>
    </row>
    <row r="1397" spans="1:5" x14ac:dyDescent="0.25">
      <c r="A1397" s="74">
        <v>202410</v>
      </c>
      <c r="B1397" s="74">
        <v>139</v>
      </c>
      <c r="C1397" s="82">
        <v>130283314</v>
      </c>
      <c r="D1397" s="82">
        <v>1887074</v>
      </c>
      <c r="E1397" s="83">
        <f t="shared" si="21"/>
        <v>1.4484387463462896E-2</v>
      </c>
    </row>
    <row r="1398" spans="1:5" x14ac:dyDescent="0.25">
      <c r="A1398" s="74">
        <v>202410</v>
      </c>
      <c r="B1398" s="74">
        <v>141</v>
      </c>
      <c r="C1398" s="82">
        <v>146725739</v>
      </c>
      <c r="D1398" s="82">
        <v>1636258</v>
      </c>
      <c r="E1398" s="83">
        <f t="shared" si="21"/>
        <v>1.1151812975363511E-2</v>
      </c>
    </row>
    <row r="1399" spans="1:5" x14ac:dyDescent="0.25">
      <c r="A1399" s="74">
        <v>202410</v>
      </c>
      <c r="B1399" s="74">
        <v>142</v>
      </c>
      <c r="C1399" s="82">
        <v>11549</v>
      </c>
      <c r="D1399" s="82">
        <v>195</v>
      </c>
      <c r="E1399" s="83">
        <f t="shared" si="21"/>
        <v>1.6884578751407048E-2</v>
      </c>
    </row>
    <row r="1400" spans="1:5" x14ac:dyDescent="0.25">
      <c r="A1400" s="74">
        <v>202410</v>
      </c>
      <c r="B1400" s="74">
        <v>143</v>
      </c>
      <c r="C1400" s="82">
        <v>5134106</v>
      </c>
      <c r="D1400" s="82">
        <v>48144</v>
      </c>
      <c r="E1400" s="83">
        <f t="shared" si="21"/>
        <v>9.3772898339068191E-3</v>
      </c>
    </row>
    <row r="1401" spans="1:5" x14ac:dyDescent="0.25">
      <c r="A1401" s="74">
        <v>202410</v>
      </c>
      <c r="B1401" s="74">
        <v>149</v>
      </c>
      <c r="C1401" s="82">
        <v>932003</v>
      </c>
      <c r="D1401" s="82">
        <v>3256</v>
      </c>
      <c r="E1401" s="83">
        <f t="shared" si="21"/>
        <v>3.4935509864238634E-3</v>
      </c>
    </row>
    <row r="1402" spans="1:5" x14ac:dyDescent="0.25">
      <c r="A1402" s="74">
        <v>202410</v>
      </c>
      <c r="B1402" s="74">
        <v>151</v>
      </c>
      <c r="C1402" s="82">
        <v>65010765</v>
      </c>
      <c r="D1402" s="82">
        <v>12501833</v>
      </c>
      <c r="E1402" s="83">
        <f t="shared" si="21"/>
        <v>0.19230404379951535</v>
      </c>
    </row>
    <row r="1403" spans="1:5" x14ac:dyDescent="0.25">
      <c r="A1403" s="74">
        <v>202410</v>
      </c>
      <c r="B1403" s="74">
        <v>152</v>
      </c>
      <c r="C1403" s="82">
        <v>84923199</v>
      </c>
      <c r="D1403" s="82">
        <v>57996</v>
      </c>
      <c r="E1403" s="83">
        <f t="shared" si="21"/>
        <v>6.8292293134176443E-4</v>
      </c>
    </row>
    <row r="1404" spans="1:5" x14ac:dyDescent="0.25">
      <c r="A1404" s="74">
        <v>202410</v>
      </c>
      <c r="B1404" s="74">
        <v>161</v>
      </c>
      <c r="C1404" s="82">
        <v>16050074</v>
      </c>
      <c r="D1404" s="82">
        <v>195224</v>
      </c>
      <c r="E1404" s="83">
        <f t="shared" si="21"/>
        <v>1.2163433015947465E-2</v>
      </c>
    </row>
    <row r="1405" spans="1:5" x14ac:dyDescent="0.25">
      <c r="A1405" s="74">
        <v>202410</v>
      </c>
      <c r="B1405" s="74">
        <v>162</v>
      </c>
      <c r="C1405" s="82">
        <v>89952738</v>
      </c>
      <c r="D1405" s="82">
        <v>182218</v>
      </c>
      <c r="E1405" s="83">
        <f t="shared" si="21"/>
        <v>2.0257082113498315E-3</v>
      </c>
    </row>
    <row r="1406" spans="1:5" x14ac:dyDescent="0.25">
      <c r="A1406" s="74">
        <v>202410</v>
      </c>
      <c r="B1406" s="74">
        <v>170</v>
      </c>
      <c r="C1406" s="82">
        <v>249294784</v>
      </c>
      <c r="D1406" s="82">
        <v>134258</v>
      </c>
      <c r="E1406" s="83">
        <f t="shared" si="21"/>
        <v>5.3855117963478932E-4</v>
      </c>
    </row>
    <row r="1407" spans="1:5" x14ac:dyDescent="0.25">
      <c r="A1407" s="74">
        <v>202410</v>
      </c>
      <c r="B1407" s="74">
        <v>181</v>
      </c>
      <c r="C1407" s="82">
        <v>65820649</v>
      </c>
      <c r="D1407" s="82">
        <v>189088</v>
      </c>
      <c r="E1407" s="83">
        <f t="shared" si="21"/>
        <v>2.8727762924367398E-3</v>
      </c>
    </row>
    <row r="1408" spans="1:5" x14ac:dyDescent="0.25">
      <c r="A1408" s="74">
        <v>202410</v>
      </c>
      <c r="B1408" s="74">
        <v>182</v>
      </c>
      <c r="C1408" s="82">
        <v>6159467</v>
      </c>
      <c r="D1408" s="82">
        <v>33568</v>
      </c>
      <c r="E1408" s="83">
        <f t="shared" si="21"/>
        <v>5.4498222005248181E-3</v>
      </c>
    </row>
    <row r="1409" spans="1:5" x14ac:dyDescent="0.25">
      <c r="A1409" s="74">
        <v>202410</v>
      </c>
      <c r="B1409" s="74">
        <v>191</v>
      </c>
      <c r="C1409" s="82">
        <v>2707430</v>
      </c>
      <c r="D1409" s="82">
        <v>1344</v>
      </c>
      <c r="E1409" s="83">
        <f t="shared" si="21"/>
        <v>4.9641172624961675E-4</v>
      </c>
    </row>
    <row r="1410" spans="1:5" x14ac:dyDescent="0.25">
      <c r="A1410" s="74">
        <v>202410</v>
      </c>
      <c r="B1410" s="74">
        <v>192</v>
      </c>
      <c r="C1410" s="82">
        <v>294727158</v>
      </c>
      <c r="D1410" s="82">
        <v>20675</v>
      </c>
      <c r="E1410" s="83">
        <f t="shared" si="21"/>
        <v>7.0149626319811358E-5</v>
      </c>
    </row>
    <row r="1411" spans="1:5" x14ac:dyDescent="0.25">
      <c r="A1411" s="74">
        <v>202410</v>
      </c>
      <c r="B1411" s="74">
        <v>201</v>
      </c>
      <c r="C1411" s="82">
        <v>532945244</v>
      </c>
      <c r="D1411" s="82">
        <v>7271353</v>
      </c>
      <c r="E1411" s="83">
        <f t="shared" ref="E1411:E1474" si="22">D1411/C1411</f>
        <v>1.3643714962957808E-2</v>
      </c>
    </row>
    <row r="1412" spans="1:5" x14ac:dyDescent="0.25">
      <c r="A1412" s="74">
        <v>202410</v>
      </c>
      <c r="B1412" s="74">
        <v>202</v>
      </c>
      <c r="C1412" s="82">
        <v>970733789</v>
      </c>
      <c r="D1412" s="82">
        <v>3882523</v>
      </c>
      <c r="E1412" s="83">
        <f t="shared" si="22"/>
        <v>3.9995754180964229E-3</v>
      </c>
    </row>
    <row r="1413" spans="1:5" x14ac:dyDescent="0.25">
      <c r="A1413" s="74">
        <v>202410</v>
      </c>
      <c r="B1413" s="74">
        <v>203</v>
      </c>
      <c r="C1413" s="82">
        <v>4258404</v>
      </c>
      <c r="D1413" s="82">
        <v>407</v>
      </c>
      <c r="E1413" s="83">
        <f t="shared" si="22"/>
        <v>9.5575713342369582E-5</v>
      </c>
    </row>
    <row r="1414" spans="1:5" x14ac:dyDescent="0.25">
      <c r="A1414" s="74">
        <v>202410</v>
      </c>
      <c r="B1414" s="74">
        <v>204</v>
      </c>
      <c r="C1414" s="82">
        <v>956064</v>
      </c>
      <c r="D1414" s="82">
        <v>1346</v>
      </c>
      <c r="E1414" s="83">
        <f t="shared" si="22"/>
        <v>1.4078555410516451E-3</v>
      </c>
    </row>
    <row r="1415" spans="1:5" x14ac:dyDescent="0.25">
      <c r="A1415" s="74">
        <v>202410</v>
      </c>
      <c r="B1415" s="74">
        <v>210</v>
      </c>
      <c r="C1415" s="82">
        <v>608489450</v>
      </c>
      <c r="D1415" s="82">
        <v>617727</v>
      </c>
      <c r="E1415" s="83">
        <f t="shared" si="22"/>
        <v>1.0151811177662982E-3</v>
      </c>
    </row>
    <row r="1416" spans="1:5" x14ac:dyDescent="0.25">
      <c r="A1416" s="74">
        <v>202410</v>
      </c>
      <c r="B1416" s="74">
        <v>221</v>
      </c>
      <c r="C1416" s="82">
        <v>26740659</v>
      </c>
      <c r="D1416" s="82">
        <v>275786</v>
      </c>
      <c r="E1416" s="83">
        <f t="shared" si="22"/>
        <v>1.0313358395542907E-2</v>
      </c>
    </row>
    <row r="1417" spans="1:5" x14ac:dyDescent="0.25">
      <c r="A1417" s="74">
        <v>202410</v>
      </c>
      <c r="B1417" s="74">
        <v>222</v>
      </c>
      <c r="C1417" s="82">
        <v>254566245</v>
      </c>
      <c r="D1417" s="82">
        <v>224467</v>
      </c>
      <c r="E1417" s="83">
        <f t="shared" si="22"/>
        <v>8.8176262332030706E-4</v>
      </c>
    </row>
    <row r="1418" spans="1:5" x14ac:dyDescent="0.25">
      <c r="A1418" s="74">
        <v>202410</v>
      </c>
      <c r="B1418" s="74">
        <v>231</v>
      </c>
      <c r="C1418" s="82">
        <v>79129898</v>
      </c>
      <c r="D1418" s="82">
        <v>24986</v>
      </c>
      <c r="E1418" s="83">
        <f t="shared" si="22"/>
        <v>3.1575928481545625E-4</v>
      </c>
    </row>
    <row r="1419" spans="1:5" x14ac:dyDescent="0.25">
      <c r="A1419" s="74">
        <v>202410</v>
      </c>
      <c r="B1419" s="74">
        <v>239</v>
      </c>
      <c r="C1419" s="82">
        <v>246408446</v>
      </c>
      <c r="D1419" s="82">
        <v>680362</v>
      </c>
      <c r="E1419" s="83">
        <f t="shared" si="22"/>
        <v>2.7611147712039057E-3</v>
      </c>
    </row>
    <row r="1420" spans="1:5" x14ac:dyDescent="0.25">
      <c r="A1420" s="74">
        <v>202410</v>
      </c>
      <c r="B1420" s="74">
        <v>241</v>
      </c>
      <c r="C1420" s="82">
        <v>231666541</v>
      </c>
      <c r="D1420" s="82">
        <v>1337127</v>
      </c>
      <c r="E1420" s="83">
        <f t="shared" si="22"/>
        <v>5.7717743538977431E-3</v>
      </c>
    </row>
    <row r="1421" spans="1:5" x14ac:dyDescent="0.25">
      <c r="A1421" s="74">
        <v>202410</v>
      </c>
      <c r="B1421" s="74">
        <v>242</v>
      </c>
      <c r="C1421" s="82">
        <v>81675406</v>
      </c>
      <c r="D1421" s="82">
        <v>36042</v>
      </c>
      <c r="E1421" s="83">
        <f t="shared" si="22"/>
        <v>4.4128338951874939E-4</v>
      </c>
    </row>
    <row r="1422" spans="1:5" x14ac:dyDescent="0.25">
      <c r="A1422" s="74">
        <v>202410</v>
      </c>
      <c r="B1422" s="74">
        <v>243</v>
      </c>
      <c r="C1422" s="82">
        <v>25335847</v>
      </c>
      <c r="D1422" s="82">
        <v>89394</v>
      </c>
      <c r="E1422" s="83">
        <f t="shared" si="22"/>
        <v>3.5283604293947623E-3</v>
      </c>
    </row>
    <row r="1423" spans="1:5" x14ac:dyDescent="0.25">
      <c r="A1423" s="74">
        <v>202410</v>
      </c>
      <c r="B1423" s="74">
        <v>251</v>
      </c>
      <c r="C1423" s="82">
        <v>92263077</v>
      </c>
      <c r="D1423" s="82">
        <v>198022</v>
      </c>
      <c r="E1423" s="83">
        <f t="shared" si="22"/>
        <v>2.1462756981322009E-3</v>
      </c>
    </row>
    <row r="1424" spans="1:5" x14ac:dyDescent="0.25">
      <c r="A1424" s="74">
        <v>202410</v>
      </c>
      <c r="B1424" s="74">
        <v>252</v>
      </c>
      <c r="C1424" s="82">
        <v>1198</v>
      </c>
      <c r="D1424" s="82">
        <v>0</v>
      </c>
      <c r="E1424" s="83">
        <f t="shared" si="22"/>
        <v>0</v>
      </c>
    </row>
    <row r="1425" spans="1:5" x14ac:dyDescent="0.25">
      <c r="A1425" s="74">
        <v>202410</v>
      </c>
      <c r="B1425" s="74">
        <v>259</v>
      </c>
      <c r="C1425" s="82">
        <v>282000688</v>
      </c>
      <c r="D1425" s="82">
        <v>947718</v>
      </c>
      <c r="E1425" s="83">
        <f t="shared" si="22"/>
        <v>3.3606939285197772E-3</v>
      </c>
    </row>
    <row r="1426" spans="1:5" x14ac:dyDescent="0.25">
      <c r="A1426" s="74">
        <v>202410</v>
      </c>
      <c r="B1426" s="74">
        <v>261</v>
      </c>
      <c r="C1426" s="82">
        <v>2672881</v>
      </c>
      <c r="D1426" s="82">
        <v>0</v>
      </c>
      <c r="E1426" s="83">
        <f t="shared" si="22"/>
        <v>0</v>
      </c>
    </row>
    <row r="1427" spans="1:5" x14ac:dyDescent="0.25">
      <c r="A1427" s="74">
        <v>202410</v>
      </c>
      <c r="B1427" s="74">
        <v>262</v>
      </c>
      <c r="C1427" s="82">
        <v>58650790</v>
      </c>
      <c r="D1427" s="82">
        <v>962492</v>
      </c>
      <c r="E1427" s="83">
        <f t="shared" si="22"/>
        <v>1.641055474274089E-2</v>
      </c>
    </row>
    <row r="1428" spans="1:5" x14ac:dyDescent="0.25">
      <c r="A1428" s="74">
        <v>202410</v>
      </c>
      <c r="B1428" s="74">
        <v>263</v>
      </c>
      <c r="C1428" s="82">
        <v>313991</v>
      </c>
      <c r="D1428" s="82">
        <v>0</v>
      </c>
      <c r="E1428" s="83">
        <f t="shared" si="22"/>
        <v>0</v>
      </c>
    </row>
    <row r="1429" spans="1:5" x14ac:dyDescent="0.25">
      <c r="A1429" s="74">
        <v>202410</v>
      </c>
      <c r="B1429" s="74">
        <v>264</v>
      </c>
      <c r="C1429" s="82">
        <v>495746308</v>
      </c>
      <c r="D1429" s="82">
        <v>21902</v>
      </c>
      <c r="E1429" s="83">
        <f t="shared" si="22"/>
        <v>4.4179854991476813E-5</v>
      </c>
    </row>
    <row r="1430" spans="1:5" x14ac:dyDescent="0.25">
      <c r="A1430" s="74">
        <v>202410</v>
      </c>
      <c r="B1430" s="74">
        <v>265</v>
      </c>
      <c r="C1430" s="82">
        <v>3517566</v>
      </c>
      <c r="D1430" s="82">
        <v>9567</v>
      </c>
      <c r="E1430" s="83">
        <f t="shared" si="22"/>
        <v>2.7197783922178007E-3</v>
      </c>
    </row>
    <row r="1431" spans="1:5" x14ac:dyDescent="0.25">
      <c r="A1431" s="74">
        <v>202410</v>
      </c>
      <c r="B1431" s="74">
        <v>266</v>
      </c>
      <c r="C1431" s="82">
        <v>30459769</v>
      </c>
      <c r="D1431" s="82">
        <v>12271</v>
      </c>
      <c r="E1431" s="83">
        <f t="shared" si="22"/>
        <v>4.02859260029188E-4</v>
      </c>
    </row>
    <row r="1432" spans="1:5" x14ac:dyDescent="0.25">
      <c r="A1432" s="74">
        <v>202410</v>
      </c>
      <c r="B1432" s="74">
        <v>267</v>
      </c>
      <c r="C1432" s="82">
        <v>2028203</v>
      </c>
      <c r="D1432" s="82">
        <v>3382</v>
      </c>
      <c r="E1432" s="83">
        <f t="shared" si="22"/>
        <v>1.6674859469195144E-3</v>
      </c>
    </row>
    <row r="1433" spans="1:5" x14ac:dyDescent="0.25">
      <c r="A1433" s="74">
        <v>202410</v>
      </c>
      <c r="B1433" s="74">
        <v>268</v>
      </c>
      <c r="C1433" s="82">
        <v>7774047</v>
      </c>
      <c r="D1433" s="82">
        <v>399</v>
      </c>
      <c r="E1433" s="83">
        <f t="shared" si="22"/>
        <v>5.1324618953294209E-5</v>
      </c>
    </row>
    <row r="1434" spans="1:5" x14ac:dyDescent="0.25">
      <c r="A1434" s="74">
        <v>202410</v>
      </c>
      <c r="B1434" s="74">
        <v>271</v>
      </c>
      <c r="C1434" s="82">
        <v>91440386</v>
      </c>
      <c r="D1434" s="82">
        <v>9103776</v>
      </c>
      <c r="E1434" s="83">
        <f t="shared" si="22"/>
        <v>9.9559684710867249E-2</v>
      </c>
    </row>
    <row r="1435" spans="1:5" x14ac:dyDescent="0.25">
      <c r="A1435" s="74">
        <v>202410</v>
      </c>
      <c r="B1435" s="74">
        <v>272</v>
      </c>
      <c r="C1435" s="82">
        <v>2327517</v>
      </c>
      <c r="D1435" s="82">
        <v>613</v>
      </c>
      <c r="E1435" s="83">
        <f t="shared" si="22"/>
        <v>2.633707938545669E-4</v>
      </c>
    </row>
    <row r="1436" spans="1:5" x14ac:dyDescent="0.25">
      <c r="A1436" s="74">
        <v>202410</v>
      </c>
      <c r="B1436" s="74">
        <v>273</v>
      </c>
      <c r="C1436" s="82">
        <v>7851554</v>
      </c>
      <c r="D1436" s="82">
        <v>667</v>
      </c>
      <c r="E1436" s="83">
        <f t="shared" si="22"/>
        <v>8.4951335748311742E-5</v>
      </c>
    </row>
    <row r="1437" spans="1:5" x14ac:dyDescent="0.25">
      <c r="A1437" s="74">
        <v>202410</v>
      </c>
      <c r="B1437" s="74">
        <v>274</v>
      </c>
      <c r="C1437" s="82">
        <v>5546744</v>
      </c>
      <c r="D1437" s="82">
        <v>88630</v>
      </c>
      <c r="E1437" s="83">
        <f t="shared" si="22"/>
        <v>1.5978743565594519E-2</v>
      </c>
    </row>
    <row r="1438" spans="1:5" x14ac:dyDescent="0.25">
      <c r="A1438" s="74">
        <v>202410</v>
      </c>
      <c r="B1438" s="74">
        <v>275</v>
      </c>
      <c r="C1438" s="82">
        <v>308980792</v>
      </c>
      <c r="D1438" s="82">
        <v>37420</v>
      </c>
      <c r="E1438" s="83">
        <f t="shared" si="22"/>
        <v>1.2110785190815356E-4</v>
      </c>
    </row>
    <row r="1439" spans="1:5" x14ac:dyDescent="0.25">
      <c r="A1439" s="74">
        <v>202410</v>
      </c>
      <c r="B1439" s="74">
        <v>279</v>
      </c>
      <c r="C1439" s="82">
        <v>21090464</v>
      </c>
      <c r="D1439" s="82">
        <v>109032</v>
      </c>
      <c r="E1439" s="83">
        <f t="shared" si="22"/>
        <v>5.1697297887803705E-3</v>
      </c>
    </row>
    <row r="1440" spans="1:5" x14ac:dyDescent="0.25">
      <c r="A1440" s="74">
        <v>202410</v>
      </c>
      <c r="B1440" s="74">
        <v>281</v>
      </c>
      <c r="C1440" s="82">
        <v>181861315</v>
      </c>
      <c r="D1440" s="82">
        <v>661979</v>
      </c>
      <c r="E1440" s="83">
        <f t="shared" si="22"/>
        <v>3.6400209687255367E-3</v>
      </c>
    </row>
    <row r="1441" spans="1:5" x14ac:dyDescent="0.25">
      <c r="A1441" s="74">
        <v>202410</v>
      </c>
      <c r="B1441" s="74">
        <v>282</v>
      </c>
      <c r="C1441" s="82">
        <v>253282953</v>
      </c>
      <c r="D1441" s="82">
        <v>1075890</v>
      </c>
      <c r="E1441" s="83">
        <f t="shared" si="22"/>
        <v>4.2477789652112909E-3</v>
      </c>
    </row>
    <row r="1442" spans="1:5" x14ac:dyDescent="0.25">
      <c r="A1442" s="74">
        <v>202410</v>
      </c>
      <c r="B1442" s="74">
        <v>291</v>
      </c>
      <c r="C1442" s="82">
        <v>182665113</v>
      </c>
      <c r="D1442" s="82">
        <v>374303</v>
      </c>
      <c r="E1442" s="83">
        <f t="shared" si="22"/>
        <v>2.0491214433486266E-3</v>
      </c>
    </row>
    <row r="1443" spans="1:5" x14ac:dyDescent="0.25">
      <c r="A1443" s="74">
        <v>202410</v>
      </c>
      <c r="B1443" s="74">
        <v>292</v>
      </c>
      <c r="C1443" s="82">
        <v>47944703</v>
      </c>
      <c r="D1443" s="82">
        <v>274319</v>
      </c>
      <c r="E1443" s="83">
        <f t="shared" si="22"/>
        <v>5.7215705351225136E-3</v>
      </c>
    </row>
    <row r="1444" spans="1:5" x14ac:dyDescent="0.25">
      <c r="A1444" s="74">
        <v>202410</v>
      </c>
      <c r="B1444" s="74">
        <v>293</v>
      </c>
      <c r="C1444" s="82">
        <v>122665553</v>
      </c>
      <c r="D1444" s="82">
        <v>32726</v>
      </c>
      <c r="E1444" s="83">
        <f t="shared" si="22"/>
        <v>2.6679046561670007E-4</v>
      </c>
    </row>
    <row r="1445" spans="1:5" x14ac:dyDescent="0.25">
      <c r="A1445" s="74">
        <v>202410</v>
      </c>
      <c r="B1445" s="74">
        <v>301</v>
      </c>
      <c r="C1445" s="82">
        <v>4071784</v>
      </c>
      <c r="D1445" s="82">
        <v>20202</v>
      </c>
      <c r="E1445" s="83">
        <f t="shared" si="22"/>
        <v>4.9614616099478755E-3</v>
      </c>
    </row>
    <row r="1446" spans="1:5" x14ac:dyDescent="0.25">
      <c r="A1446" s="74">
        <v>202410</v>
      </c>
      <c r="B1446" s="74">
        <v>302</v>
      </c>
      <c r="C1446" s="82">
        <v>918993</v>
      </c>
      <c r="D1446" s="82">
        <v>675</v>
      </c>
      <c r="E1446" s="83">
        <f t="shared" si="22"/>
        <v>7.3449960989909607E-4</v>
      </c>
    </row>
    <row r="1447" spans="1:5" x14ac:dyDescent="0.25">
      <c r="A1447" s="74">
        <v>202410</v>
      </c>
      <c r="B1447" s="74">
        <v>303</v>
      </c>
      <c r="C1447" s="82">
        <v>517976</v>
      </c>
      <c r="D1447" s="82">
        <v>5930</v>
      </c>
      <c r="E1447" s="83">
        <f t="shared" si="22"/>
        <v>1.1448406875994254E-2</v>
      </c>
    </row>
    <row r="1448" spans="1:5" x14ac:dyDescent="0.25">
      <c r="A1448" s="74">
        <v>202410</v>
      </c>
      <c r="B1448" s="74">
        <v>309</v>
      </c>
      <c r="C1448" s="82">
        <v>233700574</v>
      </c>
      <c r="D1448" s="82">
        <v>24438</v>
      </c>
      <c r="E1448" s="83">
        <f t="shared" si="22"/>
        <v>1.045697046512175E-4</v>
      </c>
    </row>
    <row r="1449" spans="1:5" x14ac:dyDescent="0.25">
      <c r="A1449" s="74">
        <v>202410</v>
      </c>
      <c r="B1449" s="74">
        <v>310</v>
      </c>
      <c r="C1449" s="82">
        <v>75725911</v>
      </c>
      <c r="D1449" s="82">
        <v>226583</v>
      </c>
      <c r="E1449" s="83">
        <f t="shared" si="22"/>
        <v>2.9921462417269564E-3</v>
      </c>
    </row>
    <row r="1450" spans="1:5" x14ac:dyDescent="0.25">
      <c r="A1450" s="74">
        <v>202410</v>
      </c>
      <c r="B1450" s="74">
        <v>321</v>
      </c>
      <c r="C1450" s="82">
        <v>449015</v>
      </c>
      <c r="D1450" s="82">
        <v>14475</v>
      </c>
      <c r="E1450" s="83">
        <f t="shared" si="22"/>
        <v>3.2237230382058508E-2</v>
      </c>
    </row>
    <row r="1451" spans="1:5" x14ac:dyDescent="0.25">
      <c r="A1451" s="74">
        <v>202410</v>
      </c>
      <c r="B1451" s="74">
        <v>322</v>
      </c>
      <c r="C1451" s="82">
        <v>454381</v>
      </c>
      <c r="D1451" s="82">
        <v>1205</v>
      </c>
      <c r="E1451" s="83">
        <f t="shared" si="22"/>
        <v>2.6519594789394803E-3</v>
      </c>
    </row>
    <row r="1452" spans="1:5" x14ac:dyDescent="0.25">
      <c r="A1452" s="74">
        <v>202410</v>
      </c>
      <c r="B1452" s="74">
        <v>323</v>
      </c>
      <c r="C1452" s="82">
        <v>458637</v>
      </c>
      <c r="D1452" s="82">
        <v>2520</v>
      </c>
      <c r="E1452" s="83">
        <f t="shared" si="22"/>
        <v>5.4945414347294264E-3</v>
      </c>
    </row>
    <row r="1453" spans="1:5" x14ac:dyDescent="0.25">
      <c r="A1453" s="74">
        <v>202410</v>
      </c>
      <c r="B1453" s="74">
        <v>324</v>
      </c>
      <c r="C1453" s="82">
        <v>1798746</v>
      </c>
      <c r="D1453" s="82">
        <v>6452</v>
      </c>
      <c r="E1453" s="83">
        <f t="shared" si="22"/>
        <v>3.5869433483104339E-3</v>
      </c>
    </row>
    <row r="1454" spans="1:5" x14ac:dyDescent="0.25">
      <c r="A1454" s="74">
        <v>202410</v>
      </c>
      <c r="B1454" s="74">
        <v>329</v>
      </c>
      <c r="C1454" s="82">
        <v>136488918</v>
      </c>
      <c r="D1454" s="82">
        <v>224694</v>
      </c>
      <c r="E1454" s="83">
        <f t="shared" si="22"/>
        <v>1.6462435433769063E-3</v>
      </c>
    </row>
    <row r="1455" spans="1:5" x14ac:dyDescent="0.25">
      <c r="A1455" s="74">
        <v>202410</v>
      </c>
      <c r="B1455" s="74">
        <v>331</v>
      </c>
      <c r="C1455" s="82">
        <v>15283073</v>
      </c>
      <c r="D1455" s="82">
        <v>123891</v>
      </c>
      <c r="E1455" s="83">
        <f t="shared" si="22"/>
        <v>8.106419435410666E-3</v>
      </c>
    </row>
    <row r="1456" spans="1:5" x14ac:dyDescent="0.25">
      <c r="A1456" s="74">
        <v>202410</v>
      </c>
      <c r="B1456" s="74">
        <v>332</v>
      </c>
      <c r="C1456" s="82">
        <v>3978990</v>
      </c>
      <c r="D1456" s="82">
        <v>11661</v>
      </c>
      <c r="E1456" s="83">
        <f t="shared" si="22"/>
        <v>2.9306432034259949E-3</v>
      </c>
    </row>
    <row r="1457" spans="1:5" x14ac:dyDescent="0.25">
      <c r="A1457" s="74">
        <v>202410</v>
      </c>
      <c r="B1457" s="74">
        <v>351</v>
      </c>
      <c r="C1457" s="82">
        <v>1098426759</v>
      </c>
      <c r="D1457" s="82">
        <v>13067327</v>
      </c>
      <c r="E1457" s="83">
        <f t="shared" si="22"/>
        <v>1.1896402643992762E-2</v>
      </c>
    </row>
    <row r="1458" spans="1:5" x14ac:dyDescent="0.25">
      <c r="A1458" s="74">
        <v>202410</v>
      </c>
      <c r="B1458" s="74">
        <v>352</v>
      </c>
      <c r="C1458" s="82">
        <v>30567532</v>
      </c>
      <c r="D1458" s="82">
        <v>589</v>
      </c>
      <c r="E1458" s="83">
        <f t="shared" si="22"/>
        <v>1.9268811103232016E-5</v>
      </c>
    </row>
    <row r="1459" spans="1:5" x14ac:dyDescent="0.25">
      <c r="A1459" s="74">
        <v>202410</v>
      </c>
      <c r="B1459" s="74">
        <v>353</v>
      </c>
      <c r="C1459" s="82">
        <v>274640</v>
      </c>
      <c r="D1459" s="82">
        <v>1984</v>
      </c>
      <c r="E1459" s="83">
        <f t="shared" si="22"/>
        <v>7.2240023303233323E-3</v>
      </c>
    </row>
    <row r="1460" spans="1:5" x14ac:dyDescent="0.25">
      <c r="A1460" s="74">
        <v>202410</v>
      </c>
      <c r="B1460" s="74">
        <v>360</v>
      </c>
      <c r="C1460" s="82">
        <v>6510812</v>
      </c>
      <c r="D1460" s="82">
        <v>10562</v>
      </c>
      <c r="E1460" s="83">
        <f t="shared" si="22"/>
        <v>1.6222246933255023E-3</v>
      </c>
    </row>
    <row r="1461" spans="1:5" x14ac:dyDescent="0.25">
      <c r="A1461" s="74">
        <v>202410</v>
      </c>
      <c r="B1461" s="74">
        <v>370</v>
      </c>
      <c r="C1461" s="82">
        <v>3760964</v>
      </c>
      <c r="D1461" s="82">
        <v>29690</v>
      </c>
      <c r="E1461" s="83">
        <f t="shared" si="22"/>
        <v>7.8942526437370836E-3</v>
      </c>
    </row>
    <row r="1462" spans="1:5" x14ac:dyDescent="0.25">
      <c r="A1462" s="74">
        <v>202410</v>
      </c>
      <c r="B1462" s="74">
        <v>381</v>
      </c>
      <c r="C1462" s="82">
        <v>123434557</v>
      </c>
      <c r="D1462" s="82">
        <v>133880</v>
      </c>
      <c r="E1462" s="83">
        <f t="shared" si="22"/>
        <v>1.0846233279712748E-3</v>
      </c>
    </row>
    <row r="1463" spans="1:5" x14ac:dyDescent="0.25">
      <c r="A1463" s="74">
        <v>202410</v>
      </c>
      <c r="B1463" s="74">
        <v>382</v>
      </c>
      <c r="C1463" s="82">
        <v>14037421</v>
      </c>
      <c r="D1463" s="82">
        <v>27420</v>
      </c>
      <c r="E1463" s="83">
        <f t="shared" si="22"/>
        <v>1.9533502628438656E-3</v>
      </c>
    </row>
    <row r="1464" spans="1:5" x14ac:dyDescent="0.25">
      <c r="A1464" s="74">
        <v>202410</v>
      </c>
      <c r="B1464" s="74">
        <v>390</v>
      </c>
      <c r="C1464" s="82">
        <v>1316639</v>
      </c>
      <c r="D1464" s="82">
        <v>4748</v>
      </c>
      <c r="E1464" s="83">
        <f t="shared" si="22"/>
        <v>3.6061517242007872E-3</v>
      </c>
    </row>
    <row r="1465" spans="1:5" x14ac:dyDescent="0.25">
      <c r="A1465" s="74">
        <v>202410</v>
      </c>
      <c r="B1465" s="74">
        <v>410</v>
      </c>
      <c r="C1465" s="82">
        <v>130265080</v>
      </c>
      <c r="D1465" s="82">
        <v>2866650</v>
      </c>
      <c r="E1465" s="83">
        <f t="shared" si="22"/>
        <v>2.2006281345699093E-2</v>
      </c>
    </row>
    <row r="1466" spans="1:5" x14ac:dyDescent="0.25">
      <c r="A1466" s="74">
        <v>202410</v>
      </c>
      <c r="B1466" s="74">
        <v>421</v>
      </c>
      <c r="C1466" s="82">
        <v>156357072</v>
      </c>
      <c r="D1466" s="82">
        <v>443852</v>
      </c>
      <c r="E1466" s="83">
        <f t="shared" si="22"/>
        <v>2.8387075449967493E-3</v>
      </c>
    </row>
    <row r="1467" spans="1:5" x14ac:dyDescent="0.25">
      <c r="A1467" s="74">
        <v>202410</v>
      </c>
      <c r="B1467" s="74">
        <v>422</v>
      </c>
      <c r="C1467" s="82">
        <v>47916699</v>
      </c>
      <c r="D1467" s="82">
        <v>13228566</v>
      </c>
      <c r="E1467" s="83">
        <f t="shared" si="22"/>
        <v>0.276074234579473</v>
      </c>
    </row>
    <row r="1468" spans="1:5" x14ac:dyDescent="0.25">
      <c r="A1468" s="74">
        <v>202410</v>
      </c>
      <c r="B1468" s="74">
        <v>429</v>
      </c>
      <c r="C1468" s="82">
        <v>429002756</v>
      </c>
      <c r="D1468" s="82">
        <v>7490282</v>
      </c>
      <c r="E1468" s="83">
        <f t="shared" si="22"/>
        <v>1.74597526361812E-2</v>
      </c>
    </row>
    <row r="1469" spans="1:5" x14ac:dyDescent="0.25">
      <c r="A1469" s="74">
        <v>202410</v>
      </c>
      <c r="B1469" s="74">
        <v>431</v>
      </c>
      <c r="C1469" s="82">
        <v>101586557</v>
      </c>
      <c r="D1469" s="82">
        <v>194598</v>
      </c>
      <c r="E1469" s="83">
        <f t="shared" si="22"/>
        <v>1.9155881028628621E-3</v>
      </c>
    </row>
    <row r="1470" spans="1:5" x14ac:dyDescent="0.25">
      <c r="A1470" s="74">
        <v>202410</v>
      </c>
      <c r="B1470" s="74">
        <v>432</v>
      </c>
      <c r="C1470" s="82">
        <v>155676687</v>
      </c>
      <c r="D1470" s="82">
        <v>4794455</v>
      </c>
      <c r="E1470" s="83">
        <f t="shared" si="22"/>
        <v>3.0797514338161629E-2</v>
      </c>
    </row>
    <row r="1471" spans="1:5" x14ac:dyDescent="0.25">
      <c r="A1471" s="74">
        <v>202410</v>
      </c>
      <c r="B1471" s="74">
        <v>433</v>
      </c>
      <c r="C1471" s="82">
        <v>3116462</v>
      </c>
      <c r="D1471" s="82">
        <v>75664</v>
      </c>
      <c r="E1471" s="83">
        <f t="shared" si="22"/>
        <v>2.4278813603374597E-2</v>
      </c>
    </row>
    <row r="1472" spans="1:5" x14ac:dyDescent="0.25">
      <c r="A1472" s="74">
        <v>202410</v>
      </c>
      <c r="B1472" s="74">
        <v>439</v>
      </c>
      <c r="C1472" s="82">
        <v>12142156</v>
      </c>
      <c r="D1472" s="82">
        <v>96934</v>
      </c>
      <c r="E1472" s="83">
        <f t="shared" si="22"/>
        <v>7.983260962880068E-3</v>
      </c>
    </row>
    <row r="1473" spans="1:5" x14ac:dyDescent="0.25">
      <c r="A1473" s="74">
        <v>202410</v>
      </c>
      <c r="B1473" s="74">
        <v>451</v>
      </c>
      <c r="C1473" s="82">
        <v>872346884</v>
      </c>
      <c r="D1473" s="82">
        <v>212383</v>
      </c>
      <c r="E1473" s="83">
        <f t="shared" si="22"/>
        <v>2.4346163652944281E-4</v>
      </c>
    </row>
    <row r="1474" spans="1:5" x14ac:dyDescent="0.25">
      <c r="A1474" s="74">
        <v>202410</v>
      </c>
      <c r="B1474" s="74">
        <v>452</v>
      </c>
      <c r="C1474" s="82">
        <v>62175498</v>
      </c>
      <c r="D1474" s="82">
        <v>1110774</v>
      </c>
      <c r="E1474" s="83">
        <f t="shared" si="22"/>
        <v>1.7865140380540257E-2</v>
      </c>
    </row>
    <row r="1475" spans="1:5" x14ac:dyDescent="0.25">
      <c r="A1475" s="74">
        <v>202410</v>
      </c>
      <c r="B1475" s="74">
        <v>453</v>
      </c>
      <c r="C1475" s="82">
        <v>211968032</v>
      </c>
      <c r="D1475" s="82">
        <v>571527</v>
      </c>
      <c r="E1475" s="83">
        <f t="shared" ref="E1475:E1538" si="23">D1475/C1475</f>
        <v>2.6962886554515917E-3</v>
      </c>
    </row>
    <row r="1476" spans="1:5" x14ac:dyDescent="0.25">
      <c r="A1476" s="74">
        <v>202410</v>
      </c>
      <c r="B1476" s="74">
        <v>454</v>
      </c>
      <c r="C1476" s="82">
        <v>28900034</v>
      </c>
      <c r="D1476" s="82">
        <v>86819</v>
      </c>
      <c r="E1476" s="83">
        <f t="shared" si="23"/>
        <v>3.0041141128069261E-3</v>
      </c>
    </row>
    <row r="1477" spans="1:5" x14ac:dyDescent="0.25">
      <c r="A1477" s="74">
        <v>202410</v>
      </c>
      <c r="B1477" s="74">
        <v>461</v>
      </c>
      <c r="C1477" s="82">
        <v>1412980347</v>
      </c>
      <c r="D1477" s="82">
        <v>2289483</v>
      </c>
      <c r="E1477" s="83">
        <f t="shared" si="23"/>
        <v>1.6203218996364427E-3</v>
      </c>
    </row>
    <row r="1478" spans="1:5" x14ac:dyDescent="0.25">
      <c r="A1478" s="74">
        <v>202410</v>
      </c>
      <c r="B1478" s="74">
        <v>462</v>
      </c>
      <c r="C1478" s="82">
        <v>124147296</v>
      </c>
      <c r="D1478" s="82">
        <v>1679394</v>
      </c>
      <c r="E1478" s="83">
        <f t="shared" si="23"/>
        <v>1.3527431157260163E-2</v>
      </c>
    </row>
    <row r="1479" spans="1:5" x14ac:dyDescent="0.25">
      <c r="A1479" s="74">
        <v>202410</v>
      </c>
      <c r="B1479" s="74">
        <v>463</v>
      </c>
      <c r="C1479" s="82">
        <v>429393787</v>
      </c>
      <c r="D1479" s="82">
        <v>6127166</v>
      </c>
      <c r="E1479" s="83">
        <f t="shared" si="23"/>
        <v>1.4269340138356497E-2</v>
      </c>
    </row>
    <row r="1480" spans="1:5" x14ac:dyDescent="0.25">
      <c r="A1480" s="74">
        <v>202410</v>
      </c>
      <c r="B1480" s="74">
        <v>464</v>
      </c>
      <c r="C1480" s="82">
        <v>608729873</v>
      </c>
      <c r="D1480" s="82">
        <v>2460830</v>
      </c>
      <c r="E1480" s="83">
        <f t="shared" si="23"/>
        <v>4.0425648701488976E-3</v>
      </c>
    </row>
    <row r="1481" spans="1:5" x14ac:dyDescent="0.25">
      <c r="A1481" s="74">
        <v>202410</v>
      </c>
      <c r="B1481" s="74">
        <v>465</v>
      </c>
      <c r="C1481" s="82">
        <v>537432138</v>
      </c>
      <c r="D1481" s="82">
        <v>881621</v>
      </c>
      <c r="E1481" s="83">
        <f t="shared" si="23"/>
        <v>1.6404322288593764E-3</v>
      </c>
    </row>
    <row r="1482" spans="1:5" x14ac:dyDescent="0.25">
      <c r="A1482" s="74">
        <v>202410</v>
      </c>
      <c r="B1482" s="74">
        <v>466</v>
      </c>
      <c r="C1482" s="82">
        <v>978178526</v>
      </c>
      <c r="D1482" s="82">
        <v>10183870</v>
      </c>
      <c r="E1482" s="83">
        <f t="shared" si="23"/>
        <v>1.0411054556313169E-2</v>
      </c>
    </row>
    <row r="1483" spans="1:5" x14ac:dyDescent="0.25">
      <c r="A1483" s="74">
        <v>202410</v>
      </c>
      <c r="B1483" s="74">
        <v>469</v>
      </c>
      <c r="C1483" s="82">
        <v>247224176</v>
      </c>
      <c r="D1483" s="82">
        <v>943373</v>
      </c>
      <c r="E1483" s="83">
        <f t="shared" si="23"/>
        <v>3.8158606300704185E-3</v>
      </c>
    </row>
    <row r="1484" spans="1:5" x14ac:dyDescent="0.25">
      <c r="A1484" s="74">
        <v>202410</v>
      </c>
      <c r="B1484" s="74">
        <v>471</v>
      </c>
      <c r="C1484" s="82">
        <v>349264367</v>
      </c>
      <c r="D1484" s="82">
        <v>2462955</v>
      </c>
      <c r="E1484" s="83">
        <f t="shared" si="23"/>
        <v>7.0518358948423732E-3</v>
      </c>
    </row>
    <row r="1485" spans="1:5" x14ac:dyDescent="0.25">
      <c r="A1485" s="74">
        <v>202410</v>
      </c>
      <c r="B1485" s="74">
        <v>472</v>
      </c>
      <c r="C1485" s="82">
        <v>256033469</v>
      </c>
      <c r="D1485" s="82">
        <v>3286365</v>
      </c>
      <c r="E1485" s="83">
        <f t="shared" si="23"/>
        <v>1.2835685165832753E-2</v>
      </c>
    </row>
    <row r="1486" spans="1:5" x14ac:dyDescent="0.25">
      <c r="A1486" s="74">
        <v>202410</v>
      </c>
      <c r="B1486" s="74">
        <v>473</v>
      </c>
      <c r="C1486" s="82">
        <v>206673327</v>
      </c>
      <c r="D1486" s="82">
        <v>440818</v>
      </c>
      <c r="E1486" s="83">
        <f t="shared" si="23"/>
        <v>2.1329215840223061E-3</v>
      </c>
    </row>
    <row r="1487" spans="1:5" x14ac:dyDescent="0.25">
      <c r="A1487" s="74">
        <v>202410</v>
      </c>
      <c r="B1487" s="74">
        <v>474</v>
      </c>
      <c r="C1487" s="82">
        <v>10842666</v>
      </c>
      <c r="D1487" s="82">
        <v>125445</v>
      </c>
      <c r="E1487" s="83">
        <f t="shared" si="23"/>
        <v>1.1569571542644586E-2</v>
      </c>
    </row>
    <row r="1488" spans="1:5" x14ac:dyDescent="0.25">
      <c r="A1488" s="74">
        <v>202410</v>
      </c>
      <c r="B1488" s="74">
        <v>475</v>
      </c>
      <c r="C1488" s="82">
        <v>590344511</v>
      </c>
      <c r="D1488" s="82">
        <v>4647600</v>
      </c>
      <c r="E1488" s="83">
        <f t="shared" si="23"/>
        <v>7.8726911378024147E-3</v>
      </c>
    </row>
    <row r="1489" spans="1:5" x14ac:dyDescent="0.25">
      <c r="A1489" s="74">
        <v>202410</v>
      </c>
      <c r="B1489" s="74">
        <v>476</v>
      </c>
      <c r="C1489" s="82">
        <v>17901575</v>
      </c>
      <c r="D1489" s="82">
        <v>263650</v>
      </c>
      <c r="E1489" s="83">
        <f t="shared" si="23"/>
        <v>1.4727754401498191E-2</v>
      </c>
    </row>
    <row r="1490" spans="1:5" x14ac:dyDescent="0.25">
      <c r="A1490" s="74">
        <v>202410</v>
      </c>
      <c r="B1490" s="74">
        <v>477</v>
      </c>
      <c r="C1490" s="82">
        <v>499992059</v>
      </c>
      <c r="D1490" s="82">
        <v>3167488</v>
      </c>
      <c r="E1490" s="83">
        <f t="shared" si="23"/>
        <v>6.3350766136867787E-3</v>
      </c>
    </row>
    <row r="1491" spans="1:5" x14ac:dyDescent="0.25">
      <c r="A1491" s="74">
        <v>202410</v>
      </c>
      <c r="B1491" s="74">
        <v>478</v>
      </c>
      <c r="C1491" s="82">
        <v>2862219</v>
      </c>
      <c r="D1491" s="82">
        <v>124682</v>
      </c>
      <c r="E1491" s="83">
        <f t="shared" si="23"/>
        <v>4.3561306804266203E-2</v>
      </c>
    </row>
    <row r="1492" spans="1:5" x14ac:dyDescent="0.25">
      <c r="A1492" s="74">
        <v>202410</v>
      </c>
      <c r="B1492" s="74">
        <v>479</v>
      </c>
      <c r="C1492" s="82">
        <v>28898503</v>
      </c>
      <c r="D1492" s="82">
        <v>426476</v>
      </c>
      <c r="E1492" s="83">
        <f t="shared" si="23"/>
        <v>1.4757719456955953E-2</v>
      </c>
    </row>
    <row r="1493" spans="1:5" x14ac:dyDescent="0.25">
      <c r="A1493" s="74">
        <v>202410</v>
      </c>
      <c r="B1493" s="74">
        <v>491</v>
      </c>
      <c r="C1493" s="82">
        <v>8855123</v>
      </c>
      <c r="D1493" s="82">
        <v>45308</v>
      </c>
      <c r="E1493" s="83">
        <f t="shared" si="23"/>
        <v>5.1165861840654272E-3</v>
      </c>
    </row>
    <row r="1494" spans="1:5" x14ac:dyDescent="0.25">
      <c r="A1494" s="74">
        <v>202410</v>
      </c>
      <c r="B1494" s="74">
        <v>492</v>
      </c>
      <c r="C1494" s="82">
        <v>1277436977</v>
      </c>
      <c r="D1494" s="82">
        <v>4617374</v>
      </c>
      <c r="E1494" s="83">
        <f t="shared" si="23"/>
        <v>3.6145610962692526E-3</v>
      </c>
    </row>
    <row r="1495" spans="1:5" x14ac:dyDescent="0.25">
      <c r="A1495" s="74">
        <v>202410</v>
      </c>
      <c r="B1495" s="74">
        <v>493</v>
      </c>
      <c r="C1495" s="82">
        <v>103758944</v>
      </c>
      <c r="D1495" s="82">
        <v>1246</v>
      </c>
      <c r="E1495" s="83">
        <f t="shared" si="23"/>
        <v>1.2008603325801003E-5</v>
      </c>
    </row>
    <row r="1496" spans="1:5" x14ac:dyDescent="0.25">
      <c r="A1496" s="74">
        <v>202410</v>
      </c>
      <c r="B1496" s="74">
        <v>501</v>
      </c>
      <c r="C1496" s="82">
        <v>4478063</v>
      </c>
      <c r="D1496" s="82">
        <v>10360</v>
      </c>
      <c r="E1496" s="83">
        <f t="shared" si="23"/>
        <v>2.3135002790268919E-3</v>
      </c>
    </row>
    <row r="1497" spans="1:5" x14ac:dyDescent="0.25">
      <c r="A1497" s="74">
        <v>202410</v>
      </c>
      <c r="B1497" s="74">
        <v>502</v>
      </c>
      <c r="C1497" s="82">
        <v>3856952</v>
      </c>
      <c r="D1497" s="82">
        <v>47760</v>
      </c>
      <c r="E1497" s="83">
        <f t="shared" si="23"/>
        <v>1.2382834943240155E-2</v>
      </c>
    </row>
    <row r="1498" spans="1:5" x14ac:dyDescent="0.25">
      <c r="A1498" s="74">
        <v>202410</v>
      </c>
      <c r="B1498" s="74">
        <v>511</v>
      </c>
      <c r="C1498" s="82">
        <v>170624836</v>
      </c>
      <c r="D1498" s="82">
        <v>19934</v>
      </c>
      <c r="E1498" s="83">
        <f t="shared" si="23"/>
        <v>1.1682941632248661E-4</v>
      </c>
    </row>
    <row r="1499" spans="1:5" x14ac:dyDescent="0.25">
      <c r="A1499" s="74">
        <v>202410</v>
      </c>
      <c r="B1499" s="74">
        <v>512</v>
      </c>
      <c r="C1499" s="82">
        <v>774673</v>
      </c>
      <c r="D1499" s="82">
        <v>2578</v>
      </c>
      <c r="E1499" s="83">
        <f t="shared" si="23"/>
        <v>3.3278557533307604E-3</v>
      </c>
    </row>
    <row r="1500" spans="1:5" x14ac:dyDescent="0.25">
      <c r="A1500" s="74">
        <v>202410</v>
      </c>
      <c r="B1500" s="74">
        <v>521</v>
      </c>
      <c r="C1500" s="82">
        <v>27404706</v>
      </c>
      <c r="D1500" s="82">
        <v>31918</v>
      </c>
      <c r="E1500" s="83">
        <f t="shared" si="23"/>
        <v>1.1646904732347794E-3</v>
      </c>
    </row>
    <row r="1501" spans="1:5" x14ac:dyDescent="0.25">
      <c r="A1501" s="74">
        <v>202410</v>
      </c>
      <c r="B1501" s="74">
        <v>522</v>
      </c>
      <c r="C1501" s="82">
        <v>31137301</v>
      </c>
      <c r="D1501" s="82">
        <v>127665</v>
      </c>
      <c r="E1501" s="83">
        <f t="shared" si="23"/>
        <v>4.1000663480755765E-3</v>
      </c>
    </row>
    <row r="1502" spans="1:5" x14ac:dyDescent="0.25">
      <c r="A1502" s="74">
        <v>202410</v>
      </c>
      <c r="B1502" s="74">
        <v>523</v>
      </c>
      <c r="C1502" s="82">
        <v>145281603</v>
      </c>
      <c r="D1502" s="82">
        <v>7526278</v>
      </c>
      <c r="E1502" s="83">
        <f t="shared" si="23"/>
        <v>5.180475603645425E-2</v>
      </c>
    </row>
    <row r="1503" spans="1:5" x14ac:dyDescent="0.25">
      <c r="A1503" s="74">
        <v>202410</v>
      </c>
      <c r="B1503" s="74">
        <v>524</v>
      </c>
      <c r="C1503" s="82">
        <v>40485910</v>
      </c>
      <c r="D1503" s="82">
        <v>106343</v>
      </c>
      <c r="E1503" s="83">
        <f t="shared" si="23"/>
        <v>2.6266669070795245E-3</v>
      </c>
    </row>
    <row r="1504" spans="1:5" x14ac:dyDescent="0.25">
      <c r="A1504" s="74">
        <v>202410</v>
      </c>
      <c r="B1504" s="74">
        <v>530</v>
      </c>
      <c r="C1504" s="82">
        <v>13659612</v>
      </c>
      <c r="D1504" s="82">
        <v>161949</v>
      </c>
      <c r="E1504" s="83">
        <f t="shared" si="23"/>
        <v>1.1856046862824508E-2</v>
      </c>
    </row>
    <row r="1505" spans="1:5" x14ac:dyDescent="0.25">
      <c r="A1505" s="74">
        <v>202410</v>
      </c>
      <c r="B1505" s="74">
        <v>551</v>
      </c>
      <c r="C1505" s="82">
        <v>89098735</v>
      </c>
      <c r="D1505" s="82">
        <v>648571</v>
      </c>
      <c r="E1505" s="83">
        <f t="shared" si="23"/>
        <v>7.2792391496916313E-3</v>
      </c>
    </row>
    <row r="1506" spans="1:5" x14ac:dyDescent="0.25">
      <c r="A1506" s="74">
        <v>202410</v>
      </c>
      <c r="B1506" s="74">
        <v>552</v>
      </c>
      <c r="C1506" s="82">
        <v>1301424</v>
      </c>
      <c r="D1506" s="82">
        <v>8402</v>
      </c>
      <c r="E1506" s="83">
        <f t="shared" si="23"/>
        <v>6.4560051143977672E-3</v>
      </c>
    </row>
    <row r="1507" spans="1:5" x14ac:dyDescent="0.25">
      <c r="A1507" s="74">
        <v>202410</v>
      </c>
      <c r="B1507" s="74">
        <v>561</v>
      </c>
      <c r="C1507" s="82">
        <v>145249098</v>
      </c>
      <c r="D1507" s="82">
        <v>1765348</v>
      </c>
      <c r="E1507" s="83">
        <f t="shared" si="23"/>
        <v>1.2153934339750599E-2</v>
      </c>
    </row>
    <row r="1508" spans="1:5" x14ac:dyDescent="0.25">
      <c r="A1508" s="74">
        <v>202410</v>
      </c>
      <c r="B1508" s="74">
        <v>562</v>
      </c>
      <c r="C1508" s="82">
        <v>11402895</v>
      </c>
      <c r="D1508" s="82">
        <v>258572</v>
      </c>
      <c r="E1508" s="83">
        <f t="shared" si="23"/>
        <v>2.2675995876485753E-2</v>
      </c>
    </row>
    <row r="1509" spans="1:5" x14ac:dyDescent="0.25">
      <c r="A1509" s="74">
        <v>202410</v>
      </c>
      <c r="B1509" s="74">
        <v>581</v>
      </c>
      <c r="C1509" s="82">
        <v>3768975</v>
      </c>
      <c r="D1509" s="82">
        <v>58129</v>
      </c>
      <c r="E1509" s="83">
        <f t="shared" si="23"/>
        <v>1.5423026154325779E-2</v>
      </c>
    </row>
    <row r="1510" spans="1:5" x14ac:dyDescent="0.25">
      <c r="A1510" s="74">
        <v>202410</v>
      </c>
      <c r="B1510" s="74">
        <v>591</v>
      </c>
      <c r="C1510" s="82">
        <v>10401671</v>
      </c>
      <c r="D1510" s="82">
        <v>25194</v>
      </c>
      <c r="E1510" s="83">
        <f t="shared" si="23"/>
        <v>2.422110831999974E-3</v>
      </c>
    </row>
    <row r="1511" spans="1:5" x14ac:dyDescent="0.25">
      <c r="A1511" s="74">
        <v>202410</v>
      </c>
      <c r="B1511" s="74">
        <v>592</v>
      </c>
      <c r="C1511" s="82">
        <v>1194065</v>
      </c>
      <c r="D1511" s="82">
        <v>6187</v>
      </c>
      <c r="E1511" s="83">
        <f t="shared" si="23"/>
        <v>5.1814599707721105E-3</v>
      </c>
    </row>
    <row r="1512" spans="1:5" x14ac:dyDescent="0.25">
      <c r="A1512" s="74">
        <v>202410</v>
      </c>
      <c r="B1512" s="74">
        <v>601</v>
      </c>
      <c r="C1512" s="82">
        <v>1687440</v>
      </c>
      <c r="D1512" s="82">
        <v>26272</v>
      </c>
      <c r="E1512" s="83">
        <f t="shared" si="23"/>
        <v>1.5569146162233916E-2</v>
      </c>
    </row>
    <row r="1513" spans="1:5" x14ac:dyDescent="0.25">
      <c r="A1513" s="74">
        <v>202410</v>
      </c>
      <c r="B1513" s="74">
        <v>602</v>
      </c>
      <c r="C1513" s="82">
        <v>17833010</v>
      </c>
      <c r="D1513" s="82">
        <v>28820</v>
      </c>
      <c r="E1513" s="83">
        <f t="shared" si="23"/>
        <v>1.6161040676812271E-3</v>
      </c>
    </row>
    <row r="1514" spans="1:5" x14ac:dyDescent="0.25">
      <c r="A1514" s="74">
        <v>202410</v>
      </c>
      <c r="B1514" s="74">
        <v>611</v>
      </c>
      <c r="C1514" s="82">
        <v>563678</v>
      </c>
      <c r="D1514" s="82">
        <v>0</v>
      </c>
      <c r="E1514" s="83">
        <f t="shared" si="23"/>
        <v>0</v>
      </c>
    </row>
    <row r="1515" spans="1:5" x14ac:dyDescent="0.25">
      <c r="A1515" s="74">
        <v>202410</v>
      </c>
      <c r="B1515" s="74">
        <v>612</v>
      </c>
      <c r="C1515" s="82">
        <v>296921416</v>
      </c>
      <c r="D1515" s="82">
        <v>887569</v>
      </c>
      <c r="E1515" s="83">
        <f t="shared" si="23"/>
        <v>2.9892387418764027E-3</v>
      </c>
    </row>
    <row r="1516" spans="1:5" x14ac:dyDescent="0.25">
      <c r="A1516" s="74">
        <v>202410</v>
      </c>
      <c r="B1516" s="74">
        <v>613</v>
      </c>
      <c r="C1516" s="82">
        <v>820006</v>
      </c>
      <c r="D1516" s="82">
        <v>3296</v>
      </c>
      <c r="E1516" s="83">
        <f t="shared" si="23"/>
        <v>4.0194827842723099E-3</v>
      </c>
    </row>
    <row r="1517" spans="1:5" x14ac:dyDescent="0.25">
      <c r="A1517" s="74">
        <v>202410</v>
      </c>
      <c r="B1517" s="74">
        <v>614</v>
      </c>
      <c r="C1517" s="82">
        <v>3204669</v>
      </c>
      <c r="D1517" s="82">
        <v>22736</v>
      </c>
      <c r="E1517" s="83">
        <f t="shared" si="23"/>
        <v>7.0946484644748026E-3</v>
      </c>
    </row>
    <row r="1518" spans="1:5" x14ac:dyDescent="0.25">
      <c r="A1518" s="74">
        <v>202410</v>
      </c>
      <c r="B1518" s="74">
        <v>619</v>
      </c>
      <c r="C1518" s="82">
        <v>16842489</v>
      </c>
      <c r="D1518" s="82">
        <v>218316</v>
      </c>
      <c r="E1518" s="83">
        <f t="shared" si="23"/>
        <v>1.2962217163983304E-2</v>
      </c>
    </row>
    <row r="1519" spans="1:5" x14ac:dyDescent="0.25">
      <c r="A1519" s="74">
        <v>202410</v>
      </c>
      <c r="B1519" s="74">
        <v>620</v>
      </c>
      <c r="C1519" s="82">
        <v>1109804185</v>
      </c>
      <c r="D1519" s="82">
        <v>1100495</v>
      </c>
      <c r="E1519" s="83">
        <f t="shared" si="23"/>
        <v>9.9161186709707718E-4</v>
      </c>
    </row>
    <row r="1520" spans="1:5" x14ac:dyDescent="0.25">
      <c r="A1520" s="74">
        <v>202410</v>
      </c>
      <c r="B1520" s="74">
        <v>631</v>
      </c>
      <c r="C1520" s="82">
        <v>4318369</v>
      </c>
      <c r="D1520" s="82">
        <v>114767</v>
      </c>
      <c r="E1520" s="83">
        <f t="shared" si="23"/>
        <v>2.6576469032637089E-2</v>
      </c>
    </row>
    <row r="1521" spans="1:5" x14ac:dyDescent="0.25">
      <c r="A1521" s="74">
        <v>202410</v>
      </c>
      <c r="B1521" s="74">
        <v>639</v>
      </c>
      <c r="C1521" s="82">
        <v>1246160</v>
      </c>
      <c r="D1521" s="82">
        <v>21200</v>
      </c>
      <c r="E1521" s="83">
        <f t="shared" si="23"/>
        <v>1.7012261667843614E-2</v>
      </c>
    </row>
    <row r="1522" spans="1:5" x14ac:dyDescent="0.25">
      <c r="A1522" s="74">
        <v>202410</v>
      </c>
      <c r="B1522" s="74">
        <v>641</v>
      </c>
      <c r="C1522" s="82">
        <v>1324910234</v>
      </c>
      <c r="D1522" s="82">
        <v>3775721</v>
      </c>
      <c r="E1522" s="83">
        <f t="shared" si="23"/>
        <v>2.8497938223337777E-3</v>
      </c>
    </row>
    <row r="1523" spans="1:5" x14ac:dyDescent="0.25">
      <c r="A1523" s="74">
        <v>202410</v>
      </c>
      <c r="B1523" s="74">
        <v>642</v>
      </c>
      <c r="C1523" s="82">
        <v>212921</v>
      </c>
      <c r="D1523" s="82">
        <v>21741</v>
      </c>
      <c r="E1523" s="83">
        <f t="shared" si="23"/>
        <v>0.10210829368639072</v>
      </c>
    </row>
    <row r="1524" spans="1:5" x14ac:dyDescent="0.25">
      <c r="A1524" s="74">
        <v>202410</v>
      </c>
      <c r="B1524" s="74">
        <v>643</v>
      </c>
      <c r="C1524" s="82">
        <v>11431098</v>
      </c>
      <c r="D1524" s="82">
        <v>3840060</v>
      </c>
      <c r="E1524" s="83">
        <f t="shared" si="23"/>
        <v>0.33593098405769944</v>
      </c>
    </row>
    <row r="1525" spans="1:5" x14ac:dyDescent="0.25">
      <c r="A1525" s="74">
        <v>202410</v>
      </c>
      <c r="B1525" s="74">
        <v>649</v>
      </c>
      <c r="C1525" s="82">
        <v>1082824878</v>
      </c>
      <c r="D1525" s="82">
        <v>7563116</v>
      </c>
      <c r="E1525" s="83">
        <f t="shared" si="23"/>
        <v>6.9846160294813617E-3</v>
      </c>
    </row>
    <row r="1526" spans="1:5" x14ac:dyDescent="0.25">
      <c r="A1526" s="74">
        <v>202410</v>
      </c>
      <c r="B1526" s="74">
        <v>651</v>
      </c>
      <c r="C1526" s="82">
        <v>20616211</v>
      </c>
      <c r="D1526" s="82">
        <v>63152</v>
      </c>
      <c r="E1526" s="83">
        <f t="shared" si="23"/>
        <v>3.0632204918740889E-3</v>
      </c>
    </row>
    <row r="1527" spans="1:5" x14ac:dyDescent="0.25">
      <c r="A1527" s="74">
        <v>202410</v>
      </c>
      <c r="B1527" s="74">
        <v>652</v>
      </c>
      <c r="C1527" s="82">
        <v>140025</v>
      </c>
      <c r="D1527" s="82">
        <v>0</v>
      </c>
      <c r="E1527" s="83">
        <f t="shared" si="23"/>
        <v>0</v>
      </c>
    </row>
    <row r="1528" spans="1:5" x14ac:dyDescent="0.25">
      <c r="A1528" s="74">
        <v>202410</v>
      </c>
      <c r="B1528" s="74">
        <v>653</v>
      </c>
      <c r="C1528" s="82">
        <v>423682</v>
      </c>
      <c r="D1528" s="82">
        <v>0</v>
      </c>
      <c r="E1528" s="83">
        <f t="shared" si="23"/>
        <v>0</v>
      </c>
    </row>
    <row r="1529" spans="1:5" x14ac:dyDescent="0.25">
      <c r="A1529" s="74">
        <v>202410</v>
      </c>
      <c r="B1529" s="74">
        <v>661</v>
      </c>
      <c r="C1529" s="82">
        <v>211518992</v>
      </c>
      <c r="D1529" s="82">
        <v>173869</v>
      </c>
      <c r="E1529" s="83">
        <f t="shared" si="23"/>
        <v>8.2200183707380756E-4</v>
      </c>
    </row>
    <row r="1530" spans="1:5" x14ac:dyDescent="0.25">
      <c r="A1530" s="74">
        <v>202410</v>
      </c>
      <c r="B1530" s="74">
        <v>662</v>
      </c>
      <c r="C1530" s="82">
        <v>2878593</v>
      </c>
      <c r="D1530" s="82">
        <v>49277</v>
      </c>
      <c r="E1530" s="83">
        <f t="shared" si="23"/>
        <v>1.7118432511994575E-2</v>
      </c>
    </row>
    <row r="1531" spans="1:5" x14ac:dyDescent="0.25">
      <c r="A1531" s="74">
        <v>202410</v>
      </c>
      <c r="B1531" s="74">
        <v>663</v>
      </c>
      <c r="C1531" s="82">
        <v>728526</v>
      </c>
      <c r="D1531" s="82">
        <v>32429</v>
      </c>
      <c r="E1531" s="83">
        <f t="shared" si="23"/>
        <v>4.4513167683788914E-2</v>
      </c>
    </row>
    <row r="1532" spans="1:5" x14ac:dyDescent="0.25">
      <c r="A1532" s="74">
        <v>202410</v>
      </c>
      <c r="B1532" s="74">
        <v>681</v>
      </c>
      <c r="C1532" s="82">
        <v>37197721</v>
      </c>
      <c r="D1532" s="82">
        <v>417947</v>
      </c>
      <c r="E1532" s="83">
        <f t="shared" si="23"/>
        <v>1.1235822753764942E-2</v>
      </c>
    </row>
    <row r="1533" spans="1:5" x14ac:dyDescent="0.25">
      <c r="A1533" s="74">
        <v>202410</v>
      </c>
      <c r="B1533" s="74">
        <v>682</v>
      </c>
      <c r="C1533" s="82">
        <v>47286035</v>
      </c>
      <c r="D1533" s="82">
        <v>906706</v>
      </c>
      <c r="E1533" s="83">
        <f t="shared" si="23"/>
        <v>1.9174921306047334E-2</v>
      </c>
    </row>
    <row r="1534" spans="1:5" x14ac:dyDescent="0.25">
      <c r="A1534" s="74">
        <v>202410</v>
      </c>
      <c r="B1534" s="74">
        <v>691</v>
      </c>
      <c r="C1534" s="82">
        <v>28777639</v>
      </c>
      <c r="D1534" s="82">
        <v>182707</v>
      </c>
      <c r="E1534" s="83">
        <f t="shared" si="23"/>
        <v>6.3489225088965776E-3</v>
      </c>
    </row>
    <row r="1535" spans="1:5" x14ac:dyDescent="0.25">
      <c r="A1535" s="74">
        <v>202410</v>
      </c>
      <c r="B1535" s="74">
        <v>692</v>
      </c>
      <c r="C1535" s="82">
        <v>29612011</v>
      </c>
      <c r="D1535" s="82">
        <v>214476</v>
      </c>
      <c r="E1535" s="83">
        <f t="shared" si="23"/>
        <v>7.2428718198166275E-3</v>
      </c>
    </row>
    <row r="1536" spans="1:5" x14ac:dyDescent="0.25">
      <c r="A1536" s="74">
        <v>202410</v>
      </c>
      <c r="B1536" s="74">
        <v>701</v>
      </c>
      <c r="C1536" s="82">
        <v>56281</v>
      </c>
      <c r="D1536" s="82">
        <v>482</v>
      </c>
      <c r="E1536" s="83">
        <f t="shared" si="23"/>
        <v>8.5641690801513837E-3</v>
      </c>
    </row>
    <row r="1537" spans="1:5" x14ac:dyDescent="0.25">
      <c r="A1537" s="74">
        <v>202410</v>
      </c>
      <c r="B1537" s="74">
        <v>702</v>
      </c>
      <c r="C1537" s="82">
        <v>195611620</v>
      </c>
      <c r="D1537" s="82">
        <v>3168281</v>
      </c>
      <c r="E1537" s="83">
        <f t="shared" si="23"/>
        <v>1.6196793421576899E-2</v>
      </c>
    </row>
    <row r="1538" spans="1:5" x14ac:dyDescent="0.25">
      <c r="A1538" s="74">
        <v>202410</v>
      </c>
      <c r="B1538" s="74">
        <v>711</v>
      </c>
      <c r="C1538" s="82">
        <v>26504181</v>
      </c>
      <c r="D1538" s="82">
        <v>294439</v>
      </c>
      <c r="E1538" s="83">
        <f t="shared" si="23"/>
        <v>1.1109152929494407E-2</v>
      </c>
    </row>
    <row r="1539" spans="1:5" x14ac:dyDescent="0.25">
      <c r="A1539" s="74">
        <v>202410</v>
      </c>
      <c r="B1539" s="74">
        <v>712</v>
      </c>
      <c r="C1539" s="82">
        <v>1895989</v>
      </c>
      <c r="D1539" s="82">
        <v>2449</v>
      </c>
      <c r="E1539" s="83">
        <f t="shared" ref="E1539:E1602" si="24">D1539/C1539</f>
        <v>1.2916741605568387E-3</v>
      </c>
    </row>
    <row r="1540" spans="1:5" x14ac:dyDescent="0.25">
      <c r="A1540" s="74">
        <v>202410</v>
      </c>
      <c r="B1540" s="74">
        <v>721</v>
      </c>
      <c r="C1540" s="82">
        <v>11924399</v>
      </c>
      <c r="D1540" s="82">
        <v>33849</v>
      </c>
      <c r="E1540" s="83">
        <f t="shared" si="24"/>
        <v>2.8386336284117967E-3</v>
      </c>
    </row>
    <row r="1541" spans="1:5" x14ac:dyDescent="0.25">
      <c r="A1541" s="74">
        <v>202410</v>
      </c>
      <c r="B1541" s="74">
        <v>722</v>
      </c>
      <c r="C1541" s="82">
        <v>2973367</v>
      </c>
      <c r="D1541" s="82">
        <v>1488</v>
      </c>
      <c r="E1541" s="83">
        <f t="shared" si="24"/>
        <v>5.0044276404493629E-4</v>
      </c>
    </row>
    <row r="1542" spans="1:5" x14ac:dyDescent="0.25">
      <c r="A1542" s="74">
        <v>202410</v>
      </c>
      <c r="B1542" s="74">
        <v>731</v>
      </c>
      <c r="C1542" s="82">
        <v>9074650</v>
      </c>
      <c r="D1542" s="82">
        <v>262712</v>
      </c>
      <c r="E1542" s="83">
        <f t="shared" si="24"/>
        <v>2.8950097248929711E-2</v>
      </c>
    </row>
    <row r="1543" spans="1:5" x14ac:dyDescent="0.25">
      <c r="A1543" s="74">
        <v>202410</v>
      </c>
      <c r="B1543" s="74">
        <v>732</v>
      </c>
      <c r="C1543" s="82">
        <v>3368912</v>
      </c>
      <c r="D1543" s="82">
        <v>2335</v>
      </c>
      <c r="E1543" s="83">
        <f t="shared" si="24"/>
        <v>6.9310210536814262E-4</v>
      </c>
    </row>
    <row r="1544" spans="1:5" x14ac:dyDescent="0.25">
      <c r="A1544" s="74">
        <v>202410</v>
      </c>
      <c r="B1544" s="74">
        <v>741</v>
      </c>
      <c r="C1544" s="82">
        <v>2379687</v>
      </c>
      <c r="D1544" s="82">
        <v>96693</v>
      </c>
      <c r="E1544" s="83">
        <f t="shared" si="24"/>
        <v>4.0632654630629997E-2</v>
      </c>
    </row>
    <row r="1545" spans="1:5" x14ac:dyDescent="0.25">
      <c r="A1545" s="74">
        <v>202410</v>
      </c>
      <c r="B1545" s="74">
        <v>742</v>
      </c>
      <c r="C1545" s="82">
        <v>566372</v>
      </c>
      <c r="D1545" s="82">
        <v>27201</v>
      </c>
      <c r="E1545" s="83">
        <f t="shared" si="24"/>
        <v>4.8026738609959534E-2</v>
      </c>
    </row>
    <row r="1546" spans="1:5" x14ac:dyDescent="0.25">
      <c r="A1546" s="74">
        <v>202410</v>
      </c>
      <c r="B1546" s="74">
        <v>749</v>
      </c>
      <c r="C1546" s="82">
        <v>9336387</v>
      </c>
      <c r="D1546" s="82">
        <v>94524</v>
      </c>
      <c r="E1546" s="83">
        <f t="shared" si="24"/>
        <v>1.0124258987978968E-2</v>
      </c>
    </row>
    <row r="1547" spans="1:5" x14ac:dyDescent="0.25">
      <c r="A1547" s="74">
        <v>202410</v>
      </c>
      <c r="B1547" s="74">
        <v>750</v>
      </c>
      <c r="C1547" s="82">
        <v>9077966</v>
      </c>
      <c r="D1547" s="82">
        <v>122963</v>
      </c>
      <c r="E1547" s="83">
        <f t="shared" si="24"/>
        <v>1.3545214864210772E-2</v>
      </c>
    </row>
    <row r="1548" spans="1:5" x14ac:dyDescent="0.25">
      <c r="A1548" s="74">
        <v>202410</v>
      </c>
      <c r="B1548" s="74">
        <v>771</v>
      </c>
      <c r="C1548" s="82">
        <v>87408020</v>
      </c>
      <c r="D1548" s="82">
        <v>1380803</v>
      </c>
      <c r="E1548" s="83">
        <f t="shared" si="24"/>
        <v>1.5797211743270239E-2</v>
      </c>
    </row>
    <row r="1549" spans="1:5" x14ac:dyDescent="0.25">
      <c r="A1549" s="74">
        <v>202410</v>
      </c>
      <c r="B1549" s="74">
        <v>772</v>
      </c>
      <c r="C1549" s="82">
        <v>165818</v>
      </c>
      <c r="D1549" s="82">
        <v>698</v>
      </c>
      <c r="E1549" s="83">
        <f t="shared" si="24"/>
        <v>4.2094344401693426E-3</v>
      </c>
    </row>
    <row r="1550" spans="1:5" x14ac:dyDescent="0.25">
      <c r="A1550" s="74">
        <v>202410</v>
      </c>
      <c r="B1550" s="74">
        <v>773</v>
      </c>
      <c r="C1550" s="82">
        <v>15479879</v>
      </c>
      <c r="D1550" s="82">
        <v>109847</v>
      </c>
      <c r="E1550" s="83">
        <f t="shared" si="24"/>
        <v>7.0961148985725277E-3</v>
      </c>
    </row>
    <row r="1551" spans="1:5" x14ac:dyDescent="0.25">
      <c r="A1551" s="74">
        <v>202410</v>
      </c>
      <c r="B1551" s="74">
        <v>774</v>
      </c>
      <c r="C1551" s="82">
        <v>898079</v>
      </c>
      <c r="D1551" s="82">
        <v>2667</v>
      </c>
      <c r="E1551" s="83">
        <f t="shared" si="24"/>
        <v>2.9696719330927455E-3</v>
      </c>
    </row>
    <row r="1552" spans="1:5" x14ac:dyDescent="0.25">
      <c r="A1552" s="74">
        <v>202410</v>
      </c>
      <c r="B1552" s="74">
        <v>780</v>
      </c>
      <c r="C1552" s="82">
        <v>1203010</v>
      </c>
      <c r="D1552" s="82">
        <v>3816</v>
      </c>
      <c r="E1552" s="83">
        <f t="shared" si="24"/>
        <v>3.1720434576603686E-3</v>
      </c>
    </row>
    <row r="1553" spans="1:5" x14ac:dyDescent="0.25">
      <c r="A1553" s="74">
        <v>202410</v>
      </c>
      <c r="B1553" s="74">
        <v>791</v>
      </c>
      <c r="C1553" s="82">
        <v>48921767</v>
      </c>
      <c r="D1553" s="82">
        <v>251427</v>
      </c>
      <c r="E1553" s="83">
        <f t="shared" si="24"/>
        <v>5.1393687394815481E-3</v>
      </c>
    </row>
    <row r="1554" spans="1:5" x14ac:dyDescent="0.25">
      <c r="A1554" s="74">
        <v>202410</v>
      </c>
      <c r="B1554" s="74">
        <v>801</v>
      </c>
      <c r="C1554" s="82">
        <v>13504702</v>
      </c>
      <c r="D1554" s="82">
        <v>169521</v>
      </c>
      <c r="E1554" s="83">
        <f t="shared" si="24"/>
        <v>1.2552739038595594E-2</v>
      </c>
    </row>
    <row r="1555" spans="1:5" x14ac:dyDescent="0.25">
      <c r="A1555" s="74">
        <v>202410</v>
      </c>
      <c r="B1555" s="74">
        <v>811</v>
      </c>
      <c r="C1555" s="82">
        <v>235538</v>
      </c>
      <c r="D1555" s="82">
        <v>4978</v>
      </c>
      <c r="E1555" s="83">
        <f t="shared" si="24"/>
        <v>2.1134593993325918E-2</v>
      </c>
    </row>
    <row r="1556" spans="1:5" x14ac:dyDescent="0.25">
      <c r="A1556" s="74">
        <v>202410</v>
      </c>
      <c r="B1556" s="74">
        <v>812</v>
      </c>
      <c r="C1556" s="82">
        <v>17085068</v>
      </c>
      <c r="D1556" s="82">
        <v>239557</v>
      </c>
      <c r="E1556" s="83">
        <f t="shared" si="24"/>
        <v>1.4021425024471661E-2</v>
      </c>
    </row>
    <row r="1557" spans="1:5" x14ac:dyDescent="0.25">
      <c r="A1557" s="74">
        <v>202410</v>
      </c>
      <c r="B1557" s="74">
        <v>813</v>
      </c>
      <c r="C1557" s="82">
        <v>2250010</v>
      </c>
      <c r="D1557" s="82">
        <v>41283</v>
      </c>
      <c r="E1557" s="83">
        <f t="shared" si="24"/>
        <v>1.8347918453695763E-2</v>
      </c>
    </row>
    <row r="1558" spans="1:5" x14ac:dyDescent="0.25">
      <c r="A1558" s="74">
        <v>202410</v>
      </c>
      <c r="B1558" s="74">
        <v>821</v>
      </c>
      <c r="C1558" s="82">
        <v>3232823</v>
      </c>
      <c r="D1558" s="82">
        <v>57128</v>
      </c>
      <c r="E1558" s="83">
        <f t="shared" si="24"/>
        <v>1.7671242749757718E-2</v>
      </c>
    </row>
    <row r="1559" spans="1:5" x14ac:dyDescent="0.25">
      <c r="A1559" s="74">
        <v>202410</v>
      </c>
      <c r="B1559" s="74">
        <v>822</v>
      </c>
      <c r="C1559" s="82">
        <v>507821</v>
      </c>
      <c r="D1559" s="82">
        <v>63528</v>
      </c>
      <c r="E1559" s="83">
        <f t="shared" si="24"/>
        <v>0.12509919833957242</v>
      </c>
    </row>
    <row r="1560" spans="1:5" x14ac:dyDescent="0.25">
      <c r="A1560" s="74">
        <v>202410</v>
      </c>
      <c r="B1560" s="74">
        <v>823</v>
      </c>
      <c r="C1560" s="82">
        <v>643759</v>
      </c>
      <c r="D1560" s="82">
        <v>1019</v>
      </c>
      <c r="E1560" s="83">
        <f t="shared" si="24"/>
        <v>1.5828904916280783E-3</v>
      </c>
    </row>
    <row r="1561" spans="1:5" x14ac:dyDescent="0.25">
      <c r="A1561" s="74">
        <v>202410</v>
      </c>
      <c r="B1561" s="74">
        <v>829</v>
      </c>
      <c r="C1561" s="82">
        <v>423439637</v>
      </c>
      <c r="D1561" s="82">
        <v>2952924</v>
      </c>
      <c r="E1561" s="83">
        <f t="shared" si="24"/>
        <v>6.9736598607560204E-3</v>
      </c>
    </row>
    <row r="1562" spans="1:5" x14ac:dyDescent="0.25">
      <c r="A1562" s="74">
        <v>202410</v>
      </c>
      <c r="B1562" s="74">
        <v>841</v>
      </c>
      <c r="C1562" s="82">
        <v>1020945836</v>
      </c>
      <c r="D1562" s="82">
        <v>124659</v>
      </c>
      <c r="E1562" s="83">
        <f t="shared" si="24"/>
        <v>1.2210148237482013E-4</v>
      </c>
    </row>
    <row r="1563" spans="1:5" x14ac:dyDescent="0.25">
      <c r="A1563" s="74">
        <v>202410</v>
      </c>
      <c r="B1563" s="74">
        <v>842</v>
      </c>
      <c r="C1563" s="82">
        <v>2518348</v>
      </c>
      <c r="D1563" s="82">
        <v>45813</v>
      </c>
      <c r="E1563" s="83">
        <f t="shared" si="24"/>
        <v>1.8191687566611128E-2</v>
      </c>
    </row>
    <row r="1564" spans="1:5" x14ac:dyDescent="0.25">
      <c r="A1564" s="74">
        <v>202410</v>
      </c>
      <c r="B1564" s="74">
        <v>843</v>
      </c>
      <c r="C1564" s="82">
        <v>3865128</v>
      </c>
      <c r="D1564" s="82">
        <v>21901</v>
      </c>
      <c r="E1564" s="83">
        <f t="shared" si="24"/>
        <v>5.666306523354466E-3</v>
      </c>
    </row>
    <row r="1565" spans="1:5" x14ac:dyDescent="0.25">
      <c r="A1565" s="74">
        <v>202410</v>
      </c>
      <c r="B1565" s="74">
        <v>851</v>
      </c>
      <c r="C1565" s="82">
        <v>8733025</v>
      </c>
      <c r="D1565" s="82">
        <v>116154</v>
      </c>
      <c r="E1565" s="83">
        <f t="shared" si="24"/>
        <v>1.3300545916220324E-2</v>
      </c>
    </row>
    <row r="1566" spans="1:5" x14ac:dyDescent="0.25">
      <c r="A1566" s="74">
        <v>202410</v>
      </c>
      <c r="B1566" s="74">
        <v>852</v>
      </c>
      <c r="C1566" s="82">
        <v>2120827</v>
      </c>
      <c r="D1566" s="82">
        <v>39178</v>
      </c>
      <c r="E1566" s="83">
        <f t="shared" si="24"/>
        <v>1.8472982473346482E-2</v>
      </c>
    </row>
    <row r="1567" spans="1:5" x14ac:dyDescent="0.25">
      <c r="A1567" s="74">
        <v>202410</v>
      </c>
      <c r="B1567" s="74">
        <v>853</v>
      </c>
      <c r="C1567" s="82">
        <v>7719037</v>
      </c>
      <c r="D1567" s="82">
        <v>3889</v>
      </c>
      <c r="E1567" s="83">
        <f t="shared" si="24"/>
        <v>5.03819323576244E-4</v>
      </c>
    </row>
    <row r="1568" spans="1:5" x14ac:dyDescent="0.25">
      <c r="A1568" s="74">
        <v>202410</v>
      </c>
      <c r="B1568" s="74">
        <v>854</v>
      </c>
      <c r="C1568" s="82">
        <v>55068710</v>
      </c>
      <c r="D1568" s="82">
        <v>540676</v>
      </c>
      <c r="E1568" s="83">
        <f t="shared" si="24"/>
        <v>9.818207108900863E-3</v>
      </c>
    </row>
    <row r="1569" spans="1:5" x14ac:dyDescent="0.25">
      <c r="A1569" s="74">
        <v>202410</v>
      </c>
      <c r="B1569" s="74">
        <v>855</v>
      </c>
      <c r="C1569" s="82">
        <v>1431827</v>
      </c>
      <c r="D1569" s="82">
        <v>32196</v>
      </c>
      <c r="E1569" s="83">
        <f t="shared" si="24"/>
        <v>2.2485956753155234E-2</v>
      </c>
    </row>
    <row r="1570" spans="1:5" x14ac:dyDescent="0.25">
      <c r="A1570" s="74">
        <v>202410</v>
      </c>
      <c r="B1570" s="74">
        <v>861</v>
      </c>
      <c r="C1570" s="82">
        <v>231731852</v>
      </c>
      <c r="D1570" s="82">
        <v>1525207</v>
      </c>
      <c r="E1570" s="83">
        <f t="shared" si="24"/>
        <v>6.5817753875285125E-3</v>
      </c>
    </row>
    <row r="1571" spans="1:5" x14ac:dyDescent="0.25">
      <c r="A1571" s="74">
        <v>202410</v>
      </c>
      <c r="B1571" s="74">
        <v>862</v>
      </c>
      <c r="C1571" s="82">
        <v>9768281</v>
      </c>
      <c r="D1571" s="82">
        <v>105445</v>
      </c>
      <c r="E1571" s="83">
        <f t="shared" si="24"/>
        <v>1.0794632136401482E-2</v>
      </c>
    </row>
    <row r="1572" spans="1:5" x14ac:dyDescent="0.25">
      <c r="A1572" s="74">
        <v>202410</v>
      </c>
      <c r="B1572" s="74">
        <v>863</v>
      </c>
      <c r="C1572" s="82">
        <v>12856568</v>
      </c>
      <c r="D1572" s="82">
        <v>49091</v>
      </c>
      <c r="E1572" s="83">
        <f t="shared" si="24"/>
        <v>3.8183596119897626E-3</v>
      </c>
    </row>
    <row r="1573" spans="1:5" x14ac:dyDescent="0.25">
      <c r="A1573" s="74">
        <v>202410</v>
      </c>
      <c r="B1573" s="74">
        <v>864</v>
      </c>
      <c r="C1573" s="82">
        <v>2941148</v>
      </c>
      <c r="D1573" s="82">
        <v>16426</v>
      </c>
      <c r="E1573" s="83">
        <f t="shared" si="24"/>
        <v>5.5848940617745178E-3</v>
      </c>
    </row>
    <row r="1574" spans="1:5" x14ac:dyDescent="0.25">
      <c r="A1574" s="74">
        <v>202410</v>
      </c>
      <c r="B1574" s="74">
        <v>869</v>
      </c>
      <c r="C1574" s="82">
        <v>159041601</v>
      </c>
      <c r="D1574" s="82">
        <v>1909265</v>
      </c>
      <c r="E1574" s="83">
        <f t="shared" si="24"/>
        <v>1.2004815016921265E-2</v>
      </c>
    </row>
    <row r="1575" spans="1:5" x14ac:dyDescent="0.25">
      <c r="A1575" s="74">
        <v>202410</v>
      </c>
      <c r="B1575" s="74">
        <v>870</v>
      </c>
      <c r="C1575" s="82">
        <v>3599374</v>
      </c>
      <c r="D1575" s="82">
        <v>32910</v>
      </c>
      <c r="E1575" s="83">
        <f t="shared" si="24"/>
        <v>9.1432565773937359E-3</v>
      </c>
    </row>
    <row r="1576" spans="1:5" x14ac:dyDescent="0.25">
      <c r="A1576" s="74">
        <v>202410</v>
      </c>
      <c r="B1576" s="74">
        <v>880</v>
      </c>
      <c r="C1576" s="82">
        <v>668430</v>
      </c>
      <c r="D1576" s="82">
        <v>30931</v>
      </c>
      <c r="E1576" s="83">
        <f t="shared" si="24"/>
        <v>4.6274104992295381E-2</v>
      </c>
    </row>
    <row r="1577" spans="1:5" x14ac:dyDescent="0.25">
      <c r="A1577" s="74">
        <v>202410</v>
      </c>
      <c r="B1577" s="74">
        <v>900</v>
      </c>
      <c r="C1577" s="82">
        <v>13277303</v>
      </c>
      <c r="D1577" s="82">
        <v>215993</v>
      </c>
      <c r="E1577" s="83">
        <f t="shared" si="24"/>
        <v>1.6267836924411531E-2</v>
      </c>
    </row>
    <row r="1578" spans="1:5" x14ac:dyDescent="0.25">
      <c r="A1578" s="74">
        <v>202410</v>
      </c>
      <c r="B1578" s="74">
        <v>910</v>
      </c>
      <c r="C1578" s="82">
        <v>11311867</v>
      </c>
      <c r="D1578" s="82">
        <v>30229</v>
      </c>
      <c r="E1578" s="83">
        <f t="shared" si="24"/>
        <v>2.672326327740593E-3</v>
      </c>
    </row>
    <row r="1579" spans="1:5" x14ac:dyDescent="0.25">
      <c r="A1579" s="74">
        <v>202410</v>
      </c>
      <c r="B1579" s="74">
        <v>920</v>
      </c>
      <c r="C1579" s="82">
        <v>7794337</v>
      </c>
      <c r="D1579" s="82">
        <v>30981</v>
      </c>
      <c r="E1579" s="83">
        <f t="shared" si="24"/>
        <v>3.9748088900954633E-3</v>
      </c>
    </row>
    <row r="1580" spans="1:5" x14ac:dyDescent="0.25">
      <c r="A1580" s="74">
        <v>202410</v>
      </c>
      <c r="B1580" s="74">
        <v>931</v>
      </c>
      <c r="C1580" s="82">
        <v>44734189</v>
      </c>
      <c r="D1580" s="82">
        <v>353061</v>
      </c>
      <c r="E1580" s="83">
        <f t="shared" si="24"/>
        <v>7.892419822342147E-3</v>
      </c>
    </row>
    <row r="1581" spans="1:5" x14ac:dyDescent="0.25">
      <c r="A1581" s="74">
        <v>202410</v>
      </c>
      <c r="B1581" s="74">
        <v>939</v>
      </c>
      <c r="C1581" s="82">
        <v>5903939</v>
      </c>
      <c r="D1581" s="82">
        <v>23508</v>
      </c>
      <c r="E1581" s="83">
        <f t="shared" si="24"/>
        <v>3.9817484564118972E-3</v>
      </c>
    </row>
    <row r="1582" spans="1:5" x14ac:dyDescent="0.25">
      <c r="A1582" s="74">
        <v>202410</v>
      </c>
      <c r="B1582" s="74">
        <v>941</v>
      </c>
      <c r="C1582" s="82">
        <v>12454022</v>
      </c>
      <c r="D1582" s="82">
        <v>219721</v>
      </c>
      <c r="E1582" s="83">
        <f t="shared" si="24"/>
        <v>1.7642573619992E-2</v>
      </c>
    </row>
    <row r="1583" spans="1:5" x14ac:dyDescent="0.25">
      <c r="A1583" s="74">
        <v>202410</v>
      </c>
      <c r="B1583" s="74">
        <v>942</v>
      </c>
      <c r="C1583" s="82">
        <v>1944632</v>
      </c>
      <c r="D1583" s="82">
        <v>73816</v>
      </c>
      <c r="E1583" s="83">
        <f t="shared" si="24"/>
        <v>3.7958852883219034E-2</v>
      </c>
    </row>
    <row r="1584" spans="1:5" x14ac:dyDescent="0.25">
      <c r="A1584" s="74">
        <v>202410</v>
      </c>
      <c r="B1584" s="74">
        <v>949</v>
      </c>
      <c r="C1584" s="82">
        <v>76816996</v>
      </c>
      <c r="D1584" s="82">
        <v>272951</v>
      </c>
      <c r="E1584" s="83">
        <f t="shared" si="24"/>
        <v>3.5532631346323409E-3</v>
      </c>
    </row>
    <row r="1585" spans="1:5" x14ac:dyDescent="0.25">
      <c r="A1585" s="74">
        <v>202410</v>
      </c>
      <c r="B1585" s="74">
        <v>951</v>
      </c>
      <c r="C1585" s="82">
        <v>2388372</v>
      </c>
      <c r="D1585" s="82">
        <v>27907</v>
      </c>
      <c r="E1585" s="83">
        <f t="shared" si="24"/>
        <v>1.1684528205823884E-2</v>
      </c>
    </row>
    <row r="1586" spans="1:5" x14ac:dyDescent="0.25">
      <c r="A1586" s="74">
        <v>202410</v>
      </c>
      <c r="B1586" s="74">
        <v>952</v>
      </c>
      <c r="C1586" s="82">
        <v>1635887</v>
      </c>
      <c r="D1586" s="82">
        <v>36055</v>
      </c>
      <c r="E1586" s="83">
        <f t="shared" si="24"/>
        <v>2.2040030882328671E-2</v>
      </c>
    </row>
    <row r="1587" spans="1:5" x14ac:dyDescent="0.25">
      <c r="A1587" s="74">
        <v>202410</v>
      </c>
      <c r="B1587" s="74">
        <v>960</v>
      </c>
      <c r="C1587" s="82">
        <v>729898874</v>
      </c>
      <c r="D1587" s="82">
        <v>12991286</v>
      </c>
      <c r="E1587" s="83">
        <f t="shared" si="24"/>
        <v>1.7798747830374103E-2</v>
      </c>
    </row>
    <row r="1588" spans="1:5" x14ac:dyDescent="0.25">
      <c r="A1588" s="74">
        <v>202410</v>
      </c>
      <c r="B1588" s="74">
        <v>970</v>
      </c>
      <c r="C1588" s="82">
        <v>299363</v>
      </c>
      <c r="D1588" s="82">
        <v>6818</v>
      </c>
      <c r="E1588" s="83">
        <f t="shared" si="24"/>
        <v>2.2775025637770868E-2</v>
      </c>
    </row>
    <row r="1589" spans="1:5" x14ac:dyDescent="0.25">
      <c r="A1589" s="74">
        <v>202410</v>
      </c>
      <c r="B1589" s="74">
        <v>990</v>
      </c>
      <c r="C1589" s="82">
        <v>895449</v>
      </c>
      <c r="D1589" s="82">
        <v>2515</v>
      </c>
      <c r="E1589" s="83">
        <f t="shared" si="24"/>
        <v>2.8086468352748173E-3</v>
      </c>
    </row>
    <row r="1590" spans="1:5" x14ac:dyDescent="0.25">
      <c r="A1590" s="74">
        <v>202410</v>
      </c>
      <c r="B1590" s="74">
        <v>999</v>
      </c>
      <c r="C1590" s="82">
        <v>166748706</v>
      </c>
      <c r="D1590" s="82">
        <v>4398268</v>
      </c>
      <c r="E1590" s="83">
        <f t="shared" si="24"/>
        <v>2.6376624475874494E-2</v>
      </c>
    </row>
    <row r="1591" spans="1:5" x14ac:dyDescent="0.25">
      <c r="A1591" s="74">
        <v>202411</v>
      </c>
      <c r="B1591" s="74">
        <v>11</v>
      </c>
      <c r="C1591" s="82">
        <v>3667761067</v>
      </c>
      <c r="D1591" s="82">
        <v>39207472</v>
      </c>
      <c r="E1591" s="83">
        <f t="shared" si="24"/>
        <v>1.0689756307400163E-2</v>
      </c>
    </row>
    <row r="1592" spans="1:5" x14ac:dyDescent="0.25">
      <c r="A1592" s="74">
        <v>202411</v>
      </c>
      <c r="B1592" s="74">
        <v>12</v>
      </c>
      <c r="C1592" s="82">
        <v>341932919</v>
      </c>
      <c r="D1592" s="82">
        <v>10224107</v>
      </c>
      <c r="E1592" s="83">
        <f t="shared" si="24"/>
        <v>2.9900914570907402E-2</v>
      </c>
    </row>
    <row r="1593" spans="1:5" x14ac:dyDescent="0.25">
      <c r="A1593" s="74">
        <v>202411</v>
      </c>
      <c r="B1593" s="74">
        <v>13</v>
      </c>
      <c r="C1593" s="82">
        <v>168501995</v>
      </c>
      <c r="D1593" s="82">
        <v>227669</v>
      </c>
      <c r="E1593" s="83">
        <f t="shared" si="24"/>
        <v>1.3511353381899128E-3</v>
      </c>
    </row>
    <row r="1594" spans="1:5" x14ac:dyDescent="0.25">
      <c r="A1594" s="74">
        <v>202411</v>
      </c>
      <c r="B1594" s="74">
        <v>14</v>
      </c>
      <c r="C1594" s="82">
        <v>1500169614</v>
      </c>
      <c r="D1594" s="82">
        <v>6738284</v>
      </c>
      <c r="E1594" s="83">
        <f t="shared" si="24"/>
        <v>4.491681431963733E-3</v>
      </c>
    </row>
    <row r="1595" spans="1:5" x14ac:dyDescent="0.25">
      <c r="A1595" s="74">
        <v>202411</v>
      </c>
      <c r="B1595" s="74">
        <v>16</v>
      </c>
      <c r="C1595" s="82">
        <v>538311488</v>
      </c>
      <c r="D1595" s="82">
        <v>6540785</v>
      </c>
      <c r="E1595" s="83">
        <f t="shared" si="24"/>
        <v>1.2150558079860261E-2</v>
      </c>
    </row>
    <row r="1596" spans="1:5" x14ac:dyDescent="0.25">
      <c r="A1596" s="74">
        <v>202411</v>
      </c>
      <c r="B1596" s="74">
        <v>17</v>
      </c>
      <c r="C1596" s="82">
        <v>180468</v>
      </c>
      <c r="D1596" s="82">
        <v>587</v>
      </c>
      <c r="E1596" s="83">
        <f t="shared" si="24"/>
        <v>3.2526542101646828E-3</v>
      </c>
    </row>
    <row r="1597" spans="1:5" x14ac:dyDescent="0.25">
      <c r="A1597" s="74">
        <v>202411</v>
      </c>
      <c r="B1597" s="74">
        <v>21</v>
      </c>
      <c r="C1597" s="82">
        <v>1539998</v>
      </c>
      <c r="D1597" s="82">
        <v>2542</v>
      </c>
      <c r="E1597" s="83">
        <f t="shared" si="24"/>
        <v>1.6506514943525901E-3</v>
      </c>
    </row>
    <row r="1598" spans="1:5" x14ac:dyDescent="0.25">
      <c r="A1598" s="74">
        <v>202411</v>
      </c>
      <c r="B1598" s="74">
        <v>22</v>
      </c>
      <c r="C1598" s="82">
        <v>15816445</v>
      </c>
      <c r="D1598" s="82">
        <v>47397</v>
      </c>
      <c r="E1598" s="83">
        <f t="shared" si="24"/>
        <v>2.9966911022040665E-3</v>
      </c>
    </row>
    <row r="1599" spans="1:5" x14ac:dyDescent="0.25">
      <c r="A1599" s="74">
        <v>202411</v>
      </c>
      <c r="B1599" s="74">
        <v>24</v>
      </c>
      <c r="C1599" s="82">
        <v>2844211</v>
      </c>
      <c r="D1599" s="82">
        <v>14260</v>
      </c>
      <c r="E1599" s="83">
        <f t="shared" si="24"/>
        <v>5.0136927253287469E-3</v>
      </c>
    </row>
    <row r="1600" spans="1:5" x14ac:dyDescent="0.25">
      <c r="A1600" s="74">
        <v>202411</v>
      </c>
      <c r="B1600" s="74">
        <v>31</v>
      </c>
      <c r="C1600" s="82">
        <v>50001254</v>
      </c>
      <c r="D1600" s="82">
        <v>32518</v>
      </c>
      <c r="E1600" s="83">
        <f t="shared" si="24"/>
        <v>6.5034368938027038E-4</v>
      </c>
    </row>
    <row r="1601" spans="1:5" x14ac:dyDescent="0.25">
      <c r="A1601" s="74">
        <v>202411</v>
      </c>
      <c r="B1601" s="74">
        <v>32</v>
      </c>
      <c r="C1601" s="82">
        <v>5344853</v>
      </c>
      <c r="D1601" s="82">
        <v>482</v>
      </c>
      <c r="E1601" s="83">
        <f t="shared" si="24"/>
        <v>9.0180216368906685E-5</v>
      </c>
    </row>
    <row r="1602" spans="1:5" x14ac:dyDescent="0.25">
      <c r="A1602" s="74">
        <v>202411</v>
      </c>
      <c r="B1602" s="74">
        <v>51</v>
      </c>
      <c r="C1602" s="82">
        <v>142225</v>
      </c>
      <c r="D1602" s="82">
        <v>0</v>
      </c>
      <c r="E1602" s="83">
        <f t="shared" si="24"/>
        <v>0</v>
      </c>
    </row>
    <row r="1603" spans="1:5" x14ac:dyDescent="0.25">
      <c r="A1603" s="74">
        <v>202411</v>
      </c>
      <c r="B1603" s="74">
        <v>52</v>
      </c>
      <c r="C1603" s="82">
        <v>30916</v>
      </c>
      <c r="D1603" s="82">
        <v>151</v>
      </c>
      <c r="E1603" s="83">
        <f t="shared" ref="E1603:E1666" si="25">D1603/C1603</f>
        <v>4.8842023547677575E-3</v>
      </c>
    </row>
    <row r="1604" spans="1:5" x14ac:dyDescent="0.25">
      <c r="A1604" s="74">
        <v>202411</v>
      </c>
      <c r="B1604" s="74">
        <v>61</v>
      </c>
      <c r="C1604" s="82">
        <v>3714099543</v>
      </c>
      <c r="D1604" s="82">
        <v>6918448</v>
      </c>
      <c r="E1604" s="83">
        <f t="shared" si="25"/>
        <v>1.8627524437354586E-3</v>
      </c>
    </row>
    <row r="1605" spans="1:5" x14ac:dyDescent="0.25">
      <c r="A1605" s="74">
        <v>202411</v>
      </c>
      <c r="B1605" s="74">
        <v>62</v>
      </c>
      <c r="C1605" s="82">
        <v>986082</v>
      </c>
      <c r="D1605" s="82">
        <v>19659</v>
      </c>
      <c r="E1605" s="83">
        <f t="shared" si="25"/>
        <v>1.9936475871175013E-2</v>
      </c>
    </row>
    <row r="1606" spans="1:5" x14ac:dyDescent="0.25">
      <c r="A1606" s="74">
        <v>202411</v>
      </c>
      <c r="B1606" s="74">
        <v>71</v>
      </c>
      <c r="C1606" s="82">
        <v>232509</v>
      </c>
      <c r="D1606" s="82">
        <v>20581</v>
      </c>
      <c r="E1606" s="83">
        <f t="shared" si="25"/>
        <v>8.851700364286974E-2</v>
      </c>
    </row>
    <row r="1607" spans="1:5" x14ac:dyDescent="0.25">
      <c r="A1607" s="74">
        <v>202411</v>
      </c>
      <c r="B1607" s="74">
        <v>72</v>
      </c>
      <c r="C1607" s="82">
        <v>67004492</v>
      </c>
      <c r="D1607" s="82">
        <v>3012</v>
      </c>
      <c r="E1607" s="83">
        <f t="shared" si="25"/>
        <v>4.4952210069736819E-5</v>
      </c>
    </row>
    <row r="1608" spans="1:5" x14ac:dyDescent="0.25">
      <c r="A1608" s="74">
        <v>202411</v>
      </c>
      <c r="B1608" s="74">
        <v>81</v>
      </c>
      <c r="C1608" s="82">
        <v>21838015</v>
      </c>
      <c r="D1608" s="82">
        <v>170777</v>
      </c>
      <c r="E1608" s="83">
        <f t="shared" si="25"/>
        <v>7.8201704687903186E-3</v>
      </c>
    </row>
    <row r="1609" spans="1:5" x14ac:dyDescent="0.25">
      <c r="A1609" s="74">
        <v>202411</v>
      </c>
      <c r="B1609" s="74">
        <v>89</v>
      </c>
      <c r="C1609" s="82">
        <v>52987501</v>
      </c>
      <c r="D1609" s="82">
        <v>172026</v>
      </c>
      <c r="E1609" s="83">
        <f t="shared" si="25"/>
        <v>3.2465392168617275E-3</v>
      </c>
    </row>
    <row r="1610" spans="1:5" x14ac:dyDescent="0.25">
      <c r="A1610" s="74">
        <v>202411</v>
      </c>
      <c r="B1610" s="74">
        <v>91</v>
      </c>
      <c r="C1610" s="82">
        <v>51174860</v>
      </c>
      <c r="D1610" s="82">
        <v>110530</v>
      </c>
      <c r="E1610" s="83">
        <f t="shared" si="25"/>
        <v>2.1598495823926043E-3</v>
      </c>
    </row>
    <row r="1611" spans="1:5" x14ac:dyDescent="0.25">
      <c r="A1611" s="74">
        <v>202411</v>
      </c>
      <c r="B1611" s="74">
        <v>99</v>
      </c>
      <c r="C1611" s="82">
        <v>10997462</v>
      </c>
      <c r="D1611" s="82">
        <v>88531</v>
      </c>
      <c r="E1611" s="83">
        <f t="shared" si="25"/>
        <v>8.0501301118385323E-3</v>
      </c>
    </row>
    <row r="1612" spans="1:5" x14ac:dyDescent="0.25">
      <c r="A1612" s="74">
        <v>202411</v>
      </c>
      <c r="B1612" s="74">
        <v>101</v>
      </c>
      <c r="C1612" s="82">
        <v>1304685514</v>
      </c>
      <c r="D1612" s="82">
        <v>15445643</v>
      </c>
      <c r="E1612" s="83">
        <f t="shared" si="25"/>
        <v>1.1838594691410055E-2</v>
      </c>
    </row>
    <row r="1613" spans="1:5" x14ac:dyDescent="0.25">
      <c r="A1613" s="74">
        <v>202411</v>
      </c>
      <c r="B1613" s="74">
        <v>102</v>
      </c>
      <c r="C1613" s="82">
        <v>64639370</v>
      </c>
      <c r="D1613" s="82">
        <v>31339</v>
      </c>
      <c r="E1613" s="83">
        <f t="shared" si="25"/>
        <v>4.8482836389030398E-4</v>
      </c>
    </row>
    <row r="1614" spans="1:5" x14ac:dyDescent="0.25">
      <c r="A1614" s="74">
        <v>202411</v>
      </c>
      <c r="B1614" s="74">
        <v>103</v>
      </c>
      <c r="C1614" s="82">
        <v>315114913</v>
      </c>
      <c r="D1614" s="82">
        <v>79525</v>
      </c>
      <c r="E1614" s="83">
        <f t="shared" si="25"/>
        <v>2.5236825272055596E-4</v>
      </c>
    </row>
    <row r="1615" spans="1:5" x14ac:dyDescent="0.25">
      <c r="A1615" s="74">
        <v>202411</v>
      </c>
      <c r="B1615" s="74">
        <v>104</v>
      </c>
      <c r="C1615" s="82">
        <v>505808500</v>
      </c>
      <c r="D1615" s="82">
        <v>10836177</v>
      </c>
      <c r="E1615" s="83">
        <f t="shared" si="25"/>
        <v>2.1423477462320227E-2</v>
      </c>
    </row>
    <row r="1616" spans="1:5" x14ac:dyDescent="0.25">
      <c r="A1616" s="74">
        <v>202411</v>
      </c>
      <c r="B1616" s="74">
        <v>105</v>
      </c>
      <c r="C1616" s="82">
        <v>427917460</v>
      </c>
      <c r="D1616" s="82">
        <v>549226</v>
      </c>
      <c r="E1616" s="83">
        <f t="shared" si="25"/>
        <v>1.2834858386007433E-3</v>
      </c>
    </row>
    <row r="1617" spans="1:5" x14ac:dyDescent="0.25">
      <c r="A1617" s="74">
        <v>202411</v>
      </c>
      <c r="B1617" s="74">
        <v>106</v>
      </c>
      <c r="C1617" s="82">
        <v>159312253</v>
      </c>
      <c r="D1617" s="82">
        <v>1396127</v>
      </c>
      <c r="E1617" s="83">
        <f t="shared" si="25"/>
        <v>8.7634627827402577E-3</v>
      </c>
    </row>
    <row r="1618" spans="1:5" x14ac:dyDescent="0.25">
      <c r="A1618" s="74">
        <v>202411</v>
      </c>
      <c r="B1618" s="74">
        <v>107</v>
      </c>
      <c r="C1618" s="82">
        <v>1381392379</v>
      </c>
      <c r="D1618" s="82">
        <v>6672683</v>
      </c>
      <c r="E1618" s="83">
        <f t="shared" si="25"/>
        <v>4.830403802307353E-3</v>
      </c>
    </row>
    <row r="1619" spans="1:5" x14ac:dyDescent="0.25">
      <c r="A1619" s="74">
        <v>202411</v>
      </c>
      <c r="B1619" s="74">
        <v>108</v>
      </c>
      <c r="C1619" s="82">
        <v>31124139</v>
      </c>
      <c r="D1619" s="82">
        <v>237929</v>
      </c>
      <c r="E1619" s="83">
        <f t="shared" si="25"/>
        <v>7.644516688477712E-3</v>
      </c>
    </row>
    <row r="1620" spans="1:5" x14ac:dyDescent="0.25">
      <c r="A1620" s="74">
        <v>202411</v>
      </c>
      <c r="B1620" s="74">
        <v>109</v>
      </c>
      <c r="C1620" s="82">
        <v>282192</v>
      </c>
      <c r="D1620" s="82">
        <v>749</v>
      </c>
      <c r="E1620" s="83">
        <f t="shared" si="25"/>
        <v>2.6542212394398139E-3</v>
      </c>
    </row>
    <row r="1621" spans="1:5" x14ac:dyDescent="0.25">
      <c r="A1621" s="74">
        <v>202411</v>
      </c>
      <c r="B1621" s="74">
        <v>110</v>
      </c>
      <c r="C1621" s="82">
        <v>615508161</v>
      </c>
      <c r="D1621" s="82">
        <v>710881</v>
      </c>
      <c r="E1621" s="83">
        <f t="shared" si="25"/>
        <v>1.1549497554103104E-3</v>
      </c>
    </row>
    <row r="1622" spans="1:5" x14ac:dyDescent="0.25">
      <c r="A1622" s="74">
        <v>202411</v>
      </c>
      <c r="B1622" s="74">
        <v>120</v>
      </c>
      <c r="C1622" s="82">
        <v>73766413</v>
      </c>
      <c r="D1622" s="82">
        <v>2520</v>
      </c>
      <c r="E1622" s="83">
        <f t="shared" si="25"/>
        <v>3.4161888826016253E-5</v>
      </c>
    </row>
    <row r="1623" spans="1:5" x14ac:dyDescent="0.25">
      <c r="A1623" s="74">
        <v>202411</v>
      </c>
      <c r="B1623" s="74">
        <v>131</v>
      </c>
      <c r="C1623" s="82">
        <v>182211894</v>
      </c>
      <c r="D1623" s="82">
        <v>253667</v>
      </c>
      <c r="E1623" s="83">
        <f t="shared" si="25"/>
        <v>1.3921539062647578E-3</v>
      </c>
    </row>
    <row r="1624" spans="1:5" x14ac:dyDescent="0.25">
      <c r="A1624" s="74">
        <v>202411</v>
      </c>
      <c r="B1624" s="74">
        <v>139</v>
      </c>
      <c r="C1624" s="82">
        <v>137190746</v>
      </c>
      <c r="D1624" s="82">
        <v>1876250</v>
      </c>
      <c r="E1624" s="83">
        <f t="shared" si="25"/>
        <v>1.3676213991867936E-2</v>
      </c>
    </row>
    <row r="1625" spans="1:5" x14ac:dyDescent="0.25">
      <c r="A1625" s="74">
        <v>202411</v>
      </c>
      <c r="B1625" s="74">
        <v>141</v>
      </c>
      <c r="C1625" s="82">
        <v>154584773</v>
      </c>
      <c r="D1625" s="82">
        <v>1695513</v>
      </c>
      <c r="E1625" s="83">
        <f t="shared" si="25"/>
        <v>1.0968176018216232E-2</v>
      </c>
    </row>
    <row r="1626" spans="1:5" x14ac:dyDescent="0.25">
      <c r="A1626" s="74">
        <v>202411</v>
      </c>
      <c r="B1626" s="74">
        <v>142</v>
      </c>
      <c r="C1626" s="82">
        <v>7109</v>
      </c>
      <c r="D1626" s="82">
        <v>195</v>
      </c>
      <c r="E1626" s="83">
        <f t="shared" si="25"/>
        <v>2.7430018286678858E-2</v>
      </c>
    </row>
    <row r="1627" spans="1:5" x14ac:dyDescent="0.25">
      <c r="A1627" s="74">
        <v>202411</v>
      </c>
      <c r="B1627" s="74">
        <v>143</v>
      </c>
      <c r="C1627" s="82">
        <v>6047295</v>
      </c>
      <c r="D1627" s="82">
        <v>42422</v>
      </c>
      <c r="E1627" s="83">
        <f t="shared" si="25"/>
        <v>7.0150373018018804E-3</v>
      </c>
    </row>
    <row r="1628" spans="1:5" x14ac:dyDescent="0.25">
      <c r="A1628" s="74">
        <v>202411</v>
      </c>
      <c r="B1628" s="74">
        <v>149</v>
      </c>
      <c r="C1628" s="82">
        <v>1018562</v>
      </c>
      <c r="D1628" s="82">
        <v>4942</v>
      </c>
      <c r="E1628" s="83">
        <f t="shared" si="25"/>
        <v>4.8519383208876828E-3</v>
      </c>
    </row>
    <row r="1629" spans="1:5" x14ac:dyDescent="0.25">
      <c r="A1629" s="74">
        <v>202411</v>
      </c>
      <c r="B1629" s="74">
        <v>151</v>
      </c>
      <c r="C1629" s="82">
        <v>64438059</v>
      </c>
      <c r="D1629" s="82">
        <v>13375561</v>
      </c>
      <c r="E1629" s="83">
        <f t="shared" si="25"/>
        <v>0.20757237582218296</v>
      </c>
    </row>
    <row r="1630" spans="1:5" x14ac:dyDescent="0.25">
      <c r="A1630" s="74">
        <v>202411</v>
      </c>
      <c r="B1630" s="74">
        <v>152</v>
      </c>
      <c r="C1630" s="82">
        <v>90521048</v>
      </c>
      <c r="D1630" s="82">
        <v>59026</v>
      </c>
      <c r="E1630" s="83">
        <f t="shared" si="25"/>
        <v>6.5206933971864755E-4</v>
      </c>
    </row>
    <row r="1631" spans="1:5" x14ac:dyDescent="0.25">
      <c r="A1631" s="74">
        <v>202411</v>
      </c>
      <c r="B1631" s="74">
        <v>161</v>
      </c>
      <c r="C1631" s="82">
        <v>17072087</v>
      </c>
      <c r="D1631" s="82">
        <v>208247</v>
      </c>
      <c r="E1631" s="83">
        <f t="shared" si="25"/>
        <v>1.2198098568733863E-2</v>
      </c>
    </row>
    <row r="1632" spans="1:5" x14ac:dyDescent="0.25">
      <c r="A1632" s="74">
        <v>202411</v>
      </c>
      <c r="B1632" s="74">
        <v>162</v>
      </c>
      <c r="C1632" s="82">
        <v>97807829</v>
      </c>
      <c r="D1632" s="82">
        <v>191910</v>
      </c>
      <c r="E1632" s="83">
        <f t="shared" si="25"/>
        <v>1.9621128693082432E-3</v>
      </c>
    </row>
    <row r="1633" spans="1:5" x14ac:dyDescent="0.25">
      <c r="A1633" s="74">
        <v>202411</v>
      </c>
      <c r="B1633" s="74">
        <v>170</v>
      </c>
      <c r="C1633" s="82">
        <v>284982324</v>
      </c>
      <c r="D1633" s="82">
        <v>164725</v>
      </c>
      <c r="E1633" s="83">
        <f t="shared" si="25"/>
        <v>5.7801830544409484E-4</v>
      </c>
    </row>
    <row r="1634" spans="1:5" x14ac:dyDescent="0.25">
      <c r="A1634" s="74">
        <v>202411</v>
      </c>
      <c r="B1634" s="74">
        <v>181</v>
      </c>
      <c r="C1634" s="82">
        <v>70987330</v>
      </c>
      <c r="D1634" s="82">
        <v>204626</v>
      </c>
      <c r="E1634" s="83">
        <f t="shared" si="25"/>
        <v>2.8825707348057745E-3</v>
      </c>
    </row>
    <row r="1635" spans="1:5" x14ac:dyDescent="0.25">
      <c r="A1635" s="74">
        <v>202411</v>
      </c>
      <c r="B1635" s="74">
        <v>182</v>
      </c>
      <c r="C1635" s="82">
        <v>6120972</v>
      </c>
      <c r="D1635" s="82">
        <v>30566</v>
      </c>
      <c r="E1635" s="83">
        <f t="shared" si="25"/>
        <v>4.9936513351147502E-3</v>
      </c>
    </row>
    <row r="1636" spans="1:5" x14ac:dyDescent="0.25">
      <c r="A1636" s="74">
        <v>202411</v>
      </c>
      <c r="B1636" s="74">
        <v>191</v>
      </c>
      <c r="C1636" s="82">
        <v>3017464</v>
      </c>
      <c r="D1636" s="82">
        <v>1651</v>
      </c>
      <c r="E1636" s="83">
        <f t="shared" si="25"/>
        <v>5.4714820127100107E-4</v>
      </c>
    </row>
    <row r="1637" spans="1:5" x14ac:dyDescent="0.25">
      <c r="A1637" s="74">
        <v>202411</v>
      </c>
      <c r="B1637" s="74">
        <v>192</v>
      </c>
      <c r="C1637" s="82">
        <v>342994049</v>
      </c>
      <c r="D1637" s="82">
        <v>2239707</v>
      </c>
      <c r="E1637" s="83">
        <f t="shared" si="25"/>
        <v>6.5298713098080599E-3</v>
      </c>
    </row>
    <row r="1638" spans="1:5" x14ac:dyDescent="0.25">
      <c r="A1638" s="74">
        <v>202411</v>
      </c>
      <c r="B1638" s="74">
        <v>201</v>
      </c>
      <c r="C1638" s="82">
        <v>508691499</v>
      </c>
      <c r="D1638" s="82">
        <v>7120136</v>
      </c>
      <c r="E1638" s="83">
        <f t="shared" si="25"/>
        <v>1.3996962823237587E-2</v>
      </c>
    </row>
    <row r="1639" spans="1:5" x14ac:dyDescent="0.25">
      <c r="A1639" s="74">
        <v>202411</v>
      </c>
      <c r="B1639" s="74">
        <v>202</v>
      </c>
      <c r="C1639" s="82">
        <v>1060559237</v>
      </c>
      <c r="D1639" s="82">
        <v>3949604</v>
      </c>
      <c r="E1639" s="83">
        <f t="shared" si="25"/>
        <v>3.7240767532912451E-3</v>
      </c>
    </row>
    <row r="1640" spans="1:5" x14ac:dyDescent="0.25">
      <c r="A1640" s="74">
        <v>202411</v>
      </c>
      <c r="B1640" s="74">
        <v>203</v>
      </c>
      <c r="C1640" s="82">
        <v>4481356</v>
      </c>
      <c r="D1640" s="82">
        <v>407</v>
      </c>
      <c r="E1640" s="83">
        <f t="shared" si="25"/>
        <v>9.0820724798476175E-5</v>
      </c>
    </row>
    <row r="1641" spans="1:5" x14ac:dyDescent="0.25">
      <c r="A1641" s="74">
        <v>202411</v>
      </c>
      <c r="B1641" s="74">
        <v>204</v>
      </c>
      <c r="C1641" s="82">
        <v>987041</v>
      </c>
      <c r="D1641" s="82">
        <v>1346</v>
      </c>
      <c r="E1641" s="83">
        <f t="shared" si="25"/>
        <v>1.3636718231562822E-3</v>
      </c>
    </row>
    <row r="1642" spans="1:5" x14ac:dyDescent="0.25">
      <c r="A1642" s="74">
        <v>202411</v>
      </c>
      <c r="B1642" s="74">
        <v>210</v>
      </c>
      <c r="C1642" s="82">
        <v>599575916</v>
      </c>
      <c r="D1642" s="82">
        <v>717266</v>
      </c>
      <c r="E1642" s="83">
        <f t="shared" si="25"/>
        <v>1.1962888782877663E-3</v>
      </c>
    </row>
    <row r="1643" spans="1:5" x14ac:dyDescent="0.25">
      <c r="A1643" s="74">
        <v>202411</v>
      </c>
      <c r="B1643" s="74">
        <v>221</v>
      </c>
      <c r="C1643" s="82">
        <v>37135491</v>
      </c>
      <c r="D1643" s="82">
        <v>274699</v>
      </c>
      <c r="E1643" s="83">
        <f t="shared" si="25"/>
        <v>7.3972093165538058E-3</v>
      </c>
    </row>
    <row r="1644" spans="1:5" x14ac:dyDescent="0.25">
      <c r="A1644" s="74">
        <v>202411</v>
      </c>
      <c r="B1644" s="74">
        <v>222</v>
      </c>
      <c r="C1644" s="82">
        <v>279363450</v>
      </c>
      <c r="D1644" s="82">
        <v>228660</v>
      </c>
      <c r="E1644" s="83">
        <f t="shared" si="25"/>
        <v>8.1850363746581738E-4</v>
      </c>
    </row>
    <row r="1645" spans="1:5" x14ac:dyDescent="0.25">
      <c r="A1645" s="74">
        <v>202411</v>
      </c>
      <c r="B1645" s="74">
        <v>231</v>
      </c>
      <c r="C1645" s="82">
        <v>69748946</v>
      </c>
      <c r="D1645" s="82">
        <v>21055</v>
      </c>
      <c r="E1645" s="83">
        <f t="shared" si="25"/>
        <v>3.0186836084949585E-4</v>
      </c>
    </row>
    <row r="1646" spans="1:5" x14ac:dyDescent="0.25">
      <c r="A1646" s="74">
        <v>202411</v>
      </c>
      <c r="B1646" s="74">
        <v>239</v>
      </c>
      <c r="C1646" s="82">
        <v>251103055</v>
      </c>
      <c r="D1646" s="82">
        <v>718310</v>
      </c>
      <c r="E1646" s="83">
        <f t="shared" si="25"/>
        <v>2.8606183226245496E-3</v>
      </c>
    </row>
    <row r="1647" spans="1:5" x14ac:dyDescent="0.25">
      <c r="A1647" s="74">
        <v>202411</v>
      </c>
      <c r="B1647" s="74">
        <v>241</v>
      </c>
      <c r="C1647" s="82">
        <v>294402516</v>
      </c>
      <c r="D1647" s="82">
        <v>2219829</v>
      </c>
      <c r="E1647" s="83">
        <f t="shared" si="25"/>
        <v>7.5401155878708588E-3</v>
      </c>
    </row>
    <row r="1648" spans="1:5" x14ac:dyDescent="0.25">
      <c r="A1648" s="74">
        <v>202411</v>
      </c>
      <c r="B1648" s="74">
        <v>242</v>
      </c>
      <c r="C1648" s="82">
        <v>86932467</v>
      </c>
      <c r="D1648" s="82">
        <v>36381</v>
      </c>
      <c r="E1648" s="83">
        <f t="shared" si="25"/>
        <v>4.1849726869018912E-4</v>
      </c>
    </row>
    <row r="1649" spans="1:5" x14ac:dyDescent="0.25">
      <c r="A1649" s="74">
        <v>202411</v>
      </c>
      <c r="B1649" s="74">
        <v>243</v>
      </c>
      <c r="C1649" s="82">
        <v>27329925</v>
      </c>
      <c r="D1649" s="82">
        <v>89477</v>
      </c>
      <c r="E1649" s="83">
        <f t="shared" si="25"/>
        <v>3.2739570269585444E-3</v>
      </c>
    </row>
    <row r="1650" spans="1:5" x14ac:dyDescent="0.25">
      <c r="A1650" s="74">
        <v>202411</v>
      </c>
      <c r="B1650" s="74">
        <v>251</v>
      </c>
      <c r="C1650" s="82">
        <v>100416501</v>
      </c>
      <c r="D1650" s="82">
        <v>193754</v>
      </c>
      <c r="E1650" s="83">
        <f t="shared" si="25"/>
        <v>1.9295035982183845E-3</v>
      </c>
    </row>
    <row r="1651" spans="1:5" x14ac:dyDescent="0.25">
      <c r="A1651" s="74">
        <v>202411</v>
      </c>
      <c r="B1651" s="74">
        <v>252</v>
      </c>
      <c r="C1651" s="82">
        <v>2424</v>
      </c>
      <c r="D1651" s="82">
        <v>0</v>
      </c>
      <c r="E1651" s="83">
        <f t="shared" si="25"/>
        <v>0</v>
      </c>
    </row>
    <row r="1652" spans="1:5" x14ac:dyDescent="0.25">
      <c r="A1652" s="74">
        <v>202411</v>
      </c>
      <c r="B1652" s="74">
        <v>259</v>
      </c>
      <c r="C1652" s="82">
        <v>303571306</v>
      </c>
      <c r="D1652" s="82">
        <v>925521</v>
      </c>
      <c r="E1652" s="83">
        <f t="shared" si="25"/>
        <v>3.0487762898117913E-3</v>
      </c>
    </row>
    <row r="1653" spans="1:5" x14ac:dyDescent="0.25">
      <c r="A1653" s="74">
        <v>202411</v>
      </c>
      <c r="B1653" s="74">
        <v>261</v>
      </c>
      <c r="C1653" s="82">
        <v>2589040</v>
      </c>
      <c r="D1653" s="82">
        <v>0</v>
      </c>
      <c r="E1653" s="83">
        <f t="shared" si="25"/>
        <v>0</v>
      </c>
    </row>
    <row r="1654" spans="1:5" x14ac:dyDescent="0.25">
      <c r="A1654" s="74">
        <v>202411</v>
      </c>
      <c r="B1654" s="74">
        <v>262</v>
      </c>
      <c r="C1654" s="82">
        <v>64652797</v>
      </c>
      <c r="D1654" s="82">
        <v>1105527</v>
      </c>
      <c r="E1654" s="83">
        <f t="shared" si="25"/>
        <v>1.7099445829079907E-2</v>
      </c>
    </row>
    <row r="1655" spans="1:5" x14ac:dyDescent="0.25">
      <c r="A1655" s="74">
        <v>202411</v>
      </c>
      <c r="B1655" s="74">
        <v>263</v>
      </c>
      <c r="C1655" s="82">
        <v>402154</v>
      </c>
      <c r="D1655" s="82">
        <v>0</v>
      </c>
      <c r="E1655" s="83">
        <f t="shared" si="25"/>
        <v>0</v>
      </c>
    </row>
    <row r="1656" spans="1:5" x14ac:dyDescent="0.25">
      <c r="A1656" s="74">
        <v>202411</v>
      </c>
      <c r="B1656" s="74">
        <v>264</v>
      </c>
      <c r="C1656" s="82">
        <v>474571402</v>
      </c>
      <c r="D1656" s="82">
        <v>19716</v>
      </c>
      <c r="E1656" s="83">
        <f t="shared" si="25"/>
        <v>4.1544854824606561E-5</v>
      </c>
    </row>
    <row r="1657" spans="1:5" x14ac:dyDescent="0.25">
      <c r="A1657" s="74">
        <v>202411</v>
      </c>
      <c r="B1657" s="74">
        <v>265</v>
      </c>
      <c r="C1657" s="82">
        <v>3537337</v>
      </c>
      <c r="D1657" s="82">
        <v>10696</v>
      </c>
      <c r="E1657" s="83">
        <f t="shared" si="25"/>
        <v>3.0237435675481302E-3</v>
      </c>
    </row>
    <row r="1658" spans="1:5" x14ac:dyDescent="0.25">
      <c r="A1658" s="74">
        <v>202411</v>
      </c>
      <c r="B1658" s="74">
        <v>266</v>
      </c>
      <c r="C1658" s="82">
        <v>30706234</v>
      </c>
      <c r="D1658" s="82">
        <v>12571</v>
      </c>
      <c r="E1658" s="83">
        <f t="shared" si="25"/>
        <v>4.0939569469834692E-4</v>
      </c>
    </row>
    <row r="1659" spans="1:5" x14ac:dyDescent="0.25">
      <c r="A1659" s="74">
        <v>202411</v>
      </c>
      <c r="B1659" s="74">
        <v>267</v>
      </c>
      <c r="C1659" s="82">
        <v>2381781</v>
      </c>
      <c r="D1659" s="82">
        <v>514</v>
      </c>
      <c r="E1659" s="83">
        <f t="shared" si="25"/>
        <v>2.1580489558024017E-4</v>
      </c>
    </row>
    <row r="1660" spans="1:5" x14ac:dyDescent="0.25">
      <c r="A1660" s="74">
        <v>202411</v>
      </c>
      <c r="B1660" s="74">
        <v>268</v>
      </c>
      <c r="C1660" s="82">
        <v>8595888</v>
      </c>
      <c r="D1660" s="82">
        <v>399</v>
      </c>
      <c r="E1660" s="83">
        <f t="shared" si="25"/>
        <v>4.6417542899581755E-5</v>
      </c>
    </row>
    <row r="1661" spans="1:5" x14ac:dyDescent="0.25">
      <c r="A1661" s="74">
        <v>202411</v>
      </c>
      <c r="B1661" s="74">
        <v>271</v>
      </c>
      <c r="C1661" s="82">
        <v>99398335</v>
      </c>
      <c r="D1661" s="82">
        <v>9292709</v>
      </c>
      <c r="E1661" s="83">
        <f t="shared" si="25"/>
        <v>9.348958410621265E-2</v>
      </c>
    </row>
    <row r="1662" spans="1:5" x14ac:dyDescent="0.25">
      <c r="A1662" s="74">
        <v>202411</v>
      </c>
      <c r="B1662" s="74">
        <v>272</v>
      </c>
      <c r="C1662" s="82">
        <v>2418704</v>
      </c>
      <c r="D1662" s="82">
        <v>633</v>
      </c>
      <c r="E1662" s="83">
        <f t="shared" si="25"/>
        <v>2.6171040358803724E-4</v>
      </c>
    </row>
    <row r="1663" spans="1:5" x14ac:dyDescent="0.25">
      <c r="A1663" s="74">
        <v>202411</v>
      </c>
      <c r="B1663" s="74">
        <v>273</v>
      </c>
      <c r="C1663" s="82">
        <v>7693602</v>
      </c>
      <c r="D1663" s="82">
        <v>667</v>
      </c>
      <c r="E1663" s="83">
        <f t="shared" si="25"/>
        <v>8.6695412629870901E-5</v>
      </c>
    </row>
    <row r="1664" spans="1:5" x14ac:dyDescent="0.25">
      <c r="A1664" s="74">
        <v>202411</v>
      </c>
      <c r="B1664" s="74">
        <v>274</v>
      </c>
      <c r="C1664" s="82">
        <v>5865163</v>
      </c>
      <c r="D1664" s="82">
        <v>89832</v>
      </c>
      <c r="E1664" s="83">
        <f t="shared" si="25"/>
        <v>1.531619837334444E-2</v>
      </c>
    </row>
    <row r="1665" spans="1:5" x14ac:dyDescent="0.25">
      <c r="A1665" s="74">
        <v>202411</v>
      </c>
      <c r="B1665" s="74">
        <v>275</v>
      </c>
      <c r="C1665" s="82">
        <v>320040620</v>
      </c>
      <c r="D1665" s="82">
        <v>37298</v>
      </c>
      <c r="E1665" s="83">
        <f t="shared" si="25"/>
        <v>1.1654145651886314E-4</v>
      </c>
    </row>
    <row r="1666" spans="1:5" x14ac:dyDescent="0.25">
      <c r="A1666" s="74">
        <v>202411</v>
      </c>
      <c r="B1666" s="74">
        <v>279</v>
      </c>
      <c r="C1666" s="82">
        <v>24678267</v>
      </c>
      <c r="D1666" s="82">
        <v>99232</v>
      </c>
      <c r="E1666" s="83">
        <f t="shared" si="25"/>
        <v>4.0210278947058961E-3</v>
      </c>
    </row>
    <row r="1667" spans="1:5" x14ac:dyDescent="0.25">
      <c r="A1667" s="74">
        <v>202411</v>
      </c>
      <c r="B1667" s="74">
        <v>281</v>
      </c>
      <c r="C1667" s="82">
        <v>207745728</v>
      </c>
      <c r="D1667" s="82">
        <v>671040</v>
      </c>
      <c r="E1667" s="83">
        <f t="shared" ref="E1667:E1730" si="26">D1667/C1667</f>
        <v>3.2301025222525874E-3</v>
      </c>
    </row>
    <row r="1668" spans="1:5" x14ac:dyDescent="0.25">
      <c r="A1668" s="74">
        <v>202411</v>
      </c>
      <c r="B1668" s="74">
        <v>282</v>
      </c>
      <c r="C1668" s="82">
        <v>286570777</v>
      </c>
      <c r="D1668" s="82">
        <v>1119785</v>
      </c>
      <c r="E1668" s="83">
        <f t="shared" si="26"/>
        <v>3.9075338097017479E-3</v>
      </c>
    </row>
    <row r="1669" spans="1:5" x14ac:dyDescent="0.25">
      <c r="A1669" s="74">
        <v>202411</v>
      </c>
      <c r="B1669" s="74">
        <v>291</v>
      </c>
      <c r="C1669" s="82">
        <v>215395900</v>
      </c>
      <c r="D1669" s="82">
        <v>380411</v>
      </c>
      <c r="E1669" s="83">
        <f t="shared" si="26"/>
        <v>1.766101397473211E-3</v>
      </c>
    </row>
    <row r="1670" spans="1:5" x14ac:dyDescent="0.25">
      <c r="A1670" s="74">
        <v>202411</v>
      </c>
      <c r="B1670" s="74">
        <v>292</v>
      </c>
      <c r="C1670" s="82">
        <v>54294116</v>
      </c>
      <c r="D1670" s="82">
        <v>279431</v>
      </c>
      <c r="E1670" s="83">
        <f t="shared" si="26"/>
        <v>5.1466166241660519E-3</v>
      </c>
    </row>
    <row r="1671" spans="1:5" x14ac:dyDescent="0.25">
      <c r="A1671" s="74">
        <v>202411</v>
      </c>
      <c r="B1671" s="74">
        <v>293</v>
      </c>
      <c r="C1671" s="82">
        <v>123555731</v>
      </c>
      <c r="D1671" s="82">
        <v>56479</v>
      </c>
      <c r="E1671" s="83">
        <f t="shared" si="26"/>
        <v>4.5711355954828188E-4</v>
      </c>
    </row>
    <row r="1672" spans="1:5" x14ac:dyDescent="0.25">
      <c r="A1672" s="74">
        <v>202411</v>
      </c>
      <c r="B1672" s="74">
        <v>301</v>
      </c>
      <c r="C1672" s="82">
        <v>4385401</v>
      </c>
      <c r="D1672" s="82">
        <v>21264</v>
      </c>
      <c r="E1672" s="83">
        <f t="shared" si="26"/>
        <v>4.8488154218964243E-3</v>
      </c>
    </row>
    <row r="1673" spans="1:5" x14ac:dyDescent="0.25">
      <c r="A1673" s="74">
        <v>202411</v>
      </c>
      <c r="B1673" s="74">
        <v>302</v>
      </c>
      <c r="C1673" s="82">
        <v>901129</v>
      </c>
      <c r="D1673" s="82">
        <v>527</v>
      </c>
      <c r="E1673" s="83">
        <f t="shared" si="26"/>
        <v>5.8482192893581273E-4</v>
      </c>
    </row>
    <row r="1674" spans="1:5" x14ac:dyDescent="0.25">
      <c r="A1674" s="74">
        <v>202411</v>
      </c>
      <c r="B1674" s="74">
        <v>303</v>
      </c>
      <c r="C1674" s="82">
        <v>556796</v>
      </c>
      <c r="D1674" s="82">
        <v>6448</v>
      </c>
      <c r="E1674" s="83">
        <f t="shared" si="26"/>
        <v>1.1580542963670715E-2</v>
      </c>
    </row>
    <row r="1675" spans="1:5" x14ac:dyDescent="0.25">
      <c r="A1675" s="74">
        <v>202411</v>
      </c>
      <c r="B1675" s="74">
        <v>309</v>
      </c>
      <c r="C1675" s="82">
        <v>257381543</v>
      </c>
      <c r="D1675" s="82">
        <v>24823</v>
      </c>
      <c r="E1675" s="83">
        <f t="shared" si="26"/>
        <v>9.6444367030622705E-5</v>
      </c>
    </row>
    <row r="1676" spans="1:5" x14ac:dyDescent="0.25">
      <c r="A1676" s="74">
        <v>202411</v>
      </c>
      <c r="B1676" s="74">
        <v>310</v>
      </c>
      <c r="C1676" s="82">
        <v>81491025</v>
      </c>
      <c r="D1676" s="82">
        <v>260505</v>
      </c>
      <c r="E1676" s="83">
        <f t="shared" si="26"/>
        <v>3.1967324008993631E-3</v>
      </c>
    </row>
    <row r="1677" spans="1:5" x14ac:dyDescent="0.25">
      <c r="A1677" s="74">
        <v>202411</v>
      </c>
      <c r="B1677" s="74">
        <v>321</v>
      </c>
      <c r="C1677" s="82">
        <v>467607</v>
      </c>
      <c r="D1677" s="82">
        <v>8433</v>
      </c>
      <c r="E1677" s="83">
        <f t="shared" si="26"/>
        <v>1.8034375020048888E-2</v>
      </c>
    </row>
    <row r="1678" spans="1:5" x14ac:dyDescent="0.25">
      <c r="A1678" s="74">
        <v>202411</v>
      </c>
      <c r="B1678" s="74">
        <v>322</v>
      </c>
      <c r="C1678" s="82">
        <v>460352</v>
      </c>
      <c r="D1678" s="82">
        <v>1279</v>
      </c>
      <c r="E1678" s="83">
        <f t="shared" si="26"/>
        <v>2.7783087724176283E-3</v>
      </c>
    </row>
    <row r="1679" spans="1:5" x14ac:dyDescent="0.25">
      <c r="A1679" s="74">
        <v>202411</v>
      </c>
      <c r="B1679" s="74">
        <v>323</v>
      </c>
      <c r="C1679" s="82">
        <v>627706</v>
      </c>
      <c r="D1679" s="82">
        <v>3232</v>
      </c>
      <c r="E1679" s="83">
        <f t="shared" si="26"/>
        <v>5.1489072909929167E-3</v>
      </c>
    </row>
    <row r="1680" spans="1:5" x14ac:dyDescent="0.25">
      <c r="A1680" s="74">
        <v>202411</v>
      </c>
      <c r="B1680" s="74">
        <v>324</v>
      </c>
      <c r="C1680" s="82">
        <v>2450116</v>
      </c>
      <c r="D1680" s="82">
        <v>7082</v>
      </c>
      <c r="E1680" s="83">
        <f t="shared" si="26"/>
        <v>2.8904753897366492E-3</v>
      </c>
    </row>
    <row r="1681" spans="1:5" x14ac:dyDescent="0.25">
      <c r="A1681" s="74">
        <v>202411</v>
      </c>
      <c r="B1681" s="74">
        <v>329</v>
      </c>
      <c r="C1681" s="82">
        <v>150994102</v>
      </c>
      <c r="D1681" s="82">
        <v>232415</v>
      </c>
      <c r="E1681" s="83">
        <f t="shared" si="26"/>
        <v>1.5392323072327687E-3</v>
      </c>
    </row>
    <row r="1682" spans="1:5" x14ac:dyDescent="0.25">
      <c r="A1682" s="74">
        <v>202411</v>
      </c>
      <c r="B1682" s="74">
        <v>331</v>
      </c>
      <c r="C1682" s="82">
        <v>16806097</v>
      </c>
      <c r="D1682" s="82">
        <v>126035</v>
      </c>
      <c r="E1682" s="83">
        <f t="shared" si="26"/>
        <v>7.4993616899866758E-3</v>
      </c>
    </row>
    <row r="1683" spans="1:5" x14ac:dyDescent="0.25">
      <c r="A1683" s="74">
        <v>202411</v>
      </c>
      <c r="B1683" s="74">
        <v>332</v>
      </c>
      <c r="C1683" s="82">
        <v>4148250</v>
      </c>
      <c r="D1683" s="82">
        <v>11773</v>
      </c>
      <c r="E1683" s="83">
        <f t="shared" si="26"/>
        <v>2.8380642439582958E-3</v>
      </c>
    </row>
    <row r="1684" spans="1:5" x14ac:dyDescent="0.25">
      <c r="A1684" s="74">
        <v>202411</v>
      </c>
      <c r="B1684" s="74">
        <v>351</v>
      </c>
      <c r="C1684" s="82">
        <v>1281413754</v>
      </c>
      <c r="D1684" s="82">
        <v>13327348</v>
      </c>
      <c r="E1684" s="83">
        <f t="shared" si="26"/>
        <v>1.0400503317837807E-2</v>
      </c>
    </row>
    <row r="1685" spans="1:5" x14ac:dyDescent="0.25">
      <c r="A1685" s="74">
        <v>202411</v>
      </c>
      <c r="B1685" s="74">
        <v>352</v>
      </c>
      <c r="C1685" s="82">
        <v>34997676</v>
      </c>
      <c r="D1685" s="82">
        <v>651</v>
      </c>
      <c r="E1685" s="83">
        <f t="shared" si="26"/>
        <v>1.8601235122012101E-5</v>
      </c>
    </row>
    <row r="1686" spans="1:5" x14ac:dyDescent="0.25">
      <c r="A1686" s="74">
        <v>202411</v>
      </c>
      <c r="B1686" s="74">
        <v>353</v>
      </c>
      <c r="C1686" s="82">
        <v>268472</v>
      </c>
      <c r="D1686" s="82">
        <v>2104</v>
      </c>
      <c r="E1686" s="83">
        <f t="shared" si="26"/>
        <v>7.836943889865609E-3</v>
      </c>
    </row>
    <row r="1687" spans="1:5" x14ac:dyDescent="0.25">
      <c r="A1687" s="74">
        <v>202411</v>
      </c>
      <c r="B1687" s="74">
        <v>360</v>
      </c>
      <c r="C1687" s="82">
        <v>7091261</v>
      </c>
      <c r="D1687" s="82">
        <v>20875</v>
      </c>
      <c r="E1687" s="83">
        <f t="shared" si="26"/>
        <v>2.9437641626785418E-3</v>
      </c>
    </row>
    <row r="1688" spans="1:5" x14ac:dyDescent="0.25">
      <c r="A1688" s="74">
        <v>202411</v>
      </c>
      <c r="B1688" s="74">
        <v>370</v>
      </c>
      <c r="C1688" s="82">
        <v>4332937</v>
      </c>
      <c r="D1688" s="82">
        <v>28433</v>
      </c>
      <c r="E1688" s="83">
        <f t="shared" si="26"/>
        <v>6.5620617147214462E-3</v>
      </c>
    </row>
    <row r="1689" spans="1:5" x14ac:dyDescent="0.25">
      <c r="A1689" s="74">
        <v>202411</v>
      </c>
      <c r="B1689" s="74">
        <v>381</v>
      </c>
      <c r="C1689" s="82">
        <v>128154410</v>
      </c>
      <c r="D1689" s="82">
        <v>137151</v>
      </c>
      <c r="E1689" s="83">
        <f t="shared" si="26"/>
        <v>1.0702011737247278E-3</v>
      </c>
    </row>
    <row r="1690" spans="1:5" x14ac:dyDescent="0.25">
      <c r="A1690" s="74">
        <v>202411</v>
      </c>
      <c r="B1690" s="74">
        <v>382</v>
      </c>
      <c r="C1690" s="82">
        <v>16585443</v>
      </c>
      <c r="D1690" s="82">
        <v>28625</v>
      </c>
      <c r="E1690" s="83">
        <f t="shared" si="26"/>
        <v>1.7259110896223875E-3</v>
      </c>
    </row>
    <row r="1691" spans="1:5" x14ac:dyDescent="0.25">
      <c r="A1691" s="74">
        <v>202411</v>
      </c>
      <c r="B1691" s="74">
        <v>390</v>
      </c>
      <c r="C1691" s="82">
        <v>1336905</v>
      </c>
      <c r="D1691" s="82">
        <v>6076</v>
      </c>
      <c r="E1691" s="83">
        <f t="shared" si="26"/>
        <v>4.5448255485617903E-3</v>
      </c>
    </row>
    <row r="1692" spans="1:5" x14ac:dyDescent="0.25">
      <c r="A1692" s="74">
        <v>202411</v>
      </c>
      <c r="B1692" s="74">
        <v>410</v>
      </c>
      <c r="C1692" s="82">
        <v>137459441</v>
      </c>
      <c r="D1692" s="82">
        <v>2947097</v>
      </c>
      <c r="E1692" s="83">
        <f t="shared" si="26"/>
        <v>2.1439756909821858E-2</v>
      </c>
    </row>
    <row r="1693" spans="1:5" x14ac:dyDescent="0.25">
      <c r="A1693" s="74">
        <v>202411</v>
      </c>
      <c r="B1693" s="74">
        <v>421</v>
      </c>
      <c r="C1693" s="82">
        <v>169472884</v>
      </c>
      <c r="D1693" s="82">
        <v>457501</v>
      </c>
      <c r="E1693" s="83">
        <f t="shared" si="26"/>
        <v>2.6995528086959327E-3</v>
      </c>
    </row>
    <row r="1694" spans="1:5" x14ac:dyDescent="0.25">
      <c r="A1694" s="74">
        <v>202411</v>
      </c>
      <c r="B1694" s="74">
        <v>422</v>
      </c>
      <c r="C1694" s="82">
        <v>54065871</v>
      </c>
      <c r="D1694" s="82">
        <v>13493452</v>
      </c>
      <c r="E1694" s="83">
        <f t="shared" si="26"/>
        <v>0.24957430168839784</v>
      </c>
    </row>
    <row r="1695" spans="1:5" x14ac:dyDescent="0.25">
      <c r="A1695" s="74">
        <v>202411</v>
      </c>
      <c r="B1695" s="74">
        <v>429</v>
      </c>
      <c r="C1695" s="82">
        <v>464742227</v>
      </c>
      <c r="D1695" s="82">
        <v>7664468</v>
      </c>
      <c r="E1695" s="83">
        <f t="shared" si="26"/>
        <v>1.6491869158254905E-2</v>
      </c>
    </row>
    <row r="1696" spans="1:5" x14ac:dyDescent="0.25">
      <c r="A1696" s="74">
        <v>202411</v>
      </c>
      <c r="B1696" s="74">
        <v>431</v>
      </c>
      <c r="C1696" s="82">
        <v>119906943</v>
      </c>
      <c r="D1696" s="82">
        <v>236616</v>
      </c>
      <c r="E1696" s="83">
        <f t="shared" si="26"/>
        <v>1.973330268289802E-3</v>
      </c>
    </row>
    <row r="1697" spans="1:5" x14ac:dyDescent="0.25">
      <c r="A1697" s="74">
        <v>202411</v>
      </c>
      <c r="B1697" s="74">
        <v>432</v>
      </c>
      <c r="C1697" s="82">
        <v>165637558</v>
      </c>
      <c r="D1697" s="82">
        <v>4863203</v>
      </c>
      <c r="E1697" s="83">
        <f t="shared" si="26"/>
        <v>2.936050892515573E-2</v>
      </c>
    </row>
    <row r="1698" spans="1:5" x14ac:dyDescent="0.25">
      <c r="A1698" s="74">
        <v>202411</v>
      </c>
      <c r="B1698" s="74">
        <v>433</v>
      </c>
      <c r="C1698" s="82">
        <v>3283879</v>
      </c>
      <c r="D1698" s="82">
        <v>81120</v>
      </c>
      <c r="E1698" s="83">
        <f t="shared" si="26"/>
        <v>2.470249360588499E-2</v>
      </c>
    </row>
    <row r="1699" spans="1:5" x14ac:dyDescent="0.25">
      <c r="A1699" s="74">
        <v>202411</v>
      </c>
      <c r="B1699" s="74">
        <v>439</v>
      </c>
      <c r="C1699" s="82">
        <v>13449399</v>
      </c>
      <c r="D1699" s="82">
        <v>104624</v>
      </c>
      <c r="E1699" s="83">
        <f t="shared" si="26"/>
        <v>7.7790836601694989E-3</v>
      </c>
    </row>
    <row r="1700" spans="1:5" x14ac:dyDescent="0.25">
      <c r="A1700" s="74">
        <v>202411</v>
      </c>
      <c r="B1700" s="74">
        <v>451</v>
      </c>
      <c r="C1700" s="82">
        <v>943949969</v>
      </c>
      <c r="D1700" s="82">
        <v>203385</v>
      </c>
      <c r="E1700" s="83">
        <f t="shared" si="26"/>
        <v>2.1546163110261197E-4</v>
      </c>
    </row>
    <row r="1701" spans="1:5" x14ac:dyDescent="0.25">
      <c r="A1701" s="74">
        <v>202411</v>
      </c>
      <c r="B1701" s="74">
        <v>452</v>
      </c>
      <c r="C1701" s="82">
        <v>69238949</v>
      </c>
      <c r="D1701" s="82">
        <v>1158282</v>
      </c>
      <c r="E1701" s="83">
        <f t="shared" si="26"/>
        <v>1.672876345942224E-2</v>
      </c>
    </row>
    <row r="1702" spans="1:5" x14ac:dyDescent="0.25">
      <c r="A1702" s="74">
        <v>202411</v>
      </c>
      <c r="B1702" s="74">
        <v>453</v>
      </c>
      <c r="C1702" s="82">
        <v>227725108</v>
      </c>
      <c r="D1702" s="82">
        <v>666279</v>
      </c>
      <c r="E1702" s="83">
        <f t="shared" si="26"/>
        <v>2.9258038599766522E-3</v>
      </c>
    </row>
    <row r="1703" spans="1:5" x14ac:dyDescent="0.25">
      <c r="A1703" s="74">
        <v>202411</v>
      </c>
      <c r="B1703" s="74">
        <v>454</v>
      </c>
      <c r="C1703" s="82">
        <v>33227237</v>
      </c>
      <c r="D1703" s="82">
        <v>122520</v>
      </c>
      <c r="E1703" s="83">
        <f t="shared" si="26"/>
        <v>3.6873363861099858E-3</v>
      </c>
    </row>
    <row r="1704" spans="1:5" x14ac:dyDescent="0.25">
      <c r="A1704" s="74">
        <v>202411</v>
      </c>
      <c r="B1704" s="74">
        <v>461</v>
      </c>
      <c r="C1704" s="82">
        <v>1557258064</v>
      </c>
      <c r="D1704" s="82">
        <v>2797969</v>
      </c>
      <c r="E1704" s="83">
        <f t="shared" si="26"/>
        <v>1.7967278928792884E-3</v>
      </c>
    </row>
    <row r="1705" spans="1:5" x14ac:dyDescent="0.25">
      <c r="A1705" s="74">
        <v>202411</v>
      </c>
      <c r="B1705" s="74">
        <v>462</v>
      </c>
      <c r="C1705" s="82">
        <v>134148257</v>
      </c>
      <c r="D1705" s="82">
        <v>1719249</v>
      </c>
      <c r="E1705" s="83">
        <f t="shared" si="26"/>
        <v>1.2816036812166707E-2</v>
      </c>
    </row>
    <row r="1706" spans="1:5" x14ac:dyDescent="0.25">
      <c r="A1706" s="74">
        <v>202411</v>
      </c>
      <c r="B1706" s="74">
        <v>463</v>
      </c>
      <c r="C1706" s="82">
        <v>460234701</v>
      </c>
      <c r="D1706" s="82">
        <v>6574765</v>
      </c>
      <c r="E1706" s="83">
        <f t="shared" si="26"/>
        <v>1.4285678558601344E-2</v>
      </c>
    </row>
    <row r="1707" spans="1:5" x14ac:dyDescent="0.25">
      <c r="A1707" s="74">
        <v>202411</v>
      </c>
      <c r="B1707" s="74">
        <v>464</v>
      </c>
      <c r="C1707" s="82">
        <v>613304344</v>
      </c>
      <c r="D1707" s="82">
        <v>2529128</v>
      </c>
      <c r="E1707" s="83">
        <f t="shared" si="26"/>
        <v>4.1237731719050074E-3</v>
      </c>
    </row>
    <row r="1708" spans="1:5" x14ac:dyDescent="0.25">
      <c r="A1708" s="74">
        <v>202411</v>
      </c>
      <c r="B1708" s="74">
        <v>465</v>
      </c>
      <c r="C1708" s="82">
        <v>595134031</v>
      </c>
      <c r="D1708" s="82">
        <v>1078080</v>
      </c>
      <c r="E1708" s="83">
        <f t="shared" si="26"/>
        <v>1.8114910992209753E-3</v>
      </c>
    </row>
    <row r="1709" spans="1:5" x14ac:dyDescent="0.25">
      <c r="A1709" s="74">
        <v>202411</v>
      </c>
      <c r="B1709" s="74">
        <v>466</v>
      </c>
      <c r="C1709" s="82">
        <v>1048488678</v>
      </c>
      <c r="D1709" s="82">
        <v>10422554</v>
      </c>
      <c r="E1709" s="83">
        <f t="shared" si="26"/>
        <v>9.9405498778309172E-3</v>
      </c>
    </row>
    <row r="1710" spans="1:5" x14ac:dyDescent="0.25">
      <c r="A1710" s="74">
        <v>202411</v>
      </c>
      <c r="B1710" s="74">
        <v>469</v>
      </c>
      <c r="C1710" s="82">
        <v>263802932</v>
      </c>
      <c r="D1710" s="82">
        <v>941745</v>
      </c>
      <c r="E1710" s="83">
        <f t="shared" si="26"/>
        <v>3.5698807168678473E-3</v>
      </c>
    </row>
    <row r="1711" spans="1:5" x14ac:dyDescent="0.25">
      <c r="A1711" s="74">
        <v>202411</v>
      </c>
      <c r="B1711" s="74">
        <v>471</v>
      </c>
      <c r="C1711" s="82">
        <v>396708133</v>
      </c>
      <c r="D1711" s="82">
        <v>2360513</v>
      </c>
      <c r="E1711" s="83">
        <f t="shared" si="26"/>
        <v>5.9502510879957176E-3</v>
      </c>
    </row>
    <row r="1712" spans="1:5" x14ac:dyDescent="0.25">
      <c r="A1712" s="74">
        <v>202411</v>
      </c>
      <c r="B1712" s="74">
        <v>472</v>
      </c>
      <c r="C1712" s="82">
        <v>287399271</v>
      </c>
      <c r="D1712" s="82">
        <v>3516695</v>
      </c>
      <c r="E1712" s="83">
        <f t="shared" si="26"/>
        <v>1.2236269729438528E-2</v>
      </c>
    </row>
    <row r="1713" spans="1:5" x14ac:dyDescent="0.25">
      <c r="A1713" s="74">
        <v>202411</v>
      </c>
      <c r="B1713" s="74">
        <v>473</v>
      </c>
      <c r="C1713" s="82">
        <v>228155233</v>
      </c>
      <c r="D1713" s="82">
        <v>476985</v>
      </c>
      <c r="E1713" s="83">
        <f t="shared" si="26"/>
        <v>2.0906160850581936E-3</v>
      </c>
    </row>
    <row r="1714" spans="1:5" x14ac:dyDescent="0.25">
      <c r="A1714" s="74">
        <v>202411</v>
      </c>
      <c r="B1714" s="74">
        <v>474</v>
      </c>
      <c r="C1714" s="82">
        <v>11645727</v>
      </c>
      <c r="D1714" s="82">
        <v>140332</v>
      </c>
      <c r="E1714" s="83">
        <f t="shared" si="26"/>
        <v>1.2050084979666791E-2</v>
      </c>
    </row>
    <row r="1715" spans="1:5" x14ac:dyDescent="0.25">
      <c r="A1715" s="74">
        <v>202411</v>
      </c>
      <c r="B1715" s="74">
        <v>475</v>
      </c>
      <c r="C1715" s="82">
        <v>666170300</v>
      </c>
      <c r="D1715" s="82">
        <v>4822303</v>
      </c>
      <c r="E1715" s="83">
        <f t="shared" si="26"/>
        <v>7.2388441814352873E-3</v>
      </c>
    </row>
    <row r="1716" spans="1:5" x14ac:dyDescent="0.25">
      <c r="A1716" s="74">
        <v>202411</v>
      </c>
      <c r="B1716" s="74">
        <v>476</v>
      </c>
      <c r="C1716" s="82">
        <v>19583362</v>
      </c>
      <c r="D1716" s="82">
        <v>307118</v>
      </c>
      <c r="E1716" s="83">
        <f t="shared" si="26"/>
        <v>1.5682598319941184E-2</v>
      </c>
    </row>
    <row r="1717" spans="1:5" x14ac:dyDescent="0.25">
      <c r="A1717" s="74">
        <v>202411</v>
      </c>
      <c r="B1717" s="74">
        <v>477</v>
      </c>
      <c r="C1717" s="82">
        <v>548049422</v>
      </c>
      <c r="D1717" s="82">
        <v>3551922</v>
      </c>
      <c r="E1717" s="83">
        <f t="shared" si="26"/>
        <v>6.4810249904797817E-3</v>
      </c>
    </row>
    <row r="1718" spans="1:5" x14ac:dyDescent="0.25">
      <c r="A1718" s="74">
        <v>202411</v>
      </c>
      <c r="B1718" s="74">
        <v>478</v>
      </c>
      <c r="C1718" s="82">
        <v>3522132</v>
      </c>
      <c r="D1718" s="82">
        <v>125451</v>
      </c>
      <c r="E1718" s="83">
        <f t="shared" si="26"/>
        <v>3.5617915512536159E-2</v>
      </c>
    </row>
    <row r="1719" spans="1:5" x14ac:dyDescent="0.25">
      <c r="A1719" s="74">
        <v>202411</v>
      </c>
      <c r="B1719" s="74">
        <v>479</v>
      </c>
      <c r="C1719" s="82">
        <v>34737585</v>
      </c>
      <c r="D1719" s="82">
        <v>414892</v>
      </c>
      <c r="E1719" s="83">
        <f t="shared" si="26"/>
        <v>1.1943605175777187E-2</v>
      </c>
    </row>
    <row r="1720" spans="1:5" x14ac:dyDescent="0.25">
      <c r="A1720" s="74">
        <v>202411</v>
      </c>
      <c r="B1720" s="74">
        <v>491</v>
      </c>
      <c r="C1720" s="82">
        <v>10270082</v>
      </c>
      <c r="D1720" s="82">
        <v>45640</v>
      </c>
      <c r="E1720" s="83">
        <f t="shared" si="26"/>
        <v>4.4439762019426914E-3</v>
      </c>
    </row>
    <row r="1721" spans="1:5" x14ac:dyDescent="0.25">
      <c r="A1721" s="74">
        <v>202411</v>
      </c>
      <c r="B1721" s="74">
        <v>492</v>
      </c>
      <c r="C1721" s="82">
        <v>1394010397</v>
      </c>
      <c r="D1721" s="82">
        <v>4865834</v>
      </c>
      <c r="E1721" s="83">
        <f t="shared" si="26"/>
        <v>3.4905292029898684E-3</v>
      </c>
    </row>
    <row r="1722" spans="1:5" x14ac:dyDescent="0.25">
      <c r="A1722" s="74">
        <v>202411</v>
      </c>
      <c r="B1722" s="74">
        <v>493</v>
      </c>
      <c r="C1722" s="82">
        <v>113417309</v>
      </c>
      <c r="D1722" s="82">
        <v>234</v>
      </c>
      <c r="E1722" s="83">
        <f t="shared" si="26"/>
        <v>2.0631771469732192E-6</v>
      </c>
    </row>
    <row r="1723" spans="1:5" x14ac:dyDescent="0.25">
      <c r="A1723" s="74">
        <v>202411</v>
      </c>
      <c r="B1723" s="74">
        <v>501</v>
      </c>
      <c r="C1723" s="82">
        <v>4135589</v>
      </c>
      <c r="D1723" s="82">
        <v>10366</v>
      </c>
      <c r="E1723" s="83">
        <f t="shared" si="26"/>
        <v>2.5065353447840198E-3</v>
      </c>
    </row>
    <row r="1724" spans="1:5" x14ac:dyDescent="0.25">
      <c r="A1724" s="74">
        <v>202411</v>
      </c>
      <c r="B1724" s="74">
        <v>502</v>
      </c>
      <c r="C1724" s="82">
        <v>3053567</v>
      </c>
      <c r="D1724" s="82">
        <v>48286</v>
      </c>
      <c r="E1724" s="83">
        <f t="shared" si="26"/>
        <v>1.5812981997775061E-2</v>
      </c>
    </row>
    <row r="1725" spans="1:5" x14ac:dyDescent="0.25">
      <c r="A1725" s="74">
        <v>202411</v>
      </c>
      <c r="B1725" s="74">
        <v>511</v>
      </c>
      <c r="C1725" s="82">
        <v>170119862</v>
      </c>
      <c r="D1725" s="82">
        <v>27639</v>
      </c>
      <c r="E1725" s="83">
        <f t="shared" si="26"/>
        <v>1.6246780167268181E-4</v>
      </c>
    </row>
    <row r="1726" spans="1:5" x14ac:dyDescent="0.25">
      <c r="A1726" s="74">
        <v>202411</v>
      </c>
      <c r="B1726" s="74">
        <v>512</v>
      </c>
      <c r="C1726" s="82">
        <v>783310</v>
      </c>
      <c r="D1726" s="82">
        <v>2578</v>
      </c>
      <c r="E1726" s="83">
        <f t="shared" si="26"/>
        <v>3.2911618643959605E-3</v>
      </c>
    </row>
    <row r="1727" spans="1:5" x14ac:dyDescent="0.25">
      <c r="A1727" s="74">
        <v>202411</v>
      </c>
      <c r="B1727" s="74">
        <v>521</v>
      </c>
      <c r="C1727" s="82">
        <v>29996541</v>
      </c>
      <c r="D1727" s="82">
        <v>35148</v>
      </c>
      <c r="E1727" s="83">
        <f t="shared" si="26"/>
        <v>1.1717351010571519E-3</v>
      </c>
    </row>
    <row r="1728" spans="1:5" x14ac:dyDescent="0.25">
      <c r="A1728" s="74">
        <v>202411</v>
      </c>
      <c r="B1728" s="74">
        <v>522</v>
      </c>
      <c r="C1728" s="82">
        <v>34301440</v>
      </c>
      <c r="D1728" s="82">
        <v>140192</v>
      </c>
      <c r="E1728" s="83">
        <f t="shared" si="26"/>
        <v>4.0870587357265467E-3</v>
      </c>
    </row>
    <row r="1729" spans="1:5" x14ac:dyDescent="0.25">
      <c r="A1729" s="74">
        <v>202411</v>
      </c>
      <c r="B1729" s="74">
        <v>523</v>
      </c>
      <c r="C1729" s="82">
        <v>160687551</v>
      </c>
      <c r="D1729" s="82">
        <v>7978643</v>
      </c>
      <c r="E1729" s="83">
        <f t="shared" si="26"/>
        <v>4.9653149546102671E-2</v>
      </c>
    </row>
    <row r="1730" spans="1:5" x14ac:dyDescent="0.25">
      <c r="A1730" s="74">
        <v>202411</v>
      </c>
      <c r="B1730" s="74">
        <v>524</v>
      </c>
      <c r="C1730" s="82">
        <v>40562257</v>
      </c>
      <c r="D1730" s="82">
        <v>102883</v>
      </c>
      <c r="E1730" s="83">
        <f t="shared" si="26"/>
        <v>2.5364219747436639E-3</v>
      </c>
    </row>
    <row r="1731" spans="1:5" x14ac:dyDescent="0.25">
      <c r="A1731" s="74">
        <v>202411</v>
      </c>
      <c r="B1731" s="74">
        <v>530</v>
      </c>
      <c r="C1731" s="82">
        <v>13738533</v>
      </c>
      <c r="D1731" s="82">
        <v>173386</v>
      </c>
      <c r="E1731" s="83">
        <f t="shared" ref="E1731:E1794" si="27">D1731/C1731</f>
        <v>1.262041587700812E-2</v>
      </c>
    </row>
    <row r="1732" spans="1:5" x14ac:dyDescent="0.25">
      <c r="A1732" s="74">
        <v>202411</v>
      </c>
      <c r="B1732" s="74">
        <v>551</v>
      </c>
      <c r="C1732" s="82">
        <v>97429776</v>
      </c>
      <c r="D1732" s="82">
        <v>791514</v>
      </c>
      <c r="E1732" s="83">
        <f t="shared" si="27"/>
        <v>8.1239435467859427E-3</v>
      </c>
    </row>
    <row r="1733" spans="1:5" x14ac:dyDescent="0.25">
      <c r="A1733" s="74">
        <v>202411</v>
      </c>
      <c r="B1733" s="74">
        <v>552</v>
      </c>
      <c r="C1733" s="82">
        <v>1491035</v>
      </c>
      <c r="D1733" s="82">
        <v>8357</v>
      </c>
      <c r="E1733" s="83">
        <f t="shared" si="27"/>
        <v>5.6048315431897981E-3</v>
      </c>
    </row>
    <row r="1734" spans="1:5" x14ac:dyDescent="0.25">
      <c r="A1734" s="74">
        <v>202411</v>
      </c>
      <c r="B1734" s="74">
        <v>561</v>
      </c>
      <c r="C1734" s="82">
        <v>155901700</v>
      </c>
      <c r="D1734" s="82">
        <v>2133717</v>
      </c>
      <c r="E1734" s="83">
        <f t="shared" si="27"/>
        <v>1.3686297198811816E-2</v>
      </c>
    </row>
    <row r="1735" spans="1:5" x14ac:dyDescent="0.25">
      <c r="A1735" s="74">
        <v>202411</v>
      </c>
      <c r="B1735" s="74">
        <v>562</v>
      </c>
      <c r="C1735" s="82">
        <v>12081733</v>
      </c>
      <c r="D1735" s="82">
        <v>164881</v>
      </c>
      <c r="E1735" s="83">
        <f t="shared" si="27"/>
        <v>1.3647131582861498E-2</v>
      </c>
    </row>
    <row r="1736" spans="1:5" x14ac:dyDescent="0.25">
      <c r="A1736" s="74">
        <v>202411</v>
      </c>
      <c r="B1736" s="74">
        <v>581</v>
      </c>
      <c r="C1736" s="82">
        <v>4190726</v>
      </c>
      <c r="D1736" s="82">
        <v>55273</v>
      </c>
      <c r="E1736" s="83">
        <f t="shared" si="27"/>
        <v>1.3189361461474694E-2</v>
      </c>
    </row>
    <row r="1737" spans="1:5" x14ac:dyDescent="0.25">
      <c r="A1737" s="74">
        <v>202411</v>
      </c>
      <c r="B1737" s="74">
        <v>591</v>
      </c>
      <c r="C1737" s="82">
        <v>11012799</v>
      </c>
      <c r="D1737" s="82">
        <v>25224</v>
      </c>
      <c r="E1737" s="83">
        <f t="shared" si="27"/>
        <v>2.2904258944524457E-3</v>
      </c>
    </row>
    <row r="1738" spans="1:5" x14ac:dyDescent="0.25">
      <c r="A1738" s="74">
        <v>202411</v>
      </c>
      <c r="B1738" s="74">
        <v>592</v>
      </c>
      <c r="C1738" s="82">
        <v>1152863</v>
      </c>
      <c r="D1738" s="82">
        <v>3779</v>
      </c>
      <c r="E1738" s="83">
        <f t="shared" si="27"/>
        <v>3.2779263451077883E-3</v>
      </c>
    </row>
    <row r="1739" spans="1:5" x14ac:dyDescent="0.25">
      <c r="A1739" s="74">
        <v>202411</v>
      </c>
      <c r="B1739" s="74">
        <v>601</v>
      </c>
      <c r="C1739" s="82">
        <v>1387986</v>
      </c>
      <c r="D1739" s="82">
        <v>26309</v>
      </c>
      <c r="E1739" s="83">
        <f t="shared" si="27"/>
        <v>1.8954802137773723E-2</v>
      </c>
    </row>
    <row r="1740" spans="1:5" x14ac:dyDescent="0.25">
      <c r="A1740" s="74">
        <v>202411</v>
      </c>
      <c r="B1740" s="74">
        <v>602</v>
      </c>
      <c r="C1740" s="82">
        <v>16597478</v>
      </c>
      <c r="D1740" s="82">
        <v>32824</v>
      </c>
      <c r="E1740" s="83">
        <f t="shared" si="27"/>
        <v>1.9776498574060469E-3</v>
      </c>
    </row>
    <row r="1741" spans="1:5" x14ac:dyDescent="0.25">
      <c r="A1741" s="74">
        <v>202411</v>
      </c>
      <c r="B1741" s="74">
        <v>611</v>
      </c>
      <c r="C1741" s="82">
        <v>585722</v>
      </c>
      <c r="D1741" s="82">
        <v>0</v>
      </c>
      <c r="E1741" s="83">
        <f t="shared" si="27"/>
        <v>0</v>
      </c>
    </row>
    <row r="1742" spans="1:5" x14ac:dyDescent="0.25">
      <c r="A1742" s="74">
        <v>202411</v>
      </c>
      <c r="B1742" s="74">
        <v>612</v>
      </c>
      <c r="C1742" s="82">
        <v>321347883</v>
      </c>
      <c r="D1742" s="82">
        <v>936311</v>
      </c>
      <c r="E1742" s="83">
        <f t="shared" si="27"/>
        <v>2.913698983353813E-3</v>
      </c>
    </row>
    <row r="1743" spans="1:5" x14ac:dyDescent="0.25">
      <c r="A1743" s="74">
        <v>202411</v>
      </c>
      <c r="B1743" s="74">
        <v>613</v>
      </c>
      <c r="C1743" s="82">
        <v>832551</v>
      </c>
      <c r="D1743" s="82">
        <v>2972</v>
      </c>
      <c r="E1743" s="83">
        <f t="shared" si="27"/>
        <v>3.5697512825040149E-3</v>
      </c>
    </row>
    <row r="1744" spans="1:5" x14ac:dyDescent="0.25">
      <c r="A1744" s="74">
        <v>202411</v>
      </c>
      <c r="B1744" s="74">
        <v>614</v>
      </c>
      <c r="C1744" s="82">
        <v>3669981</v>
      </c>
      <c r="D1744" s="82">
        <v>22988</v>
      </c>
      <c r="E1744" s="83">
        <f t="shared" si="27"/>
        <v>6.2637926463379508E-3</v>
      </c>
    </row>
    <row r="1745" spans="1:5" x14ac:dyDescent="0.25">
      <c r="A1745" s="74">
        <v>202411</v>
      </c>
      <c r="B1745" s="74">
        <v>619</v>
      </c>
      <c r="C1745" s="82">
        <v>17282355</v>
      </c>
      <c r="D1745" s="82">
        <v>222474</v>
      </c>
      <c r="E1745" s="83">
        <f t="shared" si="27"/>
        <v>1.2872898398395357E-2</v>
      </c>
    </row>
    <row r="1746" spans="1:5" x14ac:dyDescent="0.25">
      <c r="A1746" s="74">
        <v>202411</v>
      </c>
      <c r="B1746" s="74">
        <v>620</v>
      </c>
      <c r="C1746" s="82">
        <v>1212038052</v>
      </c>
      <c r="D1746" s="82">
        <v>1146937</v>
      </c>
      <c r="E1746" s="83">
        <f t="shared" si="27"/>
        <v>9.4628794707181353E-4</v>
      </c>
    </row>
    <row r="1747" spans="1:5" x14ac:dyDescent="0.25">
      <c r="A1747" s="74">
        <v>202411</v>
      </c>
      <c r="B1747" s="74">
        <v>631</v>
      </c>
      <c r="C1747" s="82">
        <v>4437958</v>
      </c>
      <c r="D1747" s="82">
        <v>114558</v>
      </c>
      <c r="E1747" s="83">
        <f t="shared" si="27"/>
        <v>2.5813223108465649E-2</v>
      </c>
    </row>
    <row r="1748" spans="1:5" x14ac:dyDescent="0.25">
      <c r="A1748" s="74">
        <v>202411</v>
      </c>
      <c r="B1748" s="74">
        <v>639</v>
      </c>
      <c r="C1748" s="82">
        <v>1382635</v>
      </c>
      <c r="D1748" s="82">
        <v>22572</v>
      </c>
      <c r="E1748" s="83">
        <f t="shared" si="27"/>
        <v>1.6325349785011951E-2</v>
      </c>
    </row>
    <row r="1749" spans="1:5" x14ac:dyDescent="0.25">
      <c r="A1749" s="74">
        <v>202411</v>
      </c>
      <c r="B1749" s="74">
        <v>641</v>
      </c>
      <c r="C1749" s="82">
        <v>1520381779</v>
      </c>
      <c r="D1749" s="82">
        <v>3895138</v>
      </c>
      <c r="E1749" s="83">
        <f t="shared" si="27"/>
        <v>2.5619473041580037E-3</v>
      </c>
    </row>
    <row r="1750" spans="1:5" x14ac:dyDescent="0.25">
      <c r="A1750" s="74">
        <v>202411</v>
      </c>
      <c r="B1750" s="74">
        <v>642</v>
      </c>
      <c r="C1750" s="82">
        <v>223211</v>
      </c>
      <c r="D1750" s="82">
        <v>21892</v>
      </c>
      <c r="E1750" s="83">
        <f t="shared" si="27"/>
        <v>9.8077603702326502E-2</v>
      </c>
    </row>
    <row r="1751" spans="1:5" x14ac:dyDescent="0.25">
      <c r="A1751" s="74">
        <v>202411</v>
      </c>
      <c r="B1751" s="74">
        <v>643</v>
      </c>
      <c r="C1751" s="82">
        <v>11639735</v>
      </c>
      <c r="D1751" s="82">
        <v>3921326</v>
      </c>
      <c r="E1751" s="83">
        <f t="shared" si="27"/>
        <v>0.33689134675316923</v>
      </c>
    </row>
    <row r="1752" spans="1:5" x14ac:dyDescent="0.25">
      <c r="A1752" s="74">
        <v>202411</v>
      </c>
      <c r="B1752" s="74">
        <v>649</v>
      </c>
      <c r="C1752" s="82">
        <v>1157192885</v>
      </c>
      <c r="D1752" s="82">
        <v>7558520</v>
      </c>
      <c r="E1752" s="83">
        <f t="shared" si="27"/>
        <v>6.5317719266827327E-3</v>
      </c>
    </row>
    <row r="1753" spans="1:5" x14ac:dyDescent="0.25">
      <c r="A1753" s="74">
        <v>202411</v>
      </c>
      <c r="B1753" s="74">
        <v>651</v>
      </c>
      <c r="C1753" s="82">
        <v>21605494</v>
      </c>
      <c r="D1753" s="82">
        <v>124194</v>
      </c>
      <c r="E1753" s="83">
        <f t="shared" si="27"/>
        <v>5.7482601416102772E-3</v>
      </c>
    </row>
    <row r="1754" spans="1:5" x14ac:dyDescent="0.25">
      <c r="A1754" s="74">
        <v>202411</v>
      </c>
      <c r="B1754" s="74">
        <v>652</v>
      </c>
      <c r="C1754" s="82">
        <v>143343</v>
      </c>
      <c r="D1754" s="82">
        <v>0</v>
      </c>
      <c r="E1754" s="83">
        <f t="shared" si="27"/>
        <v>0</v>
      </c>
    </row>
    <row r="1755" spans="1:5" x14ac:dyDescent="0.25">
      <c r="A1755" s="74">
        <v>202411</v>
      </c>
      <c r="B1755" s="74">
        <v>653</v>
      </c>
      <c r="C1755" s="82">
        <v>601965</v>
      </c>
      <c r="D1755" s="82">
        <v>0</v>
      </c>
      <c r="E1755" s="83">
        <f t="shared" si="27"/>
        <v>0</v>
      </c>
    </row>
    <row r="1756" spans="1:5" x14ac:dyDescent="0.25">
      <c r="A1756" s="74">
        <v>202411</v>
      </c>
      <c r="B1756" s="74">
        <v>661</v>
      </c>
      <c r="C1756" s="82">
        <v>233828392</v>
      </c>
      <c r="D1756" s="82">
        <v>155599</v>
      </c>
      <c r="E1756" s="83">
        <f t="shared" si="27"/>
        <v>6.6544100427291136E-4</v>
      </c>
    </row>
    <row r="1757" spans="1:5" x14ac:dyDescent="0.25">
      <c r="A1757" s="74">
        <v>202411</v>
      </c>
      <c r="B1757" s="74">
        <v>662</v>
      </c>
      <c r="C1757" s="82">
        <v>3068491</v>
      </c>
      <c r="D1757" s="82">
        <v>48878</v>
      </c>
      <c r="E1757" s="83">
        <f t="shared" si="27"/>
        <v>1.592900223595246E-2</v>
      </c>
    </row>
    <row r="1758" spans="1:5" x14ac:dyDescent="0.25">
      <c r="A1758" s="74">
        <v>202411</v>
      </c>
      <c r="B1758" s="74">
        <v>663</v>
      </c>
      <c r="C1758" s="82">
        <v>697081</v>
      </c>
      <c r="D1758" s="82">
        <v>31984</v>
      </c>
      <c r="E1758" s="83">
        <f t="shared" si="27"/>
        <v>4.5882759679291216E-2</v>
      </c>
    </row>
    <row r="1759" spans="1:5" x14ac:dyDescent="0.25">
      <c r="A1759" s="74">
        <v>202411</v>
      </c>
      <c r="B1759" s="74">
        <v>681</v>
      </c>
      <c r="C1759" s="82">
        <v>42990926</v>
      </c>
      <c r="D1759" s="82">
        <v>416786</v>
      </c>
      <c r="E1759" s="83">
        <f t="shared" si="27"/>
        <v>9.694743490754304E-3</v>
      </c>
    </row>
    <row r="1760" spans="1:5" x14ac:dyDescent="0.25">
      <c r="A1760" s="74">
        <v>202411</v>
      </c>
      <c r="B1760" s="74">
        <v>682</v>
      </c>
      <c r="C1760" s="82">
        <v>66135277</v>
      </c>
      <c r="D1760" s="82">
        <v>944278</v>
      </c>
      <c r="E1760" s="83">
        <f t="shared" si="27"/>
        <v>1.4277977545932106E-2</v>
      </c>
    </row>
    <row r="1761" spans="1:5" x14ac:dyDescent="0.25">
      <c r="A1761" s="74">
        <v>202411</v>
      </c>
      <c r="B1761" s="74">
        <v>691</v>
      </c>
      <c r="C1761" s="82">
        <v>31471061</v>
      </c>
      <c r="D1761" s="82">
        <v>186543</v>
      </c>
      <c r="E1761" s="83">
        <f t="shared" si="27"/>
        <v>5.9274455348041809E-3</v>
      </c>
    </row>
    <row r="1762" spans="1:5" x14ac:dyDescent="0.25">
      <c r="A1762" s="74">
        <v>202411</v>
      </c>
      <c r="B1762" s="74">
        <v>692</v>
      </c>
      <c r="C1762" s="82">
        <v>31390390</v>
      </c>
      <c r="D1762" s="82">
        <v>217980</v>
      </c>
      <c r="E1762" s="83">
        <f t="shared" si="27"/>
        <v>6.9441634844294702E-3</v>
      </c>
    </row>
    <row r="1763" spans="1:5" x14ac:dyDescent="0.25">
      <c r="A1763" s="74">
        <v>202411</v>
      </c>
      <c r="B1763" s="74">
        <v>701</v>
      </c>
      <c r="C1763" s="82">
        <v>71125</v>
      </c>
      <c r="D1763" s="82">
        <v>516</v>
      </c>
      <c r="E1763" s="83">
        <f t="shared" si="27"/>
        <v>7.2548330404217922E-3</v>
      </c>
    </row>
    <row r="1764" spans="1:5" x14ac:dyDescent="0.25">
      <c r="A1764" s="74">
        <v>202411</v>
      </c>
      <c r="B1764" s="74">
        <v>702</v>
      </c>
      <c r="C1764" s="82">
        <v>208945015</v>
      </c>
      <c r="D1764" s="82">
        <v>3391695</v>
      </c>
      <c r="E1764" s="83">
        <f t="shared" si="27"/>
        <v>1.6232476280900982E-2</v>
      </c>
    </row>
    <row r="1765" spans="1:5" x14ac:dyDescent="0.25">
      <c r="A1765" s="74">
        <v>202411</v>
      </c>
      <c r="B1765" s="74">
        <v>711</v>
      </c>
      <c r="C1765" s="82">
        <v>27338024</v>
      </c>
      <c r="D1765" s="82">
        <v>329929</v>
      </c>
      <c r="E1765" s="83">
        <f t="shared" si="27"/>
        <v>1.2068502098030202E-2</v>
      </c>
    </row>
    <row r="1766" spans="1:5" x14ac:dyDescent="0.25">
      <c r="A1766" s="74">
        <v>202411</v>
      </c>
      <c r="B1766" s="74">
        <v>712</v>
      </c>
      <c r="C1766" s="82">
        <v>2729132</v>
      </c>
      <c r="D1766" s="82">
        <v>2664</v>
      </c>
      <c r="E1766" s="83">
        <f t="shared" si="27"/>
        <v>9.7613453654861687E-4</v>
      </c>
    </row>
    <row r="1767" spans="1:5" x14ac:dyDescent="0.25">
      <c r="A1767" s="74">
        <v>202411</v>
      </c>
      <c r="B1767" s="74">
        <v>721</v>
      </c>
      <c r="C1767" s="82">
        <v>22033089</v>
      </c>
      <c r="D1767" s="82">
        <v>33554</v>
      </c>
      <c r="E1767" s="83">
        <f t="shared" si="27"/>
        <v>1.5228913204135834E-3</v>
      </c>
    </row>
    <row r="1768" spans="1:5" x14ac:dyDescent="0.25">
      <c r="A1768" s="74">
        <v>202411</v>
      </c>
      <c r="B1768" s="74">
        <v>722</v>
      </c>
      <c r="C1768" s="82">
        <v>8435257</v>
      </c>
      <c r="D1768" s="82">
        <v>1643</v>
      </c>
      <c r="E1768" s="83">
        <f t="shared" si="27"/>
        <v>1.9477770505391833E-4</v>
      </c>
    </row>
    <row r="1769" spans="1:5" x14ac:dyDescent="0.25">
      <c r="A1769" s="74">
        <v>202411</v>
      </c>
      <c r="B1769" s="74">
        <v>731</v>
      </c>
      <c r="C1769" s="82">
        <v>9233432</v>
      </c>
      <c r="D1769" s="82">
        <v>271412</v>
      </c>
      <c r="E1769" s="83">
        <f t="shared" si="27"/>
        <v>2.9394487336886221E-2</v>
      </c>
    </row>
    <row r="1770" spans="1:5" x14ac:dyDescent="0.25">
      <c r="A1770" s="74">
        <v>202411</v>
      </c>
      <c r="B1770" s="74">
        <v>732</v>
      </c>
      <c r="C1770" s="82">
        <v>3183566</v>
      </c>
      <c r="D1770" s="82">
        <v>1725</v>
      </c>
      <c r="E1770" s="83">
        <f t="shared" si="27"/>
        <v>5.4184521382625651E-4</v>
      </c>
    </row>
    <row r="1771" spans="1:5" x14ac:dyDescent="0.25">
      <c r="A1771" s="74">
        <v>202411</v>
      </c>
      <c r="B1771" s="74">
        <v>741</v>
      </c>
      <c r="C1771" s="82">
        <v>2678605</v>
      </c>
      <c r="D1771" s="82">
        <v>81150</v>
      </c>
      <c r="E1771" s="83">
        <f t="shared" si="27"/>
        <v>3.0295620294892304E-2</v>
      </c>
    </row>
    <row r="1772" spans="1:5" x14ac:dyDescent="0.25">
      <c r="A1772" s="74">
        <v>202411</v>
      </c>
      <c r="B1772" s="74">
        <v>742</v>
      </c>
      <c r="C1772" s="82">
        <v>582302</v>
      </c>
      <c r="D1772" s="82">
        <v>26496</v>
      </c>
      <c r="E1772" s="83">
        <f t="shared" si="27"/>
        <v>4.5502162108321802E-2</v>
      </c>
    </row>
    <row r="1773" spans="1:5" x14ac:dyDescent="0.25">
      <c r="A1773" s="74">
        <v>202411</v>
      </c>
      <c r="B1773" s="74">
        <v>749</v>
      </c>
      <c r="C1773" s="82">
        <v>10144059</v>
      </c>
      <c r="D1773" s="82">
        <v>101330</v>
      </c>
      <c r="E1773" s="83">
        <f t="shared" si="27"/>
        <v>9.9890980523674004E-3</v>
      </c>
    </row>
    <row r="1774" spans="1:5" x14ac:dyDescent="0.25">
      <c r="A1774" s="74">
        <v>202411</v>
      </c>
      <c r="B1774" s="74">
        <v>750</v>
      </c>
      <c r="C1774" s="82">
        <v>9805708</v>
      </c>
      <c r="D1774" s="82">
        <v>124332</v>
      </c>
      <c r="E1774" s="83">
        <f t="shared" si="27"/>
        <v>1.2679553582464418E-2</v>
      </c>
    </row>
    <row r="1775" spans="1:5" x14ac:dyDescent="0.25">
      <c r="A1775" s="74">
        <v>202411</v>
      </c>
      <c r="B1775" s="74">
        <v>771</v>
      </c>
      <c r="C1775" s="82">
        <v>95282053</v>
      </c>
      <c r="D1775" s="82">
        <v>1396809</v>
      </c>
      <c r="E1775" s="83">
        <f t="shared" si="27"/>
        <v>1.4659728207157753E-2</v>
      </c>
    </row>
    <row r="1776" spans="1:5" x14ac:dyDescent="0.25">
      <c r="A1776" s="74">
        <v>202411</v>
      </c>
      <c r="B1776" s="74">
        <v>772</v>
      </c>
      <c r="C1776" s="82">
        <v>153297</v>
      </c>
      <c r="D1776" s="82">
        <v>550</v>
      </c>
      <c r="E1776" s="83">
        <f t="shared" si="27"/>
        <v>3.5878066759297313E-3</v>
      </c>
    </row>
    <row r="1777" spans="1:5" x14ac:dyDescent="0.25">
      <c r="A1777" s="74">
        <v>202411</v>
      </c>
      <c r="B1777" s="74">
        <v>773</v>
      </c>
      <c r="C1777" s="82">
        <v>16187921</v>
      </c>
      <c r="D1777" s="82">
        <v>115239</v>
      </c>
      <c r="E1777" s="83">
        <f t="shared" si="27"/>
        <v>7.1188264385525475E-3</v>
      </c>
    </row>
    <row r="1778" spans="1:5" x14ac:dyDescent="0.25">
      <c r="A1778" s="74">
        <v>202411</v>
      </c>
      <c r="B1778" s="74">
        <v>774</v>
      </c>
      <c r="C1778" s="82">
        <v>571202</v>
      </c>
      <c r="D1778" s="82">
        <v>17054</v>
      </c>
      <c r="E1778" s="83">
        <f t="shared" si="27"/>
        <v>2.9856338038032081E-2</v>
      </c>
    </row>
    <row r="1779" spans="1:5" x14ac:dyDescent="0.25">
      <c r="A1779" s="74">
        <v>202411</v>
      </c>
      <c r="B1779" s="74">
        <v>780</v>
      </c>
      <c r="C1779" s="82">
        <v>1547376</v>
      </c>
      <c r="D1779" s="82">
        <v>3816</v>
      </c>
      <c r="E1779" s="83">
        <f t="shared" si="27"/>
        <v>2.466110370071657E-3</v>
      </c>
    </row>
    <row r="1780" spans="1:5" x14ac:dyDescent="0.25">
      <c r="A1780" s="74">
        <v>202411</v>
      </c>
      <c r="B1780" s="74">
        <v>791</v>
      </c>
      <c r="C1780" s="82">
        <v>50275698</v>
      </c>
      <c r="D1780" s="82">
        <v>369111</v>
      </c>
      <c r="E1780" s="83">
        <f t="shared" si="27"/>
        <v>7.3417379506098557E-3</v>
      </c>
    </row>
    <row r="1781" spans="1:5" x14ac:dyDescent="0.25">
      <c r="A1781" s="74">
        <v>202411</v>
      </c>
      <c r="B1781" s="74">
        <v>801</v>
      </c>
      <c r="C1781" s="82">
        <v>14676138</v>
      </c>
      <c r="D1781" s="82">
        <v>172096</v>
      </c>
      <c r="E1781" s="83">
        <f t="shared" si="27"/>
        <v>1.1726245692156887E-2</v>
      </c>
    </row>
    <row r="1782" spans="1:5" x14ac:dyDescent="0.25">
      <c r="A1782" s="74">
        <v>202411</v>
      </c>
      <c r="B1782" s="74">
        <v>811</v>
      </c>
      <c r="C1782" s="82">
        <v>232536</v>
      </c>
      <c r="D1782" s="82">
        <v>5015</v>
      </c>
      <c r="E1782" s="83">
        <f t="shared" si="27"/>
        <v>2.1566553135858535E-2</v>
      </c>
    </row>
    <row r="1783" spans="1:5" x14ac:dyDescent="0.25">
      <c r="A1783" s="74">
        <v>202411</v>
      </c>
      <c r="B1783" s="74">
        <v>812</v>
      </c>
      <c r="C1783" s="82">
        <v>16794535</v>
      </c>
      <c r="D1783" s="82">
        <v>256841</v>
      </c>
      <c r="E1783" s="83">
        <f t="shared" si="27"/>
        <v>1.5293129580545101E-2</v>
      </c>
    </row>
    <row r="1784" spans="1:5" x14ac:dyDescent="0.25">
      <c r="A1784" s="74">
        <v>202411</v>
      </c>
      <c r="B1784" s="74">
        <v>813</v>
      </c>
      <c r="C1784" s="82">
        <v>2338703</v>
      </c>
      <c r="D1784" s="82">
        <v>40227</v>
      </c>
      <c r="E1784" s="83">
        <f t="shared" si="27"/>
        <v>1.7200559455390445E-2</v>
      </c>
    </row>
    <row r="1785" spans="1:5" x14ac:dyDescent="0.25">
      <c r="A1785" s="74">
        <v>202411</v>
      </c>
      <c r="B1785" s="74">
        <v>821</v>
      </c>
      <c r="C1785" s="82">
        <v>3499630</v>
      </c>
      <c r="D1785" s="82">
        <v>53898</v>
      </c>
      <c r="E1785" s="83">
        <f t="shared" si="27"/>
        <v>1.5401056683135074E-2</v>
      </c>
    </row>
    <row r="1786" spans="1:5" x14ac:dyDescent="0.25">
      <c r="A1786" s="74">
        <v>202411</v>
      </c>
      <c r="B1786" s="74">
        <v>822</v>
      </c>
      <c r="C1786" s="82">
        <v>635159</v>
      </c>
      <c r="D1786" s="82">
        <v>64224</v>
      </c>
      <c r="E1786" s="83">
        <f t="shared" si="27"/>
        <v>0.10111483896158285</v>
      </c>
    </row>
    <row r="1787" spans="1:5" x14ac:dyDescent="0.25">
      <c r="A1787" s="74">
        <v>202411</v>
      </c>
      <c r="B1787" s="74">
        <v>823</v>
      </c>
      <c r="C1787" s="82">
        <v>726559</v>
      </c>
      <c r="D1787" s="82">
        <v>1019</v>
      </c>
      <c r="E1787" s="83">
        <f t="shared" si="27"/>
        <v>1.4025013797915929E-3</v>
      </c>
    </row>
    <row r="1788" spans="1:5" x14ac:dyDescent="0.25">
      <c r="A1788" s="74">
        <v>202411</v>
      </c>
      <c r="B1788" s="74">
        <v>829</v>
      </c>
      <c r="C1788" s="82">
        <v>439414599</v>
      </c>
      <c r="D1788" s="82">
        <v>3773430</v>
      </c>
      <c r="E1788" s="83">
        <f t="shared" si="27"/>
        <v>8.5874024408551797E-3</v>
      </c>
    </row>
    <row r="1789" spans="1:5" x14ac:dyDescent="0.25">
      <c r="A1789" s="74">
        <v>202411</v>
      </c>
      <c r="B1789" s="74">
        <v>841</v>
      </c>
      <c r="C1789" s="82">
        <v>1011901111</v>
      </c>
      <c r="D1789" s="82">
        <v>120998</v>
      </c>
      <c r="E1789" s="83">
        <f t="shared" si="27"/>
        <v>1.1957492553835134E-4</v>
      </c>
    </row>
    <row r="1790" spans="1:5" x14ac:dyDescent="0.25">
      <c r="A1790" s="74">
        <v>202411</v>
      </c>
      <c r="B1790" s="74">
        <v>842</v>
      </c>
      <c r="C1790" s="82">
        <v>2775508</v>
      </c>
      <c r="D1790" s="82">
        <v>50597</v>
      </c>
      <c r="E1790" s="83">
        <f t="shared" si="27"/>
        <v>1.8229815947206782E-2</v>
      </c>
    </row>
    <row r="1791" spans="1:5" x14ac:dyDescent="0.25">
      <c r="A1791" s="74">
        <v>202411</v>
      </c>
      <c r="B1791" s="74">
        <v>843</v>
      </c>
      <c r="C1791" s="82">
        <v>4065535</v>
      </c>
      <c r="D1791" s="82">
        <v>20697</v>
      </c>
      <c r="E1791" s="83">
        <f t="shared" si="27"/>
        <v>5.0908429025946153E-3</v>
      </c>
    </row>
    <row r="1792" spans="1:5" x14ac:dyDescent="0.25">
      <c r="A1792" s="74">
        <v>202411</v>
      </c>
      <c r="B1792" s="74">
        <v>851</v>
      </c>
      <c r="C1792" s="82">
        <v>10074469</v>
      </c>
      <c r="D1792" s="82">
        <v>58833</v>
      </c>
      <c r="E1792" s="83">
        <f t="shared" si="27"/>
        <v>5.8398115076834321E-3</v>
      </c>
    </row>
    <row r="1793" spans="1:5" x14ac:dyDescent="0.25">
      <c r="A1793" s="74">
        <v>202411</v>
      </c>
      <c r="B1793" s="74">
        <v>852</v>
      </c>
      <c r="C1793" s="82">
        <v>2298886</v>
      </c>
      <c r="D1793" s="82">
        <v>41142</v>
      </c>
      <c r="E1793" s="83">
        <f t="shared" si="27"/>
        <v>1.7896494215024147E-2</v>
      </c>
    </row>
    <row r="1794" spans="1:5" x14ac:dyDescent="0.25">
      <c r="A1794" s="74">
        <v>202411</v>
      </c>
      <c r="B1794" s="74">
        <v>853</v>
      </c>
      <c r="C1794" s="82">
        <v>6375988</v>
      </c>
      <c r="D1794" s="82">
        <v>3293</v>
      </c>
      <c r="E1794" s="83">
        <f t="shared" si="27"/>
        <v>5.1646897704324412E-4</v>
      </c>
    </row>
    <row r="1795" spans="1:5" x14ac:dyDescent="0.25">
      <c r="A1795" s="74">
        <v>202411</v>
      </c>
      <c r="B1795" s="74">
        <v>854</v>
      </c>
      <c r="C1795" s="82">
        <v>57999244</v>
      </c>
      <c r="D1795" s="82">
        <v>610478</v>
      </c>
      <c r="E1795" s="83">
        <f t="shared" ref="E1795:E1858" si="28">D1795/C1795</f>
        <v>1.0525619954632512E-2</v>
      </c>
    </row>
    <row r="1796" spans="1:5" x14ac:dyDescent="0.25">
      <c r="A1796" s="74">
        <v>202411</v>
      </c>
      <c r="B1796" s="74">
        <v>855</v>
      </c>
      <c r="C1796" s="82">
        <v>1590063</v>
      </c>
      <c r="D1796" s="82">
        <v>31981</v>
      </c>
      <c r="E1796" s="83">
        <f t="shared" si="28"/>
        <v>2.0113039546231816E-2</v>
      </c>
    </row>
    <row r="1797" spans="1:5" x14ac:dyDescent="0.25">
      <c r="A1797" s="74">
        <v>202411</v>
      </c>
      <c r="B1797" s="74">
        <v>861</v>
      </c>
      <c r="C1797" s="82">
        <v>240334052</v>
      </c>
      <c r="D1797" s="82">
        <v>1573106</v>
      </c>
      <c r="E1797" s="83">
        <f t="shared" si="28"/>
        <v>6.5454977640871295E-3</v>
      </c>
    </row>
    <row r="1798" spans="1:5" x14ac:dyDescent="0.25">
      <c r="A1798" s="74">
        <v>202411</v>
      </c>
      <c r="B1798" s="74">
        <v>862</v>
      </c>
      <c r="C1798" s="82">
        <v>10762641</v>
      </c>
      <c r="D1798" s="82">
        <v>38038</v>
      </c>
      <c r="E1798" s="83">
        <f t="shared" si="28"/>
        <v>3.5342626405544886E-3</v>
      </c>
    </row>
    <row r="1799" spans="1:5" x14ac:dyDescent="0.25">
      <c r="A1799" s="74">
        <v>202411</v>
      </c>
      <c r="B1799" s="74">
        <v>863</v>
      </c>
      <c r="C1799" s="82">
        <v>14128303</v>
      </c>
      <c r="D1799" s="82">
        <v>53788</v>
      </c>
      <c r="E1799" s="83">
        <f t="shared" si="28"/>
        <v>3.8071097427624535E-3</v>
      </c>
    </row>
    <row r="1800" spans="1:5" x14ac:dyDescent="0.25">
      <c r="A1800" s="74">
        <v>202411</v>
      </c>
      <c r="B1800" s="74">
        <v>864</v>
      </c>
      <c r="C1800" s="82">
        <v>3123626</v>
      </c>
      <c r="D1800" s="82">
        <v>17700</v>
      </c>
      <c r="E1800" s="83">
        <f t="shared" si="28"/>
        <v>5.6664914429576394E-3</v>
      </c>
    </row>
    <row r="1801" spans="1:5" x14ac:dyDescent="0.25">
      <c r="A1801" s="74">
        <v>202411</v>
      </c>
      <c r="B1801" s="74">
        <v>869</v>
      </c>
      <c r="C1801" s="82">
        <v>176459803</v>
      </c>
      <c r="D1801" s="82">
        <v>1808705</v>
      </c>
      <c r="E1801" s="83">
        <f t="shared" si="28"/>
        <v>1.0249954772985891E-2</v>
      </c>
    </row>
    <row r="1802" spans="1:5" x14ac:dyDescent="0.25">
      <c r="A1802" s="74">
        <v>202411</v>
      </c>
      <c r="B1802" s="74">
        <v>870</v>
      </c>
      <c r="C1802" s="82">
        <v>4645675</v>
      </c>
      <c r="D1802" s="82">
        <v>33851</v>
      </c>
      <c r="E1802" s="83">
        <f t="shared" si="28"/>
        <v>7.2865622326142056E-3</v>
      </c>
    </row>
    <row r="1803" spans="1:5" x14ac:dyDescent="0.25">
      <c r="A1803" s="74">
        <v>202411</v>
      </c>
      <c r="B1803" s="74">
        <v>880</v>
      </c>
      <c r="C1803" s="82">
        <v>761475</v>
      </c>
      <c r="D1803" s="82">
        <v>31394</v>
      </c>
      <c r="E1803" s="83">
        <f t="shared" si="28"/>
        <v>4.1227880101119538E-2</v>
      </c>
    </row>
    <row r="1804" spans="1:5" x14ac:dyDescent="0.25">
      <c r="A1804" s="74">
        <v>202411</v>
      </c>
      <c r="B1804" s="74">
        <v>900</v>
      </c>
      <c r="C1804" s="82">
        <v>14509156</v>
      </c>
      <c r="D1804" s="82">
        <v>225299</v>
      </c>
      <c r="E1804" s="83">
        <f t="shared" si="28"/>
        <v>1.5528056904205868E-2</v>
      </c>
    </row>
    <row r="1805" spans="1:5" x14ac:dyDescent="0.25">
      <c r="A1805" s="74">
        <v>202411</v>
      </c>
      <c r="B1805" s="74">
        <v>910</v>
      </c>
      <c r="C1805" s="82">
        <v>16718188</v>
      </c>
      <c r="D1805" s="82">
        <v>30755</v>
      </c>
      <c r="E1805" s="83">
        <f t="shared" si="28"/>
        <v>1.8396132403822711E-3</v>
      </c>
    </row>
    <row r="1806" spans="1:5" x14ac:dyDescent="0.25">
      <c r="A1806" s="74">
        <v>202411</v>
      </c>
      <c r="B1806" s="74">
        <v>920</v>
      </c>
      <c r="C1806" s="82">
        <v>7653658</v>
      </c>
      <c r="D1806" s="82">
        <v>35916</v>
      </c>
      <c r="E1806" s="83">
        <f t="shared" si="28"/>
        <v>4.6926580727803622E-3</v>
      </c>
    </row>
    <row r="1807" spans="1:5" x14ac:dyDescent="0.25">
      <c r="A1807" s="74">
        <v>202411</v>
      </c>
      <c r="B1807" s="74">
        <v>931</v>
      </c>
      <c r="C1807" s="82">
        <v>49780548</v>
      </c>
      <c r="D1807" s="82">
        <v>103413</v>
      </c>
      <c r="E1807" s="83">
        <f t="shared" si="28"/>
        <v>2.0773776937931658E-3</v>
      </c>
    </row>
    <row r="1808" spans="1:5" x14ac:dyDescent="0.25">
      <c r="A1808" s="74">
        <v>202411</v>
      </c>
      <c r="B1808" s="74">
        <v>939</v>
      </c>
      <c r="C1808" s="82">
        <v>6400032</v>
      </c>
      <c r="D1808" s="82">
        <v>26028</v>
      </c>
      <c r="E1808" s="83">
        <f t="shared" si="28"/>
        <v>4.0668546657266717E-3</v>
      </c>
    </row>
    <row r="1809" spans="1:5" x14ac:dyDescent="0.25">
      <c r="A1809" s="74">
        <v>202411</v>
      </c>
      <c r="B1809" s="74">
        <v>941</v>
      </c>
      <c r="C1809" s="82">
        <v>12721763</v>
      </c>
      <c r="D1809" s="82">
        <v>32980</v>
      </c>
      <c r="E1809" s="83">
        <f t="shared" si="28"/>
        <v>2.5924079862201491E-3</v>
      </c>
    </row>
    <row r="1810" spans="1:5" x14ac:dyDescent="0.25">
      <c r="A1810" s="74">
        <v>202411</v>
      </c>
      <c r="B1810" s="74">
        <v>942</v>
      </c>
      <c r="C1810" s="82">
        <v>2361874</v>
      </c>
      <c r="D1810" s="82">
        <v>74375</v>
      </c>
      <c r="E1810" s="83">
        <f t="shared" si="28"/>
        <v>3.148982545216214E-2</v>
      </c>
    </row>
    <row r="1811" spans="1:5" x14ac:dyDescent="0.25">
      <c r="A1811" s="74">
        <v>202411</v>
      </c>
      <c r="B1811" s="74">
        <v>949</v>
      </c>
      <c r="C1811" s="82">
        <v>79740959</v>
      </c>
      <c r="D1811" s="82">
        <v>295135</v>
      </c>
      <c r="E1811" s="83">
        <f t="shared" si="28"/>
        <v>3.7011719410096383E-3</v>
      </c>
    </row>
    <row r="1812" spans="1:5" x14ac:dyDescent="0.25">
      <c r="A1812" s="74">
        <v>202411</v>
      </c>
      <c r="B1812" s="74">
        <v>951</v>
      </c>
      <c r="C1812" s="82">
        <v>2363331</v>
      </c>
      <c r="D1812" s="82">
        <v>27748</v>
      </c>
      <c r="E1812" s="83">
        <f t="shared" si="28"/>
        <v>1.1741055315569423E-2</v>
      </c>
    </row>
    <row r="1813" spans="1:5" x14ac:dyDescent="0.25">
      <c r="A1813" s="74">
        <v>202411</v>
      </c>
      <c r="B1813" s="74">
        <v>952</v>
      </c>
      <c r="C1813" s="82">
        <v>1807638</v>
      </c>
      <c r="D1813" s="82">
        <v>38431</v>
      </c>
      <c r="E1813" s="83">
        <f t="shared" si="28"/>
        <v>2.1260340842580206E-2</v>
      </c>
    </row>
    <row r="1814" spans="1:5" x14ac:dyDescent="0.25">
      <c r="A1814" s="74">
        <v>202411</v>
      </c>
      <c r="B1814" s="74">
        <v>960</v>
      </c>
      <c r="C1814" s="82">
        <v>756410854</v>
      </c>
      <c r="D1814" s="82">
        <v>13930494</v>
      </c>
      <c r="E1814" s="83">
        <f t="shared" si="28"/>
        <v>1.8416570738420419E-2</v>
      </c>
    </row>
    <row r="1815" spans="1:5" x14ac:dyDescent="0.25">
      <c r="A1815" s="74">
        <v>202411</v>
      </c>
      <c r="B1815" s="74">
        <v>970</v>
      </c>
      <c r="C1815" s="82">
        <v>337793</v>
      </c>
      <c r="D1815" s="82">
        <v>7070</v>
      </c>
      <c r="E1815" s="83">
        <f t="shared" si="28"/>
        <v>2.0929977826657155E-2</v>
      </c>
    </row>
    <row r="1816" spans="1:5" x14ac:dyDescent="0.25">
      <c r="A1816" s="74">
        <v>202411</v>
      </c>
      <c r="B1816" s="74">
        <v>990</v>
      </c>
      <c r="C1816" s="82">
        <v>824217</v>
      </c>
      <c r="D1816" s="82">
        <v>3265</v>
      </c>
      <c r="E1816" s="83">
        <f t="shared" si="28"/>
        <v>3.9613354250154992E-3</v>
      </c>
    </row>
    <row r="1817" spans="1:5" x14ac:dyDescent="0.25">
      <c r="A1817" s="74">
        <v>202411</v>
      </c>
      <c r="B1817" s="74">
        <v>999</v>
      </c>
      <c r="C1817" s="82">
        <v>185117479</v>
      </c>
      <c r="D1817" s="82">
        <v>5327270</v>
      </c>
      <c r="E1817" s="83">
        <f t="shared" si="28"/>
        <v>2.8777779541822736E-2</v>
      </c>
    </row>
    <row r="1818" spans="1:5" x14ac:dyDescent="0.25">
      <c r="A1818" s="74">
        <v>202412</v>
      </c>
      <c r="B1818" s="74">
        <v>11</v>
      </c>
      <c r="C1818" s="82">
        <v>3954817032</v>
      </c>
      <c r="D1818" s="82">
        <v>41480606</v>
      </c>
      <c r="E1818" s="83">
        <f t="shared" si="28"/>
        <v>1.0488628339658673E-2</v>
      </c>
    </row>
    <row r="1819" spans="1:5" x14ac:dyDescent="0.25">
      <c r="A1819" s="74">
        <v>202412</v>
      </c>
      <c r="B1819" s="74">
        <v>12</v>
      </c>
      <c r="C1819" s="82">
        <v>432292572</v>
      </c>
      <c r="D1819" s="82">
        <v>10462004</v>
      </c>
      <c r="E1819" s="83">
        <f t="shared" si="28"/>
        <v>2.4201211581308411E-2</v>
      </c>
    </row>
    <row r="1820" spans="1:5" x14ac:dyDescent="0.25">
      <c r="A1820" s="74">
        <v>202412</v>
      </c>
      <c r="B1820" s="74">
        <v>13</v>
      </c>
      <c r="C1820" s="82">
        <v>177127476</v>
      </c>
      <c r="D1820" s="82">
        <v>172562</v>
      </c>
      <c r="E1820" s="83">
        <f t="shared" si="28"/>
        <v>9.7422491358709366E-4</v>
      </c>
    </row>
    <row r="1821" spans="1:5" x14ac:dyDescent="0.25">
      <c r="A1821" s="74">
        <v>202412</v>
      </c>
      <c r="B1821" s="74">
        <v>14</v>
      </c>
      <c r="C1821" s="82">
        <v>1608612250</v>
      </c>
      <c r="D1821" s="82">
        <v>6739779</v>
      </c>
      <c r="E1821" s="83">
        <f t="shared" si="28"/>
        <v>4.1898095703299535E-3</v>
      </c>
    </row>
    <row r="1822" spans="1:5" x14ac:dyDescent="0.25">
      <c r="A1822" s="74">
        <v>202412</v>
      </c>
      <c r="B1822" s="74">
        <v>16</v>
      </c>
      <c r="C1822" s="82">
        <v>592049122</v>
      </c>
      <c r="D1822" s="82">
        <v>6840308</v>
      </c>
      <c r="E1822" s="83">
        <f t="shared" si="28"/>
        <v>1.1553615647452983E-2</v>
      </c>
    </row>
    <row r="1823" spans="1:5" x14ac:dyDescent="0.25">
      <c r="A1823" s="74">
        <v>202412</v>
      </c>
      <c r="B1823" s="74">
        <v>17</v>
      </c>
      <c r="C1823" s="82">
        <v>188620</v>
      </c>
      <c r="D1823" s="82">
        <v>596</v>
      </c>
      <c r="E1823" s="83">
        <f t="shared" si="28"/>
        <v>3.1597921747428693E-3</v>
      </c>
    </row>
    <row r="1824" spans="1:5" x14ac:dyDescent="0.25">
      <c r="A1824" s="74">
        <v>202412</v>
      </c>
      <c r="B1824" s="74">
        <v>21</v>
      </c>
      <c r="C1824" s="82">
        <v>1789151</v>
      </c>
      <c r="D1824" s="82">
        <v>3684</v>
      </c>
      <c r="E1824" s="83">
        <f t="shared" si="28"/>
        <v>2.059077182417806E-3</v>
      </c>
    </row>
    <row r="1825" spans="1:5" x14ac:dyDescent="0.25">
      <c r="A1825" s="74">
        <v>202412</v>
      </c>
      <c r="B1825" s="74">
        <v>22</v>
      </c>
      <c r="C1825" s="82">
        <v>17960611</v>
      </c>
      <c r="D1825" s="82">
        <v>57246</v>
      </c>
      <c r="E1825" s="83">
        <f t="shared" si="28"/>
        <v>3.1873080487072516E-3</v>
      </c>
    </row>
    <row r="1826" spans="1:5" x14ac:dyDescent="0.25">
      <c r="A1826" s="74">
        <v>202412</v>
      </c>
      <c r="B1826" s="74">
        <v>24</v>
      </c>
      <c r="C1826" s="82">
        <v>3198295</v>
      </c>
      <c r="D1826" s="82">
        <v>14232</v>
      </c>
      <c r="E1826" s="83">
        <f t="shared" si="28"/>
        <v>4.4498709468638762E-3</v>
      </c>
    </row>
    <row r="1827" spans="1:5" x14ac:dyDescent="0.25">
      <c r="A1827" s="74">
        <v>202412</v>
      </c>
      <c r="B1827" s="74">
        <v>31</v>
      </c>
      <c r="C1827" s="82">
        <v>53477298</v>
      </c>
      <c r="D1827" s="82">
        <v>75102</v>
      </c>
      <c r="E1827" s="83">
        <f t="shared" si="28"/>
        <v>1.4043716270032941E-3</v>
      </c>
    </row>
    <row r="1828" spans="1:5" x14ac:dyDescent="0.25">
      <c r="A1828" s="74">
        <v>202412</v>
      </c>
      <c r="B1828" s="74">
        <v>32</v>
      </c>
      <c r="C1828" s="82">
        <v>5169397</v>
      </c>
      <c r="D1828" s="82">
        <v>482</v>
      </c>
      <c r="E1828" s="83">
        <f t="shared" si="28"/>
        <v>9.3241049197807785E-5</v>
      </c>
    </row>
    <row r="1829" spans="1:5" x14ac:dyDescent="0.25">
      <c r="A1829" s="74">
        <v>202412</v>
      </c>
      <c r="B1829" s="74">
        <v>51</v>
      </c>
      <c r="C1829" s="82">
        <v>94450</v>
      </c>
      <c r="D1829" s="82">
        <v>0</v>
      </c>
      <c r="E1829" s="83">
        <f t="shared" si="28"/>
        <v>0</v>
      </c>
    </row>
    <row r="1830" spans="1:5" x14ac:dyDescent="0.25">
      <c r="A1830" s="74">
        <v>202412</v>
      </c>
      <c r="B1830" s="74">
        <v>52</v>
      </c>
      <c r="C1830" s="82">
        <v>30886</v>
      </c>
      <c r="D1830" s="82">
        <v>99</v>
      </c>
      <c r="E1830" s="83">
        <f t="shared" si="28"/>
        <v>3.2053357508256167E-3</v>
      </c>
    </row>
    <row r="1831" spans="1:5" x14ac:dyDescent="0.25">
      <c r="A1831" s="74">
        <v>202412</v>
      </c>
      <c r="B1831" s="74">
        <v>61</v>
      </c>
      <c r="C1831" s="82">
        <v>4027261330</v>
      </c>
      <c r="D1831" s="82">
        <v>6873860</v>
      </c>
      <c r="E1831" s="83">
        <f t="shared" si="28"/>
        <v>1.7068323698775218E-3</v>
      </c>
    </row>
    <row r="1832" spans="1:5" x14ac:dyDescent="0.25">
      <c r="A1832" s="74">
        <v>202412</v>
      </c>
      <c r="B1832" s="74">
        <v>62</v>
      </c>
      <c r="C1832" s="82">
        <v>1393183</v>
      </c>
      <c r="D1832" s="82">
        <v>18344</v>
      </c>
      <c r="E1832" s="83">
        <f t="shared" si="28"/>
        <v>1.3166970886093213E-2</v>
      </c>
    </row>
    <row r="1833" spans="1:5" x14ac:dyDescent="0.25">
      <c r="A1833" s="74">
        <v>202412</v>
      </c>
      <c r="B1833" s="74">
        <v>71</v>
      </c>
      <c r="C1833" s="82">
        <v>266021</v>
      </c>
      <c r="D1833" s="82">
        <v>21702</v>
      </c>
      <c r="E1833" s="83">
        <f t="shared" si="28"/>
        <v>8.1580025637073769E-2</v>
      </c>
    </row>
    <row r="1834" spans="1:5" x14ac:dyDescent="0.25">
      <c r="A1834" s="74">
        <v>202412</v>
      </c>
      <c r="B1834" s="74">
        <v>72</v>
      </c>
      <c r="C1834" s="82">
        <v>172971844</v>
      </c>
      <c r="D1834" s="82">
        <v>3061</v>
      </c>
      <c r="E1834" s="83">
        <f t="shared" si="28"/>
        <v>1.7696521752985415E-5</v>
      </c>
    </row>
    <row r="1835" spans="1:5" x14ac:dyDescent="0.25">
      <c r="A1835" s="74">
        <v>202412</v>
      </c>
      <c r="B1835" s="74">
        <v>81</v>
      </c>
      <c r="C1835" s="82">
        <v>32576030</v>
      </c>
      <c r="D1835" s="82">
        <v>168859</v>
      </c>
      <c r="E1835" s="83">
        <f t="shared" si="28"/>
        <v>5.1835352558307441E-3</v>
      </c>
    </row>
    <row r="1836" spans="1:5" x14ac:dyDescent="0.25">
      <c r="A1836" s="74">
        <v>202412</v>
      </c>
      <c r="B1836" s="74">
        <v>89</v>
      </c>
      <c r="C1836" s="82">
        <v>66462411</v>
      </c>
      <c r="D1836" s="82">
        <v>181057</v>
      </c>
      <c r="E1836" s="83">
        <f t="shared" si="28"/>
        <v>2.7242015039147466E-3</v>
      </c>
    </row>
    <row r="1837" spans="1:5" x14ac:dyDescent="0.25">
      <c r="A1837" s="74">
        <v>202412</v>
      </c>
      <c r="B1837" s="74">
        <v>91</v>
      </c>
      <c r="C1837" s="82">
        <v>51718371</v>
      </c>
      <c r="D1837" s="82">
        <v>148494</v>
      </c>
      <c r="E1837" s="83">
        <f t="shared" si="28"/>
        <v>2.8712041220323821E-3</v>
      </c>
    </row>
    <row r="1838" spans="1:5" x14ac:dyDescent="0.25">
      <c r="A1838" s="74">
        <v>202412</v>
      </c>
      <c r="B1838" s="74">
        <v>99</v>
      </c>
      <c r="C1838" s="82">
        <v>11143367</v>
      </c>
      <c r="D1838" s="82">
        <v>91080</v>
      </c>
      <c r="E1838" s="83">
        <f t="shared" si="28"/>
        <v>8.1734721651005489E-3</v>
      </c>
    </row>
    <row r="1839" spans="1:5" x14ac:dyDescent="0.25">
      <c r="A1839" s="74">
        <v>202412</v>
      </c>
      <c r="B1839" s="74">
        <v>101</v>
      </c>
      <c r="C1839" s="82">
        <v>1361927269</v>
      </c>
      <c r="D1839" s="82">
        <v>15484879</v>
      </c>
      <c r="E1839" s="83">
        <f t="shared" si="28"/>
        <v>1.1369828149024307E-2</v>
      </c>
    </row>
    <row r="1840" spans="1:5" x14ac:dyDescent="0.25">
      <c r="A1840" s="74">
        <v>202412</v>
      </c>
      <c r="B1840" s="74">
        <v>102</v>
      </c>
      <c r="C1840" s="82">
        <v>71513541</v>
      </c>
      <c r="D1840" s="82">
        <v>64748</v>
      </c>
      <c r="E1840" s="83">
        <f t="shared" si="28"/>
        <v>9.0539496568908535E-4</v>
      </c>
    </row>
    <row r="1841" spans="1:5" x14ac:dyDescent="0.25">
      <c r="A1841" s="74">
        <v>202412</v>
      </c>
      <c r="B1841" s="74">
        <v>103</v>
      </c>
      <c r="C1841" s="82">
        <v>306383857</v>
      </c>
      <c r="D1841" s="82">
        <v>81210</v>
      </c>
      <c r="E1841" s="83">
        <f t="shared" si="28"/>
        <v>2.650596568473906E-4</v>
      </c>
    </row>
    <row r="1842" spans="1:5" x14ac:dyDescent="0.25">
      <c r="A1842" s="74">
        <v>202412</v>
      </c>
      <c r="B1842" s="74">
        <v>104</v>
      </c>
      <c r="C1842" s="82">
        <v>637770408</v>
      </c>
      <c r="D1842" s="82">
        <v>11111220</v>
      </c>
      <c r="E1842" s="83">
        <f t="shared" si="28"/>
        <v>1.7421974837063935E-2</v>
      </c>
    </row>
    <row r="1843" spans="1:5" x14ac:dyDescent="0.25">
      <c r="A1843" s="74">
        <v>202412</v>
      </c>
      <c r="B1843" s="74">
        <v>105</v>
      </c>
      <c r="C1843" s="82">
        <v>441851869</v>
      </c>
      <c r="D1843" s="82">
        <v>494333</v>
      </c>
      <c r="E1843" s="83">
        <f t="shared" si="28"/>
        <v>1.1187753966476941E-3</v>
      </c>
    </row>
    <row r="1844" spans="1:5" x14ac:dyDescent="0.25">
      <c r="A1844" s="74">
        <v>202412</v>
      </c>
      <c r="B1844" s="74">
        <v>106</v>
      </c>
      <c r="C1844" s="82">
        <v>190801022</v>
      </c>
      <c r="D1844" s="82">
        <v>1421958</v>
      </c>
      <c r="E1844" s="83">
        <f t="shared" si="28"/>
        <v>7.4525701439901093E-3</v>
      </c>
    </row>
    <row r="1845" spans="1:5" x14ac:dyDescent="0.25">
      <c r="A1845" s="74">
        <v>202412</v>
      </c>
      <c r="B1845" s="74">
        <v>107</v>
      </c>
      <c r="C1845" s="82">
        <v>1449974881</v>
      </c>
      <c r="D1845" s="82">
        <v>6827125</v>
      </c>
      <c r="E1845" s="83">
        <f t="shared" si="28"/>
        <v>4.7084436354452959E-3</v>
      </c>
    </row>
    <row r="1846" spans="1:5" x14ac:dyDescent="0.25">
      <c r="A1846" s="74">
        <v>202412</v>
      </c>
      <c r="B1846" s="74">
        <v>108</v>
      </c>
      <c r="C1846" s="82">
        <v>35886928</v>
      </c>
      <c r="D1846" s="82">
        <v>243406</v>
      </c>
      <c r="E1846" s="83">
        <f t="shared" si="28"/>
        <v>6.7825811114286521E-3</v>
      </c>
    </row>
    <row r="1847" spans="1:5" x14ac:dyDescent="0.25">
      <c r="A1847" s="74">
        <v>202412</v>
      </c>
      <c r="B1847" s="74">
        <v>109</v>
      </c>
      <c r="C1847" s="82">
        <v>304985</v>
      </c>
      <c r="D1847" s="82">
        <v>794</v>
      </c>
      <c r="E1847" s="83">
        <f t="shared" si="28"/>
        <v>2.6034067249208976E-3</v>
      </c>
    </row>
    <row r="1848" spans="1:5" x14ac:dyDescent="0.25">
      <c r="A1848" s="74">
        <v>202412</v>
      </c>
      <c r="B1848" s="74">
        <v>110</v>
      </c>
      <c r="C1848" s="82">
        <v>613263591</v>
      </c>
      <c r="D1848" s="82">
        <v>638267</v>
      </c>
      <c r="E1848" s="83">
        <f t="shared" si="28"/>
        <v>1.0407710638083518E-3</v>
      </c>
    </row>
    <row r="1849" spans="1:5" x14ac:dyDescent="0.25">
      <c r="A1849" s="74">
        <v>202412</v>
      </c>
      <c r="B1849" s="74">
        <v>120</v>
      </c>
      <c r="C1849" s="82">
        <v>73246548</v>
      </c>
      <c r="D1849" s="82">
        <v>2520</v>
      </c>
      <c r="E1849" s="83">
        <f t="shared" si="28"/>
        <v>3.4404351724534512E-5</v>
      </c>
    </row>
    <row r="1850" spans="1:5" x14ac:dyDescent="0.25">
      <c r="A1850" s="74">
        <v>202412</v>
      </c>
      <c r="B1850" s="74">
        <v>131</v>
      </c>
      <c r="C1850" s="82">
        <v>208361209</v>
      </c>
      <c r="D1850" s="82">
        <v>300897</v>
      </c>
      <c r="E1850" s="83">
        <f t="shared" si="28"/>
        <v>1.4441123731433138E-3</v>
      </c>
    </row>
    <row r="1851" spans="1:5" x14ac:dyDescent="0.25">
      <c r="A1851" s="74">
        <v>202412</v>
      </c>
      <c r="B1851" s="74">
        <v>139</v>
      </c>
      <c r="C1851" s="82">
        <v>151931147</v>
      </c>
      <c r="D1851" s="82">
        <v>1914970</v>
      </c>
      <c r="E1851" s="83">
        <f t="shared" si="28"/>
        <v>1.260419629425953E-2</v>
      </c>
    </row>
    <row r="1852" spans="1:5" x14ac:dyDescent="0.25">
      <c r="A1852" s="74">
        <v>202412</v>
      </c>
      <c r="B1852" s="74">
        <v>141</v>
      </c>
      <c r="C1852" s="82">
        <v>167032375</v>
      </c>
      <c r="D1852" s="82">
        <v>1735800</v>
      </c>
      <c r="E1852" s="83">
        <f t="shared" si="28"/>
        <v>1.0391997359793273E-2</v>
      </c>
    </row>
    <row r="1853" spans="1:5" x14ac:dyDescent="0.25">
      <c r="A1853" s="74">
        <v>202412</v>
      </c>
      <c r="B1853" s="74">
        <v>142</v>
      </c>
      <c r="C1853" s="82">
        <v>1727</v>
      </c>
      <c r="D1853" s="82">
        <v>195</v>
      </c>
      <c r="E1853" s="83">
        <f t="shared" si="28"/>
        <v>0.1129125651418645</v>
      </c>
    </row>
    <row r="1854" spans="1:5" x14ac:dyDescent="0.25">
      <c r="A1854" s="74">
        <v>202412</v>
      </c>
      <c r="B1854" s="74">
        <v>143</v>
      </c>
      <c r="C1854" s="82">
        <v>6728572</v>
      </c>
      <c r="D1854" s="82">
        <v>33200</v>
      </c>
      <c r="E1854" s="83">
        <f t="shared" si="28"/>
        <v>4.9341821711947204E-3</v>
      </c>
    </row>
    <row r="1855" spans="1:5" x14ac:dyDescent="0.25">
      <c r="A1855" s="74">
        <v>202412</v>
      </c>
      <c r="B1855" s="74">
        <v>149</v>
      </c>
      <c r="C1855" s="82">
        <v>1032609</v>
      </c>
      <c r="D1855" s="82">
        <v>4663</v>
      </c>
      <c r="E1855" s="83">
        <f t="shared" si="28"/>
        <v>4.5157460374643261E-3</v>
      </c>
    </row>
    <row r="1856" spans="1:5" x14ac:dyDescent="0.25">
      <c r="A1856" s="74">
        <v>202412</v>
      </c>
      <c r="B1856" s="74">
        <v>151</v>
      </c>
      <c r="C1856" s="82">
        <v>73032412</v>
      </c>
      <c r="D1856" s="82">
        <v>13801771</v>
      </c>
      <c r="E1856" s="83">
        <f t="shared" si="28"/>
        <v>0.18898144840129338</v>
      </c>
    </row>
    <row r="1857" spans="1:5" x14ac:dyDescent="0.25">
      <c r="A1857" s="74">
        <v>202412</v>
      </c>
      <c r="B1857" s="74">
        <v>152</v>
      </c>
      <c r="C1857" s="82">
        <v>99411718</v>
      </c>
      <c r="D1857" s="82">
        <v>164390</v>
      </c>
      <c r="E1857" s="83">
        <f t="shared" si="28"/>
        <v>1.6536279958465259E-3</v>
      </c>
    </row>
    <row r="1858" spans="1:5" x14ac:dyDescent="0.25">
      <c r="A1858" s="74">
        <v>202412</v>
      </c>
      <c r="B1858" s="74">
        <v>161</v>
      </c>
      <c r="C1858" s="82">
        <v>19096705</v>
      </c>
      <c r="D1858" s="82">
        <v>193461</v>
      </c>
      <c r="E1858" s="83">
        <f t="shared" si="28"/>
        <v>1.0130595827919005E-2</v>
      </c>
    </row>
    <row r="1859" spans="1:5" x14ac:dyDescent="0.25">
      <c r="A1859" s="74">
        <v>202412</v>
      </c>
      <c r="B1859" s="74">
        <v>162</v>
      </c>
      <c r="C1859" s="82">
        <v>111771248</v>
      </c>
      <c r="D1859" s="82">
        <v>200671</v>
      </c>
      <c r="E1859" s="83">
        <f t="shared" ref="E1859:E1922" si="29">D1859/C1859</f>
        <v>1.7953722767772979E-3</v>
      </c>
    </row>
    <row r="1860" spans="1:5" x14ac:dyDescent="0.25">
      <c r="A1860" s="74">
        <v>202412</v>
      </c>
      <c r="B1860" s="74">
        <v>170</v>
      </c>
      <c r="C1860" s="82">
        <v>317358646</v>
      </c>
      <c r="D1860" s="82">
        <v>136442</v>
      </c>
      <c r="E1860" s="83">
        <f t="shared" si="29"/>
        <v>4.2992999157174372E-4</v>
      </c>
    </row>
    <row r="1861" spans="1:5" x14ac:dyDescent="0.25">
      <c r="A1861" s="74">
        <v>202412</v>
      </c>
      <c r="B1861" s="74">
        <v>181</v>
      </c>
      <c r="C1861" s="82">
        <v>83810349</v>
      </c>
      <c r="D1861" s="82">
        <v>265267</v>
      </c>
      <c r="E1861" s="83">
        <f t="shared" si="29"/>
        <v>3.1650864501232417E-3</v>
      </c>
    </row>
    <row r="1862" spans="1:5" x14ac:dyDescent="0.25">
      <c r="A1862" s="74">
        <v>202412</v>
      </c>
      <c r="B1862" s="74">
        <v>182</v>
      </c>
      <c r="C1862" s="82">
        <v>6522417</v>
      </c>
      <c r="D1862" s="82">
        <v>31235</v>
      </c>
      <c r="E1862" s="83">
        <f t="shared" si="29"/>
        <v>4.7888689116319921E-3</v>
      </c>
    </row>
    <row r="1863" spans="1:5" x14ac:dyDescent="0.25">
      <c r="A1863" s="74">
        <v>202412</v>
      </c>
      <c r="B1863" s="74">
        <v>191</v>
      </c>
      <c r="C1863" s="82">
        <v>1047449</v>
      </c>
      <c r="D1863" s="82">
        <v>1620</v>
      </c>
      <c r="E1863" s="83">
        <f t="shared" si="29"/>
        <v>1.5466146800464748E-3</v>
      </c>
    </row>
    <row r="1864" spans="1:5" x14ac:dyDescent="0.25">
      <c r="A1864" s="74">
        <v>202412</v>
      </c>
      <c r="B1864" s="74">
        <v>192</v>
      </c>
      <c r="C1864" s="82">
        <v>411915484</v>
      </c>
      <c r="D1864" s="82">
        <v>2370444</v>
      </c>
      <c r="E1864" s="83">
        <f t="shared" si="29"/>
        <v>5.7546853470553201E-3</v>
      </c>
    </row>
    <row r="1865" spans="1:5" x14ac:dyDescent="0.25">
      <c r="A1865" s="74">
        <v>202412</v>
      </c>
      <c r="B1865" s="74">
        <v>201</v>
      </c>
      <c r="C1865" s="82">
        <v>514989180</v>
      </c>
      <c r="D1865" s="82">
        <v>6853332</v>
      </c>
      <c r="E1865" s="83">
        <f t="shared" si="29"/>
        <v>1.3307720368027926E-2</v>
      </c>
    </row>
    <row r="1866" spans="1:5" x14ac:dyDescent="0.25">
      <c r="A1866" s="74">
        <v>202412</v>
      </c>
      <c r="B1866" s="74">
        <v>202</v>
      </c>
      <c r="C1866" s="82">
        <v>1162217719</v>
      </c>
      <c r="D1866" s="82">
        <v>18365299</v>
      </c>
      <c r="E1866" s="83">
        <f t="shared" si="29"/>
        <v>1.580194373202462E-2</v>
      </c>
    </row>
    <row r="1867" spans="1:5" x14ac:dyDescent="0.25">
      <c r="A1867" s="74">
        <v>202412</v>
      </c>
      <c r="B1867" s="74">
        <v>203</v>
      </c>
      <c r="C1867" s="82">
        <v>4950940</v>
      </c>
      <c r="D1867" s="82">
        <v>407</v>
      </c>
      <c r="E1867" s="83">
        <f t="shared" si="29"/>
        <v>8.2206611269779076E-5</v>
      </c>
    </row>
    <row r="1868" spans="1:5" x14ac:dyDescent="0.25">
      <c r="A1868" s="74">
        <v>202412</v>
      </c>
      <c r="B1868" s="74">
        <v>204</v>
      </c>
      <c r="C1868" s="82">
        <v>982800</v>
      </c>
      <c r="D1868" s="82">
        <v>1346</v>
      </c>
      <c r="E1868" s="83">
        <f t="shared" si="29"/>
        <v>1.3695563695563695E-3</v>
      </c>
    </row>
    <row r="1869" spans="1:5" x14ac:dyDescent="0.25">
      <c r="A1869" s="74">
        <v>202412</v>
      </c>
      <c r="B1869" s="74">
        <v>210</v>
      </c>
      <c r="C1869" s="82">
        <v>615505875</v>
      </c>
      <c r="D1869" s="82">
        <v>912599</v>
      </c>
      <c r="E1869" s="83">
        <f t="shared" si="29"/>
        <v>1.48268121729951E-3</v>
      </c>
    </row>
    <row r="1870" spans="1:5" x14ac:dyDescent="0.25">
      <c r="A1870" s="74">
        <v>202412</v>
      </c>
      <c r="B1870" s="74">
        <v>221</v>
      </c>
      <c r="C1870" s="82">
        <v>38259524</v>
      </c>
      <c r="D1870" s="82">
        <v>28398</v>
      </c>
      <c r="E1870" s="83">
        <f t="shared" si="29"/>
        <v>7.4224655800736049E-4</v>
      </c>
    </row>
    <row r="1871" spans="1:5" x14ac:dyDescent="0.25">
      <c r="A1871" s="74">
        <v>202412</v>
      </c>
      <c r="B1871" s="74">
        <v>222</v>
      </c>
      <c r="C1871" s="82">
        <v>318105976</v>
      </c>
      <c r="D1871" s="82">
        <v>239351</v>
      </c>
      <c r="E1871" s="83">
        <f t="shared" si="29"/>
        <v>7.5242534896609423E-4</v>
      </c>
    </row>
    <row r="1872" spans="1:5" x14ac:dyDescent="0.25">
      <c r="A1872" s="74">
        <v>202412</v>
      </c>
      <c r="B1872" s="74">
        <v>231</v>
      </c>
      <c r="C1872" s="82">
        <v>76813041</v>
      </c>
      <c r="D1872" s="82">
        <v>22588</v>
      </c>
      <c r="E1872" s="83">
        <f t="shared" si="29"/>
        <v>2.940646497773731E-4</v>
      </c>
    </row>
    <row r="1873" spans="1:5" x14ac:dyDescent="0.25">
      <c r="A1873" s="74">
        <v>202412</v>
      </c>
      <c r="B1873" s="74">
        <v>239</v>
      </c>
      <c r="C1873" s="82">
        <v>275633433</v>
      </c>
      <c r="D1873" s="82">
        <v>753688</v>
      </c>
      <c r="E1873" s="83">
        <f t="shared" si="29"/>
        <v>2.7343852732117585E-3</v>
      </c>
    </row>
    <row r="1874" spans="1:5" x14ac:dyDescent="0.25">
      <c r="A1874" s="74">
        <v>202412</v>
      </c>
      <c r="B1874" s="74">
        <v>241</v>
      </c>
      <c r="C1874" s="82">
        <v>320506448</v>
      </c>
      <c r="D1874" s="82">
        <v>2415322</v>
      </c>
      <c r="E1874" s="83">
        <f t="shared" si="29"/>
        <v>7.5359544716554344E-3</v>
      </c>
    </row>
    <row r="1875" spans="1:5" x14ac:dyDescent="0.25">
      <c r="A1875" s="74">
        <v>202412</v>
      </c>
      <c r="B1875" s="74">
        <v>242</v>
      </c>
      <c r="C1875" s="82">
        <v>124964785</v>
      </c>
      <c r="D1875" s="82">
        <v>38567</v>
      </c>
      <c r="E1875" s="83">
        <f t="shared" si="29"/>
        <v>3.0862294525613756E-4</v>
      </c>
    </row>
    <row r="1876" spans="1:5" x14ac:dyDescent="0.25">
      <c r="A1876" s="74">
        <v>202412</v>
      </c>
      <c r="B1876" s="74">
        <v>243</v>
      </c>
      <c r="C1876" s="82">
        <v>29773325</v>
      </c>
      <c r="D1876" s="82">
        <v>97866</v>
      </c>
      <c r="E1876" s="83">
        <f t="shared" si="29"/>
        <v>3.287036298431566E-3</v>
      </c>
    </row>
    <row r="1877" spans="1:5" x14ac:dyDescent="0.25">
      <c r="A1877" s="74">
        <v>202412</v>
      </c>
      <c r="B1877" s="74">
        <v>251</v>
      </c>
      <c r="C1877" s="82">
        <v>114492643</v>
      </c>
      <c r="D1877" s="82">
        <v>188652</v>
      </c>
      <c r="E1877" s="83">
        <f t="shared" si="29"/>
        <v>1.6477215920327737E-3</v>
      </c>
    </row>
    <row r="1878" spans="1:5" x14ac:dyDescent="0.25">
      <c r="A1878" s="74">
        <v>202412</v>
      </c>
      <c r="B1878" s="74">
        <v>252</v>
      </c>
      <c r="C1878" s="82">
        <v>3021</v>
      </c>
      <c r="D1878" s="82">
        <v>0</v>
      </c>
      <c r="E1878" s="83">
        <f t="shared" si="29"/>
        <v>0</v>
      </c>
    </row>
    <row r="1879" spans="1:5" x14ac:dyDescent="0.25">
      <c r="A1879" s="74">
        <v>202412</v>
      </c>
      <c r="B1879" s="74">
        <v>259</v>
      </c>
      <c r="C1879" s="82">
        <v>330445390</v>
      </c>
      <c r="D1879" s="82">
        <v>1286182</v>
      </c>
      <c r="E1879" s="83">
        <f t="shared" si="29"/>
        <v>3.8922679478143119E-3</v>
      </c>
    </row>
    <row r="1880" spans="1:5" x14ac:dyDescent="0.25">
      <c r="A1880" s="74">
        <v>202412</v>
      </c>
      <c r="B1880" s="74">
        <v>261</v>
      </c>
      <c r="C1880" s="82">
        <v>2220492</v>
      </c>
      <c r="D1880" s="82">
        <v>0</v>
      </c>
      <c r="E1880" s="83">
        <f t="shared" si="29"/>
        <v>0</v>
      </c>
    </row>
    <row r="1881" spans="1:5" x14ac:dyDescent="0.25">
      <c r="A1881" s="74">
        <v>202412</v>
      </c>
      <c r="B1881" s="74">
        <v>262</v>
      </c>
      <c r="C1881" s="82">
        <v>63483611</v>
      </c>
      <c r="D1881" s="82">
        <v>1123466</v>
      </c>
      <c r="E1881" s="83">
        <f t="shared" si="29"/>
        <v>1.7696945436830931E-2</v>
      </c>
    </row>
    <row r="1882" spans="1:5" x14ac:dyDescent="0.25">
      <c r="A1882" s="74">
        <v>202412</v>
      </c>
      <c r="B1882" s="74">
        <v>263</v>
      </c>
      <c r="C1882" s="82">
        <v>312646</v>
      </c>
      <c r="D1882" s="82">
        <v>0</v>
      </c>
      <c r="E1882" s="83">
        <f t="shared" si="29"/>
        <v>0</v>
      </c>
    </row>
    <row r="1883" spans="1:5" x14ac:dyDescent="0.25">
      <c r="A1883" s="74">
        <v>202412</v>
      </c>
      <c r="B1883" s="74">
        <v>264</v>
      </c>
      <c r="C1883" s="82">
        <v>431448235</v>
      </c>
      <c r="D1883" s="82">
        <v>30966</v>
      </c>
      <c r="E1883" s="83">
        <f t="shared" si="29"/>
        <v>7.177222546755812E-5</v>
      </c>
    </row>
    <row r="1884" spans="1:5" x14ac:dyDescent="0.25">
      <c r="A1884" s="74">
        <v>202412</v>
      </c>
      <c r="B1884" s="74">
        <v>265</v>
      </c>
      <c r="C1884" s="82">
        <v>4624498</v>
      </c>
      <c r="D1884" s="82">
        <v>10481</v>
      </c>
      <c r="E1884" s="83">
        <f t="shared" si="29"/>
        <v>2.266408159328861E-3</v>
      </c>
    </row>
    <row r="1885" spans="1:5" x14ac:dyDescent="0.25">
      <c r="A1885" s="74">
        <v>202412</v>
      </c>
      <c r="B1885" s="74">
        <v>266</v>
      </c>
      <c r="C1885" s="82">
        <v>31532176</v>
      </c>
      <c r="D1885" s="82">
        <v>14719</v>
      </c>
      <c r="E1885" s="83">
        <f t="shared" si="29"/>
        <v>4.667930307125014E-4</v>
      </c>
    </row>
    <row r="1886" spans="1:5" x14ac:dyDescent="0.25">
      <c r="A1886" s="74">
        <v>202412</v>
      </c>
      <c r="B1886" s="74">
        <v>267</v>
      </c>
      <c r="C1886" s="82">
        <v>2704905</v>
      </c>
      <c r="D1886" s="82">
        <v>514</v>
      </c>
      <c r="E1886" s="83">
        <f t="shared" si="29"/>
        <v>1.900251580000037E-4</v>
      </c>
    </row>
    <row r="1887" spans="1:5" x14ac:dyDescent="0.25">
      <c r="A1887" s="74">
        <v>202412</v>
      </c>
      <c r="B1887" s="74">
        <v>268</v>
      </c>
      <c r="C1887" s="82">
        <v>9263539</v>
      </c>
      <c r="D1887" s="82">
        <v>399</v>
      </c>
      <c r="E1887" s="83">
        <f t="shared" si="29"/>
        <v>4.3072091562414752E-5</v>
      </c>
    </row>
    <row r="1888" spans="1:5" x14ac:dyDescent="0.25">
      <c r="A1888" s="74">
        <v>202412</v>
      </c>
      <c r="B1888" s="74">
        <v>271</v>
      </c>
      <c r="C1888" s="82">
        <v>108675527</v>
      </c>
      <c r="D1888" s="82">
        <v>9483041</v>
      </c>
      <c r="E1888" s="83">
        <f t="shared" si="29"/>
        <v>8.7260133553343611E-2</v>
      </c>
    </row>
    <row r="1889" spans="1:5" x14ac:dyDescent="0.25">
      <c r="A1889" s="74">
        <v>202412</v>
      </c>
      <c r="B1889" s="74">
        <v>272</v>
      </c>
      <c r="C1889" s="82">
        <v>2874368</v>
      </c>
      <c r="D1889" s="82">
        <v>813</v>
      </c>
      <c r="E1889" s="83">
        <f t="shared" si="29"/>
        <v>2.8284478535803347E-4</v>
      </c>
    </row>
    <row r="1890" spans="1:5" x14ac:dyDescent="0.25">
      <c r="A1890" s="74">
        <v>202412</v>
      </c>
      <c r="B1890" s="74">
        <v>273</v>
      </c>
      <c r="C1890" s="82">
        <v>6913270</v>
      </c>
      <c r="D1890" s="82">
        <v>667</v>
      </c>
      <c r="E1890" s="83">
        <f t="shared" si="29"/>
        <v>9.6481115304334995E-5</v>
      </c>
    </row>
    <row r="1891" spans="1:5" x14ac:dyDescent="0.25">
      <c r="A1891" s="74">
        <v>202412</v>
      </c>
      <c r="B1891" s="74">
        <v>274</v>
      </c>
      <c r="C1891" s="82">
        <v>6401437</v>
      </c>
      <c r="D1891" s="82">
        <v>90894</v>
      </c>
      <c r="E1891" s="83">
        <f t="shared" si="29"/>
        <v>1.4198999380920252E-2</v>
      </c>
    </row>
    <row r="1892" spans="1:5" x14ac:dyDescent="0.25">
      <c r="A1892" s="74">
        <v>202412</v>
      </c>
      <c r="B1892" s="74">
        <v>275</v>
      </c>
      <c r="C1892" s="82">
        <v>309567935</v>
      </c>
      <c r="D1892" s="82">
        <v>37304</v>
      </c>
      <c r="E1892" s="83">
        <f t="shared" si="29"/>
        <v>1.2050343650740185E-4</v>
      </c>
    </row>
    <row r="1893" spans="1:5" x14ac:dyDescent="0.25">
      <c r="A1893" s="74">
        <v>202412</v>
      </c>
      <c r="B1893" s="74">
        <v>279</v>
      </c>
      <c r="C1893" s="82">
        <v>24788681</v>
      </c>
      <c r="D1893" s="82">
        <v>107243</v>
      </c>
      <c r="E1893" s="83">
        <f t="shared" si="29"/>
        <v>4.3262890833118553E-3</v>
      </c>
    </row>
    <row r="1894" spans="1:5" x14ac:dyDescent="0.25">
      <c r="A1894" s="74">
        <v>202412</v>
      </c>
      <c r="B1894" s="74">
        <v>281</v>
      </c>
      <c r="C1894" s="82">
        <v>246572190</v>
      </c>
      <c r="D1894" s="82">
        <v>673029</v>
      </c>
      <c r="E1894" s="83">
        <f t="shared" si="29"/>
        <v>2.7295413971867629E-3</v>
      </c>
    </row>
    <row r="1895" spans="1:5" x14ac:dyDescent="0.25">
      <c r="A1895" s="74">
        <v>202412</v>
      </c>
      <c r="B1895" s="74">
        <v>282</v>
      </c>
      <c r="C1895" s="82">
        <v>333430593</v>
      </c>
      <c r="D1895" s="82">
        <v>1110118</v>
      </c>
      <c r="E1895" s="83">
        <f t="shared" si="29"/>
        <v>3.3293825560871673E-3</v>
      </c>
    </row>
    <row r="1896" spans="1:5" x14ac:dyDescent="0.25">
      <c r="A1896" s="74">
        <v>202412</v>
      </c>
      <c r="B1896" s="74">
        <v>291</v>
      </c>
      <c r="C1896" s="82">
        <v>547437579</v>
      </c>
      <c r="D1896" s="82">
        <v>387712</v>
      </c>
      <c r="E1896" s="83">
        <f t="shared" si="29"/>
        <v>7.0823051772994931E-4</v>
      </c>
    </row>
    <row r="1897" spans="1:5" x14ac:dyDescent="0.25">
      <c r="A1897" s="74">
        <v>202412</v>
      </c>
      <c r="B1897" s="74">
        <v>292</v>
      </c>
      <c r="C1897" s="82">
        <v>60880545</v>
      </c>
      <c r="D1897" s="82">
        <v>280713</v>
      </c>
      <c r="E1897" s="83">
        <f t="shared" si="29"/>
        <v>4.6108818506798849E-3</v>
      </c>
    </row>
    <row r="1898" spans="1:5" x14ac:dyDescent="0.25">
      <c r="A1898" s="74">
        <v>202412</v>
      </c>
      <c r="B1898" s="74">
        <v>293</v>
      </c>
      <c r="C1898" s="82">
        <v>159107981</v>
      </c>
      <c r="D1898" s="82">
        <v>101056</v>
      </c>
      <c r="E1898" s="83">
        <f t="shared" si="29"/>
        <v>6.3514098642229646E-4</v>
      </c>
    </row>
    <row r="1899" spans="1:5" x14ac:dyDescent="0.25">
      <c r="A1899" s="74">
        <v>202412</v>
      </c>
      <c r="B1899" s="74">
        <v>301</v>
      </c>
      <c r="C1899" s="82">
        <v>5902326</v>
      </c>
      <c r="D1899" s="82">
        <v>21786</v>
      </c>
      <c r="E1899" s="83">
        <f t="shared" si="29"/>
        <v>3.6910872086699381E-3</v>
      </c>
    </row>
    <row r="1900" spans="1:5" x14ac:dyDescent="0.25">
      <c r="A1900" s="74">
        <v>202412</v>
      </c>
      <c r="B1900" s="74">
        <v>302</v>
      </c>
      <c r="C1900" s="82">
        <v>1031615</v>
      </c>
      <c r="D1900" s="82">
        <v>601</v>
      </c>
      <c r="E1900" s="83">
        <f t="shared" si="29"/>
        <v>5.8258168018107529E-4</v>
      </c>
    </row>
    <row r="1901" spans="1:5" x14ac:dyDescent="0.25">
      <c r="A1901" s="74">
        <v>202412</v>
      </c>
      <c r="B1901" s="74">
        <v>303</v>
      </c>
      <c r="C1901" s="82">
        <v>557463</v>
      </c>
      <c r="D1901" s="82">
        <v>13671</v>
      </c>
      <c r="E1901" s="83">
        <f t="shared" si="29"/>
        <v>2.4523600669461472E-2</v>
      </c>
    </row>
    <row r="1902" spans="1:5" x14ac:dyDescent="0.25">
      <c r="A1902" s="74">
        <v>202412</v>
      </c>
      <c r="B1902" s="74">
        <v>309</v>
      </c>
      <c r="C1902" s="82">
        <v>263126491</v>
      </c>
      <c r="D1902" s="82">
        <v>323164</v>
      </c>
      <c r="E1902" s="83">
        <f t="shared" si="29"/>
        <v>1.2281697626560907E-3</v>
      </c>
    </row>
    <row r="1903" spans="1:5" x14ac:dyDescent="0.25">
      <c r="A1903" s="74">
        <v>202412</v>
      </c>
      <c r="B1903" s="74">
        <v>310</v>
      </c>
      <c r="C1903" s="82">
        <v>88775502</v>
      </c>
      <c r="D1903" s="82">
        <v>330895</v>
      </c>
      <c r="E1903" s="83">
        <f t="shared" si="29"/>
        <v>3.7273233329618346E-3</v>
      </c>
    </row>
    <row r="1904" spans="1:5" x14ac:dyDescent="0.25">
      <c r="A1904" s="74">
        <v>202412</v>
      </c>
      <c r="B1904" s="74">
        <v>321</v>
      </c>
      <c r="C1904" s="82">
        <v>585079</v>
      </c>
      <c r="D1904" s="82">
        <v>7294</v>
      </c>
      <c r="E1904" s="83">
        <f t="shared" si="29"/>
        <v>1.2466692532119595E-2</v>
      </c>
    </row>
    <row r="1905" spans="1:5" x14ac:dyDescent="0.25">
      <c r="A1905" s="74">
        <v>202412</v>
      </c>
      <c r="B1905" s="74">
        <v>322</v>
      </c>
      <c r="C1905" s="82">
        <v>433397</v>
      </c>
      <c r="D1905" s="82">
        <v>3199</v>
      </c>
      <c r="E1905" s="83">
        <f t="shared" si="29"/>
        <v>7.3812232202807122E-3</v>
      </c>
    </row>
    <row r="1906" spans="1:5" x14ac:dyDescent="0.25">
      <c r="A1906" s="74">
        <v>202412</v>
      </c>
      <c r="B1906" s="74">
        <v>323</v>
      </c>
      <c r="C1906" s="82">
        <v>670675</v>
      </c>
      <c r="D1906" s="82">
        <v>3050</v>
      </c>
      <c r="E1906" s="83">
        <f t="shared" si="29"/>
        <v>4.5476572110187494E-3</v>
      </c>
    </row>
    <row r="1907" spans="1:5" x14ac:dyDescent="0.25">
      <c r="A1907" s="74">
        <v>202412</v>
      </c>
      <c r="B1907" s="74">
        <v>324</v>
      </c>
      <c r="C1907" s="82">
        <v>3024314</v>
      </c>
      <c r="D1907" s="82">
        <v>7627</v>
      </c>
      <c r="E1907" s="83">
        <f t="shared" si="29"/>
        <v>2.5218942213010949E-3</v>
      </c>
    </row>
    <row r="1908" spans="1:5" x14ac:dyDescent="0.25">
      <c r="A1908" s="74">
        <v>202412</v>
      </c>
      <c r="B1908" s="74">
        <v>329</v>
      </c>
      <c r="C1908" s="82">
        <v>174558564</v>
      </c>
      <c r="D1908" s="82">
        <v>231666</v>
      </c>
      <c r="E1908" s="83">
        <f t="shared" si="29"/>
        <v>1.327153447481385E-3</v>
      </c>
    </row>
    <row r="1909" spans="1:5" x14ac:dyDescent="0.25">
      <c r="A1909" s="74">
        <v>202412</v>
      </c>
      <c r="B1909" s="74">
        <v>331</v>
      </c>
      <c r="C1909" s="82">
        <v>23203916</v>
      </c>
      <c r="D1909" s="82">
        <v>128831</v>
      </c>
      <c r="E1909" s="83">
        <f t="shared" si="29"/>
        <v>5.5521231847245091E-3</v>
      </c>
    </row>
    <row r="1910" spans="1:5" x14ac:dyDescent="0.25">
      <c r="A1910" s="74">
        <v>202412</v>
      </c>
      <c r="B1910" s="74">
        <v>332</v>
      </c>
      <c r="C1910" s="82">
        <v>4720514</v>
      </c>
      <c r="D1910" s="82">
        <v>11712</v>
      </c>
      <c r="E1910" s="83">
        <f t="shared" si="29"/>
        <v>2.4810857461708617E-3</v>
      </c>
    </row>
    <row r="1911" spans="1:5" x14ac:dyDescent="0.25">
      <c r="A1911" s="74">
        <v>202412</v>
      </c>
      <c r="B1911" s="74">
        <v>351</v>
      </c>
      <c r="C1911" s="82">
        <v>1430194161</v>
      </c>
      <c r="D1911" s="82">
        <v>13609586</v>
      </c>
      <c r="E1911" s="83">
        <f t="shared" si="29"/>
        <v>9.5159009672393709E-3</v>
      </c>
    </row>
    <row r="1912" spans="1:5" x14ac:dyDescent="0.25">
      <c r="A1912" s="74">
        <v>202412</v>
      </c>
      <c r="B1912" s="74">
        <v>352</v>
      </c>
      <c r="C1912" s="82">
        <v>52004254</v>
      </c>
      <c r="D1912" s="82">
        <v>760</v>
      </c>
      <c r="E1912" s="83">
        <f t="shared" si="29"/>
        <v>1.461418906230248E-5</v>
      </c>
    </row>
    <row r="1913" spans="1:5" x14ac:dyDescent="0.25">
      <c r="A1913" s="74">
        <v>202412</v>
      </c>
      <c r="B1913" s="74">
        <v>353</v>
      </c>
      <c r="C1913" s="82">
        <v>278589</v>
      </c>
      <c r="D1913" s="82">
        <v>2136</v>
      </c>
      <c r="E1913" s="83">
        <f t="shared" si="29"/>
        <v>7.6672086837599471E-3</v>
      </c>
    </row>
    <row r="1914" spans="1:5" x14ac:dyDescent="0.25">
      <c r="A1914" s="74">
        <v>202412</v>
      </c>
      <c r="B1914" s="74">
        <v>360</v>
      </c>
      <c r="C1914" s="82">
        <v>9985707</v>
      </c>
      <c r="D1914" s="82">
        <v>22663</v>
      </c>
      <c r="E1914" s="83">
        <f t="shared" si="29"/>
        <v>2.2695438590377226E-3</v>
      </c>
    </row>
    <row r="1915" spans="1:5" x14ac:dyDescent="0.25">
      <c r="A1915" s="74">
        <v>202412</v>
      </c>
      <c r="B1915" s="74">
        <v>370</v>
      </c>
      <c r="C1915" s="82">
        <v>4529107</v>
      </c>
      <c r="D1915" s="82">
        <v>31064</v>
      </c>
      <c r="E1915" s="83">
        <f t="shared" si="29"/>
        <v>6.8587472099908434E-3</v>
      </c>
    </row>
    <row r="1916" spans="1:5" x14ac:dyDescent="0.25">
      <c r="A1916" s="74">
        <v>202412</v>
      </c>
      <c r="B1916" s="74">
        <v>381</v>
      </c>
      <c r="C1916" s="82">
        <v>122777598</v>
      </c>
      <c r="D1916" s="82">
        <v>138619</v>
      </c>
      <c r="E1916" s="83">
        <f t="shared" si="29"/>
        <v>1.1290251825907198E-3</v>
      </c>
    </row>
    <row r="1917" spans="1:5" x14ac:dyDescent="0.25">
      <c r="A1917" s="74">
        <v>202412</v>
      </c>
      <c r="B1917" s="74">
        <v>382</v>
      </c>
      <c r="C1917" s="82">
        <v>20642836</v>
      </c>
      <c r="D1917" s="82">
        <v>35134</v>
      </c>
      <c r="E1917" s="83">
        <f t="shared" si="29"/>
        <v>1.7019948228043859E-3</v>
      </c>
    </row>
    <row r="1918" spans="1:5" x14ac:dyDescent="0.25">
      <c r="A1918" s="74">
        <v>202412</v>
      </c>
      <c r="B1918" s="74">
        <v>390</v>
      </c>
      <c r="C1918" s="82">
        <v>1411555</v>
      </c>
      <c r="D1918" s="82">
        <v>11978</v>
      </c>
      <c r="E1918" s="83">
        <f t="shared" si="29"/>
        <v>8.4856771432923264E-3</v>
      </c>
    </row>
    <row r="1919" spans="1:5" x14ac:dyDescent="0.25">
      <c r="A1919" s="74">
        <v>202412</v>
      </c>
      <c r="B1919" s="74">
        <v>410</v>
      </c>
      <c r="C1919" s="82">
        <v>157809326</v>
      </c>
      <c r="D1919" s="82">
        <v>3699589</v>
      </c>
      <c r="E1919" s="83">
        <f t="shared" si="29"/>
        <v>2.3443411703057398E-2</v>
      </c>
    </row>
    <row r="1920" spans="1:5" x14ac:dyDescent="0.25">
      <c r="A1920" s="74">
        <v>202412</v>
      </c>
      <c r="B1920" s="74">
        <v>421</v>
      </c>
      <c r="C1920" s="82">
        <v>168105901</v>
      </c>
      <c r="D1920" s="82">
        <v>664028</v>
      </c>
      <c r="E1920" s="83">
        <f t="shared" si="29"/>
        <v>3.9500576484819529E-3</v>
      </c>
    </row>
    <row r="1921" spans="1:5" x14ac:dyDescent="0.25">
      <c r="A1921" s="74">
        <v>202412</v>
      </c>
      <c r="B1921" s="74">
        <v>422</v>
      </c>
      <c r="C1921" s="82">
        <v>60649944</v>
      </c>
      <c r="D1921" s="82">
        <v>13722627</v>
      </c>
      <c r="E1921" s="83">
        <f t="shared" si="29"/>
        <v>0.22625951641439274</v>
      </c>
    </row>
    <row r="1922" spans="1:5" x14ac:dyDescent="0.25">
      <c r="A1922" s="74">
        <v>202412</v>
      </c>
      <c r="B1922" s="74">
        <v>429</v>
      </c>
      <c r="C1922" s="82">
        <v>494076630</v>
      </c>
      <c r="D1922" s="82">
        <v>7953721</v>
      </c>
      <c r="E1922" s="83">
        <f t="shared" si="29"/>
        <v>1.6098152628672195E-2</v>
      </c>
    </row>
    <row r="1923" spans="1:5" x14ac:dyDescent="0.25">
      <c r="A1923" s="74">
        <v>202412</v>
      </c>
      <c r="B1923" s="74">
        <v>431</v>
      </c>
      <c r="C1923" s="82">
        <v>119335100</v>
      </c>
      <c r="D1923" s="82">
        <v>249399</v>
      </c>
      <c r="E1923" s="83">
        <f t="shared" ref="E1923:E1986" si="30">D1923/C1923</f>
        <v>2.0899048142583366E-3</v>
      </c>
    </row>
    <row r="1924" spans="1:5" x14ac:dyDescent="0.25">
      <c r="A1924" s="74">
        <v>202412</v>
      </c>
      <c r="B1924" s="74">
        <v>432</v>
      </c>
      <c r="C1924" s="82">
        <v>179256729</v>
      </c>
      <c r="D1924" s="82">
        <v>4028004</v>
      </c>
      <c r="E1924" s="83">
        <f t="shared" si="30"/>
        <v>2.2470587422132419E-2</v>
      </c>
    </row>
    <row r="1925" spans="1:5" x14ac:dyDescent="0.25">
      <c r="A1925" s="74">
        <v>202412</v>
      </c>
      <c r="B1925" s="74">
        <v>433</v>
      </c>
      <c r="C1925" s="82">
        <v>3786373</v>
      </c>
      <c r="D1925" s="82">
        <v>106686</v>
      </c>
      <c r="E1925" s="83">
        <f t="shared" si="30"/>
        <v>2.8176304870122411E-2</v>
      </c>
    </row>
    <row r="1926" spans="1:5" x14ac:dyDescent="0.25">
      <c r="A1926" s="74">
        <v>202412</v>
      </c>
      <c r="B1926" s="74">
        <v>439</v>
      </c>
      <c r="C1926" s="82">
        <v>15733954</v>
      </c>
      <c r="D1926" s="82">
        <v>118596</v>
      </c>
      <c r="E1926" s="83">
        <f t="shared" si="30"/>
        <v>7.5375840046310039E-3</v>
      </c>
    </row>
    <row r="1927" spans="1:5" x14ac:dyDescent="0.25">
      <c r="A1927" s="74">
        <v>202412</v>
      </c>
      <c r="B1927" s="74">
        <v>451</v>
      </c>
      <c r="C1927" s="82">
        <v>1214912933</v>
      </c>
      <c r="D1927" s="82">
        <v>264121</v>
      </c>
      <c r="E1927" s="83">
        <f t="shared" si="30"/>
        <v>2.1739911793333425E-4</v>
      </c>
    </row>
    <row r="1928" spans="1:5" x14ac:dyDescent="0.25">
      <c r="A1928" s="74">
        <v>202412</v>
      </c>
      <c r="B1928" s="74">
        <v>452</v>
      </c>
      <c r="C1928" s="82">
        <v>82159328</v>
      </c>
      <c r="D1928" s="82">
        <v>1142040</v>
      </c>
      <c r="E1928" s="83">
        <f t="shared" si="30"/>
        <v>1.3900308434849904E-2</v>
      </c>
    </row>
    <row r="1929" spans="1:5" x14ac:dyDescent="0.25">
      <c r="A1929" s="74">
        <v>202412</v>
      </c>
      <c r="B1929" s="74">
        <v>453</v>
      </c>
      <c r="C1929" s="82">
        <v>254504658</v>
      </c>
      <c r="D1929" s="82">
        <v>725612</v>
      </c>
      <c r="E1929" s="83">
        <f t="shared" si="30"/>
        <v>2.8510755194115149E-3</v>
      </c>
    </row>
    <row r="1930" spans="1:5" x14ac:dyDescent="0.25">
      <c r="A1930" s="74">
        <v>202412</v>
      </c>
      <c r="B1930" s="74">
        <v>454</v>
      </c>
      <c r="C1930" s="82">
        <v>38362778</v>
      </c>
      <c r="D1930" s="82">
        <v>93509</v>
      </c>
      <c r="E1930" s="83">
        <f t="shared" si="30"/>
        <v>2.4374929260858012E-3</v>
      </c>
    </row>
    <row r="1931" spans="1:5" x14ac:dyDescent="0.25">
      <c r="A1931" s="74">
        <v>202412</v>
      </c>
      <c r="B1931" s="74">
        <v>461</v>
      </c>
      <c r="C1931" s="82">
        <v>1632589800</v>
      </c>
      <c r="D1931" s="82">
        <v>19864300</v>
      </c>
      <c r="E1931" s="83">
        <f t="shared" si="30"/>
        <v>1.2167355204595789E-2</v>
      </c>
    </row>
    <row r="1932" spans="1:5" x14ac:dyDescent="0.25">
      <c r="A1932" s="74">
        <v>202412</v>
      </c>
      <c r="B1932" s="74">
        <v>462</v>
      </c>
      <c r="C1932" s="82">
        <v>139753197</v>
      </c>
      <c r="D1932" s="82">
        <v>1744925</v>
      </c>
      <c r="E1932" s="83">
        <f t="shared" si="30"/>
        <v>1.2485760880303868E-2</v>
      </c>
    </row>
    <row r="1933" spans="1:5" x14ac:dyDescent="0.25">
      <c r="A1933" s="74">
        <v>202412</v>
      </c>
      <c r="B1933" s="74">
        <v>463</v>
      </c>
      <c r="C1933" s="82">
        <v>504774865</v>
      </c>
      <c r="D1933" s="82">
        <v>7389939</v>
      </c>
      <c r="E1933" s="83">
        <f t="shared" si="30"/>
        <v>1.464006929108881E-2</v>
      </c>
    </row>
    <row r="1934" spans="1:5" x14ac:dyDescent="0.25">
      <c r="A1934" s="74">
        <v>202412</v>
      </c>
      <c r="B1934" s="74">
        <v>464</v>
      </c>
      <c r="C1934" s="82">
        <v>661199893</v>
      </c>
      <c r="D1934" s="82">
        <v>2719523</v>
      </c>
      <c r="E1934" s="83">
        <f t="shared" si="30"/>
        <v>4.1130118573688276E-3</v>
      </c>
    </row>
    <row r="1935" spans="1:5" x14ac:dyDescent="0.25">
      <c r="A1935" s="74">
        <v>202412</v>
      </c>
      <c r="B1935" s="74">
        <v>465</v>
      </c>
      <c r="C1935" s="82">
        <v>635676973</v>
      </c>
      <c r="D1935" s="82">
        <v>1096934</v>
      </c>
      <c r="E1935" s="83">
        <f t="shared" si="30"/>
        <v>1.7256154408475011E-3</v>
      </c>
    </row>
    <row r="1936" spans="1:5" x14ac:dyDescent="0.25">
      <c r="A1936" s="74">
        <v>202412</v>
      </c>
      <c r="B1936" s="74">
        <v>466</v>
      </c>
      <c r="C1936" s="82">
        <v>1123483774</v>
      </c>
      <c r="D1936" s="82">
        <v>11372341</v>
      </c>
      <c r="E1936" s="83">
        <f t="shared" si="30"/>
        <v>1.0122390072008285E-2</v>
      </c>
    </row>
    <row r="1937" spans="1:5" x14ac:dyDescent="0.25">
      <c r="A1937" s="74">
        <v>202412</v>
      </c>
      <c r="B1937" s="74">
        <v>469</v>
      </c>
      <c r="C1937" s="82">
        <v>275702424</v>
      </c>
      <c r="D1937" s="82">
        <v>1083501</v>
      </c>
      <c r="E1937" s="83">
        <f t="shared" si="30"/>
        <v>3.9299654470937844E-3</v>
      </c>
    </row>
    <row r="1938" spans="1:5" x14ac:dyDescent="0.25">
      <c r="A1938" s="74">
        <v>202412</v>
      </c>
      <c r="B1938" s="74">
        <v>471</v>
      </c>
      <c r="C1938" s="82">
        <v>433684316</v>
      </c>
      <c r="D1938" s="82">
        <v>2745438</v>
      </c>
      <c r="E1938" s="83">
        <f t="shared" si="30"/>
        <v>6.3304987031165775E-3</v>
      </c>
    </row>
    <row r="1939" spans="1:5" x14ac:dyDescent="0.25">
      <c r="A1939" s="74">
        <v>202412</v>
      </c>
      <c r="B1939" s="74">
        <v>472</v>
      </c>
      <c r="C1939" s="82">
        <v>320492605</v>
      </c>
      <c r="D1939" s="82">
        <v>4109077</v>
      </c>
      <c r="E1939" s="83">
        <f t="shared" si="30"/>
        <v>1.2821128899370393E-2</v>
      </c>
    </row>
    <row r="1940" spans="1:5" x14ac:dyDescent="0.25">
      <c r="A1940" s="74">
        <v>202412</v>
      </c>
      <c r="B1940" s="74">
        <v>473</v>
      </c>
      <c r="C1940" s="82">
        <v>264897278</v>
      </c>
      <c r="D1940" s="82">
        <v>514553</v>
      </c>
      <c r="E1940" s="83">
        <f t="shared" si="30"/>
        <v>1.9424623910253996E-3</v>
      </c>
    </row>
    <row r="1941" spans="1:5" x14ac:dyDescent="0.25">
      <c r="A1941" s="74">
        <v>202412</v>
      </c>
      <c r="B1941" s="74">
        <v>474</v>
      </c>
      <c r="C1941" s="82">
        <v>14602364</v>
      </c>
      <c r="D1941" s="82">
        <v>171230</v>
      </c>
      <c r="E1941" s="83">
        <f t="shared" si="30"/>
        <v>1.1726183513847483E-2</v>
      </c>
    </row>
    <row r="1942" spans="1:5" x14ac:dyDescent="0.25">
      <c r="A1942" s="74">
        <v>202412</v>
      </c>
      <c r="B1942" s="74">
        <v>475</v>
      </c>
      <c r="C1942" s="82">
        <v>744400631</v>
      </c>
      <c r="D1942" s="82">
        <v>5271047</v>
      </c>
      <c r="E1942" s="83">
        <f t="shared" si="30"/>
        <v>7.0809276355919696E-3</v>
      </c>
    </row>
    <row r="1943" spans="1:5" x14ac:dyDescent="0.25">
      <c r="A1943" s="74">
        <v>202412</v>
      </c>
      <c r="B1943" s="74">
        <v>476</v>
      </c>
      <c r="C1943" s="82">
        <v>21783092</v>
      </c>
      <c r="D1943" s="82">
        <v>306324</v>
      </c>
      <c r="E1943" s="83">
        <f t="shared" si="30"/>
        <v>1.4062466430385549E-2</v>
      </c>
    </row>
    <row r="1944" spans="1:5" x14ac:dyDescent="0.25">
      <c r="A1944" s="74">
        <v>202412</v>
      </c>
      <c r="B1944" s="74">
        <v>477</v>
      </c>
      <c r="C1944" s="82">
        <v>607348621</v>
      </c>
      <c r="D1944" s="82">
        <v>3747124</v>
      </c>
      <c r="E1944" s="83">
        <f t="shared" si="30"/>
        <v>6.1696427232029562E-3</v>
      </c>
    </row>
    <row r="1945" spans="1:5" x14ac:dyDescent="0.25">
      <c r="A1945" s="74">
        <v>202412</v>
      </c>
      <c r="B1945" s="74">
        <v>478</v>
      </c>
      <c r="C1945" s="82">
        <v>4007714</v>
      </c>
      <c r="D1945" s="82">
        <v>140750</v>
      </c>
      <c r="E1945" s="83">
        <f t="shared" si="30"/>
        <v>3.5119771520622477E-2</v>
      </c>
    </row>
    <row r="1946" spans="1:5" x14ac:dyDescent="0.25">
      <c r="A1946" s="74">
        <v>202412</v>
      </c>
      <c r="B1946" s="74">
        <v>479</v>
      </c>
      <c r="C1946" s="82">
        <v>36766867</v>
      </c>
      <c r="D1946" s="82">
        <v>412031</v>
      </c>
      <c r="E1946" s="83">
        <f t="shared" si="30"/>
        <v>1.1206584450070223E-2</v>
      </c>
    </row>
    <row r="1947" spans="1:5" x14ac:dyDescent="0.25">
      <c r="A1947" s="74">
        <v>202412</v>
      </c>
      <c r="B1947" s="74">
        <v>491</v>
      </c>
      <c r="C1947" s="82">
        <v>19871862</v>
      </c>
      <c r="D1947" s="82">
        <v>53075</v>
      </c>
      <c r="E1947" s="83">
        <f t="shared" si="30"/>
        <v>2.67086194539797E-3</v>
      </c>
    </row>
    <row r="1948" spans="1:5" x14ac:dyDescent="0.25">
      <c r="A1948" s="74">
        <v>202412</v>
      </c>
      <c r="B1948" s="74">
        <v>492</v>
      </c>
      <c r="C1948" s="82">
        <v>1611602124</v>
      </c>
      <c r="D1948" s="82">
        <v>4981323</v>
      </c>
      <c r="E1948" s="83">
        <f t="shared" si="30"/>
        <v>3.0909136478651103E-3</v>
      </c>
    </row>
    <row r="1949" spans="1:5" x14ac:dyDescent="0.25">
      <c r="A1949" s="74">
        <v>202412</v>
      </c>
      <c r="B1949" s="74">
        <v>493</v>
      </c>
      <c r="C1949" s="82">
        <v>106958564</v>
      </c>
      <c r="D1949" s="82">
        <v>234</v>
      </c>
      <c r="E1949" s="83">
        <f t="shared" si="30"/>
        <v>2.1877631042241741E-6</v>
      </c>
    </row>
    <row r="1950" spans="1:5" x14ac:dyDescent="0.25">
      <c r="A1950" s="74">
        <v>202412</v>
      </c>
      <c r="B1950" s="74">
        <v>501</v>
      </c>
      <c r="C1950" s="82">
        <v>4092476</v>
      </c>
      <c r="D1950" s="82">
        <v>19253</v>
      </c>
      <c r="E1950" s="83">
        <f t="shared" si="30"/>
        <v>4.7044869658368184E-3</v>
      </c>
    </row>
    <row r="1951" spans="1:5" x14ac:dyDescent="0.25">
      <c r="A1951" s="74">
        <v>202412</v>
      </c>
      <c r="B1951" s="74">
        <v>502</v>
      </c>
      <c r="C1951" s="82">
        <v>3321344</v>
      </c>
      <c r="D1951" s="82">
        <v>49300</v>
      </c>
      <c r="E1951" s="83">
        <f t="shared" si="30"/>
        <v>1.484338870047788E-2</v>
      </c>
    </row>
    <row r="1952" spans="1:5" x14ac:dyDescent="0.25">
      <c r="A1952" s="74">
        <v>202412</v>
      </c>
      <c r="B1952" s="74">
        <v>511</v>
      </c>
      <c r="C1952" s="82">
        <v>172071263</v>
      </c>
      <c r="D1952" s="82">
        <v>26482</v>
      </c>
      <c r="E1952" s="83">
        <f t="shared" si="30"/>
        <v>1.5390135190673879E-4</v>
      </c>
    </row>
    <row r="1953" spans="1:5" x14ac:dyDescent="0.25">
      <c r="A1953" s="74">
        <v>202412</v>
      </c>
      <c r="B1953" s="74">
        <v>512</v>
      </c>
      <c r="C1953" s="82">
        <v>795462</v>
      </c>
      <c r="D1953" s="82">
        <v>2578</v>
      </c>
      <c r="E1953" s="83">
        <f t="shared" si="30"/>
        <v>3.2408839140021773E-3</v>
      </c>
    </row>
    <row r="1954" spans="1:5" x14ac:dyDescent="0.25">
      <c r="A1954" s="74">
        <v>202412</v>
      </c>
      <c r="B1954" s="74">
        <v>521</v>
      </c>
      <c r="C1954" s="82">
        <v>33484595</v>
      </c>
      <c r="D1954" s="82">
        <v>30969</v>
      </c>
      <c r="E1954" s="83">
        <f t="shared" si="30"/>
        <v>9.2487306476306491E-4</v>
      </c>
    </row>
    <row r="1955" spans="1:5" x14ac:dyDescent="0.25">
      <c r="A1955" s="74">
        <v>202412</v>
      </c>
      <c r="B1955" s="74">
        <v>522</v>
      </c>
      <c r="C1955" s="82">
        <v>46179096</v>
      </c>
      <c r="D1955" s="82">
        <v>191394</v>
      </c>
      <c r="E1955" s="83">
        <f t="shared" si="30"/>
        <v>4.1446025708255525E-3</v>
      </c>
    </row>
    <row r="1956" spans="1:5" x14ac:dyDescent="0.25">
      <c r="A1956" s="74">
        <v>202412</v>
      </c>
      <c r="B1956" s="74">
        <v>523</v>
      </c>
      <c r="C1956" s="82">
        <v>180937189</v>
      </c>
      <c r="D1956" s="82">
        <v>7841167</v>
      </c>
      <c r="E1956" s="83">
        <f t="shared" si="30"/>
        <v>4.3336403330550249E-2</v>
      </c>
    </row>
    <row r="1957" spans="1:5" x14ac:dyDescent="0.25">
      <c r="A1957" s="74">
        <v>202412</v>
      </c>
      <c r="B1957" s="74">
        <v>524</v>
      </c>
      <c r="C1957" s="82">
        <v>48735304</v>
      </c>
      <c r="D1957" s="82">
        <v>102509</v>
      </c>
      <c r="E1957" s="83">
        <f t="shared" si="30"/>
        <v>2.1033827961758483E-3</v>
      </c>
    </row>
    <row r="1958" spans="1:5" x14ac:dyDescent="0.25">
      <c r="A1958" s="74">
        <v>202412</v>
      </c>
      <c r="B1958" s="74">
        <v>530</v>
      </c>
      <c r="C1958" s="82">
        <v>16529061</v>
      </c>
      <c r="D1958" s="82">
        <v>204163</v>
      </c>
      <c r="E1958" s="83">
        <f t="shared" si="30"/>
        <v>1.2351760332906993E-2</v>
      </c>
    </row>
    <row r="1959" spans="1:5" x14ac:dyDescent="0.25">
      <c r="A1959" s="74">
        <v>202412</v>
      </c>
      <c r="B1959" s="74">
        <v>551</v>
      </c>
      <c r="C1959" s="82">
        <v>110274180</v>
      </c>
      <c r="D1959" s="82">
        <v>984032</v>
      </c>
      <c r="E1959" s="83">
        <f t="shared" si="30"/>
        <v>8.9235032171628929E-3</v>
      </c>
    </row>
    <row r="1960" spans="1:5" x14ac:dyDescent="0.25">
      <c r="A1960" s="74">
        <v>202412</v>
      </c>
      <c r="B1960" s="74">
        <v>552</v>
      </c>
      <c r="C1960" s="82">
        <v>1956838</v>
      </c>
      <c r="D1960" s="82">
        <v>10306</v>
      </c>
      <c r="E1960" s="83">
        <f t="shared" si="30"/>
        <v>5.2666597848161165E-3</v>
      </c>
    </row>
    <row r="1961" spans="1:5" x14ac:dyDescent="0.25">
      <c r="A1961" s="74">
        <v>202412</v>
      </c>
      <c r="B1961" s="74">
        <v>561</v>
      </c>
      <c r="C1961" s="82">
        <v>170475035</v>
      </c>
      <c r="D1961" s="82">
        <v>2333952</v>
      </c>
      <c r="E1961" s="83">
        <f t="shared" si="30"/>
        <v>1.3690872684085385E-2</v>
      </c>
    </row>
    <row r="1962" spans="1:5" x14ac:dyDescent="0.25">
      <c r="A1962" s="74">
        <v>202412</v>
      </c>
      <c r="B1962" s="74">
        <v>562</v>
      </c>
      <c r="C1962" s="82">
        <v>13974706</v>
      </c>
      <c r="D1962" s="82">
        <v>171118</v>
      </c>
      <c r="E1962" s="83">
        <f t="shared" si="30"/>
        <v>1.2244837208024269E-2</v>
      </c>
    </row>
    <row r="1963" spans="1:5" x14ac:dyDescent="0.25">
      <c r="A1963" s="74">
        <v>202412</v>
      </c>
      <c r="B1963" s="74">
        <v>581</v>
      </c>
      <c r="C1963" s="82">
        <v>4663284</v>
      </c>
      <c r="D1963" s="82">
        <v>56108</v>
      </c>
      <c r="E1963" s="83">
        <f t="shared" si="30"/>
        <v>1.2031864239879021E-2</v>
      </c>
    </row>
    <row r="1964" spans="1:5" x14ac:dyDescent="0.25">
      <c r="A1964" s="74">
        <v>202412</v>
      </c>
      <c r="B1964" s="74">
        <v>591</v>
      </c>
      <c r="C1964" s="82">
        <v>11149060</v>
      </c>
      <c r="D1964" s="82">
        <v>26379</v>
      </c>
      <c r="E1964" s="83">
        <f t="shared" si="30"/>
        <v>2.3660290643336746E-3</v>
      </c>
    </row>
    <row r="1965" spans="1:5" x14ac:dyDescent="0.25">
      <c r="A1965" s="74">
        <v>202412</v>
      </c>
      <c r="B1965" s="74">
        <v>592</v>
      </c>
      <c r="C1965" s="82">
        <v>1360432</v>
      </c>
      <c r="D1965" s="82">
        <v>1741</v>
      </c>
      <c r="E1965" s="83">
        <f t="shared" si="30"/>
        <v>1.2797405530008115E-3</v>
      </c>
    </row>
    <row r="1966" spans="1:5" x14ac:dyDescent="0.25">
      <c r="A1966" s="74">
        <v>202412</v>
      </c>
      <c r="B1966" s="74">
        <v>601</v>
      </c>
      <c r="C1966" s="82">
        <v>1726803</v>
      </c>
      <c r="D1966" s="82">
        <v>26074</v>
      </c>
      <c r="E1966" s="83">
        <f t="shared" si="30"/>
        <v>1.5099579975249059E-2</v>
      </c>
    </row>
    <row r="1967" spans="1:5" x14ac:dyDescent="0.25">
      <c r="A1967" s="74">
        <v>202412</v>
      </c>
      <c r="B1967" s="74">
        <v>602</v>
      </c>
      <c r="C1967" s="82">
        <v>19748560</v>
      </c>
      <c r="D1967" s="82">
        <v>39305</v>
      </c>
      <c r="E1967" s="83">
        <f t="shared" si="30"/>
        <v>1.9902716957590832E-3</v>
      </c>
    </row>
    <row r="1968" spans="1:5" x14ac:dyDescent="0.25">
      <c r="A1968" s="74">
        <v>202412</v>
      </c>
      <c r="B1968" s="74">
        <v>611</v>
      </c>
      <c r="C1968" s="82">
        <v>805392</v>
      </c>
      <c r="D1968" s="82">
        <v>579</v>
      </c>
      <c r="E1968" s="83">
        <f t="shared" si="30"/>
        <v>7.1890458310983963E-4</v>
      </c>
    </row>
    <row r="1969" spans="1:5" x14ac:dyDescent="0.25">
      <c r="A1969" s="74">
        <v>202412</v>
      </c>
      <c r="B1969" s="74">
        <v>612</v>
      </c>
      <c r="C1969" s="82">
        <v>340229041</v>
      </c>
      <c r="D1969" s="82">
        <v>991702</v>
      </c>
      <c r="E1969" s="83">
        <f t="shared" si="30"/>
        <v>2.9148070284805584E-3</v>
      </c>
    </row>
    <row r="1970" spans="1:5" x14ac:dyDescent="0.25">
      <c r="A1970" s="74">
        <v>202412</v>
      </c>
      <c r="B1970" s="74">
        <v>613</v>
      </c>
      <c r="C1970" s="82">
        <v>1077808</v>
      </c>
      <c r="D1970" s="82">
        <v>4072</v>
      </c>
      <c r="E1970" s="83">
        <f t="shared" si="30"/>
        <v>3.778038389026617E-3</v>
      </c>
    </row>
    <row r="1971" spans="1:5" x14ac:dyDescent="0.25">
      <c r="A1971" s="74">
        <v>202412</v>
      </c>
      <c r="B1971" s="74">
        <v>614</v>
      </c>
      <c r="C1971" s="82">
        <v>4280458</v>
      </c>
      <c r="D1971" s="82">
        <v>70327</v>
      </c>
      <c r="E1971" s="83">
        <f t="shared" si="30"/>
        <v>1.6429783915646409E-2</v>
      </c>
    </row>
    <row r="1972" spans="1:5" x14ac:dyDescent="0.25">
      <c r="A1972" s="74">
        <v>202412</v>
      </c>
      <c r="B1972" s="74">
        <v>619</v>
      </c>
      <c r="C1972" s="82">
        <v>17999434</v>
      </c>
      <c r="D1972" s="82">
        <v>229500</v>
      </c>
      <c r="E1972" s="83">
        <f t="shared" si="30"/>
        <v>1.2750400929273665E-2</v>
      </c>
    </row>
    <row r="1973" spans="1:5" x14ac:dyDescent="0.25">
      <c r="A1973" s="74">
        <v>202412</v>
      </c>
      <c r="B1973" s="74">
        <v>620</v>
      </c>
      <c r="C1973" s="82">
        <v>1305521459</v>
      </c>
      <c r="D1973" s="82">
        <v>1414330</v>
      </c>
      <c r="E1973" s="83">
        <f t="shared" si="30"/>
        <v>1.0833448889329977E-3</v>
      </c>
    </row>
    <row r="1974" spans="1:5" x14ac:dyDescent="0.25">
      <c r="A1974" s="74">
        <v>202412</v>
      </c>
      <c r="B1974" s="74">
        <v>631</v>
      </c>
      <c r="C1974" s="82">
        <v>5928697</v>
      </c>
      <c r="D1974" s="82">
        <v>102819</v>
      </c>
      <c r="E1974" s="83">
        <f t="shared" si="30"/>
        <v>1.7342596526690436E-2</v>
      </c>
    </row>
    <row r="1975" spans="1:5" x14ac:dyDescent="0.25">
      <c r="A1975" s="74">
        <v>202412</v>
      </c>
      <c r="B1975" s="74">
        <v>639</v>
      </c>
      <c r="C1975" s="82">
        <v>1784202</v>
      </c>
      <c r="D1975" s="82">
        <v>23524</v>
      </c>
      <c r="E1975" s="83">
        <f t="shared" si="30"/>
        <v>1.3184605778942071E-2</v>
      </c>
    </row>
    <row r="1976" spans="1:5" x14ac:dyDescent="0.25">
      <c r="A1976" s="74">
        <v>202412</v>
      </c>
      <c r="B1976" s="74">
        <v>641</v>
      </c>
      <c r="C1976" s="82">
        <v>1742035714</v>
      </c>
      <c r="D1976" s="82">
        <v>4202762</v>
      </c>
      <c r="E1976" s="83">
        <f t="shared" si="30"/>
        <v>2.4125578862845289E-3</v>
      </c>
    </row>
    <row r="1977" spans="1:5" x14ac:dyDescent="0.25">
      <c r="A1977" s="74">
        <v>202412</v>
      </c>
      <c r="B1977" s="74">
        <v>642</v>
      </c>
      <c r="C1977" s="82">
        <v>246922</v>
      </c>
      <c r="D1977" s="82">
        <v>22030</v>
      </c>
      <c r="E1977" s="83">
        <f t="shared" si="30"/>
        <v>8.9218457650594121E-2</v>
      </c>
    </row>
    <row r="1978" spans="1:5" x14ac:dyDescent="0.25">
      <c r="A1978" s="74">
        <v>202412</v>
      </c>
      <c r="B1978" s="74">
        <v>643</v>
      </c>
      <c r="C1978" s="82">
        <v>21873041</v>
      </c>
      <c r="D1978" s="82">
        <v>4001432</v>
      </c>
      <c r="E1978" s="83">
        <f t="shared" si="30"/>
        <v>0.18293898868474667</v>
      </c>
    </row>
    <row r="1979" spans="1:5" x14ac:dyDescent="0.25">
      <c r="A1979" s="74">
        <v>202412</v>
      </c>
      <c r="B1979" s="74">
        <v>649</v>
      </c>
      <c r="C1979" s="82">
        <v>1448112577</v>
      </c>
      <c r="D1979" s="82">
        <v>7575129</v>
      </c>
      <c r="E1979" s="83">
        <f t="shared" si="30"/>
        <v>5.2310359845731801E-3</v>
      </c>
    </row>
    <row r="1980" spans="1:5" x14ac:dyDescent="0.25">
      <c r="A1980" s="74">
        <v>202412</v>
      </c>
      <c r="B1980" s="74">
        <v>651</v>
      </c>
      <c r="C1980" s="82">
        <v>21907471</v>
      </c>
      <c r="D1980" s="82">
        <v>106438</v>
      </c>
      <c r="E1980" s="83">
        <f t="shared" si="30"/>
        <v>4.8585252035709646E-3</v>
      </c>
    </row>
    <row r="1981" spans="1:5" x14ac:dyDescent="0.25">
      <c r="A1981" s="74">
        <v>202412</v>
      </c>
      <c r="B1981" s="74">
        <v>652</v>
      </c>
      <c r="C1981" s="82">
        <v>140768</v>
      </c>
      <c r="D1981" s="82">
        <v>0</v>
      </c>
      <c r="E1981" s="83">
        <f t="shared" si="30"/>
        <v>0</v>
      </c>
    </row>
    <row r="1982" spans="1:5" x14ac:dyDescent="0.25">
      <c r="A1982" s="74">
        <v>202412</v>
      </c>
      <c r="B1982" s="74">
        <v>653</v>
      </c>
      <c r="C1982" s="82">
        <v>146381</v>
      </c>
      <c r="D1982" s="82">
        <v>0</v>
      </c>
      <c r="E1982" s="83">
        <f t="shared" si="30"/>
        <v>0</v>
      </c>
    </row>
    <row r="1983" spans="1:5" x14ac:dyDescent="0.25">
      <c r="A1983" s="74">
        <v>202412</v>
      </c>
      <c r="B1983" s="74">
        <v>661</v>
      </c>
      <c r="C1983" s="82">
        <v>254023742</v>
      </c>
      <c r="D1983" s="82">
        <v>162363</v>
      </c>
      <c r="E1983" s="83">
        <f t="shared" si="30"/>
        <v>6.3916466516740001E-4</v>
      </c>
    </row>
    <row r="1984" spans="1:5" x14ac:dyDescent="0.25">
      <c r="A1984" s="74">
        <v>202412</v>
      </c>
      <c r="B1984" s="74">
        <v>662</v>
      </c>
      <c r="C1984" s="82">
        <v>3323497</v>
      </c>
      <c r="D1984" s="82">
        <v>41364</v>
      </c>
      <c r="E1984" s="83">
        <f t="shared" si="30"/>
        <v>1.2445926685054929E-2</v>
      </c>
    </row>
    <row r="1985" spans="1:5" x14ac:dyDescent="0.25">
      <c r="A1985" s="74">
        <v>202412</v>
      </c>
      <c r="B1985" s="74">
        <v>663</v>
      </c>
      <c r="C1985" s="82">
        <v>939219</v>
      </c>
      <c r="D1985" s="82">
        <v>42916</v>
      </c>
      <c r="E1985" s="83">
        <f t="shared" si="30"/>
        <v>4.5693283462110539E-2</v>
      </c>
    </row>
    <row r="1986" spans="1:5" x14ac:dyDescent="0.25">
      <c r="A1986" s="74">
        <v>202412</v>
      </c>
      <c r="B1986" s="74">
        <v>681</v>
      </c>
      <c r="C1986" s="82">
        <v>47258713</v>
      </c>
      <c r="D1986" s="82">
        <v>454467</v>
      </c>
      <c r="E1986" s="83">
        <f t="shared" si="30"/>
        <v>9.6165758894026596E-3</v>
      </c>
    </row>
    <row r="1987" spans="1:5" x14ac:dyDescent="0.25">
      <c r="A1987" s="74">
        <v>202412</v>
      </c>
      <c r="B1987" s="74">
        <v>682</v>
      </c>
      <c r="C1987" s="82">
        <v>62173279</v>
      </c>
      <c r="D1987" s="82">
        <v>1069794</v>
      </c>
      <c r="E1987" s="83">
        <f t="shared" ref="E1987:E2050" si="31">D1987/C1987</f>
        <v>1.7206652394833478E-2</v>
      </c>
    </row>
    <row r="1988" spans="1:5" x14ac:dyDescent="0.25">
      <c r="A1988" s="74">
        <v>202412</v>
      </c>
      <c r="B1988" s="74">
        <v>691</v>
      </c>
      <c r="C1988" s="82">
        <v>33823043</v>
      </c>
      <c r="D1988" s="82">
        <v>213539</v>
      </c>
      <c r="E1988" s="83">
        <f t="shared" si="31"/>
        <v>6.3134177489588975E-3</v>
      </c>
    </row>
    <row r="1989" spans="1:5" x14ac:dyDescent="0.25">
      <c r="A1989" s="74">
        <v>202412</v>
      </c>
      <c r="B1989" s="74">
        <v>692</v>
      </c>
      <c r="C1989" s="82">
        <v>34631856</v>
      </c>
      <c r="D1989" s="82">
        <v>329366</v>
      </c>
      <c r="E1989" s="83">
        <f t="shared" si="31"/>
        <v>9.5104923051193106E-3</v>
      </c>
    </row>
    <row r="1990" spans="1:5" x14ac:dyDescent="0.25">
      <c r="A1990" s="74">
        <v>202412</v>
      </c>
      <c r="B1990" s="74">
        <v>701</v>
      </c>
      <c r="C1990" s="82">
        <v>73591</v>
      </c>
      <c r="D1990" s="82">
        <v>650</v>
      </c>
      <c r="E1990" s="83">
        <f t="shared" si="31"/>
        <v>8.832601812721665E-3</v>
      </c>
    </row>
    <row r="1991" spans="1:5" x14ac:dyDescent="0.25">
      <c r="A1991" s="74">
        <v>202412</v>
      </c>
      <c r="B1991" s="74">
        <v>702</v>
      </c>
      <c r="C1991" s="82">
        <v>232508940</v>
      </c>
      <c r="D1991" s="82">
        <v>3578521</v>
      </c>
      <c r="E1991" s="83">
        <f t="shared" si="31"/>
        <v>1.5390896367253663E-2</v>
      </c>
    </row>
    <row r="1992" spans="1:5" x14ac:dyDescent="0.25">
      <c r="A1992" s="74">
        <v>202412</v>
      </c>
      <c r="B1992" s="74">
        <v>711</v>
      </c>
      <c r="C1992" s="82">
        <v>29711630</v>
      </c>
      <c r="D1992" s="82">
        <v>367010</v>
      </c>
      <c r="E1992" s="83">
        <f t="shared" si="31"/>
        <v>1.2352402072858339E-2</v>
      </c>
    </row>
    <row r="1993" spans="1:5" x14ac:dyDescent="0.25">
      <c r="A1993" s="74">
        <v>202412</v>
      </c>
      <c r="B1993" s="74">
        <v>712</v>
      </c>
      <c r="C1993" s="82">
        <v>3275006</v>
      </c>
      <c r="D1993" s="82">
        <v>2295</v>
      </c>
      <c r="E1993" s="83">
        <f t="shared" si="31"/>
        <v>7.0076207493970999E-4</v>
      </c>
    </row>
    <row r="1994" spans="1:5" x14ac:dyDescent="0.25">
      <c r="A1994" s="74">
        <v>202412</v>
      </c>
      <c r="B1994" s="74">
        <v>721</v>
      </c>
      <c r="C1994" s="82">
        <v>23757564</v>
      </c>
      <c r="D1994" s="82">
        <v>27995</v>
      </c>
      <c r="E1994" s="83">
        <f t="shared" si="31"/>
        <v>1.1783615525564827E-3</v>
      </c>
    </row>
    <row r="1995" spans="1:5" x14ac:dyDescent="0.25">
      <c r="A1995" s="74">
        <v>202412</v>
      </c>
      <c r="B1995" s="74">
        <v>722</v>
      </c>
      <c r="C1995" s="82">
        <v>3177843</v>
      </c>
      <c r="D1995" s="82">
        <v>4038</v>
      </c>
      <c r="E1995" s="83">
        <f t="shared" si="31"/>
        <v>1.2706732207978808E-3</v>
      </c>
    </row>
    <row r="1996" spans="1:5" x14ac:dyDescent="0.25">
      <c r="A1996" s="74">
        <v>202412</v>
      </c>
      <c r="B1996" s="74">
        <v>731</v>
      </c>
      <c r="C1996" s="82">
        <v>10494302</v>
      </c>
      <c r="D1996" s="82">
        <v>384486</v>
      </c>
      <c r="E1996" s="83">
        <f t="shared" si="31"/>
        <v>3.6637596287966555E-2</v>
      </c>
    </row>
    <row r="1997" spans="1:5" x14ac:dyDescent="0.25">
      <c r="A1997" s="74">
        <v>202412</v>
      </c>
      <c r="B1997" s="74">
        <v>732</v>
      </c>
      <c r="C1997" s="82">
        <v>4197786</v>
      </c>
      <c r="D1997" s="82">
        <v>1725</v>
      </c>
      <c r="E1997" s="83">
        <f t="shared" si="31"/>
        <v>4.1093090500563868E-4</v>
      </c>
    </row>
    <row r="1998" spans="1:5" x14ac:dyDescent="0.25">
      <c r="A1998" s="74">
        <v>202412</v>
      </c>
      <c r="B1998" s="74">
        <v>741</v>
      </c>
      <c r="C1998" s="82">
        <v>3043864</v>
      </c>
      <c r="D1998" s="82">
        <v>177150</v>
      </c>
      <c r="E1998" s="83">
        <f t="shared" si="31"/>
        <v>5.8199052257262476E-2</v>
      </c>
    </row>
    <row r="1999" spans="1:5" x14ac:dyDescent="0.25">
      <c r="A1999" s="74">
        <v>202412</v>
      </c>
      <c r="B1999" s="74">
        <v>742</v>
      </c>
      <c r="C1999" s="82">
        <v>612682</v>
      </c>
      <c r="D1999" s="82">
        <v>26873</v>
      </c>
      <c r="E1999" s="83">
        <f t="shared" si="31"/>
        <v>4.3861252656353537E-2</v>
      </c>
    </row>
    <row r="2000" spans="1:5" x14ac:dyDescent="0.25">
      <c r="A2000" s="74">
        <v>202412</v>
      </c>
      <c r="B2000" s="74">
        <v>749</v>
      </c>
      <c r="C2000" s="82">
        <v>10933713</v>
      </c>
      <c r="D2000" s="82">
        <v>137165</v>
      </c>
      <c r="E2000" s="83">
        <f t="shared" si="31"/>
        <v>1.2545143630530635E-2</v>
      </c>
    </row>
    <row r="2001" spans="1:5" x14ac:dyDescent="0.25">
      <c r="A2001" s="74">
        <v>202412</v>
      </c>
      <c r="B2001" s="74">
        <v>750</v>
      </c>
      <c r="C2001" s="82">
        <v>10956200</v>
      </c>
      <c r="D2001" s="82">
        <v>124881</v>
      </c>
      <c r="E2001" s="83">
        <f t="shared" si="31"/>
        <v>1.1398203756776984E-2</v>
      </c>
    </row>
    <row r="2002" spans="1:5" x14ac:dyDescent="0.25">
      <c r="A2002" s="74">
        <v>202412</v>
      </c>
      <c r="B2002" s="74">
        <v>771</v>
      </c>
      <c r="C2002" s="82">
        <v>108186117</v>
      </c>
      <c r="D2002" s="82">
        <v>1457494</v>
      </c>
      <c r="E2002" s="83">
        <f t="shared" si="31"/>
        <v>1.3472098273015936E-2</v>
      </c>
    </row>
    <row r="2003" spans="1:5" x14ac:dyDescent="0.25">
      <c r="A2003" s="74">
        <v>202412</v>
      </c>
      <c r="B2003" s="74">
        <v>772</v>
      </c>
      <c r="C2003" s="82">
        <v>163591</v>
      </c>
      <c r="D2003" s="82">
        <v>735</v>
      </c>
      <c r="E2003" s="83">
        <f t="shared" si="31"/>
        <v>4.492912201771491E-3</v>
      </c>
    </row>
    <row r="2004" spans="1:5" x14ac:dyDescent="0.25">
      <c r="A2004" s="74">
        <v>202412</v>
      </c>
      <c r="B2004" s="74">
        <v>773</v>
      </c>
      <c r="C2004" s="82">
        <v>17950026</v>
      </c>
      <c r="D2004" s="82">
        <v>182414</v>
      </c>
      <c r="E2004" s="83">
        <f t="shared" si="31"/>
        <v>1.0162325113066688E-2</v>
      </c>
    </row>
    <row r="2005" spans="1:5" x14ac:dyDescent="0.25">
      <c r="A2005" s="74">
        <v>202412</v>
      </c>
      <c r="B2005" s="74">
        <v>774</v>
      </c>
      <c r="C2005" s="82">
        <v>762300</v>
      </c>
      <c r="D2005" s="82">
        <v>17401</v>
      </c>
      <c r="E2005" s="83">
        <f t="shared" si="31"/>
        <v>2.282697100878919E-2</v>
      </c>
    </row>
    <row r="2006" spans="1:5" x14ac:dyDescent="0.25">
      <c r="A2006" s="74">
        <v>202412</v>
      </c>
      <c r="B2006" s="74">
        <v>780</v>
      </c>
      <c r="C2006" s="82">
        <v>2211095</v>
      </c>
      <c r="D2006" s="82">
        <v>5636</v>
      </c>
      <c r="E2006" s="83">
        <f t="shared" si="31"/>
        <v>2.5489632964662305E-3</v>
      </c>
    </row>
    <row r="2007" spans="1:5" x14ac:dyDescent="0.25">
      <c r="A2007" s="74">
        <v>202412</v>
      </c>
      <c r="B2007" s="74">
        <v>791</v>
      </c>
      <c r="C2007" s="82">
        <v>53319975</v>
      </c>
      <c r="D2007" s="82">
        <v>426173</v>
      </c>
      <c r="E2007" s="83">
        <f t="shared" si="31"/>
        <v>7.9927456830202939E-3</v>
      </c>
    </row>
    <row r="2008" spans="1:5" x14ac:dyDescent="0.25">
      <c r="A2008" s="74">
        <v>202412</v>
      </c>
      <c r="B2008" s="74">
        <v>801</v>
      </c>
      <c r="C2008" s="82">
        <v>18530478</v>
      </c>
      <c r="D2008" s="82">
        <v>264857</v>
      </c>
      <c r="E2008" s="83">
        <f t="shared" si="31"/>
        <v>1.4293047378486405E-2</v>
      </c>
    </row>
    <row r="2009" spans="1:5" x14ac:dyDescent="0.25">
      <c r="A2009" s="74">
        <v>202412</v>
      </c>
      <c r="B2009" s="74">
        <v>811</v>
      </c>
      <c r="C2009" s="82">
        <v>264567</v>
      </c>
      <c r="D2009" s="82">
        <v>5068</v>
      </c>
      <c r="E2009" s="83">
        <f t="shared" si="31"/>
        <v>1.9155828202307924E-2</v>
      </c>
    </row>
    <row r="2010" spans="1:5" x14ac:dyDescent="0.25">
      <c r="A2010" s="74">
        <v>202412</v>
      </c>
      <c r="B2010" s="74">
        <v>812</v>
      </c>
      <c r="C2010" s="82">
        <v>22512064</v>
      </c>
      <c r="D2010" s="82">
        <v>297274</v>
      </c>
      <c r="E2010" s="83">
        <f t="shared" si="31"/>
        <v>1.3205097497945991E-2</v>
      </c>
    </row>
    <row r="2011" spans="1:5" x14ac:dyDescent="0.25">
      <c r="A2011" s="74">
        <v>202412</v>
      </c>
      <c r="B2011" s="74">
        <v>813</v>
      </c>
      <c r="C2011" s="82">
        <v>2659485</v>
      </c>
      <c r="D2011" s="82">
        <v>43161</v>
      </c>
      <c r="E2011" s="83">
        <f t="shared" si="31"/>
        <v>1.6229081946316674E-2</v>
      </c>
    </row>
    <row r="2012" spans="1:5" x14ac:dyDescent="0.25">
      <c r="A2012" s="74">
        <v>202412</v>
      </c>
      <c r="B2012" s="74">
        <v>821</v>
      </c>
      <c r="C2012" s="82">
        <v>3887711</v>
      </c>
      <c r="D2012" s="82">
        <v>74186</v>
      </c>
      <c r="E2012" s="83">
        <f t="shared" si="31"/>
        <v>1.9082179719634509E-2</v>
      </c>
    </row>
    <row r="2013" spans="1:5" x14ac:dyDescent="0.25">
      <c r="A2013" s="74">
        <v>202412</v>
      </c>
      <c r="B2013" s="74">
        <v>822</v>
      </c>
      <c r="C2013" s="82">
        <v>659123</v>
      </c>
      <c r="D2013" s="82">
        <v>62636</v>
      </c>
      <c r="E2013" s="83">
        <f t="shared" si="31"/>
        <v>9.5029304090435321E-2</v>
      </c>
    </row>
    <row r="2014" spans="1:5" x14ac:dyDescent="0.25">
      <c r="A2014" s="74">
        <v>202412</v>
      </c>
      <c r="B2014" s="74">
        <v>823</v>
      </c>
      <c r="C2014" s="82">
        <v>1060992</v>
      </c>
      <c r="D2014" s="82">
        <v>1418</v>
      </c>
      <c r="E2014" s="83">
        <f t="shared" si="31"/>
        <v>1.3364851007359152E-3</v>
      </c>
    </row>
    <row r="2015" spans="1:5" x14ac:dyDescent="0.25">
      <c r="A2015" s="74">
        <v>202412</v>
      </c>
      <c r="B2015" s="74">
        <v>829</v>
      </c>
      <c r="C2015" s="82">
        <v>510435977</v>
      </c>
      <c r="D2015" s="82">
        <v>4316719</v>
      </c>
      <c r="E2015" s="83">
        <f t="shared" si="31"/>
        <v>8.4569254412096423E-3</v>
      </c>
    </row>
    <row r="2016" spans="1:5" x14ac:dyDescent="0.25">
      <c r="A2016" s="74">
        <v>202412</v>
      </c>
      <c r="B2016" s="74">
        <v>841</v>
      </c>
      <c r="C2016" s="82">
        <v>1090675567</v>
      </c>
      <c r="D2016" s="82">
        <v>138859</v>
      </c>
      <c r="E2016" s="83">
        <f t="shared" si="31"/>
        <v>1.2731467010115941E-4</v>
      </c>
    </row>
    <row r="2017" spans="1:5" x14ac:dyDescent="0.25">
      <c r="A2017" s="74">
        <v>202412</v>
      </c>
      <c r="B2017" s="74">
        <v>842</v>
      </c>
      <c r="C2017" s="82">
        <v>3105216</v>
      </c>
      <c r="D2017" s="82">
        <v>44572</v>
      </c>
      <c r="E2017" s="83">
        <f t="shared" si="31"/>
        <v>1.4353912900100992E-2</v>
      </c>
    </row>
    <row r="2018" spans="1:5" x14ac:dyDescent="0.25">
      <c r="A2018" s="74">
        <v>202412</v>
      </c>
      <c r="B2018" s="74">
        <v>843</v>
      </c>
      <c r="C2018" s="82">
        <v>4500311</v>
      </c>
      <c r="D2018" s="82">
        <v>20843</v>
      </c>
      <c r="E2018" s="83">
        <f t="shared" si="31"/>
        <v>4.6314576925905789E-3</v>
      </c>
    </row>
    <row r="2019" spans="1:5" x14ac:dyDescent="0.25">
      <c r="A2019" s="74">
        <v>202412</v>
      </c>
      <c r="B2019" s="74">
        <v>851</v>
      </c>
      <c r="C2019" s="82">
        <v>15133305</v>
      </c>
      <c r="D2019" s="82">
        <v>92045</v>
      </c>
      <c r="E2019" s="83">
        <f t="shared" si="31"/>
        <v>6.0822801099958005E-3</v>
      </c>
    </row>
    <row r="2020" spans="1:5" x14ac:dyDescent="0.25">
      <c r="A2020" s="74">
        <v>202412</v>
      </c>
      <c r="B2020" s="74">
        <v>852</v>
      </c>
      <c r="C2020" s="82">
        <v>2756960</v>
      </c>
      <c r="D2020" s="82">
        <v>39848</v>
      </c>
      <c r="E2020" s="83">
        <f t="shared" si="31"/>
        <v>1.4453601067842841E-2</v>
      </c>
    </row>
    <row r="2021" spans="1:5" x14ac:dyDescent="0.25">
      <c r="A2021" s="74">
        <v>202412</v>
      </c>
      <c r="B2021" s="74">
        <v>853</v>
      </c>
      <c r="C2021" s="82">
        <v>9178834</v>
      </c>
      <c r="D2021" s="82">
        <v>3738</v>
      </c>
      <c r="E2021" s="83">
        <f t="shared" si="31"/>
        <v>4.0724126833538985E-4</v>
      </c>
    </row>
    <row r="2022" spans="1:5" x14ac:dyDescent="0.25">
      <c r="A2022" s="74">
        <v>202412</v>
      </c>
      <c r="B2022" s="74">
        <v>854</v>
      </c>
      <c r="C2022" s="82">
        <v>65710470</v>
      </c>
      <c r="D2022" s="82">
        <v>826093</v>
      </c>
      <c r="E2022" s="83">
        <f t="shared" si="31"/>
        <v>1.2571710413880771E-2</v>
      </c>
    </row>
    <row r="2023" spans="1:5" x14ac:dyDescent="0.25">
      <c r="A2023" s="74">
        <v>202412</v>
      </c>
      <c r="B2023" s="74">
        <v>855</v>
      </c>
      <c r="C2023" s="82">
        <v>1756669</v>
      </c>
      <c r="D2023" s="82">
        <v>35298</v>
      </c>
      <c r="E2023" s="83">
        <f t="shared" si="31"/>
        <v>2.0093711450478148E-2</v>
      </c>
    </row>
    <row r="2024" spans="1:5" x14ac:dyDescent="0.25">
      <c r="A2024" s="74">
        <v>202412</v>
      </c>
      <c r="B2024" s="74">
        <v>861</v>
      </c>
      <c r="C2024" s="82">
        <v>292523089</v>
      </c>
      <c r="D2024" s="82">
        <v>2216397</v>
      </c>
      <c r="E2024" s="83">
        <f t="shared" si="31"/>
        <v>7.5768275508672749E-3</v>
      </c>
    </row>
    <row r="2025" spans="1:5" x14ac:dyDescent="0.25">
      <c r="A2025" s="74">
        <v>202412</v>
      </c>
      <c r="B2025" s="74">
        <v>862</v>
      </c>
      <c r="C2025" s="82">
        <v>12280410</v>
      </c>
      <c r="D2025" s="82">
        <v>49810</v>
      </c>
      <c r="E2025" s="83">
        <f t="shared" si="31"/>
        <v>4.0560535030996518E-3</v>
      </c>
    </row>
    <row r="2026" spans="1:5" x14ac:dyDescent="0.25">
      <c r="A2026" s="74">
        <v>202412</v>
      </c>
      <c r="B2026" s="74">
        <v>863</v>
      </c>
      <c r="C2026" s="82">
        <v>17076891</v>
      </c>
      <c r="D2026" s="82">
        <v>160539</v>
      </c>
      <c r="E2026" s="83">
        <f t="shared" si="31"/>
        <v>9.4009500909738187E-3</v>
      </c>
    </row>
    <row r="2027" spans="1:5" x14ac:dyDescent="0.25">
      <c r="A2027" s="74">
        <v>202412</v>
      </c>
      <c r="B2027" s="74">
        <v>864</v>
      </c>
      <c r="C2027" s="82">
        <v>3723899</v>
      </c>
      <c r="D2027" s="82">
        <v>51216</v>
      </c>
      <c r="E2027" s="83">
        <f t="shared" si="31"/>
        <v>1.3753326822236586E-2</v>
      </c>
    </row>
    <row r="2028" spans="1:5" x14ac:dyDescent="0.25">
      <c r="A2028" s="74">
        <v>202412</v>
      </c>
      <c r="B2028" s="74">
        <v>869</v>
      </c>
      <c r="C2028" s="82">
        <v>197024907</v>
      </c>
      <c r="D2028" s="82">
        <v>2288075</v>
      </c>
      <c r="E2028" s="83">
        <f t="shared" si="31"/>
        <v>1.16131256440588E-2</v>
      </c>
    </row>
    <row r="2029" spans="1:5" x14ac:dyDescent="0.25">
      <c r="A2029" s="74">
        <v>202412</v>
      </c>
      <c r="B2029" s="74">
        <v>870</v>
      </c>
      <c r="C2029" s="82">
        <v>8117097</v>
      </c>
      <c r="D2029" s="82">
        <v>38299</v>
      </c>
      <c r="E2029" s="83">
        <f t="shared" si="31"/>
        <v>4.7183124705790754E-3</v>
      </c>
    </row>
    <row r="2030" spans="1:5" x14ac:dyDescent="0.25">
      <c r="A2030" s="74">
        <v>202412</v>
      </c>
      <c r="B2030" s="74">
        <v>880</v>
      </c>
      <c r="C2030" s="82">
        <v>910758</v>
      </c>
      <c r="D2030" s="82">
        <v>30825</v>
      </c>
      <c r="E2030" s="83">
        <f t="shared" si="31"/>
        <v>3.3845434242685761E-2</v>
      </c>
    </row>
    <row r="2031" spans="1:5" x14ac:dyDescent="0.25">
      <c r="A2031" s="74">
        <v>202412</v>
      </c>
      <c r="B2031" s="74">
        <v>900</v>
      </c>
      <c r="C2031" s="82">
        <v>16658475</v>
      </c>
      <c r="D2031" s="82">
        <v>219568</v>
      </c>
      <c r="E2031" s="83">
        <f t="shared" si="31"/>
        <v>1.3180558244377111E-2</v>
      </c>
    </row>
    <row r="2032" spans="1:5" x14ac:dyDescent="0.25">
      <c r="A2032" s="74">
        <v>202412</v>
      </c>
      <c r="B2032" s="74">
        <v>910</v>
      </c>
      <c r="C2032" s="82">
        <v>17269988</v>
      </c>
      <c r="D2032" s="82">
        <v>31543</v>
      </c>
      <c r="E2032" s="83">
        <f t="shared" si="31"/>
        <v>1.8264633420706489E-3</v>
      </c>
    </row>
    <row r="2033" spans="1:5" x14ac:dyDescent="0.25">
      <c r="A2033" s="74">
        <v>202412</v>
      </c>
      <c r="B2033" s="74">
        <v>920</v>
      </c>
      <c r="C2033" s="82">
        <v>10361684</v>
      </c>
      <c r="D2033" s="82">
        <v>32104</v>
      </c>
      <c r="E2033" s="83">
        <f t="shared" si="31"/>
        <v>3.0983380693717353E-3</v>
      </c>
    </row>
    <row r="2034" spans="1:5" x14ac:dyDescent="0.25">
      <c r="A2034" s="74">
        <v>202412</v>
      </c>
      <c r="B2034" s="74">
        <v>931</v>
      </c>
      <c r="C2034" s="82">
        <v>62966243</v>
      </c>
      <c r="D2034" s="82">
        <v>108249</v>
      </c>
      <c r="E2034" s="83">
        <f t="shared" si="31"/>
        <v>1.7191592644331662E-3</v>
      </c>
    </row>
    <row r="2035" spans="1:5" x14ac:dyDescent="0.25">
      <c r="A2035" s="74">
        <v>202412</v>
      </c>
      <c r="B2035" s="74">
        <v>939</v>
      </c>
      <c r="C2035" s="82">
        <v>7984862</v>
      </c>
      <c r="D2035" s="82">
        <v>35790</v>
      </c>
      <c r="E2035" s="83">
        <f t="shared" si="31"/>
        <v>4.4822315025607202E-3</v>
      </c>
    </row>
    <row r="2036" spans="1:5" x14ac:dyDescent="0.25">
      <c r="A2036" s="74">
        <v>202412</v>
      </c>
      <c r="B2036" s="74">
        <v>941</v>
      </c>
      <c r="C2036" s="82">
        <v>14449489</v>
      </c>
      <c r="D2036" s="82">
        <v>32903</v>
      </c>
      <c r="E2036" s="83">
        <f t="shared" si="31"/>
        <v>2.2771047474412416E-3</v>
      </c>
    </row>
    <row r="2037" spans="1:5" x14ac:dyDescent="0.25">
      <c r="A2037" s="74">
        <v>202412</v>
      </c>
      <c r="B2037" s="74">
        <v>942</v>
      </c>
      <c r="C2037" s="82">
        <v>4335729</v>
      </c>
      <c r="D2037" s="82">
        <v>74780</v>
      </c>
      <c r="E2037" s="83">
        <f t="shared" si="31"/>
        <v>1.7247387924844933E-2</v>
      </c>
    </row>
    <row r="2038" spans="1:5" x14ac:dyDescent="0.25">
      <c r="A2038" s="74">
        <v>202412</v>
      </c>
      <c r="B2038" s="74">
        <v>949</v>
      </c>
      <c r="C2038" s="82">
        <v>90206376</v>
      </c>
      <c r="D2038" s="82">
        <v>659922</v>
      </c>
      <c r="E2038" s="83">
        <f t="shared" si="31"/>
        <v>7.3156912988057519E-3</v>
      </c>
    </row>
    <row r="2039" spans="1:5" x14ac:dyDescent="0.25">
      <c r="A2039" s="74">
        <v>202412</v>
      </c>
      <c r="B2039" s="74">
        <v>951</v>
      </c>
      <c r="C2039" s="82">
        <v>2695067</v>
      </c>
      <c r="D2039" s="82">
        <v>46637</v>
      </c>
      <c r="E2039" s="83">
        <f t="shared" si="31"/>
        <v>1.7304579069833886E-2</v>
      </c>
    </row>
    <row r="2040" spans="1:5" x14ac:dyDescent="0.25">
      <c r="A2040" s="74">
        <v>202412</v>
      </c>
      <c r="B2040" s="74">
        <v>952</v>
      </c>
      <c r="C2040" s="82">
        <v>2095405</v>
      </c>
      <c r="D2040" s="82">
        <v>42622</v>
      </c>
      <c r="E2040" s="83">
        <f t="shared" si="31"/>
        <v>2.0340697860318172E-2</v>
      </c>
    </row>
    <row r="2041" spans="1:5" x14ac:dyDescent="0.25">
      <c r="A2041" s="74">
        <v>202412</v>
      </c>
      <c r="B2041" s="74">
        <v>960</v>
      </c>
      <c r="C2041" s="82">
        <v>716774741</v>
      </c>
      <c r="D2041" s="82">
        <v>16544415</v>
      </c>
      <c r="E2041" s="83">
        <f t="shared" si="31"/>
        <v>2.308174947253059E-2</v>
      </c>
    </row>
    <row r="2042" spans="1:5" x14ac:dyDescent="0.25">
      <c r="A2042" s="74">
        <v>202412</v>
      </c>
      <c r="B2042" s="74">
        <v>970</v>
      </c>
      <c r="C2042" s="82">
        <v>430970</v>
      </c>
      <c r="D2042" s="82">
        <v>6651</v>
      </c>
      <c r="E2042" s="83">
        <f t="shared" si="31"/>
        <v>1.5432628721256701E-2</v>
      </c>
    </row>
    <row r="2043" spans="1:5" x14ac:dyDescent="0.25">
      <c r="A2043" s="74">
        <v>202412</v>
      </c>
      <c r="B2043" s="74">
        <v>990</v>
      </c>
      <c r="C2043" s="82">
        <v>912399</v>
      </c>
      <c r="D2043" s="82">
        <v>3269</v>
      </c>
      <c r="E2043" s="83">
        <f t="shared" si="31"/>
        <v>3.5828623222953992E-3</v>
      </c>
    </row>
    <row r="2044" spans="1:5" x14ac:dyDescent="0.25">
      <c r="A2044" s="74">
        <v>202412</v>
      </c>
      <c r="B2044" s="74">
        <v>999</v>
      </c>
      <c r="C2044" s="82">
        <v>203033563</v>
      </c>
      <c r="D2044" s="82">
        <v>6419889</v>
      </c>
      <c r="E2044" s="83">
        <f t="shared" si="31"/>
        <v>3.1619841099867811E-2</v>
      </c>
    </row>
    <row r="2045" spans="1:5" x14ac:dyDescent="0.25">
      <c r="A2045" s="74">
        <v>202501</v>
      </c>
      <c r="B2045" s="74">
        <v>11</v>
      </c>
      <c r="C2045" s="82">
        <v>4239448991</v>
      </c>
      <c r="D2045" s="82">
        <v>43251259</v>
      </c>
      <c r="E2045" s="83">
        <f t="shared" si="31"/>
        <v>1.0202094444777812E-2</v>
      </c>
    </row>
    <row r="2046" spans="1:5" x14ac:dyDescent="0.25">
      <c r="A2046" s="74">
        <v>202501</v>
      </c>
      <c r="B2046" s="74">
        <v>12</v>
      </c>
      <c r="C2046" s="82">
        <v>352657369</v>
      </c>
      <c r="D2046" s="82">
        <v>10857105</v>
      </c>
      <c r="E2046" s="83">
        <f t="shared" si="31"/>
        <v>3.0786553619414091E-2</v>
      </c>
    </row>
    <row r="2047" spans="1:5" x14ac:dyDescent="0.25">
      <c r="A2047" s="74">
        <v>202501</v>
      </c>
      <c r="B2047" s="74">
        <v>13</v>
      </c>
      <c r="C2047" s="82">
        <v>187471796</v>
      </c>
      <c r="D2047" s="82">
        <v>209170</v>
      </c>
      <c r="E2047" s="83">
        <f t="shared" si="31"/>
        <v>1.1157411646069684E-3</v>
      </c>
    </row>
    <row r="2048" spans="1:5" x14ac:dyDescent="0.25">
      <c r="A2048" s="74">
        <v>202501</v>
      </c>
      <c r="B2048" s="74">
        <v>14</v>
      </c>
      <c r="C2048" s="82">
        <v>1671994293</v>
      </c>
      <c r="D2048" s="82">
        <v>7085879</v>
      </c>
      <c r="E2048" s="83">
        <f t="shared" si="31"/>
        <v>4.2379803744940171E-3</v>
      </c>
    </row>
    <row r="2049" spans="1:5" x14ac:dyDescent="0.25">
      <c r="A2049" s="74">
        <v>202501</v>
      </c>
      <c r="B2049" s="74">
        <v>16</v>
      </c>
      <c r="C2049" s="82">
        <v>631705274</v>
      </c>
      <c r="D2049" s="82">
        <v>7502061</v>
      </c>
      <c r="E2049" s="83">
        <f t="shared" si="31"/>
        <v>1.1875887868556881E-2</v>
      </c>
    </row>
    <row r="2050" spans="1:5" x14ac:dyDescent="0.25">
      <c r="A2050" s="74">
        <v>202501</v>
      </c>
      <c r="B2050" s="74">
        <v>17</v>
      </c>
      <c r="C2050" s="82">
        <v>244217</v>
      </c>
      <c r="D2050" s="82">
        <v>930</v>
      </c>
      <c r="E2050" s="83">
        <f t="shared" si="31"/>
        <v>3.808088707993301E-3</v>
      </c>
    </row>
    <row r="2051" spans="1:5" x14ac:dyDescent="0.25">
      <c r="A2051" s="74">
        <v>202501</v>
      </c>
      <c r="B2051" s="74">
        <v>21</v>
      </c>
      <c r="C2051" s="82">
        <v>1785547</v>
      </c>
      <c r="D2051" s="82">
        <v>36239</v>
      </c>
      <c r="E2051" s="83">
        <f t="shared" ref="E2051:E2114" si="32">D2051/C2051</f>
        <v>2.0295741305045457E-2</v>
      </c>
    </row>
    <row r="2052" spans="1:5" x14ac:dyDescent="0.25">
      <c r="A2052" s="74">
        <v>202501</v>
      </c>
      <c r="B2052" s="74">
        <v>22</v>
      </c>
      <c r="C2052" s="82">
        <v>19679249</v>
      </c>
      <c r="D2052" s="82">
        <v>74769</v>
      </c>
      <c r="E2052" s="83">
        <f t="shared" si="32"/>
        <v>3.7993827914876224E-3</v>
      </c>
    </row>
    <row r="2053" spans="1:5" x14ac:dyDescent="0.25">
      <c r="A2053" s="74">
        <v>202501</v>
      </c>
      <c r="B2053" s="74">
        <v>24</v>
      </c>
      <c r="C2053" s="82">
        <v>3719003</v>
      </c>
      <c r="D2053" s="82">
        <v>14237</v>
      </c>
      <c r="E2053" s="83">
        <f t="shared" si="32"/>
        <v>3.8281765301076661E-3</v>
      </c>
    </row>
    <row r="2054" spans="1:5" x14ac:dyDescent="0.25">
      <c r="A2054" s="74">
        <v>202501</v>
      </c>
      <c r="B2054" s="74">
        <v>31</v>
      </c>
      <c r="C2054" s="82">
        <v>57134906</v>
      </c>
      <c r="D2054" s="82">
        <v>58606</v>
      </c>
      <c r="E2054" s="83">
        <f t="shared" si="32"/>
        <v>1.0257477276675662E-3</v>
      </c>
    </row>
    <row r="2055" spans="1:5" x14ac:dyDescent="0.25">
      <c r="A2055" s="74">
        <v>202501</v>
      </c>
      <c r="B2055" s="74">
        <v>32</v>
      </c>
      <c r="C2055" s="82">
        <v>5928950</v>
      </c>
      <c r="D2055" s="82">
        <v>552</v>
      </c>
      <c r="E2055" s="83">
        <f t="shared" si="32"/>
        <v>9.3102488636267805E-5</v>
      </c>
    </row>
    <row r="2056" spans="1:5" x14ac:dyDescent="0.25">
      <c r="A2056" s="74">
        <v>202501</v>
      </c>
      <c r="B2056" s="74">
        <v>51</v>
      </c>
      <c r="C2056" s="82">
        <v>112986</v>
      </c>
      <c r="D2056" s="82">
        <v>0</v>
      </c>
      <c r="E2056" s="83">
        <f t="shared" si="32"/>
        <v>0</v>
      </c>
    </row>
    <row r="2057" spans="1:5" x14ac:dyDescent="0.25">
      <c r="A2057" s="74">
        <v>202501</v>
      </c>
      <c r="B2057" s="74">
        <v>52</v>
      </c>
      <c r="C2057" s="82">
        <v>30135</v>
      </c>
      <c r="D2057" s="82">
        <v>99</v>
      </c>
      <c r="E2057" s="83">
        <f t="shared" si="32"/>
        <v>3.285216525634644E-3</v>
      </c>
    </row>
    <row r="2058" spans="1:5" x14ac:dyDescent="0.25">
      <c r="A2058" s="74">
        <v>202501</v>
      </c>
      <c r="B2058" s="74">
        <v>61</v>
      </c>
      <c r="C2058" s="82">
        <v>4684583765</v>
      </c>
      <c r="D2058" s="82">
        <v>6895350</v>
      </c>
      <c r="E2058" s="83">
        <f t="shared" si="32"/>
        <v>1.4719237281052226E-3</v>
      </c>
    </row>
    <row r="2059" spans="1:5" x14ac:dyDescent="0.25">
      <c r="A2059" s="74">
        <v>202501</v>
      </c>
      <c r="B2059" s="74">
        <v>62</v>
      </c>
      <c r="C2059" s="82">
        <v>815894</v>
      </c>
      <c r="D2059" s="82">
        <v>18882</v>
      </c>
      <c r="E2059" s="83">
        <f t="shared" si="32"/>
        <v>2.3142712166041177E-2</v>
      </c>
    </row>
    <row r="2060" spans="1:5" x14ac:dyDescent="0.25">
      <c r="A2060" s="74">
        <v>202501</v>
      </c>
      <c r="B2060" s="74">
        <v>71</v>
      </c>
      <c r="C2060" s="82">
        <v>292407</v>
      </c>
      <c r="D2060" s="82">
        <v>21321</v>
      </c>
      <c r="E2060" s="83">
        <f t="shared" si="32"/>
        <v>7.2915491079214925E-2</v>
      </c>
    </row>
    <row r="2061" spans="1:5" x14ac:dyDescent="0.25">
      <c r="A2061" s="74">
        <v>202501</v>
      </c>
      <c r="B2061" s="74">
        <v>72</v>
      </c>
      <c r="C2061" s="82">
        <v>147166073</v>
      </c>
      <c r="D2061" s="82">
        <v>3611</v>
      </c>
      <c r="E2061" s="83">
        <f t="shared" si="32"/>
        <v>2.4536905323280589E-5</v>
      </c>
    </row>
    <row r="2062" spans="1:5" x14ac:dyDescent="0.25">
      <c r="A2062" s="74">
        <v>202501</v>
      </c>
      <c r="B2062" s="74">
        <v>81</v>
      </c>
      <c r="C2062" s="82">
        <v>52097640</v>
      </c>
      <c r="D2062" s="82">
        <v>409500</v>
      </c>
      <c r="E2062" s="83">
        <f t="shared" si="32"/>
        <v>7.8602408861514657E-3</v>
      </c>
    </row>
    <row r="2063" spans="1:5" x14ac:dyDescent="0.25">
      <c r="A2063" s="74">
        <v>202501</v>
      </c>
      <c r="B2063" s="74">
        <v>89</v>
      </c>
      <c r="C2063" s="82">
        <v>82634167</v>
      </c>
      <c r="D2063" s="82">
        <v>174551</v>
      </c>
      <c r="E2063" s="83">
        <f t="shared" si="32"/>
        <v>2.1123344778195682E-3</v>
      </c>
    </row>
    <row r="2064" spans="1:5" x14ac:dyDescent="0.25">
      <c r="A2064" s="74">
        <v>202501</v>
      </c>
      <c r="B2064" s="74">
        <v>91</v>
      </c>
      <c r="C2064" s="82">
        <v>51804599</v>
      </c>
      <c r="D2064" s="82">
        <v>146970</v>
      </c>
      <c r="E2064" s="83">
        <f t="shared" si="32"/>
        <v>2.8370068070597363E-3</v>
      </c>
    </row>
    <row r="2065" spans="1:5" x14ac:dyDescent="0.25">
      <c r="A2065" s="74">
        <v>202501</v>
      </c>
      <c r="B2065" s="74">
        <v>99</v>
      </c>
      <c r="C2065" s="82">
        <v>12393736</v>
      </c>
      <c r="D2065" s="82">
        <v>173010</v>
      </c>
      <c r="E2065" s="83">
        <f t="shared" si="32"/>
        <v>1.3959471139291656E-2</v>
      </c>
    </row>
    <row r="2066" spans="1:5" x14ac:dyDescent="0.25">
      <c r="A2066" s="74">
        <v>202501</v>
      </c>
      <c r="B2066" s="74">
        <v>101</v>
      </c>
      <c r="C2066" s="82">
        <v>1432305080</v>
      </c>
      <c r="D2066" s="82">
        <v>16213516</v>
      </c>
      <c r="E2066" s="83">
        <f t="shared" si="32"/>
        <v>1.1319876069978052E-2</v>
      </c>
    </row>
    <row r="2067" spans="1:5" x14ac:dyDescent="0.25">
      <c r="A2067" s="74">
        <v>202501</v>
      </c>
      <c r="B2067" s="74">
        <v>102</v>
      </c>
      <c r="C2067" s="82">
        <v>87471564</v>
      </c>
      <c r="D2067" s="82">
        <v>69360</v>
      </c>
      <c r="E2067" s="83">
        <f t="shared" si="32"/>
        <v>7.9294340729977111E-4</v>
      </c>
    </row>
    <row r="2068" spans="1:5" x14ac:dyDescent="0.25">
      <c r="A2068" s="74">
        <v>202501</v>
      </c>
      <c r="B2068" s="74">
        <v>103</v>
      </c>
      <c r="C2068" s="82">
        <v>319795799</v>
      </c>
      <c r="D2068" s="82">
        <v>83984</v>
      </c>
      <c r="E2068" s="83">
        <f t="shared" si="32"/>
        <v>2.6261758366625696E-4</v>
      </c>
    </row>
    <row r="2069" spans="1:5" x14ac:dyDescent="0.25">
      <c r="A2069" s="74">
        <v>202501</v>
      </c>
      <c r="B2069" s="74">
        <v>104</v>
      </c>
      <c r="C2069" s="82">
        <v>792938390</v>
      </c>
      <c r="D2069" s="82">
        <v>11322063</v>
      </c>
      <c r="E2069" s="83">
        <f t="shared" si="32"/>
        <v>1.427861627433627E-2</v>
      </c>
    </row>
    <row r="2070" spans="1:5" x14ac:dyDescent="0.25">
      <c r="A2070" s="74">
        <v>202501</v>
      </c>
      <c r="B2070" s="74">
        <v>105</v>
      </c>
      <c r="C2070" s="82">
        <v>448836057</v>
      </c>
      <c r="D2070" s="82">
        <v>586626</v>
      </c>
      <c r="E2070" s="83">
        <f t="shared" si="32"/>
        <v>1.3069939254011405E-3</v>
      </c>
    </row>
    <row r="2071" spans="1:5" x14ac:dyDescent="0.25">
      <c r="A2071" s="74">
        <v>202501</v>
      </c>
      <c r="B2071" s="74">
        <v>106</v>
      </c>
      <c r="C2071" s="82">
        <v>208076925</v>
      </c>
      <c r="D2071" s="82">
        <v>1424302</v>
      </c>
      <c r="E2071" s="83">
        <f t="shared" si="32"/>
        <v>6.8450742435760235E-3</v>
      </c>
    </row>
    <row r="2072" spans="1:5" x14ac:dyDescent="0.25">
      <c r="A2072" s="74">
        <v>202501</v>
      </c>
      <c r="B2072" s="74">
        <v>107</v>
      </c>
      <c r="C2072" s="82">
        <v>1528723294</v>
      </c>
      <c r="D2072" s="82">
        <v>6939243</v>
      </c>
      <c r="E2072" s="83">
        <f t="shared" si="32"/>
        <v>4.5392407031641657E-3</v>
      </c>
    </row>
    <row r="2073" spans="1:5" x14ac:dyDescent="0.25">
      <c r="A2073" s="74">
        <v>202501</v>
      </c>
      <c r="B2073" s="74">
        <v>108</v>
      </c>
      <c r="C2073" s="82">
        <v>38130701</v>
      </c>
      <c r="D2073" s="82">
        <v>251267</v>
      </c>
      <c r="E2073" s="83">
        <f t="shared" si="32"/>
        <v>6.5896244603528267E-3</v>
      </c>
    </row>
    <row r="2074" spans="1:5" x14ac:dyDescent="0.25">
      <c r="A2074" s="74">
        <v>202501</v>
      </c>
      <c r="B2074" s="74">
        <v>109</v>
      </c>
      <c r="C2074" s="82">
        <v>363142</v>
      </c>
      <c r="D2074" s="82">
        <v>847</v>
      </c>
      <c r="E2074" s="83">
        <f t="shared" si="32"/>
        <v>2.3324209262492357E-3</v>
      </c>
    </row>
    <row r="2075" spans="1:5" x14ac:dyDescent="0.25">
      <c r="A2075" s="74">
        <v>202501</v>
      </c>
      <c r="B2075" s="74">
        <v>110</v>
      </c>
      <c r="C2075" s="82">
        <v>601125678</v>
      </c>
      <c r="D2075" s="82">
        <v>731542</v>
      </c>
      <c r="E2075" s="83">
        <f t="shared" si="32"/>
        <v>1.2169535036897891E-3</v>
      </c>
    </row>
    <row r="2076" spans="1:5" x14ac:dyDescent="0.25">
      <c r="A2076" s="74">
        <v>202501</v>
      </c>
      <c r="B2076" s="74">
        <v>120</v>
      </c>
      <c r="C2076" s="82">
        <v>84734583</v>
      </c>
      <c r="D2076" s="82">
        <v>2520</v>
      </c>
      <c r="E2076" s="83">
        <f t="shared" si="32"/>
        <v>2.9739923308526814E-5</v>
      </c>
    </row>
    <row r="2077" spans="1:5" x14ac:dyDescent="0.25">
      <c r="A2077" s="74">
        <v>202501</v>
      </c>
      <c r="B2077" s="74">
        <v>131</v>
      </c>
      <c r="C2077" s="82">
        <v>223433948</v>
      </c>
      <c r="D2077" s="82">
        <v>317124</v>
      </c>
      <c r="E2077" s="83">
        <f t="shared" si="32"/>
        <v>1.4193187867763048E-3</v>
      </c>
    </row>
    <row r="2078" spans="1:5" x14ac:dyDescent="0.25">
      <c r="A2078" s="74">
        <v>202501</v>
      </c>
      <c r="B2078" s="74">
        <v>139</v>
      </c>
      <c r="C2078" s="82">
        <v>151727689</v>
      </c>
      <c r="D2078" s="82">
        <v>1929809</v>
      </c>
      <c r="E2078" s="83">
        <f t="shared" si="32"/>
        <v>1.2718897998901177E-2</v>
      </c>
    </row>
    <row r="2079" spans="1:5" x14ac:dyDescent="0.25">
      <c r="A2079" s="74">
        <v>202501</v>
      </c>
      <c r="B2079" s="74">
        <v>141</v>
      </c>
      <c r="C2079" s="82">
        <v>167025320</v>
      </c>
      <c r="D2079" s="82">
        <v>1815474</v>
      </c>
      <c r="E2079" s="83">
        <f t="shared" si="32"/>
        <v>1.0869453804968014E-2</v>
      </c>
    </row>
    <row r="2080" spans="1:5" x14ac:dyDescent="0.25">
      <c r="A2080" s="74">
        <v>202501</v>
      </c>
      <c r="B2080" s="74">
        <v>142</v>
      </c>
      <c r="C2080" s="82">
        <v>1695</v>
      </c>
      <c r="D2080" s="82">
        <v>195</v>
      </c>
      <c r="E2080" s="83">
        <f t="shared" si="32"/>
        <v>0.11504424778761062</v>
      </c>
    </row>
    <row r="2081" spans="1:5" x14ac:dyDescent="0.25">
      <c r="A2081" s="74">
        <v>202501</v>
      </c>
      <c r="B2081" s="74">
        <v>143</v>
      </c>
      <c r="C2081" s="82">
        <v>7060643</v>
      </c>
      <c r="D2081" s="82">
        <v>42807</v>
      </c>
      <c r="E2081" s="83">
        <f t="shared" si="32"/>
        <v>6.062762272501244E-3</v>
      </c>
    </row>
    <row r="2082" spans="1:5" x14ac:dyDescent="0.25">
      <c r="A2082" s="74">
        <v>202501</v>
      </c>
      <c r="B2082" s="74">
        <v>149</v>
      </c>
      <c r="C2082" s="82">
        <v>1135323</v>
      </c>
      <c r="D2082" s="82">
        <v>11440</v>
      </c>
      <c r="E2082" s="83">
        <f t="shared" si="32"/>
        <v>1.0076427589329204E-2</v>
      </c>
    </row>
    <row r="2083" spans="1:5" x14ac:dyDescent="0.25">
      <c r="A2083" s="74">
        <v>202501</v>
      </c>
      <c r="B2083" s="74">
        <v>151</v>
      </c>
      <c r="C2083" s="82">
        <v>74944637</v>
      </c>
      <c r="D2083" s="82">
        <v>14107004</v>
      </c>
      <c r="E2083" s="83">
        <f t="shared" si="32"/>
        <v>0.1882323347566551</v>
      </c>
    </row>
    <row r="2084" spans="1:5" x14ac:dyDescent="0.25">
      <c r="A2084" s="74">
        <v>202501</v>
      </c>
      <c r="B2084" s="74">
        <v>152</v>
      </c>
      <c r="C2084" s="82">
        <v>97471155</v>
      </c>
      <c r="D2084" s="82">
        <v>62009</v>
      </c>
      <c r="E2084" s="83">
        <f t="shared" si="32"/>
        <v>6.3617795439071178E-4</v>
      </c>
    </row>
    <row r="2085" spans="1:5" x14ac:dyDescent="0.25">
      <c r="A2085" s="74">
        <v>202501</v>
      </c>
      <c r="B2085" s="74">
        <v>161</v>
      </c>
      <c r="C2085" s="82">
        <v>20234618</v>
      </c>
      <c r="D2085" s="82">
        <v>224172</v>
      </c>
      <c r="E2085" s="83">
        <f t="shared" si="32"/>
        <v>1.1078637610060145E-2</v>
      </c>
    </row>
    <row r="2086" spans="1:5" x14ac:dyDescent="0.25">
      <c r="A2086" s="74">
        <v>202501</v>
      </c>
      <c r="B2086" s="74">
        <v>162</v>
      </c>
      <c r="C2086" s="82">
        <v>116706679</v>
      </c>
      <c r="D2086" s="82">
        <v>212322</v>
      </c>
      <c r="E2086" s="83">
        <f t="shared" si="32"/>
        <v>1.8192789120492409E-3</v>
      </c>
    </row>
    <row r="2087" spans="1:5" x14ac:dyDescent="0.25">
      <c r="A2087" s="74">
        <v>202501</v>
      </c>
      <c r="B2087" s="74">
        <v>170</v>
      </c>
      <c r="C2087" s="82">
        <v>314657515</v>
      </c>
      <c r="D2087" s="82">
        <v>181576</v>
      </c>
      <c r="E2087" s="83">
        <f t="shared" si="32"/>
        <v>5.7705915588890356E-4</v>
      </c>
    </row>
    <row r="2088" spans="1:5" x14ac:dyDescent="0.25">
      <c r="A2088" s="74">
        <v>202501</v>
      </c>
      <c r="B2088" s="74">
        <v>181</v>
      </c>
      <c r="C2088" s="82">
        <v>77145058</v>
      </c>
      <c r="D2088" s="82">
        <v>270769</v>
      </c>
      <c r="E2088" s="83">
        <f t="shared" si="32"/>
        <v>3.5098683832734952E-3</v>
      </c>
    </row>
    <row r="2089" spans="1:5" x14ac:dyDescent="0.25">
      <c r="A2089" s="74">
        <v>202501</v>
      </c>
      <c r="B2089" s="74">
        <v>182</v>
      </c>
      <c r="C2089" s="82">
        <v>7127769</v>
      </c>
      <c r="D2089" s="82">
        <v>31222</v>
      </c>
      <c r="E2089" s="83">
        <f t="shared" si="32"/>
        <v>4.3803327520855403E-3</v>
      </c>
    </row>
    <row r="2090" spans="1:5" x14ac:dyDescent="0.25">
      <c r="A2090" s="74">
        <v>202501</v>
      </c>
      <c r="B2090" s="74">
        <v>191</v>
      </c>
      <c r="C2090" s="82">
        <v>1061456</v>
      </c>
      <c r="D2090" s="82">
        <v>1614</v>
      </c>
      <c r="E2090" s="83">
        <f t="shared" si="32"/>
        <v>1.5205529009209991E-3</v>
      </c>
    </row>
    <row r="2091" spans="1:5" x14ac:dyDescent="0.25">
      <c r="A2091" s="74">
        <v>202501</v>
      </c>
      <c r="B2091" s="74">
        <v>192</v>
      </c>
      <c r="C2091" s="82">
        <v>471348988</v>
      </c>
      <c r="D2091" s="82">
        <v>1883066</v>
      </c>
      <c r="E2091" s="83">
        <f t="shared" si="32"/>
        <v>3.9950568431049646E-3</v>
      </c>
    </row>
    <row r="2092" spans="1:5" x14ac:dyDescent="0.25">
      <c r="A2092" s="74">
        <v>202501</v>
      </c>
      <c r="B2092" s="74">
        <v>201</v>
      </c>
      <c r="C2092" s="82">
        <v>520282183</v>
      </c>
      <c r="D2092" s="82">
        <v>6821212</v>
      </c>
      <c r="E2092" s="83">
        <f t="shared" si="32"/>
        <v>1.3110600791032661E-2</v>
      </c>
    </row>
    <row r="2093" spans="1:5" x14ac:dyDescent="0.25">
      <c r="A2093" s="74">
        <v>202501</v>
      </c>
      <c r="B2093" s="74">
        <v>202</v>
      </c>
      <c r="C2093" s="82">
        <v>1249254746</v>
      </c>
      <c r="D2093" s="82">
        <v>26031926</v>
      </c>
      <c r="E2093" s="83">
        <f t="shared" si="32"/>
        <v>2.0837964461093188E-2</v>
      </c>
    </row>
    <row r="2094" spans="1:5" x14ac:dyDescent="0.25">
      <c r="A2094" s="74">
        <v>202501</v>
      </c>
      <c r="B2094" s="74">
        <v>203</v>
      </c>
      <c r="C2094" s="82">
        <v>5569042</v>
      </c>
      <c r="D2094" s="82">
        <v>2598</v>
      </c>
      <c r="E2094" s="83">
        <f t="shared" si="32"/>
        <v>4.6650752499262892E-4</v>
      </c>
    </row>
    <row r="2095" spans="1:5" x14ac:dyDescent="0.25">
      <c r="A2095" s="74">
        <v>202501</v>
      </c>
      <c r="B2095" s="74">
        <v>204</v>
      </c>
      <c r="C2095" s="82">
        <v>1119374</v>
      </c>
      <c r="D2095" s="82">
        <v>1346</v>
      </c>
      <c r="E2095" s="83">
        <f t="shared" si="32"/>
        <v>1.202457802307361E-3</v>
      </c>
    </row>
    <row r="2096" spans="1:5" x14ac:dyDescent="0.25">
      <c r="A2096" s="74">
        <v>202501</v>
      </c>
      <c r="B2096" s="74">
        <v>210</v>
      </c>
      <c r="C2096" s="82">
        <v>636097189</v>
      </c>
      <c r="D2096" s="82">
        <v>1204307</v>
      </c>
      <c r="E2096" s="83">
        <f t="shared" si="32"/>
        <v>1.8932751485559545E-3</v>
      </c>
    </row>
    <row r="2097" spans="1:5" x14ac:dyDescent="0.25">
      <c r="A2097" s="74">
        <v>202501</v>
      </c>
      <c r="B2097" s="74">
        <v>221</v>
      </c>
      <c r="C2097" s="82">
        <v>29436485</v>
      </c>
      <c r="D2097" s="82">
        <v>24817</v>
      </c>
      <c r="E2097" s="83">
        <f t="shared" si="32"/>
        <v>8.4306940859277181E-4</v>
      </c>
    </row>
    <row r="2098" spans="1:5" x14ac:dyDescent="0.25">
      <c r="A2098" s="74">
        <v>202501</v>
      </c>
      <c r="B2098" s="74">
        <v>222</v>
      </c>
      <c r="C2098" s="82">
        <v>304065128</v>
      </c>
      <c r="D2098" s="82">
        <v>300467</v>
      </c>
      <c r="E2098" s="83">
        <f t="shared" si="32"/>
        <v>9.8816658778444325E-4</v>
      </c>
    </row>
    <row r="2099" spans="1:5" x14ac:dyDescent="0.25">
      <c r="A2099" s="74">
        <v>202501</v>
      </c>
      <c r="B2099" s="74">
        <v>231</v>
      </c>
      <c r="C2099" s="82">
        <v>78162854</v>
      </c>
      <c r="D2099" s="82">
        <v>23667</v>
      </c>
      <c r="E2099" s="83">
        <f t="shared" si="32"/>
        <v>3.0279088836751024E-4</v>
      </c>
    </row>
    <row r="2100" spans="1:5" x14ac:dyDescent="0.25">
      <c r="A2100" s="74">
        <v>202501</v>
      </c>
      <c r="B2100" s="74">
        <v>239</v>
      </c>
      <c r="C2100" s="82">
        <v>302226091</v>
      </c>
      <c r="D2100" s="82">
        <v>627585</v>
      </c>
      <c r="E2100" s="83">
        <f t="shared" si="32"/>
        <v>2.0765414326852408E-3</v>
      </c>
    </row>
    <row r="2101" spans="1:5" x14ac:dyDescent="0.25">
      <c r="A2101" s="74">
        <v>202501</v>
      </c>
      <c r="B2101" s="74">
        <v>241</v>
      </c>
      <c r="C2101" s="82">
        <v>256182322</v>
      </c>
      <c r="D2101" s="82">
        <v>2382301</v>
      </c>
      <c r="E2101" s="83">
        <f t="shared" si="32"/>
        <v>9.2992404058231618E-3</v>
      </c>
    </row>
    <row r="2102" spans="1:5" x14ac:dyDescent="0.25">
      <c r="A2102" s="74">
        <v>202501</v>
      </c>
      <c r="B2102" s="74">
        <v>242</v>
      </c>
      <c r="C2102" s="82">
        <v>114210612</v>
      </c>
      <c r="D2102" s="82">
        <v>39432</v>
      </c>
      <c r="E2102" s="83">
        <f t="shared" si="32"/>
        <v>3.4525688383492772E-4</v>
      </c>
    </row>
    <row r="2103" spans="1:5" x14ac:dyDescent="0.25">
      <c r="A2103" s="74">
        <v>202501</v>
      </c>
      <c r="B2103" s="74">
        <v>243</v>
      </c>
      <c r="C2103" s="82">
        <v>30741809</v>
      </c>
      <c r="D2103" s="82">
        <v>44524</v>
      </c>
      <c r="E2103" s="83">
        <f t="shared" si="32"/>
        <v>1.4483207543186545E-3</v>
      </c>
    </row>
    <row r="2104" spans="1:5" x14ac:dyDescent="0.25">
      <c r="A2104" s="74">
        <v>202501</v>
      </c>
      <c r="B2104" s="74">
        <v>251</v>
      </c>
      <c r="C2104" s="82">
        <v>119787282</v>
      </c>
      <c r="D2104" s="82">
        <v>214731</v>
      </c>
      <c r="E2104" s="83">
        <f t="shared" si="32"/>
        <v>1.7926026571001086E-3</v>
      </c>
    </row>
    <row r="2105" spans="1:5" x14ac:dyDescent="0.25">
      <c r="A2105" s="74">
        <v>202501</v>
      </c>
      <c r="B2105" s="74">
        <v>252</v>
      </c>
      <c r="C2105" s="82">
        <v>17699</v>
      </c>
      <c r="D2105" s="82">
        <v>0</v>
      </c>
      <c r="E2105" s="83">
        <f t="shared" si="32"/>
        <v>0</v>
      </c>
    </row>
    <row r="2106" spans="1:5" x14ac:dyDescent="0.25">
      <c r="A2106" s="74">
        <v>202501</v>
      </c>
      <c r="B2106" s="74">
        <v>259</v>
      </c>
      <c r="C2106" s="82">
        <v>333508287</v>
      </c>
      <c r="D2106" s="82">
        <v>1356252</v>
      </c>
      <c r="E2106" s="83">
        <f t="shared" si="32"/>
        <v>4.0666215889262145E-3</v>
      </c>
    </row>
    <row r="2107" spans="1:5" x14ac:dyDescent="0.25">
      <c r="A2107" s="74">
        <v>202501</v>
      </c>
      <c r="B2107" s="74">
        <v>261</v>
      </c>
      <c r="C2107" s="82">
        <v>2170915</v>
      </c>
      <c r="D2107" s="82">
        <v>0</v>
      </c>
      <c r="E2107" s="83">
        <f t="shared" si="32"/>
        <v>0</v>
      </c>
    </row>
    <row r="2108" spans="1:5" x14ac:dyDescent="0.25">
      <c r="A2108" s="74">
        <v>202501</v>
      </c>
      <c r="B2108" s="74">
        <v>262</v>
      </c>
      <c r="C2108" s="82">
        <v>63094970</v>
      </c>
      <c r="D2108" s="82">
        <v>1105751</v>
      </c>
      <c r="E2108" s="83">
        <f t="shared" si="32"/>
        <v>1.7525184654180834E-2</v>
      </c>
    </row>
    <row r="2109" spans="1:5" x14ac:dyDescent="0.25">
      <c r="A2109" s="74">
        <v>202501</v>
      </c>
      <c r="B2109" s="74">
        <v>263</v>
      </c>
      <c r="C2109" s="82">
        <v>320779</v>
      </c>
      <c r="D2109" s="82">
        <v>0</v>
      </c>
      <c r="E2109" s="83">
        <f t="shared" si="32"/>
        <v>0</v>
      </c>
    </row>
    <row r="2110" spans="1:5" x14ac:dyDescent="0.25">
      <c r="A2110" s="74">
        <v>202501</v>
      </c>
      <c r="B2110" s="74">
        <v>264</v>
      </c>
      <c r="C2110" s="82">
        <v>345759168</v>
      </c>
      <c r="D2110" s="82">
        <v>17280</v>
      </c>
      <c r="E2110" s="83">
        <f t="shared" si="32"/>
        <v>4.9976982822911004E-5</v>
      </c>
    </row>
    <row r="2111" spans="1:5" x14ac:dyDescent="0.25">
      <c r="A2111" s="74">
        <v>202501</v>
      </c>
      <c r="B2111" s="74">
        <v>265</v>
      </c>
      <c r="C2111" s="82">
        <v>4647442</v>
      </c>
      <c r="D2111" s="82">
        <v>10466</v>
      </c>
      <c r="E2111" s="83">
        <f t="shared" si="32"/>
        <v>2.2519915256607828E-3</v>
      </c>
    </row>
    <row r="2112" spans="1:5" x14ac:dyDescent="0.25">
      <c r="A2112" s="74">
        <v>202501</v>
      </c>
      <c r="B2112" s="74">
        <v>266</v>
      </c>
      <c r="C2112" s="82">
        <v>32017765</v>
      </c>
      <c r="D2112" s="82">
        <v>225739</v>
      </c>
      <c r="E2112" s="83">
        <f t="shared" si="32"/>
        <v>7.0504296599091165E-3</v>
      </c>
    </row>
    <row r="2113" spans="1:5" x14ac:dyDescent="0.25">
      <c r="A2113" s="74">
        <v>202501</v>
      </c>
      <c r="B2113" s="74">
        <v>267</v>
      </c>
      <c r="C2113" s="82">
        <v>2691442</v>
      </c>
      <c r="D2113" s="82">
        <v>514</v>
      </c>
      <c r="E2113" s="83">
        <f t="shared" si="32"/>
        <v>1.9097569258412405E-4</v>
      </c>
    </row>
    <row r="2114" spans="1:5" x14ac:dyDescent="0.25">
      <c r="A2114" s="74">
        <v>202501</v>
      </c>
      <c r="B2114" s="74">
        <v>268</v>
      </c>
      <c r="C2114" s="82">
        <v>9017303</v>
      </c>
      <c r="D2114" s="82">
        <v>1651</v>
      </c>
      <c r="E2114" s="83">
        <f t="shared" si="32"/>
        <v>1.830924390585522E-4</v>
      </c>
    </row>
    <row r="2115" spans="1:5" x14ac:dyDescent="0.25">
      <c r="A2115" s="74">
        <v>202501</v>
      </c>
      <c r="B2115" s="74">
        <v>271</v>
      </c>
      <c r="C2115" s="82">
        <v>115368728</v>
      </c>
      <c r="D2115" s="82">
        <v>13162030</v>
      </c>
      <c r="E2115" s="83">
        <f t="shared" ref="E2115:E2178" si="33">D2115/C2115</f>
        <v>0.11408663533154323</v>
      </c>
    </row>
    <row r="2116" spans="1:5" x14ac:dyDescent="0.25">
      <c r="A2116" s="74">
        <v>202501</v>
      </c>
      <c r="B2116" s="74">
        <v>272</v>
      </c>
      <c r="C2116" s="82">
        <v>3060710</v>
      </c>
      <c r="D2116" s="82">
        <v>751</v>
      </c>
      <c r="E2116" s="83">
        <f t="shared" si="33"/>
        <v>2.4536790483253883E-4</v>
      </c>
    </row>
    <row r="2117" spans="1:5" x14ac:dyDescent="0.25">
      <c r="A2117" s="74">
        <v>202501</v>
      </c>
      <c r="B2117" s="74">
        <v>273</v>
      </c>
      <c r="C2117" s="82">
        <v>6302311</v>
      </c>
      <c r="D2117" s="82">
        <v>667</v>
      </c>
      <c r="E2117" s="83">
        <f t="shared" si="33"/>
        <v>1.0583419320309646E-4</v>
      </c>
    </row>
    <row r="2118" spans="1:5" x14ac:dyDescent="0.25">
      <c r="A2118" s="74">
        <v>202501</v>
      </c>
      <c r="B2118" s="74">
        <v>274</v>
      </c>
      <c r="C2118" s="82">
        <v>6718970</v>
      </c>
      <c r="D2118" s="82">
        <v>94404</v>
      </c>
      <c r="E2118" s="83">
        <f t="shared" si="33"/>
        <v>1.4050367839118198E-2</v>
      </c>
    </row>
    <row r="2119" spans="1:5" x14ac:dyDescent="0.25">
      <c r="A2119" s="74">
        <v>202501</v>
      </c>
      <c r="B2119" s="74">
        <v>275</v>
      </c>
      <c r="C2119" s="82">
        <v>300117606</v>
      </c>
      <c r="D2119" s="82">
        <v>37089</v>
      </c>
      <c r="E2119" s="83">
        <f t="shared" si="33"/>
        <v>1.2358155355937365E-4</v>
      </c>
    </row>
    <row r="2120" spans="1:5" x14ac:dyDescent="0.25">
      <c r="A2120" s="74">
        <v>202501</v>
      </c>
      <c r="B2120" s="74">
        <v>279</v>
      </c>
      <c r="C2120" s="82">
        <v>26861681</v>
      </c>
      <c r="D2120" s="82">
        <v>109370</v>
      </c>
      <c r="E2120" s="83">
        <f t="shared" si="33"/>
        <v>4.0715992420578594E-3</v>
      </c>
    </row>
    <row r="2121" spans="1:5" x14ac:dyDescent="0.25">
      <c r="A2121" s="74">
        <v>202501</v>
      </c>
      <c r="B2121" s="74">
        <v>281</v>
      </c>
      <c r="C2121" s="82">
        <v>295588968</v>
      </c>
      <c r="D2121" s="82">
        <v>724809</v>
      </c>
      <c r="E2121" s="83">
        <f t="shared" si="33"/>
        <v>2.4520840710130967E-3</v>
      </c>
    </row>
    <row r="2122" spans="1:5" x14ac:dyDescent="0.25">
      <c r="A2122" s="74">
        <v>202501</v>
      </c>
      <c r="B2122" s="74">
        <v>282</v>
      </c>
      <c r="C2122" s="82">
        <v>348447610</v>
      </c>
      <c r="D2122" s="82">
        <v>1145284</v>
      </c>
      <c r="E2122" s="83">
        <f t="shared" si="33"/>
        <v>3.2868183541278988E-3</v>
      </c>
    </row>
    <row r="2123" spans="1:5" x14ac:dyDescent="0.25">
      <c r="A2123" s="74">
        <v>202501</v>
      </c>
      <c r="B2123" s="74">
        <v>291</v>
      </c>
      <c r="C2123" s="82">
        <v>698426129</v>
      </c>
      <c r="D2123" s="82">
        <v>395080</v>
      </c>
      <c r="E2123" s="83">
        <f t="shared" si="33"/>
        <v>5.6567184931307171E-4</v>
      </c>
    </row>
    <row r="2124" spans="1:5" x14ac:dyDescent="0.25">
      <c r="A2124" s="74">
        <v>202501</v>
      </c>
      <c r="B2124" s="74">
        <v>292</v>
      </c>
      <c r="C2124" s="82">
        <v>60705635</v>
      </c>
      <c r="D2124" s="82">
        <v>290718</v>
      </c>
      <c r="E2124" s="83">
        <f t="shared" si="33"/>
        <v>4.7889788155580613E-3</v>
      </c>
    </row>
    <row r="2125" spans="1:5" x14ac:dyDescent="0.25">
      <c r="A2125" s="74">
        <v>202501</v>
      </c>
      <c r="B2125" s="74">
        <v>293</v>
      </c>
      <c r="C2125" s="82">
        <v>165015679</v>
      </c>
      <c r="D2125" s="82">
        <v>63940</v>
      </c>
      <c r="E2125" s="83">
        <f t="shared" si="33"/>
        <v>3.8747833168022779E-4</v>
      </c>
    </row>
    <row r="2126" spans="1:5" x14ac:dyDescent="0.25">
      <c r="A2126" s="74">
        <v>202501</v>
      </c>
      <c r="B2126" s="74">
        <v>301</v>
      </c>
      <c r="C2126" s="82">
        <v>5901583</v>
      </c>
      <c r="D2126" s="82">
        <v>23843</v>
      </c>
      <c r="E2126" s="83">
        <f t="shared" si="33"/>
        <v>4.040102460644881E-3</v>
      </c>
    </row>
    <row r="2127" spans="1:5" x14ac:dyDescent="0.25">
      <c r="A2127" s="74">
        <v>202501</v>
      </c>
      <c r="B2127" s="74">
        <v>302</v>
      </c>
      <c r="C2127" s="82">
        <v>987405</v>
      </c>
      <c r="D2127" s="82">
        <v>627</v>
      </c>
      <c r="E2127" s="83">
        <f t="shared" si="33"/>
        <v>6.3499779725644488E-4</v>
      </c>
    </row>
    <row r="2128" spans="1:5" x14ac:dyDescent="0.25">
      <c r="A2128" s="74">
        <v>202501</v>
      </c>
      <c r="B2128" s="74">
        <v>303</v>
      </c>
      <c r="C2128" s="82">
        <v>597596</v>
      </c>
      <c r="D2128" s="82">
        <v>13632</v>
      </c>
      <c r="E2128" s="83">
        <f t="shared" si="33"/>
        <v>2.2811397666651047E-2</v>
      </c>
    </row>
    <row r="2129" spans="1:5" x14ac:dyDescent="0.25">
      <c r="A2129" s="74">
        <v>202501</v>
      </c>
      <c r="B2129" s="74">
        <v>309</v>
      </c>
      <c r="C2129" s="82">
        <v>263566742</v>
      </c>
      <c r="D2129" s="82">
        <v>63609</v>
      </c>
      <c r="E2129" s="83">
        <f t="shared" si="33"/>
        <v>2.4133925061000299E-4</v>
      </c>
    </row>
    <row r="2130" spans="1:5" x14ac:dyDescent="0.25">
      <c r="A2130" s="74">
        <v>202501</v>
      </c>
      <c r="B2130" s="74">
        <v>310</v>
      </c>
      <c r="C2130" s="82">
        <v>95299769</v>
      </c>
      <c r="D2130" s="82">
        <v>339373</v>
      </c>
      <c r="E2130" s="83">
        <f t="shared" si="33"/>
        <v>3.5611104157031062E-3</v>
      </c>
    </row>
    <row r="2131" spans="1:5" x14ac:dyDescent="0.25">
      <c r="A2131" s="74">
        <v>202501</v>
      </c>
      <c r="B2131" s="74">
        <v>321</v>
      </c>
      <c r="C2131" s="82">
        <v>578881</v>
      </c>
      <c r="D2131" s="82">
        <v>7796</v>
      </c>
      <c r="E2131" s="83">
        <f t="shared" si="33"/>
        <v>1.3467362031229217E-2</v>
      </c>
    </row>
    <row r="2132" spans="1:5" x14ac:dyDescent="0.25">
      <c r="A2132" s="74">
        <v>202501</v>
      </c>
      <c r="B2132" s="74">
        <v>322</v>
      </c>
      <c r="C2132" s="82">
        <v>557665</v>
      </c>
      <c r="D2132" s="82">
        <v>1239</v>
      </c>
      <c r="E2132" s="83">
        <f t="shared" si="33"/>
        <v>2.2217639622353924E-3</v>
      </c>
    </row>
    <row r="2133" spans="1:5" x14ac:dyDescent="0.25">
      <c r="A2133" s="74">
        <v>202501</v>
      </c>
      <c r="B2133" s="74">
        <v>323</v>
      </c>
      <c r="C2133" s="82">
        <v>814593</v>
      </c>
      <c r="D2133" s="82">
        <v>3194</v>
      </c>
      <c r="E2133" s="83">
        <f t="shared" si="33"/>
        <v>3.9209764876447506E-3</v>
      </c>
    </row>
    <row r="2134" spans="1:5" x14ac:dyDescent="0.25">
      <c r="A2134" s="74">
        <v>202501</v>
      </c>
      <c r="B2134" s="74">
        <v>324</v>
      </c>
      <c r="C2134" s="82">
        <v>2839113</v>
      </c>
      <c r="D2134" s="82">
        <v>8078</v>
      </c>
      <c r="E2134" s="83">
        <f t="shared" si="33"/>
        <v>2.8452548383949496E-3</v>
      </c>
    </row>
    <row r="2135" spans="1:5" x14ac:dyDescent="0.25">
      <c r="A2135" s="74">
        <v>202501</v>
      </c>
      <c r="B2135" s="74">
        <v>329</v>
      </c>
      <c r="C2135" s="82">
        <v>166102413</v>
      </c>
      <c r="D2135" s="82">
        <v>258057</v>
      </c>
      <c r="E2135" s="83">
        <f t="shared" si="33"/>
        <v>1.553601752913728E-3</v>
      </c>
    </row>
    <row r="2136" spans="1:5" x14ac:dyDescent="0.25">
      <c r="A2136" s="74">
        <v>202501</v>
      </c>
      <c r="B2136" s="74">
        <v>331</v>
      </c>
      <c r="C2136" s="82">
        <v>19800283</v>
      </c>
      <c r="D2136" s="82">
        <v>162724</v>
      </c>
      <c r="E2136" s="83">
        <f t="shared" si="33"/>
        <v>8.2182663752836255E-3</v>
      </c>
    </row>
    <row r="2137" spans="1:5" x14ac:dyDescent="0.25">
      <c r="A2137" s="74">
        <v>202501</v>
      </c>
      <c r="B2137" s="74">
        <v>332</v>
      </c>
      <c r="C2137" s="82">
        <v>4667128</v>
      </c>
      <c r="D2137" s="82">
        <v>11684</v>
      </c>
      <c r="E2137" s="83">
        <f t="shared" si="33"/>
        <v>2.5034668001391864E-3</v>
      </c>
    </row>
    <row r="2138" spans="1:5" x14ac:dyDescent="0.25">
      <c r="A2138" s="74">
        <v>202501</v>
      </c>
      <c r="B2138" s="74">
        <v>351</v>
      </c>
      <c r="C2138" s="82">
        <v>1485156273</v>
      </c>
      <c r="D2138" s="82">
        <v>13891853</v>
      </c>
      <c r="E2138" s="83">
        <f t="shared" si="33"/>
        <v>9.3537988241052927E-3</v>
      </c>
    </row>
    <row r="2139" spans="1:5" x14ac:dyDescent="0.25">
      <c r="A2139" s="74">
        <v>202501</v>
      </c>
      <c r="B2139" s="74">
        <v>352</v>
      </c>
      <c r="C2139" s="82">
        <v>60653025</v>
      </c>
      <c r="D2139" s="82">
        <v>763</v>
      </c>
      <c r="E2139" s="83">
        <f t="shared" si="33"/>
        <v>1.2579751793088638E-5</v>
      </c>
    </row>
    <row r="2140" spans="1:5" x14ac:dyDescent="0.25">
      <c r="A2140" s="74">
        <v>202501</v>
      </c>
      <c r="B2140" s="74">
        <v>353</v>
      </c>
      <c r="C2140" s="82">
        <v>310539</v>
      </c>
      <c r="D2140" s="82">
        <v>2170</v>
      </c>
      <c r="E2140" s="83">
        <f t="shared" si="33"/>
        <v>6.9878501573071338E-3</v>
      </c>
    </row>
    <row r="2141" spans="1:5" x14ac:dyDescent="0.25">
      <c r="A2141" s="74">
        <v>202501</v>
      </c>
      <c r="B2141" s="74">
        <v>360</v>
      </c>
      <c r="C2141" s="82">
        <v>11359532</v>
      </c>
      <c r="D2141" s="82">
        <v>24708</v>
      </c>
      <c r="E2141" s="83">
        <f t="shared" si="33"/>
        <v>2.1750896075648186E-3</v>
      </c>
    </row>
    <row r="2142" spans="1:5" x14ac:dyDescent="0.25">
      <c r="A2142" s="74">
        <v>202501</v>
      </c>
      <c r="B2142" s="74">
        <v>370</v>
      </c>
      <c r="C2142" s="82">
        <v>4688823</v>
      </c>
      <c r="D2142" s="82">
        <v>32869</v>
      </c>
      <c r="E2142" s="83">
        <f t="shared" si="33"/>
        <v>7.0100748098190103E-3</v>
      </c>
    </row>
    <row r="2143" spans="1:5" x14ac:dyDescent="0.25">
      <c r="A2143" s="74">
        <v>202501</v>
      </c>
      <c r="B2143" s="74">
        <v>381</v>
      </c>
      <c r="C2143" s="82">
        <v>136419056</v>
      </c>
      <c r="D2143" s="82">
        <v>132368</v>
      </c>
      <c r="E2143" s="83">
        <f t="shared" si="33"/>
        <v>9.7030432463922052E-4</v>
      </c>
    </row>
    <row r="2144" spans="1:5" x14ac:dyDescent="0.25">
      <c r="A2144" s="74">
        <v>202501</v>
      </c>
      <c r="B2144" s="74">
        <v>382</v>
      </c>
      <c r="C2144" s="82">
        <v>22085990</v>
      </c>
      <c r="D2144" s="82">
        <v>33003</v>
      </c>
      <c r="E2144" s="83">
        <f t="shared" si="33"/>
        <v>1.4942957051053631E-3</v>
      </c>
    </row>
    <row r="2145" spans="1:5" x14ac:dyDescent="0.25">
      <c r="A2145" s="74">
        <v>202501</v>
      </c>
      <c r="B2145" s="74">
        <v>390</v>
      </c>
      <c r="C2145" s="82">
        <v>1369678</v>
      </c>
      <c r="D2145" s="82">
        <v>11471</v>
      </c>
      <c r="E2145" s="83">
        <f t="shared" si="33"/>
        <v>8.3749611222491711E-3</v>
      </c>
    </row>
    <row r="2146" spans="1:5" x14ac:dyDescent="0.25">
      <c r="A2146" s="74">
        <v>202501</v>
      </c>
      <c r="B2146" s="74">
        <v>410</v>
      </c>
      <c r="C2146" s="82">
        <v>167440984</v>
      </c>
      <c r="D2146" s="82">
        <v>5684242</v>
      </c>
      <c r="E2146" s="83">
        <f t="shared" si="33"/>
        <v>3.3947734086416978E-2</v>
      </c>
    </row>
    <row r="2147" spans="1:5" x14ac:dyDescent="0.25">
      <c r="A2147" s="74">
        <v>202501</v>
      </c>
      <c r="B2147" s="74">
        <v>421</v>
      </c>
      <c r="C2147" s="82">
        <v>205279129</v>
      </c>
      <c r="D2147" s="82">
        <v>740698</v>
      </c>
      <c r="E2147" s="83">
        <f t="shared" si="33"/>
        <v>3.608247967575895E-3</v>
      </c>
    </row>
    <row r="2148" spans="1:5" x14ac:dyDescent="0.25">
      <c r="A2148" s="74">
        <v>202501</v>
      </c>
      <c r="B2148" s="74">
        <v>422</v>
      </c>
      <c r="C2148" s="82">
        <v>62477743</v>
      </c>
      <c r="D2148" s="82">
        <v>13307360</v>
      </c>
      <c r="E2148" s="83">
        <f t="shared" si="33"/>
        <v>0.21299360958029487</v>
      </c>
    </row>
    <row r="2149" spans="1:5" x14ac:dyDescent="0.25">
      <c r="A2149" s="74">
        <v>202501</v>
      </c>
      <c r="B2149" s="74">
        <v>429</v>
      </c>
      <c r="C2149" s="82">
        <v>576631132</v>
      </c>
      <c r="D2149" s="82">
        <v>8744073</v>
      </c>
      <c r="E2149" s="83">
        <f t="shared" si="33"/>
        <v>1.5164066792009418E-2</v>
      </c>
    </row>
    <row r="2150" spans="1:5" x14ac:dyDescent="0.25">
      <c r="A2150" s="74">
        <v>202501</v>
      </c>
      <c r="B2150" s="74">
        <v>431</v>
      </c>
      <c r="C2150" s="82">
        <v>119842295</v>
      </c>
      <c r="D2150" s="82">
        <v>233278</v>
      </c>
      <c r="E2150" s="83">
        <f t="shared" si="33"/>
        <v>1.9465414943864352E-3</v>
      </c>
    </row>
    <row r="2151" spans="1:5" x14ac:dyDescent="0.25">
      <c r="A2151" s="74">
        <v>202501</v>
      </c>
      <c r="B2151" s="74">
        <v>432</v>
      </c>
      <c r="C2151" s="82">
        <v>203009446</v>
      </c>
      <c r="D2151" s="82">
        <v>4296290</v>
      </c>
      <c r="E2151" s="83">
        <f t="shared" si="33"/>
        <v>2.116300539039942E-2</v>
      </c>
    </row>
    <row r="2152" spans="1:5" x14ac:dyDescent="0.25">
      <c r="A2152" s="74">
        <v>202501</v>
      </c>
      <c r="B2152" s="74">
        <v>433</v>
      </c>
      <c r="C2152" s="82">
        <v>4088087</v>
      </c>
      <c r="D2152" s="82">
        <v>131739</v>
      </c>
      <c r="E2152" s="83">
        <f t="shared" si="33"/>
        <v>3.2225096970783643E-2</v>
      </c>
    </row>
    <row r="2153" spans="1:5" x14ac:dyDescent="0.25">
      <c r="A2153" s="74">
        <v>202501</v>
      </c>
      <c r="B2153" s="74">
        <v>439</v>
      </c>
      <c r="C2153" s="82">
        <v>15299941</v>
      </c>
      <c r="D2153" s="82">
        <v>107964</v>
      </c>
      <c r="E2153" s="83">
        <f t="shared" si="33"/>
        <v>7.0564977995666777E-3</v>
      </c>
    </row>
    <row r="2154" spans="1:5" x14ac:dyDescent="0.25">
      <c r="A2154" s="74">
        <v>202501</v>
      </c>
      <c r="B2154" s="74">
        <v>451</v>
      </c>
      <c r="C2154" s="82">
        <v>1062092524</v>
      </c>
      <c r="D2154" s="82">
        <v>334242</v>
      </c>
      <c r="E2154" s="83">
        <f t="shared" si="33"/>
        <v>3.1470139601509899E-4</v>
      </c>
    </row>
    <row r="2155" spans="1:5" x14ac:dyDescent="0.25">
      <c r="A2155" s="74">
        <v>202501</v>
      </c>
      <c r="B2155" s="74">
        <v>452</v>
      </c>
      <c r="C2155" s="82">
        <v>88553183</v>
      </c>
      <c r="D2155" s="82">
        <v>1300443</v>
      </c>
      <c r="E2155" s="83">
        <f t="shared" si="33"/>
        <v>1.46854461459618E-2</v>
      </c>
    </row>
    <row r="2156" spans="1:5" x14ac:dyDescent="0.25">
      <c r="A2156" s="74">
        <v>202501</v>
      </c>
      <c r="B2156" s="74">
        <v>453</v>
      </c>
      <c r="C2156" s="82">
        <v>264810454</v>
      </c>
      <c r="D2156" s="82">
        <v>764976</v>
      </c>
      <c r="E2156" s="83">
        <f t="shared" si="33"/>
        <v>2.8887681299772251E-3</v>
      </c>
    </row>
    <row r="2157" spans="1:5" x14ac:dyDescent="0.25">
      <c r="A2157" s="74">
        <v>202501</v>
      </c>
      <c r="B2157" s="74">
        <v>454</v>
      </c>
      <c r="C2157" s="82">
        <v>41413895</v>
      </c>
      <c r="D2157" s="82">
        <v>105510</v>
      </c>
      <c r="E2157" s="83">
        <f t="shared" si="33"/>
        <v>2.5476956465939754E-3</v>
      </c>
    </row>
    <row r="2158" spans="1:5" x14ac:dyDescent="0.25">
      <c r="A2158" s="74">
        <v>202501</v>
      </c>
      <c r="B2158" s="74">
        <v>461</v>
      </c>
      <c r="C2158" s="82">
        <v>1659721935</v>
      </c>
      <c r="D2158" s="82">
        <v>25225382</v>
      </c>
      <c r="E2158" s="83">
        <f t="shared" si="33"/>
        <v>1.5198559149005884E-2</v>
      </c>
    </row>
    <row r="2159" spans="1:5" x14ac:dyDescent="0.25">
      <c r="A2159" s="74">
        <v>202501</v>
      </c>
      <c r="B2159" s="74">
        <v>462</v>
      </c>
      <c r="C2159" s="82">
        <v>147782949</v>
      </c>
      <c r="D2159" s="82">
        <v>1774794</v>
      </c>
      <c r="E2159" s="83">
        <f t="shared" si="33"/>
        <v>1.2009463960554747E-2</v>
      </c>
    </row>
    <row r="2160" spans="1:5" x14ac:dyDescent="0.25">
      <c r="A2160" s="74">
        <v>202501</v>
      </c>
      <c r="B2160" s="74">
        <v>463</v>
      </c>
      <c r="C2160" s="82">
        <v>487208129</v>
      </c>
      <c r="D2160" s="82">
        <v>7598319</v>
      </c>
      <c r="E2160" s="83">
        <f t="shared" si="33"/>
        <v>1.5595632641835498E-2</v>
      </c>
    </row>
    <row r="2161" spans="1:5" x14ac:dyDescent="0.25">
      <c r="A2161" s="74">
        <v>202501</v>
      </c>
      <c r="B2161" s="74">
        <v>464</v>
      </c>
      <c r="C2161" s="82">
        <v>664203192</v>
      </c>
      <c r="D2161" s="82">
        <v>2923932</v>
      </c>
      <c r="E2161" s="83">
        <f t="shared" si="33"/>
        <v>4.4021649326852373E-3</v>
      </c>
    </row>
    <row r="2162" spans="1:5" x14ac:dyDescent="0.25">
      <c r="A2162" s="74">
        <v>202501</v>
      </c>
      <c r="B2162" s="74">
        <v>465</v>
      </c>
      <c r="C2162" s="82">
        <v>652016159</v>
      </c>
      <c r="D2162" s="82">
        <v>1209529</v>
      </c>
      <c r="E2162" s="83">
        <f t="shared" si="33"/>
        <v>1.8550598528954557E-3</v>
      </c>
    </row>
    <row r="2163" spans="1:5" x14ac:dyDescent="0.25">
      <c r="A2163" s="74">
        <v>202501</v>
      </c>
      <c r="B2163" s="74">
        <v>466</v>
      </c>
      <c r="C2163" s="82">
        <v>1134778931</v>
      </c>
      <c r="D2163" s="82">
        <v>12547588</v>
      </c>
      <c r="E2163" s="83">
        <f t="shared" si="33"/>
        <v>1.10572972913259E-2</v>
      </c>
    </row>
    <row r="2164" spans="1:5" x14ac:dyDescent="0.25">
      <c r="A2164" s="74">
        <v>202501</v>
      </c>
      <c r="B2164" s="74">
        <v>469</v>
      </c>
      <c r="C2164" s="82">
        <v>265035279</v>
      </c>
      <c r="D2164" s="82">
        <v>1341129</v>
      </c>
      <c r="E2164" s="83">
        <f t="shared" si="33"/>
        <v>5.0601904963753904E-3</v>
      </c>
    </row>
    <row r="2165" spans="1:5" x14ac:dyDescent="0.25">
      <c r="A2165" s="74">
        <v>202501</v>
      </c>
      <c r="B2165" s="74">
        <v>471</v>
      </c>
      <c r="C2165" s="82">
        <v>406114967</v>
      </c>
      <c r="D2165" s="82">
        <v>2884448</v>
      </c>
      <c r="E2165" s="83">
        <f t="shared" si="33"/>
        <v>7.1025404980949646E-3</v>
      </c>
    </row>
    <row r="2166" spans="1:5" x14ac:dyDescent="0.25">
      <c r="A2166" s="74">
        <v>202501</v>
      </c>
      <c r="B2166" s="74">
        <v>472</v>
      </c>
      <c r="C2166" s="82">
        <v>344874025</v>
      </c>
      <c r="D2166" s="82">
        <v>5204032</v>
      </c>
      <c r="E2166" s="83">
        <f t="shared" si="33"/>
        <v>1.5089660637677773E-2</v>
      </c>
    </row>
    <row r="2167" spans="1:5" x14ac:dyDescent="0.25">
      <c r="A2167" s="74">
        <v>202501</v>
      </c>
      <c r="B2167" s="74">
        <v>473</v>
      </c>
      <c r="C2167" s="82">
        <v>263066034</v>
      </c>
      <c r="D2167" s="82">
        <v>592066</v>
      </c>
      <c r="E2167" s="83">
        <f t="shared" si="33"/>
        <v>2.2506364314596387E-3</v>
      </c>
    </row>
    <row r="2168" spans="1:5" x14ac:dyDescent="0.25">
      <c r="A2168" s="74">
        <v>202501</v>
      </c>
      <c r="B2168" s="74">
        <v>474</v>
      </c>
      <c r="C2168" s="82">
        <v>15447839</v>
      </c>
      <c r="D2168" s="82">
        <v>202664</v>
      </c>
      <c r="E2168" s="83">
        <f t="shared" si="33"/>
        <v>1.3119245999391889E-2</v>
      </c>
    </row>
    <row r="2169" spans="1:5" x14ac:dyDescent="0.25">
      <c r="A2169" s="74">
        <v>202501</v>
      </c>
      <c r="B2169" s="74">
        <v>475</v>
      </c>
      <c r="C2169" s="82">
        <v>835339612</v>
      </c>
      <c r="D2169" s="82">
        <v>5841229</v>
      </c>
      <c r="E2169" s="83">
        <f t="shared" si="33"/>
        <v>6.9926397791848045E-3</v>
      </c>
    </row>
    <row r="2170" spans="1:5" x14ac:dyDescent="0.25">
      <c r="A2170" s="74">
        <v>202501</v>
      </c>
      <c r="B2170" s="74">
        <v>476</v>
      </c>
      <c r="C2170" s="82">
        <v>21531861</v>
      </c>
      <c r="D2170" s="82">
        <v>246885</v>
      </c>
      <c r="E2170" s="83">
        <f t="shared" si="33"/>
        <v>1.1466031663496249E-2</v>
      </c>
    </row>
    <row r="2171" spans="1:5" x14ac:dyDescent="0.25">
      <c r="A2171" s="74">
        <v>202501</v>
      </c>
      <c r="B2171" s="74">
        <v>477</v>
      </c>
      <c r="C2171" s="82">
        <v>650661714</v>
      </c>
      <c r="D2171" s="82">
        <v>4443528</v>
      </c>
      <c r="E2171" s="83">
        <f t="shared" si="33"/>
        <v>6.8292446049776339E-3</v>
      </c>
    </row>
    <row r="2172" spans="1:5" x14ac:dyDescent="0.25">
      <c r="A2172" s="74">
        <v>202501</v>
      </c>
      <c r="B2172" s="74">
        <v>478</v>
      </c>
      <c r="C2172" s="82">
        <v>4218953</v>
      </c>
      <c r="D2172" s="82">
        <v>151470</v>
      </c>
      <c r="E2172" s="83">
        <f t="shared" si="33"/>
        <v>3.590227243583894E-2</v>
      </c>
    </row>
    <row r="2173" spans="1:5" x14ac:dyDescent="0.25">
      <c r="A2173" s="74">
        <v>202501</v>
      </c>
      <c r="B2173" s="74">
        <v>479</v>
      </c>
      <c r="C2173" s="82">
        <v>37566987</v>
      </c>
      <c r="D2173" s="82">
        <v>443276</v>
      </c>
      <c r="E2173" s="83">
        <f t="shared" si="33"/>
        <v>1.179961544427292E-2</v>
      </c>
    </row>
    <row r="2174" spans="1:5" x14ac:dyDescent="0.25">
      <c r="A2174" s="74">
        <v>202501</v>
      </c>
      <c r="B2174" s="74">
        <v>491</v>
      </c>
      <c r="C2174" s="82">
        <v>27222292</v>
      </c>
      <c r="D2174" s="82">
        <v>76081</v>
      </c>
      <c r="E2174" s="83">
        <f t="shared" si="33"/>
        <v>2.7948050810710575E-3</v>
      </c>
    </row>
    <row r="2175" spans="1:5" x14ac:dyDescent="0.25">
      <c r="A2175" s="74">
        <v>202501</v>
      </c>
      <c r="B2175" s="74">
        <v>492</v>
      </c>
      <c r="C2175" s="82">
        <v>1709893376</v>
      </c>
      <c r="D2175" s="82">
        <v>5748050</v>
      </c>
      <c r="E2175" s="83">
        <f t="shared" si="33"/>
        <v>3.3616423577513175E-3</v>
      </c>
    </row>
    <row r="2176" spans="1:5" x14ac:dyDescent="0.25">
      <c r="A2176" s="74">
        <v>202501</v>
      </c>
      <c r="B2176" s="74">
        <v>493</v>
      </c>
      <c r="C2176" s="82">
        <v>107198345</v>
      </c>
      <c r="D2176" s="82">
        <v>234</v>
      </c>
      <c r="E2176" s="83">
        <f t="shared" si="33"/>
        <v>2.1828695209800115E-6</v>
      </c>
    </row>
    <row r="2177" spans="1:5" x14ac:dyDescent="0.25">
      <c r="A2177" s="74">
        <v>202501</v>
      </c>
      <c r="B2177" s="74">
        <v>501</v>
      </c>
      <c r="C2177" s="82">
        <v>7378587</v>
      </c>
      <c r="D2177" s="82">
        <v>19701</v>
      </c>
      <c r="E2177" s="83">
        <f t="shared" si="33"/>
        <v>2.6700234069205932E-3</v>
      </c>
    </row>
    <row r="2178" spans="1:5" x14ac:dyDescent="0.25">
      <c r="A2178" s="74">
        <v>202501</v>
      </c>
      <c r="B2178" s="74">
        <v>502</v>
      </c>
      <c r="C2178" s="82">
        <v>2901262</v>
      </c>
      <c r="D2178" s="82">
        <v>56375</v>
      </c>
      <c r="E2178" s="83">
        <f t="shared" si="33"/>
        <v>1.9431199250533045E-2</v>
      </c>
    </row>
    <row r="2179" spans="1:5" x14ac:dyDescent="0.25">
      <c r="A2179" s="74">
        <v>202501</v>
      </c>
      <c r="B2179" s="74">
        <v>511</v>
      </c>
      <c r="C2179" s="82">
        <v>171586097</v>
      </c>
      <c r="D2179" s="82">
        <v>47757</v>
      </c>
      <c r="E2179" s="83">
        <f t="shared" ref="E2179:E2242" si="34">D2179/C2179</f>
        <v>2.7832674578523692E-4</v>
      </c>
    </row>
    <row r="2180" spans="1:5" x14ac:dyDescent="0.25">
      <c r="A2180" s="74">
        <v>202501</v>
      </c>
      <c r="B2180" s="74">
        <v>512</v>
      </c>
      <c r="C2180" s="82">
        <v>990840</v>
      </c>
      <c r="D2180" s="82">
        <v>3152</v>
      </c>
      <c r="E2180" s="83">
        <f t="shared" si="34"/>
        <v>3.1811392353962293E-3</v>
      </c>
    </row>
    <row r="2181" spans="1:5" x14ac:dyDescent="0.25">
      <c r="A2181" s="74">
        <v>202501</v>
      </c>
      <c r="B2181" s="74">
        <v>521</v>
      </c>
      <c r="C2181" s="82">
        <v>35102173</v>
      </c>
      <c r="D2181" s="82">
        <v>34704</v>
      </c>
      <c r="E2181" s="83">
        <f t="shared" si="34"/>
        <v>9.8865674213388438E-4</v>
      </c>
    </row>
    <row r="2182" spans="1:5" x14ac:dyDescent="0.25">
      <c r="A2182" s="74">
        <v>202501</v>
      </c>
      <c r="B2182" s="74">
        <v>522</v>
      </c>
      <c r="C2182" s="82">
        <v>51488584</v>
      </c>
      <c r="D2182" s="82">
        <v>199362</v>
      </c>
      <c r="E2182" s="83">
        <f t="shared" si="34"/>
        <v>3.8719650942430268E-3</v>
      </c>
    </row>
    <row r="2183" spans="1:5" x14ac:dyDescent="0.25">
      <c r="A2183" s="74">
        <v>202501</v>
      </c>
      <c r="B2183" s="74">
        <v>523</v>
      </c>
      <c r="C2183" s="82">
        <v>188442521</v>
      </c>
      <c r="D2183" s="82">
        <v>7599377</v>
      </c>
      <c r="E2183" s="83">
        <f t="shared" si="34"/>
        <v>4.0327294284075089E-2</v>
      </c>
    </row>
    <row r="2184" spans="1:5" x14ac:dyDescent="0.25">
      <c r="A2184" s="74">
        <v>202501</v>
      </c>
      <c r="B2184" s="74">
        <v>524</v>
      </c>
      <c r="C2184" s="82">
        <v>48815618</v>
      </c>
      <c r="D2184" s="82">
        <v>209688</v>
      </c>
      <c r="E2184" s="83">
        <f t="shared" si="34"/>
        <v>4.2955105064940487E-3</v>
      </c>
    </row>
    <row r="2185" spans="1:5" x14ac:dyDescent="0.25">
      <c r="A2185" s="74">
        <v>202501</v>
      </c>
      <c r="B2185" s="74">
        <v>530</v>
      </c>
      <c r="C2185" s="82">
        <v>18149749</v>
      </c>
      <c r="D2185" s="82">
        <v>249004</v>
      </c>
      <c r="E2185" s="83">
        <f t="shared" si="34"/>
        <v>1.3719418378733502E-2</v>
      </c>
    </row>
    <row r="2186" spans="1:5" x14ac:dyDescent="0.25">
      <c r="A2186" s="74">
        <v>202501</v>
      </c>
      <c r="B2186" s="74">
        <v>551</v>
      </c>
      <c r="C2186" s="82">
        <v>116788118</v>
      </c>
      <c r="D2186" s="82">
        <v>1040138</v>
      </c>
      <c r="E2186" s="83">
        <f t="shared" si="34"/>
        <v>8.9061971184431626E-3</v>
      </c>
    </row>
    <row r="2187" spans="1:5" x14ac:dyDescent="0.25">
      <c r="A2187" s="74">
        <v>202501</v>
      </c>
      <c r="B2187" s="74">
        <v>552</v>
      </c>
      <c r="C2187" s="82">
        <v>1758824</v>
      </c>
      <c r="D2187" s="82">
        <v>10065</v>
      </c>
      <c r="E2187" s="83">
        <f t="shared" si="34"/>
        <v>5.7225737197127173E-3</v>
      </c>
    </row>
    <row r="2188" spans="1:5" x14ac:dyDescent="0.25">
      <c r="A2188" s="74">
        <v>202501</v>
      </c>
      <c r="B2188" s="74">
        <v>561</v>
      </c>
      <c r="C2188" s="82">
        <v>178402360</v>
      </c>
      <c r="D2188" s="82">
        <v>2741159</v>
      </c>
      <c r="E2188" s="83">
        <f t="shared" si="34"/>
        <v>1.5365037771921851E-2</v>
      </c>
    </row>
    <row r="2189" spans="1:5" x14ac:dyDescent="0.25">
      <c r="A2189" s="74">
        <v>202501</v>
      </c>
      <c r="B2189" s="74">
        <v>562</v>
      </c>
      <c r="C2189" s="82">
        <v>13511829</v>
      </c>
      <c r="D2189" s="82">
        <v>284355</v>
      </c>
      <c r="E2189" s="83">
        <f t="shared" si="34"/>
        <v>2.1044893330133173E-2</v>
      </c>
    </row>
    <row r="2190" spans="1:5" x14ac:dyDescent="0.25">
      <c r="A2190" s="74">
        <v>202501</v>
      </c>
      <c r="B2190" s="74">
        <v>581</v>
      </c>
      <c r="C2190" s="82">
        <v>4786017</v>
      </c>
      <c r="D2190" s="82">
        <v>52333</v>
      </c>
      <c r="E2190" s="83">
        <f t="shared" si="34"/>
        <v>1.0934562079491152E-2</v>
      </c>
    </row>
    <row r="2191" spans="1:5" x14ac:dyDescent="0.25">
      <c r="A2191" s="74">
        <v>202501</v>
      </c>
      <c r="B2191" s="74">
        <v>591</v>
      </c>
      <c r="C2191" s="82">
        <v>12167880</v>
      </c>
      <c r="D2191" s="82">
        <v>44215</v>
      </c>
      <c r="E2191" s="83">
        <f t="shared" si="34"/>
        <v>3.6337472098672899E-3</v>
      </c>
    </row>
    <row r="2192" spans="1:5" x14ac:dyDescent="0.25">
      <c r="A2192" s="74">
        <v>202501</v>
      </c>
      <c r="B2192" s="74">
        <v>592</v>
      </c>
      <c r="C2192" s="82">
        <v>1459410</v>
      </c>
      <c r="D2192" s="82">
        <v>3484</v>
      </c>
      <c r="E2192" s="83">
        <f t="shared" si="34"/>
        <v>2.3872660869803551E-3</v>
      </c>
    </row>
    <row r="2193" spans="1:5" x14ac:dyDescent="0.25">
      <c r="A2193" s="74">
        <v>202501</v>
      </c>
      <c r="B2193" s="74">
        <v>601</v>
      </c>
      <c r="C2193" s="82">
        <v>1651936</v>
      </c>
      <c r="D2193" s="82">
        <v>39270</v>
      </c>
      <c r="E2193" s="83">
        <f t="shared" si="34"/>
        <v>2.3772107393991049E-2</v>
      </c>
    </row>
    <row r="2194" spans="1:5" x14ac:dyDescent="0.25">
      <c r="A2194" s="74">
        <v>202501</v>
      </c>
      <c r="B2194" s="74">
        <v>602</v>
      </c>
      <c r="C2194" s="82">
        <v>18609863</v>
      </c>
      <c r="D2194" s="82">
        <v>40785</v>
      </c>
      <c r="E2194" s="83">
        <f t="shared" si="34"/>
        <v>2.191579809050717E-3</v>
      </c>
    </row>
    <row r="2195" spans="1:5" x14ac:dyDescent="0.25">
      <c r="A2195" s="74">
        <v>202501</v>
      </c>
      <c r="B2195" s="74">
        <v>611</v>
      </c>
      <c r="C2195" s="82">
        <v>802429</v>
      </c>
      <c r="D2195" s="82">
        <v>1386</v>
      </c>
      <c r="E2195" s="83">
        <f t="shared" si="34"/>
        <v>1.7272556201234004E-3</v>
      </c>
    </row>
    <row r="2196" spans="1:5" x14ac:dyDescent="0.25">
      <c r="A2196" s="74">
        <v>202501</v>
      </c>
      <c r="B2196" s="74">
        <v>612</v>
      </c>
      <c r="C2196" s="82">
        <v>381197968</v>
      </c>
      <c r="D2196" s="82">
        <v>999018</v>
      </c>
      <c r="E2196" s="83">
        <f t="shared" si="34"/>
        <v>2.6207327526992486E-3</v>
      </c>
    </row>
    <row r="2197" spans="1:5" x14ac:dyDescent="0.25">
      <c r="A2197" s="74">
        <v>202501</v>
      </c>
      <c r="B2197" s="74">
        <v>613</v>
      </c>
      <c r="C2197" s="82">
        <v>1054891</v>
      </c>
      <c r="D2197" s="82">
        <v>4463</v>
      </c>
      <c r="E2197" s="83">
        <f t="shared" si="34"/>
        <v>4.2307688661672154E-3</v>
      </c>
    </row>
    <row r="2198" spans="1:5" x14ac:dyDescent="0.25">
      <c r="A2198" s="74">
        <v>202501</v>
      </c>
      <c r="B2198" s="74">
        <v>614</v>
      </c>
      <c r="C2198" s="82">
        <v>4553072</v>
      </c>
      <c r="D2198" s="82">
        <v>75036</v>
      </c>
      <c r="E2198" s="83">
        <f t="shared" si="34"/>
        <v>1.6480301651280716E-2</v>
      </c>
    </row>
    <row r="2199" spans="1:5" x14ac:dyDescent="0.25">
      <c r="A2199" s="74">
        <v>202501</v>
      </c>
      <c r="B2199" s="74">
        <v>619</v>
      </c>
      <c r="C2199" s="82">
        <v>19286135</v>
      </c>
      <c r="D2199" s="82">
        <v>248786</v>
      </c>
      <c r="E2199" s="83">
        <f t="shared" si="34"/>
        <v>1.2899733409519326E-2</v>
      </c>
    </row>
    <row r="2200" spans="1:5" x14ac:dyDescent="0.25">
      <c r="A2200" s="74">
        <v>202501</v>
      </c>
      <c r="B2200" s="74">
        <v>620</v>
      </c>
      <c r="C2200" s="82">
        <v>1209601464</v>
      </c>
      <c r="D2200" s="82">
        <v>1498746</v>
      </c>
      <c r="E2200" s="83">
        <f t="shared" si="34"/>
        <v>1.2390411590970098E-3</v>
      </c>
    </row>
    <row r="2201" spans="1:5" x14ac:dyDescent="0.25">
      <c r="A2201" s="74">
        <v>202501</v>
      </c>
      <c r="B2201" s="74">
        <v>631</v>
      </c>
      <c r="C2201" s="82">
        <v>6489506</v>
      </c>
      <c r="D2201" s="82">
        <v>99748</v>
      </c>
      <c r="E2201" s="83">
        <f t="shared" si="34"/>
        <v>1.5370661495651595E-2</v>
      </c>
    </row>
    <row r="2202" spans="1:5" x14ac:dyDescent="0.25">
      <c r="A2202" s="74">
        <v>202501</v>
      </c>
      <c r="B2202" s="74">
        <v>639</v>
      </c>
      <c r="C2202" s="82">
        <v>1778903</v>
      </c>
      <c r="D2202" s="82">
        <v>22163</v>
      </c>
      <c r="E2202" s="83">
        <f t="shared" si="34"/>
        <v>1.2458801857099572E-2</v>
      </c>
    </row>
    <row r="2203" spans="1:5" x14ac:dyDescent="0.25">
      <c r="A2203" s="74">
        <v>202501</v>
      </c>
      <c r="B2203" s="74">
        <v>641</v>
      </c>
      <c r="C2203" s="82">
        <v>1755216887</v>
      </c>
      <c r="D2203" s="82">
        <v>4286739</v>
      </c>
      <c r="E2203" s="83">
        <f t="shared" si="34"/>
        <v>2.4422845015619997E-3</v>
      </c>
    </row>
    <row r="2204" spans="1:5" x14ac:dyDescent="0.25">
      <c r="A2204" s="74">
        <v>202501</v>
      </c>
      <c r="B2204" s="74">
        <v>642</v>
      </c>
      <c r="C2204" s="82">
        <v>272792</v>
      </c>
      <c r="D2204" s="82">
        <v>22636</v>
      </c>
      <c r="E2204" s="83">
        <f t="shared" si="34"/>
        <v>8.297897299041028E-2</v>
      </c>
    </row>
    <row r="2205" spans="1:5" x14ac:dyDescent="0.25">
      <c r="A2205" s="74">
        <v>202501</v>
      </c>
      <c r="B2205" s="74">
        <v>643</v>
      </c>
      <c r="C2205" s="82">
        <v>41517639</v>
      </c>
      <c r="D2205" s="82">
        <v>4082525</v>
      </c>
      <c r="E2205" s="83">
        <f t="shared" si="34"/>
        <v>9.8332301603181238E-2</v>
      </c>
    </row>
    <row r="2206" spans="1:5" x14ac:dyDescent="0.25">
      <c r="A2206" s="74">
        <v>202501</v>
      </c>
      <c r="B2206" s="74">
        <v>649</v>
      </c>
      <c r="C2206" s="82">
        <v>1393831252</v>
      </c>
      <c r="D2206" s="82">
        <v>7611768</v>
      </c>
      <c r="E2206" s="83">
        <f t="shared" si="34"/>
        <v>5.4610398418588483E-3</v>
      </c>
    </row>
    <row r="2207" spans="1:5" x14ac:dyDescent="0.25">
      <c r="A2207" s="74">
        <v>202501</v>
      </c>
      <c r="B2207" s="74">
        <v>651</v>
      </c>
      <c r="C2207" s="82">
        <v>23950910</v>
      </c>
      <c r="D2207" s="82">
        <v>92166</v>
      </c>
      <c r="E2207" s="83">
        <f t="shared" si="34"/>
        <v>3.8481210108509446E-3</v>
      </c>
    </row>
    <row r="2208" spans="1:5" x14ac:dyDescent="0.25">
      <c r="A2208" s="74">
        <v>202501</v>
      </c>
      <c r="B2208" s="74">
        <v>652</v>
      </c>
      <c r="C2208" s="82">
        <v>215410</v>
      </c>
      <c r="D2208" s="82">
        <v>0</v>
      </c>
      <c r="E2208" s="83">
        <f t="shared" si="34"/>
        <v>0</v>
      </c>
    </row>
    <row r="2209" spans="1:5" x14ac:dyDescent="0.25">
      <c r="A2209" s="74">
        <v>202501</v>
      </c>
      <c r="B2209" s="74">
        <v>653</v>
      </c>
      <c r="C2209" s="82">
        <v>191224</v>
      </c>
      <c r="D2209" s="82">
        <v>0</v>
      </c>
      <c r="E2209" s="83">
        <f t="shared" si="34"/>
        <v>0</v>
      </c>
    </row>
    <row r="2210" spans="1:5" x14ac:dyDescent="0.25">
      <c r="A2210" s="74">
        <v>202501</v>
      </c>
      <c r="B2210" s="74">
        <v>661</v>
      </c>
      <c r="C2210" s="82">
        <v>259506243</v>
      </c>
      <c r="D2210" s="82">
        <v>219811</v>
      </c>
      <c r="E2210" s="83">
        <f t="shared" si="34"/>
        <v>8.4703549887237201E-4</v>
      </c>
    </row>
    <row r="2211" spans="1:5" x14ac:dyDescent="0.25">
      <c r="A2211" s="74">
        <v>202501</v>
      </c>
      <c r="B2211" s="74">
        <v>662</v>
      </c>
      <c r="C2211" s="82">
        <v>3449899</v>
      </c>
      <c r="D2211" s="82">
        <v>36398</v>
      </c>
      <c r="E2211" s="83">
        <f t="shared" si="34"/>
        <v>1.0550453795893734E-2</v>
      </c>
    </row>
    <row r="2212" spans="1:5" x14ac:dyDescent="0.25">
      <c r="A2212" s="74">
        <v>202501</v>
      </c>
      <c r="B2212" s="74">
        <v>663</v>
      </c>
      <c r="C2212" s="82">
        <v>1021311</v>
      </c>
      <c r="D2212" s="82">
        <v>32090</v>
      </c>
      <c r="E2212" s="83">
        <f t="shared" si="34"/>
        <v>3.1420399858613099E-2</v>
      </c>
    </row>
    <row r="2213" spans="1:5" x14ac:dyDescent="0.25">
      <c r="A2213" s="74">
        <v>202501</v>
      </c>
      <c r="B2213" s="74">
        <v>681</v>
      </c>
      <c r="C2213" s="82">
        <v>49420183</v>
      </c>
      <c r="D2213" s="82">
        <v>461951</v>
      </c>
      <c r="E2213" s="83">
        <f t="shared" si="34"/>
        <v>9.347415811875889E-3</v>
      </c>
    </row>
    <row r="2214" spans="1:5" x14ac:dyDescent="0.25">
      <c r="A2214" s="74">
        <v>202501</v>
      </c>
      <c r="B2214" s="74">
        <v>682</v>
      </c>
      <c r="C2214" s="82">
        <v>61493861</v>
      </c>
      <c r="D2214" s="82">
        <v>1090265</v>
      </c>
      <c r="E2214" s="83">
        <f t="shared" si="34"/>
        <v>1.7729655973301141E-2</v>
      </c>
    </row>
    <row r="2215" spans="1:5" x14ac:dyDescent="0.25">
      <c r="A2215" s="74">
        <v>202501</v>
      </c>
      <c r="B2215" s="74">
        <v>691</v>
      </c>
      <c r="C2215" s="82">
        <v>36247901</v>
      </c>
      <c r="D2215" s="82">
        <v>357826</v>
      </c>
      <c r="E2215" s="83">
        <f t="shared" si="34"/>
        <v>9.8716336705951604E-3</v>
      </c>
    </row>
    <row r="2216" spans="1:5" x14ac:dyDescent="0.25">
      <c r="A2216" s="74">
        <v>202501</v>
      </c>
      <c r="B2216" s="74">
        <v>692</v>
      </c>
      <c r="C2216" s="82">
        <v>36430203</v>
      </c>
      <c r="D2216" s="82">
        <v>274887</v>
      </c>
      <c r="E2216" s="83">
        <f t="shared" si="34"/>
        <v>7.5455796938600642E-3</v>
      </c>
    </row>
    <row r="2217" spans="1:5" x14ac:dyDescent="0.25">
      <c r="A2217" s="74">
        <v>202501</v>
      </c>
      <c r="B2217" s="74">
        <v>701</v>
      </c>
      <c r="C2217" s="82">
        <v>64104</v>
      </c>
      <c r="D2217" s="82">
        <v>804</v>
      </c>
      <c r="E2217" s="83">
        <f t="shared" si="34"/>
        <v>1.2542119056533133E-2</v>
      </c>
    </row>
    <row r="2218" spans="1:5" x14ac:dyDescent="0.25">
      <c r="A2218" s="74">
        <v>202501</v>
      </c>
      <c r="B2218" s="74">
        <v>702</v>
      </c>
      <c r="C2218" s="82">
        <v>245233799</v>
      </c>
      <c r="D2218" s="82">
        <v>4891634</v>
      </c>
      <c r="E2218" s="83">
        <f t="shared" si="34"/>
        <v>1.9946818179006395E-2</v>
      </c>
    </row>
    <row r="2219" spans="1:5" x14ac:dyDescent="0.25">
      <c r="A2219" s="74">
        <v>202501</v>
      </c>
      <c r="B2219" s="74">
        <v>711</v>
      </c>
      <c r="C2219" s="82">
        <v>32334438</v>
      </c>
      <c r="D2219" s="82">
        <v>474573</v>
      </c>
      <c r="E2219" s="83">
        <f t="shared" si="34"/>
        <v>1.4677014024489926E-2</v>
      </c>
    </row>
    <row r="2220" spans="1:5" x14ac:dyDescent="0.25">
      <c r="A2220" s="74">
        <v>202501</v>
      </c>
      <c r="B2220" s="74">
        <v>712</v>
      </c>
      <c r="C2220" s="82">
        <v>3020342</v>
      </c>
      <c r="D2220" s="82">
        <v>3420</v>
      </c>
      <c r="E2220" s="83">
        <f t="shared" si="34"/>
        <v>1.1323221012719752E-3</v>
      </c>
    </row>
    <row r="2221" spans="1:5" x14ac:dyDescent="0.25">
      <c r="A2221" s="74">
        <v>202501</v>
      </c>
      <c r="B2221" s="74">
        <v>721</v>
      </c>
      <c r="C2221" s="82">
        <v>22369165</v>
      </c>
      <c r="D2221" s="82">
        <v>25775</v>
      </c>
      <c r="E2221" s="83">
        <f t="shared" si="34"/>
        <v>1.152255794974913E-3</v>
      </c>
    </row>
    <row r="2222" spans="1:5" x14ac:dyDescent="0.25">
      <c r="A2222" s="74">
        <v>202501</v>
      </c>
      <c r="B2222" s="74">
        <v>722</v>
      </c>
      <c r="C2222" s="82">
        <v>1318761</v>
      </c>
      <c r="D2222" s="82">
        <v>4194</v>
      </c>
      <c r="E2222" s="83">
        <f t="shared" si="34"/>
        <v>3.1802578329204459E-3</v>
      </c>
    </row>
    <row r="2223" spans="1:5" x14ac:dyDescent="0.25">
      <c r="A2223" s="74">
        <v>202501</v>
      </c>
      <c r="B2223" s="74">
        <v>731</v>
      </c>
      <c r="C2223" s="82">
        <v>10717023</v>
      </c>
      <c r="D2223" s="82">
        <v>309160</v>
      </c>
      <c r="E2223" s="83">
        <f t="shared" si="34"/>
        <v>2.8847563357846672E-2</v>
      </c>
    </row>
    <row r="2224" spans="1:5" x14ac:dyDescent="0.25">
      <c r="A2224" s="74">
        <v>202501</v>
      </c>
      <c r="B2224" s="74">
        <v>732</v>
      </c>
      <c r="C2224" s="82">
        <v>4893684</v>
      </c>
      <c r="D2224" s="82">
        <v>1917</v>
      </c>
      <c r="E2224" s="83">
        <f t="shared" si="34"/>
        <v>3.9172942102514178E-4</v>
      </c>
    </row>
    <row r="2225" spans="1:5" x14ac:dyDescent="0.25">
      <c r="A2225" s="74">
        <v>202501</v>
      </c>
      <c r="B2225" s="74">
        <v>741</v>
      </c>
      <c r="C2225" s="82">
        <v>3696462</v>
      </c>
      <c r="D2225" s="82">
        <v>99533</v>
      </c>
      <c r="E2225" s="83">
        <f t="shared" si="34"/>
        <v>2.6926558422621413E-2</v>
      </c>
    </row>
    <row r="2226" spans="1:5" x14ac:dyDescent="0.25">
      <c r="A2226" s="74">
        <v>202501</v>
      </c>
      <c r="B2226" s="74">
        <v>742</v>
      </c>
      <c r="C2226" s="82">
        <v>664160</v>
      </c>
      <c r="D2226" s="82">
        <v>27738</v>
      </c>
      <c r="E2226" s="83">
        <f t="shared" si="34"/>
        <v>4.1764032763189594E-2</v>
      </c>
    </row>
    <row r="2227" spans="1:5" x14ac:dyDescent="0.25">
      <c r="A2227" s="74">
        <v>202501</v>
      </c>
      <c r="B2227" s="74">
        <v>749</v>
      </c>
      <c r="C2227" s="82">
        <v>11574706</v>
      </c>
      <c r="D2227" s="82">
        <v>147020</v>
      </c>
      <c r="E2227" s="83">
        <f t="shared" si="34"/>
        <v>1.2701834500159227E-2</v>
      </c>
    </row>
    <row r="2228" spans="1:5" x14ac:dyDescent="0.25">
      <c r="A2228" s="74">
        <v>202501</v>
      </c>
      <c r="B2228" s="74">
        <v>750</v>
      </c>
      <c r="C2228" s="82">
        <v>11436619</v>
      </c>
      <c r="D2228" s="82">
        <v>139926</v>
      </c>
      <c r="E2228" s="83">
        <f t="shared" si="34"/>
        <v>1.2234909635443832E-2</v>
      </c>
    </row>
    <row r="2229" spans="1:5" x14ac:dyDescent="0.25">
      <c r="A2229" s="74">
        <v>202501</v>
      </c>
      <c r="B2229" s="74">
        <v>771</v>
      </c>
      <c r="C2229" s="82">
        <v>114053465</v>
      </c>
      <c r="D2229" s="82">
        <v>1469711</v>
      </c>
      <c r="E2229" s="83">
        <f t="shared" si="34"/>
        <v>1.2886158259198876E-2</v>
      </c>
    </row>
    <row r="2230" spans="1:5" x14ac:dyDescent="0.25">
      <c r="A2230" s="74">
        <v>202501</v>
      </c>
      <c r="B2230" s="74">
        <v>772</v>
      </c>
      <c r="C2230" s="82">
        <v>168505</v>
      </c>
      <c r="D2230" s="82">
        <v>1546</v>
      </c>
      <c r="E2230" s="83">
        <f t="shared" si="34"/>
        <v>9.1748019346606924E-3</v>
      </c>
    </row>
    <row r="2231" spans="1:5" x14ac:dyDescent="0.25">
      <c r="A2231" s="74">
        <v>202501</v>
      </c>
      <c r="B2231" s="74">
        <v>773</v>
      </c>
      <c r="C2231" s="82">
        <v>18998022</v>
      </c>
      <c r="D2231" s="82">
        <v>171762</v>
      </c>
      <c r="E2231" s="83">
        <f t="shared" si="34"/>
        <v>9.0410464836813004E-3</v>
      </c>
    </row>
    <row r="2232" spans="1:5" x14ac:dyDescent="0.25">
      <c r="A2232" s="74">
        <v>202501</v>
      </c>
      <c r="B2232" s="74">
        <v>774</v>
      </c>
      <c r="C2232" s="82">
        <v>615163</v>
      </c>
      <c r="D2232" s="82">
        <v>18845</v>
      </c>
      <c r="E2232" s="83">
        <f t="shared" si="34"/>
        <v>3.0634157125834942E-2</v>
      </c>
    </row>
    <row r="2233" spans="1:5" x14ac:dyDescent="0.25">
      <c r="A2233" s="74">
        <v>202501</v>
      </c>
      <c r="B2233" s="74">
        <v>780</v>
      </c>
      <c r="C2233" s="82">
        <v>1948896</v>
      </c>
      <c r="D2233" s="82">
        <v>4508</v>
      </c>
      <c r="E2233" s="83">
        <f t="shared" si="34"/>
        <v>2.3131044447728356E-3</v>
      </c>
    </row>
    <row r="2234" spans="1:5" x14ac:dyDescent="0.25">
      <c r="A2234" s="74">
        <v>202501</v>
      </c>
      <c r="B2234" s="74">
        <v>791</v>
      </c>
      <c r="C2234" s="82">
        <v>56937143</v>
      </c>
      <c r="D2234" s="82">
        <v>609418</v>
      </c>
      <c r="E2234" s="83">
        <f t="shared" si="34"/>
        <v>1.0703347022522715E-2</v>
      </c>
    </row>
    <row r="2235" spans="1:5" x14ac:dyDescent="0.25">
      <c r="A2235" s="74">
        <v>202501</v>
      </c>
      <c r="B2235" s="74">
        <v>801</v>
      </c>
      <c r="C2235" s="82">
        <v>19761861</v>
      </c>
      <c r="D2235" s="82">
        <v>291413</v>
      </c>
      <c r="E2235" s="83">
        <f t="shared" si="34"/>
        <v>1.4746232654910384E-2</v>
      </c>
    </row>
    <row r="2236" spans="1:5" x14ac:dyDescent="0.25">
      <c r="A2236" s="74">
        <v>202501</v>
      </c>
      <c r="B2236" s="74">
        <v>811</v>
      </c>
      <c r="C2236" s="82">
        <v>310192</v>
      </c>
      <c r="D2236" s="82">
        <v>4887</v>
      </c>
      <c r="E2236" s="83">
        <f t="shared" si="34"/>
        <v>1.5754758343219682E-2</v>
      </c>
    </row>
    <row r="2237" spans="1:5" x14ac:dyDescent="0.25">
      <c r="A2237" s="74">
        <v>202501</v>
      </c>
      <c r="B2237" s="74">
        <v>812</v>
      </c>
      <c r="C2237" s="82">
        <v>22509691</v>
      </c>
      <c r="D2237" s="82">
        <v>328955</v>
      </c>
      <c r="E2237" s="83">
        <f t="shared" si="34"/>
        <v>1.4613927841124074E-2</v>
      </c>
    </row>
    <row r="2238" spans="1:5" x14ac:dyDescent="0.25">
      <c r="A2238" s="74">
        <v>202501</v>
      </c>
      <c r="B2238" s="74">
        <v>813</v>
      </c>
      <c r="C2238" s="82">
        <v>2955091</v>
      </c>
      <c r="D2238" s="82">
        <v>51806</v>
      </c>
      <c r="E2238" s="83">
        <f t="shared" si="34"/>
        <v>1.7531101411090218E-2</v>
      </c>
    </row>
    <row r="2239" spans="1:5" x14ac:dyDescent="0.25">
      <c r="A2239" s="74">
        <v>202501</v>
      </c>
      <c r="B2239" s="74">
        <v>821</v>
      </c>
      <c r="C2239" s="82">
        <v>4223473</v>
      </c>
      <c r="D2239" s="82">
        <v>84093</v>
      </c>
      <c r="E2239" s="83">
        <f t="shared" si="34"/>
        <v>1.9910864826175045E-2</v>
      </c>
    </row>
    <row r="2240" spans="1:5" x14ac:dyDescent="0.25">
      <c r="A2240" s="74">
        <v>202501</v>
      </c>
      <c r="B2240" s="74">
        <v>822</v>
      </c>
      <c r="C2240" s="82">
        <v>663876</v>
      </c>
      <c r="D2240" s="82">
        <v>62233</v>
      </c>
      <c r="E2240" s="83">
        <f t="shared" si="34"/>
        <v>9.3741903608505206E-2</v>
      </c>
    </row>
    <row r="2241" spans="1:5" x14ac:dyDescent="0.25">
      <c r="A2241" s="74">
        <v>202501</v>
      </c>
      <c r="B2241" s="74">
        <v>823</v>
      </c>
      <c r="C2241" s="82">
        <v>1173694</v>
      </c>
      <c r="D2241" s="82">
        <v>2347</v>
      </c>
      <c r="E2241" s="83">
        <f t="shared" si="34"/>
        <v>1.9996694197976644E-3</v>
      </c>
    </row>
    <row r="2242" spans="1:5" x14ac:dyDescent="0.25">
      <c r="A2242" s="74">
        <v>202501</v>
      </c>
      <c r="B2242" s="74">
        <v>829</v>
      </c>
      <c r="C2242" s="82">
        <v>531834082</v>
      </c>
      <c r="D2242" s="82">
        <v>4466470</v>
      </c>
      <c r="E2242" s="83">
        <f t="shared" si="34"/>
        <v>8.3982395095920162E-3</v>
      </c>
    </row>
    <row r="2243" spans="1:5" x14ac:dyDescent="0.25">
      <c r="A2243" s="74">
        <v>202501</v>
      </c>
      <c r="B2243" s="74">
        <v>841</v>
      </c>
      <c r="C2243" s="82">
        <v>1228803876</v>
      </c>
      <c r="D2243" s="82">
        <v>145931</v>
      </c>
      <c r="E2243" s="83">
        <f t="shared" ref="E2243:E2306" si="35">D2243/C2243</f>
        <v>1.1875857722310765E-4</v>
      </c>
    </row>
    <row r="2244" spans="1:5" x14ac:dyDescent="0.25">
      <c r="A2244" s="74">
        <v>202501</v>
      </c>
      <c r="B2244" s="74">
        <v>842</v>
      </c>
      <c r="C2244" s="82">
        <v>3033094</v>
      </c>
      <c r="D2244" s="82">
        <v>64370</v>
      </c>
      <c r="E2244" s="83">
        <f t="shared" si="35"/>
        <v>2.1222553603679938E-2</v>
      </c>
    </row>
    <row r="2245" spans="1:5" x14ac:dyDescent="0.25">
      <c r="A2245" s="74">
        <v>202501</v>
      </c>
      <c r="B2245" s="74">
        <v>843</v>
      </c>
      <c r="C2245" s="82">
        <v>4759840</v>
      </c>
      <c r="D2245" s="82">
        <v>23772</v>
      </c>
      <c r="E2245" s="83">
        <f t="shared" si="35"/>
        <v>4.9942855222024274E-3</v>
      </c>
    </row>
    <row r="2246" spans="1:5" x14ac:dyDescent="0.25">
      <c r="A2246" s="74">
        <v>202501</v>
      </c>
      <c r="B2246" s="74">
        <v>851</v>
      </c>
      <c r="C2246" s="82">
        <v>16624160</v>
      </c>
      <c r="D2246" s="82">
        <v>100269</v>
      </c>
      <c r="E2246" s="83">
        <f t="shared" si="35"/>
        <v>6.0315227957382506E-3</v>
      </c>
    </row>
    <row r="2247" spans="1:5" x14ac:dyDescent="0.25">
      <c r="A2247" s="74">
        <v>202501</v>
      </c>
      <c r="B2247" s="74">
        <v>852</v>
      </c>
      <c r="C2247" s="82">
        <v>3060777</v>
      </c>
      <c r="D2247" s="82">
        <v>44267</v>
      </c>
      <c r="E2247" s="83">
        <f t="shared" si="35"/>
        <v>1.4462667486066446E-2</v>
      </c>
    </row>
    <row r="2248" spans="1:5" x14ac:dyDescent="0.25">
      <c r="A2248" s="74">
        <v>202501</v>
      </c>
      <c r="B2248" s="74">
        <v>853</v>
      </c>
      <c r="C2248" s="82">
        <v>10217231</v>
      </c>
      <c r="D2248" s="82">
        <v>4915</v>
      </c>
      <c r="E2248" s="83">
        <f t="shared" si="35"/>
        <v>4.8105010056051392E-4</v>
      </c>
    </row>
    <row r="2249" spans="1:5" x14ac:dyDescent="0.25">
      <c r="A2249" s="74">
        <v>202501</v>
      </c>
      <c r="B2249" s="74">
        <v>854</v>
      </c>
      <c r="C2249" s="82">
        <v>72604027</v>
      </c>
      <c r="D2249" s="82">
        <v>830376</v>
      </c>
      <c r="E2249" s="83">
        <f t="shared" si="35"/>
        <v>1.1437051556382678E-2</v>
      </c>
    </row>
    <row r="2250" spans="1:5" x14ac:dyDescent="0.25">
      <c r="A2250" s="74">
        <v>202501</v>
      </c>
      <c r="B2250" s="74">
        <v>855</v>
      </c>
      <c r="C2250" s="82">
        <v>2025869</v>
      </c>
      <c r="D2250" s="82">
        <v>48169</v>
      </c>
      <c r="E2250" s="83">
        <f t="shared" si="35"/>
        <v>2.3776956950326007E-2</v>
      </c>
    </row>
    <row r="2251" spans="1:5" x14ac:dyDescent="0.25">
      <c r="A2251" s="74">
        <v>202501</v>
      </c>
      <c r="B2251" s="74">
        <v>861</v>
      </c>
      <c r="C2251" s="82">
        <v>304619259</v>
      </c>
      <c r="D2251" s="82">
        <v>2701590</v>
      </c>
      <c r="E2251" s="83">
        <f t="shared" si="35"/>
        <v>8.8687432595980411E-3</v>
      </c>
    </row>
    <row r="2252" spans="1:5" x14ac:dyDescent="0.25">
      <c r="A2252" s="74">
        <v>202501</v>
      </c>
      <c r="B2252" s="74">
        <v>862</v>
      </c>
      <c r="C2252" s="82">
        <v>12933530</v>
      </c>
      <c r="D2252" s="82">
        <v>55546</v>
      </c>
      <c r="E2252" s="83">
        <f t="shared" si="35"/>
        <v>4.294728507994337E-3</v>
      </c>
    </row>
    <row r="2253" spans="1:5" x14ac:dyDescent="0.25">
      <c r="A2253" s="74">
        <v>202501</v>
      </c>
      <c r="B2253" s="74">
        <v>863</v>
      </c>
      <c r="C2253" s="82">
        <v>18252550</v>
      </c>
      <c r="D2253" s="82">
        <v>173915</v>
      </c>
      <c r="E2253" s="83">
        <f t="shared" si="35"/>
        <v>9.5282576955000812E-3</v>
      </c>
    </row>
    <row r="2254" spans="1:5" x14ac:dyDescent="0.25">
      <c r="A2254" s="74">
        <v>202501</v>
      </c>
      <c r="B2254" s="74">
        <v>864</v>
      </c>
      <c r="C2254" s="82">
        <v>4103591</v>
      </c>
      <c r="D2254" s="82">
        <v>29501</v>
      </c>
      <c r="E2254" s="83">
        <f t="shared" si="35"/>
        <v>7.1890692810272763E-3</v>
      </c>
    </row>
    <row r="2255" spans="1:5" x14ac:dyDescent="0.25">
      <c r="A2255" s="74">
        <v>202501</v>
      </c>
      <c r="B2255" s="74">
        <v>869</v>
      </c>
      <c r="C2255" s="82">
        <v>209932715</v>
      </c>
      <c r="D2255" s="82">
        <v>2753224</v>
      </c>
      <c r="E2255" s="83">
        <f t="shared" si="35"/>
        <v>1.3114792518164688E-2</v>
      </c>
    </row>
    <row r="2256" spans="1:5" x14ac:dyDescent="0.25">
      <c r="A2256" s="74">
        <v>202501</v>
      </c>
      <c r="B2256" s="74">
        <v>870</v>
      </c>
      <c r="C2256" s="82">
        <v>8148068</v>
      </c>
      <c r="D2256" s="82">
        <v>35093</v>
      </c>
      <c r="E2256" s="83">
        <f t="shared" si="35"/>
        <v>4.3069105461564635E-3</v>
      </c>
    </row>
    <row r="2257" spans="1:5" x14ac:dyDescent="0.25">
      <c r="A2257" s="74">
        <v>202501</v>
      </c>
      <c r="B2257" s="74">
        <v>880</v>
      </c>
      <c r="C2257" s="82">
        <v>1013153</v>
      </c>
      <c r="D2257" s="82">
        <v>39767</v>
      </c>
      <c r="E2257" s="83">
        <f t="shared" si="35"/>
        <v>3.9250735081473379E-2</v>
      </c>
    </row>
    <row r="2258" spans="1:5" x14ac:dyDescent="0.25">
      <c r="A2258" s="74">
        <v>202501</v>
      </c>
      <c r="B2258" s="74">
        <v>900</v>
      </c>
      <c r="C2258" s="82">
        <v>19179536</v>
      </c>
      <c r="D2258" s="82">
        <v>250634</v>
      </c>
      <c r="E2258" s="83">
        <f t="shared" si="35"/>
        <v>1.3067782244575677E-2</v>
      </c>
    </row>
    <row r="2259" spans="1:5" x14ac:dyDescent="0.25">
      <c r="A2259" s="74">
        <v>202501</v>
      </c>
      <c r="B2259" s="74">
        <v>910</v>
      </c>
      <c r="C2259" s="82">
        <v>18361671</v>
      </c>
      <c r="D2259" s="82">
        <v>31839</v>
      </c>
      <c r="E2259" s="83">
        <f t="shared" si="35"/>
        <v>1.7339925108123329E-3</v>
      </c>
    </row>
    <row r="2260" spans="1:5" x14ac:dyDescent="0.25">
      <c r="A2260" s="74">
        <v>202501</v>
      </c>
      <c r="B2260" s="74">
        <v>920</v>
      </c>
      <c r="C2260" s="82">
        <v>7344517</v>
      </c>
      <c r="D2260" s="82">
        <v>44536</v>
      </c>
      <c r="E2260" s="83">
        <f t="shared" si="35"/>
        <v>6.0638432724711509E-3</v>
      </c>
    </row>
    <row r="2261" spans="1:5" x14ac:dyDescent="0.25">
      <c r="A2261" s="74">
        <v>202501</v>
      </c>
      <c r="B2261" s="74">
        <v>931</v>
      </c>
      <c r="C2261" s="82">
        <v>77246521</v>
      </c>
      <c r="D2261" s="82">
        <v>212061</v>
      </c>
      <c r="E2261" s="83">
        <f t="shared" si="35"/>
        <v>2.745249847562714E-3</v>
      </c>
    </row>
    <row r="2262" spans="1:5" x14ac:dyDescent="0.25">
      <c r="A2262" s="74">
        <v>202501</v>
      </c>
      <c r="B2262" s="74">
        <v>939</v>
      </c>
      <c r="C2262" s="82">
        <v>8808852</v>
      </c>
      <c r="D2262" s="82">
        <v>64813</v>
      </c>
      <c r="E2262" s="83">
        <f t="shared" si="35"/>
        <v>7.3577124465253815E-3</v>
      </c>
    </row>
    <row r="2263" spans="1:5" x14ac:dyDescent="0.25">
      <c r="A2263" s="74">
        <v>202501</v>
      </c>
      <c r="B2263" s="74">
        <v>941</v>
      </c>
      <c r="C2263" s="82">
        <v>13589913</v>
      </c>
      <c r="D2263" s="82">
        <v>41320</v>
      </c>
      <c r="E2263" s="83">
        <f t="shared" si="35"/>
        <v>3.0404903990187428E-3</v>
      </c>
    </row>
    <row r="2264" spans="1:5" x14ac:dyDescent="0.25">
      <c r="A2264" s="74">
        <v>202501</v>
      </c>
      <c r="B2264" s="74">
        <v>942</v>
      </c>
      <c r="C2264" s="82">
        <v>4374456</v>
      </c>
      <c r="D2264" s="82">
        <v>82953</v>
      </c>
      <c r="E2264" s="83">
        <f t="shared" si="35"/>
        <v>1.8963043633311204E-2</v>
      </c>
    </row>
    <row r="2265" spans="1:5" x14ac:dyDescent="0.25">
      <c r="A2265" s="74">
        <v>202501</v>
      </c>
      <c r="B2265" s="74">
        <v>949</v>
      </c>
      <c r="C2265" s="82">
        <v>93574913</v>
      </c>
      <c r="D2265" s="82">
        <v>408229</v>
      </c>
      <c r="E2265" s="83">
        <f t="shared" si="35"/>
        <v>4.3625902168885795E-3</v>
      </c>
    </row>
    <row r="2266" spans="1:5" x14ac:dyDescent="0.25">
      <c r="A2266" s="74">
        <v>202501</v>
      </c>
      <c r="B2266" s="74">
        <v>951</v>
      </c>
      <c r="C2266" s="82">
        <v>2808284</v>
      </c>
      <c r="D2266" s="82">
        <v>49399</v>
      </c>
      <c r="E2266" s="83">
        <f t="shared" si="35"/>
        <v>1.7590457375393657E-2</v>
      </c>
    </row>
    <row r="2267" spans="1:5" x14ac:dyDescent="0.25">
      <c r="A2267" s="74">
        <v>202501</v>
      </c>
      <c r="B2267" s="74">
        <v>952</v>
      </c>
      <c r="C2267" s="82">
        <v>2242774</v>
      </c>
      <c r="D2267" s="82">
        <v>54334</v>
      </c>
      <c r="E2267" s="83">
        <f t="shared" si="35"/>
        <v>2.4226248387042119E-2</v>
      </c>
    </row>
    <row r="2268" spans="1:5" x14ac:dyDescent="0.25">
      <c r="A2268" s="74">
        <v>202501</v>
      </c>
      <c r="B2268" s="74">
        <v>960</v>
      </c>
      <c r="C2268" s="82">
        <v>753621909</v>
      </c>
      <c r="D2268" s="82">
        <v>20098355</v>
      </c>
      <c r="E2268" s="83">
        <f t="shared" si="35"/>
        <v>2.6669016332963324E-2</v>
      </c>
    </row>
    <row r="2269" spans="1:5" x14ac:dyDescent="0.25">
      <c r="A2269" s="74">
        <v>202501</v>
      </c>
      <c r="B2269" s="74">
        <v>970</v>
      </c>
      <c r="C2269" s="82">
        <v>384587</v>
      </c>
      <c r="D2269" s="82">
        <v>7961</v>
      </c>
      <c r="E2269" s="83">
        <f t="shared" si="35"/>
        <v>2.0700127669422003E-2</v>
      </c>
    </row>
    <row r="2270" spans="1:5" x14ac:dyDescent="0.25">
      <c r="A2270" s="74">
        <v>202501</v>
      </c>
      <c r="B2270" s="74">
        <v>990</v>
      </c>
      <c r="C2270" s="82">
        <v>988211</v>
      </c>
      <c r="D2270" s="82">
        <v>2861</v>
      </c>
      <c r="E2270" s="83">
        <f t="shared" si="35"/>
        <v>2.8951306957724614E-3</v>
      </c>
    </row>
    <row r="2271" spans="1:5" x14ac:dyDescent="0.25">
      <c r="A2271" s="74">
        <v>202501</v>
      </c>
      <c r="B2271" s="74">
        <v>999</v>
      </c>
      <c r="C2271" s="82">
        <v>223722990</v>
      </c>
      <c r="D2271" s="82">
        <v>8123397</v>
      </c>
      <c r="E2271" s="83">
        <f t="shared" si="35"/>
        <v>3.6310068089113239E-2</v>
      </c>
    </row>
    <row r="2272" spans="1:5" x14ac:dyDescent="0.25">
      <c r="A2272" s="74">
        <v>202502</v>
      </c>
      <c r="B2272" s="74">
        <v>11</v>
      </c>
      <c r="C2272" s="82">
        <v>4404881664</v>
      </c>
      <c r="D2272" s="82">
        <v>42638855</v>
      </c>
      <c r="E2272" s="83">
        <f t="shared" si="35"/>
        <v>9.6799093034613693E-3</v>
      </c>
    </row>
    <row r="2273" spans="1:5" x14ac:dyDescent="0.25">
      <c r="A2273" s="74">
        <v>202502</v>
      </c>
      <c r="B2273" s="74">
        <v>12</v>
      </c>
      <c r="C2273" s="82">
        <v>393164233</v>
      </c>
      <c r="D2273" s="82">
        <v>11115076</v>
      </c>
      <c r="E2273" s="83">
        <f t="shared" si="35"/>
        <v>2.8270821878143733E-2</v>
      </c>
    </row>
    <row r="2274" spans="1:5" x14ac:dyDescent="0.25">
      <c r="A2274" s="74">
        <v>202502</v>
      </c>
      <c r="B2274" s="74">
        <v>13</v>
      </c>
      <c r="C2274" s="82">
        <v>220309444</v>
      </c>
      <c r="D2274" s="82">
        <v>480778</v>
      </c>
      <c r="E2274" s="83">
        <f t="shared" si="35"/>
        <v>2.1822850226974381E-3</v>
      </c>
    </row>
    <row r="2275" spans="1:5" x14ac:dyDescent="0.25">
      <c r="A2275" s="74">
        <v>202502</v>
      </c>
      <c r="B2275" s="74">
        <v>14</v>
      </c>
      <c r="C2275" s="82">
        <v>1754982418</v>
      </c>
      <c r="D2275" s="82">
        <v>7688357</v>
      </c>
      <c r="E2275" s="83">
        <f t="shared" si="35"/>
        <v>4.3808740880502657E-3</v>
      </c>
    </row>
    <row r="2276" spans="1:5" x14ac:dyDescent="0.25">
      <c r="A2276" s="74">
        <v>202502</v>
      </c>
      <c r="B2276" s="74">
        <v>16</v>
      </c>
      <c r="C2276" s="82">
        <v>665482215</v>
      </c>
      <c r="D2276" s="82">
        <v>8599664</v>
      </c>
      <c r="E2276" s="83">
        <f t="shared" si="35"/>
        <v>1.2922455035105633E-2</v>
      </c>
    </row>
    <row r="2277" spans="1:5" x14ac:dyDescent="0.25">
      <c r="A2277" s="74">
        <v>202502</v>
      </c>
      <c r="B2277" s="74">
        <v>17</v>
      </c>
      <c r="C2277" s="82">
        <v>309296</v>
      </c>
      <c r="D2277" s="82">
        <v>996</v>
      </c>
      <c r="E2277" s="83">
        <f t="shared" si="35"/>
        <v>3.2202162329936371E-3</v>
      </c>
    </row>
    <row r="2278" spans="1:5" x14ac:dyDescent="0.25">
      <c r="A2278" s="74">
        <v>202502</v>
      </c>
      <c r="B2278" s="74">
        <v>21</v>
      </c>
      <c r="C2278" s="82">
        <v>1815921</v>
      </c>
      <c r="D2278" s="82">
        <v>36700</v>
      </c>
      <c r="E2278" s="83">
        <f t="shared" si="35"/>
        <v>2.0210130286504754E-2</v>
      </c>
    </row>
    <row r="2279" spans="1:5" x14ac:dyDescent="0.25">
      <c r="A2279" s="74">
        <v>202502</v>
      </c>
      <c r="B2279" s="74">
        <v>22</v>
      </c>
      <c r="C2279" s="82">
        <v>20713435</v>
      </c>
      <c r="D2279" s="82">
        <v>81558</v>
      </c>
      <c r="E2279" s="83">
        <f t="shared" si="35"/>
        <v>3.9374444653916645E-3</v>
      </c>
    </row>
    <row r="2280" spans="1:5" x14ac:dyDescent="0.25">
      <c r="A2280" s="74">
        <v>202502</v>
      </c>
      <c r="B2280" s="74">
        <v>24</v>
      </c>
      <c r="C2280" s="82">
        <v>3714141</v>
      </c>
      <c r="D2280" s="82">
        <v>211772</v>
      </c>
      <c r="E2280" s="83">
        <f t="shared" si="35"/>
        <v>5.701775996118618E-2</v>
      </c>
    </row>
    <row r="2281" spans="1:5" x14ac:dyDescent="0.25">
      <c r="A2281" s="74">
        <v>202502</v>
      </c>
      <c r="B2281" s="74">
        <v>31</v>
      </c>
      <c r="C2281" s="82">
        <v>59878179</v>
      </c>
      <c r="D2281" s="82">
        <v>69487</v>
      </c>
      <c r="E2281" s="83">
        <f t="shared" si="35"/>
        <v>1.1604728326825035E-3</v>
      </c>
    </row>
    <row r="2282" spans="1:5" x14ac:dyDescent="0.25">
      <c r="A2282" s="74">
        <v>202502</v>
      </c>
      <c r="B2282" s="74">
        <v>32</v>
      </c>
      <c r="C2282" s="82">
        <v>6487045</v>
      </c>
      <c r="D2282" s="82">
        <v>552</v>
      </c>
      <c r="E2282" s="83">
        <f t="shared" si="35"/>
        <v>8.5092673166287583E-5</v>
      </c>
    </row>
    <row r="2283" spans="1:5" x14ac:dyDescent="0.25">
      <c r="A2283" s="74">
        <v>202502</v>
      </c>
      <c r="B2283" s="74">
        <v>51</v>
      </c>
      <c r="C2283" s="82">
        <v>121179</v>
      </c>
      <c r="D2283" s="82">
        <v>0</v>
      </c>
      <c r="E2283" s="83">
        <f t="shared" si="35"/>
        <v>0</v>
      </c>
    </row>
    <row r="2284" spans="1:5" x14ac:dyDescent="0.25">
      <c r="A2284" s="74">
        <v>202502</v>
      </c>
      <c r="B2284" s="74">
        <v>52</v>
      </c>
      <c r="C2284" s="82">
        <v>35365</v>
      </c>
      <c r="D2284" s="82">
        <v>99</v>
      </c>
      <c r="E2284" s="83">
        <f t="shared" si="35"/>
        <v>2.7993779160186624E-3</v>
      </c>
    </row>
    <row r="2285" spans="1:5" x14ac:dyDescent="0.25">
      <c r="A2285" s="74">
        <v>202502</v>
      </c>
      <c r="B2285" s="74">
        <v>61</v>
      </c>
      <c r="C2285" s="82">
        <v>4923464192</v>
      </c>
      <c r="D2285" s="82">
        <v>6948685</v>
      </c>
      <c r="E2285" s="83">
        <f t="shared" si="35"/>
        <v>1.4113406189265527E-3</v>
      </c>
    </row>
    <row r="2286" spans="1:5" x14ac:dyDescent="0.25">
      <c r="A2286" s="74">
        <v>202502</v>
      </c>
      <c r="B2286" s="74">
        <v>62</v>
      </c>
      <c r="C2286" s="82">
        <v>1068303</v>
      </c>
      <c r="D2286" s="82">
        <v>19575</v>
      </c>
      <c r="E2286" s="83">
        <f t="shared" si="35"/>
        <v>1.8323453177609722E-2</v>
      </c>
    </row>
    <row r="2287" spans="1:5" x14ac:dyDescent="0.25">
      <c r="A2287" s="74">
        <v>202502</v>
      </c>
      <c r="B2287" s="74">
        <v>71</v>
      </c>
      <c r="C2287" s="82">
        <v>321899</v>
      </c>
      <c r="D2287" s="82">
        <v>20922</v>
      </c>
      <c r="E2287" s="83">
        <f t="shared" si="35"/>
        <v>6.4995542079969187E-2</v>
      </c>
    </row>
    <row r="2288" spans="1:5" x14ac:dyDescent="0.25">
      <c r="A2288" s="74">
        <v>202502</v>
      </c>
      <c r="B2288" s="74">
        <v>72</v>
      </c>
      <c r="C2288" s="82">
        <v>161911636</v>
      </c>
      <c r="D2288" s="82">
        <v>3709</v>
      </c>
      <c r="E2288" s="83">
        <f t="shared" si="35"/>
        <v>2.2907556810802651E-5</v>
      </c>
    </row>
    <row r="2289" spans="1:5" x14ac:dyDescent="0.25">
      <c r="A2289" s="74">
        <v>202502</v>
      </c>
      <c r="B2289" s="74">
        <v>81</v>
      </c>
      <c r="C2289" s="82">
        <v>49397670</v>
      </c>
      <c r="D2289" s="82">
        <v>360833</v>
      </c>
      <c r="E2289" s="83">
        <f t="shared" si="35"/>
        <v>7.3046562722492783E-3</v>
      </c>
    </row>
    <row r="2290" spans="1:5" x14ac:dyDescent="0.25">
      <c r="A2290" s="74">
        <v>202502</v>
      </c>
      <c r="B2290" s="74">
        <v>89</v>
      </c>
      <c r="C2290" s="82">
        <v>113879245</v>
      </c>
      <c r="D2290" s="82">
        <v>183393</v>
      </c>
      <c r="E2290" s="83">
        <f t="shared" si="35"/>
        <v>1.6104163669156746E-3</v>
      </c>
    </row>
    <row r="2291" spans="1:5" x14ac:dyDescent="0.25">
      <c r="A2291" s="74">
        <v>202502</v>
      </c>
      <c r="B2291" s="74">
        <v>91</v>
      </c>
      <c r="C2291" s="82">
        <v>53304494</v>
      </c>
      <c r="D2291" s="82">
        <v>140166</v>
      </c>
      <c r="E2291" s="83">
        <f t="shared" si="35"/>
        <v>2.6295343878510505E-3</v>
      </c>
    </row>
    <row r="2292" spans="1:5" x14ac:dyDescent="0.25">
      <c r="A2292" s="74">
        <v>202502</v>
      </c>
      <c r="B2292" s="74">
        <v>99</v>
      </c>
      <c r="C2292" s="82">
        <v>13697974</v>
      </c>
      <c r="D2292" s="82">
        <v>178931</v>
      </c>
      <c r="E2292" s="83">
        <f t="shared" si="35"/>
        <v>1.3062588671872205E-2</v>
      </c>
    </row>
    <row r="2293" spans="1:5" x14ac:dyDescent="0.25">
      <c r="A2293" s="74">
        <v>202502</v>
      </c>
      <c r="B2293" s="74">
        <v>101</v>
      </c>
      <c r="C2293" s="82">
        <v>1491588232</v>
      </c>
      <c r="D2293" s="82">
        <v>15860163</v>
      </c>
      <c r="E2293" s="83">
        <f t="shared" si="35"/>
        <v>1.0633070615429742E-2</v>
      </c>
    </row>
    <row r="2294" spans="1:5" x14ac:dyDescent="0.25">
      <c r="A2294" s="74">
        <v>202502</v>
      </c>
      <c r="B2294" s="74">
        <v>102</v>
      </c>
      <c r="C2294" s="82">
        <v>94864516</v>
      </c>
      <c r="D2294" s="82">
        <v>69381</v>
      </c>
      <c r="E2294" s="83">
        <f t="shared" si="35"/>
        <v>7.3136935627226521E-4</v>
      </c>
    </row>
    <row r="2295" spans="1:5" x14ac:dyDescent="0.25">
      <c r="A2295" s="74">
        <v>202502</v>
      </c>
      <c r="B2295" s="74">
        <v>103</v>
      </c>
      <c r="C2295" s="82">
        <v>336376104</v>
      </c>
      <c r="D2295" s="82">
        <v>87610</v>
      </c>
      <c r="E2295" s="83">
        <f t="shared" si="35"/>
        <v>2.6045250824357011E-4</v>
      </c>
    </row>
    <row r="2296" spans="1:5" x14ac:dyDescent="0.25">
      <c r="A2296" s="74">
        <v>202502</v>
      </c>
      <c r="B2296" s="74">
        <v>104</v>
      </c>
      <c r="C2296" s="82">
        <v>793461879</v>
      </c>
      <c r="D2296" s="82">
        <v>11330478</v>
      </c>
      <c r="E2296" s="83">
        <f t="shared" si="35"/>
        <v>1.4279801336240376E-2</v>
      </c>
    </row>
    <row r="2297" spans="1:5" x14ac:dyDescent="0.25">
      <c r="A2297" s="74">
        <v>202502</v>
      </c>
      <c r="B2297" s="74">
        <v>105</v>
      </c>
      <c r="C2297" s="82">
        <v>482548367</v>
      </c>
      <c r="D2297" s="82">
        <v>1144531</v>
      </c>
      <c r="E2297" s="83">
        <f t="shared" si="35"/>
        <v>2.3718472142296152E-3</v>
      </c>
    </row>
    <row r="2298" spans="1:5" x14ac:dyDescent="0.25">
      <c r="A2298" s="74">
        <v>202502</v>
      </c>
      <c r="B2298" s="74">
        <v>106</v>
      </c>
      <c r="C2298" s="82">
        <v>208107047</v>
      </c>
      <c r="D2298" s="82">
        <v>1451966</v>
      </c>
      <c r="E2298" s="83">
        <f t="shared" si="35"/>
        <v>6.9770150551413087E-3</v>
      </c>
    </row>
    <row r="2299" spans="1:5" x14ac:dyDescent="0.25">
      <c r="A2299" s="74">
        <v>202502</v>
      </c>
      <c r="B2299" s="74">
        <v>107</v>
      </c>
      <c r="C2299" s="82">
        <v>1507081156</v>
      </c>
      <c r="D2299" s="82">
        <v>7663188</v>
      </c>
      <c r="E2299" s="83">
        <f t="shared" si="35"/>
        <v>5.084787882517987E-3</v>
      </c>
    </row>
    <row r="2300" spans="1:5" x14ac:dyDescent="0.25">
      <c r="A2300" s="74">
        <v>202502</v>
      </c>
      <c r="B2300" s="74">
        <v>108</v>
      </c>
      <c r="C2300" s="82">
        <v>40075027</v>
      </c>
      <c r="D2300" s="82">
        <v>250675</v>
      </c>
      <c r="E2300" s="83">
        <f t="shared" si="35"/>
        <v>6.2551423858055039E-3</v>
      </c>
    </row>
    <row r="2301" spans="1:5" x14ac:dyDescent="0.25">
      <c r="A2301" s="74">
        <v>202502</v>
      </c>
      <c r="B2301" s="74">
        <v>109</v>
      </c>
      <c r="C2301" s="82">
        <v>290731</v>
      </c>
      <c r="D2301" s="82">
        <v>896</v>
      </c>
      <c r="E2301" s="83">
        <f t="shared" si="35"/>
        <v>3.0818866925095708E-3</v>
      </c>
    </row>
    <row r="2302" spans="1:5" x14ac:dyDescent="0.25">
      <c r="A2302" s="74">
        <v>202502</v>
      </c>
      <c r="B2302" s="74">
        <v>110</v>
      </c>
      <c r="C2302" s="82">
        <v>581942076</v>
      </c>
      <c r="D2302" s="82">
        <v>659701</v>
      </c>
      <c r="E2302" s="83">
        <f t="shared" si="35"/>
        <v>1.1336196972291104E-3</v>
      </c>
    </row>
    <row r="2303" spans="1:5" x14ac:dyDescent="0.25">
      <c r="A2303" s="74">
        <v>202502</v>
      </c>
      <c r="B2303" s="74">
        <v>120</v>
      </c>
      <c r="C2303" s="82">
        <v>130857401</v>
      </c>
      <c r="D2303" s="82">
        <v>2488</v>
      </c>
      <c r="E2303" s="83">
        <f t="shared" si="35"/>
        <v>1.9013062929470837E-5</v>
      </c>
    </row>
    <row r="2304" spans="1:5" x14ac:dyDescent="0.25">
      <c r="A2304" s="74">
        <v>202502</v>
      </c>
      <c r="B2304" s="74">
        <v>131</v>
      </c>
      <c r="C2304" s="82">
        <v>241442739</v>
      </c>
      <c r="D2304" s="82">
        <v>321542</v>
      </c>
      <c r="E2304" s="83">
        <f t="shared" si="35"/>
        <v>1.3317526189926133E-3</v>
      </c>
    </row>
    <row r="2305" spans="1:5" x14ac:dyDescent="0.25">
      <c r="A2305" s="74">
        <v>202502</v>
      </c>
      <c r="B2305" s="74">
        <v>139</v>
      </c>
      <c r="C2305" s="82">
        <v>164918788</v>
      </c>
      <c r="D2305" s="82">
        <v>1945405</v>
      </c>
      <c r="E2305" s="83">
        <f t="shared" si="35"/>
        <v>1.1796139321615679E-2</v>
      </c>
    </row>
    <row r="2306" spans="1:5" x14ac:dyDescent="0.25">
      <c r="A2306" s="74">
        <v>202502</v>
      </c>
      <c r="B2306" s="74">
        <v>141</v>
      </c>
      <c r="C2306" s="82">
        <v>185227603</v>
      </c>
      <c r="D2306" s="82">
        <v>1827737</v>
      </c>
      <c r="E2306" s="83">
        <f t="shared" si="35"/>
        <v>9.8675195834607866E-3</v>
      </c>
    </row>
    <row r="2307" spans="1:5" x14ac:dyDescent="0.25">
      <c r="A2307" s="74">
        <v>202502</v>
      </c>
      <c r="B2307" s="74">
        <v>142</v>
      </c>
      <c r="C2307" s="82">
        <v>931</v>
      </c>
      <c r="D2307" s="82">
        <v>195</v>
      </c>
      <c r="E2307" s="83">
        <f t="shared" ref="E2307:E2370" si="36">D2307/C2307</f>
        <v>0.20945220193340494</v>
      </c>
    </row>
    <row r="2308" spans="1:5" x14ac:dyDescent="0.25">
      <c r="A2308" s="74">
        <v>202502</v>
      </c>
      <c r="B2308" s="74">
        <v>143</v>
      </c>
      <c r="C2308" s="82">
        <v>7695021</v>
      </c>
      <c r="D2308" s="82">
        <v>44879</v>
      </c>
      <c r="E2308" s="83">
        <f t="shared" si="36"/>
        <v>5.8322128035777944E-3</v>
      </c>
    </row>
    <row r="2309" spans="1:5" x14ac:dyDescent="0.25">
      <c r="A2309" s="74">
        <v>202502</v>
      </c>
      <c r="B2309" s="74">
        <v>149</v>
      </c>
      <c r="C2309" s="82">
        <v>1232379</v>
      </c>
      <c r="D2309" s="82">
        <v>15066</v>
      </c>
      <c r="E2309" s="83">
        <f t="shared" si="36"/>
        <v>1.2225135287115408E-2</v>
      </c>
    </row>
    <row r="2310" spans="1:5" x14ac:dyDescent="0.25">
      <c r="A2310" s="74">
        <v>202502</v>
      </c>
      <c r="B2310" s="74">
        <v>151</v>
      </c>
      <c r="C2310" s="82">
        <v>77903892</v>
      </c>
      <c r="D2310" s="82">
        <v>14176141</v>
      </c>
      <c r="E2310" s="83">
        <f t="shared" si="36"/>
        <v>0.18196961199319797</v>
      </c>
    </row>
    <row r="2311" spans="1:5" x14ac:dyDescent="0.25">
      <c r="A2311" s="74">
        <v>202502</v>
      </c>
      <c r="B2311" s="74">
        <v>152</v>
      </c>
      <c r="C2311" s="82">
        <v>108679227</v>
      </c>
      <c r="D2311" s="82">
        <v>1091466</v>
      </c>
      <c r="E2311" s="83">
        <f t="shared" si="36"/>
        <v>1.0043004814526331E-2</v>
      </c>
    </row>
    <row r="2312" spans="1:5" x14ac:dyDescent="0.25">
      <c r="A2312" s="74">
        <v>202502</v>
      </c>
      <c r="B2312" s="74">
        <v>161</v>
      </c>
      <c r="C2312" s="82">
        <v>21537659</v>
      </c>
      <c r="D2312" s="82">
        <v>216972</v>
      </c>
      <c r="E2312" s="83">
        <f t="shared" si="36"/>
        <v>1.0074075367243952E-2</v>
      </c>
    </row>
    <row r="2313" spans="1:5" x14ac:dyDescent="0.25">
      <c r="A2313" s="74">
        <v>202502</v>
      </c>
      <c r="B2313" s="74">
        <v>162</v>
      </c>
      <c r="C2313" s="82">
        <v>125808148</v>
      </c>
      <c r="D2313" s="82">
        <v>338684</v>
      </c>
      <c r="E2313" s="83">
        <f t="shared" si="36"/>
        <v>2.6920672896321471E-3</v>
      </c>
    </row>
    <row r="2314" spans="1:5" x14ac:dyDescent="0.25">
      <c r="A2314" s="74">
        <v>202502</v>
      </c>
      <c r="B2314" s="74">
        <v>170</v>
      </c>
      <c r="C2314" s="82">
        <v>335543615</v>
      </c>
      <c r="D2314" s="82">
        <v>148092</v>
      </c>
      <c r="E2314" s="83">
        <f t="shared" si="36"/>
        <v>4.4134948000724137E-4</v>
      </c>
    </row>
    <row r="2315" spans="1:5" x14ac:dyDescent="0.25">
      <c r="A2315" s="74">
        <v>202502</v>
      </c>
      <c r="B2315" s="74">
        <v>181</v>
      </c>
      <c r="C2315" s="82">
        <v>81741090</v>
      </c>
      <c r="D2315" s="82">
        <v>308399</v>
      </c>
      <c r="E2315" s="83">
        <f t="shared" si="36"/>
        <v>3.7728760406791737E-3</v>
      </c>
    </row>
    <row r="2316" spans="1:5" x14ac:dyDescent="0.25">
      <c r="A2316" s="74">
        <v>202502</v>
      </c>
      <c r="B2316" s="74">
        <v>182</v>
      </c>
      <c r="C2316" s="82">
        <v>8443518</v>
      </c>
      <c r="D2316" s="82">
        <v>31342</v>
      </c>
      <c r="E2316" s="83">
        <f t="shared" si="36"/>
        <v>3.7119598726502389E-3</v>
      </c>
    </row>
    <row r="2317" spans="1:5" x14ac:dyDescent="0.25">
      <c r="A2317" s="74">
        <v>202502</v>
      </c>
      <c r="B2317" s="74">
        <v>191</v>
      </c>
      <c r="C2317" s="82">
        <v>1129704</v>
      </c>
      <c r="D2317" s="82">
        <v>1598</v>
      </c>
      <c r="E2317" s="83">
        <f t="shared" si="36"/>
        <v>1.4145298237414402E-3</v>
      </c>
    </row>
    <row r="2318" spans="1:5" x14ac:dyDescent="0.25">
      <c r="A2318" s="74">
        <v>202502</v>
      </c>
      <c r="B2318" s="74">
        <v>192</v>
      </c>
      <c r="C2318" s="82">
        <v>558015717</v>
      </c>
      <c r="D2318" s="82">
        <v>1579945</v>
      </c>
      <c r="E2318" s="83">
        <f t="shared" si="36"/>
        <v>2.8313629022746682E-3</v>
      </c>
    </row>
    <row r="2319" spans="1:5" x14ac:dyDescent="0.25">
      <c r="A2319" s="74">
        <v>202502</v>
      </c>
      <c r="B2319" s="74">
        <v>201</v>
      </c>
      <c r="C2319" s="82">
        <v>530663869</v>
      </c>
      <c r="D2319" s="82">
        <v>7177297</v>
      </c>
      <c r="E2319" s="83">
        <f t="shared" si="36"/>
        <v>1.3525128465077392E-2</v>
      </c>
    </row>
    <row r="2320" spans="1:5" x14ac:dyDescent="0.25">
      <c r="A2320" s="74">
        <v>202502</v>
      </c>
      <c r="B2320" s="74">
        <v>202</v>
      </c>
      <c r="C2320" s="82">
        <v>1390443788</v>
      </c>
      <c r="D2320" s="82">
        <v>53062593</v>
      </c>
      <c r="E2320" s="83">
        <f t="shared" si="36"/>
        <v>3.8162343172696456E-2</v>
      </c>
    </row>
    <row r="2321" spans="1:5" x14ac:dyDescent="0.25">
      <c r="A2321" s="74">
        <v>202502</v>
      </c>
      <c r="B2321" s="74">
        <v>203</v>
      </c>
      <c r="C2321" s="82">
        <v>5729492</v>
      </c>
      <c r="D2321" s="82">
        <v>880</v>
      </c>
      <c r="E2321" s="83">
        <f t="shared" si="36"/>
        <v>1.5359127824945038E-4</v>
      </c>
    </row>
    <row r="2322" spans="1:5" x14ac:dyDescent="0.25">
      <c r="A2322" s="74">
        <v>202502</v>
      </c>
      <c r="B2322" s="74">
        <v>204</v>
      </c>
      <c r="C2322" s="82">
        <v>1152508</v>
      </c>
      <c r="D2322" s="82">
        <v>1346</v>
      </c>
      <c r="E2322" s="83">
        <f t="shared" si="36"/>
        <v>1.1678877717117798E-3</v>
      </c>
    </row>
    <row r="2323" spans="1:5" x14ac:dyDescent="0.25">
      <c r="A2323" s="74">
        <v>202502</v>
      </c>
      <c r="B2323" s="74">
        <v>210</v>
      </c>
      <c r="C2323" s="82">
        <v>671079464</v>
      </c>
      <c r="D2323" s="82">
        <v>1291382</v>
      </c>
      <c r="E2323" s="83">
        <f t="shared" si="36"/>
        <v>1.9243354465098041E-3</v>
      </c>
    </row>
    <row r="2324" spans="1:5" x14ac:dyDescent="0.25">
      <c r="A2324" s="74">
        <v>202502</v>
      </c>
      <c r="B2324" s="74">
        <v>221</v>
      </c>
      <c r="C2324" s="82">
        <v>35723517</v>
      </c>
      <c r="D2324" s="82">
        <v>24337</v>
      </c>
      <c r="E2324" s="83">
        <f t="shared" si="36"/>
        <v>6.8125991066333134E-4</v>
      </c>
    </row>
    <row r="2325" spans="1:5" x14ac:dyDescent="0.25">
      <c r="A2325" s="74">
        <v>202502</v>
      </c>
      <c r="B2325" s="74">
        <v>222</v>
      </c>
      <c r="C2325" s="82">
        <v>312550452</v>
      </c>
      <c r="D2325" s="82">
        <v>334147</v>
      </c>
      <c r="E2325" s="83">
        <f t="shared" si="36"/>
        <v>1.0690977980092635E-3</v>
      </c>
    </row>
    <row r="2326" spans="1:5" x14ac:dyDescent="0.25">
      <c r="A2326" s="74">
        <v>202502</v>
      </c>
      <c r="B2326" s="74">
        <v>231</v>
      </c>
      <c r="C2326" s="82">
        <v>70561801</v>
      </c>
      <c r="D2326" s="82">
        <v>27602</v>
      </c>
      <c r="E2326" s="83">
        <f t="shared" si="36"/>
        <v>3.9117482276281468E-4</v>
      </c>
    </row>
    <row r="2327" spans="1:5" x14ac:dyDescent="0.25">
      <c r="A2327" s="74">
        <v>202502</v>
      </c>
      <c r="B2327" s="74">
        <v>239</v>
      </c>
      <c r="C2327" s="82">
        <v>321363552</v>
      </c>
      <c r="D2327" s="82">
        <v>865488</v>
      </c>
      <c r="E2327" s="83">
        <f t="shared" si="36"/>
        <v>2.69317411577527E-3</v>
      </c>
    </row>
    <row r="2328" spans="1:5" x14ac:dyDescent="0.25">
      <c r="A2328" s="74">
        <v>202502</v>
      </c>
      <c r="B2328" s="74">
        <v>241</v>
      </c>
      <c r="C2328" s="82">
        <v>293651367</v>
      </c>
      <c r="D2328" s="82">
        <v>2882006</v>
      </c>
      <c r="E2328" s="83">
        <f t="shared" si="36"/>
        <v>9.814379648367174E-3</v>
      </c>
    </row>
    <row r="2329" spans="1:5" x14ac:dyDescent="0.25">
      <c r="A2329" s="74">
        <v>202502</v>
      </c>
      <c r="B2329" s="74">
        <v>242</v>
      </c>
      <c r="C2329" s="82">
        <v>121556369</v>
      </c>
      <c r="D2329" s="82">
        <v>50974</v>
      </c>
      <c r="E2329" s="83">
        <f t="shared" si="36"/>
        <v>4.1934454294204857E-4</v>
      </c>
    </row>
    <row r="2330" spans="1:5" x14ac:dyDescent="0.25">
      <c r="A2330" s="74">
        <v>202502</v>
      </c>
      <c r="B2330" s="74">
        <v>243</v>
      </c>
      <c r="C2330" s="82">
        <v>31841021</v>
      </c>
      <c r="D2330" s="82">
        <v>56718</v>
      </c>
      <c r="E2330" s="83">
        <f t="shared" si="36"/>
        <v>1.7812871013149986E-3</v>
      </c>
    </row>
    <row r="2331" spans="1:5" x14ac:dyDescent="0.25">
      <c r="A2331" s="74">
        <v>202502</v>
      </c>
      <c r="B2331" s="74">
        <v>251</v>
      </c>
      <c r="C2331" s="82">
        <v>126991761</v>
      </c>
      <c r="D2331" s="82">
        <v>217435</v>
      </c>
      <c r="E2331" s="83">
        <f t="shared" si="36"/>
        <v>1.7121976913132184E-3</v>
      </c>
    </row>
    <row r="2332" spans="1:5" x14ac:dyDescent="0.25">
      <c r="A2332" s="74">
        <v>202502</v>
      </c>
      <c r="B2332" s="74">
        <v>252</v>
      </c>
      <c r="C2332" s="82">
        <v>18629</v>
      </c>
      <c r="D2332" s="82">
        <v>0</v>
      </c>
      <c r="E2332" s="83">
        <f t="shared" si="36"/>
        <v>0</v>
      </c>
    </row>
    <row r="2333" spans="1:5" x14ac:dyDescent="0.25">
      <c r="A2333" s="74">
        <v>202502</v>
      </c>
      <c r="B2333" s="74">
        <v>259</v>
      </c>
      <c r="C2333" s="82">
        <v>346465612</v>
      </c>
      <c r="D2333" s="82">
        <v>1462854</v>
      </c>
      <c r="E2333" s="83">
        <f t="shared" si="36"/>
        <v>4.2222198952316225E-3</v>
      </c>
    </row>
    <row r="2334" spans="1:5" x14ac:dyDescent="0.25">
      <c r="A2334" s="74">
        <v>202502</v>
      </c>
      <c r="B2334" s="74">
        <v>261</v>
      </c>
      <c r="C2334" s="82">
        <v>2478069</v>
      </c>
      <c r="D2334" s="82">
        <v>0</v>
      </c>
      <c r="E2334" s="83">
        <f t="shared" si="36"/>
        <v>0</v>
      </c>
    </row>
    <row r="2335" spans="1:5" x14ac:dyDescent="0.25">
      <c r="A2335" s="74">
        <v>202502</v>
      </c>
      <c r="B2335" s="74">
        <v>262</v>
      </c>
      <c r="C2335" s="82">
        <v>67512951</v>
      </c>
      <c r="D2335" s="82">
        <v>1110889</v>
      </c>
      <c r="E2335" s="83">
        <f t="shared" si="36"/>
        <v>1.6454457752853969E-2</v>
      </c>
    </row>
    <row r="2336" spans="1:5" x14ac:dyDescent="0.25">
      <c r="A2336" s="74">
        <v>202502</v>
      </c>
      <c r="B2336" s="74">
        <v>263</v>
      </c>
      <c r="C2336" s="82">
        <v>552342</v>
      </c>
      <c r="D2336" s="82">
        <v>0</v>
      </c>
      <c r="E2336" s="83">
        <f t="shared" si="36"/>
        <v>0</v>
      </c>
    </row>
    <row r="2337" spans="1:5" x14ac:dyDescent="0.25">
      <c r="A2337" s="74">
        <v>202502</v>
      </c>
      <c r="B2337" s="74">
        <v>264</v>
      </c>
      <c r="C2337" s="82">
        <v>370557423</v>
      </c>
      <c r="D2337" s="82">
        <v>22859</v>
      </c>
      <c r="E2337" s="83">
        <f t="shared" si="36"/>
        <v>6.1688144889759773E-5</v>
      </c>
    </row>
    <row r="2338" spans="1:5" x14ac:dyDescent="0.25">
      <c r="A2338" s="74">
        <v>202502</v>
      </c>
      <c r="B2338" s="74">
        <v>265</v>
      </c>
      <c r="C2338" s="82">
        <v>4677771</v>
      </c>
      <c r="D2338" s="82">
        <v>21750</v>
      </c>
      <c r="E2338" s="83">
        <f t="shared" si="36"/>
        <v>4.6496504424863895E-3</v>
      </c>
    </row>
    <row r="2339" spans="1:5" x14ac:dyDescent="0.25">
      <c r="A2339" s="74">
        <v>202502</v>
      </c>
      <c r="B2339" s="74">
        <v>266</v>
      </c>
      <c r="C2339" s="82">
        <v>33499835</v>
      </c>
      <c r="D2339" s="82">
        <v>314373</v>
      </c>
      <c r="E2339" s="83">
        <f t="shared" si="36"/>
        <v>9.3843148779688013E-3</v>
      </c>
    </row>
    <row r="2340" spans="1:5" x14ac:dyDescent="0.25">
      <c r="A2340" s="74">
        <v>202502</v>
      </c>
      <c r="B2340" s="74">
        <v>267</v>
      </c>
      <c r="C2340" s="82">
        <v>2990411</v>
      </c>
      <c r="D2340" s="82">
        <v>5045</v>
      </c>
      <c r="E2340" s="83">
        <f t="shared" si="36"/>
        <v>1.6870590698067924E-3</v>
      </c>
    </row>
    <row r="2341" spans="1:5" x14ac:dyDescent="0.25">
      <c r="A2341" s="74">
        <v>202502</v>
      </c>
      <c r="B2341" s="74">
        <v>268</v>
      </c>
      <c r="C2341" s="82">
        <v>8763284</v>
      </c>
      <c r="D2341" s="82">
        <v>774</v>
      </c>
      <c r="E2341" s="83">
        <f t="shared" si="36"/>
        <v>8.8323053321106565E-5</v>
      </c>
    </row>
    <row r="2342" spans="1:5" x14ac:dyDescent="0.25">
      <c r="A2342" s="74">
        <v>202502</v>
      </c>
      <c r="B2342" s="74">
        <v>271</v>
      </c>
      <c r="C2342" s="82">
        <v>122847197</v>
      </c>
      <c r="D2342" s="82">
        <v>13289162</v>
      </c>
      <c r="E2342" s="83">
        <f t="shared" si="36"/>
        <v>0.10817635505350602</v>
      </c>
    </row>
    <row r="2343" spans="1:5" x14ac:dyDescent="0.25">
      <c r="A2343" s="74">
        <v>202502</v>
      </c>
      <c r="B2343" s="74">
        <v>272</v>
      </c>
      <c r="C2343" s="82">
        <v>3339135</v>
      </c>
      <c r="D2343" s="82">
        <v>512</v>
      </c>
      <c r="E2343" s="83">
        <f t="shared" si="36"/>
        <v>1.5333312369820328E-4</v>
      </c>
    </row>
    <row r="2344" spans="1:5" x14ac:dyDescent="0.25">
      <c r="A2344" s="74">
        <v>202502</v>
      </c>
      <c r="B2344" s="74">
        <v>273</v>
      </c>
      <c r="C2344" s="82">
        <v>6376920</v>
      </c>
      <c r="D2344" s="82">
        <v>667</v>
      </c>
      <c r="E2344" s="83">
        <f t="shared" si="36"/>
        <v>1.0459594914159187E-4</v>
      </c>
    </row>
    <row r="2345" spans="1:5" x14ac:dyDescent="0.25">
      <c r="A2345" s="74">
        <v>202502</v>
      </c>
      <c r="B2345" s="74">
        <v>274</v>
      </c>
      <c r="C2345" s="82">
        <v>6208898</v>
      </c>
      <c r="D2345" s="82">
        <v>95967</v>
      </c>
      <c r="E2345" s="83">
        <f t="shared" si="36"/>
        <v>1.5456366008911726E-2</v>
      </c>
    </row>
    <row r="2346" spans="1:5" x14ac:dyDescent="0.25">
      <c r="A2346" s="74">
        <v>202502</v>
      </c>
      <c r="B2346" s="74">
        <v>275</v>
      </c>
      <c r="C2346" s="82">
        <v>285043782</v>
      </c>
      <c r="D2346" s="82">
        <v>39356</v>
      </c>
      <c r="E2346" s="83">
        <f t="shared" si="36"/>
        <v>1.3807001760873352E-4</v>
      </c>
    </row>
    <row r="2347" spans="1:5" x14ac:dyDescent="0.25">
      <c r="A2347" s="74">
        <v>202502</v>
      </c>
      <c r="B2347" s="74">
        <v>279</v>
      </c>
      <c r="C2347" s="82">
        <v>25967862</v>
      </c>
      <c r="D2347" s="82">
        <v>98499</v>
      </c>
      <c r="E2347" s="83">
        <f t="shared" si="36"/>
        <v>3.7931116547061132E-3</v>
      </c>
    </row>
    <row r="2348" spans="1:5" x14ac:dyDescent="0.25">
      <c r="A2348" s="74">
        <v>202502</v>
      </c>
      <c r="B2348" s="74">
        <v>281</v>
      </c>
      <c r="C2348" s="82">
        <v>318312790</v>
      </c>
      <c r="D2348" s="82">
        <v>723133</v>
      </c>
      <c r="E2348" s="83">
        <f t="shared" si="36"/>
        <v>2.271768595914729E-3</v>
      </c>
    </row>
    <row r="2349" spans="1:5" x14ac:dyDescent="0.25">
      <c r="A2349" s="74">
        <v>202502</v>
      </c>
      <c r="B2349" s="74">
        <v>282</v>
      </c>
      <c r="C2349" s="82">
        <v>364633137</v>
      </c>
      <c r="D2349" s="82">
        <v>1148190</v>
      </c>
      <c r="E2349" s="83">
        <f t="shared" si="36"/>
        <v>3.1488909906726334E-3</v>
      </c>
    </row>
    <row r="2350" spans="1:5" x14ac:dyDescent="0.25">
      <c r="A2350" s="74">
        <v>202502</v>
      </c>
      <c r="B2350" s="74">
        <v>291</v>
      </c>
      <c r="C2350" s="82">
        <v>795294051</v>
      </c>
      <c r="D2350" s="82">
        <v>398148</v>
      </c>
      <c r="E2350" s="83">
        <f t="shared" si="36"/>
        <v>5.00629923610481E-4</v>
      </c>
    </row>
    <row r="2351" spans="1:5" x14ac:dyDescent="0.25">
      <c r="A2351" s="74">
        <v>202502</v>
      </c>
      <c r="B2351" s="74">
        <v>292</v>
      </c>
      <c r="C2351" s="82">
        <v>66482618</v>
      </c>
      <c r="D2351" s="82">
        <v>292627</v>
      </c>
      <c r="E2351" s="83">
        <f t="shared" si="36"/>
        <v>4.4015565091013713E-3</v>
      </c>
    </row>
    <row r="2352" spans="1:5" x14ac:dyDescent="0.25">
      <c r="A2352" s="74">
        <v>202502</v>
      </c>
      <c r="B2352" s="74">
        <v>293</v>
      </c>
      <c r="C2352" s="82">
        <v>175384798</v>
      </c>
      <c r="D2352" s="82">
        <v>96632</v>
      </c>
      <c r="E2352" s="83">
        <f t="shared" si="36"/>
        <v>5.509713561377195E-4</v>
      </c>
    </row>
    <row r="2353" spans="1:5" x14ac:dyDescent="0.25">
      <c r="A2353" s="74">
        <v>202502</v>
      </c>
      <c r="B2353" s="74">
        <v>301</v>
      </c>
      <c r="C2353" s="82">
        <v>6262684</v>
      </c>
      <c r="D2353" s="82">
        <v>25673</v>
      </c>
      <c r="E2353" s="83">
        <f t="shared" si="36"/>
        <v>4.0993605936368496E-3</v>
      </c>
    </row>
    <row r="2354" spans="1:5" x14ac:dyDescent="0.25">
      <c r="A2354" s="74">
        <v>202502</v>
      </c>
      <c r="B2354" s="74">
        <v>302</v>
      </c>
      <c r="C2354" s="82">
        <v>1001650</v>
      </c>
      <c r="D2354" s="82">
        <v>670</v>
      </c>
      <c r="E2354" s="83">
        <f t="shared" si="36"/>
        <v>6.6889632107023408E-4</v>
      </c>
    </row>
    <row r="2355" spans="1:5" x14ac:dyDescent="0.25">
      <c r="A2355" s="74">
        <v>202502</v>
      </c>
      <c r="B2355" s="74">
        <v>303</v>
      </c>
      <c r="C2355" s="82">
        <v>640859</v>
      </c>
      <c r="D2355" s="82">
        <v>14284</v>
      </c>
      <c r="E2355" s="83">
        <f t="shared" si="36"/>
        <v>2.228883420534002E-2</v>
      </c>
    </row>
    <row r="2356" spans="1:5" x14ac:dyDescent="0.25">
      <c r="A2356" s="74">
        <v>202502</v>
      </c>
      <c r="B2356" s="74">
        <v>309</v>
      </c>
      <c r="C2356" s="82">
        <v>274019987</v>
      </c>
      <c r="D2356" s="82">
        <v>27804</v>
      </c>
      <c r="E2356" s="83">
        <f t="shared" si="36"/>
        <v>1.0146705101478601E-4</v>
      </c>
    </row>
    <row r="2357" spans="1:5" x14ac:dyDescent="0.25">
      <c r="A2357" s="74">
        <v>202502</v>
      </c>
      <c r="B2357" s="74">
        <v>310</v>
      </c>
      <c r="C2357" s="82">
        <v>99631251</v>
      </c>
      <c r="D2357" s="82">
        <v>372566</v>
      </c>
      <c r="E2357" s="83">
        <f t="shared" si="36"/>
        <v>3.7394491814621497E-3</v>
      </c>
    </row>
    <row r="2358" spans="1:5" x14ac:dyDescent="0.25">
      <c r="A2358" s="74">
        <v>202502</v>
      </c>
      <c r="B2358" s="74">
        <v>321</v>
      </c>
      <c r="C2358" s="82">
        <v>619091</v>
      </c>
      <c r="D2358" s="82">
        <v>7404</v>
      </c>
      <c r="E2358" s="83">
        <f t="shared" si="36"/>
        <v>1.1959469609475828E-2</v>
      </c>
    </row>
    <row r="2359" spans="1:5" x14ac:dyDescent="0.25">
      <c r="A2359" s="74">
        <v>202502</v>
      </c>
      <c r="B2359" s="74">
        <v>322</v>
      </c>
      <c r="C2359" s="82">
        <v>696959</v>
      </c>
      <c r="D2359" s="82">
        <v>1215</v>
      </c>
      <c r="E2359" s="83">
        <f t="shared" si="36"/>
        <v>1.7432876252405092E-3</v>
      </c>
    </row>
    <row r="2360" spans="1:5" x14ac:dyDescent="0.25">
      <c r="A2360" s="74">
        <v>202502</v>
      </c>
      <c r="B2360" s="74">
        <v>323</v>
      </c>
      <c r="C2360" s="82">
        <v>984475</v>
      </c>
      <c r="D2360" s="82">
        <v>4203</v>
      </c>
      <c r="E2360" s="83">
        <f t="shared" si="36"/>
        <v>4.2692805810203406E-3</v>
      </c>
    </row>
    <row r="2361" spans="1:5" x14ac:dyDescent="0.25">
      <c r="A2361" s="74">
        <v>202502</v>
      </c>
      <c r="B2361" s="74">
        <v>324</v>
      </c>
      <c r="C2361" s="82">
        <v>2682842</v>
      </c>
      <c r="D2361" s="82">
        <v>60767</v>
      </c>
      <c r="E2361" s="83">
        <f t="shared" si="36"/>
        <v>2.2650234341045801E-2</v>
      </c>
    </row>
    <row r="2362" spans="1:5" x14ac:dyDescent="0.25">
      <c r="A2362" s="74">
        <v>202502</v>
      </c>
      <c r="B2362" s="74">
        <v>329</v>
      </c>
      <c r="C2362" s="82">
        <v>173895058</v>
      </c>
      <c r="D2362" s="82">
        <v>234509</v>
      </c>
      <c r="E2362" s="83">
        <f t="shared" si="36"/>
        <v>1.3485662139978698E-3</v>
      </c>
    </row>
    <row r="2363" spans="1:5" x14ac:dyDescent="0.25">
      <c r="A2363" s="74">
        <v>202502</v>
      </c>
      <c r="B2363" s="74">
        <v>331</v>
      </c>
      <c r="C2363" s="82">
        <v>21114286</v>
      </c>
      <c r="D2363" s="82">
        <v>173617</v>
      </c>
      <c r="E2363" s="83">
        <f t="shared" si="36"/>
        <v>8.2227265463771775E-3</v>
      </c>
    </row>
    <row r="2364" spans="1:5" x14ac:dyDescent="0.25">
      <c r="A2364" s="74">
        <v>202502</v>
      </c>
      <c r="B2364" s="74">
        <v>332</v>
      </c>
      <c r="C2364" s="82">
        <v>4845718</v>
      </c>
      <c r="D2364" s="82">
        <v>14809</v>
      </c>
      <c r="E2364" s="83">
        <f t="shared" si="36"/>
        <v>3.0561002518099483E-3</v>
      </c>
    </row>
    <row r="2365" spans="1:5" x14ac:dyDescent="0.25">
      <c r="A2365" s="74">
        <v>202502</v>
      </c>
      <c r="B2365" s="74">
        <v>351</v>
      </c>
      <c r="C2365" s="82">
        <v>1683852344</v>
      </c>
      <c r="D2365" s="82">
        <v>14012244</v>
      </c>
      <c r="E2365" s="83">
        <f t="shared" si="36"/>
        <v>8.3215396230727941E-3</v>
      </c>
    </row>
    <row r="2366" spans="1:5" x14ac:dyDescent="0.25">
      <c r="A2366" s="74">
        <v>202502</v>
      </c>
      <c r="B2366" s="74">
        <v>352</v>
      </c>
      <c r="C2366" s="82">
        <v>71276432</v>
      </c>
      <c r="D2366" s="82">
        <v>763</v>
      </c>
      <c r="E2366" s="83">
        <f t="shared" si="36"/>
        <v>1.0704800711685456E-5</v>
      </c>
    </row>
    <row r="2367" spans="1:5" x14ac:dyDescent="0.25">
      <c r="A2367" s="74">
        <v>202502</v>
      </c>
      <c r="B2367" s="74">
        <v>353</v>
      </c>
      <c r="C2367" s="82">
        <v>310290</v>
      </c>
      <c r="D2367" s="82">
        <v>2482</v>
      </c>
      <c r="E2367" s="83">
        <f t="shared" si="36"/>
        <v>7.9989687066937386E-3</v>
      </c>
    </row>
    <row r="2368" spans="1:5" x14ac:dyDescent="0.25">
      <c r="A2368" s="74">
        <v>202502</v>
      </c>
      <c r="B2368" s="74">
        <v>360</v>
      </c>
      <c r="C2368" s="82">
        <v>12849106</v>
      </c>
      <c r="D2368" s="82">
        <v>25029</v>
      </c>
      <c r="E2368" s="83">
        <f t="shared" si="36"/>
        <v>1.9479176216617717E-3</v>
      </c>
    </row>
    <row r="2369" spans="1:5" x14ac:dyDescent="0.25">
      <c r="A2369" s="74">
        <v>202502</v>
      </c>
      <c r="B2369" s="74">
        <v>370</v>
      </c>
      <c r="C2369" s="82">
        <v>4662026</v>
      </c>
      <c r="D2369" s="82">
        <v>41138</v>
      </c>
      <c r="E2369" s="83">
        <f t="shared" si="36"/>
        <v>8.8240606122745781E-3</v>
      </c>
    </row>
    <row r="2370" spans="1:5" x14ac:dyDescent="0.25">
      <c r="A2370" s="74">
        <v>202502</v>
      </c>
      <c r="B2370" s="74">
        <v>381</v>
      </c>
      <c r="C2370" s="82">
        <v>143639456</v>
      </c>
      <c r="D2370" s="82">
        <v>133915</v>
      </c>
      <c r="E2370" s="83">
        <f t="shared" si="36"/>
        <v>9.3229954866996985E-4</v>
      </c>
    </row>
    <row r="2371" spans="1:5" x14ac:dyDescent="0.25">
      <c r="A2371" s="74">
        <v>202502</v>
      </c>
      <c r="B2371" s="74">
        <v>382</v>
      </c>
      <c r="C2371" s="82">
        <v>22650978</v>
      </c>
      <c r="D2371" s="82">
        <v>31530</v>
      </c>
      <c r="E2371" s="83">
        <f t="shared" ref="E2371:E2434" si="37">D2371/C2371</f>
        <v>1.3919928755394139E-3</v>
      </c>
    </row>
    <row r="2372" spans="1:5" x14ac:dyDescent="0.25">
      <c r="A2372" s="74">
        <v>202502</v>
      </c>
      <c r="B2372" s="74">
        <v>390</v>
      </c>
      <c r="C2372" s="82">
        <v>1307462</v>
      </c>
      <c r="D2372" s="82">
        <v>10985</v>
      </c>
      <c r="E2372" s="83">
        <f t="shared" si="37"/>
        <v>8.4017738182830554E-3</v>
      </c>
    </row>
    <row r="2373" spans="1:5" x14ac:dyDescent="0.25">
      <c r="A2373" s="74">
        <v>202502</v>
      </c>
      <c r="B2373" s="74">
        <v>410</v>
      </c>
      <c r="C2373" s="82">
        <v>178253249</v>
      </c>
      <c r="D2373" s="82">
        <v>5709210</v>
      </c>
      <c r="E2373" s="83">
        <f t="shared" si="37"/>
        <v>3.2028644818698368E-2</v>
      </c>
    </row>
    <row r="2374" spans="1:5" x14ac:dyDescent="0.25">
      <c r="A2374" s="74">
        <v>202502</v>
      </c>
      <c r="B2374" s="74">
        <v>421</v>
      </c>
      <c r="C2374" s="82">
        <v>222006160</v>
      </c>
      <c r="D2374" s="82">
        <v>778560</v>
      </c>
      <c r="E2374" s="83">
        <f t="shared" si="37"/>
        <v>3.506929717625853E-3</v>
      </c>
    </row>
    <row r="2375" spans="1:5" x14ac:dyDescent="0.25">
      <c r="A2375" s="74">
        <v>202502</v>
      </c>
      <c r="B2375" s="74">
        <v>422</v>
      </c>
      <c r="C2375" s="82">
        <v>66636529</v>
      </c>
      <c r="D2375" s="82">
        <v>12921966</v>
      </c>
      <c r="E2375" s="83">
        <f t="shared" si="37"/>
        <v>0.1939171531578423</v>
      </c>
    </row>
    <row r="2376" spans="1:5" x14ac:dyDescent="0.25">
      <c r="A2376" s="74">
        <v>202502</v>
      </c>
      <c r="B2376" s="74">
        <v>429</v>
      </c>
      <c r="C2376" s="82">
        <v>612715700</v>
      </c>
      <c r="D2376" s="82">
        <v>8967953</v>
      </c>
      <c r="E2376" s="83">
        <f t="shared" si="37"/>
        <v>1.4636401515417346E-2</v>
      </c>
    </row>
    <row r="2377" spans="1:5" x14ac:dyDescent="0.25">
      <c r="A2377" s="74">
        <v>202502</v>
      </c>
      <c r="B2377" s="74">
        <v>431</v>
      </c>
      <c r="C2377" s="82">
        <v>119268781</v>
      </c>
      <c r="D2377" s="82">
        <v>209406</v>
      </c>
      <c r="E2377" s="83">
        <f t="shared" si="37"/>
        <v>1.7557486397048025E-3</v>
      </c>
    </row>
    <row r="2378" spans="1:5" x14ac:dyDescent="0.25">
      <c r="A2378" s="74">
        <v>202502</v>
      </c>
      <c r="B2378" s="74">
        <v>432</v>
      </c>
      <c r="C2378" s="82">
        <v>216128257</v>
      </c>
      <c r="D2378" s="82">
        <v>4406098</v>
      </c>
      <c r="E2378" s="83">
        <f t="shared" si="37"/>
        <v>2.0386496708757522E-2</v>
      </c>
    </row>
    <row r="2379" spans="1:5" x14ac:dyDescent="0.25">
      <c r="A2379" s="74">
        <v>202502</v>
      </c>
      <c r="B2379" s="74">
        <v>433</v>
      </c>
      <c r="C2379" s="82">
        <v>4393629</v>
      </c>
      <c r="D2379" s="82">
        <v>134467</v>
      </c>
      <c r="E2379" s="83">
        <f t="shared" si="37"/>
        <v>3.0604996461922478E-2</v>
      </c>
    </row>
    <row r="2380" spans="1:5" x14ac:dyDescent="0.25">
      <c r="A2380" s="74">
        <v>202502</v>
      </c>
      <c r="B2380" s="74">
        <v>439</v>
      </c>
      <c r="C2380" s="82">
        <v>17582484</v>
      </c>
      <c r="D2380" s="82">
        <v>135362</v>
      </c>
      <c r="E2380" s="83">
        <f t="shared" si="37"/>
        <v>7.6986846682186661E-3</v>
      </c>
    </row>
    <row r="2381" spans="1:5" x14ac:dyDescent="0.25">
      <c r="A2381" s="74">
        <v>202502</v>
      </c>
      <c r="B2381" s="74">
        <v>451</v>
      </c>
      <c r="C2381" s="82">
        <v>1160016211</v>
      </c>
      <c r="D2381" s="82">
        <v>446917</v>
      </c>
      <c r="E2381" s="83">
        <f t="shared" si="37"/>
        <v>3.8526789174328187E-4</v>
      </c>
    </row>
    <row r="2382" spans="1:5" x14ac:dyDescent="0.25">
      <c r="A2382" s="74">
        <v>202502</v>
      </c>
      <c r="B2382" s="74">
        <v>452</v>
      </c>
      <c r="C2382" s="82">
        <v>93716235</v>
      </c>
      <c r="D2382" s="82">
        <v>1347366</v>
      </c>
      <c r="E2382" s="83">
        <f t="shared" si="37"/>
        <v>1.4377082049871082E-2</v>
      </c>
    </row>
    <row r="2383" spans="1:5" x14ac:dyDescent="0.25">
      <c r="A2383" s="74">
        <v>202502</v>
      </c>
      <c r="B2383" s="74">
        <v>453</v>
      </c>
      <c r="C2383" s="82">
        <v>285207587</v>
      </c>
      <c r="D2383" s="82">
        <v>1246990</v>
      </c>
      <c r="E2383" s="83">
        <f t="shared" si="37"/>
        <v>4.3722188919188883E-3</v>
      </c>
    </row>
    <row r="2384" spans="1:5" x14ac:dyDescent="0.25">
      <c r="A2384" s="74">
        <v>202502</v>
      </c>
      <c r="B2384" s="74">
        <v>454</v>
      </c>
      <c r="C2384" s="82">
        <v>47475158</v>
      </c>
      <c r="D2384" s="82">
        <v>107099</v>
      </c>
      <c r="E2384" s="83">
        <f t="shared" si="37"/>
        <v>2.2558955991257576E-3</v>
      </c>
    </row>
    <row r="2385" spans="1:5" x14ac:dyDescent="0.25">
      <c r="A2385" s="74">
        <v>202502</v>
      </c>
      <c r="B2385" s="74">
        <v>461</v>
      </c>
      <c r="C2385" s="82">
        <v>1665185255</v>
      </c>
      <c r="D2385" s="82">
        <v>25381586</v>
      </c>
      <c r="E2385" s="83">
        <f t="shared" si="37"/>
        <v>1.5242499850264407E-2</v>
      </c>
    </row>
    <row r="2386" spans="1:5" x14ac:dyDescent="0.25">
      <c r="A2386" s="74">
        <v>202502</v>
      </c>
      <c r="B2386" s="74">
        <v>462</v>
      </c>
      <c r="C2386" s="82">
        <v>152603724</v>
      </c>
      <c r="D2386" s="82">
        <v>1818876</v>
      </c>
      <c r="E2386" s="83">
        <f t="shared" si="37"/>
        <v>1.191894897663179E-2</v>
      </c>
    </row>
    <row r="2387" spans="1:5" x14ac:dyDescent="0.25">
      <c r="A2387" s="74">
        <v>202502</v>
      </c>
      <c r="B2387" s="74">
        <v>463</v>
      </c>
      <c r="C2387" s="82">
        <v>521908358</v>
      </c>
      <c r="D2387" s="82">
        <v>8806056</v>
      </c>
      <c r="E2387" s="83">
        <f t="shared" si="37"/>
        <v>1.6872801259105338E-2</v>
      </c>
    </row>
    <row r="2388" spans="1:5" x14ac:dyDescent="0.25">
      <c r="A2388" s="74">
        <v>202502</v>
      </c>
      <c r="B2388" s="74">
        <v>464</v>
      </c>
      <c r="C2388" s="82">
        <v>707808615</v>
      </c>
      <c r="D2388" s="82">
        <v>2930276</v>
      </c>
      <c r="E2388" s="83">
        <f t="shared" si="37"/>
        <v>4.1399270055507871E-3</v>
      </c>
    </row>
    <row r="2389" spans="1:5" x14ac:dyDescent="0.25">
      <c r="A2389" s="74">
        <v>202502</v>
      </c>
      <c r="B2389" s="74">
        <v>465</v>
      </c>
      <c r="C2389" s="82">
        <v>696239436</v>
      </c>
      <c r="D2389" s="82">
        <v>1395832</v>
      </c>
      <c r="E2389" s="83">
        <f t="shared" si="37"/>
        <v>2.0048160558374345E-3</v>
      </c>
    </row>
    <row r="2390" spans="1:5" x14ac:dyDescent="0.25">
      <c r="A2390" s="74">
        <v>202502</v>
      </c>
      <c r="B2390" s="74">
        <v>466</v>
      </c>
      <c r="C2390" s="82">
        <v>1133018650</v>
      </c>
      <c r="D2390" s="82">
        <v>12948218</v>
      </c>
      <c r="E2390" s="83">
        <f t="shared" si="37"/>
        <v>1.142807137375894E-2</v>
      </c>
    </row>
    <row r="2391" spans="1:5" x14ac:dyDescent="0.25">
      <c r="A2391" s="74">
        <v>202502</v>
      </c>
      <c r="B2391" s="74">
        <v>469</v>
      </c>
      <c r="C2391" s="82">
        <v>281895792</v>
      </c>
      <c r="D2391" s="82">
        <v>1422950</v>
      </c>
      <c r="E2391" s="83">
        <f t="shared" si="37"/>
        <v>5.0477873043241455E-3</v>
      </c>
    </row>
    <row r="2392" spans="1:5" x14ac:dyDescent="0.25">
      <c r="A2392" s="74">
        <v>202502</v>
      </c>
      <c r="B2392" s="74">
        <v>471</v>
      </c>
      <c r="C2392" s="82">
        <v>418925806</v>
      </c>
      <c r="D2392" s="82">
        <v>3443014</v>
      </c>
      <c r="E2392" s="83">
        <f t="shared" si="37"/>
        <v>8.2186724968669033E-3</v>
      </c>
    </row>
    <row r="2393" spans="1:5" x14ac:dyDescent="0.25">
      <c r="A2393" s="74">
        <v>202502</v>
      </c>
      <c r="B2393" s="74">
        <v>472</v>
      </c>
      <c r="C2393" s="82">
        <v>375542706</v>
      </c>
      <c r="D2393" s="82">
        <v>6223272</v>
      </c>
      <c r="E2393" s="83">
        <f t="shared" si="37"/>
        <v>1.65714095908975E-2</v>
      </c>
    </row>
    <row r="2394" spans="1:5" x14ac:dyDescent="0.25">
      <c r="A2394" s="74">
        <v>202502</v>
      </c>
      <c r="B2394" s="74">
        <v>473</v>
      </c>
      <c r="C2394" s="82">
        <v>271673148</v>
      </c>
      <c r="D2394" s="82">
        <v>611477</v>
      </c>
      <c r="E2394" s="83">
        <f t="shared" si="37"/>
        <v>2.2507818844135453E-3</v>
      </c>
    </row>
    <row r="2395" spans="1:5" x14ac:dyDescent="0.25">
      <c r="A2395" s="74">
        <v>202502</v>
      </c>
      <c r="B2395" s="74">
        <v>474</v>
      </c>
      <c r="C2395" s="82">
        <v>16994455</v>
      </c>
      <c r="D2395" s="82">
        <v>220314</v>
      </c>
      <c r="E2395" s="83">
        <f t="shared" si="37"/>
        <v>1.2963875570002097E-2</v>
      </c>
    </row>
    <row r="2396" spans="1:5" x14ac:dyDescent="0.25">
      <c r="A2396" s="74">
        <v>202502</v>
      </c>
      <c r="B2396" s="74">
        <v>475</v>
      </c>
      <c r="C2396" s="82">
        <v>898765001</v>
      </c>
      <c r="D2396" s="82">
        <v>6732800</v>
      </c>
      <c r="E2396" s="83">
        <f t="shared" si="37"/>
        <v>7.491168428353164E-3</v>
      </c>
    </row>
    <row r="2397" spans="1:5" x14ac:dyDescent="0.25">
      <c r="A2397" s="74">
        <v>202502</v>
      </c>
      <c r="B2397" s="74">
        <v>476</v>
      </c>
      <c r="C2397" s="82">
        <v>22480681</v>
      </c>
      <c r="D2397" s="82">
        <v>285993</v>
      </c>
      <c r="E2397" s="83">
        <f t="shared" si="37"/>
        <v>1.272172315420516E-2</v>
      </c>
    </row>
    <row r="2398" spans="1:5" x14ac:dyDescent="0.25">
      <c r="A2398" s="74">
        <v>202502</v>
      </c>
      <c r="B2398" s="74">
        <v>477</v>
      </c>
      <c r="C2398" s="82">
        <v>703072398</v>
      </c>
      <c r="D2398" s="82">
        <v>5116909</v>
      </c>
      <c r="E2398" s="83">
        <f t="shared" si="37"/>
        <v>7.2779261631602272E-3</v>
      </c>
    </row>
    <row r="2399" spans="1:5" x14ac:dyDescent="0.25">
      <c r="A2399" s="74">
        <v>202502</v>
      </c>
      <c r="B2399" s="74">
        <v>478</v>
      </c>
      <c r="C2399" s="82">
        <v>4447584</v>
      </c>
      <c r="D2399" s="82">
        <v>152055</v>
      </c>
      <c r="E2399" s="83">
        <f t="shared" si="37"/>
        <v>3.4188224438256816E-2</v>
      </c>
    </row>
    <row r="2400" spans="1:5" x14ac:dyDescent="0.25">
      <c r="A2400" s="74">
        <v>202502</v>
      </c>
      <c r="B2400" s="74">
        <v>479</v>
      </c>
      <c r="C2400" s="82">
        <v>39663964</v>
      </c>
      <c r="D2400" s="82">
        <v>492966</v>
      </c>
      <c r="E2400" s="83">
        <f t="shared" si="37"/>
        <v>1.2428561098936051E-2</v>
      </c>
    </row>
    <row r="2401" spans="1:5" x14ac:dyDescent="0.25">
      <c r="A2401" s="74">
        <v>202502</v>
      </c>
      <c r="B2401" s="74">
        <v>491</v>
      </c>
      <c r="C2401" s="82">
        <v>30352785</v>
      </c>
      <c r="D2401" s="82">
        <v>76971</v>
      </c>
      <c r="E2401" s="83">
        <f t="shared" si="37"/>
        <v>2.535879327053514E-3</v>
      </c>
    </row>
    <row r="2402" spans="1:5" x14ac:dyDescent="0.25">
      <c r="A2402" s="74">
        <v>202502</v>
      </c>
      <c r="B2402" s="74">
        <v>492</v>
      </c>
      <c r="C2402" s="82">
        <v>1817958982</v>
      </c>
      <c r="D2402" s="82">
        <v>7309062</v>
      </c>
      <c r="E2402" s="83">
        <f t="shared" si="37"/>
        <v>4.0204768492405956E-3</v>
      </c>
    </row>
    <row r="2403" spans="1:5" x14ac:dyDescent="0.25">
      <c r="A2403" s="74">
        <v>202502</v>
      </c>
      <c r="B2403" s="74">
        <v>493</v>
      </c>
      <c r="C2403" s="82">
        <v>79532397</v>
      </c>
      <c r="D2403" s="82">
        <v>920</v>
      </c>
      <c r="E2403" s="83">
        <f t="shared" si="37"/>
        <v>1.156761313254522E-5</v>
      </c>
    </row>
    <row r="2404" spans="1:5" x14ac:dyDescent="0.25">
      <c r="A2404" s="74">
        <v>202502</v>
      </c>
      <c r="B2404" s="74">
        <v>501</v>
      </c>
      <c r="C2404" s="82">
        <v>5456333</v>
      </c>
      <c r="D2404" s="82">
        <v>10262</v>
      </c>
      <c r="E2404" s="83">
        <f t="shared" si="37"/>
        <v>1.8807503134431129E-3</v>
      </c>
    </row>
    <row r="2405" spans="1:5" x14ac:dyDescent="0.25">
      <c r="A2405" s="74">
        <v>202502</v>
      </c>
      <c r="B2405" s="74">
        <v>502</v>
      </c>
      <c r="C2405" s="82">
        <v>3072973</v>
      </c>
      <c r="D2405" s="82">
        <v>57258</v>
      </c>
      <c r="E2405" s="83">
        <f t="shared" si="37"/>
        <v>1.8632770284672206E-2</v>
      </c>
    </row>
    <row r="2406" spans="1:5" x14ac:dyDescent="0.25">
      <c r="A2406" s="74">
        <v>202502</v>
      </c>
      <c r="B2406" s="74">
        <v>511</v>
      </c>
      <c r="C2406" s="82">
        <v>174252891</v>
      </c>
      <c r="D2406" s="82">
        <v>19975</v>
      </c>
      <c r="E2406" s="83">
        <f t="shared" si="37"/>
        <v>1.1463224446588952E-4</v>
      </c>
    </row>
    <row r="2407" spans="1:5" x14ac:dyDescent="0.25">
      <c r="A2407" s="74">
        <v>202502</v>
      </c>
      <c r="B2407" s="74">
        <v>512</v>
      </c>
      <c r="C2407" s="82">
        <v>1366232</v>
      </c>
      <c r="D2407" s="82">
        <v>3213</v>
      </c>
      <c r="E2407" s="83">
        <f t="shared" si="37"/>
        <v>2.3517235725703978E-3</v>
      </c>
    </row>
    <row r="2408" spans="1:5" x14ac:dyDescent="0.25">
      <c r="A2408" s="74">
        <v>202502</v>
      </c>
      <c r="B2408" s="74">
        <v>521</v>
      </c>
      <c r="C2408" s="82">
        <v>38342456</v>
      </c>
      <c r="D2408" s="82">
        <v>380763</v>
      </c>
      <c r="E2408" s="83">
        <f t="shared" si="37"/>
        <v>9.9305845196770905E-3</v>
      </c>
    </row>
    <row r="2409" spans="1:5" x14ac:dyDescent="0.25">
      <c r="A2409" s="74">
        <v>202502</v>
      </c>
      <c r="B2409" s="74">
        <v>522</v>
      </c>
      <c r="C2409" s="82">
        <v>54008132</v>
      </c>
      <c r="D2409" s="82">
        <v>205993</v>
      </c>
      <c r="E2409" s="83">
        <f t="shared" si="37"/>
        <v>3.8141108083501202E-3</v>
      </c>
    </row>
    <row r="2410" spans="1:5" x14ac:dyDescent="0.25">
      <c r="A2410" s="74">
        <v>202502</v>
      </c>
      <c r="B2410" s="74">
        <v>523</v>
      </c>
      <c r="C2410" s="82">
        <v>202941474</v>
      </c>
      <c r="D2410" s="82">
        <v>7476652</v>
      </c>
      <c r="E2410" s="83">
        <f t="shared" si="37"/>
        <v>3.6841419610463652E-2</v>
      </c>
    </row>
    <row r="2411" spans="1:5" x14ac:dyDescent="0.25">
      <c r="A2411" s="74">
        <v>202502</v>
      </c>
      <c r="B2411" s="74">
        <v>524</v>
      </c>
      <c r="C2411" s="82">
        <v>56222631</v>
      </c>
      <c r="D2411" s="82">
        <v>205581</v>
      </c>
      <c r="E2411" s="83">
        <f t="shared" si="37"/>
        <v>3.6565524655009477E-3</v>
      </c>
    </row>
    <row r="2412" spans="1:5" x14ac:dyDescent="0.25">
      <c r="A2412" s="74">
        <v>202502</v>
      </c>
      <c r="B2412" s="74">
        <v>530</v>
      </c>
      <c r="C2412" s="82">
        <v>18327578</v>
      </c>
      <c r="D2412" s="82">
        <v>255708</v>
      </c>
      <c r="E2412" s="83">
        <f t="shared" si="37"/>
        <v>1.3952089032167807E-2</v>
      </c>
    </row>
    <row r="2413" spans="1:5" x14ac:dyDescent="0.25">
      <c r="A2413" s="74">
        <v>202502</v>
      </c>
      <c r="B2413" s="74">
        <v>551</v>
      </c>
      <c r="C2413" s="82">
        <v>116750546</v>
      </c>
      <c r="D2413" s="82">
        <v>1124347</v>
      </c>
      <c r="E2413" s="83">
        <f t="shared" si="37"/>
        <v>9.630336118513742E-3</v>
      </c>
    </row>
    <row r="2414" spans="1:5" x14ac:dyDescent="0.25">
      <c r="A2414" s="74">
        <v>202502</v>
      </c>
      <c r="B2414" s="74">
        <v>552</v>
      </c>
      <c r="C2414" s="82">
        <v>2019668</v>
      </c>
      <c r="D2414" s="82">
        <v>56453</v>
      </c>
      <c r="E2414" s="83">
        <f t="shared" si="37"/>
        <v>2.7951623732217375E-2</v>
      </c>
    </row>
    <row r="2415" spans="1:5" x14ac:dyDescent="0.25">
      <c r="A2415" s="74">
        <v>202502</v>
      </c>
      <c r="B2415" s="74">
        <v>561</v>
      </c>
      <c r="C2415" s="82">
        <v>186942541</v>
      </c>
      <c r="D2415" s="82">
        <v>2922799</v>
      </c>
      <c r="E2415" s="83">
        <f t="shared" si="37"/>
        <v>1.5634745223667416E-2</v>
      </c>
    </row>
    <row r="2416" spans="1:5" x14ac:dyDescent="0.25">
      <c r="A2416" s="74">
        <v>202502</v>
      </c>
      <c r="B2416" s="74">
        <v>562</v>
      </c>
      <c r="C2416" s="82">
        <v>13548324</v>
      </c>
      <c r="D2416" s="82">
        <v>299540</v>
      </c>
      <c r="E2416" s="83">
        <f t="shared" si="37"/>
        <v>2.2109007726712177E-2</v>
      </c>
    </row>
    <row r="2417" spans="1:5" x14ac:dyDescent="0.25">
      <c r="A2417" s="74">
        <v>202502</v>
      </c>
      <c r="B2417" s="74">
        <v>581</v>
      </c>
      <c r="C2417" s="82">
        <v>4994744</v>
      </c>
      <c r="D2417" s="82">
        <v>48204</v>
      </c>
      <c r="E2417" s="83">
        <f t="shared" si="37"/>
        <v>9.6509450734612225E-3</v>
      </c>
    </row>
    <row r="2418" spans="1:5" x14ac:dyDescent="0.25">
      <c r="A2418" s="74">
        <v>202502</v>
      </c>
      <c r="B2418" s="74">
        <v>591</v>
      </c>
      <c r="C2418" s="82">
        <v>12284619</v>
      </c>
      <c r="D2418" s="82">
        <v>78604</v>
      </c>
      <c r="E2418" s="83">
        <f t="shared" si="37"/>
        <v>6.3985704399949234E-3</v>
      </c>
    </row>
    <row r="2419" spans="1:5" x14ac:dyDescent="0.25">
      <c r="A2419" s="74">
        <v>202502</v>
      </c>
      <c r="B2419" s="74">
        <v>592</v>
      </c>
      <c r="C2419" s="82">
        <v>1431519</v>
      </c>
      <c r="D2419" s="82">
        <v>3484</v>
      </c>
      <c r="E2419" s="83">
        <f t="shared" si="37"/>
        <v>2.4337783850581097E-3</v>
      </c>
    </row>
    <row r="2420" spans="1:5" x14ac:dyDescent="0.25">
      <c r="A2420" s="74">
        <v>202502</v>
      </c>
      <c r="B2420" s="74">
        <v>601</v>
      </c>
      <c r="C2420" s="82">
        <v>1962387</v>
      </c>
      <c r="D2420" s="82">
        <v>28433</v>
      </c>
      <c r="E2420" s="83">
        <f t="shared" si="37"/>
        <v>1.4488987136584169E-2</v>
      </c>
    </row>
    <row r="2421" spans="1:5" x14ac:dyDescent="0.25">
      <c r="A2421" s="74">
        <v>202502</v>
      </c>
      <c r="B2421" s="74">
        <v>602</v>
      </c>
      <c r="C2421" s="82">
        <v>39038023</v>
      </c>
      <c r="D2421" s="82">
        <v>48003</v>
      </c>
      <c r="E2421" s="83">
        <f t="shared" si="37"/>
        <v>1.2296473107769827E-3</v>
      </c>
    </row>
    <row r="2422" spans="1:5" x14ac:dyDescent="0.25">
      <c r="A2422" s="74">
        <v>202502</v>
      </c>
      <c r="B2422" s="74">
        <v>611</v>
      </c>
      <c r="C2422" s="82">
        <v>777867</v>
      </c>
      <c r="D2422" s="82">
        <v>1440</v>
      </c>
      <c r="E2422" s="83">
        <f t="shared" si="37"/>
        <v>1.8512162104832831E-3</v>
      </c>
    </row>
    <row r="2423" spans="1:5" x14ac:dyDescent="0.25">
      <c r="A2423" s="74">
        <v>202502</v>
      </c>
      <c r="B2423" s="74">
        <v>612</v>
      </c>
      <c r="C2423" s="82">
        <v>574841522</v>
      </c>
      <c r="D2423" s="82">
        <v>1011577</v>
      </c>
      <c r="E2423" s="83">
        <f t="shared" si="37"/>
        <v>1.759749359232961E-3</v>
      </c>
    </row>
    <row r="2424" spans="1:5" x14ac:dyDescent="0.25">
      <c r="A2424" s="74">
        <v>202502</v>
      </c>
      <c r="B2424" s="74">
        <v>613</v>
      </c>
      <c r="C2424" s="82">
        <v>1062263</v>
      </c>
      <c r="D2424" s="82">
        <v>1941</v>
      </c>
      <c r="E2424" s="83">
        <f t="shared" si="37"/>
        <v>1.8272311094333512E-3</v>
      </c>
    </row>
    <row r="2425" spans="1:5" x14ac:dyDescent="0.25">
      <c r="A2425" s="74">
        <v>202502</v>
      </c>
      <c r="B2425" s="74">
        <v>614</v>
      </c>
      <c r="C2425" s="82">
        <v>5177135</v>
      </c>
      <c r="D2425" s="82">
        <v>75664</v>
      </c>
      <c r="E2425" s="83">
        <f t="shared" si="37"/>
        <v>1.4615033218179554E-2</v>
      </c>
    </row>
    <row r="2426" spans="1:5" x14ac:dyDescent="0.25">
      <c r="A2426" s="74">
        <v>202502</v>
      </c>
      <c r="B2426" s="74">
        <v>619</v>
      </c>
      <c r="C2426" s="82">
        <v>20743735</v>
      </c>
      <c r="D2426" s="82">
        <v>255956</v>
      </c>
      <c r="E2426" s="83">
        <f t="shared" si="37"/>
        <v>1.2338954387915194E-2</v>
      </c>
    </row>
    <row r="2427" spans="1:5" x14ac:dyDescent="0.25">
      <c r="A2427" s="74">
        <v>202502</v>
      </c>
      <c r="B2427" s="74">
        <v>620</v>
      </c>
      <c r="C2427" s="82">
        <v>1318890094</v>
      </c>
      <c r="D2427" s="82">
        <v>1515991</v>
      </c>
      <c r="E2427" s="83">
        <f t="shared" si="37"/>
        <v>1.1494445268007297E-3</v>
      </c>
    </row>
    <row r="2428" spans="1:5" x14ac:dyDescent="0.25">
      <c r="A2428" s="74">
        <v>202502</v>
      </c>
      <c r="B2428" s="74">
        <v>631</v>
      </c>
      <c r="C2428" s="82">
        <v>6153939</v>
      </c>
      <c r="D2428" s="82">
        <v>102072</v>
      </c>
      <c r="E2428" s="83">
        <f t="shared" si="37"/>
        <v>1.6586449751939368E-2</v>
      </c>
    </row>
    <row r="2429" spans="1:5" x14ac:dyDescent="0.25">
      <c r="A2429" s="74">
        <v>202502</v>
      </c>
      <c r="B2429" s="74">
        <v>639</v>
      </c>
      <c r="C2429" s="82">
        <v>2061878</v>
      </c>
      <c r="D2429" s="82">
        <v>23428</v>
      </c>
      <c r="E2429" s="83">
        <f t="shared" si="37"/>
        <v>1.1362456944591291E-2</v>
      </c>
    </row>
    <row r="2430" spans="1:5" x14ac:dyDescent="0.25">
      <c r="A2430" s="74">
        <v>202502</v>
      </c>
      <c r="B2430" s="74">
        <v>641</v>
      </c>
      <c r="C2430" s="82">
        <v>1918913953</v>
      </c>
      <c r="D2430" s="82">
        <v>4329672</v>
      </c>
      <c r="E2430" s="83">
        <f t="shared" si="37"/>
        <v>2.2563137827160298E-3</v>
      </c>
    </row>
    <row r="2431" spans="1:5" x14ac:dyDescent="0.25">
      <c r="A2431" s="74">
        <v>202502</v>
      </c>
      <c r="B2431" s="74">
        <v>642</v>
      </c>
      <c r="C2431" s="82">
        <v>303291</v>
      </c>
      <c r="D2431" s="82">
        <v>22262</v>
      </c>
      <c r="E2431" s="83">
        <f t="shared" si="37"/>
        <v>7.3401452730216199E-2</v>
      </c>
    </row>
    <row r="2432" spans="1:5" x14ac:dyDescent="0.25">
      <c r="A2432" s="74">
        <v>202502</v>
      </c>
      <c r="B2432" s="74">
        <v>643</v>
      </c>
      <c r="C2432" s="82">
        <v>50475065</v>
      </c>
      <c r="D2432" s="82">
        <v>4124165</v>
      </c>
      <c r="E2432" s="83">
        <f t="shared" si="37"/>
        <v>8.1706977494729327E-2</v>
      </c>
    </row>
    <row r="2433" spans="1:5" x14ac:dyDescent="0.25">
      <c r="A2433" s="74">
        <v>202502</v>
      </c>
      <c r="B2433" s="74">
        <v>649</v>
      </c>
      <c r="C2433" s="82">
        <v>1391042682</v>
      </c>
      <c r="D2433" s="82">
        <v>7615856</v>
      </c>
      <c r="E2433" s="83">
        <f t="shared" si="37"/>
        <v>5.4749261820278205E-3</v>
      </c>
    </row>
    <row r="2434" spans="1:5" x14ac:dyDescent="0.25">
      <c r="A2434" s="74">
        <v>202502</v>
      </c>
      <c r="B2434" s="74">
        <v>651</v>
      </c>
      <c r="C2434" s="82">
        <v>24169423</v>
      </c>
      <c r="D2434" s="82">
        <v>101132</v>
      </c>
      <c r="E2434" s="83">
        <f t="shared" si="37"/>
        <v>4.1842951732856837E-3</v>
      </c>
    </row>
    <row r="2435" spans="1:5" x14ac:dyDescent="0.25">
      <c r="A2435" s="74">
        <v>202502</v>
      </c>
      <c r="B2435" s="74">
        <v>652</v>
      </c>
      <c r="C2435" s="82">
        <v>213043</v>
      </c>
      <c r="D2435" s="82">
        <v>0</v>
      </c>
      <c r="E2435" s="83">
        <f t="shared" ref="E2435:E2498" si="38">D2435/C2435</f>
        <v>0</v>
      </c>
    </row>
    <row r="2436" spans="1:5" x14ac:dyDescent="0.25">
      <c r="A2436" s="74">
        <v>202502</v>
      </c>
      <c r="B2436" s="74">
        <v>653</v>
      </c>
      <c r="C2436" s="82">
        <v>626585</v>
      </c>
      <c r="D2436" s="82">
        <v>0</v>
      </c>
      <c r="E2436" s="83">
        <f t="shared" si="38"/>
        <v>0</v>
      </c>
    </row>
    <row r="2437" spans="1:5" x14ac:dyDescent="0.25">
      <c r="A2437" s="74">
        <v>202502</v>
      </c>
      <c r="B2437" s="74">
        <v>661</v>
      </c>
      <c r="C2437" s="82">
        <v>261651792</v>
      </c>
      <c r="D2437" s="82">
        <v>331737</v>
      </c>
      <c r="E2437" s="83">
        <f t="shared" si="38"/>
        <v>1.2678567857849796E-3</v>
      </c>
    </row>
    <row r="2438" spans="1:5" x14ac:dyDescent="0.25">
      <c r="A2438" s="74">
        <v>202502</v>
      </c>
      <c r="B2438" s="74">
        <v>662</v>
      </c>
      <c r="C2438" s="82">
        <v>3399598</v>
      </c>
      <c r="D2438" s="82">
        <v>37601</v>
      </c>
      <c r="E2438" s="83">
        <f t="shared" si="38"/>
        <v>1.1060425379706659E-2</v>
      </c>
    </row>
    <row r="2439" spans="1:5" x14ac:dyDescent="0.25">
      <c r="A2439" s="74">
        <v>202502</v>
      </c>
      <c r="B2439" s="74">
        <v>663</v>
      </c>
      <c r="C2439" s="82">
        <v>1222818</v>
      </c>
      <c r="D2439" s="82">
        <v>28711</v>
      </c>
      <c r="E2439" s="83">
        <f t="shared" si="38"/>
        <v>2.3479373054698247E-2</v>
      </c>
    </row>
    <row r="2440" spans="1:5" x14ac:dyDescent="0.25">
      <c r="A2440" s="74">
        <v>202502</v>
      </c>
      <c r="B2440" s="74">
        <v>681</v>
      </c>
      <c r="C2440" s="82">
        <v>50700047</v>
      </c>
      <c r="D2440" s="82">
        <v>494117</v>
      </c>
      <c r="E2440" s="83">
        <f t="shared" si="38"/>
        <v>9.7458884012474392E-3</v>
      </c>
    </row>
    <row r="2441" spans="1:5" x14ac:dyDescent="0.25">
      <c r="A2441" s="74">
        <v>202502</v>
      </c>
      <c r="B2441" s="74">
        <v>682</v>
      </c>
      <c r="C2441" s="82">
        <v>56767609</v>
      </c>
      <c r="D2441" s="82">
        <v>1113697</v>
      </c>
      <c r="E2441" s="83">
        <f t="shared" si="38"/>
        <v>1.9618529291941817E-2</v>
      </c>
    </row>
    <row r="2442" spans="1:5" x14ac:dyDescent="0.25">
      <c r="A2442" s="74">
        <v>202502</v>
      </c>
      <c r="B2442" s="74">
        <v>691</v>
      </c>
      <c r="C2442" s="82">
        <v>37282032</v>
      </c>
      <c r="D2442" s="82">
        <v>398410</v>
      </c>
      <c r="E2442" s="83">
        <f t="shared" si="38"/>
        <v>1.0686381042750031E-2</v>
      </c>
    </row>
    <row r="2443" spans="1:5" x14ac:dyDescent="0.25">
      <c r="A2443" s="74">
        <v>202502</v>
      </c>
      <c r="B2443" s="74">
        <v>692</v>
      </c>
      <c r="C2443" s="82">
        <v>41216020</v>
      </c>
      <c r="D2443" s="82">
        <v>285882</v>
      </c>
      <c r="E2443" s="83">
        <f t="shared" si="38"/>
        <v>6.9361864634188359E-3</v>
      </c>
    </row>
    <row r="2444" spans="1:5" x14ac:dyDescent="0.25">
      <c r="A2444" s="74">
        <v>202502</v>
      </c>
      <c r="B2444" s="74">
        <v>701</v>
      </c>
      <c r="C2444" s="82">
        <v>69299</v>
      </c>
      <c r="D2444" s="82">
        <v>767</v>
      </c>
      <c r="E2444" s="83">
        <f t="shared" si="38"/>
        <v>1.1067980778943418E-2</v>
      </c>
    </row>
    <row r="2445" spans="1:5" x14ac:dyDescent="0.25">
      <c r="A2445" s="74">
        <v>202502</v>
      </c>
      <c r="B2445" s="74">
        <v>702</v>
      </c>
      <c r="C2445" s="82">
        <v>252962962</v>
      </c>
      <c r="D2445" s="82">
        <v>5628790</v>
      </c>
      <c r="E2445" s="83">
        <f t="shared" si="38"/>
        <v>2.2251439323358334E-2</v>
      </c>
    </row>
    <row r="2446" spans="1:5" x14ac:dyDescent="0.25">
      <c r="A2446" s="74">
        <v>202502</v>
      </c>
      <c r="B2446" s="74">
        <v>711</v>
      </c>
      <c r="C2446" s="82">
        <v>33323176</v>
      </c>
      <c r="D2446" s="82">
        <v>460085</v>
      </c>
      <c r="E2446" s="83">
        <f t="shared" si="38"/>
        <v>1.3806757195052477E-2</v>
      </c>
    </row>
    <row r="2447" spans="1:5" x14ac:dyDescent="0.25">
      <c r="A2447" s="74">
        <v>202502</v>
      </c>
      <c r="B2447" s="74">
        <v>712</v>
      </c>
      <c r="C2447" s="82">
        <v>3015093</v>
      </c>
      <c r="D2447" s="82">
        <v>1225</v>
      </c>
      <c r="E2447" s="83">
        <f t="shared" si="38"/>
        <v>4.0628929190575548E-4</v>
      </c>
    </row>
    <row r="2448" spans="1:5" x14ac:dyDescent="0.25">
      <c r="A2448" s="74">
        <v>202502</v>
      </c>
      <c r="B2448" s="74">
        <v>721</v>
      </c>
      <c r="C2448" s="82">
        <v>23060369</v>
      </c>
      <c r="D2448" s="82">
        <v>31239</v>
      </c>
      <c r="E2448" s="83">
        <f t="shared" si="38"/>
        <v>1.3546617575807222E-3</v>
      </c>
    </row>
    <row r="2449" spans="1:5" x14ac:dyDescent="0.25">
      <c r="A2449" s="74">
        <v>202502</v>
      </c>
      <c r="B2449" s="74">
        <v>722</v>
      </c>
      <c r="C2449" s="82">
        <v>336520</v>
      </c>
      <c r="D2449" s="82">
        <v>3951</v>
      </c>
      <c r="E2449" s="83">
        <f t="shared" si="38"/>
        <v>1.1740758350172352E-2</v>
      </c>
    </row>
    <row r="2450" spans="1:5" x14ac:dyDescent="0.25">
      <c r="A2450" s="74">
        <v>202502</v>
      </c>
      <c r="B2450" s="74">
        <v>731</v>
      </c>
      <c r="C2450" s="82">
        <v>10341287</v>
      </c>
      <c r="D2450" s="82">
        <v>315418</v>
      </c>
      <c r="E2450" s="83">
        <f t="shared" si="38"/>
        <v>3.0500845784475376E-2</v>
      </c>
    </row>
    <row r="2451" spans="1:5" x14ac:dyDescent="0.25">
      <c r="A2451" s="74">
        <v>202502</v>
      </c>
      <c r="B2451" s="74">
        <v>732</v>
      </c>
      <c r="C2451" s="82">
        <v>6829611</v>
      </c>
      <c r="D2451" s="82">
        <v>2037</v>
      </c>
      <c r="E2451" s="83">
        <f t="shared" si="38"/>
        <v>2.9826003267243188E-4</v>
      </c>
    </row>
    <row r="2452" spans="1:5" x14ac:dyDescent="0.25">
      <c r="A2452" s="74">
        <v>202502</v>
      </c>
      <c r="B2452" s="74">
        <v>741</v>
      </c>
      <c r="C2452" s="82">
        <v>3729663</v>
      </c>
      <c r="D2452" s="82">
        <v>101348</v>
      </c>
      <c r="E2452" s="83">
        <f t="shared" si="38"/>
        <v>2.7173500662124164E-2</v>
      </c>
    </row>
    <row r="2453" spans="1:5" x14ac:dyDescent="0.25">
      <c r="A2453" s="74">
        <v>202502</v>
      </c>
      <c r="B2453" s="74">
        <v>742</v>
      </c>
      <c r="C2453" s="82">
        <v>735343</v>
      </c>
      <c r="D2453" s="82">
        <v>32281</v>
      </c>
      <c r="E2453" s="83">
        <f t="shared" si="38"/>
        <v>4.3899241578419866E-2</v>
      </c>
    </row>
    <row r="2454" spans="1:5" x14ac:dyDescent="0.25">
      <c r="A2454" s="74">
        <v>202502</v>
      </c>
      <c r="B2454" s="74">
        <v>749</v>
      </c>
      <c r="C2454" s="82">
        <v>12667842</v>
      </c>
      <c r="D2454" s="82">
        <v>176181</v>
      </c>
      <c r="E2454" s="83">
        <f t="shared" si="38"/>
        <v>1.3907735824302197E-2</v>
      </c>
    </row>
    <row r="2455" spans="1:5" x14ac:dyDescent="0.25">
      <c r="A2455" s="74">
        <v>202502</v>
      </c>
      <c r="B2455" s="74">
        <v>750</v>
      </c>
      <c r="C2455" s="82">
        <v>12251976</v>
      </c>
      <c r="D2455" s="82">
        <v>156952</v>
      </c>
      <c r="E2455" s="83">
        <f t="shared" si="38"/>
        <v>1.281034177670606E-2</v>
      </c>
    </row>
    <row r="2456" spans="1:5" x14ac:dyDescent="0.25">
      <c r="A2456" s="74">
        <v>202502</v>
      </c>
      <c r="B2456" s="74">
        <v>771</v>
      </c>
      <c r="C2456" s="82">
        <v>118105133</v>
      </c>
      <c r="D2456" s="82">
        <v>1543488</v>
      </c>
      <c r="E2456" s="83">
        <f t="shared" si="38"/>
        <v>1.3068763065530776E-2</v>
      </c>
    </row>
    <row r="2457" spans="1:5" x14ac:dyDescent="0.25">
      <c r="A2457" s="74">
        <v>202502</v>
      </c>
      <c r="B2457" s="74">
        <v>772</v>
      </c>
      <c r="C2457" s="82">
        <v>162187</v>
      </c>
      <c r="D2457" s="82">
        <v>3561</v>
      </c>
      <c r="E2457" s="83">
        <f t="shared" si="38"/>
        <v>2.1956137051674918E-2</v>
      </c>
    </row>
    <row r="2458" spans="1:5" x14ac:dyDescent="0.25">
      <c r="A2458" s="74">
        <v>202502</v>
      </c>
      <c r="B2458" s="74">
        <v>773</v>
      </c>
      <c r="C2458" s="82">
        <v>19441367</v>
      </c>
      <c r="D2458" s="82">
        <v>182182</v>
      </c>
      <c r="E2458" s="83">
        <f t="shared" si="38"/>
        <v>9.3708431099520928E-3</v>
      </c>
    </row>
    <row r="2459" spans="1:5" x14ac:dyDescent="0.25">
      <c r="A2459" s="74">
        <v>202502</v>
      </c>
      <c r="B2459" s="74">
        <v>774</v>
      </c>
      <c r="C2459" s="82">
        <v>737188</v>
      </c>
      <c r="D2459" s="82">
        <v>28338</v>
      </c>
      <c r="E2459" s="83">
        <f t="shared" si="38"/>
        <v>3.8440669137316398E-2</v>
      </c>
    </row>
    <row r="2460" spans="1:5" x14ac:dyDescent="0.25">
      <c r="A2460" s="74">
        <v>202502</v>
      </c>
      <c r="B2460" s="74">
        <v>780</v>
      </c>
      <c r="C2460" s="82">
        <v>2296695</v>
      </c>
      <c r="D2460" s="82">
        <v>7596</v>
      </c>
      <c r="E2460" s="83">
        <f t="shared" si="38"/>
        <v>3.3073612299412852E-3</v>
      </c>
    </row>
    <row r="2461" spans="1:5" x14ac:dyDescent="0.25">
      <c r="A2461" s="74">
        <v>202502</v>
      </c>
      <c r="B2461" s="74">
        <v>791</v>
      </c>
      <c r="C2461" s="82">
        <v>60061519</v>
      </c>
      <c r="D2461" s="82">
        <v>557984</v>
      </c>
      <c r="E2461" s="83">
        <f t="shared" si="38"/>
        <v>9.2902079283076408E-3</v>
      </c>
    </row>
    <row r="2462" spans="1:5" x14ac:dyDescent="0.25">
      <c r="A2462" s="74">
        <v>202502</v>
      </c>
      <c r="B2462" s="74">
        <v>801</v>
      </c>
      <c r="C2462" s="82">
        <v>19715586</v>
      </c>
      <c r="D2462" s="82">
        <v>298198</v>
      </c>
      <c r="E2462" s="83">
        <f t="shared" si="38"/>
        <v>1.5124987915652114E-2</v>
      </c>
    </row>
    <row r="2463" spans="1:5" x14ac:dyDescent="0.25">
      <c r="A2463" s="74">
        <v>202502</v>
      </c>
      <c r="B2463" s="74">
        <v>811</v>
      </c>
      <c r="C2463" s="82">
        <v>342240</v>
      </c>
      <c r="D2463" s="82">
        <v>4787</v>
      </c>
      <c r="E2463" s="83">
        <f t="shared" si="38"/>
        <v>1.3987260402057037E-2</v>
      </c>
    </row>
    <row r="2464" spans="1:5" x14ac:dyDescent="0.25">
      <c r="A2464" s="74">
        <v>202502</v>
      </c>
      <c r="B2464" s="74">
        <v>812</v>
      </c>
      <c r="C2464" s="82">
        <v>22417442</v>
      </c>
      <c r="D2464" s="82">
        <v>349120</v>
      </c>
      <c r="E2464" s="83">
        <f t="shared" si="38"/>
        <v>1.5573587744756963E-2</v>
      </c>
    </row>
    <row r="2465" spans="1:5" x14ac:dyDescent="0.25">
      <c r="A2465" s="74">
        <v>202502</v>
      </c>
      <c r="B2465" s="74">
        <v>813</v>
      </c>
      <c r="C2465" s="82">
        <v>3475783</v>
      </c>
      <c r="D2465" s="82">
        <v>62234</v>
      </c>
      <c r="E2465" s="83">
        <f t="shared" si="38"/>
        <v>1.7905030319786939E-2</v>
      </c>
    </row>
    <row r="2466" spans="1:5" x14ac:dyDescent="0.25">
      <c r="A2466" s="74">
        <v>202502</v>
      </c>
      <c r="B2466" s="74">
        <v>821</v>
      </c>
      <c r="C2466" s="82">
        <v>4584972</v>
      </c>
      <c r="D2466" s="82">
        <v>91301</v>
      </c>
      <c r="E2466" s="83">
        <f t="shared" si="38"/>
        <v>1.9913098705946295E-2</v>
      </c>
    </row>
    <row r="2467" spans="1:5" x14ac:dyDescent="0.25">
      <c r="A2467" s="74">
        <v>202502</v>
      </c>
      <c r="B2467" s="74">
        <v>822</v>
      </c>
      <c r="C2467" s="82">
        <v>840753</v>
      </c>
      <c r="D2467" s="82">
        <v>63360</v>
      </c>
      <c r="E2467" s="83">
        <f t="shared" si="38"/>
        <v>7.5361015660961067E-2</v>
      </c>
    </row>
    <row r="2468" spans="1:5" x14ac:dyDescent="0.25">
      <c r="A2468" s="74">
        <v>202502</v>
      </c>
      <c r="B2468" s="74">
        <v>823</v>
      </c>
      <c r="C2468" s="82">
        <v>1310411</v>
      </c>
      <c r="D2468" s="82">
        <v>1895</v>
      </c>
      <c r="E2468" s="83">
        <f t="shared" si="38"/>
        <v>1.4461111819116293E-3</v>
      </c>
    </row>
    <row r="2469" spans="1:5" x14ac:dyDescent="0.25">
      <c r="A2469" s="74">
        <v>202502</v>
      </c>
      <c r="B2469" s="74">
        <v>829</v>
      </c>
      <c r="C2469" s="82">
        <v>543169577</v>
      </c>
      <c r="D2469" s="82">
        <v>4734265</v>
      </c>
      <c r="E2469" s="83">
        <f t="shared" si="38"/>
        <v>8.7159980979568015E-3</v>
      </c>
    </row>
    <row r="2470" spans="1:5" x14ac:dyDescent="0.25">
      <c r="A2470" s="74">
        <v>202502</v>
      </c>
      <c r="B2470" s="74">
        <v>841</v>
      </c>
      <c r="C2470" s="82">
        <v>1238705926</v>
      </c>
      <c r="D2470" s="82">
        <v>191568</v>
      </c>
      <c r="E2470" s="83">
        <f t="shared" si="38"/>
        <v>1.546517183611181E-4</v>
      </c>
    </row>
    <row r="2471" spans="1:5" x14ac:dyDescent="0.25">
      <c r="A2471" s="74">
        <v>202502</v>
      </c>
      <c r="B2471" s="74">
        <v>842</v>
      </c>
      <c r="C2471" s="82">
        <v>3329421</v>
      </c>
      <c r="D2471" s="82">
        <v>82982</v>
      </c>
      <c r="E2471" s="83">
        <f t="shared" si="38"/>
        <v>2.4923853126414472E-2</v>
      </c>
    </row>
    <row r="2472" spans="1:5" x14ac:dyDescent="0.25">
      <c r="A2472" s="74">
        <v>202502</v>
      </c>
      <c r="B2472" s="74">
        <v>843</v>
      </c>
      <c r="C2472" s="82">
        <v>4876575</v>
      </c>
      <c r="D2472" s="82">
        <v>16849</v>
      </c>
      <c r="E2472" s="83">
        <f t="shared" si="38"/>
        <v>3.4550888687244633E-3</v>
      </c>
    </row>
    <row r="2473" spans="1:5" x14ac:dyDescent="0.25">
      <c r="A2473" s="74">
        <v>202502</v>
      </c>
      <c r="B2473" s="74">
        <v>851</v>
      </c>
      <c r="C2473" s="82">
        <v>18335772</v>
      </c>
      <c r="D2473" s="82">
        <v>146987</v>
      </c>
      <c r="E2473" s="83">
        <f t="shared" si="38"/>
        <v>8.0164063994687534E-3</v>
      </c>
    </row>
    <row r="2474" spans="1:5" x14ac:dyDescent="0.25">
      <c r="A2474" s="74">
        <v>202502</v>
      </c>
      <c r="B2474" s="74">
        <v>852</v>
      </c>
      <c r="C2474" s="82">
        <v>3971349</v>
      </c>
      <c r="D2474" s="82">
        <v>52859</v>
      </c>
      <c r="E2474" s="83">
        <f t="shared" si="38"/>
        <v>1.3310086824401482E-2</v>
      </c>
    </row>
    <row r="2475" spans="1:5" x14ac:dyDescent="0.25">
      <c r="A2475" s="74">
        <v>202502</v>
      </c>
      <c r="B2475" s="74">
        <v>853</v>
      </c>
      <c r="C2475" s="82">
        <v>5541645</v>
      </c>
      <c r="D2475" s="82">
        <v>5191</v>
      </c>
      <c r="E2475" s="83">
        <f t="shared" si="38"/>
        <v>9.3672546689656233E-4</v>
      </c>
    </row>
    <row r="2476" spans="1:5" x14ac:dyDescent="0.25">
      <c r="A2476" s="74">
        <v>202502</v>
      </c>
      <c r="B2476" s="74">
        <v>854</v>
      </c>
      <c r="C2476" s="82">
        <v>74954523</v>
      </c>
      <c r="D2476" s="82">
        <v>486332</v>
      </c>
      <c r="E2476" s="83">
        <f t="shared" si="38"/>
        <v>6.488360949211831E-3</v>
      </c>
    </row>
    <row r="2477" spans="1:5" x14ac:dyDescent="0.25">
      <c r="A2477" s="74">
        <v>202502</v>
      </c>
      <c r="B2477" s="74">
        <v>855</v>
      </c>
      <c r="C2477" s="82">
        <v>2147591</v>
      </c>
      <c r="D2477" s="82">
        <v>51122</v>
      </c>
      <c r="E2477" s="83">
        <f t="shared" si="38"/>
        <v>2.3804346358314969E-2</v>
      </c>
    </row>
    <row r="2478" spans="1:5" x14ac:dyDescent="0.25">
      <c r="A2478" s="74">
        <v>202502</v>
      </c>
      <c r="B2478" s="74">
        <v>861</v>
      </c>
      <c r="C2478" s="82">
        <v>297140608</v>
      </c>
      <c r="D2478" s="82">
        <v>2830711</v>
      </c>
      <c r="E2478" s="83">
        <f t="shared" si="38"/>
        <v>9.5265033583023431E-3</v>
      </c>
    </row>
    <row r="2479" spans="1:5" x14ac:dyDescent="0.25">
      <c r="A2479" s="74">
        <v>202502</v>
      </c>
      <c r="B2479" s="74">
        <v>862</v>
      </c>
      <c r="C2479" s="82">
        <v>13367237</v>
      </c>
      <c r="D2479" s="82">
        <v>44620</v>
      </c>
      <c r="E2479" s="83">
        <f t="shared" si="38"/>
        <v>3.3380121860635821E-3</v>
      </c>
    </row>
    <row r="2480" spans="1:5" x14ac:dyDescent="0.25">
      <c r="A2480" s="74">
        <v>202502</v>
      </c>
      <c r="B2480" s="74">
        <v>863</v>
      </c>
      <c r="C2480" s="82">
        <v>19437964</v>
      </c>
      <c r="D2480" s="82">
        <v>174178</v>
      </c>
      <c r="E2480" s="83">
        <f t="shared" si="38"/>
        <v>8.9607121404278768E-3</v>
      </c>
    </row>
    <row r="2481" spans="1:5" x14ac:dyDescent="0.25">
      <c r="A2481" s="74">
        <v>202502</v>
      </c>
      <c r="B2481" s="74">
        <v>864</v>
      </c>
      <c r="C2481" s="82">
        <v>4709087</v>
      </c>
      <c r="D2481" s="82">
        <v>31058</v>
      </c>
      <c r="E2481" s="83">
        <f t="shared" si="38"/>
        <v>6.5953336602190618E-3</v>
      </c>
    </row>
    <row r="2482" spans="1:5" x14ac:dyDescent="0.25">
      <c r="A2482" s="74">
        <v>202502</v>
      </c>
      <c r="B2482" s="74">
        <v>869</v>
      </c>
      <c r="C2482" s="82">
        <v>213319895</v>
      </c>
      <c r="D2482" s="82">
        <v>2871499</v>
      </c>
      <c r="E2482" s="83">
        <f t="shared" si="38"/>
        <v>1.3460999500304461E-2</v>
      </c>
    </row>
    <row r="2483" spans="1:5" x14ac:dyDescent="0.25">
      <c r="A2483" s="74">
        <v>202502</v>
      </c>
      <c r="B2483" s="74">
        <v>870</v>
      </c>
      <c r="C2483" s="82">
        <v>9046217</v>
      </c>
      <c r="D2483" s="82">
        <v>36804</v>
      </c>
      <c r="E2483" s="83">
        <f t="shared" si="38"/>
        <v>4.0684409847784988E-3</v>
      </c>
    </row>
    <row r="2484" spans="1:5" x14ac:dyDescent="0.25">
      <c r="A2484" s="74">
        <v>202502</v>
      </c>
      <c r="B2484" s="74">
        <v>880</v>
      </c>
      <c r="C2484" s="82">
        <v>1134708</v>
      </c>
      <c r="D2484" s="82">
        <v>73727</v>
      </c>
      <c r="E2484" s="83">
        <f t="shared" si="38"/>
        <v>6.4974425138449712E-2</v>
      </c>
    </row>
    <row r="2485" spans="1:5" x14ac:dyDescent="0.25">
      <c r="A2485" s="74">
        <v>202502</v>
      </c>
      <c r="B2485" s="74">
        <v>900</v>
      </c>
      <c r="C2485" s="82">
        <v>20461683</v>
      </c>
      <c r="D2485" s="82">
        <v>437233</v>
      </c>
      <c r="E2485" s="83">
        <f t="shared" si="38"/>
        <v>2.1368379130885764E-2</v>
      </c>
    </row>
    <row r="2486" spans="1:5" x14ac:dyDescent="0.25">
      <c r="A2486" s="74">
        <v>202502</v>
      </c>
      <c r="B2486" s="74">
        <v>910</v>
      </c>
      <c r="C2486" s="82">
        <v>18174178</v>
      </c>
      <c r="D2486" s="82">
        <v>32822</v>
      </c>
      <c r="E2486" s="83">
        <f t="shared" si="38"/>
        <v>1.8059688861856642E-3</v>
      </c>
    </row>
    <row r="2487" spans="1:5" x14ac:dyDescent="0.25">
      <c r="A2487" s="74">
        <v>202502</v>
      </c>
      <c r="B2487" s="74">
        <v>920</v>
      </c>
      <c r="C2487" s="82">
        <v>7749271</v>
      </c>
      <c r="D2487" s="82">
        <v>46523</v>
      </c>
      <c r="E2487" s="83">
        <f t="shared" si="38"/>
        <v>6.0035324613115218E-3</v>
      </c>
    </row>
    <row r="2488" spans="1:5" x14ac:dyDescent="0.25">
      <c r="A2488" s="74">
        <v>202502</v>
      </c>
      <c r="B2488" s="74">
        <v>931</v>
      </c>
      <c r="C2488" s="82">
        <v>103253773</v>
      </c>
      <c r="D2488" s="82">
        <v>219730</v>
      </c>
      <c r="E2488" s="83">
        <f t="shared" si="38"/>
        <v>2.1280578289376408E-3</v>
      </c>
    </row>
    <row r="2489" spans="1:5" x14ac:dyDescent="0.25">
      <c r="A2489" s="74">
        <v>202502</v>
      </c>
      <c r="B2489" s="74">
        <v>939</v>
      </c>
      <c r="C2489" s="82">
        <v>9118166</v>
      </c>
      <c r="D2489" s="82">
        <v>89046</v>
      </c>
      <c r="E2489" s="83">
        <f t="shared" si="38"/>
        <v>9.7657796534961084E-3</v>
      </c>
    </row>
    <row r="2490" spans="1:5" x14ac:dyDescent="0.25">
      <c r="A2490" s="74">
        <v>202502</v>
      </c>
      <c r="B2490" s="74">
        <v>941</v>
      </c>
      <c r="C2490" s="82">
        <v>14064592</v>
      </c>
      <c r="D2490" s="82">
        <v>38869</v>
      </c>
      <c r="E2490" s="83">
        <f t="shared" si="38"/>
        <v>2.7636066513696237E-3</v>
      </c>
    </row>
    <row r="2491" spans="1:5" x14ac:dyDescent="0.25">
      <c r="A2491" s="74">
        <v>202502</v>
      </c>
      <c r="B2491" s="74">
        <v>942</v>
      </c>
      <c r="C2491" s="82">
        <v>4349906</v>
      </c>
      <c r="D2491" s="82">
        <v>84505</v>
      </c>
      <c r="E2491" s="83">
        <f t="shared" si="38"/>
        <v>1.9426856580349091E-2</v>
      </c>
    </row>
    <row r="2492" spans="1:5" x14ac:dyDescent="0.25">
      <c r="A2492" s="74">
        <v>202502</v>
      </c>
      <c r="B2492" s="74">
        <v>949</v>
      </c>
      <c r="C2492" s="82">
        <v>97078179</v>
      </c>
      <c r="D2492" s="82">
        <v>421568</v>
      </c>
      <c r="E2492" s="83">
        <f t="shared" si="38"/>
        <v>4.3425618850967528E-3</v>
      </c>
    </row>
    <row r="2493" spans="1:5" x14ac:dyDescent="0.25">
      <c r="A2493" s="74">
        <v>202502</v>
      </c>
      <c r="B2493" s="74">
        <v>951</v>
      </c>
      <c r="C2493" s="82">
        <v>2882372</v>
      </c>
      <c r="D2493" s="82">
        <v>53910</v>
      </c>
      <c r="E2493" s="83">
        <f t="shared" si="38"/>
        <v>1.8703345716652813E-2</v>
      </c>
    </row>
    <row r="2494" spans="1:5" x14ac:dyDescent="0.25">
      <c r="A2494" s="74">
        <v>202502</v>
      </c>
      <c r="B2494" s="74">
        <v>952</v>
      </c>
      <c r="C2494" s="82">
        <v>2426797</v>
      </c>
      <c r="D2494" s="82">
        <v>55938</v>
      </c>
      <c r="E2494" s="83">
        <f t="shared" si="38"/>
        <v>2.3050135631451661E-2</v>
      </c>
    </row>
    <row r="2495" spans="1:5" x14ac:dyDescent="0.25">
      <c r="A2495" s="74">
        <v>202502</v>
      </c>
      <c r="B2495" s="74">
        <v>960</v>
      </c>
      <c r="C2495" s="82">
        <v>800156157</v>
      </c>
      <c r="D2495" s="82">
        <v>22486321</v>
      </c>
      <c r="E2495" s="83">
        <f t="shared" si="38"/>
        <v>2.8102415763826959E-2</v>
      </c>
    </row>
    <row r="2496" spans="1:5" x14ac:dyDescent="0.25">
      <c r="A2496" s="74">
        <v>202502</v>
      </c>
      <c r="B2496" s="74">
        <v>970</v>
      </c>
      <c r="C2496" s="82">
        <v>396439</v>
      </c>
      <c r="D2496" s="82">
        <v>7605</v>
      </c>
      <c r="E2496" s="83">
        <f t="shared" si="38"/>
        <v>1.9183279142566699E-2</v>
      </c>
    </row>
    <row r="2497" spans="1:5" x14ac:dyDescent="0.25">
      <c r="A2497" s="74">
        <v>202502</v>
      </c>
      <c r="B2497" s="74">
        <v>990</v>
      </c>
      <c r="C2497" s="82">
        <v>1028989</v>
      </c>
      <c r="D2497" s="82">
        <v>2949</v>
      </c>
      <c r="E2497" s="83">
        <f t="shared" si="38"/>
        <v>2.8659198494833276E-3</v>
      </c>
    </row>
    <row r="2498" spans="1:5" x14ac:dyDescent="0.25">
      <c r="A2498" s="74">
        <v>202502</v>
      </c>
      <c r="B2498" s="74">
        <v>999</v>
      </c>
      <c r="C2498" s="82">
        <v>237138458</v>
      </c>
      <c r="D2498" s="82">
        <v>10079506</v>
      </c>
      <c r="E2498" s="83">
        <f t="shared" si="38"/>
        <v>4.2504729452192018E-2</v>
      </c>
    </row>
    <row r="2499" spans="1:5" x14ac:dyDescent="0.25">
      <c r="A2499" s="74">
        <v>202503</v>
      </c>
      <c r="B2499" s="74">
        <v>11</v>
      </c>
      <c r="C2499" s="82">
        <v>4725885063</v>
      </c>
      <c r="D2499" s="82">
        <v>47494492</v>
      </c>
      <c r="E2499" s="83">
        <f t="shared" ref="E2499:E2562" si="39">D2499/C2499</f>
        <v>1.0049861849549598E-2</v>
      </c>
    </row>
    <row r="2500" spans="1:5" x14ac:dyDescent="0.25">
      <c r="A2500" s="74">
        <v>202503</v>
      </c>
      <c r="B2500" s="74">
        <v>12</v>
      </c>
      <c r="C2500" s="82">
        <v>454284188</v>
      </c>
      <c r="D2500" s="82">
        <v>11088303</v>
      </c>
      <c r="E2500" s="83">
        <f t="shared" si="39"/>
        <v>2.4408296156678031E-2</v>
      </c>
    </row>
    <row r="2501" spans="1:5" x14ac:dyDescent="0.25">
      <c r="A2501" s="74">
        <v>202503</v>
      </c>
      <c r="B2501" s="74">
        <v>13</v>
      </c>
      <c r="C2501" s="82">
        <v>237811705</v>
      </c>
      <c r="D2501" s="82">
        <v>509592</v>
      </c>
      <c r="E2501" s="83">
        <f t="shared" si="39"/>
        <v>2.1428381752698002E-3</v>
      </c>
    </row>
    <row r="2502" spans="1:5" x14ac:dyDescent="0.25">
      <c r="A2502" s="74">
        <v>202503</v>
      </c>
      <c r="B2502" s="74">
        <v>14</v>
      </c>
      <c r="C2502" s="82">
        <v>1890743923</v>
      </c>
      <c r="D2502" s="82">
        <v>8068375</v>
      </c>
      <c r="E2502" s="83">
        <f t="shared" si="39"/>
        <v>4.2673018285829499E-3</v>
      </c>
    </row>
    <row r="2503" spans="1:5" x14ac:dyDescent="0.25">
      <c r="A2503" s="74">
        <v>202503</v>
      </c>
      <c r="B2503" s="74">
        <v>16</v>
      </c>
      <c r="C2503" s="82">
        <v>715917077</v>
      </c>
      <c r="D2503" s="82">
        <v>8896388</v>
      </c>
      <c r="E2503" s="83">
        <f t="shared" si="39"/>
        <v>1.2426562077943001E-2</v>
      </c>
    </row>
    <row r="2504" spans="1:5" x14ac:dyDescent="0.25">
      <c r="A2504" s="74">
        <v>202503</v>
      </c>
      <c r="B2504" s="74">
        <v>17</v>
      </c>
      <c r="C2504" s="82">
        <v>339282</v>
      </c>
      <c r="D2504" s="82">
        <v>979</v>
      </c>
      <c r="E2504" s="83">
        <f t="shared" si="39"/>
        <v>2.8855052728998295E-3</v>
      </c>
    </row>
    <row r="2505" spans="1:5" x14ac:dyDescent="0.25">
      <c r="A2505" s="74">
        <v>202503</v>
      </c>
      <c r="B2505" s="74">
        <v>21</v>
      </c>
      <c r="C2505" s="82">
        <v>1848565</v>
      </c>
      <c r="D2505" s="82">
        <v>35827</v>
      </c>
      <c r="E2505" s="83">
        <f t="shared" si="39"/>
        <v>1.9380979300159855E-2</v>
      </c>
    </row>
    <row r="2506" spans="1:5" x14ac:dyDescent="0.25">
      <c r="A2506" s="74">
        <v>202503</v>
      </c>
      <c r="B2506" s="74">
        <v>22</v>
      </c>
      <c r="C2506" s="82">
        <v>22316598</v>
      </c>
      <c r="D2506" s="82">
        <v>58249</v>
      </c>
      <c r="E2506" s="83">
        <f t="shared" si="39"/>
        <v>2.6101200550370626E-3</v>
      </c>
    </row>
    <row r="2507" spans="1:5" x14ac:dyDescent="0.25">
      <c r="A2507" s="74">
        <v>202503</v>
      </c>
      <c r="B2507" s="74">
        <v>24</v>
      </c>
      <c r="C2507" s="82">
        <v>3781607</v>
      </c>
      <c r="D2507" s="82">
        <v>21806</v>
      </c>
      <c r="E2507" s="83">
        <f t="shared" si="39"/>
        <v>5.7663316151043724E-3</v>
      </c>
    </row>
    <row r="2508" spans="1:5" x14ac:dyDescent="0.25">
      <c r="A2508" s="74">
        <v>202503</v>
      </c>
      <c r="B2508" s="74">
        <v>31</v>
      </c>
      <c r="C2508" s="82">
        <v>63859376</v>
      </c>
      <c r="D2508" s="82">
        <v>70365</v>
      </c>
      <c r="E2508" s="83">
        <f t="shared" si="39"/>
        <v>1.1018742181257769E-3</v>
      </c>
    </row>
    <row r="2509" spans="1:5" x14ac:dyDescent="0.25">
      <c r="A2509" s="74">
        <v>202503</v>
      </c>
      <c r="B2509" s="74">
        <v>32</v>
      </c>
      <c r="C2509" s="82">
        <v>6376516</v>
      </c>
      <c r="D2509" s="82">
        <v>4675</v>
      </c>
      <c r="E2509" s="83">
        <f t="shared" si="39"/>
        <v>7.3315898525150725E-4</v>
      </c>
    </row>
    <row r="2510" spans="1:5" x14ac:dyDescent="0.25">
      <c r="A2510" s="74">
        <v>202503</v>
      </c>
      <c r="B2510" s="74">
        <v>51</v>
      </c>
      <c r="C2510" s="82">
        <v>120291</v>
      </c>
      <c r="D2510" s="82">
        <v>736</v>
      </c>
      <c r="E2510" s="83">
        <f t="shared" si="39"/>
        <v>6.1184959805804257E-3</v>
      </c>
    </row>
    <row r="2511" spans="1:5" x14ac:dyDescent="0.25">
      <c r="A2511" s="74">
        <v>202503</v>
      </c>
      <c r="B2511" s="74">
        <v>52</v>
      </c>
      <c r="C2511" s="82">
        <v>34497</v>
      </c>
      <c r="D2511" s="82">
        <v>99</v>
      </c>
      <c r="E2511" s="83">
        <f t="shared" si="39"/>
        <v>2.8698147665014349E-3</v>
      </c>
    </row>
    <row r="2512" spans="1:5" x14ac:dyDescent="0.25">
      <c r="A2512" s="74">
        <v>202503</v>
      </c>
      <c r="B2512" s="74">
        <v>61</v>
      </c>
      <c r="C2512" s="82">
        <v>5043883725</v>
      </c>
      <c r="D2512" s="82">
        <v>6848108</v>
      </c>
      <c r="E2512" s="83">
        <f t="shared" si="39"/>
        <v>1.3577053662155942E-3</v>
      </c>
    </row>
    <row r="2513" spans="1:5" x14ac:dyDescent="0.25">
      <c r="A2513" s="74">
        <v>202503</v>
      </c>
      <c r="B2513" s="74">
        <v>62</v>
      </c>
      <c r="C2513" s="82">
        <v>896915</v>
      </c>
      <c r="D2513" s="82">
        <v>19659</v>
      </c>
      <c r="E2513" s="83">
        <f t="shared" si="39"/>
        <v>2.1918464960447758E-2</v>
      </c>
    </row>
    <row r="2514" spans="1:5" x14ac:dyDescent="0.25">
      <c r="A2514" s="74">
        <v>202503</v>
      </c>
      <c r="B2514" s="74">
        <v>71</v>
      </c>
      <c r="C2514" s="82">
        <v>300077</v>
      </c>
      <c r="D2514" s="82">
        <v>20882</v>
      </c>
      <c r="E2514" s="83">
        <f t="shared" si="39"/>
        <v>6.9588805539911425E-2</v>
      </c>
    </row>
    <row r="2515" spans="1:5" x14ac:dyDescent="0.25">
      <c r="A2515" s="74">
        <v>202503</v>
      </c>
      <c r="B2515" s="74">
        <v>72</v>
      </c>
      <c r="C2515" s="82">
        <v>190476880</v>
      </c>
      <c r="D2515" s="82">
        <v>3782</v>
      </c>
      <c r="E2515" s="83">
        <f t="shared" si="39"/>
        <v>1.9855428123350192E-5</v>
      </c>
    </row>
    <row r="2516" spans="1:5" x14ac:dyDescent="0.25">
      <c r="A2516" s="74">
        <v>202503</v>
      </c>
      <c r="B2516" s="74">
        <v>81</v>
      </c>
      <c r="C2516" s="82">
        <v>46640279</v>
      </c>
      <c r="D2516" s="82">
        <v>292413</v>
      </c>
      <c r="E2516" s="83">
        <f t="shared" si="39"/>
        <v>6.2695379673865159E-3</v>
      </c>
    </row>
    <row r="2517" spans="1:5" x14ac:dyDescent="0.25">
      <c r="A2517" s="74">
        <v>202503</v>
      </c>
      <c r="B2517" s="74">
        <v>89</v>
      </c>
      <c r="C2517" s="82">
        <v>119988344</v>
      </c>
      <c r="D2517" s="82">
        <v>200258</v>
      </c>
      <c r="E2517" s="83">
        <f t="shared" si="39"/>
        <v>1.6689787801388441E-3</v>
      </c>
    </row>
    <row r="2518" spans="1:5" x14ac:dyDescent="0.25">
      <c r="A2518" s="74">
        <v>202503</v>
      </c>
      <c r="B2518" s="74">
        <v>91</v>
      </c>
      <c r="C2518" s="82">
        <v>52307727</v>
      </c>
      <c r="D2518" s="82">
        <v>193615</v>
      </c>
      <c r="E2518" s="83">
        <f t="shared" si="39"/>
        <v>3.7014607803546882E-3</v>
      </c>
    </row>
    <row r="2519" spans="1:5" x14ac:dyDescent="0.25">
      <c r="A2519" s="74">
        <v>202503</v>
      </c>
      <c r="B2519" s="74">
        <v>99</v>
      </c>
      <c r="C2519" s="82">
        <v>13565293</v>
      </c>
      <c r="D2519" s="82">
        <v>185059</v>
      </c>
      <c r="E2519" s="83">
        <f t="shared" si="39"/>
        <v>1.3642093834611608E-2</v>
      </c>
    </row>
    <row r="2520" spans="1:5" x14ac:dyDescent="0.25">
      <c r="A2520" s="74">
        <v>202503</v>
      </c>
      <c r="B2520" s="74">
        <v>101</v>
      </c>
      <c r="C2520" s="82">
        <v>1527267904</v>
      </c>
      <c r="D2520" s="82">
        <v>15866916</v>
      </c>
      <c r="E2520" s="83">
        <f t="shared" si="39"/>
        <v>1.0389084952576859E-2</v>
      </c>
    </row>
    <row r="2521" spans="1:5" x14ac:dyDescent="0.25">
      <c r="A2521" s="74">
        <v>202503</v>
      </c>
      <c r="B2521" s="74">
        <v>102</v>
      </c>
      <c r="C2521" s="82">
        <v>96675374</v>
      </c>
      <c r="D2521" s="82">
        <v>86223</v>
      </c>
      <c r="E2521" s="83">
        <f t="shared" si="39"/>
        <v>8.9188173194964832E-4</v>
      </c>
    </row>
    <row r="2522" spans="1:5" x14ac:dyDescent="0.25">
      <c r="A2522" s="74">
        <v>202503</v>
      </c>
      <c r="B2522" s="74">
        <v>103</v>
      </c>
      <c r="C2522" s="82">
        <v>362517647</v>
      </c>
      <c r="D2522" s="82">
        <v>93531</v>
      </c>
      <c r="E2522" s="83">
        <f t="shared" si="39"/>
        <v>2.5800399173395275E-4</v>
      </c>
    </row>
    <row r="2523" spans="1:5" x14ac:dyDescent="0.25">
      <c r="A2523" s="74">
        <v>202503</v>
      </c>
      <c r="B2523" s="74">
        <v>104</v>
      </c>
      <c r="C2523" s="82">
        <v>813131971</v>
      </c>
      <c r="D2523" s="82">
        <v>11433643</v>
      </c>
      <c r="E2523" s="83">
        <f t="shared" si="39"/>
        <v>1.4061239021187128E-2</v>
      </c>
    </row>
    <row r="2524" spans="1:5" x14ac:dyDescent="0.25">
      <c r="A2524" s="74">
        <v>202503</v>
      </c>
      <c r="B2524" s="74">
        <v>105</v>
      </c>
      <c r="C2524" s="82">
        <v>482859920</v>
      </c>
      <c r="D2524" s="82">
        <v>1540635</v>
      </c>
      <c r="E2524" s="83">
        <f t="shared" si="39"/>
        <v>3.1906458502499028E-3</v>
      </c>
    </row>
    <row r="2525" spans="1:5" x14ac:dyDescent="0.25">
      <c r="A2525" s="74">
        <v>202503</v>
      </c>
      <c r="B2525" s="74">
        <v>106</v>
      </c>
      <c r="C2525" s="82">
        <v>255366527</v>
      </c>
      <c r="D2525" s="82">
        <v>41818356</v>
      </c>
      <c r="E2525" s="83">
        <f t="shared" si="39"/>
        <v>0.16375817336467124</v>
      </c>
    </row>
    <row r="2526" spans="1:5" x14ac:dyDescent="0.25">
      <c r="A2526" s="74">
        <v>202503</v>
      </c>
      <c r="B2526" s="74">
        <v>107</v>
      </c>
      <c r="C2526" s="82">
        <v>1543292069</v>
      </c>
      <c r="D2526" s="82">
        <v>8447290</v>
      </c>
      <c r="E2526" s="83">
        <f t="shared" si="39"/>
        <v>5.4735523947022887E-3</v>
      </c>
    </row>
    <row r="2527" spans="1:5" x14ac:dyDescent="0.25">
      <c r="A2527" s="74">
        <v>202503</v>
      </c>
      <c r="B2527" s="74">
        <v>108</v>
      </c>
      <c r="C2527" s="82">
        <v>41551591</v>
      </c>
      <c r="D2527" s="82">
        <v>259859</v>
      </c>
      <c r="E2527" s="83">
        <f t="shared" si="39"/>
        <v>6.2538880881841561E-3</v>
      </c>
    </row>
    <row r="2528" spans="1:5" x14ac:dyDescent="0.25">
      <c r="A2528" s="74">
        <v>202503</v>
      </c>
      <c r="B2528" s="74">
        <v>109</v>
      </c>
      <c r="C2528" s="82">
        <v>289871</v>
      </c>
      <c r="D2528" s="82">
        <v>944</v>
      </c>
      <c r="E2528" s="83">
        <f t="shared" si="39"/>
        <v>3.2566210486733756E-3</v>
      </c>
    </row>
    <row r="2529" spans="1:5" x14ac:dyDescent="0.25">
      <c r="A2529" s="74">
        <v>202503</v>
      </c>
      <c r="B2529" s="74">
        <v>110</v>
      </c>
      <c r="C2529" s="82">
        <v>591688098</v>
      </c>
      <c r="D2529" s="82">
        <v>671132</v>
      </c>
      <c r="E2529" s="83">
        <f t="shared" si="39"/>
        <v>1.134266520263857E-3</v>
      </c>
    </row>
    <row r="2530" spans="1:5" x14ac:dyDescent="0.25">
      <c r="A2530" s="74">
        <v>202503</v>
      </c>
      <c r="B2530" s="74">
        <v>120</v>
      </c>
      <c r="C2530" s="82">
        <v>146452410</v>
      </c>
      <c r="D2530" s="82">
        <v>2633</v>
      </c>
      <c r="E2530" s="83">
        <f t="shared" si="39"/>
        <v>1.7978536508890499E-5</v>
      </c>
    </row>
    <row r="2531" spans="1:5" x14ac:dyDescent="0.25">
      <c r="A2531" s="74">
        <v>202503</v>
      </c>
      <c r="B2531" s="74">
        <v>131</v>
      </c>
      <c r="C2531" s="82">
        <v>248139567</v>
      </c>
      <c r="D2531" s="82">
        <v>344274</v>
      </c>
      <c r="E2531" s="83">
        <f t="shared" si="39"/>
        <v>1.3874208138680278E-3</v>
      </c>
    </row>
    <row r="2532" spans="1:5" x14ac:dyDescent="0.25">
      <c r="A2532" s="74">
        <v>202503</v>
      </c>
      <c r="B2532" s="74">
        <v>139</v>
      </c>
      <c r="C2532" s="82">
        <v>173991040</v>
      </c>
      <c r="D2532" s="82">
        <v>1966377</v>
      </c>
      <c r="E2532" s="83">
        <f t="shared" si="39"/>
        <v>1.1301599208786843E-2</v>
      </c>
    </row>
    <row r="2533" spans="1:5" x14ac:dyDescent="0.25">
      <c r="A2533" s="74">
        <v>202503</v>
      </c>
      <c r="B2533" s="74">
        <v>141</v>
      </c>
      <c r="C2533" s="82">
        <v>203481907</v>
      </c>
      <c r="D2533" s="82">
        <v>1988613</v>
      </c>
      <c r="E2533" s="83">
        <f t="shared" si="39"/>
        <v>9.7729229557495748E-3</v>
      </c>
    </row>
    <row r="2534" spans="1:5" x14ac:dyDescent="0.25">
      <c r="A2534" s="74">
        <v>202503</v>
      </c>
      <c r="B2534" s="74">
        <v>142</v>
      </c>
      <c r="C2534" s="82">
        <v>914</v>
      </c>
      <c r="D2534" s="82">
        <v>236</v>
      </c>
      <c r="E2534" s="83">
        <f t="shared" si="39"/>
        <v>0.25820568927789933</v>
      </c>
    </row>
    <row r="2535" spans="1:5" x14ac:dyDescent="0.25">
      <c r="A2535" s="74">
        <v>202503</v>
      </c>
      <c r="B2535" s="74">
        <v>143</v>
      </c>
      <c r="C2535" s="82">
        <v>8096793</v>
      </c>
      <c r="D2535" s="82">
        <v>136338</v>
      </c>
      <c r="E2535" s="83">
        <f t="shared" si="39"/>
        <v>1.6838518657942718E-2</v>
      </c>
    </row>
    <row r="2536" spans="1:5" x14ac:dyDescent="0.25">
      <c r="A2536" s="74">
        <v>202503</v>
      </c>
      <c r="B2536" s="74">
        <v>149</v>
      </c>
      <c r="C2536" s="82">
        <v>1207043</v>
      </c>
      <c r="D2536" s="82">
        <v>10679</v>
      </c>
      <c r="E2536" s="83">
        <f t="shared" si="39"/>
        <v>8.8472407362455187E-3</v>
      </c>
    </row>
    <row r="2537" spans="1:5" x14ac:dyDescent="0.25">
      <c r="A2537" s="74">
        <v>202503</v>
      </c>
      <c r="B2537" s="74">
        <v>151</v>
      </c>
      <c r="C2537" s="82">
        <v>80778074</v>
      </c>
      <c r="D2537" s="82">
        <v>14217033</v>
      </c>
      <c r="E2537" s="83">
        <f t="shared" si="39"/>
        <v>0.17600113862581077</v>
      </c>
    </row>
    <row r="2538" spans="1:5" x14ac:dyDescent="0.25">
      <c r="A2538" s="74">
        <v>202503</v>
      </c>
      <c r="B2538" s="74">
        <v>152</v>
      </c>
      <c r="C2538" s="82">
        <v>112254035</v>
      </c>
      <c r="D2538" s="82">
        <v>1109425</v>
      </c>
      <c r="E2538" s="83">
        <f t="shared" si="39"/>
        <v>9.8831636653417404E-3</v>
      </c>
    </row>
    <row r="2539" spans="1:5" x14ac:dyDescent="0.25">
      <c r="A2539" s="74">
        <v>202503</v>
      </c>
      <c r="B2539" s="74">
        <v>161</v>
      </c>
      <c r="C2539" s="82">
        <v>22369561</v>
      </c>
      <c r="D2539" s="82">
        <v>219552</v>
      </c>
      <c r="E2539" s="83">
        <f t="shared" si="39"/>
        <v>9.8147656987993635E-3</v>
      </c>
    </row>
    <row r="2540" spans="1:5" x14ac:dyDescent="0.25">
      <c r="A2540" s="74">
        <v>202503</v>
      </c>
      <c r="B2540" s="74">
        <v>162</v>
      </c>
      <c r="C2540" s="82">
        <v>136855680</v>
      </c>
      <c r="D2540" s="82">
        <v>366580</v>
      </c>
      <c r="E2540" s="83">
        <f t="shared" si="39"/>
        <v>2.6785881302113291E-3</v>
      </c>
    </row>
    <row r="2541" spans="1:5" x14ac:dyDescent="0.25">
      <c r="A2541" s="74">
        <v>202503</v>
      </c>
      <c r="B2541" s="74">
        <v>170</v>
      </c>
      <c r="C2541" s="82">
        <v>343658323</v>
      </c>
      <c r="D2541" s="82">
        <v>184839</v>
      </c>
      <c r="E2541" s="83">
        <f t="shared" si="39"/>
        <v>5.3785689922021768E-4</v>
      </c>
    </row>
    <row r="2542" spans="1:5" x14ac:dyDescent="0.25">
      <c r="A2542" s="74">
        <v>202503</v>
      </c>
      <c r="B2542" s="74">
        <v>181</v>
      </c>
      <c r="C2542" s="82">
        <v>84739291</v>
      </c>
      <c r="D2542" s="82">
        <v>806695</v>
      </c>
      <c r="E2542" s="83">
        <f t="shared" si="39"/>
        <v>9.5197279854512817E-3</v>
      </c>
    </row>
    <row r="2543" spans="1:5" x14ac:dyDescent="0.25">
      <c r="A2543" s="74">
        <v>202503</v>
      </c>
      <c r="B2543" s="74">
        <v>182</v>
      </c>
      <c r="C2543" s="82">
        <v>10805806</v>
      </c>
      <c r="D2543" s="82">
        <v>31972</v>
      </c>
      <c r="E2543" s="83">
        <f t="shared" si="39"/>
        <v>2.9587797522924249E-3</v>
      </c>
    </row>
    <row r="2544" spans="1:5" x14ac:dyDescent="0.25">
      <c r="A2544" s="74">
        <v>202503</v>
      </c>
      <c r="B2544" s="74">
        <v>191</v>
      </c>
      <c r="C2544" s="82">
        <v>1203848</v>
      </c>
      <c r="D2544" s="82">
        <v>1582</v>
      </c>
      <c r="E2544" s="83">
        <f t="shared" si="39"/>
        <v>1.3141193904878357E-3</v>
      </c>
    </row>
    <row r="2545" spans="1:5" x14ac:dyDescent="0.25">
      <c r="A2545" s="74">
        <v>202503</v>
      </c>
      <c r="B2545" s="74">
        <v>192</v>
      </c>
      <c r="C2545" s="82">
        <v>533824455</v>
      </c>
      <c r="D2545" s="82">
        <v>2000455</v>
      </c>
      <c r="E2545" s="83">
        <f t="shared" si="39"/>
        <v>3.7474023178649617E-3</v>
      </c>
    </row>
    <row r="2546" spans="1:5" x14ac:dyDescent="0.25">
      <c r="A2546" s="74">
        <v>202503</v>
      </c>
      <c r="B2546" s="74">
        <v>201</v>
      </c>
      <c r="C2546" s="82">
        <v>605327546</v>
      </c>
      <c r="D2546" s="82">
        <v>7238989</v>
      </c>
      <c r="E2546" s="83">
        <f t="shared" si="39"/>
        <v>1.1958796601666629E-2</v>
      </c>
    </row>
    <row r="2547" spans="1:5" x14ac:dyDescent="0.25">
      <c r="A2547" s="74">
        <v>202503</v>
      </c>
      <c r="B2547" s="74">
        <v>202</v>
      </c>
      <c r="C2547" s="82">
        <v>1492709459</v>
      </c>
      <c r="D2547" s="82">
        <v>57806595</v>
      </c>
      <c r="E2547" s="83">
        <f t="shared" si="39"/>
        <v>3.8725952094338538E-2</v>
      </c>
    </row>
    <row r="2548" spans="1:5" x14ac:dyDescent="0.25">
      <c r="A2548" s="74">
        <v>202503</v>
      </c>
      <c r="B2548" s="74">
        <v>203</v>
      </c>
      <c r="C2548" s="82">
        <v>6232512</v>
      </c>
      <c r="D2548" s="82">
        <v>738</v>
      </c>
      <c r="E2548" s="83">
        <f t="shared" si="39"/>
        <v>1.1841132435846092E-4</v>
      </c>
    </row>
    <row r="2549" spans="1:5" x14ac:dyDescent="0.25">
      <c r="A2549" s="74">
        <v>202503</v>
      </c>
      <c r="B2549" s="74">
        <v>204</v>
      </c>
      <c r="C2549" s="82">
        <v>1451915</v>
      </c>
      <c r="D2549" s="82">
        <v>1346</v>
      </c>
      <c r="E2549" s="83">
        <f t="shared" si="39"/>
        <v>9.2705151472365804E-4</v>
      </c>
    </row>
    <row r="2550" spans="1:5" x14ac:dyDescent="0.25">
      <c r="A2550" s="74">
        <v>202503</v>
      </c>
      <c r="B2550" s="74">
        <v>210</v>
      </c>
      <c r="C2550" s="82">
        <v>758007669</v>
      </c>
      <c r="D2550" s="82">
        <v>1667136</v>
      </c>
      <c r="E2550" s="83">
        <f t="shared" si="39"/>
        <v>2.1993656109038653E-3</v>
      </c>
    </row>
    <row r="2551" spans="1:5" x14ac:dyDescent="0.25">
      <c r="A2551" s="74">
        <v>202503</v>
      </c>
      <c r="B2551" s="74">
        <v>221</v>
      </c>
      <c r="C2551" s="82">
        <v>35525833</v>
      </c>
      <c r="D2551" s="82">
        <v>25372</v>
      </c>
      <c r="E2551" s="83">
        <f t="shared" si="39"/>
        <v>7.1418452031793314E-4</v>
      </c>
    </row>
    <row r="2552" spans="1:5" x14ac:dyDescent="0.25">
      <c r="A2552" s="74">
        <v>202503</v>
      </c>
      <c r="B2552" s="74">
        <v>222</v>
      </c>
      <c r="C2552" s="82">
        <v>329211019</v>
      </c>
      <c r="D2552" s="82">
        <v>570108</v>
      </c>
      <c r="E2552" s="83">
        <f t="shared" si="39"/>
        <v>1.7317403340013963E-3</v>
      </c>
    </row>
    <row r="2553" spans="1:5" x14ac:dyDescent="0.25">
      <c r="A2553" s="74">
        <v>202503</v>
      </c>
      <c r="B2553" s="74">
        <v>231</v>
      </c>
      <c r="C2553" s="82">
        <v>79176548</v>
      </c>
      <c r="D2553" s="82">
        <v>29038</v>
      </c>
      <c r="E2553" s="83">
        <f t="shared" si="39"/>
        <v>3.6675001289523257E-4</v>
      </c>
    </row>
    <row r="2554" spans="1:5" x14ac:dyDescent="0.25">
      <c r="A2554" s="74">
        <v>202503</v>
      </c>
      <c r="B2554" s="74">
        <v>239</v>
      </c>
      <c r="C2554" s="82">
        <v>335379272</v>
      </c>
      <c r="D2554" s="82">
        <v>1195427</v>
      </c>
      <c r="E2554" s="83">
        <f t="shared" si="39"/>
        <v>3.5644033480995807E-3</v>
      </c>
    </row>
    <row r="2555" spans="1:5" x14ac:dyDescent="0.25">
      <c r="A2555" s="74">
        <v>202503</v>
      </c>
      <c r="B2555" s="74">
        <v>241</v>
      </c>
      <c r="C2555" s="82">
        <v>365080544</v>
      </c>
      <c r="D2555" s="82">
        <v>2737795</v>
      </c>
      <c r="E2555" s="83">
        <f t="shared" si="39"/>
        <v>7.4991533922990974E-3</v>
      </c>
    </row>
    <row r="2556" spans="1:5" x14ac:dyDescent="0.25">
      <c r="A2556" s="74">
        <v>202503</v>
      </c>
      <c r="B2556" s="74">
        <v>242</v>
      </c>
      <c r="C2556" s="82">
        <v>88977756</v>
      </c>
      <c r="D2556" s="82">
        <v>52590</v>
      </c>
      <c r="E2556" s="83">
        <f t="shared" si="39"/>
        <v>5.9104659820820836E-4</v>
      </c>
    </row>
    <row r="2557" spans="1:5" x14ac:dyDescent="0.25">
      <c r="A2557" s="74">
        <v>202503</v>
      </c>
      <c r="B2557" s="74">
        <v>243</v>
      </c>
      <c r="C2557" s="82">
        <v>32688897</v>
      </c>
      <c r="D2557" s="82">
        <v>56387</v>
      </c>
      <c r="E2557" s="83">
        <f t="shared" si="39"/>
        <v>1.7249587834058764E-3</v>
      </c>
    </row>
    <row r="2558" spans="1:5" x14ac:dyDescent="0.25">
      <c r="A2558" s="74">
        <v>202503</v>
      </c>
      <c r="B2558" s="74">
        <v>251</v>
      </c>
      <c r="C2558" s="82">
        <v>126659671</v>
      </c>
      <c r="D2558" s="82">
        <v>271944</v>
      </c>
      <c r="E2558" s="83">
        <f t="shared" si="39"/>
        <v>2.1470448948189675E-3</v>
      </c>
    </row>
    <row r="2559" spans="1:5" x14ac:dyDescent="0.25">
      <c r="A2559" s="74">
        <v>202503</v>
      </c>
      <c r="B2559" s="74">
        <v>252</v>
      </c>
      <c r="C2559" s="82">
        <v>20314</v>
      </c>
      <c r="D2559" s="82">
        <v>0</v>
      </c>
      <c r="E2559" s="83">
        <f t="shared" si="39"/>
        <v>0</v>
      </c>
    </row>
    <row r="2560" spans="1:5" x14ac:dyDescent="0.25">
      <c r="A2560" s="74">
        <v>202503</v>
      </c>
      <c r="B2560" s="74">
        <v>259</v>
      </c>
      <c r="C2560" s="82">
        <v>372663575</v>
      </c>
      <c r="D2560" s="82">
        <v>1540192</v>
      </c>
      <c r="E2560" s="83">
        <f t="shared" si="39"/>
        <v>4.1329287414258288E-3</v>
      </c>
    </row>
    <row r="2561" spans="1:5" x14ac:dyDescent="0.25">
      <c r="A2561" s="74">
        <v>202503</v>
      </c>
      <c r="B2561" s="74">
        <v>261</v>
      </c>
      <c r="C2561" s="82">
        <v>2216051</v>
      </c>
      <c r="D2561" s="82">
        <v>3263</v>
      </c>
      <c r="E2561" s="83">
        <f t="shared" si="39"/>
        <v>1.472439036827221E-3</v>
      </c>
    </row>
    <row r="2562" spans="1:5" x14ac:dyDescent="0.25">
      <c r="A2562" s="74">
        <v>202503</v>
      </c>
      <c r="B2562" s="74">
        <v>262</v>
      </c>
      <c r="C2562" s="82">
        <v>76136454</v>
      </c>
      <c r="D2562" s="82">
        <v>1125785</v>
      </c>
      <c r="E2562" s="83">
        <f t="shared" si="39"/>
        <v>1.4786412301261102E-2</v>
      </c>
    </row>
    <row r="2563" spans="1:5" x14ac:dyDescent="0.25">
      <c r="A2563" s="74">
        <v>202503</v>
      </c>
      <c r="B2563" s="74">
        <v>263</v>
      </c>
      <c r="C2563" s="82">
        <v>721012</v>
      </c>
      <c r="D2563" s="82">
        <v>0</v>
      </c>
      <c r="E2563" s="83">
        <f t="shared" ref="E2563:E2626" si="40">D2563/C2563</f>
        <v>0</v>
      </c>
    </row>
    <row r="2564" spans="1:5" x14ac:dyDescent="0.25">
      <c r="A2564" s="74">
        <v>202503</v>
      </c>
      <c r="B2564" s="74">
        <v>264</v>
      </c>
      <c r="C2564" s="82">
        <v>394756566</v>
      </c>
      <c r="D2564" s="82">
        <v>22849</v>
      </c>
      <c r="E2564" s="83">
        <f t="shared" si="40"/>
        <v>5.7881241169779558E-5</v>
      </c>
    </row>
    <row r="2565" spans="1:5" x14ac:dyDescent="0.25">
      <c r="A2565" s="74">
        <v>202503</v>
      </c>
      <c r="B2565" s="74">
        <v>265</v>
      </c>
      <c r="C2565" s="82">
        <v>5076799</v>
      </c>
      <c r="D2565" s="82">
        <v>15900</v>
      </c>
      <c r="E2565" s="83">
        <f t="shared" si="40"/>
        <v>3.1318947234271043E-3</v>
      </c>
    </row>
    <row r="2566" spans="1:5" x14ac:dyDescent="0.25">
      <c r="A2566" s="74">
        <v>202503</v>
      </c>
      <c r="B2566" s="74">
        <v>266</v>
      </c>
      <c r="C2566" s="82">
        <v>34585410</v>
      </c>
      <c r="D2566" s="82">
        <v>387383</v>
      </c>
      <c r="E2566" s="83">
        <f t="shared" si="40"/>
        <v>1.1200763558968941E-2</v>
      </c>
    </row>
    <row r="2567" spans="1:5" x14ac:dyDescent="0.25">
      <c r="A2567" s="74">
        <v>202503</v>
      </c>
      <c r="B2567" s="74">
        <v>267</v>
      </c>
      <c r="C2567" s="82">
        <v>2948000</v>
      </c>
      <c r="D2567" s="82">
        <v>5465</v>
      </c>
      <c r="E2567" s="83">
        <f t="shared" si="40"/>
        <v>1.8537991858887382E-3</v>
      </c>
    </row>
    <row r="2568" spans="1:5" x14ac:dyDescent="0.25">
      <c r="A2568" s="74">
        <v>202503</v>
      </c>
      <c r="B2568" s="74">
        <v>268</v>
      </c>
      <c r="C2568" s="82">
        <v>8584598</v>
      </c>
      <c r="D2568" s="82">
        <v>2957</v>
      </c>
      <c r="E2568" s="83">
        <f t="shared" si="40"/>
        <v>3.4445410256834391E-4</v>
      </c>
    </row>
    <row r="2569" spans="1:5" x14ac:dyDescent="0.25">
      <c r="A2569" s="74">
        <v>202503</v>
      </c>
      <c r="B2569" s="74">
        <v>271</v>
      </c>
      <c r="C2569" s="82">
        <v>121544192</v>
      </c>
      <c r="D2569" s="82">
        <v>13416625</v>
      </c>
      <c r="E2569" s="83">
        <f t="shared" si="40"/>
        <v>0.11038474796064299</v>
      </c>
    </row>
    <row r="2570" spans="1:5" x14ac:dyDescent="0.25">
      <c r="A2570" s="74">
        <v>202503</v>
      </c>
      <c r="B2570" s="74">
        <v>272</v>
      </c>
      <c r="C2570" s="82">
        <v>3349018</v>
      </c>
      <c r="D2570" s="82">
        <v>512</v>
      </c>
      <c r="E2570" s="83">
        <f t="shared" si="40"/>
        <v>1.5288063545791631E-4</v>
      </c>
    </row>
    <row r="2571" spans="1:5" x14ac:dyDescent="0.25">
      <c r="A2571" s="74">
        <v>202503</v>
      </c>
      <c r="B2571" s="74">
        <v>273</v>
      </c>
      <c r="C2571" s="82">
        <v>8793975</v>
      </c>
      <c r="D2571" s="82">
        <v>667</v>
      </c>
      <c r="E2571" s="83">
        <f t="shared" si="40"/>
        <v>7.5847384146532137E-5</v>
      </c>
    </row>
    <row r="2572" spans="1:5" x14ac:dyDescent="0.25">
      <c r="A2572" s="74">
        <v>202503</v>
      </c>
      <c r="B2572" s="74">
        <v>274</v>
      </c>
      <c r="C2572" s="82">
        <v>7358825</v>
      </c>
      <c r="D2572" s="82">
        <v>104193</v>
      </c>
      <c r="E2572" s="83">
        <f t="shared" si="40"/>
        <v>1.4158918033789361E-2</v>
      </c>
    </row>
    <row r="2573" spans="1:5" x14ac:dyDescent="0.25">
      <c r="A2573" s="74">
        <v>202503</v>
      </c>
      <c r="B2573" s="74">
        <v>275</v>
      </c>
      <c r="C2573" s="82">
        <v>307218680</v>
      </c>
      <c r="D2573" s="82">
        <v>37693</v>
      </c>
      <c r="E2573" s="83">
        <f t="shared" si="40"/>
        <v>1.2269110719439325E-4</v>
      </c>
    </row>
    <row r="2574" spans="1:5" x14ac:dyDescent="0.25">
      <c r="A2574" s="74">
        <v>202503</v>
      </c>
      <c r="B2574" s="74">
        <v>279</v>
      </c>
      <c r="C2574" s="82">
        <v>26220660</v>
      </c>
      <c r="D2574" s="82">
        <v>226356</v>
      </c>
      <c r="E2574" s="83">
        <f t="shared" si="40"/>
        <v>8.6327346451233501E-3</v>
      </c>
    </row>
    <row r="2575" spans="1:5" x14ac:dyDescent="0.25">
      <c r="A2575" s="74">
        <v>202503</v>
      </c>
      <c r="B2575" s="74">
        <v>281</v>
      </c>
      <c r="C2575" s="82">
        <v>334173373</v>
      </c>
      <c r="D2575" s="82">
        <v>734869</v>
      </c>
      <c r="E2575" s="83">
        <f t="shared" si="40"/>
        <v>2.199065094273684E-3</v>
      </c>
    </row>
    <row r="2576" spans="1:5" x14ac:dyDescent="0.25">
      <c r="A2576" s="74">
        <v>202503</v>
      </c>
      <c r="B2576" s="74">
        <v>282</v>
      </c>
      <c r="C2576" s="82">
        <v>380752104</v>
      </c>
      <c r="D2576" s="82">
        <v>1207978</v>
      </c>
      <c r="E2576" s="83">
        <f t="shared" si="40"/>
        <v>3.1726101768304346E-3</v>
      </c>
    </row>
    <row r="2577" spans="1:5" x14ac:dyDescent="0.25">
      <c r="A2577" s="74">
        <v>202503</v>
      </c>
      <c r="B2577" s="74">
        <v>291</v>
      </c>
      <c r="C2577" s="82">
        <v>1080615987</v>
      </c>
      <c r="D2577" s="82">
        <v>411175</v>
      </c>
      <c r="E2577" s="83">
        <f t="shared" si="40"/>
        <v>3.8050057092112963E-4</v>
      </c>
    </row>
    <row r="2578" spans="1:5" x14ac:dyDescent="0.25">
      <c r="A2578" s="74">
        <v>202503</v>
      </c>
      <c r="B2578" s="74">
        <v>292</v>
      </c>
      <c r="C2578" s="82">
        <v>68166951</v>
      </c>
      <c r="D2578" s="82">
        <v>290309</v>
      </c>
      <c r="E2578" s="83">
        <f t="shared" si="40"/>
        <v>4.2587939718764893E-3</v>
      </c>
    </row>
    <row r="2579" spans="1:5" x14ac:dyDescent="0.25">
      <c r="A2579" s="74">
        <v>202503</v>
      </c>
      <c r="B2579" s="74">
        <v>293</v>
      </c>
      <c r="C2579" s="82">
        <v>202223163</v>
      </c>
      <c r="D2579" s="82">
        <v>108675</v>
      </c>
      <c r="E2579" s="83">
        <f t="shared" si="40"/>
        <v>5.3740134605648518E-4</v>
      </c>
    </row>
    <row r="2580" spans="1:5" x14ac:dyDescent="0.25">
      <c r="A2580" s="74">
        <v>202503</v>
      </c>
      <c r="B2580" s="74">
        <v>301</v>
      </c>
      <c r="C2580" s="82">
        <v>6445238</v>
      </c>
      <c r="D2580" s="82">
        <v>26789</v>
      </c>
      <c r="E2580" s="83">
        <f t="shared" si="40"/>
        <v>4.1564019823627923E-3</v>
      </c>
    </row>
    <row r="2581" spans="1:5" x14ac:dyDescent="0.25">
      <c r="A2581" s="74">
        <v>202503</v>
      </c>
      <c r="B2581" s="74">
        <v>302</v>
      </c>
      <c r="C2581" s="82">
        <v>982949</v>
      </c>
      <c r="D2581" s="82">
        <v>527</v>
      </c>
      <c r="E2581" s="83">
        <f t="shared" si="40"/>
        <v>5.3614175303093043E-4</v>
      </c>
    </row>
    <row r="2582" spans="1:5" x14ac:dyDescent="0.25">
      <c r="A2582" s="74">
        <v>202503</v>
      </c>
      <c r="B2582" s="74">
        <v>303</v>
      </c>
      <c r="C2582" s="82">
        <v>1154314</v>
      </c>
      <c r="D2582" s="82">
        <v>9158</v>
      </c>
      <c r="E2582" s="83">
        <f t="shared" si="40"/>
        <v>7.9337164757596283E-3</v>
      </c>
    </row>
    <row r="2583" spans="1:5" x14ac:dyDescent="0.25">
      <c r="A2583" s="74">
        <v>202503</v>
      </c>
      <c r="B2583" s="74">
        <v>309</v>
      </c>
      <c r="C2583" s="82">
        <v>291287984</v>
      </c>
      <c r="D2583" s="82">
        <v>23959</v>
      </c>
      <c r="E2583" s="83">
        <f t="shared" si="40"/>
        <v>8.2251933879977699E-5</v>
      </c>
    </row>
    <row r="2584" spans="1:5" x14ac:dyDescent="0.25">
      <c r="A2584" s="74">
        <v>202503</v>
      </c>
      <c r="B2584" s="74">
        <v>310</v>
      </c>
      <c r="C2584" s="82">
        <v>108292578</v>
      </c>
      <c r="D2584" s="82">
        <v>376411</v>
      </c>
      <c r="E2584" s="83">
        <f t="shared" si="40"/>
        <v>3.475870710179233E-3</v>
      </c>
    </row>
    <row r="2585" spans="1:5" x14ac:dyDescent="0.25">
      <c r="A2585" s="74">
        <v>202503</v>
      </c>
      <c r="B2585" s="74">
        <v>321</v>
      </c>
      <c r="C2585" s="82">
        <v>641022</v>
      </c>
      <c r="D2585" s="82">
        <v>7145</v>
      </c>
      <c r="E2585" s="83">
        <f t="shared" si="40"/>
        <v>1.1146263310775605E-2</v>
      </c>
    </row>
    <row r="2586" spans="1:5" x14ac:dyDescent="0.25">
      <c r="A2586" s="74">
        <v>202503</v>
      </c>
      <c r="B2586" s="74">
        <v>322</v>
      </c>
      <c r="C2586" s="82">
        <v>723335</v>
      </c>
      <c r="D2586" s="82">
        <v>749</v>
      </c>
      <c r="E2586" s="83">
        <f t="shared" si="40"/>
        <v>1.0354814850657027E-3</v>
      </c>
    </row>
    <row r="2587" spans="1:5" x14ac:dyDescent="0.25">
      <c r="A2587" s="74">
        <v>202503</v>
      </c>
      <c r="B2587" s="74">
        <v>323</v>
      </c>
      <c r="C2587" s="82">
        <v>770342</v>
      </c>
      <c r="D2587" s="82">
        <v>3928</v>
      </c>
      <c r="E2587" s="83">
        <f t="shared" si="40"/>
        <v>5.0990339355766658E-3</v>
      </c>
    </row>
    <row r="2588" spans="1:5" x14ac:dyDescent="0.25">
      <c r="A2588" s="74">
        <v>202503</v>
      </c>
      <c r="B2588" s="74">
        <v>324</v>
      </c>
      <c r="C2588" s="82">
        <v>2430233</v>
      </c>
      <c r="D2588" s="82">
        <v>8782</v>
      </c>
      <c r="E2588" s="83">
        <f t="shared" si="40"/>
        <v>3.6136452759879404E-3</v>
      </c>
    </row>
    <row r="2589" spans="1:5" x14ac:dyDescent="0.25">
      <c r="A2589" s="74">
        <v>202503</v>
      </c>
      <c r="B2589" s="74">
        <v>329</v>
      </c>
      <c r="C2589" s="82">
        <v>174694438</v>
      </c>
      <c r="D2589" s="82">
        <v>246187</v>
      </c>
      <c r="E2589" s="83">
        <f t="shared" si="40"/>
        <v>1.4092434929153267E-3</v>
      </c>
    </row>
    <row r="2590" spans="1:5" x14ac:dyDescent="0.25">
      <c r="A2590" s="74">
        <v>202503</v>
      </c>
      <c r="B2590" s="74">
        <v>331</v>
      </c>
      <c r="C2590" s="82">
        <v>22002023</v>
      </c>
      <c r="D2590" s="82">
        <v>235852</v>
      </c>
      <c r="E2590" s="83">
        <f t="shared" si="40"/>
        <v>1.0719559742301878E-2</v>
      </c>
    </row>
    <row r="2591" spans="1:5" x14ac:dyDescent="0.25">
      <c r="A2591" s="74">
        <v>202503</v>
      </c>
      <c r="B2591" s="74">
        <v>332</v>
      </c>
      <c r="C2591" s="82">
        <v>5369097</v>
      </c>
      <c r="D2591" s="82">
        <v>16048</v>
      </c>
      <c r="E2591" s="83">
        <f t="shared" si="40"/>
        <v>2.9889569884842832E-3</v>
      </c>
    </row>
    <row r="2592" spans="1:5" x14ac:dyDescent="0.25">
      <c r="A2592" s="74">
        <v>202503</v>
      </c>
      <c r="B2592" s="74">
        <v>351</v>
      </c>
      <c r="C2592" s="82">
        <v>1681699084</v>
      </c>
      <c r="D2592" s="82">
        <v>14133222</v>
      </c>
      <c r="E2592" s="83">
        <f t="shared" si="40"/>
        <v>8.4041325433700485E-3</v>
      </c>
    </row>
    <row r="2593" spans="1:5" x14ac:dyDescent="0.25">
      <c r="A2593" s="74">
        <v>202503</v>
      </c>
      <c r="B2593" s="74">
        <v>352</v>
      </c>
      <c r="C2593" s="82">
        <v>29130796</v>
      </c>
      <c r="D2593" s="82">
        <v>996</v>
      </c>
      <c r="E2593" s="83">
        <f t="shared" si="40"/>
        <v>3.419062081242133E-5</v>
      </c>
    </row>
    <row r="2594" spans="1:5" x14ac:dyDescent="0.25">
      <c r="A2594" s="74">
        <v>202503</v>
      </c>
      <c r="B2594" s="74">
        <v>353</v>
      </c>
      <c r="C2594" s="82">
        <v>328874</v>
      </c>
      <c r="D2594" s="82">
        <v>2198</v>
      </c>
      <c r="E2594" s="83">
        <f t="shared" si="40"/>
        <v>6.6834106679153722E-3</v>
      </c>
    </row>
    <row r="2595" spans="1:5" x14ac:dyDescent="0.25">
      <c r="A2595" s="74">
        <v>202503</v>
      </c>
      <c r="B2595" s="74">
        <v>360</v>
      </c>
      <c r="C2595" s="82">
        <v>14165466</v>
      </c>
      <c r="D2595" s="82">
        <v>45939</v>
      </c>
      <c r="E2595" s="83">
        <f t="shared" si="40"/>
        <v>3.2430277973206105E-3</v>
      </c>
    </row>
    <row r="2596" spans="1:5" x14ac:dyDescent="0.25">
      <c r="A2596" s="74">
        <v>202503</v>
      </c>
      <c r="B2596" s="74">
        <v>370</v>
      </c>
      <c r="C2596" s="82">
        <v>4725120</v>
      </c>
      <c r="D2596" s="82">
        <v>40496</v>
      </c>
      <c r="E2596" s="83">
        <f t="shared" si="40"/>
        <v>8.5703643505350129E-3</v>
      </c>
    </row>
    <row r="2597" spans="1:5" x14ac:dyDescent="0.25">
      <c r="A2597" s="74">
        <v>202503</v>
      </c>
      <c r="B2597" s="74">
        <v>381</v>
      </c>
      <c r="C2597" s="82">
        <v>184039504</v>
      </c>
      <c r="D2597" s="82">
        <v>138107</v>
      </c>
      <c r="E2597" s="83">
        <f t="shared" si="40"/>
        <v>7.5042040973985675E-4</v>
      </c>
    </row>
    <row r="2598" spans="1:5" x14ac:dyDescent="0.25">
      <c r="A2598" s="74">
        <v>202503</v>
      </c>
      <c r="B2598" s="74">
        <v>382</v>
      </c>
      <c r="C2598" s="82">
        <v>27079902</v>
      </c>
      <c r="D2598" s="82">
        <v>34730</v>
      </c>
      <c r="E2598" s="83">
        <f t="shared" si="40"/>
        <v>1.2825009484894001E-3</v>
      </c>
    </row>
    <row r="2599" spans="1:5" x14ac:dyDescent="0.25">
      <c r="A2599" s="74">
        <v>202503</v>
      </c>
      <c r="B2599" s="74">
        <v>390</v>
      </c>
      <c r="C2599" s="82">
        <v>1254575</v>
      </c>
      <c r="D2599" s="82">
        <v>10973</v>
      </c>
      <c r="E2599" s="83">
        <f t="shared" si="40"/>
        <v>8.7463882191180283E-3</v>
      </c>
    </row>
    <row r="2600" spans="1:5" x14ac:dyDescent="0.25">
      <c r="A2600" s="74">
        <v>202503</v>
      </c>
      <c r="B2600" s="74">
        <v>410</v>
      </c>
      <c r="C2600" s="82">
        <v>192847991</v>
      </c>
      <c r="D2600" s="82">
        <v>6235564</v>
      </c>
      <c r="E2600" s="83">
        <f t="shared" si="40"/>
        <v>3.2334088458302893E-2</v>
      </c>
    </row>
    <row r="2601" spans="1:5" x14ac:dyDescent="0.25">
      <c r="A2601" s="74">
        <v>202503</v>
      </c>
      <c r="B2601" s="74">
        <v>421</v>
      </c>
      <c r="C2601" s="82">
        <v>235730281</v>
      </c>
      <c r="D2601" s="82">
        <v>821314</v>
      </c>
      <c r="E2601" s="83">
        <f t="shared" si="40"/>
        <v>3.4841259956755405E-3</v>
      </c>
    </row>
    <row r="2602" spans="1:5" x14ac:dyDescent="0.25">
      <c r="A2602" s="74">
        <v>202503</v>
      </c>
      <c r="B2602" s="74">
        <v>422</v>
      </c>
      <c r="C2602" s="82">
        <v>68765621</v>
      </c>
      <c r="D2602" s="82">
        <v>13021318</v>
      </c>
      <c r="E2602" s="83">
        <f t="shared" si="40"/>
        <v>0.18935796420714357</v>
      </c>
    </row>
    <row r="2603" spans="1:5" x14ac:dyDescent="0.25">
      <c r="A2603" s="74">
        <v>202503</v>
      </c>
      <c r="B2603" s="74">
        <v>429</v>
      </c>
      <c r="C2603" s="82">
        <v>704966979</v>
      </c>
      <c r="D2603" s="82">
        <v>9844324</v>
      </c>
      <c r="E2603" s="83">
        <f t="shared" si="40"/>
        <v>1.3964234202805122E-2</v>
      </c>
    </row>
    <row r="2604" spans="1:5" x14ac:dyDescent="0.25">
      <c r="A2604" s="74">
        <v>202503</v>
      </c>
      <c r="B2604" s="74">
        <v>431</v>
      </c>
      <c r="C2604" s="82">
        <v>122670677</v>
      </c>
      <c r="D2604" s="82">
        <v>202623</v>
      </c>
      <c r="E2604" s="83">
        <f t="shared" si="40"/>
        <v>1.6517639337720457E-3</v>
      </c>
    </row>
    <row r="2605" spans="1:5" x14ac:dyDescent="0.25">
      <c r="A2605" s="74">
        <v>202503</v>
      </c>
      <c r="B2605" s="74">
        <v>432</v>
      </c>
      <c r="C2605" s="82">
        <v>240139214</v>
      </c>
      <c r="D2605" s="82">
        <v>4930238</v>
      </c>
      <c r="E2605" s="83">
        <f t="shared" si="40"/>
        <v>2.0530749301111647E-2</v>
      </c>
    </row>
    <row r="2606" spans="1:5" x14ac:dyDescent="0.25">
      <c r="A2606" s="74">
        <v>202503</v>
      </c>
      <c r="B2606" s="74">
        <v>433</v>
      </c>
      <c r="C2606" s="82">
        <v>4665841</v>
      </c>
      <c r="D2606" s="82">
        <v>154626</v>
      </c>
      <c r="E2606" s="83">
        <f t="shared" si="40"/>
        <v>3.3140006271109537E-2</v>
      </c>
    </row>
    <row r="2607" spans="1:5" x14ac:dyDescent="0.25">
      <c r="A2607" s="74">
        <v>202503</v>
      </c>
      <c r="B2607" s="74">
        <v>439</v>
      </c>
      <c r="C2607" s="82">
        <v>19049719</v>
      </c>
      <c r="D2607" s="82">
        <v>166306</v>
      </c>
      <c r="E2607" s="83">
        <f t="shared" si="40"/>
        <v>8.7301025280215414E-3</v>
      </c>
    </row>
    <row r="2608" spans="1:5" x14ac:dyDescent="0.25">
      <c r="A2608" s="74">
        <v>202503</v>
      </c>
      <c r="B2608" s="74">
        <v>451</v>
      </c>
      <c r="C2608" s="82">
        <v>1221469285</v>
      </c>
      <c r="D2608" s="82">
        <v>470202</v>
      </c>
      <c r="E2608" s="83">
        <f t="shared" si="40"/>
        <v>3.8494787038382221E-4</v>
      </c>
    </row>
    <row r="2609" spans="1:5" x14ac:dyDescent="0.25">
      <c r="A2609" s="74">
        <v>202503</v>
      </c>
      <c r="B2609" s="74">
        <v>452</v>
      </c>
      <c r="C2609" s="82">
        <v>100774355</v>
      </c>
      <c r="D2609" s="82">
        <v>1551011</v>
      </c>
      <c r="E2609" s="83">
        <f t="shared" si="40"/>
        <v>1.5390929567348756E-2</v>
      </c>
    </row>
    <row r="2610" spans="1:5" x14ac:dyDescent="0.25">
      <c r="A2610" s="74">
        <v>202503</v>
      </c>
      <c r="B2610" s="74">
        <v>453</v>
      </c>
      <c r="C2610" s="82">
        <v>306404209</v>
      </c>
      <c r="D2610" s="82">
        <v>1412280</v>
      </c>
      <c r="E2610" s="83">
        <f t="shared" si="40"/>
        <v>4.609205613099133E-3</v>
      </c>
    </row>
    <row r="2611" spans="1:5" x14ac:dyDescent="0.25">
      <c r="A2611" s="74">
        <v>202503</v>
      </c>
      <c r="B2611" s="74">
        <v>454</v>
      </c>
      <c r="C2611" s="82">
        <v>53585043</v>
      </c>
      <c r="D2611" s="82">
        <v>128008</v>
      </c>
      <c r="E2611" s="83">
        <f t="shared" si="40"/>
        <v>2.3888755673854736E-3</v>
      </c>
    </row>
    <row r="2612" spans="1:5" x14ac:dyDescent="0.25">
      <c r="A2612" s="74">
        <v>202503</v>
      </c>
      <c r="B2612" s="74">
        <v>461</v>
      </c>
      <c r="C2612" s="82">
        <v>1711837626</v>
      </c>
      <c r="D2612" s="82">
        <v>26491935</v>
      </c>
      <c r="E2612" s="83">
        <f t="shared" si="40"/>
        <v>1.547572888785189E-2</v>
      </c>
    </row>
    <row r="2613" spans="1:5" x14ac:dyDescent="0.25">
      <c r="A2613" s="74">
        <v>202503</v>
      </c>
      <c r="B2613" s="74">
        <v>462</v>
      </c>
      <c r="C2613" s="82">
        <v>166155409</v>
      </c>
      <c r="D2613" s="82">
        <v>1804285</v>
      </c>
      <c r="E2613" s="83">
        <f t="shared" si="40"/>
        <v>1.0859020545036846E-2</v>
      </c>
    </row>
    <row r="2614" spans="1:5" x14ac:dyDescent="0.25">
      <c r="A2614" s="74">
        <v>202503</v>
      </c>
      <c r="B2614" s="74">
        <v>463</v>
      </c>
      <c r="C2614" s="82">
        <v>561494428</v>
      </c>
      <c r="D2614" s="82">
        <v>9204953</v>
      </c>
      <c r="E2614" s="83">
        <f t="shared" si="40"/>
        <v>1.6393667578834818E-2</v>
      </c>
    </row>
    <row r="2615" spans="1:5" x14ac:dyDescent="0.25">
      <c r="A2615" s="74">
        <v>202503</v>
      </c>
      <c r="B2615" s="74">
        <v>464</v>
      </c>
      <c r="C2615" s="82">
        <v>737932440</v>
      </c>
      <c r="D2615" s="82">
        <v>3483149</v>
      </c>
      <c r="E2615" s="83">
        <f t="shared" si="40"/>
        <v>4.7201461965813568E-3</v>
      </c>
    </row>
    <row r="2616" spans="1:5" x14ac:dyDescent="0.25">
      <c r="A2616" s="74">
        <v>202503</v>
      </c>
      <c r="B2616" s="74">
        <v>465</v>
      </c>
      <c r="C2616" s="82">
        <v>738586640</v>
      </c>
      <c r="D2616" s="82">
        <v>1518028</v>
      </c>
      <c r="E2616" s="83">
        <f t="shared" si="40"/>
        <v>2.0553147292239134E-3</v>
      </c>
    </row>
    <row r="2617" spans="1:5" x14ac:dyDescent="0.25">
      <c r="A2617" s="74">
        <v>202503</v>
      </c>
      <c r="B2617" s="74">
        <v>466</v>
      </c>
      <c r="C2617" s="82">
        <v>1239972868</v>
      </c>
      <c r="D2617" s="82">
        <v>15288608</v>
      </c>
      <c r="E2617" s="83">
        <f t="shared" si="40"/>
        <v>1.2329792364456801E-2</v>
      </c>
    </row>
    <row r="2618" spans="1:5" x14ac:dyDescent="0.25">
      <c r="A2618" s="74">
        <v>202503</v>
      </c>
      <c r="B2618" s="74">
        <v>469</v>
      </c>
      <c r="C2618" s="82">
        <v>303237505</v>
      </c>
      <c r="D2618" s="82">
        <v>1522373</v>
      </c>
      <c r="E2618" s="83">
        <f t="shared" si="40"/>
        <v>5.020398119948916E-3</v>
      </c>
    </row>
    <row r="2619" spans="1:5" x14ac:dyDescent="0.25">
      <c r="A2619" s="74">
        <v>202503</v>
      </c>
      <c r="B2619" s="74">
        <v>471</v>
      </c>
      <c r="C2619" s="82">
        <v>414103688</v>
      </c>
      <c r="D2619" s="82">
        <v>3751222</v>
      </c>
      <c r="E2619" s="83">
        <f t="shared" si="40"/>
        <v>9.0586539282403108E-3</v>
      </c>
    </row>
    <row r="2620" spans="1:5" x14ac:dyDescent="0.25">
      <c r="A2620" s="74">
        <v>202503</v>
      </c>
      <c r="B2620" s="74">
        <v>472</v>
      </c>
      <c r="C2620" s="82">
        <v>407568806</v>
      </c>
      <c r="D2620" s="82">
        <v>7514891</v>
      </c>
      <c r="E2620" s="83">
        <f t="shared" si="40"/>
        <v>1.8438337010512035E-2</v>
      </c>
    </row>
    <row r="2621" spans="1:5" x14ac:dyDescent="0.25">
      <c r="A2621" s="74">
        <v>202503</v>
      </c>
      <c r="B2621" s="74">
        <v>473</v>
      </c>
      <c r="C2621" s="82">
        <v>291719915</v>
      </c>
      <c r="D2621" s="82">
        <v>644441</v>
      </c>
      <c r="E2621" s="83">
        <f t="shared" si="40"/>
        <v>2.2091086924936202E-3</v>
      </c>
    </row>
    <row r="2622" spans="1:5" x14ac:dyDescent="0.25">
      <c r="A2622" s="74">
        <v>202503</v>
      </c>
      <c r="B2622" s="74">
        <v>474</v>
      </c>
      <c r="C2622" s="82">
        <v>19759038</v>
      </c>
      <c r="D2622" s="82">
        <v>299357</v>
      </c>
      <c r="E2622" s="83">
        <f t="shared" si="40"/>
        <v>1.5150383333439614E-2</v>
      </c>
    </row>
    <row r="2623" spans="1:5" x14ac:dyDescent="0.25">
      <c r="A2623" s="74">
        <v>202503</v>
      </c>
      <c r="B2623" s="74">
        <v>475</v>
      </c>
      <c r="C2623" s="82">
        <v>910571176</v>
      </c>
      <c r="D2623" s="82">
        <v>8303339</v>
      </c>
      <c r="E2623" s="83">
        <f t="shared" si="40"/>
        <v>9.1188247759777536E-3</v>
      </c>
    </row>
    <row r="2624" spans="1:5" x14ac:dyDescent="0.25">
      <c r="A2624" s="74">
        <v>202503</v>
      </c>
      <c r="B2624" s="74">
        <v>476</v>
      </c>
      <c r="C2624" s="82">
        <v>24959477</v>
      </c>
      <c r="D2624" s="82">
        <v>360913</v>
      </c>
      <c r="E2624" s="83">
        <f t="shared" si="40"/>
        <v>1.4459958435827803E-2</v>
      </c>
    </row>
    <row r="2625" spans="1:5" x14ac:dyDescent="0.25">
      <c r="A2625" s="74">
        <v>202503</v>
      </c>
      <c r="B2625" s="74">
        <v>477</v>
      </c>
      <c r="C2625" s="82">
        <v>753768897</v>
      </c>
      <c r="D2625" s="82">
        <v>5636403</v>
      </c>
      <c r="E2625" s="83">
        <f t="shared" si="40"/>
        <v>7.4776274564165258E-3</v>
      </c>
    </row>
    <row r="2626" spans="1:5" x14ac:dyDescent="0.25">
      <c r="A2626" s="74">
        <v>202503</v>
      </c>
      <c r="B2626" s="74">
        <v>478</v>
      </c>
      <c r="C2626" s="82">
        <v>4638005</v>
      </c>
      <c r="D2626" s="82">
        <v>221103</v>
      </c>
      <c r="E2626" s="83">
        <f t="shared" si="40"/>
        <v>4.7672005528238977E-2</v>
      </c>
    </row>
    <row r="2627" spans="1:5" x14ac:dyDescent="0.25">
      <c r="A2627" s="74">
        <v>202503</v>
      </c>
      <c r="B2627" s="74">
        <v>479</v>
      </c>
      <c r="C2627" s="82">
        <v>41314060</v>
      </c>
      <c r="D2627" s="82">
        <v>499390</v>
      </c>
      <c r="E2627" s="83">
        <f t="shared" ref="E2627:E2690" si="41">D2627/C2627</f>
        <v>1.2087652484408455E-2</v>
      </c>
    </row>
    <row r="2628" spans="1:5" x14ac:dyDescent="0.25">
      <c r="A2628" s="74">
        <v>202503</v>
      </c>
      <c r="B2628" s="74">
        <v>491</v>
      </c>
      <c r="C2628" s="82">
        <v>32591220</v>
      </c>
      <c r="D2628" s="82">
        <v>86685</v>
      </c>
      <c r="E2628" s="83">
        <f t="shared" si="41"/>
        <v>2.6597654214846819E-3</v>
      </c>
    </row>
    <row r="2629" spans="1:5" x14ac:dyDescent="0.25">
      <c r="A2629" s="74">
        <v>202503</v>
      </c>
      <c r="B2629" s="74">
        <v>492</v>
      </c>
      <c r="C2629" s="82">
        <v>1955310892</v>
      </c>
      <c r="D2629" s="82">
        <v>7655724</v>
      </c>
      <c r="E2629" s="83">
        <f t="shared" si="41"/>
        <v>3.9153487209235066E-3</v>
      </c>
    </row>
    <row r="2630" spans="1:5" x14ac:dyDescent="0.25">
      <c r="A2630" s="74">
        <v>202503</v>
      </c>
      <c r="B2630" s="74">
        <v>493</v>
      </c>
      <c r="C2630" s="82">
        <v>76652914</v>
      </c>
      <c r="D2630" s="82">
        <v>1122</v>
      </c>
      <c r="E2630" s="83">
        <f t="shared" si="41"/>
        <v>1.463740830518198E-5</v>
      </c>
    </row>
    <row r="2631" spans="1:5" x14ac:dyDescent="0.25">
      <c r="A2631" s="74">
        <v>202503</v>
      </c>
      <c r="B2631" s="74">
        <v>501</v>
      </c>
      <c r="C2631" s="82">
        <v>6319646</v>
      </c>
      <c r="D2631" s="82">
        <v>11147</v>
      </c>
      <c r="E2631" s="83">
        <f t="shared" si="41"/>
        <v>1.7638646215310161E-3</v>
      </c>
    </row>
    <row r="2632" spans="1:5" x14ac:dyDescent="0.25">
      <c r="A2632" s="74">
        <v>202503</v>
      </c>
      <c r="B2632" s="74">
        <v>502</v>
      </c>
      <c r="C2632" s="82">
        <v>3666573</v>
      </c>
      <c r="D2632" s="82">
        <v>57904</v>
      </c>
      <c r="E2632" s="83">
        <f t="shared" si="41"/>
        <v>1.5792403424123833E-2</v>
      </c>
    </row>
    <row r="2633" spans="1:5" x14ac:dyDescent="0.25">
      <c r="A2633" s="74">
        <v>202503</v>
      </c>
      <c r="B2633" s="74">
        <v>511</v>
      </c>
      <c r="C2633" s="82">
        <v>176095681</v>
      </c>
      <c r="D2633" s="82">
        <v>23849</v>
      </c>
      <c r="E2633" s="83">
        <f t="shared" si="41"/>
        <v>1.354320552586409E-4</v>
      </c>
    </row>
    <row r="2634" spans="1:5" x14ac:dyDescent="0.25">
      <c r="A2634" s="74">
        <v>202503</v>
      </c>
      <c r="B2634" s="74">
        <v>512</v>
      </c>
      <c r="C2634" s="82">
        <v>1569225</v>
      </c>
      <c r="D2634" s="82">
        <v>3273</v>
      </c>
      <c r="E2634" s="83">
        <f t="shared" si="41"/>
        <v>2.0857429622903024E-3</v>
      </c>
    </row>
    <row r="2635" spans="1:5" x14ac:dyDescent="0.25">
      <c r="A2635" s="74">
        <v>202503</v>
      </c>
      <c r="B2635" s="74">
        <v>521</v>
      </c>
      <c r="C2635" s="82">
        <v>41672520</v>
      </c>
      <c r="D2635" s="82">
        <v>25832</v>
      </c>
      <c r="E2635" s="83">
        <f t="shared" si="41"/>
        <v>6.1988091912848085E-4</v>
      </c>
    </row>
    <row r="2636" spans="1:5" x14ac:dyDescent="0.25">
      <c r="A2636" s="74">
        <v>202503</v>
      </c>
      <c r="B2636" s="74">
        <v>522</v>
      </c>
      <c r="C2636" s="82">
        <v>57255090</v>
      </c>
      <c r="D2636" s="82">
        <v>209055</v>
      </c>
      <c r="E2636" s="83">
        <f t="shared" si="41"/>
        <v>3.6512910904515214E-3</v>
      </c>
    </row>
    <row r="2637" spans="1:5" x14ac:dyDescent="0.25">
      <c r="A2637" s="74">
        <v>202503</v>
      </c>
      <c r="B2637" s="74">
        <v>523</v>
      </c>
      <c r="C2637" s="82">
        <v>208118067</v>
      </c>
      <c r="D2637" s="82">
        <v>7625755</v>
      </c>
      <c r="E2637" s="83">
        <f t="shared" si="41"/>
        <v>3.664148485484444E-2</v>
      </c>
    </row>
    <row r="2638" spans="1:5" x14ac:dyDescent="0.25">
      <c r="A2638" s="74">
        <v>202503</v>
      </c>
      <c r="B2638" s="74">
        <v>524</v>
      </c>
      <c r="C2638" s="82">
        <v>54738300</v>
      </c>
      <c r="D2638" s="82">
        <v>173274</v>
      </c>
      <c r="E2638" s="83">
        <f t="shared" si="41"/>
        <v>3.1654983804758276E-3</v>
      </c>
    </row>
    <row r="2639" spans="1:5" x14ac:dyDescent="0.25">
      <c r="A2639" s="74">
        <v>202503</v>
      </c>
      <c r="B2639" s="74">
        <v>530</v>
      </c>
      <c r="C2639" s="82">
        <v>19152858</v>
      </c>
      <c r="D2639" s="82">
        <v>292266</v>
      </c>
      <c r="E2639" s="83">
        <f t="shared" si="41"/>
        <v>1.5259654720982112E-2</v>
      </c>
    </row>
    <row r="2640" spans="1:5" x14ac:dyDescent="0.25">
      <c r="A2640" s="74">
        <v>202503</v>
      </c>
      <c r="B2640" s="74">
        <v>551</v>
      </c>
      <c r="C2640" s="82">
        <v>123803370</v>
      </c>
      <c r="D2640" s="82">
        <v>1387234</v>
      </c>
      <c r="E2640" s="83">
        <f t="shared" si="41"/>
        <v>1.1205139246209533E-2</v>
      </c>
    </row>
    <row r="2641" spans="1:5" x14ac:dyDescent="0.25">
      <c r="A2641" s="74">
        <v>202503</v>
      </c>
      <c r="B2641" s="74">
        <v>552</v>
      </c>
      <c r="C2641" s="82">
        <v>2202555</v>
      </c>
      <c r="D2641" s="82">
        <v>58347</v>
      </c>
      <c r="E2641" s="83">
        <f t="shared" si="41"/>
        <v>2.6490598418654698E-2</v>
      </c>
    </row>
    <row r="2642" spans="1:5" x14ac:dyDescent="0.25">
      <c r="A2642" s="74">
        <v>202503</v>
      </c>
      <c r="B2642" s="74">
        <v>561</v>
      </c>
      <c r="C2642" s="82">
        <v>195354201</v>
      </c>
      <c r="D2642" s="82">
        <v>3257441</v>
      </c>
      <c r="E2642" s="83">
        <f t="shared" si="41"/>
        <v>1.6674537754117712E-2</v>
      </c>
    </row>
    <row r="2643" spans="1:5" x14ac:dyDescent="0.25">
      <c r="A2643" s="74">
        <v>202503</v>
      </c>
      <c r="B2643" s="74">
        <v>562</v>
      </c>
      <c r="C2643" s="82">
        <v>15188019</v>
      </c>
      <c r="D2643" s="82">
        <v>377473</v>
      </c>
      <c r="E2643" s="83">
        <f t="shared" si="41"/>
        <v>2.4853339991212812E-2</v>
      </c>
    </row>
    <row r="2644" spans="1:5" x14ac:dyDescent="0.25">
      <c r="A2644" s="74">
        <v>202503</v>
      </c>
      <c r="B2644" s="74">
        <v>581</v>
      </c>
      <c r="C2644" s="82">
        <v>5058186</v>
      </c>
      <c r="D2644" s="82">
        <v>48480</v>
      </c>
      <c r="E2644" s="83">
        <f t="shared" si="41"/>
        <v>9.5844636792715814E-3</v>
      </c>
    </row>
    <row r="2645" spans="1:5" x14ac:dyDescent="0.25">
      <c r="A2645" s="74">
        <v>202503</v>
      </c>
      <c r="B2645" s="74">
        <v>591</v>
      </c>
      <c r="C2645" s="82">
        <v>11865630</v>
      </c>
      <c r="D2645" s="82">
        <v>76261</v>
      </c>
      <c r="E2645" s="83">
        <f t="shared" si="41"/>
        <v>6.4270502282643234E-3</v>
      </c>
    </row>
    <row r="2646" spans="1:5" x14ac:dyDescent="0.25">
      <c r="A2646" s="74">
        <v>202503</v>
      </c>
      <c r="B2646" s="74">
        <v>592</v>
      </c>
      <c r="C2646" s="82">
        <v>1367469</v>
      </c>
      <c r="D2646" s="82">
        <v>3484</v>
      </c>
      <c r="E2646" s="83">
        <f t="shared" si="41"/>
        <v>2.5477725637656139E-3</v>
      </c>
    </row>
    <row r="2647" spans="1:5" x14ac:dyDescent="0.25">
      <c r="A2647" s="74">
        <v>202503</v>
      </c>
      <c r="B2647" s="74">
        <v>601</v>
      </c>
      <c r="C2647" s="82">
        <v>1975213</v>
      </c>
      <c r="D2647" s="82">
        <v>45895</v>
      </c>
      <c r="E2647" s="83">
        <f t="shared" si="41"/>
        <v>2.3235468782354107E-2</v>
      </c>
    </row>
    <row r="2648" spans="1:5" x14ac:dyDescent="0.25">
      <c r="A2648" s="74">
        <v>202503</v>
      </c>
      <c r="B2648" s="74">
        <v>602</v>
      </c>
      <c r="C2648" s="82">
        <v>43126132</v>
      </c>
      <c r="D2648" s="82">
        <v>47135</v>
      </c>
      <c r="E2648" s="83">
        <f t="shared" si="41"/>
        <v>1.092956817921904E-3</v>
      </c>
    </row>
    <row r="2649" spans="1:5" x14ac:dyDescent="0.25">
      <c r="A2649" s="74">
        <v>202503</v>
      </c>
      <c r="B2649" s="74">
        <v>611</v>
      </c>
      <c r="C2649" s="82">
        <v>789560</v>
      </c>
      <c r="D2649" s="82">
        <v>1494</v>
      </c>
      <c r="E2649" s="83">
        <f t="shared" si="41"/>
        <v>1.8921931202188561E-3</v>
      </c>
    </row>
    <row r="2650" spans="1:5" x14ac:dyDescent="0.25">
      <c r="A2650" s="74">
        <v>202503</v>
      </c>
      <c r="B2650" s="74">
        <v>612</v>
      </c>
      <c r="C2650" s="82">
        <v>643931336</v>
      </c>
      <c r="D2650" s="82">
        <v>1006914</v>
      </c>
      <c r="E2650" s="83">
        <f t="shared" si="41"/>
        <v>1.563697779106063E-3</v>
      </c>
    </row>
    <row r="2651" spans="1:5" x14ac:dyDescent="0.25">
      <c r="A2651" s="74">
        <v>202503</v>
      </c>
      <c r="B2651" s="74">
        <v>613</v>
      </c>
      <c r="C2651" s="82">
        <v>1060065</v>
      </c>
      <c r="D2651" s="82">
        <v>2344</v>
      </c>
      <c r="E2651" s="83">
        <f t="shared" si="41"/>
        <v>2.2111851631739562E-3</v>
      </c>
    </row>
    <row r="2652" spans="1:5" x14ac:dyDescent="0.25">
      <c r="A2652" s="74">
        <v>202503</v>
      </c>
      <c r="B2652" s="74">
        <v>614</v>
      </c>
      <c r="C2652" s="82">
        <v>5607536</v>
      </c>
      <c r="D2652" s="82">
        <v>117148</v>
      </c>
      <c r="E2652" s="83">
        <f t="shared" si="41"/>
        <v>2.0891172165457342E-2</v>
      </c>
    </row>
    <row r="2653" spans="1:5" x14ac:dyDescent="0.25">
      <c r="A2653" s="74">
        <v>202503</v>
      </c>
      <c r="B2653" s="74">
        <v>619</v>
      </c>
      <c r="C2653" s="82">
        <v>22547495</v>
      </c>
      <c r="D2653" s="82">
        <v>309575</v>
      </c>
      <c r="E2653" s="83">
        <f t="shared" si="41"/>
        <v>1.3729906581640222E-2</v>
      </c>
    </row>
    <row r="2654" spans="1:5" x14ac:dyDescent="0.25">
      <c r="A2654" s="74">
        <v>202503</v>
      </c>
      <c r="B2654" s="74">
        <v>620</v>
      </c>
      <c r="C2654" s="82">
        <v>1091649305</v>
      </c>
      <c r="D2654" s="82">
        <v>1674306</v>
      </c>
      <c r="E2654" s="83">
        <f t="shared" si="41"/>
        <v>1.5337398121643103E-3</v>
      </c>
    </row>
    <row r="2655" spans="1:5" x14ac:dyDescent="0.25">
      <c r="A2655" s="74">
        <v>202503</v>
      </c>
      <c r="B2655" s="74">
        <v>631</v>
      </c>
      <c r="C2655" s="82">
        <v>6423688</v>
      </c>
      <c r="D2655" s="82">
        <v>102040</v>
      </c>
      <c r="E2655" s="83">
        <f t="shared" si="41"/>
        <v>1.5884955807318163E-2</v>
      </c>
    </row>
    <row r="2656" spans="1:5" x14ac:dyDescent="0.25">
      <c r="A2656" s="74">
        <v>202503</v>
      </c>
      <c r="B2656" s="74">
        <v>639</v>
      </c>
      <c r="C2656" s="82">
        <v>2099696</v>
      </c>
      <c r="D2656" s="82">
        <v>31706</v>
      </c>
      <c r="E2656" s="83">
        <f t="shared" si="41"/>
        <v>1.5100281183561812E-2</v>
      </c>
    </row>
    <row r="2657" spans="1:5" x14ac:dyDescent="0.25">
      <c r="A2657" s="74">
        <v>202503</v>
      </c>
      <c r="B2657" s="74">
        <v>641</v>
      </c>
      <c r="C2657" s="82">
        <v>2010763359</v>
      </c>
      <c r="D2657" s="82">
        <v>4366973</v>
      </c>
      <c r="E2657" s="83">
        <f t="shared" si="41"/>
        <v>2.1717985761247403E-3</v>
      </c>
    </row>
    <row r="2658" spans="1:5" x14ac:dyDescent="0.25">
      <c r="A2658" s="74">
        <v>202503</v>
      </c>
      <c r="B2658" s="74">
        <v>642</v>
      </c>
      <c r="C2658" s="82">
        <v>340271</v>
      </c>
      <c r="D2658" s="82">
        <v>22394</v>
      </c>
      <c r="E2658" s="83">
        <f t="shared" si="41"/>
        <v>6.5812249648074625E-2</v>
      </c>
    </row>
    <row r="2659" spans="1:5" x14ac:dyDescent="0.25">
      <c r="A2659" s="74">
        <v>202503</v>
      </c>
      <c r="B2659" s="74">
        <v>643</v>
      </c>
      <c r="C2659" s="82">
        <v>76475340</v>
      </c>
      <c r="D2659" s="82">
        <v>4161292</v>
      </c>
      <c r="E2659" s="83">
        <f t="shared" si="41"/>
        <v>5.4413514212555317E-2</v>
      </c>
    </row>
    <row r="2660" spans="1:5" x14ac:dyDescent="0.25">
      <c r="A2660" s="74">
        <v>202503</v>
      </c>
      <c r="B2660" s="74">
        <v>649</v>
      </c>
      <c r="C2660" s="82">
        <v>1493939909</v>
      </c>
      <c r="D2660" s="82">
        <v>7620628</v>
      </c>
      <c r="E2660" s="83">
        <f t="shared" si="41"/>
        <v>5.1010271257168754E-3</v>
      </c>
    </row>
    <row r="2661" spans="1:5" x14ac:dyDescent="0.25">
      <c r="A2661" s="74">
        <v>202503</v>
      </c>
      <c r="B2661" s="74">
        <v>651</v>
      </c>
      <c r="C2661" s="82">
        <v>20963294</v>
      </c>
      <c r="D2661" s="82">
        <v>115798</v>
      </c>
      <c r="E2661" s="83">
        <f t="shared" si="41"/>
        <v>5.523845632275157E-3</v>
      </c>
    </row>
    <row r="2662" spans="1:5" x14ac:dyDescent="0.25">
      <c r="A2662" s="74">
        <v>202503</v>
      </c>
      <c r="B2662" s="74">
        <v>652</v>
      </c>
      <c r="C2662" s="82">
        <v>210958</v>
      </c>
      <c r="D2662" s="82">
        <v>0</v>
      </c>
      <c r="E2662" s="83">
        <f t="shared" si="41"/>
        <v>0</v>
      </c>
    </row>
    <row r="2663" spans="1:5" x14ac:dyDescent="0.25">
      <c r="A2663" s="74">
        <v>202503</v>
      </c>
      <c r="B2663" s="74">
        <v>653</v>
      </c>
      <c r="C2663" s="82">
        <v>427062</v>
      </c>
      <c r="D2663" s="82">
        <v>0</v>
      </c>
      <c r="E2663" s="83">
        <f t="shared" si="41"/>
        <v>0</v>
      </c>
    </row>
    <row r="2664" spans="1:5" x14ac:dyDescent="0.25">
      <c r="A2664" s="74">
        <v>202503</v>
      </c>
      <c r="B2664" s="74">
        <v>661</v>
      </c>
      <c r="C2664" s="82">
        <v>263946976</v>
      </c>
      <c r="D2664" s="82">
        <v>371543</v>
      </c>
      <c r="E2664" s="83">
        <f t="shared" si="41"/>
        <v>1.4076425713625148E-3</v>
      </c>
    </row>
    <row r="2665" spans="1:5" x14ac:dyDescent="0.25">
      <c r="A2665" s="74">
        <v>202503</v>
      </c>
      <c r="B2665" s="74">
        <v>662</v>
      </c>
      <c r="C2665" s="82">
        <v>3778580</v>
      </c>
      <c r="D2665" s="82">
        <v>31520</v>
      </c>
      <c r="E2665" s="83">
        <f t="shared" si="41"/>
        <v>8.3417580149156567E-3</v>
      </c>
    </row>
    <row r="2666" spans="1:5" x14ac:dyDescent="0.25">
      <c r="A2666" s="74">
        <v>202503</v>
      </c>
      <c r="B2666" s="74">
        <v>663</v>
      </c>
      <c r="C2666" s="82">
        <v>1463557</v>
      </c>
      <c r="D2666" s="82">
        <v>29058</v>
      </c>
      <c r="E2666" s="83">
        <f t="shared" si="41"/>
        <v>1.9854368500851007E-2</v>
      </c>
    </row>
    <row r="2667" spans="1:5" x14ac:dyDescent="0.25">
      <c r="A2667" s="74">
        <v>202503</v>
      </c>
      <c r="B2667" s="74">
        <v>681</v>
      </c>
      <c r="C2667" s="82">
        <v>56514875</v>
      </c>
      <c r="D2667" s="82">
        <v>508317</v>
      </c>
      <c r="E2667" s="83">
        <f t="shared" si="41"/>
        <v>8.9943930690813707E-3</v>
      </c>
    </row>
    <row r="2668" spans="1:5" x14ac:dyDescent="0.25">
      <c r="A2668" s="74">
        <v>202503</v>
      </c>
      <c r="B2668" s="74">
        <v>682</v>
      </c>
      <c r="C2668" s="82">
        <v>52825618</v>
      </c>
      <c r="D2668" s="82">
        <v>1237218</v>
      </c>
      <c r="E2668" s="83">
        <f t="shared" si="41"/>
        <v>2.3420795569301243E-2</v>
      </c>
    </row>
    <row r="2669" spans="1:5" x14ac:dyDescent="0.25">
      <c r="A2669" s="74">
        <v>202503</v>
      </c>
      <c r="B2669" s="74">
        <v>691</v>
      </c>
      <c r="C2669" s="82">
        <v>39481228</v>
      </c>
      <c r="D2669" s="82">
        <v>439994</v>
      </c>
      <c r="E2669" s="83">
        <f t="shared" si="41"/>
        <v>1.1144384870703617E-2</v>
      </c>
    </row>
    <row r="2670" spans="1:5" x14ac:dyDescent="0.25">
      <c r="A2670" s="74">
        <v>202503</v>
      </c>
      <c r="B2670" s="74">
        <v>692</v>
      </c>
      <c r="C2670" s="82">
        <v>42713671</v>
      </c>
      <c r="D2670" s="82">
        <v>285318</v>
      </c>
      <c r="E2670" s="83">
        <f t="shared" si="41"/>
        <v>6.6797817495012311E-3</v>
      </c>
    </row>
    <row r="2671" spans="1:5" x14ac:dyDescent="0.25">
      <c r="A2671" s="74">
        <v>202503</v>
      </c>
      <c r="B2671" s="74">
        <v>701</v>
      </c>
      <c r="C2671" s="82">
        <v>69174</v>
      </c>
      <c r="D2671" s="82">
        <v>936</v>
      </c>
      <c r="E2671" s="83">
        <f t="shared" si="41"/>
        <v>1.3531095498308613E-2</v>
      </c>
    </row>
    <row r="2672" spans="1:5" x14ac:dyDescent="0.25">
      <c r="A2672" s="74">
        <v>202503</v>
      </c>
      <c r="B2672" s="74">
        <v>702</v>
      </c>
      <c r="C2672" s="82">
        <v>267551494</v>
      </c>
      <c r="D2672" s="82">
        <v>6011731</v>
      </c>
      <c r="E2672" s="83">
        <f t="shared" si="41"/>
        <v>2.2469435360357209E-2</v>
      </c>
    </row>
    <row r="2673" spans="1:5" x14ac:dyDescent="0.25">
      <c r="A2673" s="74">
        <v>202503</v>
      </c>
      <c r="B2673" s="74">
        <v>711</v>
      </c>
      <c r="C2673" s="82">
        <v>33987682</v>
      </c>
      <c r="D2673" s="82">
        <v>543353</v>
      </c>
      <c r="E2673" s="83">
        <f t="shared" si="41"/>
        <v>1.5986762498248631E-2</v>
      </c>
    </row>
    <row r="2674" spans="1:5" x14ac:dyDescent="0.25">
      <c r="A2674" s="74">
        <v>202503</v>
      </c>
      <c r="B2674" s="74">
        <v>712</v>
      </c>
      <c r="C2674" s="82">
        <v>3086181</v>
      </c>
      <c r="D2674" s="82">
        <v>1448</v>
      </c>
      <c r="E2674" s="83">
        <f t="shared" si="41"/>
        <v>4.6918829452971165E-4</v>
      </c>
    </row>
    <row r="2675" spans="1:5" x14ac:dyDescent="0.25">
      <c r="A2675" s="74">
        <v>202503</v>
      </c>
      <c r="B2675" s="74">
        <v>721</v>
      </c>
      <c r="C2675" s="82">
        <v>23362102</v>
      </c>
      <c r="D2675" s="82">
        <v>37268</v>
      </c>
      <c r="E2675" s="83">
        <f t="shared" si="41"/>
        <v>1.5952331686592243E-3</v>
      </c>
    </row>
    <row r="2676" spans="1:5" x14ac:dyDescent="0.25">
      <c r="A2676" s="74">
        <v>202503</v>
      </c>
      <c r="B2676" s="74">
        <v>722</v>
      </c>
      <c r="C2676" s="82">
        <v>6384826</v>
      </c>
      <c r="D2676" s="82">
        <v>3753</v>
      </c>
      <c r="E2676" s="83">
        <f t="shared" si="41"/>
        <v>5.8779988679409591E-4</v>
      </c>
    </row>
    <row r="2677" spans="1:5" x14ac:dyDescent="0.25">
      <c r="A2677" s="74">
        <v>202503</v>
      </c>
      <c r="B2677" s="74">
        <v>731</v>
      </c>
      <c r="C2677" s="82">
        <v>10890234</v>
      </c>
      <c r="D2677" s="82">
        <v>362911</v>
      </c>
      <c r="E2677" s="83">
        <f t="shared" si="41"/>
        <v>3.3324444635441257E-2</v>
      </c>
    </row>
    <row r="2678" spans="1:5" x14ac:dyDescent="0.25">
      <c r="A2678" s="74">
        <v>202503</v>
      </c>
      <c r="B2678" s="74">
        <v>732</v>
      </c>
      <c r="C2678" s="82">
        <v>6874832</v>
      </c>
      <c r="D2678" s="82">
        <v>2329</v>
      </c>
      <c r="E2678" s="83">
        <f t="shared" si="41"/>
        <v>3.3877191471733418E-4</v>
      </c>
    </row>
    <row r="2679" spans="1:5" x14ac:dyDescent="0.25">
      <c r="A2679" s="74">
        <v>202503</v>
      </c>
      <c r="B2679" s="74">
        <v>741</v>
      </c>
      <c r="C2679" s="82">
        <v>3769136</v>
      </c>
      <c r="D2679" s="82">
        <v>123780</v>
      </c>
      <c r="E2679" s="83">
        <f t="shared" si="41"/>
        <v>3.2840417538661383E-2</v>
      </c>
    </row>
    <row r="2680" spans="1:5" x14ac:dyDescent="0.25">
      <c r="A2680" s="74">
        <v>202503</v>
      </c>
      <c r="B2680" s="74">
        <v>742</v>
      </c>
      <c r="C2680" s="82">
        <v>776987</v>
      </c>
      <c r="D2680" s="82">
        <v>29846</v>
      </c>
      <c r="E2680" s="83">
        <f t="shared" si="41"/>
        <v>3.8412483091737698E-2</v>
      </c>
    </row>
    <row r="2681" spans="1:5" x14ac:dyDescent="0.25">
      <c r="A2681" s="74">
        <v>202503</v>
      </c>
      <c r="B2681" s="74">
        <v>749</v>
      </c>
      <c r="C2681" s="82">
        <v>13114447</v>
      </c>
      <c r="D2681" s="82">
        <v>259364</v>
      </c>
      <c r="E2681" s="83">
        <f t="shared" si="41"/>
        <v>1.9776968102429328E-2</v>
      </c>
    </row>
    <row r="2682" spans="1:5" x14ac:dyDescent="0.25">
      <c r="A2682" s="74">
        <v>202503</v>
      </c>
      <c r="B2682" s="74">
        <v>750</v>
      </c>
      <c r="C2682" s="82">
        <v>13177726</v>
      </c>
      <c r="D2682" s="82">
        <v>154413</v>
      </c>
      <c r="E2682" s="83">
        <f t="shared" si="41"/>
        <v>1.1717727322604825E-2</v>
      </c>
    </row>
    <row r="2683" spans="1:5" x14ac:dyDescent="0.25">
      <c r="A2683" s="74">
        <v>202503</v>
      </c>
      <c r="B2683" s="74">
        <v>771</v>
      </c>
      <c r="C2683" s="82">
        <v>131233134</v>
      </c>
      <c r="D2683" s="82">
        <v>1561836</v>
      </c>
      <c r="E2683" s="83">
        <f t="shared" si="41"/>
        <v>1.1901232199484012E-2</v>
      </c>
    </row>
    <row r="2684" spans="1:5" x14ac:dyDescent="0.25">
      <c r="A2684" s="74">
        <v>202503</v>
      </c>
      <c r="B2684" s="74">
        <v>772</v>
      </c>
      <c r="C2684" s="82">
        <v>170168</v>
      </c>
      <c r="D2684" s="82">
        <v>5999</v>
      </c>
      <c r="E2684" s="83">
        <f t="shared" si="41"/>
        <v>3.5253396643317191E-2</v>
      </c>
    </row>
    <row r="2685" spans="1:5" x14ac:dyDescent="0.25">
      <c r="A2685" s="74">
        <v>202503</v>
      </c>
      <c r="B2685" s="74">
        <v>773</v>
      </c>
      <c r="C2685" s="82">
        <v>21810270</v>
      </c>
      <c r="D2685" s="82">
        <v>185680</v>
      </c>
      <c r="E2685" s="83">
        <f t="shared" si="41"/>
        <v>8.5134205124466587E-3</v>
      </c>
    </row>
    <row r="2686" spans="1:5" x14ac:dyDescent="0.25">
      <c r="A2686" s="74">
        <v>202503</v>
      </c>
      <c r="B2686" s="74">
        <v>774</v>
      </c>
      <c r="C2686" s="82">
        <v>710154</v>
      </c>
      <c r="D2686" s="82">
        <v>27346</v>
      </c>
      <c r="E2686" s="83">
        <f t="shared" si="41"/>
        <v>3.8507140704692223E-2</v>
      </c>
    </row>
    <row r="2687" spans="1:5" x14ac:dyDescent="0.25">
      <c r="A2687" s="74">
        <v>202503</v>
      </c>
      <c r="B2687" s="74">
        <v>780</v>
      </c>
      <c r="C2687" s="82">
        <v>2230869</v>
      </c>
      <c r="D2687" s="82">
        <v>18592</v>
      </c>
      <c r="E2687" s="83">
        <f t="shared" si="41"/>
        <v>8.3339720978685885E-3</v>
      </c>
    </row>
    <row r="2688" spans="1:5" x14ac:dyDescent="0.25">
      <c r="A2688" s="74">
        <v>202503</v>
      </c>
      <c r="B2688" s="74">
        <v>791</v>
      </c>
      <c r="C2688" s="82">
        <v>64907983</v>
      </c>
      <c r="D2688" s="82">
        <v>615940</v>
      </c>
      <c r="E2688" s="83">
        <f t="shared" si="41"/>
        <v>9.4894336802916826E-3</v>
      </c>
    </row>
    <row r="2689" spans="1:5" x14ac:dyDescent="0.25">
      <c r="A2689" s="74">
        <v>202503</v>
      </c>
      <c r="B2689" s="74">
        <v>801</v>
      </c>
      <c r="C2689" s="82">
        <v>20382973</v>
      </c>
      <c r="D2689" s="82">
        <v>365995</v>
      </c>
      <c r="E2689" s="83">
        <f t="shared" si="41"/>
        <v>1.7955918403071033E-2</v>
      </c>
    </row>
    <row r="2690" spans="1:5" x14ac:dyDescent="0.25">
      <c r="A2690" s="74">
        <v>202503</v>
      </c>
      <c r="B2690" s="74">
        <v>811</v>
      </c>
      <c r="C2690" s="82">
        <v>429255</v>
      </c>
      <c r="D2690" s="82">
        <v>4923</v>
      </c>
      <c r="E2690" s="83">
        <f t="shared" si="41"/>
        <v>1.1468707411678374E-2</v>
      </c>
    </row>
    <row r="2691" spans="1:5" x14ac:dyDescent="0.25">
      <c r="A2691" s="74">
        <v>202503</v>
      </c>
      <c r="B2691" s="74">
        <v>812</v>
      </c>
      <c r="C2691" s="82">
        <v>22177038</v>
      </c>
      <c r="D2691" s="82">
        <v>394977</v>
      </c>
      <c r="E2691" s="83">
        <f t="shared" ref="E2691:E2754" si="42">D2691/C2691</f>
        <v>1.7810178257348885E-2</v>
      </c>
    </row>
    <row r="2692" spans="1:5" x14ac:dyDescent="0.25">
      <c r="A2692" s="74">
        <v>202503</v>
      </c>
      <c r="B2692" s="74">
        <v>813</v>
      </c>
      <c r="C2692" s="82">
        <v>3580951</v>
      </c>
      <c r="D2692" s="82">
        <v>69970</v>
      </c>
      <c r="E2692" s="83">
        <f t="shared" si="42"/>
        <v>1.953950221603144E-2</v>
      </c>
    </row>
    <row r="2693" spans="1:5" x14ac:dyDescent="0.25">
      <c r="A2693" s="74">
        <v>202503</v>
      </c>
      <c r="B2693" s="74">
        <v>821</v>
      </c>
      <c r="C2693" s="82">
        <v>4763396</v>
      </c>
      <c r="D2693" s="82">
        <v>122515</v>
      </c>
      <c r="E2693" s="83">
        <f t="shared" si="42"/>
        <v>2.5720095494894818E-2</v>
      </c>
    </row>
    <row r="2694" spans="1:5" x14ac:dyDescent="0.25">
      <c r="A2694" s="74">
        <v>202503</v>
      </c>
      <c r="B2694" s="74">
        <v>822</v>
      </c>
      <c r="C2694" s="82">
        <v>769709</v>
      </c>
      <c r="D2694" s="82">
        <v>63874</v>
      </c>
      <c r="E2694" s="83">
        <f t="shared" si="42"/>
        <v>8.2984608468914881E-2</v>
      </c>
    </row>
    <row r="2695" spans="1:5" x14ac:dyDescent="0.25">
      <c r="A2695" s="74">
        <v>202503</v>
      </c>
      <c r="B2695" s="74">
        <v>823</v>
      </c>
      <c r="C2695" s="82">
        <v>1532767</v>
      </c>
      <c r="D2695" s="82">
        <v>4179</v>
      </c>
      <c r="E2695" s="83">
        <f t="shared" si="42"/>
        <v>2.7264417879560299E-3</v>
      </c>
    </row>
    <row r="2696" spans="1:5" x14ac:dyDescent="0.25">
      <c r="A2696" s="74">
        <v>202503</v>
      </c>
      <c r="B2696" s="74">
        <v>829</v>
      </c>
      <c r="C2696" s="82">
        <v>565342827</v>
      </c>
      <c r="D2696" s="82">
        <v>4982484</v>
      </c>
      <c r="E2696" s="83">
        <f t="shared" si="42"/>
        <v>8.8132081314971737E-3</v>
      </c>
    </row>
    <row r="2697" spans="1:5" x14ac:dyDescent="0.25">
      <c r="A2697" s="74">
        <v>202503</v>
      </c>
      <c r="B2697" s="74">
        <v>841</v>
      </c>
      <c r="C2697" s="82">
        <v>1323476409</v>
      </c>
      <c r="D2697" s="82">
        <v>206504</v>
      </c>
      <c r="E2697" s="83">
        <f t="shared" si="42"/>
        <v>1.5603149296482851E-4</v>
      </c>
    </row>
    <row r="2698" spans="1:5" x14ac:dyDescent="0.25">
      <c r="A2698" s="74">
        <v>202503</v>
      </c>
      <c r="B2698" s="74">
        <v>842</v>
      </c>
      <c r="C2698" s="82">
        <v>3541629</v>
      </c>
      <c r="D2698" s="82">
        <v>94734</v>
      </c>
      <c r="E2698" s="83">
        <f t="shared" si="42"/>
        <v>2.6748708009788714E-2</v>
      </c>
    </row>
    <row r="2699" spans="1:5" x14ac:dyDescent="0.25">
      <c r="A2699" s="74">
        <v>202503</v>
      </c>
      <c r="B2699" s="74">
        <v>843</v>
      </c>
      <c r="C2699" s="82">
        <v>5108014</v>
      </c>
      <c r="D2699" s="82">
        <v>99968</v>
      </c>
      <c r="E2699" s="83">
        <f t="shared" si="42"/>
        <v>1.9570815585078661E-2</v>
      </c>
    </row>
    <row r="2700" spans="1:5" x14ac:dyDescent="0.25">
      <c r="A2700" s="74">
        <v>202503</v>
      </c>
      <c r="B2700" s="74">
        <v>851</v>
      </c>
      <c r="C2700" s="82">
        <v>18566512</v>
      </c>
      <c r="D2700" s="82">
        <v>98233</v>
      </c>
      <c r="E2700" s="83">
        <f t="shared" si="42"/>
        <v>5.2908699275340462E-3</v>
      </c>
    </row>
    <row r="2701" spans="1:5" x14ac:dyDescent="0.25">
      <c r="A2701" s="74">
        <v>202503</v>
      </c>
      <c r="B2701" s="74">
        <v>852</v>
      </c>
      <c r="C2701" s="82">
        <v>4033941</v>
      </c>
      <c r="D2701" s="82">
        <v>52751</v>
      </c>
      <c r="E2701" s="83">
        <f t="shared" si="42"/>
        <v>1.3076790166241897E-2</v>
      </c>
    </row>
    <row r="2702" spans="1:5" x14ac:dyDescent="0.25">
      <c r="A2702" s="74">
        <v>202503</v>
      </c>
      <c r="B2702" s="74">
        <v>853</v>
      </c>
      <c r="C2702" s="82">
        <v>29686967</v>
      </c>
      <c r="D2702" s="82">
        <v>5776</v>
      </c>
      <c r="E2702" s="83">
        <f t="shared" si="42"/>
        <v>1.9456349313151457E-4</v>
      </c>
    </row>
    <row r="2703" spans="1:5" x14ac:dyDescent="0.25">
      <c r="A2703" s="74">
        <v>202503</v>
      </c>
      <c r="B2703" s="74">
        <v>854</v>
      </c>
      <c r="C2703" s="82">
        <v>90727721</v>
      </c>
      <c r="D2703" s="82">
        <v>502394</v>
      </c>
      <c r="E2703" s="83">
        <f t="shared" si="42"/>
        <v>5.5373814580882063E-3</v>
      </c>
    </row>
    <row r="2704" spans="1:5" x14ac:dyDescent="0.25">
      <c r="A2704" s="74">
        <v>202503</v>
      </c>
      <c r="B2704" s="74">
        <v>855</v>
      </c>
      <c r="C2704" s="82">
        <v>2245071</v>
      </c>
      <c r="D2704" s="82">
        <v>59124</v>
      </c>
      <c r="E2704" s="83">
        <f t="shared" si="42"/>
        <v>2.6335024593876988E-2</v>
      </c>
    </row>
    <row r="2705" spans="1:5" x14ac:dyDescent="0.25">
      <c r="A2705" s="74">
        <v>202503</v>
      </c>
      <c r="B2705" s="74">
        <v>861</v>
      </c>
      <c r="C2705" s="82">
        <v>291918727</v>
      </c>
      <c r="D2705" s="82">
        <v>2881343</v>
      </c>
      <c r="E2705" s="83">
        <f t="shared" si="42"/>
        <v>9.8703602527014309E-3</v>
      </c>
    </row>
    <row r="2706" spans="1:5" x14ac:dyDescent="0.25">
      <c r="A2706" s="74">
        <v>202503</v>
      </c>
      <c r="B2706" s="74">
        <v>862</v>
      </c>
      <c r="C2706" s="82">
        <v>14293795</v>
      </c>
      <c r="D2706" s="82">
        <v>39895</v>
      </c>
      <c r="E2706" s="83">
        <f t="shared" si="42"/>
        <v>2.7910712305584348E-3</v>
      </c>
    </row>
    <row r="2707" spans="1:5" x14ac:dyDescent="0.25">
      <c r="A2707" s="74">
        <v>202503</v>
      </c>
      <c r="B2707" s="74">
        <v>863</v>
      </c>
      <c r="C2707" s="82">
        <v>20754246</v>
      </c>
      <c r="D2707" s="82">
        <v>181896</v>
      </c>
      <c r="E2707" s="83">
        <f t="shared" si="42"/>
        <v>8.7642788853904887E-3</v>
      </c>
    </row>
    <row r="2708" spans="1:5" x14ac:dyDescent="0.25">
      <c r="A2708" s="74">
        <v>202503</v>
      </c>
      <c r="B2708" s="74">
        <v>864</v>
      </c>
      <c r="C2708" s="82">
        <v>5244417</v>
      </c>
      <c r="D2708" s="82">
        <v>41664</v>
      </c>
      <c r="E2708" s="83">
        <f t="shared" si="42"/>
        <v>7.9444483533632048E-3</v>
      </c>
    </row>
    <row r="2709" spans="1:5" x14ac:dyDescent="0.25">
      <c r="A2709" s="74">
        <v>202503</v>
      </c>
      <c r="B2709" s="74">
        <v>869</v>
      </c>
      <c r="C2709" s="82">
        <v>241976676</v>
      </c>
      <c r="D2709" s="82">
        <v>3028039</v>
      </c>
      <c r="E2709" s="83">
        <f t="shared" si="42"/>
        <v>1.2513763929875622E-2</v>
      </c>
    </row>
    <row r="2710" spans="1:5" x14ac:dyDescent="0.25">
      <c r="A2710" s="74">
        <v>202503</v>
      </c>
      <c r="B2710" s="74">
        <v>870</v>
      </c>
      <c r="C2710" s="82">
        <v>9313425</v>
      </c>
      <c r="D2710" s="82">
        <v>42097</v>
      </c>
      <c r="E2710" s="83">
        <f t="shared" si="42"/>
        <v>4.5200342516313816E-3</v>
      </c>
    </row>
    <row r="2711" spans="1:5" x14ac:dyDescent="0.25">
      <c r="A2711" s="74">
        <v>202503</v>
      </c>
      <c r="B2711" s="74">
        <v>880</v>
      </c>
      <c r="C2711" s="82">
        <v>1256030</v>
      </c>
      <c r="D2711" s="82">
        <v>71820</v>
      </c>
      <c r="E2711" s="83">
        <f t="shared" si="42"/>
        <v>5.7180162894198389E-2</v>
      </c>
    </row>
    <row r="2712" spans="1:5" x14ac:dyDescent="0.25">
      <c r="A2712" s="74">
        <v>202503</v>
      </c>
      <c r="B2712" s="74">
        <v>900</v>
      </c>
      <c r="C2712" s="82">
        <v>23392487</v>
      </c>
      <c r="D2712" s="82">
        <v>567600</v>
      </c>
      <c r="E2712" s="83">
        <f t="shared" si="42"/>
        <v>2.4264200723933288E-2</v>
      </c>
    </row>
    <row r="2713" spans="1:5" x14ac:dyDescent="0.25">
      <c r="A2713" s="74">
        <v>202503</v>
      </c>
      <c r="B2713" s="74">
        <v>910</v>
      </c>
      <c r="C2713" s="82">
        <v>20229871</v>
      </c>
      <c r="D2713" s="82">
        <v>37966</v>
      </c>
      <c r="E2713" s="83">
        <f t="shared" si="42"/>
        <v>1.8767297132047951E-3</v>
      </c>
    </row>
    <row r="2714" spans="1:5" x14ac:dyDescent="0.25">
      <c r="A2714" s="74">
        <v>202503</v>
      </c>
      <c r="B2714" s="74">
        <v>920</v>
      </c>
      <c r="C2714" s="82">
        <v>11458414</v>
      </c>
      <c r="D2714" s="82">
        <v>46806</v>
      </c>
      <c r="E2714" s="83">
        <f t="shared" si="42"/>
        <v>4.084858515323325E-3</v>
      </c>
    </row>
    <row r="2715" spans="1:5" x14ac:dyDescent="0.25">
      <c r="A2715" s="74">
        <v>202503</v>
      </c>
      <c r="B2715" s="74">
        <v>931</v>
      </c>
      <c r="C2715" s="82">
        <v>120792162</v>
      </c>
      <c r="D2715" s="82">
        <v>1919107</v>
      </c>
      <c r="E2715" s="83">
        <f t="shared" si="42"/>
        <v>1.5887678208789738E-2</v>
      </c>
    </row>
    <row r="2716" spans="1:5" x14ac:dyDescent="0.25">
      <c r="A2716" s="74">
        <v>202503</v>
      </c>
      <c r="B2716" s="74">
        <v>939</v>
      </c>
      <c r="C2716" s="82">
        <v>10644278</v>
      </c>
      <c r="D2716" s="82">
        <v>82354</v>
      </c>
      <c r="E2716" s="83">
        <f t="shared" si="42"/>
        <v>7.7369268258495319E-3</v>
      </c>
    </row>
    <row r="2717" spans="1:5" x14ac:dyDescent="0.25">
      <c r="A2717" s="74">
        <v>202503</v>
      </c>
      <c r="B2717" s="74">
        <v>941</v>
      </c>
      <c r="C2717" s="82">
        <v>12932874</v>
      </c>
      <c r="D2717" s="82">
        <v>357977</v>
      </c>
      <c r="E2717" s="83">
        <f t="shared" si="42"/>
        <v>2.7679617075060038E-2</v>
      </c>
    </row>
    <row r="2718" spans="1:5" x14ac:dyDescent="0.25">
      <c r="A2718" s="74">
        <v>202503</v>
      </c>
      <c r="B2718" s="74">
        <v>942</v>
      </c>
      <c r="C2718" s="82">
        <v>4626947</v>
      </c>
      <c r="D2718" s="82">
        <v>84156</v>
      </c>
      <c r="E2718" s="83">
        <f t="shared" si="42"/>
        <v>1.8188235136473361E-2</v>
      </c>
    </row>
    <row r="2719" spans="1:5" x14ac:dyDescent="0.25">
      <c r="A2719" s="74">
        <v>202503</v>
      </c>
      <c r="B2719" s="74">
        <v>949</v>
      </c>
      <c r="C2719" s="82">
        <v>98010145</v>
      </c>
      <c r="D2719" s="82">
        <v>1349215</v>
      </c>
      <c r="E2719" s="83">
        <f t="shared" si="42"/>
        <v>1.376607493030441E-2</v>
      </c>
    </row>
    <row r="2720" spans="1:5" x14ac:dyDescent="0.25">
      <c r="A2720" s="74">
        <v>202503</v>
      </c>
      <c r="B2720" s="74">
        <v>951</v>
      </c>
      <c r="C2720" s="82">
        <v>3272400</v>
      </c>
      <c r="D2720" s="82">
        <v>55065</v>
      </c>
      <c r="E2720" s="83">
        <f t="shared" si="42"/>
        <v>1.6827099376604326E-2</v>
      </c>
    </row>
    <row r="2721" spans="1:5" x14ac:dyDescent="0.25">
      <c r="A2721" s="74">
        <v>202503</v>
      </c>
      <c r="B2721" s="74">
        <v>952</v>
      </c>
      <c r="C2721" s="82">
        <v>2687776</v>
      </c>
      <c r="D2721" s="82">
        <v>61507</v>
      </c>
      <c r="E2721" s="83">
        <f t="shared" si="42"/>
        <v>2.2883975450335148E-2</v>
      </c>
    </row>
    <row r="2722" spans="1:5" x14ac:dyDescent="0.25">
      <c r="A2722" s="74">
        <v>202503</v>
      </c>
      <c r="B2722" s="74">
        <v>960</v>
      </c>
      <c r="C2722" s="82">
        <v>846639270</v>
      </c>
      <c r="D2722" s="82">
        <v>25515423</v>
      </c>
      <c r="E2722" s="83">
        <f t="shared" si="42"/>
        <v>3.0137301568825173E-2</v>
      </c>
    </row>
    <row r="2723" spans="1:5" x14ac:dyDescent="0.25">
      <c r="A2723" s="74">
        <v>202503</v>
      </c>
      <c r="B2723" s="74">
        <v>970</v>
      </c>
      <c r="C2723" s="82">
        <v>444206</v>
      </c>
      <c r="D2723" s="82">
        <v>7726</v>
      </c>
      <c r="E2723" s="83">
        <f t="shared" si="42"/>
        <v>1.7392831253967754E-2</v>
      </c>
    </row>
    <row r="2724" spans="1:5" x14ac:dyDescent="0.25">
      <c r="A2724" s="74">
        <v>202503</v>
      </c>
      <c r="B2724" s="74">
        <v>990</v>
      </c>
      <c r="C2724" s="82">
        <v>1148366</v>
      </c>
      <c r="D2724" s="82">
        <v>3116</v>
      </c>
      <c r="E2724" s="83">
        <f t="shared" si="42"/>
        <v>2.7134206341880552E-3</v>
      </c>
    </row>
    <row r="2725" spans="1:5" x14ac:dyDescent="0.25">
      <c r="A2725" s="74">
        <v>202503</v>
      </c>
      <c r="B2725" s="74">
        <v>999</v>
      </c>
      <c r="C2725" s="82">
        <v>260039179</v>
      </c>
      <c r="D2725" s="82">
        <v>12360401</v>
      </c>
      <c r="E2725" s="83">
        <f t="shared" si="42"/>
        <v>4.7532841195441551E-2</v>
      </c>
    </row>
    <row r="2726" spans="1:5" x14ac:dyDescent="0.25">
      <c r="A2726" s="74">
        <v>202504</v>
      </c>
      <c r="B2726" s="74">
        <v>11</v>
      </c>
      <c r="C2726" s="82">
        <v>5224850723</v>
      </c>
      <c r="D2726" s="82">
        <v>55014121</v>
      </c>
      <c r="E2726" s="83">
        <f t="shared" si="42"/>
        <v>1.052931919333612E-2</v>
      </c>
    </row>
    <row r="2727" spans="1:5" x14ac:dyDescent="0.25">
      <c r="A2727" s="74">
        <v>202504</v>
      </c>
      <c r="B2727" s="74">
        <v>12</v>
      </c>
      <c r="C2727" s="82">
        <v>480684180</v>
      </c>
      <c r="D2727" s="82">
        <v>12042584</v>
      </c>
      <c r="E2727" s="83">
        <f t="shared" si="42"/>
        <v>2.5053006737188646E-2</v>
      </c>
    </row>
    <row r="2728" spans="1:5" x14ac:dyDescent="0.25">
      <c r="A2728" s="74">
        <v>202504</v>
      </c>
      <c r="B2728" s="74">
        <v>13</v>
      </c>
      <c r="C2728" s="82">
        <v>274499839</v>
      </c>
      <c r="D2728" s="82">
        <v>233185</v>
      </c>
      <c r="E2728" s="83">
        <f t="shared" si="42"/>
        <v>8.4949048002902472E-4</v>
      </c>
    </row>
    <row r="2729" spans="1:5" x14ac:dyDescent="0.25">
      <c r="A2729" s="74">
        <v>202504</v>
      </c>
      <c r="B2729" s="74">
        <v>14</v>
      </c>
      <c r="C2729" s="82">
        <v>2019604871</v>
      </c>
      <c r="D2729" s="82">
        <v>8819577</v>
      </c>
      <c r="E2729" s="83">
        <f t="shared" si="42"/>
        <v>4.3669814460454426E-3</v>
      </c>
    </row>
    <row r="2730" spans="1:5" x14ac:dyDescent="0.25">
      <c r="A2730" s="74">
        <v>202504</v>
      </c>
      <c r="B2730" s="74">
        <v>16</v>
      </c>
      <c r="C2730" s="82">
        <v>825867288</v>
      </c>
      <c r="D2730" s="82">
        <v>12450117</v>
      </c>
      <c r="E2730" s="83">
        <f t="shared" si="42"/>
        <v>1.5075202978617069E-2</v>
      </c>
    </row>
    <row r="2731" spans="1:5" x14ac:dyDescent="0.25">
      <c r="A2731" s="74">
        <v>202504</v>
      </c>
      <c r="B2731" s="74">
        <v>17</v>
      </c>
      <c r="C2731" s="82">
        <v>439648</v>
      </c>
      <c r="D2731" s="82">
        <v>1141</v>
      </c>
      <c r="E2731" s="83">
        <f t="shared" si="42"/>
        <v>2.5952580246014992E-3</v>
      </c>
    </row>
    <row r="2732" spans="1:5" x14ac:dyDescent="0.25">
      <c r="A2732" s="74">
        <v>202504</v>
      </c>
      <c r="B2732" s="74">
        <v>21</v>
      </c>
      <c r="C2732" s="82">
        <v>2013862</v>
      </c>
      <c r="D2732" s="82">
        <v>38039</v>
      </c>
      <c r="E2732" s="83">
        <f t="shared" si="42"/>
        <v>1.8888583229635398E-2</v>
      </c>
    </row>
    <row r="2733" spans="1:5" x14ac:dyDescent="0.25">
      <c r="A2733" s="74">
        <v>202504</v>
      </c>
      <c r="B2733" s="74">
        <v>22</v>
      </c>
      <c r="C2733" s="82">
        <v>25266402</v>
      </c>
      <c r="D2733" s="82">
        <v>64620</v>
      </c>
      <c r="E2733" s="83">
        <f t="shared" si="42"/>
        <v>2.5575465790499178E-3</v>
      </c>
    </row>
    <row r="2734" spans="1:5" x14ac:dyDescent="0.25">
      <c r="A2734" s="74">
        <v>202504</v>
      </c>
      <c r="B2734" s="74">
        <v>24</v>
      </c>
      <c r="C2734" s="82">
        <v>4644607</v>
      </c>
      <c r="D2734" s="82">
        <v>24721</v>
      </c>
      <c r="E2734" s="83">
        <f t="shared" si="42"/>
        <v>5.3225170611851556E-3</v>
      </c>
    </row>
    <row r="2735" spans="1:5" x14ac:dyDescent="0.25">
      <c r="A2735" s="74">
        <v>202504</v>
      </c>
      <c r="B2735" s="74">
        <v>31</v>
      </c>
      <c r="C2735" s="82">
        <v>70901371</v>
      </c>
      <c r="D2735" s="82">
        <v>48283</v>
      </c>
      <c r="E2735" s="83">
        <f t="shared" si="42"/>
        <v>6.809882421032451E-4</v>
      </c>
    </row>
    <row r="2736" spans="1:5" x14ac:dyDescent="0.25">
      <c r="A2736" s="74">
        <v>202504</v>
      </c>
      <c r="B2736" s="74">
        <v>32</v>
      </c>
      <c r="C2736" s="82">
        <v>5036371</v>
      </c>
      <c r="D2736" s="82">
        <v>4688</v>
      </c>
      <c r="E2736" s="83">
        <f t="shared" si="42"/>
        <v>9.3082896395043182E-4</v>
      </c>
    </row>
    <row r="2737" spans="1:5" x14ac:dyDescent="0.25">
      <c r="A2737" s="74">
        <v>202504</v>
      </c>
      <c r="B2737" s="74">
        <v>51</v>
      </c>
      <c r="C2737" s="82">
        <v>119328</v>
      </c>
      <c r="D2737" s="82">
        <v>1118</v>
      </c>
      <c r="E2737" s="83">
        <f t="shared" si="42"/>
        <v>9.369133816036471E-3</v>
      </c>
    </row>
    <row r="2738" spans="1:5" x14ac:dyDescent="0.25">
      <c r="A2738" s="74">
        <v>202504</v>
      </c>
      <c r="B2738" s="74">
        <v>52</v>
      </c>
      <c r="C2738" s="82">
        <v>33753</v>
      </c>
      <c r="D2738" s="82">
        <v>99</v>
      </c>
      <c r="E2738" s="83">
        <f t="shared" si="42"/>
        <v>2.9330726157674875E-3</v>
      </c>
    </row>
    <row r="2739" spans="1:5" x14ac:dyDescent="0.25">
      <c r="A2739" s="74">
        <v>202504</v>
      </c>
      <c r="B2739" s="74">
        <v>61</v>
      </c>
      <c r="C2739" s="82">
        <v>5676621233</v>
      </c>
      <c r="D2739" s="82">
        <v>7369890</v>
      </c>
      <c r="E2739" s="83">
        <f t="shared" si="42"/>
        <v>1.2982881361110535E-3</v>
      </c>
    </row>
    <row r="2740" spans="1:5" x14ac:dyDescent="0.25">
      <c r="A2740" s="74">
        <v>202504</v>
      </c>
      <c r="B2740" s="74">
        <v>62</v>
      </c>
      <c r="C2740" s="82">
        <v>812658</v>
      </c>
      <c r="D2740" s="82">
        <v>19664</v>
      </c>
      <c r="E2740" s="83">
        <f t="shared" si="42"/>
        <v>2.4197140740631361E-2</v>
      </c>
    </row>
    <row r="2741" spans="1:5" x14ac:dyDescent="0.25">
      <c r="A2741" s="74">
        <v>202504</v>
      </c>
      <c r="B2741" s="74">
        <v>71</v>
      </c>
      <c r="C2741" s="82">
        <v>344451</v>
      </c>
      <c r="D2741" s="82">
        <v>20482</v>
      </c>
      <c r="E2741" s="83">
        <f t="shared" si="42"/>
        <v>5.9462739257543161E-2</v>
      </c>
    </row>
    <row r="2742" spans="1:5" x14ac:dyDescent="0.25">
      <c r="A2742" s="74">
        <v>202504</v>
      </c>
      <c r="B2742" s="74">
        <v>72</v>
      </c>
      <c r="C2742" s="82">
        <v>210709434</v>
      </c>
      <c r="D2742" s="82">
        <v>4903</v>
      </c>
      <c r="E2742" s="83">
        <f t="shared" si="42"/>
        <v>2.3269010347206382E-5</v>
      </c>
    </row>
    <row r="2743" spans="1:5" x14ac:dyDescent="0.25">
      <c r="A2743" s="74">
        <v>202504</v>
      </c>
      <c r="B2743" s="74">
        <v>81</v>
      </c>
      <c r="C2743" s="82">
        <v>49269257</v>
      </c>
      <c r="D2743" s="82">
        <v>247314</v>
      </c>
      <c r="E2743" s="83">
        <f t="shared" si="42"/>
        <v>5.0196413556632281E-3</v>
      </c>
    </row>
    <row r="2744" spans="1:5" x14ac:dyDescent="0.25">
      <c r="A2744" s="74">
        <v>202504</v>
      </c>
      <c r="B2744" s="74">
        <v>89</v>
      </c>
      <c r="C2744" s="82">
        <v>150165598</v>
      </c>
      <c r="D2744" s="82">
        <v>209224</v>
      </c>
      <c r="E2744" s="83">
        <f t="shared" si="42"/>
        <v>1.3932884947456474E-3</v>
      </c>
    </row>
    <row r="2745" spans="1:5" x14ac:dyDescent="0.25">
      <c r="A2745" s="74">
        <v>202504</v>
      </c>
      <c r="B2745" s="74">
        <v>91</v>
      </c>
      <c r="C2745" s="82">
        <v>53679511</v>
      </c>
      <c r="D2745" s="82">
        <v>178284</v>
      </c>
      <c r="E2745" s="83">
        <f t="shared" si="42"/>
        <v>3.3212672149714626E-3</v>
      </c>
    </row>
    <row r="2746" spans="1:5" x14ac:dyDescent="0.25">
      <c r="A2746" s="74">
        <v>202504</v>
      </c>
      <c r="B2746" s="74">
        <v>99</v>
      </c>
      <c r="C2746" s="82">
        <v>14976777</v>
      </c>
      <c r="D2746" s="82">
        <v>182723</v>
      </c>
      <c r="E2746" s="83">
        <f t="shared" si="42"/>
        <v>1.2200422026715094E-2</v>
      </c>
    </row>
    <row r="2747" spans="1:5" x14ac:dyDescent="0.25">
      <c r="A2747" s="74">
        <v>202504</v>
      </c>
      <c r="B2747" s="74">
        <v>101</v>
      </c>
      <c r="C2747" s="82">
        <v>1703337441</v>
      </c>
      <c r="D2747" s="82">
        <v>17156776</v>
      </c>
      <c r="E2747" s="83">
        <f t="shared" si="42"/>
        <v>1.0072446942707695E-2</v>
      </c>
    </row>
    <row r="2748" spans="1:5" x14ac:dyDescent="0.25">
      <c r="A2748" s="74">
        <v>202504</v>
      </c>
      <c r="B2748" s="74">
        <v>102</v>
      </c>
      <c r="C2748" s="82">
        <v>114109849</v>
      </c>
      <c r="D2748" s="82">
        <v>85686</v>
      </c>
      <c r="E2748" s="83">
        <f t="shared" si="42"/>
        <v>7.5090801320751906E-4</v>
      </c>
    </row>
    <row r="2749" spans="1:5" x14ac:dyDescent="0.25">
      <c r="A2749" s="74">
        <v>202504</v>
      </c>
      <c r="B2749" s="74">
        <v>103</v>
      </c>
      <c r="C2749" s="82">
        <v>400232656</v>
      </c>
      <c r="D2749" s="82">
        <v>105491</v>
      </c>
      <c r="E2749" s="83">
        <f t="shared" si="42"/>
        <v>2.6357419470539155E-4</v>
      </c>
    </row>
    <row r="2750" spans="1:5" x14ac:dyDescent="0.25">
      <c r="A2750" s="74">
        <v>202504</v>
      </c>
      <c r="B2750" s="74">
        <v>104</v>
      </c>
      <c r="C2750" s="82">
        <v>591068470</v>
      </c>
      <c r="D2750" s="82">
        <v>12424752</v>
      </c>
      <c r="E2750" s="83">
        <f t="shared" si="42"/>
        <v>2.1020833677695579E-2</v>
      </c>
    </row>
    <row r="2751" spans="1:5" x14ac:dyDescent="0.25">
      <c r="A2751" s="74">
        <v>202504</v>
      </c>
      <c r="B2751" s="74">
        <v>105</v>
      </c>
      <c r="C2751" s="82">
        <v>468706005</v>
      </c>
      <c r="D2751" s="82">
        <v>3072473</v>
      </c>
      <c r="E2751" s="83">
        <f t="shared" si="42"/>
        <v>6.555224313799863E-3</v>
      </c>
    </row>
    <row r="2752" spans="1:5" x14ac:dyDescent="0.25">
      <c r="A2752" s="74">
        <v>202504</v>
      </c>
      <c r="B2752" s="74">
        <v>106</v>
      </c>
      <c r="C2752" s="82">
        <v>265831997</v>
      </c>
      <c r="D2752" s="82">
        <v>45762299</v>
      </c>
      <c r="E2752" s="83">
        <f t="shared" si="42"/>
        <v>0.17214744468853385</v>
      </c>
    </row>
    <row r="2753" spans="1:5" x14ac:dyDescent="0.25">
      <c r="A2753" s="74">
        <v>202504</v>
      </c>
      <c r="B2753" s="74">
        <v>107</v>
      </c>
      <c r="C2753" s="82">
        <v>1651878060</v>
      </c>
      <c r="D2753" s="82">
        <v>9732478</v>
      </c>
      <c r="E2753" s="83">
        <f t="shared" si="42"/>
        <v>5.8917654006494886E-3</v>
      </c>
    </row>
    <row r="2754" spans="1:5" x14ac:dyDescent="0.25">
      <c r="A2754" s="74">
        <v>202504</v>
      </c>
      <c r="B2754" s="74">
        <v>108</v>
      </c>
      <c r="C2754" s="82">
        <v>45325688</v>
      </c>
      <c r="D2754" s="82">
        <v>313331</v>
      </c>
      <c r="E2754" s="83">
        <f t="shared" si="42"/>
        <v>6.9128790720176161E-3</v>
      </c>
    </row>
    <row r="2755" spans="1:5" x14ac:dyDescent="0.25">
      <c r="A2755" s="74">
        <v>202504</v>
      </c>
      <c r="B2755" s="74">
        <v>109</v>
      </c>
      <c r="C2755" s="82">
        <v>300706</v>
      </c>
      <c r="D2755" s="82">
        <v>996</v>
      </c>
      <c r="E2755" s="83">
        <f t="shared" ref="E2755:E2818" si="43">D2755/C2755</f>
        <v>3.3122052769149935E-3</v>
      </c>
    </row>
    <row r="2756" spans="1:5" x14ac:dyDescent="0.25">
      <c r="A2756" s="74">
        <v>202504</v>
      </c>
      <c r="B2756" s="74">
        <v>110</v>
      </c>
      <c r="C2756" s="82">
        <v>615750856</v>
      </c>
      <c r="D2756" s="82">
        <v>695594</v>
      </c>
      <c r="E2756" s="83">
        <f t="shared" si="43"/>
        <v>1.129667938293536E-3</v>
      </c>
    </row>
    <row r="2757" spans="1:5" x14ac:dyDescent="0.25">
      <c r="A2757" s="74">
        <v>202504</v>
      </c>
      <c r="B2757" s="74">
        <v>120</v>
      </c>
      <c r="C2757" s="82">
        <v>165561501</v>
      </c>
      <c r="D2757" s="82">
        <v>2676</v>
      </c>
      <c r="E2757" s="83">
        <f t="shared" si="43"/>
        <v>1.6163177935913976E-5</v>
      </c>
    </row>
    <row r="2758" spans="1:5" x14ac:dyDescent="0.25">
      <c r="A2758" s="74">
        <v>202504</v>
      </c>
      <c r="B2758" s="74">
        <v>131</v>
      </c>
      <c r="C2758" s="82">
        <v>260408228</v>
      </c>
      <c r="D2758" s="82">
        <v>368277</v>
      </c>
      <c r="E2758" s="83">
        <f t="shared" si="43"/>
        <v>1.4142295073717871E-3</v>
      </c>
    </row>
    <row r="2759" spans="1:5" x14ac:dyDescent="0.25">
      <c r="A2759" s="74">
        <v>202504</v>
      </c>
      <c r="B2759" s="74">
        <v>139</v>
      </c>
      <c r="C2759" s="82">
        <v>176490359</v>
      </c>
      <c r="D2759" s="82">
        <v>2796475</v>
      </c>
      <c r="E2759" s="83">
        <f t="shared" si="43"/>
        <v>1.5844916492010763E-2</v>
      </c>
    </row>
    <row r="2760" spans="1:5" x14ac:dyDescent="0.25">
      <c r="A2760" s="74">
        <v>202504</v>
      </c>
      <c r="B2760" s="74">
        <v>141</v>
      </c>
      <c r="C2760" s="82">
        <v>220112403</v>
      </c>
      <c r="D2760" s="82">
        <v>2011621</v>
      </c>
      <c r="E2760" s="83">
        <f t="shared" si="43"/>
        <v>9.1390624634632694E-3</v>
      </c>
    </row>
    <row r="2761" spans="1:5" x14ac:dyDescent="0.25">
      <c r="A2761" s="74">
        <v>202504</v>
      </c>
      <c r="B2761" s="74">
        <v>142</v>
      </c>
      <c r="C2761" s="82">
        <v>918</v>
      </c>
      <c r="D2761" s="82">
        <v>236</v>
      </c>
      <c r="E2761" s="83">
        <f t="shared" si="43"/>
        <v>0.2570806100217865</v>
      </c>
    </row>
    <row r="2762" spans="1:5" x14ac:dyDescent="0.25">
      <c r="A2762" s="74">
        <v>202504</v>
      </c>
      <c r="B2762" s="74">
        <v>143</v>
      </c>
      <c r="C2762" s="82">
        <v>9127852</v>
      </c>
      <c r="D2762" s="82">
        <v>162602</v>
      </c>
      <c r="E2762" s="83">
        <f t="shared" si="43"/>
        <v>1.7813829584441113E-2</v>
      </c>
    </row>
    <row r="2763" spans="1:5" x14ac:dyDescent="0.25">
      <c r="A2763" s="74">
        <v>202504</v>
      </c>
      <c r="B2763" s="74">
        <v>149</v>
      </c>
      <c r="C2763" s="82">
        <v>1664957</v>
      </c>
      <c r="D2763" s="82">
        <v>8298</v>
      </c>
      <c r="E2763" s="83">
        <f t="shared" si="43"/>
        <v>4.9839124974398741E-3</v>
      </c>
    </row>
    <row r="2764" spans="1:5" x14ac:dyDescent="0.25">
      <c r="A2764" s="74">
        <v>202504</v>
      </c>
      <c r="B2764" s="74">
        <v>151</v>
      </c>
      <c r="C2764" s="82">
        <v>87629166</v>
      </c>
      <c r="D2764" s="82">
        <v>17458325</v>
      </c>
      <c r="E2764" s="83">
        <f t="shared" si="43"/>
        <v>0.19922961494349953</v>
      </c>
    </row>
    <row r="2765" spans="1:5" x14ac:dyDescent="0.25">
      <c r="A2765" s="74">
        <v>202504</v>
      </c>
      <c r="B2765" s="74">
        <v>152</v>
      </c>
      <c r="C2765" s="82">
        <v>125211729</v>
      </c>
      <c r="D2765" s="82">
        <v>1406021</v>
      </c>
      <c r="E2765" s="83">
        <f t="shared" si="43"/>
        <v>1.1229147710275609E-2</v>
      </c>
    </row>
    <row r="2766" spans="1:5" x14ac:dyDescent="0.25">
      <c r="A2766" s="74">
        <v>202504</v>
      </c>
      <c r="B2766" s="74">
        <v>161</v>
      </c>
      <c r="C2766" s="82">
        <v>23898062</v>
      </c>
      <c r="D2766" s="82">
        <v>208089</v>
      </c>
      <c r="E2766" s="83">
        <f t="shared" si="43"/>
        <v>8.7073587808082515E-3</v>
      </c>
    </row>
    <row r="2767" spans="1:5" x14ac:dyDescent="0.25">
      <c r="A2767" s="74">
        <v>202504</v>
      </c>
      <c r="B2767" s="74">
        <v>162</v>
      </c>
      <c r="C2767" s="82">
        <v>147894682</v>
      </c>
      <c r="D2767" s="82">
        <v>410967</v>
      </c>
      <c r="E2767" s="83">
        <f t="shared" si="43"/>
        <v>2.7787814574698499E-3</v>
      </c>
    </row>
    <row r="2768" spans="1:5" x14ac:dyDescent="0.25">
      <c r="A2768" s="74">
        <v>202504</v>
      </c>
      <c r="B2768" s="74">
        <v>170</v>
      </c>
      <c r="C2768" s="82">
        <v>347275901</v>
      </c>
      <c r="D2768" s="82">
        <v>6186149</v>
      </c>
      <c r="E2768" s="83">
        <f t="shared" si="43"/>
        <v>1.7813355266480181E-2</v>
      </c>
    </row>
    <row r="2769" spans="1:5" x14ac:dyDescent="0.25">
      <c r="A2769" s="74">
        <v>202504</v>
      </c>
      <c r="B2769" s="74">
        <v>181</v>
      </c>
      <c r="C2769" s="82">
        <v>90961239</v>
      </c>
      <c r="D2769" s="82">
        <v>447166</v>
      </c>
      <c r="E2769" s="83">
        <f t="shared" si="43"/>
        <v>4.9160060363733615E-3</v>
      </c>
    </row>
    <row r="2770" spans="1:5" x14ac:dyDescent="0.25">
      <c r="A2770" s="74">
        <v>202504</v>
      </c>
      <c r="B2770" s="74">
        <v>182</v>
      </c>
      <c r="C2770" s="82">
        <v>12834441</v>
      </c>
      <c r="D2770" s="82">
        <v>32604</v>
      </c>
      <c r="E2770" s="83">
        <f t="shared" si="43"/>
        <v>2.540352166487033E-3</v>
      </c>
    </row>
    <row r="2771" spans="1:5" x14ac:dyDescent="0.25">
      <c r="A2771" s="74">
        <v>202504</v>
      </c>
      <c r="B2771" s="74">
        <v>191</v>
      </c>
      <c r="C2771" s="82">
        <v>1378792</v>
      </c>
      <c r="D2771" s="82">
        <v>1716</v>
      </c>
      <c r="E2771" s="83">
        <f t="shared" si="43"/>
        <v>1.2445677085448712E-3</v>
      </c>
    </row>
    <row r="2772" spans="1:5" x14ac:dyDescent="0.25">
      <c r="A2772" s="74">
        <v>202504</v>
      </c>
      <c r="B2772" s="74">
        <v>192</v>
      </c>
      <c r="C2772" s="82">
        <v>704092861</v>
      </c>
      <c r="D2772" s="82">
        <v>2011505</v>
      </c>
      <c r="E2772" s="83">
        <f t="shared" si="43"/>
        <v>2.8568745848993916E-3</v>
      </c>
    </row>
    <row r="2773" spans="1:5" x14ac:dyDescent="0.25">
      <c r="A2773" s="74">
        <v>202504</v>
      </c>
      <c r="B2773" s="74">
        <v>201</v>
      </c>
      <c r="C2773" s="82">
        <v>760920684</v>
      </c>
      <c r="D2773" s="82">
        <v>7480087</v>
      </c>
      <c r="E2773" s="83">
        <f t="shared" si="43"/>
        <v>9.8303110393566321E-3</v>
      </c>
    </row>
    <row r="2774" spans="1:5" x14ac:dyDescent="0.25">
      <c r="A2774" s="74">
        <v>202504</v>
      </c>
      <c r="B2774" s="74">
        <v>202</v>
      </c>
      <c r="C2774" s="82">
        <v>1499940990</v>
      </c>
      <c r="D2774" s="82">
        <v>57587588</v>
      </c>
      <c r="E2774" s="83">
        <f t="shared" si="43"/>
        <v>3.8393235723226685E-2</v>
      </c>
    </row>
    <row r="2775" spans="1:5" x14ac:dyDescent="0.25">
      <c r="A2775" s="74">
        <v>202504</v>
      </c>
      <c r="B2775" s="74">
        <v>203</v>
      </c>
      <c r="C2775" s="82">
        <v>6527756</v>
      </c>
      <c r="D2775" s="82">
        <v>805</v>
      </c>
      <c r="E2775" s="83">
        <f t="shared" si="43"/>
        <v>1.233195603512141E-4</v>
      </c>
    </row>
    <row r="2776" spans="1:5" x14ac:dyDescent="0.25">
      <c r="A2776" s="74">
        <v>202504</v>
      </c>
      <c r="B2776" s="74">
        <v>204</v>
      </c>
      <c r="C2776" s="82">
        <v>1581636</v>
      </c>
      <c r="D2776" s="82">
        <v>1346</v>
      </c>
      <c r="E2776" s="83">
        <f t="shared" si="43"/>
        <v>8.5101755397575679E-4</v>
      </c>
    </row>
    <row r="2777" spans="1:5" x14ac:dyDescent="0.25">
      <c r="A2777" s="74">
        <v>202504</v>
      </c>
      <c r="B2777" s="74">
        <v>210</v>
      </c>
      <c r="C2777" s="82">
        <v>776306253</v>
      </c>
      <c r="D2777" s="82">
        <v>2062490</v>
      </c>
      <c r="E2777" s="83">
        <f t="shared" si="43"/>
        <v>2.6567994165055371E-3</v>
      </c>
    </row>
    <row r="2778" spans="1:5" x14ac:dyDescent="0.25">
      <c r="A2778" s="74">
        <v>202504</v>
      </c>
      <c r="B2778" s="74">
        <v>221</v>
      </c>
      <c r="C2778" s="82">
        <v>35221144</v>
      </c>
      <c r="D2778" s="82">
        <v>24482</v>
      </c>
      <c r="E2778" s="83">
        <f t="shared" si="43"/>
        <v>6.9509383340870471E-4</v>
      </c>
    </row>
    <row r="2779" spans="1:5" x14ac:dyDescent="0.25">
      <c r="A2779" s="74">
        <v>202504</v>
      </c>
      <c r="B2779" s="74">
        <v>222</v>
      </c>
      <c r="C2779" s="82">
        <v>344540654</v>
      </c>
      <c r="D2779" s="82">
        <v>702024</v>
      </c>
      <c r="E2779" s="83">
        <f t="shared" si="43"/>
        <v>2.0375650648181563E-3</v>
      </c>
    </row>
    <row r="2780" spans="1:5" x14ac:dyDescent="0.25">
      <c r="A2780" s="74">
        <v>202504</v>
      </c>
      <c r="B2780" s="74">
        <v>231</v>
      </c>
      <c r="C2780" s="82">
        <v>78015089</v>
      </c>
      <c r="D2780" s="82">
        <v>33255</v>
      </c>
      <c r="E2780" s="83">
        <f t="shared" si="43"/>
        <v>4.2626369368110314E-4</v>
      </c>
    </row>
    <row r="2781" spans="1:5" x14ac:dyDescent="0.25">
      <c r="A2781" s="74">
        <v>202504</v>
      </c>
      <c r="B2781" s="74">
        <v>239</v>
      </c>
      <c r="C2781" s="82">
        <v>350091971</v>
      </c>
      <c r="D2781" s="82">
        <v>1612442</v>
      </c>
      <c r="E2781" s="83">
        <f t="shared" si="43"/>
        <v>4.6057668657588265E-3</v>
      </c>
    </row>
    <row r="2782" spans="1:5" x14ac:dyDescent="0.25">
      <c r="A2782" s="74">
        <v>202504</v>
      </c>
      <c r="B2782" s="74">
        <v>241</v>
      </c>
      <c r="C2782" s="82">
        <v>352039790</v>
      </c>
      <c r="D2782" s="82">
        <v>2562791</v>
      </c>
      <c r="E2782" s="83">
        <f t="shared" si="43"/>
        <v>7.2798333392938338E-3</v>
      </c>
    </row>
    <row r="2783" spans="1:5" x14ac:dyDescent="0.25">
      <c r="A2783" s="74">
        <v>202504</v>
      </c>
      <c r="B2783" s="74">
        <v>242</v>
      </c>
      <c r="C2783" s="82">
        <v>152903791</v>
      </c>
      <c r="D2783" s="82">
        <v>46702</v>
      </c>
      <c r="E2783" s="83">
        <f t="shared" si="43"/>
        <v>3.054338920870837E-4</v>
      </c>
    </row>
    <row r="2784" spans="1:5" x14ac:dyDescent="0.25">
      <c r="A2784" s="74">
        <v>202504</v>
      </c>
      <c r="B2784" s="74">
        <v>243</v>
      </c>
      <c r="C2784" s="82">
        <v>35104221</v>
      </c>
      <c r="D2784" s="82">
        <v>58330</v>
      </c>
      <c r="E2784" s="83">
        <f t="shared" si="43"/>
        <v>1.6616235409411307E-3</v>
      </c>
    </row>
    <row r="2785" spans="1:5" x14ac:dyDescent="0.25">
      <c r="A2785" s="74">
        <v>202504</v>
      </c>
      <c r="B2785" s="74">
        <v>251</v>
      </c>
      <c r="C2785" s="82">
        <v>128946952</v>
      </c>
      <c r="D2785" s="82">
        <v>330052</v>
      </c>
      <c r="E2785" s="83">
        <f t="shared" si="43"/>
        <v>2.5595952047009225E-3</v>
      </c>
    </row>
    <row r="2786" spans="1:5" x14ac:dyDescent="0.25">
      <c r="A2786" s="74">
        <v>202504</v>
      </c>
      <c r="B2786" s="74">
        <v>252</v>
      </c>
      <c r="C2786" s="82">
        <v>20594</v>
      </c>
      <c r="D2786" s="82">
        <v>0</v>
      </c>
      <c r="E2786" s="83">
        <f t="shared" si="43"/>
        <v>0</v>
      </c>
    </row>
    <row r="2787" spans="1:5" x14ac:dyDescent="0.25">
      <c r="A2787" s="74">
        <v>202504</v>
      </c>
      <c r="B2787" s="74">
        <v>259</v>
      </c>
      <c r="C2787" s="82">
        <v>392948637</v>
      </c>
      <c r="D2787" s="82">
        <v>1572839</v>
      </c>
      <c r="E2787" s="83">
        <f t="shared" si="43"/>
        <v>4.0026579860614198E-3</v>
      </c>
    </row>
    <row r="2788" spans="1:5" x14ac:dyDescent="0.25">
      <c r="A2788" s="74">
        <v>202504</v>
      </c>
      <c r="B2788" s="74">
        <v>261</v>
      </c>
      <c r="C2788" s="82">
        <v>2138488</v>
      </c>
      <c r="D2788" s="82">
        <v>4092</v>
      </c>
      <c r="E2788" s="83">
        <f t="shared" si="43"/>
        <v>1.9135015019958027E-3</v>
      </c>
    </row>
    <row r="2789" spans="1:5" x14ac:dyDescent="0.25">
      <c r="A2789" s="74">
        <v>202504</v>
      </c>
      <c r="B2789" s="74">
        <v>262</v>
      </c>
      <c r="C2789" s="82">
        <v>76580335</v>
      </c>
      <c r="D2789" s="82">
        <v>1033606</v>
      </c>
      <c r="E2789" s="83">
        <f t="shared" si="43"/>
        <v>1.3497015911460821E-2</v>
      </c>
    </row>
    <row r="2790" spans="1:5" x14ac:dyDescent="0.25">
      <c r="A2790" s="74">
        <v>202504</v>
      </c>
      <c r="B2790" s="74">
        <v>263</v>
      </c>
      <c r="C2790" s="82">
        <v>766068</v>
      </c>
      <c r="D2790" s="82">
        <v>0</v>
      </c>
      <c r="E2790" s="83">
        <f t="shared" si="43"/>
        <v>0</v>
      </c>
    </row>
    <row r="2791" spans="1:5" x14ac:dyDescent="0.25">
      <c r="A2791" s="74">
        <v>202504</v>
      </c>
      <c r="B2791" s="74">
        <v>264</v>
      </c>
      <c r="C2791" s="82">
        <v>357318818</v>
      </c>
      <c r="D2791" s="82">
        <v>23222</v>
      </c>
      <c r="E2791" s="83">
        <f t="shared" si="43"/>
        <v>6.4989580257706993E-5</v>
      </c>
    </row>
    <row r="2792" spans="1:5" x14ac:dyDescent="0.25">
      <c r="A2792" s="74">
        <v>202504</v>
      </c>
      <c r="B2792" s="74">
        <v>265</v>
      </c>
      <c r="C2792" s="82">
        <v>5337282</v>
      </c>
      <c r="D2792" s="82">
        <v>19655</v>
      </c>
      <c r="E2792" s="83">
        <f t="shared" si="43"/>
        <v>3.682586005386262E-3</v>
      </c>
    </row>
    <row r="2793" spans="1:5" x14ac:dyDescent="0.25">
      <c r="A2793" s="74">
        <v>202504</v>
      </c>
      <c r="B2793" s="74">
        <v>266</v>
      </c>
      <c r="C2793" s="82">
        <v>40533527</v>
      </c>
      <c r="D2793" s="82">
        <v>432946</v>
      </c>
      <c r="E2793" s="83">
        <f t="shared" si="43"/>
        <v>1.0681182518363131E-2</v>
      </c>
    </row>
    <row r="2794" spans="1:5" x14ac:dyDescent="0.25">
      <c r="A2794" s="74">
        <v>202504</v>
      </c>
      <c r="B2794" s="74">
        <v>267</v>
      </c>
      <c r="C2794" s="82">
        <v>2901977</v>
      </c>
      <c r="D2794" s="82">
        <v>5927</v>
      </c>
      <c r="E2794" s="83">
        <f t="shared" si="43"/>
        <v>2.0424007495579736E-3</v>
      </c>
    </row>
    <row r="2795" spans="1:5" x14ac:dyDescent="0.25">
      <c r="A2795" s="74">
        <v>202504</v>
      </c>
      <c r="B2795" s="74">
        <v>268</v>
      </c>
      <c r="C2795" s="82">
        <v>9294183</v>
      </c>
      <c r="D2795" s="82">
        <v>3064</v>
      </c>
      <c r="E2795" s="83">
        <f t="shared" si="43"/>
        <v>3.2966856796342399E-4</v>
      </c>
    </row>
    <row r="2796" spans="1:5" x14ac:dyDescent="0.25">
      <c r="A2796" s="74">
        <v>202504</v>
      </c>
      <c r="B2796" s="74">
        <v>271</v>
      </c>
      <c r="C2796" s="82">
        <v>134947280</v>
      </c>
      <c r="D2796" s="82">
        <v>14652672</v>
      </c>
      <c r="E2796" s="83">
        <f t="shared" si="43"/>
        <v>0.10858071389063936</v>
      </c>
    </row>
    <row r="2797" spans="1:5" x14ac:dyDescent="0.25">
      <c r="A2797" s="74">
        <v>202504</v>
      </c>
      <c r="B2797" s="74">
        <v>272</v>
      </c>
      <c r="C2797" s="82">
        <v>3090703</v>
      </c>
      <c r="D2797" s="82">
        <v>666</v>
      </c>
      <c r="E2797" s="83">
        <f t="shared" si="43"/>
        <v>2.1548495601162585E-4</v>
      </c>
    </row>
    <row r="2798" spans="1:5" x14ac:dyDescent="0.25">
      <c r="A2798" s="74">
        <v>202504</v>
      </c>
      <c r="B2798" s="74">
        <v>273</v>
      </c>
      <c r="C2798" s="82">
        <v>10166942</v>
      </c>
      <c r="D2798" s="82">
        <v>667</v>
      </c>
      <c r="E2798" s="83">
        <f t="shared" si="43"/>
        <v>6.5604780670530042E-5</v>
      </c>
    </row>
    <row r="2799" spans="1:5" x14ac:dyDescent="0.25">
      <c r="A2799" s="74">
        <v>202504</v>
      </c>
      <c r="B2799" s="74">
        <v>274</v>
      </c>
      <c r="C2799" s="82">
        <v>7294913</v>
      </c>
      <c r="D2799" s="82">
        <v>98844</v>
      </c>
      <c r="E2799" s="83">
        <f t="shared" si="43"/>
        <v>1.3549716082974533E-2</v>
      </c>
    </row>
    <row r="2800" spans="1:5" x14ac:dyDescent="0.25">
      <c r="A2800" s="74">
        <v>202504</v>
      </c>
      <c r="B2800" s="74">
        <v>275</v>
      </c>
      <c r="C2800" s="82">
        <v>357470420</v>
      </c>
      <c r="D2800" s="82">
        <v>63573</v>
      </c>
      <c r="E2800" s="83">
        <f t="shared" si="43"/>
        <v>1.7784128823861845E-4</v>
      </c>
    </row>
    <row r="2801" spans="1:5" x14ac:dyDescent="0.25">
      <c r="A2801" s="74">
        <v>202504</v>
      </c>
      <c r="B2801" s="74">
        <v>279</v>
      </c>
      <c r="C2801" s="82">
        <v>28408309</v>
      </c>
      <c r="D2801" s="82">
        <v>225475</v>
      </c>
      <c r="E2801" s="83">
        <f t="shared" si="43"/>
        <v>7.936938449944345E-3</v>
      </c>
    </row>
    <row r="2802" spans="1:5" x14ac:dyDescent="0.25">
      <c r="A2802" s="74">
        <v>202504</v>
      </c>
      <c r="B2802" s="74">
        <v>281</v>
      </c>
      <c r="C2802" s="82">
        <v>316232133</v>
      </c>
      <c r="D2802" s="82">
        <v>747146</v>
      </c>
      <c r="E2802" s="83">
        <f t="shared" si="43"/>
        <v>2.3626504773947179E-3</v>
      </c>
    </row>
    <row r="2803" spans="1:5" x14ac:dyDescent="0.25">
      <c r="A2803" s="74">
        <v>202504</v>
      </c>
      <c r="B2803" s="74">
        <v>282</v>
      </c>
      <c r="C2803" s="82">
        <v>394968081</v>
      </c>
      <c r="D2803" s="82">
        <v>1291634</v>
      </c>
      <c r="E2803" s="83">
        <f t="shared" si="43"/>
        <v>3.2702237525872374E-3</v>
      </c>
    </row>
    <row r="2804" spans="1:5" x14ac:dyDescent="0.25">
      <c r="A2804" s="74">
        <v>202504</v>
      </c>
      <c r="B2804" s="74">
        <v>291</v>
      </c>
      <c r="C2804" s="82">
        <v>973609574</v>
      </c>
      <c r="D2804" s="82">
        <v>446180</v>
      </c>
      <c r="E2804" s="83">
        <f t="shared" si="43"/>
        <v>4.582740473338854E-4</v>
      </c>
    </row>
    <row r="2805" spans="1:5" x14ac:dyDescent="0.25">
      <c r="A2805" s="74">
        <v>202504</v>
      </c>
      <c r="B2805" s="74">
        <v>292</v>
      </c>
      <c r="C2805" s="82">
        <v>73104437</v>
      </c>
      <c r="D2805" s="82">
        <v>290702</v>
      </c>
      <c r="E2805" s="83">
        <f t="shared" si="43"/>
        <v>3.9765301796934709E-3</v>
      </c>
    </row>
    <row r="2806" spans="1:5" x14ac:dyDescent="0.25">
      <c r="A2806" s="74">
        <v>202504</v>
      </c>
      <c r="B2806" s="74">
        <v>293</v>
      </c>
      <c r="C2806" s="82">
        <v>214569314</v>
      </c>
      <c r="D2806" s="82">
        <v>231379</v>
      </c>
      <c r="E2806" s="83">
        <f t="shared" si="43"/>
        <v>1.0783415190487116E-3</v>
      </c>
    </row>
    <row r="2807" spans="1:5" x14ac:dyDescent="0.25">
      <c r="A2807" s="74">
        <v>202504</v>
      </c>
      <c r="B2807" s="74">
        <v>301</v>
      </c>
      <c r="C2807" s="82">
        <v>7058038</v>
      </c>
      <c r="D2807" s="82">
        <v>29039</v>
      </c>
      <c r="E2807" s="83">
        <f t="shared" si="43"/>
        <v>4.1143161881531387E-3</v>
      </c>
    </row>
    <row r="2808" spans="1:5" x14ac:dyDescent="0.25">
      <c r="A2808" s="74">
        <v>202504</v>
      </c>
      <c r="B2808" s="74">
        <v>302</v>
      </c>
      <c r="C2808" s="82">
        <v>780918</v>
      </c>
      <c r="D2808" s="82">
        <v>527</v>
      </c>
      <c r="E2808" s="83">
        <f t="shared" si="43"/>
        <v>6.748467828888565E-4</v>
      </c>
    </row>
    <row r="2809" spans="1:5" x14ac:dyDescent="0.25">
      <c r="A2809" s="74">
        <v>202504</v>
      </c>
      <c r="B2809" s="74">
        <v>303</v>
      </c>
      <c r="C2809" s="82">
        <v>1175901</v>
      </c>
      <c r="D2809" s="82">
        <v>9840</v>
      </c>
      <c r="E2809" s="83">
        <f t="shared" si="43"/>
        <v>8.3680513920814763E-3</v>
      </c>
    </row>
    <row r="2810" spans="1:5" x14ac:dyDescent="0.25">
      <c r="A2810" s="74">
        <v>202504</v>
      </c>
      <c r="B2810" s="74">
        <v>309</v>
      </c>
      <c r="C2810" s="82">
        <v>315292838</v>
      </c>
      <c r="D2810" s="82">
        <v>23727</v>
      </c>
      <c r="E2810" s="83">
        <f t="shared" si="43"/>
        <v>7.5253850200047997E-5</v>
      </c>
    </row>
    <row r="2811" spans="1:5" x14ac:dyDescent="0.25">
      <c r="A2811" s="74">
        <v>202504</v>
      </c>
      <c r="B2811" s="74">
        <v>310</v>
      </c>
      <c r="C2811" s="82">
        <v>113171350</v>
      </c>
      <c r="D2811" s="82">
        <v>452318</v>
      </c>
      <c r="E2811" s="83">
        <f t="shared" si="43"/>
        <v>3.9967535953224914E-3</v>
      </c>
    </row>
    <row r="2812" spans="1:5" x14ac:dyDescent="0.25">
      <c r="A2812" s="74">
        <v>202504</v>
      </c>
      <c r="B2812" s="74">
        <v>321</v>
      </c>
      <c r="C2812" s="82">
        <v>501956</v>
      </c>
      <c r="D2812" s="82">
        <v>5917</v>
      </c>
      <c r="E2812" s="83">
        <f t="shared" si="43"/>
        <v>1.1787885790786443E-2</v>
      </c>
    </row>
    <row r="2813" spans="1:5" x14ac:dyDescent="0.25">
      <c r="A2813" s="74">
        <v>202504</v>
      </c>
      <c r="B2813" s="74">
        <v>322</v>
      </c>
      <c r="C2813" s="82">
        <v>713837</v>
      </c>
      <c r="D2813" s="82">
        <v>2958</v>
      </c>
      <c r="E2813" s="83">
        <f t="shared" si="43"/>
        <v>4.1438031371307457E-3</v>
      </c>
    </row>
    <row r="2814" spans="1:5" x14ac:dyDescent="0.25">
      <c r="A2814" s="74">
        <v>202504</v>
      </c>
      <c r="B2814" s="74">
        <v>323</v>
      </c>
      <c r="C2814" s="82">
        <v>839729</v>
      </c>
      <c r="D2814" s="82">
        <v>4622</v>
      </c>
      <c r="E2814" s="83">
        <f t="shared" si="43"/>
        <v>5.5041566981728629E-3</v>
      </c>
    </row>
    <row r="2815" spans="1:5" x14ac:dyDescent="0.25">
      <c r="A2815" s="74">
        <v>202504</v>
      </c>
      <c r="B2815" s="74">
        <v>324</v>
      </c>
      <c r="C2815" s="82">
        <v>2280409</v>
      </c>
      <c r="D2815" s="82">
        <v>9215</v>
      </c>
      <c r="E2815" s="83">
        <f t="shared" si="43"/>
        <v>4.040941778426589E-3</v>
      </c>
    </row>
    <row r="2816" spans="1:5" x14ac:dyDescent="0.25">
      <c r="A2816" s="74">
        <v>202504</v>
      </c>
      <c r="B2816" s="74">
        <v>329</v>
      </c>
      <c r="C2816" s="82">
        <v>179412813</v>
      </c>
      <c r="D2816" s="82">
        <v>483359</v>
      </c>
      <c r="E2816" s="83">
        <f t="shared" si="43"/>
        <v>2.6941163895579743E-3</v>
      </c>
    </row>
    <row r="2817" spans="1:5" x14ac:dyDescent="0.25">
      <c r="A2817" s="74">
        <v>202504</v>
      </c>
      <c r="B2817" s="74">
        <v>331</v>
      </c>
      <c r="C2817" s="82">
        <v>23893325</v>
      </c>
      <c r="D2817" s="82">
        <v>298890</v>
      </c>
      <c r="E2817" s="83">
        <f t="shared" si="43"/>
        <v>1.2509351461129834E-2</v>
      </c>
    </row>
    <row r="2818" spans="1:5" x14ac:dyDescent="0.25">
      <c r="A2818" s="74">
        <v>202504</v>
      </c>
      <c r="B2818" s="74">
        <v>332</v>
      </c>
      <c r="C2818" s="82">
        <v>5534377</v>
      </c>
      <c r="D2818" s="82">
        <v>15558</v>
      </c>
      <c r="E2818" s="83">
        <f t="shared" si="43"/>
        <v>2.8111565222246333E-3</v>
      </c>
    </row>
    <row r="2819" spans="1:5" x14ac:dyDescent="0.25">
      <c r="A2819" s="74">
        <v>202504</v>
      </c>
      <c r="B2819" s="74">
        <v>351</v>
      </c>
      <c r="C2819" s="82">
        <v>1781214954</v>
      </c>
      <c r="D2819" s="82">
        <v>15406837</v>
      </c>
      <c r="E2819" s="83">
        <f t="shared" ref="E2819:E2882" si="44">D2819/C2819</f>
        <v>8.6496225317452616E-3</v>
      </c>
    </row>
    <row r="2820" spans="1:5" x14ac:dyDescent="0.25">
      <c r="A2820" s="74">
        <v>202504</v>
      </c>
      <c r="B2820" s="74">
        <v>352</v>
      </c>
      <c r="C2820" s="82">
        <v>65539258</v>
      </c>
      <c r="D2820" s="82">
        <v>696</v>
      </c>
      <c r="E2820" s="83">
        <f t="shared" si="44"/>
        <v>1.0619589254428239E-5</v>
      </c>
    </row>
    <row r="2821" spans="1:5" x14ac:dyDescent="0.25">
      <c r="A2821" s="74">
        <v>202504</v>
      </c>
      <c r="B2821" s="74">
        <v>353</v>
      </c>
      <c r="C2821" s="82">
        <v>348638</v>
      </c>
      <c r="D2821" s="82">
        <v>2254</v>
      </c>
      <c r="E2821" s="83">
        <f t="shared" si="44"/>
        <v>6.4651587032968291E-3</v>
      </c>
    </row>
    <row r="2822" spans="1:5" x14ac:dyDescent="0.25">
      <c r="A2822" s="74">
        <v>202504</v>
      </c>
      <c r="B2822" s="74">
        <v>360</v>
      </c>
      <c r="C2822" s="82">
        <v>14988145</v>
      </c>
      <c r="D2822" s="82">
        <v>46738</v>
      </c>
      <c r="E2822" s="83">
        <f t="shared" si="44"/>
        <v>3.1183311877487174E-3</v>
      </c>
    </row>
    <row r="2823" spans="1:5" x14ac:dyDescent="0.25">
      <c r="A2823" s="74">
        <v>202504</v>
      </c>
      <c r="B2823" s="74">
        <v>370</v>
      </c>
      <c r="C2823" s="82">
        <v>4762295</v>
      </c>
      <c r="D2823" s="82">
        <v>45152</v>
      </c>
      <c r="E2823" s="83">
        <f t="shared" si="44"/>
        <v>9.4811430203294838E-3</v>
      </c>
    </row>
    <row r="2824" spans="1:5" x14ac:dyDescent="0.25">
      <c r="A2824" s="74">
        <v>202504</v>
      </c>
      <c r="B2824" s="74">
        <v>381</v>
      </c>
      <c r="C2824" s="82">
        <v>174537842</v>
      </c>
      <c r="D2824" s="82">
        <v>151692</v>
      </c>
      <c r="E2824" s="83">
        <f t="shared" si="44"/>
        <v>8.6910665481930275E-4</v>
      </c>
    </row>
    <row r="2825" spans="1:5" x14ac:dyDescent="0.25">
      <c r="A2825" s="74">
        <v>202504</v>
      </c>
      <c r="B2825" s="74">
        <v>382</v>
      </c>
      <c r="C2825" s="82">
        <v>26120672</v>
      </c>
      <c r="D2825" s="82">
        <v>33670</v>
      </c>
      <c r="E2825" s="83">
        <f t="shared" si="44"/>
        <v>1.289017372906792E-3</v>
      </c>
    </row>
    <row r="2826" spans="1:5" x14ac:dyDescent="0.25">
      <c r="A2826" s="74">
        <v>202504</v>
      </c>
      <c r="B2826" s="74">
        <v>390</v>
      </c>
      <c r="C2826" s="82">
        <v>1375112</v>
      </c>
      <c r="D2826" s="82">
        <v>10380</v>
      </c>
      <c r="E2826" s="83">
        <f t="shared" si="44"/>
        <v>7.5484760514052673E-3</v>
      </c>
    </row>
    <row r="2827" spans="1:5" x14ac:dyDescent="0.25">
      <c r="A2827" s="74">
        <v>202504</v>
      </c>
      <c r="B2827" s="74">
        <v>410</v>
      </c>
      <c r="C2827" s="82">
        <v>207861624</v>
      </c>
      <c r="D2827" s="82">
        <v>6460458</v>
      </c>
      <c r="E2827" s="83">
        <f t="shared" si="44"/>
        <v>3.1080571178448986E-2</v>
      </c>
    </row>
    <row r="2828" spans="1:5" x14ac:dyDescent="0.25">
      <c r="A2828" s="74">
        <v>202504</v>
      </c>
      <c r="B2828" s="74">
        <v>421</v>
      </c>
      <c r="C2828" s="82">
        <v>243922141</v>
      </c>
      <c r="D2828" s="82">
        <v>8556832</v>
      </c>
      <c r="E2828" s="83">
        <f t="shared" si="44"/>
        <v>3.5080177489914703E-2</v>
      </c>
    </row>
    <row r="2829" spans="1:5" x14ac:dyDescent="0.25">
      <c r="A2829" s="74">
        <v>202504</v>
      </c>
      <c r="B2829" s="74">
        <v>422</v>
      </c>
      <c r="C2829" s="82">
        <v>75564129</v>
      </c>
      <c r="D2829" s="82">
        <v>14205642</v>
      </c>
      <c r="E2829" s="83">
        <f t="shared" si="44"/>
        <v>0.18799451787500918</v>
      </c>
    </row>
    <row r="2830" spans="1:5" x14ac:dyDescent="0.25">
      <c r="A2830" s="74">
        <v>202504</v>
      </c>
      <c r="B2830" s="74">
        <v>429</v>
      </c>
      <c r="C2830" s="82">
        <v>680736245</v>
      </c>
      <c r="D2830" s="82">
        <v>10454684</v>
      </c>
      <c r="E2830" s="83">
        <f t="shared" si="44"/>
        <v>1.5357907084850462E-2</v>
      </c>
    </row>
    <row r="2831" spans="1:5" x14ac:dyDescent="0.25">
      <c r="A2831" s="74">
        <v>202504</v>
      </c>
      <c r="B2831" s="74">
        <v>431</v>
      </c>
      <c r="C2831" s="82">
        <v>130788018</v>
      </c>
      <c r="D2831" s="82">
        <v>334160</v>
      </c>
      <c r="E2831" s="83">
        <f t="shared" si="44"/>
        <v>2.5549741108547115E-3</v>
      </c>
    </row>
    <row r="2832" spans="1:5" x14ac:dyDescent="0.25">
      <c r="A2832" s="74">
        <v>202504</v>
      </c>
      <c r="B2832" s="74">
        <v>432</v>
      </c>
      <c r="C2832" s="82">
        <v>249663185</v>
      </c>
      <c r="D2832" s="82">
        <v>5248572</v>
      </c>
      <c r="E2832" s="83">
        <f t="shared" si="44"/>
        <v>2.102261092279184E-2</v>
      </c>
    </row>
    <row r="2833" spans="1:5" x14ac:dyDescent="0.25">
      <c r="A2833" s="74">
        <v>202504</v>
      </c>
      <c r="B2833" s="74">
        <v>433</v>
      </c>
      <c r="C2833" s="82">
        <v>4938333</v>
      </c>
      <c r="D2833" s="82">
        <v>237051</v>
      </c>
      <c r="E2833" s="83">
        <f t="shared" si="44"/>
        <v>4.8002230712266669E-2</v>
      </c>
    </row>
    <row r="2834" spans="1:5" x14ac:dyDescent="0.25">
      <c r="A2834" s="74">
        <v>202504</v>
      </c>
      <c r="B2834" s="74">
        <v>439</v>
      </c>
      <c r="C2834" s="82">
        <v>19888973</v>
      </c>
      <c r="D2834" s="82">
        <v>241945</v>
      </c>
      <c r="E2834" s="83">
        <f t="shared" si="44"/>
        <v>1.2164780956764334E-2</v>
      </c>
    </row>
    <row r="2835" spans="1:5" x14ac:dyDescent="0.25">
      <c r="A2835" s="74">
        <v>202504</v>
      </c>
      <c r="B2835" s="74">
        <v>451</v>
      </c>
      <c r="C2835" s="82">
        <v>1370837339</v>
      </c>
      <c r="D2835" s="82">
        <v>551532</v>
      </c>
      <c r="E2835" s="83">
        <f t="shared" si="44"/>
        <v>4.0233219821859549E-4</v>
      </c>
    </row>
    <row r="2836" spans="1:5" x14ac:dyDescent="0.25">
      <c r="A2836" s="74">
        <v>202504</v>
      </c>
      <c r="B2836" s="74">
        <v>452</v>
      </c>
      <c r="C2836" s="82">
        <v>108379440</v>
      </c>
      <c r="D2836" s="82">
        <v>1770080</v>
      </c>
      <c r="E2836" s="83">
        <f t="shared" si="44"/>
        <v>1.6332248994827801E-2</v>
      </c>
    </row>
    <row r="2837" spans="1:5" x14ac:dyDescent="0.25">
      <c r="A2837" s="74">
        <v>202504</v>
      </c>
      <c r="B2837" s="74">
        <v>453</v>
      </c>
      <c r="C2837" s="82">
        <v>325212296</v>
      </c>
      <c r="D2837" s="82">
        <v>1484597</v>
      </c>
      <c r="E2837" s="83">
        <f t="shared" si="44"/>
        <v>4.5650088211916812E-3</v>
      </c>
    </row>
    <row r="2838" spans="1:5" x14ac:dyDescent="0.25">
      <c r="A2838" s="74">
        <v>202504</v>
      </c>
      <c r="B2838" s="74">
        <v>454</v>
      </c>
      <c r="C2838" s="82">
        <v>59872925</v>
      </c>
      <c r="D2838" s="82">
        <v>132731</v>
      </c>
      <c r="E2838" s="83">
        <f t="shared" si="44"/>
        <v>2.2168784972506354E-3</v>
      </c>
    </row>
    <row r="2839" spans="1:5" x14ac:dyDescent="0.25">
      <c r="A2839" s="74">
        <v>202504</v>
      </c>
      <c r="B2839" s="74">
        <v>461</v>
      </c>
      <c r="C2839" s="82">
        <v>1816085765</v>
      </c>
      <c r="D2839" s="82">
        <v>27931704</v>
      </c>
      <c r="E2839" s="83">
        <f t="shared" si="44"/>
        <v>1.5380167907433601E-2</v>
      </c>
    </row>
    <row r="2840" spans="1:5" x14ac:dyDescent="0.25">
      <c r="A2840" s="74">
        <v>202504</v>
      </c>
      <c r="B2840" s="74">
        <v>462</v>
      </c>
      <c r="C2840" s="82">
        <v>174886819</v>
      </c>
      <c r="D2840" s="82">
        <v>1903691</v>
      </c>
      <c r="E2840" s="83">
        <f t="shared" si="44"/>
        <v>1.0885274321331215E-2</v>
      </c>
    </row>
    <row r="2841" spans="1:5" x14ac:dyDescent="0.25">
      <c r="A2841" s="74">
        <v>202504</v>
      </c>
      <c r="B2841" s="74">
        <v>463</v>
      </c>
      <c r="C2841" s="82">
        <v>605651515</v>
      </c>
      <c r="D2841" s="82">
        <v>11511873</v>
      </c>
      <c r="E2841" s="83">
        <f t="shared" si="44"/>
        <v>1.900742046356476E-2</v>
      </c>
    </row>
    <row r="2842" spans="1:5" x14ac:dyDescent="0.25">
      <c r="A2842" s="74">
        <v>202504</v>
      </c>
      <c r="B2842" s="74">
        <v>464</v>
      </c>
      <c r="C2842" s="82">
        <v>779047725</v>
      </c>
      <c r="D2842" s="82">
        <v>4132699</v>
      </c>
      <c r="E2842" s="83">
        <f t="shared" si="44"/>
        <v>5.3048085083619231E-3</v>
      </c>
    </row>
    <row r="2843" spans="1:5" x14ac:dyDescent="0.25">
      <c r="A2843" s="74">
        <v>202504</v>
      </c>
      <c r="B2843" s="74">
        <v>465</v>
      </c>
      <c r="C2843" s="82">
        <v>785242387</v>
      </c>
      <c r="D2843" s="82">
        <v>1533147</v>
      </c>
      <c r="E2843" s="83">
        <f t="shared" si="44"/>
        <v>1.9524506386586593E-3</v>
      </c>
    </row>
    <row r="2844" spans="1:5" x14ac:dyDescent="0.25">
      <c r="A2844" s="74">
        <v>202504</v>
      </c>
      <c r="B2844" s="74">
        <v>466</v>
      </c>
      <c r="C2844" s="82">
        <v>1252544744</v>
      </c>
      <c r="D2844" s="82">
        <v>16216559</v>
      </c>
      <c r="E2844" s="83">
        <f t="shared" si="44"/>
        <v>1.2946889983516629E-2</v>
      </c>
    </row>
    <row r="2845" spans="1:5" x14ac:dyDescent="0.25">
      <c r="A2845" s="74">
        <v>202504</v>
      </c>
      <c r="B2845" s="74">
        <v>469</v>
      </c>
      <c r="C2845" s="82">
        <v>311155021</v>
      </c>
      <c r="D2845" s="82">
        <v>1660117</v>
      </c>
      <c r="E2845" s="83">
        <f t="shared" si="44"/>
        <v>5.3353373333480609E-3</v>
      </c>
    </row>
    <row r="2846" spans="1:5" x14ac:dyDescent="0.25">
      <c r="A2846" s="74">
        <v>202504</v>
      </c>
      <c r="B2846" s="74">
        <v>471</v>
      </c>
      <c r="C2846" s="82">
        <v>449036670</v>
      </c>
      <c r="D2846" s="82">
        <v>4345181</v>
      </c>
      <c r="E2846" s="83">
        <f t="shared" si="44"/>
        <v>9.6766729541264418E-3</v>
      </c>
    </row>
    <row r="2847" spans="1:5" x14ac:dyDescent="0.25">
      <c r="A2847" s="74">
        <v>202504</v>
      </c>
      <c r="B2847" s="74">
        <v>472</v>
      </c>
      <c r="C2847" s="82">
        <v>442229662</v>
      </c>
      <c r="D2847" s="82">
        <v>10465371</v>
      </c>
      <c r="E2847" s="83">
        <f t="shared" si="44"/>
        <v>2.3665013677893004E-2</v>
      </c>
    </row>
    <row r="2848" spans="1:5" x14ac:dyDescent="0.25">
      <c r="A2848" s="74">
        <v>202504</v>
      </c>
      <c r="B2848" s="74">
        <v>473</v>
      </c>
      <c r="C2848" s="82">
        <v>316835943</v>
      </c>
      <c r="D2848" s="82">
        <v>650700</v>
      </c>
      <c r="E2848" s="83">
        <f t="shared" si="44"/>
        <v>2.0537442622158559E-3</v>
      </c>
    </row>
    <row r="2849" spans="1:5" x14ac:dyDescent="0.25">
      <c r="A2849" s="74">
        <v>202504</v>
      </c>
      <c r="B2849" s="74">
        <v>474</v>
      </c>
      <c r="C2849" s="82">
        <v>21732076</v>
      </c>
      <c r="D2849" s="82">
        <v>350570</v>
      </c>
      <c r="E2849" s="83">
        <f t="shared" si="44"/>
        <v>1.6131454721582974E-2</v>
      </c>
    </row>
    <row r="2850" spans="1:5" x14ac:dyDescent="0.25">
      <c r="A2850" s="74">
        <v>202504</v>
      </c>
      <c r="B2850" s="74">
        <v>475</v>
      </c>
      <c r="C2850" s="82">
        <v>949826208</v>
      </c>
      <c r="D2850" s="82">
        <v>10250983</v>
      </c>
      <c r="E2850" s="83">
        <f t="shared" si="44"/>
        <v>1.0792482786493085E-2</v>
      </c>
    </row>
    <row r="2851" spans="1:5" x14ac:dyDescent="0.25">
      <c r="A2851" s="74">
        <v>202504</v>
      </c>
      <c r="B2851" s="74">
        <v>476</v>
      </c>
      <c r="C2851" s="82">
        <v>26500124</v>
      </c>
      <c r="D2851" s="82">
        <v>379589</v>
      </c>
      <c r="E2851" s="83">
        <f t="shared" si="44"/>
        <v>1.4324046181821639E-2</v>
      </c>
    </row>
    <row r="2852" spans="1:5" x14ac:dyDescent="0.25">
      <c r="A2852" s="74">
        <v>202504</v>
      </c>
      <c r="B2852" s="74">
        <v>477</v>
      </c>
      <c r="C2852" s="82">
        <v>803909023</v>
      </c>
      <c r="D2852" s="82">
        <v>6743627</v>
      </c>
      <c r="E2852" s="83">
        <f t="shared" si="44"/>
        <v>8.3885449809163286E-3</v>
      </c>
    </row>
    <row r="2853" spans="1:5" x14ac:dyDescent="0.25">
      <c r="A2853" s="74">
        <v>202504</v>
      </c>
      <c r="B2853" s="74">
        <v>478</v>
      </c>
      <c r="C2853" s="82">
        <v>4867048</v>
      </c>
      <c r="D2853" s="82">
        <v>232057</v>
      </c>
      <c r="E2853" s="83">
        <f t="shared" si="44"/>
        <v>4.7679209245522131E-2</v>
      </c>
    </row>
    <row r="2854" spans="1:5" x14ac:dyDescent="0.25">
      <c r="A2854" s="74">
        <v>202504</v>
      </c>
      <c r="B2854" s="74">
        <v>479</v>
      </c>
      <c r="C2854" s="82">
        <v>43916432</v>
      </c>
      <c r="D2854" s="82">
        <v>556797</v>
      </c>
      <c r="E2854" s="83">
        <f t="shared" si="44"/>
        <v>1.2678557310848932E-2</v>
      </c>
    </row>
    <row r="2855" spans="1:5" x14ac:dyDescent="0.25">
      <c r="A2855" s="74">
        <v>202504</v>
      </c>
      <c r="B2855" s="74">
        <v>491</v>
      </c>
      <c r="C2855" s="82">
        <v>32119272</v>
      </c>
      <c r="D2855" s="82">
        <v>90171</v>
      </c>
      <c r="E2855" s="83">
        <f t="shared" si="44"/>
        <v>2.8073799431070543E-3</v>
      </c>
    </row>
    <row r="2856" spans="1:5" x14ac:dyDescent="0.25">
      <c r="A2856" s="74">
        <v>202504</v>
      </c>
      <c r="B2856" s="74">
        <v>492</v>
      </c>
      <c r="C2856" s="82">
        <v>2103065316</v>
      </c>
      <c r="D2856" s="82">
        <v>8966706</v>
      </c>
      <c r="E2856" s="83">
        <f t="shared" si="44"/>
        <v>4.2636364794672883E-3</v>
      </c>
    </row>
    <row r="2857" spans="1:5" x14ac:dyDescent="0.25">
      <c r="A2857" s="74">
        <v>202504</v>
      </c>
      <c r="B2857" s="74">
        <v>493</v>
      </c>
      <c r="C2857" s="82">
        <v>78771251</v>
      </c>
      <c r="D2857" s="82">
        <v>6946</v>
      </c>
      <c r="E2857" s="83">
        <f t="shared" si="44"/>
        <v>8.8179379047820377E-5</v>
      </c>
    </row>
    <row r="2858" spans="1:5" x14ac:dyDescent="0.25">
      <c r="A2858" s="74">
        <v>202504</v>
      </c>
      <c r="B2858" s="74">
        <v>501</v>
      </c>
      <c r="C2858" s="82">
        <v>4984449</v>
      </c>
      <c r="D2858" s="82">
        <v>12031</v>
      </c>
      <c r="E2858" s="83">
        <f t="shared" si="44"/>
        <v>2.413707111859305E-3</v>
      </c>
    </row>
    <row r="2859" spans="1:5" x14ac:dyDescent="0.25">
      <c r="A2859" s="74">
        <v>202504</v>
      </c>
      <c r="B2859" s="74">
        <v>502</v>
      </c>
      <c r="C2859" s="82">
        <v>3943773</v>
      </c>
      <c r="D2859" s="82">
        <v>72231</v>
      </c>
      <c r="E2859" s="83">
        <f t="shared" si="44"/>
        <v>1.8315202218788962E-2</v>
      </c>
    </row>
    <row r="2860" spans="1:5" x14ac:dyDescent="0.25">
      <c r="A2860" s="74">
        <v>202504</v>
      </c>
      <c r="B2860" s="74">
        <v>511</v>
      </c>
      <c r="C2860" s="82">
        <v>192725199</v>
      </c>
      <c r="D2860" s="82">
        <v>20345</v>
      </c>
      <c r="E2860" s="83">
        <f t="shared" si="44"/>
        <v>1.0556481511273468E-4</v>
      </c>
    </row>
    <row r="2861" spans="1:5" x14ac:dyDescent="0.25">
      <c r="A2861" s="74">
        <v>202504</v>
      </c>
      <c r="B2861" s="74">
        <v>512</v>
      </c>
      <c r="C2861" s="82">
        <v>1781002</v>
      </c>
      <c r="D2861" s="82">
        <v>7808</v>
      </c>
      <c r="E2861" s="83">
        <f t="shared" si="44"/>
        <v>4.3840489791701527E-3</v>
      </c>
    </row>
    <row r="2862" spans="1:5" x14ac:dyDescent="0.25">
      <c r="A2862" s="74">
        <v>202504</v>
      </c>
      <c r="B2862" s="74">
        <v>521</v>
      </c>
      <c r="C2862" s="82">
        <v>44157409</v>
      </c>
      <c r="D2862" s="82">
        <v>33351</v>
      </c>
      <c r="E2862" s="83">
        <f t="shared" si="44"/>
        <v>7.5527529253358136E-4</v>
      </c>
    </row>
    <row r="2863" spans="1:5" x14ac:dyDescent="0.25">
      <c r="A2863" s="74">
        <v>202504</v>
      </c>
      <c r="B2863" s="74">
        <v>522</v>
      </c>
      <c r="C2863" s="82">
        <v>59059259</v>
      </c>
      <c r="D2863" s="82">
        <v>213228</v>
      </c>
      <c r="E2863" s="83">
        <f t="shared" si="44"/>
        <v>3.6104076415858859E-3</v>
      </c>
    </row>
    <row r="2864" spans="1:5" x14ac:dyDescent="0.25">
      <c r="A2864" s="74">
        <v>202504</v>
      </c>
      <c r="B2864" s="74">
        <v>523</v>
      </c>
      <c r="C2864" s="82">
        <v>221587496</v>
      </c>
      <c r="D2864" s="82">
        <v>7333546</v>
      </c>
      <c r="E2864" s="83">
        <f t="shared" si="44"/>
        <v>3.3095486579260772E-2</v>
      </c>
    </row>
    <row r="2865" spans="1:5" x14ac:dyDescent="0.25">
      <c r="A2865" s="74">
        <v>202504</v>
      </c>
      <c r="B2865" s="74">
        <v>524</v>
      </c>
      <c r="C2865" s="82">
        <v>63026729</v>
      </c>
      <c r="D2865" s="82">
        <v>180802</v>
      </c>
      <c r="E2865" s="83">
        <f t="shared" si="44"/>
        <v>2.8686559316762257E-3</v>
      </c>
    </row>
    <row r="2866" spans="1:5" x14ac:dyDescent="0.25">
      <c r="A2866" s="74">
        <v>202504</v>
      </c>
      <c r="B2866" s="74">
        <v>530</v>
      </c>
      <c r="C2866" s="82">
        <v>18098173</v>
      </c>
      <c r="D2866" s="82">
        <v>326600</v>
      </c>
      <c r="E2866" s="83">
        <f t="shared" si="44"/>
        <v>1.8046020446373233E-2</v>
      </c>
    </row>
    <row r="2867" spans="1:5" x14ac:dyDescent="0.25">
      <c r="A2867" s="74">
        <v>202504</v>
      </c>
      <c r="B2867" s="74">
        <v>551</v>
      </c>
      <c r="C2867" s="82">
        <v>129217148</v>
      </c>
      <c r="D2867" s="82">
        <v>1524160</v>
      </c>
      <c r="E2867" s="83">
        <f t="shared" si="44"/>
        <v>1.1795338494856734E-2</v>
      </c>
    </row>
    <row r="2868" spans="1:5" x14ac:dyDescent="0.25">
      <c r="A2868" s="74">
        <v>202504</v>
      </c>
      <c r="B2868" s="74">
        <v>552</v>
      </c>
      <c r="C2868" s="82">
        <v>2225213</v>
      </c>
      <c r="D2868" s="82">
        <v>60608</v>
      </c>
      <c r="E2868" s="83">
        <f t="shared" si="44"/>
        <v>2.7236943160048051E-2</v>
      </c>
    </row>
    <row r="2869" spans="1:5" x14ac:dyDescent="0.25">
      <c r="A2869" s="74">
        <v>202504</v>
      </c>
      <c r="B2869" s="74">
        <v>561</v>
      </c>
      <c r="C2869" s="82">
        <v>207928045</v>
      </c>
      <c r="D2869" s="82">
        <v>3652548</v>
      </c>
      <c r="E2869" s="83">
        <f t="shared" si="44"/>
        <v>1.7566403800891795E-2</v>
      </c>
    </row>
    <row r="2870" spans="1:5" x14ac:dyDescent="0.25">
      <c r="A2870" s="74">
        <v>202504</v>
      </c>
      <c r="B2870" s="74">
        <v>562</v>
      </c>
      <c r="C2870" s="82">
        <v>14186503</v>
      </c>
      <c r="D2870" s="82">
        <v>405039</v>
      </c>
      <c r="E2870" s="83">
        <f t="shared" si="44"/>
        <v>2.8551010774113959E-2</v>
      </c>
    </row>
    <row r="2871" spans="1:5" x14ac:dyDescent="0.25">
      <c r="A2871" s="74">
        <v>202504</v>
      </c>
      <c r="B2871" s="74">
        <v>581</v>
      </c>
      <c r="C2871" s="82">
        <v>5231955</v>
      </c>
      <c r="D2871" s="82">
        <v>45982</v>
      </c>
      <c r="E2871" s="83">
        <f t="shared" si="44"/>
        <v>8.7886841534378646E-3</v>
      </c>
    </row>
    <row r="2872" spans="1:5" x14ac:dyDescent="0.25">
      <c r="A2872" s="74">
        <v>202504</v>
      </c>
      <c r="B2872" s="74">
        <v>591</v>
      </c>
      <c r="C2872" s="82">
        <v>11807919</v>
      </c>
      <c r="D2872" s="82">
        <v>79042</v>
      </c>
      <c r="E2872" s="83">
        <f t="shared" si="44"/>
        <v>6.6939822334485862E-3</v>
      </c>
    </row>
    <row r="2873" spans="1:5" x14ac:dyDescent="0.25">
      <c r="A2873" s="74">
        <v>202504</v>
      </c>
      <c r="B2873" s="74">
        <v>592</v>
      </c>
      <c r="C2873" s="82">
        <v>1871171</v>
      </c>
      <c r="D2873" s="82">
        <v>5929</v>
      </c>
      <c r="E2873" s="83">
        <f t="shared" si="44"/>
        <v>3.1686040452743227E-3</v>
      </c>
    </row>
    <row r="2874" spans="1:5" x14ac:dyDescent="0.25">
      <c r="A2874" s="74">
        <v>202504</v>
      </c>
      <c r="B2874" s="74">
        <v>601</v>
      </c>
      <c r="C2874" s="82">
        <v>2023524</v>
      </c>
      <c r="D2874" s="82">
        <v>54467</v>
      </c>
      <c r="E2874" s="83">
        <f t="shared" si="44"/>
        <v>2.6916903382416021E-2</v>
      </c>
    </row>
    <row r="2875" spans="1:5" x14ac:dyDescent="0.25">
      <c r="A2875" s="74">
        <v>202504</v>
      </c>
      <c r="B2875" s="74">
        <v>602</v>
      </c>
      <c r="C2875" s="82">
        <v>44166075</v>
      </c>
      <c r="D2875" s="82">
        <v>53250</v>
      </c>
      <c r="E2875" s="83">
        <f t="shared" si="44"/>
        <v>1.2056765288742546E-3</v>
      </c>
    </row>
    <row r="2876" spans="1:5" x14ac:dyDescent="0.25">
      <c r="A2876" s="74">
        <v>202504</v>
      </c>
      <c r="B2876" s="74">
        <v>611</v>
      </c>
      <c r="C2876" s="82">
        <v>900158</v>
      </c>
      <c r="D2876" s="82">
        <v>1552</v>
      </c>
      <c r="E2876" s="83">
        <f t="shared" si="44"/>
        <v>1.7241417617795986E-3</v>
      </c>
    </row>
    <row r="2877" spans="1:5" x14ac:dyDescent="0.25">
      <c r="A2877" s="74">
        <v>202504</v>
      </c>
      <c r="B2877" s="74">
        <v>612</v>
      </c>
      <c r="C2877" s="82">
        <v>626959372</v>
      </c>
      <c r="D2877" s="82">
        <v>1011719</v>
      </c>
      <c r="E2877" s="83">
        <f t="shared" si="44"/>
        <v>1.6136914849404309E-3</v>
      </c>
    </row>
    <row r="2878" spans="1:5" x14ac:dyDescent="0.25">
      <c r="A2878" s="74">
        <v>202504</v>
      </c>
      <c r="B2878" s="74">
        <v>613</v>
      </c>
      <c r="C2878" s="82">
        <v>1104330</v>
      </c>
      <c r="D2878" s="82">
        <v>1534</v>
      </c>
      <c r="E2878" s="83">
        <f t="shared" si="44"/>
        <v>1.3890775402280115E-3</v>
      </c>
    </row>
    <row r="2879" spans="1:5" x14ac:dyDescent="0.25">
      <c r="A2879" s="74">
        <v>202504</v>
      </c>
      <c r="B2879" s="74">
        <v>614</v>
      </c>
      <c r="C2879" s="82">
        <v>6179932</v>
      </c>
      <c r="D2879" s="82">
        <v>164103</v>
      </c>
      <c r="E2879" s="83">
        <f t="shared" si="44"/>
        <v>2.6554175677013923E-2</v>
      </c>
    </row>
    <row r="2880" spans="1:5" x14ac:dyDescent="0.25">
      <c r="A2880" s="74">
        <v>202504</v>
      </c>
      <c r="B2880" s="74">
        <v>619</v>
      </c>
      <c r="C2880" s="82">
        <v>22834090</v>
      </c>
      <c r="D2880" s="82">
        <v>336281</v>
      </c>
      <c r="E2880" s="83">
        <f t="shared" si="44"/>
        <v>1.4727146998194366E-2</v>
      </c>
    </row>
    <row r="2881" spans="1:5" x14ac:dyDescent="0.25">
      <c r="A2881" s="74">
        <v>202504</v>
      </c>
      <c r="B2881" s="74">
        <v>620</v>
      </c>
      <c r="C2881" s="82">
        <v>1265120324</v>
      </c>
      <c r="D2881" s="82">
        <v>1813593</v>
      </c>
      <c r="E2881" s="83">
        <f t="shared" si="44"/>
        <v>1.4335340011500757E-3</v>
      </c>
    </row>
    <row r="2882" spans="1:5" x14ac:dyDescent="0.25">
      <c r="A2882" s="74">
        <v>202504</v>
      </c>
      <c r="B2882" s="74">
        <v>631</v>
      </c>
      <c r="C2882" s="82">
        <v>5265176</v>
      </c>
      <c r="D2882" s="82">
        <v>108383</v>
      </c>
      <c r="E2882" s="83">
        <f t="shared" si="44"/>
        <v>2.0584876934788124E-2</v>
      </c>
    </row>
    <row r="2883" spans="1:5" x14ac:dyDescent="0.25">
      <c r="A2883" s="74">
        <v>202504</v>
      </c>
      <c r="B2883" s="74">
        <v>639</v>
      </c>
      <c r="C2883" s="82">
        <v>2556514</v>
      </c>
      <c r="D2883" s="82">
        <v>24120</v>
      </c>
      <c r="E2883" s="83">
        <f t="shared" ref="E2883:E2946" si="45">D2883/C2883</f>
        <v>9.4347224384454774E-3</v>
      </c>
    </row>
    <row r="2884" spans="1:5" x14ac:dyDescent="0.25">
      <c r="A2884" s="74">
        <v>202504</v>
      </c>
      <c r="B2884" s="74">
        <v>641</v>
      </c>
      <c r="C2884" s="82">
        <v>2219695484</v>
      </c>
      <c r="D2884" s="82">
        <v>3856050</v>
      </c>
      <c r="E2884" s="83">
        <f t="shared" si="45"/>
        <v>1.7371977497792667E-3</v>
      </c>
    </row>
    <row r="2885" spans="1:5" x14ac:dyDescent="0.25">
      <c r="A2885" s="74">
        <v>202504</v>
      </c>
      <c r="B2885" s="74">
        <v>642</v>
      </c>
      <c r="C2885" s="82">
        <v>373584</v>
      </c>
      <c r="D2885" s="82">
        <v>22539</v>
      </c>
      <c r="E2885" s="83">
        <f t="shared" si="45"/>
        <v>6.033181292560709E-2</v>
      </c>
    </row>
    <row r="2886" spans="1:5" x14ac:dyDescent="0.25">
      <c r="A2886" s="74">
        <v>202504</v>
      </c>
      <c r="B2886" s="74">
        <v>643</v>
      </c>
      <c r="C2886" s="82">
        <v>86944475</v>
      </c>
      <c r="D2886" s="82">
        <v>4550550</v>
      </c>
      <c r="E2886" s="83">
        <f t="shared" si="45"/>
        <v>5.2338575855452575E-2</v>
      </c>
    </row>
    <row r="2887" spans="1:5" x14ac:dyDescent="0.25">
      <c r="A2887" s="74">
        <v>202504</v>
      </c>
      <c r="B2887" s="74">
        <v>649</v>
      </c>
      <c r="C2887" s="82">
        <v>1586118449</v>
      </c>
      <c r="D2887" s="82">
        <v>7592186</v>
      </c>
      <c r="E2887" s="83">
        <f t="shared" si="45"/>
        <v>4.7866450357390679E-3</v>
      </c>
    </row>
    <row r="2888" spans="1:5" x14ac:dyDescent="0.25">
      <c r="A2888" s="74">
        <v>202504</v>
      </c>
      <c r="B2888" s="74">
        <v>651</v>
      </c>
      <c r="C2888" s="82">
        <v>24248049</v>
      </c>
      <c r="D2888" s="82">
        <v>119186</v>
      </c>
      <c r="E2888" s="83">
        <f t="shared" si="45"/>
        <v>4.9152820501146294E-3</v>
      </c>
    </row>
    <row r="2889" spans="1:5" x14ac:dyDescent="0.25">
      <c r="A2889" s="74">
        <v>202504</v>
      </c>
      <c r="B2889" s="74">
        <v>652</v>
      </c>
      <c r="C2889" s="82">
        <v>242489</v>
      </c>
      <c r="D2889" s="82">
        <v>0</v>
      </c>
      <c r="E2889" s="83">
        <f t="shared" si="45"/>
        <v>0</v>
      </c>
    </row>
    <row r="2890" spans="1:5" x14ac:dyDescent="0.25">
      <c r="A2890" s="74">
        <v>202504</v>
      </c>
      <c r="B2890" s="74">
        <v>653</v>
      </c>
      <c r="C2890" s="82">
        <v>469546</v>
      </c>
      <c r="D2890" s="82">
        <v>9354</v>
      </c>
      <c r="E2890" s="83">
        <f t="shared" si="45"/>
        <v>1.9921370856103557E-2</v>
      </c>
    </row>
    <row r="2891" spans="1:5" x14ac:dyDescent="0.25">
      <c r="A2891" s="74">
        <v>202504</v>
      </c>
      <c r="B2891" s="74">
        <v>661</v>
      </c>
      <c r="C2891" s="82">
        <v>259969066</v>
      </c>
      <c r="D2891" s="82">
        <v>425554</v>
      </c>
      <c r="E2891" s="83">
        <f t="shared" si="45"/>
        <v>1.6369409120391271E-3</v>
      </c>
    </row>
    <row r="2892" spans="1:5" x14ac:dyDescent="0.25">
      <c r="A2892" s="74">
        <v>202504</v>
      </c>
      <c r="B2892" s="74">
        <v>662</v>
      </c>
      <c r="C2892" s="82">
        <v>4248417</v>
      </c>
      <c r="D2892" s="82">
        <v>50303</v>
      </c>
      <c r="E2892" s="83">
        <f t="shared" si="45"/>
        <v>1.1840410204553837E-2</v>
      </c>
    </row>
    <row r="2893" spans="1:5" x14ac:dyDescent="0.25">
      <c r="A2893" s="74">
        <v>202504</v>
      </c>
      <c r="B2893" s="74">
        <v>663</v>
      </c>
      <c r="C2893" s="82">
        <v>1416211</v>
      </c>
      <c r="D2893" s="82">
        <v>31901</v>
      </c>
      <c r="E2893" s="83">
        <f t="shared" si="45"/>
        <v>2.2525598233596546E-2</v>
      </c>
    </row>
    <row r="2894" spans="1:5" x14ac:dyDescent="0.25">
      <c r="A2894" s="74">
        <v>202504</v>
      </c>
      <c r="B2894" s="74">
        <v>681</v>
      </c>
      <c r="C2894" s="82">
        <v>59491473</v>
      </c>
      <c r="D2894" s="82">
        <v>851261</v>
      </c>
      <c r="E2894" s="83">
        <f t="shared" si="45"/>
        <v>1.4308958193050624E-2</v>
      </c>
    </row>
    <row r="2895" spans="1:5" x14ac:dyDescent="0.25">
      <c r="A2895" s="74">
        <v>202504</v>
      </c>
      <c r="B2895" s="74">
        <v>682</v>
      </c>
      <c r="C2895" s="82">
        <v>56689450</v>
      </c>
      <c r="D2895" s="82">
        <v>1327212</v>
      </c>
      <c r="E2895" s="83">
        <f t="shared" si="45"/>
        <v>2.3411975244070987E-2</v>
      </c>
    </row>
    <row r="2896" spans="1:5" x14ac:dyDescent="0.25">
      <c r="A2896" s="74">
        <v>202504</v>
      </c>
      <c r="B2896" s="74">
        <v>691</v>
      </c>
      <c r="C2896" s="82">
        <v>41881423</v>
      </c>
      <c r="D2896" s="82">
        <v>490187</v>
      </c>
      <c r="E2896" s="83">
        <f t="shared" si="45"/>
        <v>1.1704162965045386E-2</v>
      </c>
    </row>
    <row r="2897" spans="1:5" x14ac:dyDescent="0.25">
      <c r="A2897" s="74">
        <v>202504</v>
      </c>
      <c r="B2897" s="74">
        <v>692</v>
      </c>
      <c r="C2897" s="82">
        <v>42302746</v>
      </c>
      <c r="D2897" s="82">
        <v>297485</v>
      </c>
      <c r="E2897" s="83">
        <f t="shared" si="45"/>
        <v>7.0322858000754843E-3</v>
      </c>
    </row>
    <row r="2898" spans="1:5" x14ac:dyDescent="0.25">
      <c r="A2898" s="74">
        <v>202504</v>
      </c>
      <c r="B2898" s="74">
        <v>701</v>
      </c>
      <c r="C2898" s="82">
        <v>95600</v>
      </c>
      <c r="D2898" s="82">
        <v>639</v>
      </c>
      <c r="E2898" s="83">
        <f t="shared" si="45"/>
        <v>6.684100418410042E-3</v>
      </c>
    </row>
    <row r="2899" spans="1:5" x14ac:dyDescent="0.25">
      <c r="A2899" s="74">
        <v>202504</v>
      </c>
      <c r="B2899" s="74">
        <v>702</v>
      </c>
      <c r="C2899" s="82">
        <v>283462372</v>
      </c>
      <c r="D2899" s="82">
        <v>6904670</v>
      </c>
      <c r="E2899" s="83">
        <f t="shared" si="45"/>
        <v>2.4358330000851049E-2</v>
      </c>
    </row>
    <row r="2900" spans="1:5" x14ac:dyDescent="0.25">
      <c r="A2900" s="74">
        <v>202504</v>
      </c>
      <c r="B2900" s="74">
        <v>711</v>
      </c>
      <c r="C2900" s="82">
        <v>35538085</v>
      </c>
      <c r="D2900" s="82">
        <v>581911</v>
      </c>
      <c r="E2900" s="83">
        <f t="shared" si="45"/>
        <v>1.6374292537147121E-2</v>
      </c>
    </row>
    <row r="2901" spans="1:5" x14ac:dyDescent="0.25">
      <c r="A2901" s="74">
        <v>202504</v>
      </c>
      <c r="B2901" s="74">
        <v>712</v>
      </c>
      <c r="C2901" s="82">
        <v>2828852</v>
      </c>
      <c r="D2901" s="82">
        <v>1354</v>
      </c>
      <c r="E2901" s="83">
        <f t="shared" si="45"/>
        <v>4.7863939152702228E-4</v>
      </c>
    </row>
    <row r="2902" spans="1:5" x14ac:dyDescent="0.25">
      <c r="A2902" s="74">
        <v>202504</v>
      </c>
      <c r="B2902" s="74">
        <v>721</v>
      </c>
      <c r="C2902" s="82">
        <v>20113931</v>
      </c>
      <c r="D2902" s="82">
        <v>40177</v>
      </c>
      <c r="E2902" s="83">
        <f t="shared" si="45"/>
        <v>1.9974713048384225E-3</v>
      </c>
    </row>
    <row r="2903" spans="1:5" x14ac:dyDescent="0.25">
      <c r="A2903" s="74">
        <v>202504</v>
      </c>
      <c r="B2903" s="74">
        <v>722</v>
      </c>
      <c r="C2903" s="82">
        <v>1646241</v>
      </c>
      <c r="D2903" s="82">
        <v>3368</v>
      </c>
      <c r="E2903" s="83">
        <f t="shared" si="45"/>
        <v>2.0458729918644961E-3</v>
      </c>
    </row>
    <row r="2904" spans="1:5" x14ac:dyDescent="0.25">
      <c r="A2904" s="74">
        <v>202504</v>
      </c>
      <c r="B2904" s="74">
        <v>731</v>
      </c>
      <c r="C2904" s="82">
        <v>12125017</v>
      </c>
      <c r="D2904" s="82">
        <v>397292</v>
      </c>
      <c r="E2904" s="83">
        <f t="shared" si="45"/>
        <v>3.276630457507812E-2</v>
      </c>
    </row>
    <row r="2905" spans="1:5" x14ac:dyDescent="0.25">
      <c r="A2905" s="74">
        <v>202504</v>
      </c>
      <c r="B2905" s="74">
        <v>732</v>
      </c>
      <c r="C2905" s="82">
        <v>7499112</v>
      </c>
      <c r="D2905" s="82">
        <v>2319</v>
      </c>
      <c r="E2905" s="83">
        <f t="shared" si="45"/>
        <v>3.09236613615052E-4</v>
      </c>
    </row>
    <row r="2906" spans="1:5" x14ac:dyDescent="0.25">
      <c r="A2906" s="74">
        <v>202504</v>
      </c>
      <c r="B2906" s="74">
        <v>741</v>
      </c>
      <c r="C2906" s="82">
        <v>3910422</v>
      </c>
      <c r="D2906" s="82">
        <v>218993</v>
      </c>
      <c r="E2906" s="83">
        <f t="shared" si="45"/>
        <v>5.6002395649369811E-2</v>
      </c>
    </row>
    <row r="2907" spans="1:5" x14ac:dyDescent="0.25">
      <c r="A2907" s="74">
        <v>202504</v>
      </c>
      <c r="B2907" s="74">
        <v>742</v>
      </c>
      <c r="C2907" s="82">
        <v>866397</v>
      </c>
      <c r="D2907" s="82">
        <v>32299</v>
      </c>
      <c r="E2907" s="83">
        <f t="shared" si="45"/>
        <v>3.7279676637846162E-2</v>
      </c>
    </row>
    <row r="2908" spans="1:5" x14ac:dyDescent="0.25">
      <c r="A2908" s="74">
        <v>202504</v>
      </c>
      <c r="B2908" s="74">
        <v>749</v>
      </c>
      <c r="C2908" s="82">
        <v>13828798</v>
      </c>
      <c r="D2908" s="82">
        <v>293845</v>
      </c>
      <c r="E2908" s="83">
        <f t="shared" si="45"/>
        <v>2.1248773754595301E-2</v>
      </c>
    </row>
    <row r="2909" spans="1:5" x14ac:dyDescent="0.25">
      <c r="A2909" s="74">
        <v>202504</v>
      </c>
      <c r="B2909" s="74">
        <v>750</v>
      </c>
      <c r="C2909" s="82">
        <v>13845306</v>
      </c>
      <c r="D2909" s="82">
        <v>152311</v>
      </c>
      <c r="E2909" s="83">
        <f t="shared" si="45"/>
        <v>1.1000912511431673E-2</v>
      </c>
    </row>
    <row r="2910" spans="1:5" x14ac:dyDescent="0.25">
      <c r="A2910" s="74">
        <v>202504</v>
      </c>
      <c r="B2910" s="74">
        <v>771</v>
      </c>
      <c r="C2910" s="82">
        <v>142542923</v>
      </c>
      <c r="D2910" s="82">
        <v>1695212</v>
      </c>
      <c r="E2910" s="83">
        <f t="shared" si="45"/>
        <v>1.1892642330619247E-2</v>
      </c>
    </row>
    <row r="2911" spans="1:5" x14ac:dyDescent="0.25">
      <c r="A2911" s="74">
        <v>202504</v>
      </c>
      <c r="B2911" s="74">
        <v>772</v>
      </c>
      <c r="C2911" s="82">
        <v>211001</v>
      </c>
      <c r="D2911" s="82">
        <v>6087</v>
      </c>
      <c r="E2911" s="83">
        <f t="shared" si="45"/>
        <v>2.8848204510879095E-2</v>
      </c>
    </row>
    <row r="2912" spans="1:5" x14ac:dyDescent="0.25">
      <c r="A2912" s="74">
        <v>202504</v>
      </c>
      <c r="B2912" s="74">
        <v>773</v>
      </c>
      <c r="C2912" s="82">
        <v>25698135</v>
      </c>
      <c r="D2912" s="82">
        <v>198981</v>
      </c>
      <c r="E2912" s="83">
        <f t="shared" si="45"/>
        <v>7.7430132575768635E-3</v>
      </c>
    </row>
    <row r="2913" spans="1:5" x14ac:dyDescent="0.25">
      <c r="A2913" s="74">
        <v>202504</v>
      </c>
      <c r="B2913" s="74">
        <v>774</v>
      </c>
      <c r="C2913" s="82">
        <v>789388</v>
      </c>
      <c r="D2913" s="82">
        <v>15261</v>
      </c>
      <c r="E2913" s="83">
        <f t="shared" si="45"/>
        <v>1.9332698242182551E-2</v>
      </c>
    </row>
    <row r="2914" spans="1:5" x14ac:dyDescent="0.25">
      <c r="A2914" s="74">
        <v>202504</v>
      </c>
      <c r="B2914" s="74">
        <v>780</v>
      </c>
      <c r="C2914" s="82">
        <v>1929234</v>
      </c>
      <c r="D2914" s="82">
        <v>22715</v>
      </c>
      <c r="E2914" s="83">
        <f t="shared" si="45"/>
        <v>1.1774103089620026E-2</v>
      </c>
    </row>
    <row r="2915" spans="1:5" x14ac:dyDescent="0.25">
      <c r="A2915" s="74">
        <v>202504</v>
      </c>
      <c r="B2915" s="74">
        <v>791</v>
      </c>
      <c r="C2915" s="82">
        <v>71447301</v>
      </c>
      <c r="D2915" s="82">
        <v>706204</v>
      </c>
      <c r="E2915" s="83">
        <f t="shared" si="45"/>
        <v>9.8842642075450821E-3</v>
      </c>
    </row>
    <row r="2916" spans="1:5" x14ac:dyDescent="0.25">
      <c r="A2916" s="74">
        <v>202504</v>
      </c>
      <c r="B2916" s="74">
        <v>801</v>
      </c>
      <c r="C2916" s="82">
        <v>20569937</v>
      </c>
      <c r="D2916" s="82">
        <v>423131</v>
      </c>
      <c r="E2916" s="83">
        <f t="shared" si="45"/>
        <v>2.0570359549472613E-2</v>
      </c>
    </row>
    <row r="2917" spans="1:5" x14ac:dyDescent="0.25">
      <c r="A2917" s="74">
        <v>202504</v>
      </c>
      <c r="B2917" s="74">
        <v>811</v>
      </c>
      <c r="C2917" s="82">
        <v>460660</v>
      </c>
      <c r="D2917" s="82">
        <v>4719</v>
      </c>
      <c r="E2917" s="83">
        <f t="shared" si="45"/>
        <v>1.0243997742369644E-2</v>
      </c>
    </row>
    <row r="2918" spans="1:5" x14ac:dyDescent="0.25">
      <c r="A2918" s="74">
        <v>202504</v>
      </c>
      <c r="B2918" s="74">
        <v>812</v>
      </c>
      <c r="C2918" s="82">
        <v>22036782</v>
      </c>
      <c r="D2918" s="82">
        <v>447234</v>
      </c>
      <c r="E2918" s="83">
        <f t="shared" si="45"/>
        <v>2.0294886975784396E-2</v>
      </c>
    </row>
    <row r="2919" spans="1:5" x14ac:dyDescent="0.25">
      <c r="A2919" s="74">
        <v>202504</v>
      </c>
      <c r="B2919" s="74">
        <v>813</v>
      </c>
      <c r="C2919" s="82">
        <v>3667966</v>
      </c>
      <c r="D2919" s="82">
        <v>98713</v>
      </c>
      <c r="E2919" s="83">
        <f t="shared" si="45"/>
        <v>2.6912190571014016E-2</v>
      </c>
    </row>
    <row r="2920" spans="1:5" x14ac:dyDescent="0.25">
      <c r="A2920" s="74">
        <v>202504</v>
      </c>
      <c r="B2920" s="74">
        <v>821</v>
      </c>
      <c r="C2920" s="82">
        <v>5070682</v>
      </c>
      <c r="D2920" s="82">
        <v>173671</v>
      </c>
      <c r="E2920" s="83">
        <f t="shared" si="45"/>
        <v>3.4250027905516456E-2</v>
      </c>
    </row>
    <row r="2921" spans="1:5" x14ac:dyDescent="0.25">
      <c r="A2921" s="74">
        <v>202504</v>
      </c>
      <c r="B2921" s="74">
        <v>822</v>
      </c>
      <c r="C2921" s="82">
        <v>785565</v>
      </c>
      <c r="D2921" s="82">
        <v>63835</v>
      </c>
      <c r="E2921" s="83">
        <f t="shared" si="45"/>
        <v>8.1259984851667272E-2</v>
      </c>
    </row>
    <row r="2922" spans="1:5" x14ac:dyDescent="0.25">
      <c r="A2922" s="74">
        <v>202504</v>
      </c>
      <c r="B2922" s="74">
        <v>823</v>
      </c>
      <c r="C2922" s="82">
        <v>1654545</v>
      </c>
      <c r="D2922" s="82">
        <v>4128</v>
      </c>
      <c r="E2922" s="83">
        <f t="shared" si="45"/>
        <v>2.4949457403697088E-3</v>
      </c>
    </row>
    <row r="2923" spans="1:5" x14ac:dyDescent="0.25">
      <c r="A2923" s="74">
        <v>202504</v>
      </c>
      <c r="B2923" s="74">
        <v>829</v>
      </c>
      <c r="C2923" s="82">
        <v>568961014</v>
      </c>
      <c r="D2923" s="82">
        <v>5298166</v>
      </c>
      <c r="E2923" s="83">
        <f t="shared" si="45"/>
        <v>9.3120018237312831E-3</v>
      </c>
    </row>
    <row r="2924" spans="1:5" x14ac:dyDescent="0.25">
      <c r="A2924" s="74">
        <v>202504</v>
      </c>
      <c r="B2924" s="74">
        <v>841</v>
      </c>
      <c r="C2924" s="82">
        <v>1352183967</v>
      </c>
      <c r="D2924" s="82">
        <v>235761</v>
      </c>
      <c r="E2924" s="83">
        <f t="shared" si="45"/>
        <v>1.7435571324149563E-4</v>
      </c>
    </row>
    <row r="2925" spans="1:5" x14ac:dyDescent="0.25">
      <c r="A2925" s="74">
        <v>202504</v>
      </c>
      <c r="B2925" s="74">
        <v>842</v>
      </c>
      <c r="C2925" s="82">
        <v>3933824</v>
      </c>
      <c r="D2925" s="82">
        <v>141193</v>
      </c>
      <c r="E2925" s="83">
        <f t="shared" si="45"/>
        <v>3.5892048042820424E-2</v>
      </c>
    </row>
    <row r="2926" spans="1:5" x14ac:dyDescent="0.25">
      <c r="A2926" s="74">
        <v>202504</v>
      </c>
      <c r="B2926" s="74">
        <v>843</v>
      </c>
      <c r="C2926" s="82">
        <v>5537171</v>
      </c>
      <c r="D2926" s="82">
        <v>196946</v>
      </c>
      <c r="E2926" s="83">
        <f t="shared" si="45"/>
        <v>3.5567982278315043E-2</v>
      </c>
    </row>
    <row r="2927" spans="1:5" x14ac:dyDescent="0.25">
      <c r="A2927" s="74">
        <v>202504</v>
      </c>
      <c r="B2927" s="74">
        <v>851</v>
      </c>
      <c r="C2927" s="82">
        <v>18749479</v>
      </c>
      <c r="D2927" s="82">
        <v>110708</v>
      </c>
      <c r="E2927" s="83">
        <f t="shared" si="45"/>
        <v>5.904590735561239E-3</v>
      </c>
    </row>
    <row r="2928" spans="1:5" x14ac:dyDescent="0.25">
      <c r="A2928" s="74">
        <v>202504</v>
      </c>
      <c r="B2928" s="74">
        <v>852</v>
      </c>
      <c r="C2928" s="82">
        <v>4209671</v>
      </c>
      <c r="D2928" s="82">
        <v>58917</v>
      </c>
      <c r="E2928" s="83">
        <f t="shared" si="45"/>
        <v>1.3995630537398291E-2</v>
      </c>
    </row>
    <row r="2929" spans="1:5" x14ac:dyDescent="0.25">
      <c r="A2929" s="74">
        <v>202504</v>
      </c>
      <c r="B2929" s="74">
        <v>853</v>
      </c>
      <c r="C2929" s="82">
        <v>10234887</v>
      </c>
      <c r="D2929" s="82">
        <v>7881</v>
      </c>
      <c r="E2929" s="83">
        <f t="shared" si="45"/>
        <v>7.7001338656694496E-4</v>
      </c>
    </row>
    <row r="2930" spans="1:5" x14ac:dyDescent="0.25">
      <c r="A2930" s="74">
        <v>202504</v>
      </c>
      <c r="B2930" s="74">
        <v>854</v>
      </c>
      <c r="C2930" s="82">
        <v>83381305</v>
      </c>
      <c r="D2930" s="82">
        <v>721939</v>
      </c>
      <c r="E2930" s="83">
        <f t="shared" si="45"/>
        <v>8.6582837723636012E-3</v>
      </c>
    </row>
    <row r="2931" spans="1:5" x14ac:dyDescent="0.25">
      <c r="A2931" s="74">
        <v>202504</v>
      </c>
      <c r="B2931" s="74">
        <v>855</v>
      </c>
      <c r="C2931" s="82">
        <v>2560111</v>
      </c>
      <c r="D2931" s="82">
        <v>66379</v>
      </c>
      <c r="E2931" s="83">
        <f t="shared" si="45"/>
        <v>2.5928172645639194E-2</v>
      </c>
    </row>
    <row r="2932" spans="1:5" x14ac:dyDescent="0.25">
      <c r="A2932" s="74">
        <v>202504</v>
      </c>
      <c r="B2932" s="74">
        <v>861</v>
      </c>
      <c r="C2932" s="82">
        <v>300681317</v>
      </c>
      <c r="D2932" s="82">
        <v>2813378</v>
      </c>
      <c r="E2932" s="83">
        <f t="shared" si="45"/>
        <v>9.3566771227092897E-3</v>
      </c>
    </row>
    <row r="2933" spans="1:5" x14ac:dyDescent="0.25">
      <c r="A2933" s="74">
        <v>202504</v>
      </c>
      <c r="B2933" s="74">
        <v>862</v>
      </c>
      <c r="C2933" s="82">
        <v>14834549</v>
      </c>
      <c r="D2933" s="82">
        <v>44041</v>
      </c>
      <c r="E2933" s="83">
        <f t="shared" si="45"/>
        <v>2.9688128705496878E-3</v>
      </c>
    </row>
    <row r="2934" spans="1:5" x14ac:dyDescent="0.25">
      <c r="A2934" s="74">
        <v>202504</v>
      </c>
      <c r="B2934" s="74">
        <v>863</v>
      </c>
      <c r="C2934" s="82">
        <v>22403963</v>
      </c>
      <c r="D2934" s="82">
        <v>189213</v>
      </c>
      <c r="E2934" s="83">
        <f t="shared" si="45"/>
        <v>8.4455147511179156E-3</v>
      </c>
    </row>
    <row r="2935" spans="1:5" x14ac:dyDescent="0.25">
      <c r="A2935" s="74">
        <v>202504</v>
      </c>
      <c r="B2935" s="74">
        <v>864</v>
      </c>
      <c r="C2935" s="82">
        <v>5506520</v>
      </c>
      <c r="D2935" s="82">
        <v>33622</v>
      </c>
      <c r="E2935" s="83">
        <f t="shared" si="45"/>
        <v>6.1058526982558856E-3</v>
      </c>
    </row>
    <row r="2936" spans="1:5" x14ac:dyDescent="0.25">
      <c r="A2936" s="74">
        <v>202504</v>
      </c>
      <c r="B2936" s="74">
        <v>869</v>
      </c>
      <c r="C2936" s="82">
        <v>249593674</v>
      </c>
      <c r="D2936" s="82">
        <v>3122856</v>
      </c>
      <c r="E2936" s="83">
        <f t="shared" si="45"/>
        <v>1.2511759412620369E-2</v>
      </c>
    </row>
    <row r="2937" spans="1:5" x14ac:dyDescent="0.25">
      <c r="A2937" s="74">
        <v>202504</v>
      </c>
      <c r="B2937" s="74">
        <v>870</v>
      </c>
      <c r="C2937" s="82">
        <v>9345466</v>
      </c>
      <c r="D2937" s="82">
        <v>50723</v>
      </c>
      <c r="E2937" s="83">
        <f t="shared" si="45"/>
        <v>5.4275517133121022E-3</v>
      </c>
    </row>
    <row r="2938" spans="1:5" x14ac:dyDescent="0.25">
      <c r="A2938" s="74">
        <v>202504</v>
      </c>
      <c r="B2938" s="74">
        <v>880</v>
      </c>
      <c r="C2938" s="82">
        <v>1369156</v>
      </c>
      <c r="D2938" s="82">
        <v>100123</v>
      </c>
      <c r="E2938" s="83">
        <f t="shared" si="45"/>
        <v>7.3127532582116281E-2</v>
      </c>
    </row>
    <row r="2939" spans="1:5" x14ac:dyDescent="0.25">
      <c r="A2939" s="74">
        <v>202504</v>
      </c>
      <c r="B2939" s="74">
        <v>900</v>
      </c>
      <c r="C2939" s="82">
        <v>26275155</v>
      </c>
      <c r="D2939" s="82">
        <v>664540</v>
      </c>
      <c r="E2939" s="83">
        <f t="shared" si="45"/>
        <v>2.5291572970739848E-2</v>
      </c>
    </row>
    <row r="2940" spans="1:5" x14ac:dyDescent="0.25">
      <c r="A2940" s="74">
        <v>202504</v>
      </c>
      <c r="B2940" s="74">
        <v>910</v>
      </c>
      <c r="C2940" s="82">
        <v>19115596</v>
      </c>
      <c r="D2940" s="82">
        <v>37414</v>
      </c>
      <c r="E2940" s="83">
        <f t="shared" si="45"/>
        <v>1.9572499858230945E-3</v>
      </c>
    </row>
    <row r="2941" spans="1:5" x14ac:dyDescent="0.25">
      <c r="A2941" s="74">
        <v>202504</v>
      </c>
      <c r="B2941" s="74">
        <v>920</v>
      </c>
      <c r="C2941" s="82">
        <v>12839044</v>
      </c>
      <c r="D2941" s="82">
        <v>45035</v>
      </c>
      <c r="E2941" s="83">
        <f t="shared" si="45"/>
        <v>3.5076599161121343E-3</v>
      </c>
    </row>
    <row r="2942" spans="1:5" x14ac:dyDescent="0.25">
      <c r="A2942" s="74">
        <v>202504</v>
      </c>
      <c r="B2942" s="74">
        <v>931</v>
      </c>
      <c r="C2942" s="82">
        <v>121186505</v>
      </c>
      <c r="D2942" s="82">
        <v>291504</v>
      </c>
      <c r="E2942" s="83">
        <f t="shared" si="45"/>
        <v>2.4054163456566388E-3</v>
      </c>
    </row>
    <row r="2943" spans="1:5" x14ac:dyDescent="0.25">
      <c r="A2943" s="74">
        <v>202504</v>
      </c>
      <c r="B2943" s="74">
        <v>939</v>
      </c>
      <c r="C2943" s="82">
        <v>11939204</v>
      </c>
      <c r="D2943" s="82">
        <v>86783</v>
      </c>
      <c r="E2943" s="83">
        <f t="shared" si="45"/>
        <v>7.2687425392848632E-3</v>
      </c>
    </row>
    <row r="2944" spans="1:5" x14ac:dyDescent="0.25">
      <c r="A2944" s="74">
        <v>202504</v>
      </c>
      <c r="B2944" s="74">
        <v>941</v>
      </c>
      <c r="C2944" s="82">
        <v>13057171</v>
      </c>
      <c r="D2944" s="82">
        <v>232438</v>
      </c>
      <c r="E2944" s="83">
        <f t="shared" si="45"/>
        <v>1.7801559005392514E-2</v>
      </c>
    </row>
    <row r="2945" spans="1:5" x14ac:dyDescent="0.25">
      <c r="A2945" s="74">
        <v>202504</v>
      </c>
      <c r="B2945" s="74">
        <v>942</v>
      </c>
      <c r="C2945" s="82">
        <v>4374500</v>
      </c>
      <c r="D2945" s="82">
        <v>74877</v>
      </c>
      <c r="E2945" s="83">
        <f t="shared" si="45"/>
        <v>1.7116699051320152E-2</v>
      </c>
    </row>
    <row r="2946" spans="1:5" x14ac:dyDescent="0.25">
      <c r="A2946" s="74">
        <v>202504</v>
      </c>
      <c r="B2946" s="74">
        <v>949</v>
      </c>
      <c r="C2946" s="82">
        <v>103207614</v>
      </c>
      <c r="D2946" s="82">
        <v>1358673</v>
      </c>
      <c r="E2946" s="83">
        <f t="shared" si="45"/>
        <v>1.3164464784545837E-2</v>
      </c>
    </row>
    <row r="2947" spans="1:5" x14ac:dyDescent="0.25">
      <c r="A2947" s="74">
        <v>202504</v>
      </c>
      <c r="B2947" s="74">
        <v>951</v>
      </c>
      <c r="C2947" s="82">
        <v>3413019</v>
      </c>
      <c r="D2947" s="82">
        <v>67569</v>
      </c>
      <c r="E2947" s="83">
        <f t="shared" ref="E2947:E3010" si="46">D2947/C2947</f>
        <v>1.9797428610857426E-2</v>
      </c>
    </row>
    <row r="2948" spans="1:5" x14ac:dyDescent="0.25">
      <c r="A2948" s="74">
        <v>202504</v>
      </c>
      <c r="B2948" s="74">
        <v>952</v>
      </c>
      <c r="C2948" s="82">
        <v>3155959</v>
      </c>
      <c r="D2948" s="82">
        <v>78713</v>
      </c>
      <c r="E2948" s="83">
        <f t="shared" si="46"/>
        <v>2.4941071794658928E-2</v>
      </c>
    </row>
    <row r="2949" spans="1:5" x14ac:dyDescent="0.25">
      <c r="A2949" s="74">
        <v>202504</v>
      </c>
      <c r="B2949" s="74">
        <v>960</v>
      </c>
      <c r="C2949" s="82">
        <v>895160696</v>
      </c>
      <c r="D2949" s="82">
        <v>29972341</v>
      </c>
      <c r="E2949" s="83">
        <f t="shared" si="46"/>
        <v>3.348263740122924E-2</v>
      </c>
    </row>
    <row r="2950" spans="1:5" x14ac:dyDescent="0.25">
      <c r="A2950" s="74">
        <v>202504</v>
      </c>
      <c r="B2950" s="74">
        <v>970</v>
      </c>
      <c r="C2950" s="82">
        <v>453082</v>
      </c>
      <c r="D2950" s="82">
        <v>11595</v>
      </c>
      <c r="E2950" s="83">
        <f t="shared" si="46"/>
        <v>2.5591394052290755E-2</v>
      </c>
    </row>
    <row r="2951" spans="1:5" x14ac:dyDescent="0.25">
      <c r="A2951" s="74">
        <v>202504</v>
      </c>
      <c r="B2951" s="74">
        <v>990</v>
      </c>
      <c r="C2951" s="82">
        <v>1137245</v>
      </c>
      <c r="D2951" s="82">
        <v>3219</v>
      </c>
      <c r="E2951" s="83">
        <f t="shared" si="46"/>
        <v>2.8305246450852717E-3</v>
      </c>
    </row>
    <row r="2952" spans="1:5" x14ac:dyDescent="0.25">
      <c r="A2952" s="74">
        <v>202504</v>
      </c>
      <c r="B2952" s="74">
        <v>999</v>
      </c>
      <c r="C2952" s="82">
        <v>280610985</v>
      </c>
      <c r="D2952" s="82">
        <v>15361351</v>
      </c>
      <c r="E2952" s="83">
        <f t="shared" si="46"/>
        <v>5.4742514802120099E-2</v>
      </c>
    </row>
    <row r="2953" spans="1:5" x14ac:dyDescent="0.25">
      <c r="A2953" s="74">
        <v>202505</v>
      </c>
      <c r="B2953" s="74">
        <v>11</v>
      </c>
      <c r="C2953" s="82">
        <v>5463052242</v>
      </c>
      <c r="D2953" s="82">
        <v>60203280</v>
      </c>
      <c r="E2953" s="83">
        <f t="shared" si="46"/>
        <v>1.1020081326910364E-2</v>
      </c>
    </row>
    <row r="2954" spans="1:5" x14ac:dyDescent="0.25">
      <c r="A2954" s="74">
        <v>202505</v>
      </c>
      <c r="B2954" s="74">
        <v>12</v>
      </c>
      <c r="C2954" s="82">
        <v>505696848</v>
      </c>
      <c r="D2954" s="82">
        <v>12896868</v>
      </c>
      <c r="E2954" s="83">
        <f t="shared" si="46"/>
        <v>2.5503160739495059E-2</v>
      </c>
    </row>
    <row r="2955" spans="1:5" x14ac:dyDescent="0.25">
      <c r="A2955" s="74">
        <v>202505</v>
      </c>
      <c r="B2955" s="74">
        <v>13</v>
      </c>
      <c r="C2955" s="82">
        <v>283916531</v>
      </c>
      <c r="D2955" s="82">
        <v>238535</v>
      </c>
      <c r="E2955" s="83">
        <f t="shared" si="46"/>
        <v>8.4015889867293427E-4</v>
      </c>
    </row>
    <row r="2956" spans="1:5" x14ac:dyDescent="0.25">
      <c r="A2956" s="74">
        <v>202505</v>
      </c>
      <c r="B2956" s="74">
        <v>14</v>
      </c>
      <c r="C2956" s="82">
        <v>2105519136</v>
      </c>
      <c r="D2956" s="82">
        <v>10729181</v>
      </c>
      <c r="E2956" s="83">
        <f t="shared" si="46"/>
        <v>5.0957413858431916E-3</v>
      </c>
    </row>
    <row r="2957" spans="1:5" x14ac:dyDescent="0.25">
      <c r="A2957" s="74">
        <v>202505</v>
      </c>
      <c r="B2957" s="74">
        <v>16</v>
      </c>
      <c r="C2957" s="82">
        <v>875582207</v>
      </c>
      <c r="D2957" s="82">
        <v>19252672</v>
      </c>
      <c r="E2957" s="83">
        <f t="shared" si="46"/>
        <v>2.1988423069908274E-2</v>
      </c>
    </row>
    <row r="2958" spans="1:5" x14ac:dyDescent="0.25">
      <c r="A2958" s="74">
        <v>202505</v>
      </c>
      <c r="B2958" s="74">
        <v>17</v>
      </c>
      <c r="C2958" s="82">
        <v>451077</v>
      </c>
      <c r="D2958" s="82">
        <v>1141</v>
      </c>
      <c r="E2958" s="83">
        <f t="shared" si="46"/>
        <v>2.5295016150235989E-3</v>
      </c>
    </row>
    <row r="2959" spans="1:5" x14ac:dyDescent="0.25">
      <c r="A2959" s="74">
        <v>202505</v>
      </c>
      <c r="B2959" s="74">
        <v>21</v>
      </c>
      <c r="C2959" s="82">
        <v>1951680</v>
      </c>
      <c r="D2959" s="82">
        <v>37061</v>
      </c>
      <c r="E2959" s="83">
        <f t="shared" si="46"/>
        <v>1.8989281029676997E-2</v>
      </c>
    </row>
    <row r="2960" spans="1:5" x14ac:dyDescent="0.25">
      <c r="A2960" s="74">
        <v>202505</v>
      </c>
      <c r="B2960" s="74">
        <v>22</v>
      </c>
      <c r="C2960" s="82">
        <v>25665857</v>
      </c>
      <c r="D2960" s="82">
        <v>73731</v>
      </c>
      <c r="E2960" s="83">
        <f t="shared" si="46"/>
        <v>2.8727269851148941E-3</v>
      </c>
    </row>
    <row r="2961" spans="1:5" x14ac:dyDescent="0.25">
      <c r="A2961" s="74">
        <v>202505</v>
      </c>
      <c r="B2961" s="74">
        <v>24</v>
      </c>
      <c r="C2961" s="82">
        <v>4755238</v>
      </c>
      <c r="D2961" s="82">
        <v>24892</v>
      </c>
      <c r="E2961" s="83">
        <f t="shared" si="46"/>
        <v>5.2346486127508238E-3</v>
      </c>
    </row>
    <row r="2962" spans="1:5" x14ac:dyDescent="0.25">
      <c r="A2962" s="74">
        <v>202505</v>
      </c>
      <c r="B2962" s="74">
        <v>31</v>
      </c>
      <c r="C2962" s="82">
        <v>71801268</v>
      </c>
      <c r="D2962" s="82">
        <v>75729</v>
      </c>
      <c r="E2962" s="83">
        <f t="shared" si="46"/>
        <v>1.0547028222398524E-3</v>
      </c>
    </row>
    <row r="2963" spans="1:5" x14ac:dyDescent="0.25">
      <c r="A2963" s="74">
        <v>202505</v>
      </c>
      <c r="B2963" s="74">
        <v>32</v>
      </c>
      <c r="C2963" s="82">
        <v>5660906</v>
      </c>
      <c r="D2963" s="82">
        <v>4688</v>
      </c>
      <c r="E2963" s="83">
        <f t="shared" si="46"/>
        <v>8.2813599095268495E-4</v>
      </c>
    </row>
    <row r="2964" spans="1:5" x14ac:dyDescent="0.25">
      <c r="A2964" s="74">
        <v>202505</v>
      </c>
      <c r="B2964" s="74">
        <v>51</v>
      </c>
      <c r="C2964" s="82">
        <v>122939</v>
      </c>
      <c r="D2964" s="82">
        <v>854</v>
      </c>
      <c r="E2964" s="83">
        <f t="shared" si="46"/>
        <v>6.9465344601794387E-3</v>
      </c>
    </row>
    <row r="2965" spans="1:5" x14ac:dyDescent="0.25">
      <c r="A2965" s="74">
        <v>202505</v>
      </c>
      <c r="B2965" s="74">
        <v>52</v>
      </c>
      <c r="C2965" s="82">
        <v>40946</v>
      </c>
      <c r="D2965" s="82">
        <v>99</v>
      </c>
      <c r="E2965" s="83">
        <f t="shared" si="46"/>
        <v>2.4178185903384946E-3</v>
      </c>
    </row>
    <row r="2966" spans="1:5" x14ac:dyDescent="0.25">
      <c r="A2966" s="74">
        <v>202505</v>
      </c>
      <c r="B2966" s="74">
        <v>61</v>
      </c>
      <c r="C2966" s="82">
        <v>6195782507</v>
      </c>
      <c r="D2966" s="82">
        <v>9005754</v>
      </c>
      <c r="E2966" s="83">
        <f t="shared" si="46"/>
        <v>1.4535297179694884E-3</v>
      </c>
    </row>
    <row r="2967" spans="1:5" x14ac:dyDescent="0.25">
      <c r="A2967" s="74">
        <v>202505</v>
      </c>
      <c r="B2967" s="74">
        <v>62</v>
      </c>
      <c r="C2967" s="82">
        <v>677104</v>
      </c>
      <c r="D2967" s="82">
        <v>18758</v>
      </c>
      <c r="E2967" s="83">
        <f t="shared" si="46"/>
        <v>2.7703277487653302E-2</v>
      </c>
    </row>
    <row r="2968" spans="1:5" x14ac:dyDescent="0.25">
      <c r="A2968" s="74">
        <v>202505</v>
      </c>
      <c r="B2968" s="74">
        <v>71</v>
      </c>
      <c r="C2968" s="82">
        <v>344417</v>
      </c>
      <c r="D2968" s="82">
        <v>20082</v>
      </c>
      <c r="E2968" s="83">
        <f t="shared" si="46"/>
        <v>5.8307226414491736E-2</v>
      </c>
    </row>
    <row r="2969" spans="1:5" x14ac:dyDescent="0.25">
      <c r="A2969" s="74">
        <v>202505</v>
      </c>
      <c r="B2969" s="74">
        <v>72</v>
      </c>
      <c r="C2969" s="82">
        <v>213993261</v>
      </c>
      <c r="D2969" s="82">
        <v>7865</v>
      </c>
      <c r="E2969" s="83">
        <f t="shared" si="46"/>
        <v>3.6753493840163497E-5</v>
      </c>
    </row>
    <row r="2970" spans="1:5" x14ac:dyDescent="0.25">
      <c r="A2970" s="74">
        <v>202505</v>
      </c>
      <c r="B2970" s="74">
        <v>81</v>
      </c>
      <c r="C2970" s="82">
        <v>104104428</v>
      </c>
      <c r="D2970" s="82">
        <v>172480</v>
      </c>
      <c r="E2970" s="83">
        <f t="shared" si="46"/>
        <v>1.65679792217868E-3</v>
      </c>
    </row>
    <row r="2971" spans="1:5" x14ac:dyDescent="0.25">
      <c r="A2971" s="74">
        <v>202505</v>
      </c>
      <c r="B2971" s="74">
        <v>89</v>
      </c>
      <c r="C2971" s="82">
        <v>159334014</v>
      </c>
      <c r="D2971" s="82">
        <v>480342</v>
      </c>
      <c r="E2971" s="83">
        <f t="shared" si="46"/>
        <v>3.0146858661327645E-3</v>
      </c>
    </row>
    <row r="2972" spans="1:5" x14ac:dyDescent="0.25">
      <c r="A2972" s="74">
        <v>202505</v>
      </c>
      <c r="B2972" s="74">
        <v>91</v>
      </c>
      <c r="C2972" s="82">
        <v>57019296</v>
      </c>
      <c r="D2972" s="82">
        <v>333019</v>
      </c>
      <c r="E2972" s="83">
        <f t="shared" si="46"/>
        <v>5.8404614465952017E-3</v>
      </c>
    </row>
    <row r="2973" spans="1:5" x14ac:dyDescent="0.25">
      <c r="A2973" s="74">
        <v>202505</v>
      </c>
      <c r="B2973" s="74">
        <v>99</v>
      </c>
      <c r="C2973" s="82">
        <v>16161789</v>
      </c>
      <c r="D2973" s="82">
        <v>197222</v>
      </c>
      <c r="E2973" s="83">
        <f t="shared" si="46"/>
        <v>1.2202980746747777E-2</v>
      </c>
    </row>
    <row r="2974" spans="1:5" x14ac:dyDescent="0.25">
      <c r="A2974" s="74">
        <v>202505</v>
      </c>
      <c r="B2974" s="74">
        <v>101</v>
      </c>
      <c r="C2974" s="82">
        <v>1797876623</v>
      </c>
      <c r="D2974" s="82">
        <v>21039498</v>
      </c>
      <c r="E2974" s="83">
        <f t="shared" si="46"/>
        <v>1.1702414799127181E-2</v>
      </c>
    </row>
    <row r="2975" spans="1:5" x14ac:dyDescent="0.25">
      <c r="A2975" s="74">
        <v>202505</v>
      </c>
      <c r="B2975" s="74">
        <v>102</v>
      </c>
      <c r="C2975" s="82">
        <v>117670696</v>
      </c>
      <c r="D2975" s="82">
        <v>372698</v>
      </c>
      <c r="E2975" s="83">
        <f t="shared" si="46"/>
        <v>3.1672966394283926E-3</v>
      </c>
    </row>
    <row r="2976" spans="1:5" x14ac:dyDescent="0.25">
      <c r="A2976" s="74">
        <v>202505</v>
      </c>
      <c r="B2976" s="74">
        <v>103</v>
      </c>
      <c r="C2976" s="82">
        <v>450576381</v>
      </c>
      <c r="D2976" s="82">
        <v>159292</v>
      </c>
      <c r="E2976" s="83">
        <f t="shared" si="46"/>
        <v>3.5352940526192384E-4</v>
      </c>
    </row>
    <row r="2977" spans="1:5" x14ac:dyDescent="0.25">
      <c r="A2977" s="74">
        <v>202505</v>
      </c>
      <c r="B2977" s="74">
        <v>104</v>
      </c>
      <c r="C2977" s="82">
        <v>628728128</v>
      </c>
      <c r="D2977" s="82">
        <v>12923125</v>
      </c>
      <c r="E2977" s="83">
        <f t="shared" si="46"/>
        <v>2.0554392947407626E-2</v>
      </c>
    </row>
    <row r="2978" spans="1:5" x14ac:dyDescent="0.25">
      <c r="A2978" s="74">
        <v>202505</v>
      </c>
      <c r="B2978" s="74">
        <v>105</v>
      </c>
      <c r="C2978" s="82">
        <v>449784238</v>
      </c>
      <c r="D2978" s="82">
        <v>2787355</v>
      </c>
      <c r="E2978" s="83">
        <f t="shared" si="46"/>
        <v>6.1970935495520851E-3</v>
      </c>
    </row>
    <row r="2979" spans="1:5" x14ac:dyDescent="0.25">
      <c r="A2979" s="74">
        <v>202505</v>
      </c>
      <c r="B2979" s="74">
        <v>106</v>
      </c>
      <c r="C2979" s="82">
        <v>268667599</v>
      </c>
      <c r="D2979" s="82">
        <v>46752285</v>
      </c>
      <c r="E2979" s="83">
        <f t="shared" si="46"/>
        <v>0.1740153452594036</v>
      </c>
    </row>
    <row r="2980" spans="1:5" x14ac:dyDescent="0.25">
      <c r="A2980" s="74">
        <v>202505</v>
      </c>
      <c r="B2980" s="74">
        <v>107</v>
      </c>
      <c r="C2980" s="82">
        <v>1619957234</v>
      </c>
      <c r="D2980" s="82">
        <v>10217575</v>
      </c>
      <c r="E2980" s="83">
        <f t="shared" si="46"/>
        <v>6.307311566966959E-3</v>
      </c>
    </row>
    <row r="2981" spans="1:5" x14ac:dyDescent="0.25">
      <c r="A2981" s="74">
        <v>202505</v>
      </c>
      <c r="B2981" s="74">
        <v>108</v>
      </c>
      <c r="C2981" s="82">
        <v>47793693</v>
      </c>
      <c r="D2981" s="82">
        <v>335840</v>
      </c>
      <c r="E2981" s="83">
        <f t="shared" si="46"/>
        <v>7.0268685870330215E-3</v>
      </c>
    </row>
    <row r="2982" spans="1:5" x14ac:dyDescent="0.25">
      <c r="A2982" s="74">
        <v>202505</v>
      </c>
      <c r="B2982" s="74">
        <v>109</v>
      </c>
      <c r="C2982" s="82">
        <v>321308</v>
      </c>
      <c r="D2982" s="82">
        <v>3811</v>
      </c>
      <c r="E2982" s="83">
        <f t="shared" si="46"/>
        <v>1.1860893597420543E-2</v>
      </c>
    </row>
    <row r="2983" spans="1:5" x14ac:dyDescent="0.25">
      <c r="A2983" s="74">
        <v>202505</v>
      </c>
      <c r="B2983" s="74">
        <v>110</v>
      </c>
      <c r="C2983" s="82">
        <v>674287705</v>
      </c>
      <c r="D2983" s="82">
        <v>706181</v>
      </c>
      <c r="E2983" s="83">
        <f t="shared" si="46"/>
        <v>1.0472992385349811E-3</v>
      </c>
    </row>
    <row r="2984" spans="1:5" x14ac:dyDescent="0.25">
      <c r="A2984" s="74">
        <v>202505</v>
      </c>
      <c r="B2984" s="74">
        <v>120</v>
      </c>
      <c r="C2984" s="82">
        <v>174674065</v>
      </c>
      <c r="D2984" s="82">
        <v>2723</v>
      </c>
      <c r="E2984" s="83">
        <f t="shared" si="46"/>
        <v>1.5589034353783432E-5</v>
      </c>
    </row>
    <row r="2985" spans="1:5" x14ac:dyDescent="0.25">
      <c r="A2985" s="74">
        <v>202505</v>
      </c>
      <c r="B2985" s="74">
        <v>131</v>
      </c>
      <c r="C2985" s="82">
        <v>266955859</v>
      </c>
      <c r="D2985" s="82">
        <v>527016</v>
      </c>
      <c r="E2985" s="83">
        <f t="shared" si="46"/>
        <v>1.9741690704005114E-3</v>
      </c>
    </row>
    <row r="2986" spans="1:5" x14ac:dyDescent="0.25">
      <c r="A2986" s="74">
        <v>202505</v>
      </c>
      <c r="B2986" s="74">
        <v>139</v>
      </c>
      <c r="C2986" s="82">
        <v>174278250</v>
      </c>
      <c r="D2986" s="82">
        <v>5377720</v>
      </c>
      <c r="E2986" s="83">
        <f t="shared" si="46"/>
        <v>3.0857092035294135E-2</v>
      </c>
    </row>
    <row r="2987" spans="1:5" x14ac:dyDescent="0.25">
      <c r="A2987" s="74">
        <v>202505</v>
      </c>
      <c r="B2987" s="74">
        <v>141</v>
      </c>
      <c r="C2987" s="82">
        <v>219370139</v>
      </c>
      <c r="D2987" s="82">
        <v>2111978</v>
      </c>
      <c r="E2987" s="83">
        <f t="shared" si="46"/>
        <v>9.6274634716806192E-3</v>
      </c>
    </row>
    <row r="2988" spans="1:5" x14ac:dyDescent="0.25">
      <c r="A2988" s="74">
        <v>202505</v>
      </c>
      <c r="B2988" s="74">
        <v>142</v>
      </c>
      <c r="C2988" s="82">
        <v>1178</v>
      </c>
      <c r="D2988" s="82">
        <v>180</v>
      </c>
      <c r="E2988" s="83">
        <f t="shared" si="46"/>
        <v>0.15280135823429541</v>
      </c>
    </row>
    <row r="2989" spans="1:5" x14ac:dyDescent="0.25">
      <c r="A2989" s="74">
        <v>202505</v>
      </c>
      <c r="B2989" s="74">
        <v>143</v>
      </c>
      <c r="C2989" s="82">
        <v>9144175</v>
      </c>
      <c r="D2989" s="82">
        <v>166235</v>
      </c>
      <c r="E2989" s="83">
        <f t="shared" si="46"/>
        <v>1.8179332744616108E-2</v>
      </c>
    </row>
    <row r="2990" spans="1:5" x14ac:dyDescent="0.25">
      <c r="A2990" s="74">
        <v>202505</v>
      </c>
      <c r="B2990" s="74">
        <v>149</v>
      </c>
      <c r="C2990" s="82">
        <v>1720373</v>
      </c>
      <c r="D2990" s="82">
        <v>8393</v>
      </c>
      <c r="E2990" s="83">
        <f t="shared" si="46"/>
        <v>4.8785931888026607E-3</v>
      </c>
    </row>
    <row r="2991" spans="1:5" x14ac:dyDescent="0.25">
      <c r="A2991" s="74">
        <v>202505</v>
      </c>
      <c r="B2991" s="74">
        <v>151</v>
      </c>
      <c r="C2991" s="82">
        <v>87698704</v>
      </c>
      <c r="D2991" s="82">
        <v>17808829</v>
      </c>
      <c r="E2991" s="83">
        <f t="shared" si="46"/>
        <v>0.2030683258443591</v>
      </c>
    </row>
    <row r="2992" spans="1:5" x14ac:dyDescent="0.25">
      <c r="A2992" s="74">
        <v>202505</v>
      </c>
      <c r="B2992" s="74">
        <v>152</v>
      </c>
      <c r="C2992" s="82">
        <v>123037107</v>
      </c>
      <c r="D2992" s="82">
        <v>1436168</v>
      </c>
      <c r="E2992" s="83">
        <f t="shared" si="46"/>
        <v>1.1672641165075508E-2</v>
      </c>
    </row>
    <row r="2993" spans="1:5" x14ac:dyDescent="0.25">
      <c r="A2993" s="74">
        <v>202505</v>
      </c>
      <c r="B2993" s="74">
        <v>161</v>
      </c>
      <c r="C2993" s="82">
        <v>26057425</v>
      </c>
      <c r="D2993" s="82">
        <v>229416</v>
      </c>
      <c r="E2993" s="83">
        <f t="shared" si="46"/>
        <v>8.8042467741920004E-3</v>
      </c>
    </row>
    <row r="2994" spans="1:5" x14ac:dyDescent="0.25">
      <c r="A2994" s="74">
        <v>202505</v>
      </c>
      <c r="B2994" s="74">
        <v>162</v>
      </c>
      <c r="C2994" s="82">
        <v>155922788</v>
      </c>
      <c r="D2994" s="82">
        <v>639669</v>
      </c>
      <c r="E2994" s="83">
        <f t="shared" si="46"/>
        <v>4.1024728213556573E-3</v>
      </c>
    </row>
    <row r="2995" spans="1:5" x14ac:dyDescent="0.25">
      <c r="A2995" s="74">
        <v>202505</v>
      </c>
      <c r="B2995" s="74">
        <v>170</v>
      </c>
      <c r="C2995" s="82">
        <v>351079672</v>
      </c>
      <c r="D2995" s="82">
        <v>7097766</v>
      </c>
      <c r="E2995" s="83">
        <f t="shared" si="46"/>
        <v>2.0216966592130119E-2</v>
      </c>
    </row>
    <row r="2996" spans="1:5" x14ac:dyDescent="0.25">
      <c r="A2996" s="74">
        <v>202505</v>
      </c>
      <c r="B2996" s="74">
        <v>181</v>
      </c>
      <c r="C2996" s="82">
        <v>89338647</v>
      </c>
      <c r="D2996" s="82">
        <v>381599</v>
      </c>
      <c r="E2996" s="83">
        <f t="shared" si="46"/>
        <v>4.2713765298012631E-3</v>
      </c>
    </row>
    <row r="2997" spans="1:5" x14ac:dyDescent="0.25">
      <c r="A2997" s="74">
        <v>202505</v>
      </c>
      <c r="B2997" s="74">
        <v>182</v>
      </c>
      <c r="C2997" s="82">
        <v>11087770</v>
      </c>
      <c r="D2997" s="82">
        <v>33471</v>
      </c>
      <c r="E2997" s="83">
        <f t="shared" si="46"/>
        <v>3.0187314491552405E-3</v>
      </c>
    </row>
    <row r="2998" spans="1:5" x14ac:dyDescent="0.25">
      <c r="A2998" s="74">
        <v>202505</v>
      </c>
      <c r="B2998" s="74">
        <v>191</v>
      </c>
      <c r="C2998" s="82">
        <v>1344654</v>
      </c>
      <c r="D2998" s="82">
        <v>1700</v>
      </c>
      <c r="E2998" s="83">
        <f t="shared" si="46"/>
        <v>1.2642657516357368E-3</v>
      </c>
    </row>
    <row r="2999" spans="1:5" x14ac:dyDescent="0.25">
      <c r="A2999" s="74">
        <v>202505</v>
      </c>
      <c r="B2999" s="74">
        <v>192</v>
      </c>
      <c r="C2999" s="82">
        <v>742149543</v>
      </c>
      <c r="D2999" s="82">
        <v>2043788</v>
      </c>
      <c r="E2999" s="83">
        <f t="shared" si="46"/>
        <v>2.7538762494393938E-3</v>
      </c>
    </row>
    <row r="3000" spans="1:5" x14ac:dyDescent="0.25">
      <c r="A3000" s="74">
        <v>202505</v>
      </c>
      <c r="B3000" s="74">
        <v>201</v>
      </c>
      <c r="C3000" s="82">
        <v>779532451</v>
      </c>
      <c r="D3000" s="82">
        <v>7657150</v>
      </c>
      <c r="E3000" s="83">
        <f t="shared" si="46"/>
        <v>9.8227469429620958E-3</v>
      </c>
    </row>
    <row r="3001" spans="1:5" x14ac:dyDescent="0.25">
      <c r="A3001" s="74">
        <v>202505</v>
      </c>
      <c r="B3001" s="74">
        <v>202</v>
      </c>
      <c r="C3001" s="82">
        <v>1483046799</v>
      </c>
      <c r="D3001" s="82">
        <v>47534920</v>
      </c>
      <c r="E3001" s="83">
        <f t="shared" si="46"/>
        <v>3.2052204982372913E-2</v>
      </c>
    </row>
    <row r="3002" spans="1:5" x14ac:dyDescent="0.25">
      <c r="A3002" s="74">
        <v>202505</v>
      </c>
      <c r="B3002" s="74">
        <v>203</v>
      </c>
      <c r="C3002" s="82">
        <v>6440100</v>
      </c>
      <c r="D3002" s="82">
        <v>737</v>
      </c>
      <c r="E3002" s="83">
        <f t="shared" si="46"/>
        <v>1.144392167823481E-4</v>
      </c>
    </row>
    <row r="3003" spans="1:5" x14ac:dyDescent="0.25">
      <c r="A3003" s="74">
        <v>202505</v>
      </c>
      <c r="B3003" s="74">
        <v>204</v>
      </c>
      <c r="C3003" s="82">
        <v>1804091</v>
      </c>
      <c r="D3003" s="82">
        <v>1346</v>
      </c>
      <c r="E3003" s="83">
        <f t="shared" si="46"/>
        <v>7.4608209896285724E-4</v>
      </c>
    </row>
    <row r="3004" spans="1:5" x14ac:dyDescent="0.25">
      <c r="A3004" s="74">
        <v>202505</v>
      </c>
      <c r="B3004" s="74">
        <v>210</v>
      </c>
      <c r="C3004" s="82">
        <v>810696222</v>
      </c>
      <c r="D3004" s="82">
        <v>2595604</v>
      </c>
      <c r="E3004" s="83">
        <f t="shared" si="46"/>
        <v>3.2016974170628368E-3</v>
      </c>
    </row>
    <row r="3005" spans="1:5" x14ac:dyDescent="0.25">
      <c r="A3005" s="74">
        <v>202505</v>
      </c>
      <c r="B3005" s="74">
        <v>221</v>
      </c>
      <c r="C3005" s="82">
        <v>42859686</v>
      </c>
      <c r="D3005" s="82">
        <v>25752</v>
      </c>
      <c r="E3005" s="83">
        <f t="shared" si="46"/>
        <v>6.0084434589651446E-4</v>
      </c>
    </row>
    <row r="3006" spans="1:5" x14ac:dyDescent="0.25">
      <c r="A3006" s="74">
        <v>202505</v>
      </c>
      <c r="B3006" s="74">
        <v>222</v>
      </c>
      <c r="C3006" s="82">
        <v>352838423</v>
      </c>
      <c r="D3006" s="82">
        <v>811684</v>
      </c>
      <c r="E3006" s="83">
        <f t="shared" si="46"/>
        <v>2.300441071861383E-3</v>
      </c>
    </row>
    <row r="3007" spans="1:5" x14ac:dyDescent="0.25">
      <c r="A3007" s="74">
        <v>202505</v>
      </c>
      <c r="B3007" s="74">
        <v>231</v>
      </c>
      <c r="C3007" s="82">
        <v>81673330</v>
      </c>
      <c r="D3007" s="82">
        <v>35713</v>
      </c>
      <c r="E3007" s="83">
        <f t="shared" si="46"/>
        <v>4.3726636345059027E-4</v>
      </c>
    </row>
    <row r="3008" spans="1:5" x14ac:dyDescent="0.25">
      <c r="A3008" s="74">
        <v>202505</v>
      </c>
      <c r="B3008" s="74">
        <v>239</v>
      </c>
      <c r="C3008" s="82">
        <v>374540431</v>
      </c>
      <c r="D3008" s="82">
        <v>2514097</v>
      </c>
      <c r="E3008" s="83">
        <f t="shared" si="46"/>
        <v>6.7124849333021677E-3</v>
      </c>
    </row>
    <row r="3009" spans="1:5" x14ac:dyDescent="0.25">
      <c r="A3009" s="74">
        <v>202505</v>
      </c>
      <c r="B3009" s="74">
        <v>241</v>
      </c>
      <c r="C3009" s="82">
        <v>305313573</v>
      </c>
      <c r="D3009" s="82">
        <v>2581514</v>
      </c>
      <c r="E3009" s="83">
        <f t="shared" si="46"/>
        <v>8.4552873776102978E-3</v>
      </c>
    </row>
    <row r="3010" spans="1:5" x14ac:dyDescent="0.25">
      <c r="A3010" s="74">
        <v>202505</v>
      </c>
      <c r="B3010" s="74">
        <v>242</v>
      </c>
      <c r="C3010" s="82">
        <v>194757771</v>
      </c>
      <c r="D3010" s="82">
        <v>53341</v>
      </c>
      <c r="E3010" s="83">
        <f t="shared" si="46"/>
        <v>2.7388380821014838E-4</v>
      </c>
    </row>
    <row r="3011" spans="1:5" x14ac:dyDescent="0.25">
      <c r="A3011" s="74">
        <v>202505</v>
      </c>
      <c r="B3011" s="74">
        <v>243</v>
      </c>
      <c r="C3011" s="82">
        <v>35253947</v>
      </c>
      <c r="D3011" s="82">
        <v>37752</v>
      </c>
      <c r="E3011" s="83">
        <f t="shared" ref="E3011:E3074" si="47">D3011/C3011</f>
        <v>1.0708588175956581E-3</v>
      </c>
    </row>
    <row r="3012" spans="1:5" x14ac:dyDescent="0.25">
      <c r="A3012" s="74">
        <v>202505</v>
      </c>
      <c r="B3012" s="74">
        <v>251</v>
      </c>
      <c r="C3012" s="82">
        <v>136156524</v>
      </c>
      <c r="D3012" s="82">
        <v>479913</v>
      </c>
      <c r="E3012" s="83">
        <f t="shared" si="47"/>
        <v>3.524715422376676E-3</v>
      </c>
    </row>
    <row r="3013" spans="1:5" x14ac:dyDescent="0.25">
      <c r="A3013" s="74">
        <v>202505</v>
      </c>
      <c r="B3013" s="74">
        <v>252</v>
      </c>
      <c r="C3013" s="82">
        <v>19308</v>
      </c>
      <c r="D3013" s="82">
        <v>0</v>
      </c>
      <c r="E3013" s="83">
        <f t="shared" si="47"/>
        <v>0</v>
      </c>
    </row>
    <row r="3014" spans="1:5" x14ac:dyDescent="0.25">
      <c r="A3014" s="74">
        <v>202505</v>
      </c>
      <c r="B3014" s="74">
        <v>259</v>
      </c>
      <c r="C3014" s="82">
        <v>406439785</v>
      </c>
      <c r="D3014" s="82">
        <v>2166421</v>
      </c>
      <c r="E3014" s="83">
        <f t="shared" si="47"/>
        <v>5.3302385247546574E-3</v>
      </c>
    </row>
    <row r="3015" spans="1:5" x14ac:dyDescent="0.25">
      <c r="A3015" s="74">
        <v>202505</v>
      </c>
      <c r="B3015" s="74">
        <v>261</v>
      </c>
      <c r="C3015" s="82">
        <v>1997976</v>
      </c>
      <c r="D3015" s="82">
        <v>4223</v>
      </c>
      <c r="E3015" s="83">
        <f t="shared" si="47"/>
        <v>2.1136390026707027E-3</v>
      </c>
    </row>
    <row r="3016" spans="1:5" x14ac:dyDescent="0.25">
      <c r="A3016" s="74">
        <v>202505</v>
      </c>
      <c r="B3016" s="74">
        <v>262</v>
      </c>
      <c r="C3016" s="82">
        <v>79214205</v>
      </c>
      <c r="D3016" s="82">
        <v>1048963</v>
      </c>
      <c r="E3016" s="83">
        <f t="shared" si="47"/>
        <v>1.3242107271038066E-2</v>
      </c>
    </row>
    <row r="3017" spans="1:5" x14ac:dyDescent="0.25">
      <c r="A3017" s="74">
        <v>202505</v>
      </c>
      <c r="B3017" s="74">
        <v>263</v>
      </c>
      <c r="C3017" s="82">
        <v>518454</v>
      </c>
      <c r="D3017" s="82">
        <v>0</v>
      </c>
      <c r="E3017" s="83">
        <f t="shared" si="47"/>
        <v>0</v>
      </c>
    </row>
    <row r="3018" spans="1:5" x14ac:dyDescent="0.25">
      <c r="A3018" s="74">
        <v>202505</v>
      </c>
      <c r="B3018" s="74">
        <v>264</v>
      </c>
      <c r="C3018" s="82">
        <v>386818137</v>
      </c>
      <c r="D3018" s="82">
        <v>27525</v>
      </c>
      <c r="E3018" s="83">
        <f t="shared" si="47"/>
        <v>7.1157470054202752E-5</v>
      </c>
    </row>
    <row r="3019" spans="1:5" x14ac:dyDescent="0.25">
      <c r="A3019" s="74">
        <v>202505</v>
      </c>
      <c r="B3019" s="74">
        <v>265</v>
      </c>
      <c r="C3019" s="82">
        <v>5209570</v>
      </c>
      <c r="D3019" s="82">
        <v>30347</v>
      </c>
      <c r="E3019" s="83">
        <f t="shared" si="47"/>
        <v>5.8252408548114332E-3</v>
      </c>
    </row>
    <row r="3020" spans="1:5" x14ac:dyDescent="0.25">
      <c r="A3020" s="74">
        <v>202505</v>
      </c>
      <c r="B3020" s="74">
        <v>266</v>
      </c>
      <c r="C3020" s="82">
        <v>41932972</v>
      </c>
      <c r="D3020" s="82">
        <v>595778</v>
      </c>
      <c r="E3020" s="83">
        <f t="shared" si="47"/>
        <v>1.4207864875401629E-2</v>
      </c>
    </row>
    <row r="3021" spans="1:5" x14ac:dyDescent="0.25">
      <c r="A3021" s="74">
        <v>202505</v>
      </c>
      <c r="B3021" s="74">
        <v>267</v>
      </c>
      <c r="C3021" s="82">
        <v>3311562</v>
      </c>
      <c r="D3021" s="82">
        <v>6438</v>
      </c>
      <c r="E3021" s="83">
        <f t="shared" si="47"/>
        <v>1.9440976795844379E-3</v>
      </c>
    </row>
    <row r="3022" spans="1:5" x14ac:dyDescent="0.25">
      <c r="A3022" s="74">
        <v>202505</v>
      </c>
      <c r="B3022" s="74">
        <v>268</v>
      </c>
      <c r="C3022" s="82">
        <v>9668301</v>
      </c>
      <c r="D3022" s="82">
        <v>3187</v>
      </c>
      <c r="E3022" s="83">
        <f t="shared" si="47"/>
        <v>3.2963392430583203E-4</v>
      </c>
    </row>
    <row r="3023" spans="1:5" x14ac:dyDescent="0.25">
      <c r="A3023" s="74">
        <v>202505</v>
      </c>
      <c r="B3023" s="74">
        <v>271</v>
      </c>
      <c r="C3023" s="82">
        <v>134204887</v>
      </c>
      <c r="D3023" s="82">
        <v>14968367</v>
      </c>
      <c r="E3023" s="83">
        <f t="shared" si="47"/>
        <v>0.11153369549053754</v>
      </c>
    </row>
    <row r="3024" spans="1:5" x14ac:dyDescent="0.25">
      <c r="A3024" s="74">
        <v>202505</v>
      </c>
      <c r="B3024" s="74">
        <v>272</v>
      </c>
      <c r="C3024" s="82">
        <v>2780025</v>
      </c>
      <c r="D3024" s="82">
        <v>512</v>
      </c>
      <c r="E3024" s="83">
        <f t="shared" si="47"/>
        <v>1.8417100565642396E-4</v>
      </c>
    </row>
    <row r="3025" spans="1:5" x14ac:dyDescent="0.25">
      <c r="A3025" s="74">
        <v>202505</v>
      </c>
      <c r="B3025" s="74">
        <v>273</v>
      </c>
      <c r="C3025" s="82">
        <v>10777484</v>
      </c>
      <c r="D3025" s="82">
        <v>667</v>
      </c>
      <c r="E3025" s="83">
        <f t="shared" si="47"/>
        <v>6.1888284872424764E-5</v>
      </c>
    </row>
    <row r="3026" spans="1:5" x14ac:dyDescent="0.25">
      <c r="A3026" s="74">
        <v>202505</v>
      </c>
      <c r="B3026" s="74">
        <v>274</v>
      </c>
      <c r="C3026" s="82">
        <v>7344315</v>
      </c>
      <c r="D3026" s="82">
        <v>100646</v>
      </c>
      <c r="E3026" s="83">
        <f t="shared" si="47"/>
        <v>1.3703932905927918E-2</v>
      </c>
    </row>
    <row r="3027" spans="1:5" x14ac:dyDescent="0.25">
      <c r="A3027" s="74">
        <v>202505</v>
      </c>
      <c r="B3027" s="74">
        <v>275</v>
      </c>
      <c r="C3027" s="82">
        <v>363819676</v>
      </c>
      <c r="D3027" s="82">
        <v>60397</v>
      </c>
      <c r="E3027" s="83">
        <f t="shared" si="47"/>
        <v>1.6600806384094521E-4</v>
      </c>
    </row>
    <row r="3028" spans="1:5" x14ac:dyDescent="0.25">
      <c r="A3028" s="74">
        <v>202505</v>
      </c>
      <c r="B3028" s="74">
        <v>279</v>
      </c>
      <c r="C3028" s="82">
        <v>29363520</v>
      </c>
      <c r="D3028" s="82">
        <v>551695</v>
      </c>
      <c r="E3028" s="83">
        <f t="shared" si="47"/>
        <v>1.8788449068776497E-2</v>
      </c>
    </row>
    <row r="3029" spans="1:5" x14ac:dyDescent="0.25">
      <c r="A3029" s="74">
        <v>202505</v>
      </c>
      <c r="B3029" s="74">
        <v>281</v>
      </c>
      <c r="C3029" s="82">
        <v>433592914</v>
      </c>
      <c r="D3029" s="82">
        <v>742531</v>
      </c>
      <c r="E3029" s="83">
        <f t="shared" si="47"/>
        <v>1.7125072297652908E-3</v>
      </c>
    </row>
    <row r="3030" spans="1:5" x14ac:dyDescent="0.25">
      <c r="A3030" s="74">
        <v>202505</v>
      </c>
      <c r="B3030" s="74">
        <v>282</v>
      </c>
      <c r="C3030" s="82">
        <v>405618379</v>
      </c>
      <c r="D3030" s="82">
        <v>1323528</v>
      </c>
      <c r="E3030" s="83">
        <f t="shared" si="47"/>
        <v>3.2629882385087879E-3</v>
      </c>
    </row>
    <row r="3031" spans="1:5" x14ac:dyDescent="0.25">
      <c r="A3031" s="74">
        <v>202505</v>
      </c>
      <c r="B3031" s="74">
        <v>291</v>
      </c>
      <c r="C3031" s="82">
        <v>1036533947</v>
      </c>
      <c r="D3031" s="82">
        <v>454413</v>
      </c>
      <c r="E3031" s="83">
        <f t="shared" si="47"/>
        <v>4.383966403755419E-4</v>
      </c>
    </row>
    <row r="3032" spans="1:5" x14ac:dyDescent="0.25">
      <c r="A3032" s="74">
        <v>202505</v>
      </c>
      <c r="B3032" s="74">
        <v>292</v>
      </c>
      <c r="C3032" s="82">
        <v>68949957</v>
      </c>
      <c r="D3032" s="82">
        <v>292429</v>
      </c>
      <c r="E3032" s="83">
        <f t="shared" si="47"/>
        <v>4.2411774092912056E-3</v>
      </c>
    </row>
    <row r="3033" spans="1:5" x14ac:dyDescent="0.25">
      <c r="A3033" s="74">
        <v>202505</v>
      </c>
      <c r="B3033" s="74">
        <v>293</v>
      </c>
      <c r="C3033" s="82">
        <v>237625071</v>
      </c>
      <c r="D3033" s="82">
        <v>425060</v>
      </c>
      <c r="E3033" s="83">
        <f t="shared" si="47"/>
        <v>1.7887843156078427E-3</v>
      </c>
    </row>
    <row r="3034" spans="1:5" x14ac:dyDescent="0.25">
      <c r="A3034" s="74">
        <v>202505</v>
      </c>
      <c r="B3034" s="74">
        <v>301</v>
      </c>
      <c r="C3034" s="82">
        <v>6635635</v>
      </c>
      <c r="D3034" s="82">
        <v>34675</v>
      </c>
      <c r="E3034" s="83">
        <f t="shared" si="47"/>
        <v>5.2255737393633013E-3</v>
      </c>
    </row>
    <row r="3035" spans="1:5" x14ac:dyDescent="0.25">
      <c r="A3035" s="74">
        <v>202505</v>
      </c>
      <c r="B3035" s="74">
        <v>302</v>
      </c>
      <c r="C3035" s="82">
        <v>667887</v>
      </c>
      <c r="D3035" s="82">
        <v>391</v>
      </c>
      <c r="E3035" s="83">
        <f t="shared" si="47"/>
        <v>5.8542837336255987E-4</v>
      </c>
    </row>
    <row r="3036" spans="1:5" x14ac:dyDescent="0.25">
      <c r="A3036" s="74">
        <v>202505</v>
      </c>
      <c r="B3036" s="74">
        <v>303</v>
      </c>
      <c r="C3036" s="82">
        <v>1131169</v>
      </c>
      <c r="D3036" s="82">
        <v>10653</v>
      </c>
      <c r="E3036" s="83">
        <f t="shared" si="47"/>
        <v>9.4176909020667991E-3</v>
      </c>
    </row>
    <row r="3037" spans="1:5" x14ac:dyDescent="0.25">
      <c r="A3037" s="74">
        <v>202505</v>
      </c>
      <c r="B3037" s="74">
        <v>309</v>
      </c>
      <c r="C3037" s="82">
        <v>329738697</v>
      </c>
      <c r="D3037" s="82">
        <v>23872</v>
      </c>
      <c r="E3037" s="83">
        <f t="shared" si="47"/>
        <v>7.2396719636458079E-5</v>
      </c>
    </row>
    <row r="3038" spans="1:5" x14ac:dyDescent="0.25">
      <c r="A3038" s="74">
        <v>202505</v>
      </c>
      <c r="B3038" s="74">
        <v>310</v>
      </c>
      <c r="C3038" s="82">
        <v>120191823</v>
      </c>
      <c r="D3038" s="82">
        <v>679517</v>
      </c>
      <c r="E3038" s="83">
        <f t="shared" si="47"/>
        <v>5.6536042389505985E-3</v>
      </c>
    </row>
    <row r="3039" spans="1:5" x14ac:dyDescent="0.25">
      <c r="A3039" s="74">
        <v>202505</v>
      </c>
      <c r="B3039" s="74">
        <v>321</v>
      </c>
      <c r="C3039" s="82">
        <v>501164</v>
      </c>
      <c r="D3039" s="82">
        <v>12199</v>
      </c>
      <c r="E3039" s="83">
        <f t="shared" si="47"/>
        <v>2.4341333375900904E-2</v>
      </c>
    </row>
    <row r="3040" spans="1:5" x14ac:dyDescent="0.25">
      <c r="A3040" s="74">
        <v>202505</v>
      </c>
      <c r="B3040" s="74">
        <v>322</v>
      </c>
      <c r="C3040" s="82">
        <v>681600</v>
      </c>
      <c r="D3040" s="82">
        <v>2951</v>
      </c>
      <c r="E3040" s="83">
        <f t="shared" si="47"/>
        <v>4.3295187793427233E-3</v>
      </c>
    </row>
    <row r="3041" spans="1:5" x14ac:dyDescent="0.25">
      <c r="A3041" s="74">
        <v>202505</v>
      </c>
      <c r="B3041" s="74">
        <v>323</v>
      </c>
      <c r="C3041" s="82">
        <v>956276</v>
      </c>
      <c r="D3041" s="82">
        <v>61169</v>
      </c>
      <c r="E3041" s="83">
        <f t="shared" si="47"/>
        <v>6.3965842497354319E-2</v>
      </c>
    </row>
    <row r="3042" spans="1:5" x14ac:dyDescent="0.25">
      <c r="A3042" s="74">
        <v>202505</v>
      </c>
      <c r="B3042" s="74">
        <v>324</v>
      </c>
      <c r="C3042" s="82">
        <v>2510944</v>
      </c>
      <c r="D3042" s="82">
        <v>13080</v>
      </c>
      <c r="E3042" s="83">
        <f t="shared" si="47"/>
        <v>5.2091962226158764E-3</v>
      </c>
    </row>
    <row r="3043" spans="1:5" x14ac:dyDescent="0.25">
      <c r="A3043" s="74">
        <v>202505</v>
      </c>
      <c r="B3043" s="74">
        <v>329</v>
      </c>
      <c r="C3043" s="82">
        <v>180083551</v>
      </c>
      <c r="D3043" s="82">
        <v>490233</v>
      </c>
      <c r="E3043" s="83">
        <f t="shared" si="47"/>
        <v>2.7222530724085956E-3</v>
      </c>
    </row>
    <row r="3044" spans="1:5" x14ac:dyDescent="0.25">
      <c r="A3044" s="74">
        <v>202505</v>
      </c>
      <c r="B3044" s="74">
        <v>331</v>
      </c>
      <c r="C3044" s="82">
        <v>24847962</v>
      </c>
      <c r="D3044" s="82">
        <v>359700</v>
      </c>
      <c r="E3044" s="83">
        <f t="shared" si="47"/>
        <v>1.447603630430536E-2</v>
      </c>
    </row>
    <row r="3045" spans="1:5" x14ac:dyDescent="0.25">
      <c r="A3045" s="74">
        <v>202505</v>
      </c>
      <c r="B3045" s="74">
        <v>332</v>
      </c>
      <c r="C3045" s="82">
        <v>5617911</v>
      </c>
      <c r="D3045" s="82">
        <v>104595</v>
      </c>
      <c r="E3045" s="83">
        <f t="shared" si="47"/>
        <v>1.8618130475901096E-2</v>
      </c>
    </row>
    <row r="3046" spans="1:5" x14ac:dyDescent="0.25">
      <c r="A3046" s="74">
        <v>202505</v>
      </c>
      <c r="B3046" s="74">
        <v>351</v>
      </c>
      <c r="C3046" s="82">
        <v>1921208041</v>
      </c>
      <c r="D3046" s="82">
        <v>15707266</v>
      </c>
      <c r="E3046" s="83">
        <f t="shared" si="47"/>
        <v>8.1757236409567991E-3</v>
      </c>
    </row>
    <row r="3047" spans="1:5" x14ac:dyDescent="0.25">
      <c r="A3047" s="74">
        <v>202505</v>
      </c>
      <c r="B3047" s="74">
        <v>352</v>
      </c>
      <c r="C3047" s="82">
        <v>88351978</v>
      </c>
      <c r="D3047" s="82">
        <v>525</v>
      </c>
      <c r="E3047" s="83">
        <f t="shared" si="47"/>
        <v>5.9421420084109492E-6</v>
      </c>
    </row>
    <row r="3048" spans="1:5" x14ac:dyDescent="0.25">
      <c r="A3048" s="74">
        <v>202505</v>
      </c>
      <c r="B3048" s="74">
        <v>353</v>
      </c>
      <c r="C3048" s="82">
        <v>349023</v>
      </c>
      <c r="D3048" s="82">
        <v>1884</v>
      </c>
      <c r="E3048" s="83">
        <f t="shared" si="47"/>
        <v>5.3979250651103221E-3</v>
      </c>
    </row>
    <row r="3049" spans="1:5" x14ac:dyDescent="0.25">
      <c r="A3049" s="74">
        <v>202505</v>
      </c>
      <c r="B3049" s="74">
        <v>360</v>
      </c>
      <c r="C3049" s="82">
        <v>16677036</v>
      </c>
      <c r="D3049" s="82">
        <v>47768</v>
      </c>
      <c r="E3049" s="83">
        <f t="shared" si="47"/>
        <v>2.8642979483884307E-3</v>
      </c>
    </row>
    <row r="3050" spans="1:5" x14ac:dyDescent="0.25">
      <c r="A3050" s="74">
        <v>202505</v>
      </c>
      <c r="B3050" s="74">
        <v>370</v>
      </c>
      <c r="C3050" s="82">
        <v>5162399</v>
      </c>
      <c r="D3050" s="82">
        <v>47102</v>
      </c>
      <c r="E3050" s="83">
        <f t="shared" si="47"/>
        <v>9.1240525964769482E-3</v>
      </c>
    </row>
    <row r="3051" spans="1:5" x14ac:dyDescent="0.25">
      <c r="A3051" s="74">
        <v>202505</v>
      </c>
      <c r="B3051" s="74">
        <v>381</v>
      </c>
      <c r="C3051" s="82">
        <v>177219032</v>
      </c>
      <c r="D3051" s="82">
        <v>202125</v>
      </c>
      <c r="E3051" s="83">
        <f t="shared" si="47"/>
        <v>1.1405377724893566E-3</v>
      </c>
    </row>
    <row r="3052" spans="1:5" x14ac:dyDescent="0.25">
      <c r="A3052" s="74">
        <v>202505</v>
      </c>
      <c r="B3052" s="74">
        <v>382</v>
      </c>
      <c r="C3052" s="82">
        <v>27476481</v>
      </c>
      <c r="D3052" s="82">
        <v>52975</v>
      </c>
      <c r="E3052" s="83">
        <f t="shared" si="47"/>
        <v>1.9280125427997858E-3</v>
      </c>
    </row>
    <row r="3053" spans="1:5" x14ac:dyDescent="0.25">
      <c r="A3053" s="74">
        <v>202505</v>
      </c>
      <c r="B3053" s="74">
        <v>390</v>
      </c>
      <c r="C3053" s="82">
        <v>1604973</v>
      </c>
      <c r="D3053" s="82">
        <v>49864</v>
      </c>
      <c r="E3053" s="83">
        <f t="shared" si="47"/>
        <v>3.1068435419162814E-2</v>
      </c>
    </row>
    <row r="3054" spans="1:5" x14ac:dyDescent="0.25">
      <c r="A3054" s="74">
        <v>202505</v>
      </c>
      <c r="B3054" s="74">
        <v>410</v>
      </c>
      <c r="C3054" s="82">
        <v>216507850</v>
      </c>
      <c r="D3054" s="82">
        <v>7521292</v>
      </c>
      <c r="E3054" s="83">
        <f t="shared" si="47"/>
        <v>3.47391191589589E-2</v>
      </c>
    </row>
    <row r="3055" spans="1:5" x14ac:dyDescent="0.25">
      <c r="A3055" s="74">
        <v>202505</v>
      </c>
      <c r="B3055" s="74">
        <v>421</v>
      </c>
      <c r="C3055" s="82">
        <v>252483959</v>
      </c>
      <c r="D3055" s="82">
        <v>9455988</v>
      </c>
      <c r="E3055" s="83">
        <f t="shared" si="47"/>
        <v>3.7451836692722326E-2</v>
      </c>
    </row>
    <row r="3056" spans="1:5" x14ac:dyDescent="0.25">
      <c r="A3056" s="74">
        <v>202505</v>
      </c>
      <c r="B3056" s="74">
        <v>422</v>
      </c>
      <c r="C3056" s="82">
        <v>84091360</v>
      </c>
      <c r="D3056" s="82">
        <v>14934822</v>
      </c>
      <c r="E3056" s="83">
        <f t="shared" si="47"/>
        <v>0.17760233631612093</v>
      </c>
    </row>
    <row r="3057" spans="1:5" x14ac:dyDescent="0.25">
      <c r="A3057" s="74">
        <v>202505</v>
      </c>
      <c r="B3057" s="74">
        <v>429</v>
      </c>
      <c r="C3057" s="82">
        <v>697899758</v>
      </c>
      <c r="D3057" s="82">
        <v>15959736</v>
      </c>
      <c r="E3057" s="83">
        <f t="shared" si="47"/>
        <v>2.2868235469426828E-2</v>
      </c>
    </row>
    <row r="3058" spans="1:5" x14ac:dyDescent="0.25">
      <c r="A3058" s="74">
        <v>202505</v>
      </c>
      <c r="B3058" s="74">
        <v>431</v>
      </c>
      <c r="C3058" s="82">
        <v>129957693</v>
      </c>
      <c r="D3058" s="82">
        <v>389576</v>
      </c>
      <c r="E3058" s="83">
        <f t="shared" si="47"/>
        <v>2.9977140329814872E-3</v>
      </c>
    </row>
    <row r="3059" spans="1:5" x14ac:dyDescent="0.25">
      <c r="A3059" s="74">
        <v>202505</v>
      </c>
      <c r="B3059" s="74">
        <v>432</v>
      </c>
      <c r="C3059" s="82">
        <v>264938622</v>
      </c>
      <c r="D3059" s="82">
        <v>5582025</v>
      </c>
      <c r="E3059" s="83">
        <f t="shared" si="47"/>
        <v>2.1069125210442137E-2</v>
      </c>
    </row>
    <row r="3060" spans="1:5" x14ac:dyDescent="0.25">
      <c r="A3060" s="74">
        <v>202505</v>
      </c>
      <c r="B3060" s="74">
        <v>433</v>
      </c>
      <c r="C3060" s="82">
        <v>5456904</v>
      </c>
      <c r="D3060" s="82">
        <v>323711</v>
      </c>
      <c r="E3060" s="83">
        <f t="shared" si="47"/>
        <v>5.9321366107961584E-2</v>
      </c>
    </row>
    <row r="3061" spans="1:5" x14ac:dyDescent="0.25">
      <c r="A3061" s="74">
        <v>202505</v>
      </c>
      <c r="B3061" s="74">
        <v>439</v>
      </c>
      <c r="C3061" s="82">
        <v>21628454</v>
      </c>
      <c r="D3061" s="82">
        <v>294657</v>
      </c>
      <c r="E3061" s="83">
        <f t="shared" si="47"/>
        <v>1.3623581232389518E-2</v>
      </c>
    </row>
    <row r="3062" spans="1:5" x14ac:dyDescent="0.25">
      <c r="A3062" s="74">
        <v>202505</v>
      </c>
      <c r="B3062" s="74">
        <v>451</v>
      </c>
      <c r="C3062" s="82">
        <v>1579459727</v>
      </c>
      <c r="D3062" s="82">
        <v>695686</v>
      </c>
      <c r="E3062" s="83">
        <f t="shared" si="47"/>
        <v>4.4045820739055792E-4</v>
      </c>
    </row>
    <row r="3063" spans="1:5" x14ac:dyDescent="0.25">
      <c r="A3063" s="74">
        <v>202505</v>
      </c>
      <c r="B3063" s="74">
        <v>452</v>
      </c>
      <c r="C3063" s="82">
        <v>115850970</v>
      </c>
      <c r="D3063" s="82">
        <v>2150640</v>
      </c>
      <c r="E3063" s="83">
        <f t="shared" si="47"/>
        <v>1.8563849745927893E-2</v>
      </c>
    </row>
    <row r="3064" spans="1:5" x14ac:dyDescent="0.25">
      <c r="A3064" s="74">
        <v>202505</v>
      </c>
      <c r="B3064" s="74">
        <v>453</v>
      </c>
      <c r="C3064" s="82">
        <v>346783818</v>
      </c>
      <c r="D3064" s="82">
        <v>2214107</v>
      </c>
      <c r="E3064" s="83">
        <f t="shared" si="47"/>
        <v>6.3846894955173483E-3</v>
      </c>
    </row>
    <row r="3065" spans="1:5" x14ac:dyDescent="0.25">
      <c r="A3065" s="74">
        <v>202505</v>
      </c>
      <c r="B3065" s="74">
        <v>454</v>
      </c>
      <c r="C3065" s="82">
        <v>62551559</v>
      </c>
      <c r="D3065" s="82">
        <v>151377</v>
      </c>
      <c r="E3065" s="83">
        <f t="shared" si="47"/>
        <v>2.4200356061469227E-3</v>
      </c>
    </row>
    <row r="3066" spans="1:5" x14ac:dyDescent="0.25">
      <c r="A3066" s="74">
        <v>202505</v>
      </c>
      <c r="B3066" s="74">
        <v>461</v>
      </c>
      <c r="C3066" s="82">
        <v>1971687700</v>
      </c>
      <c r="D3066" s="82">
        <v>28018354</v>
      </c>
      <c r="E3066" s="83">
        <f t="shared" si="47"/>
        <v>1.4210340714708522E-2</v>
      </c>
    </row>
    <row r="3067" spans="1:5" x14ac:dyDescent="0.25">
      <c r="A3067" s="74">
        <v>202505</v>
      </c>
      <c r="B3067" s="74">
        <v>462</v>
      </c>
      <c r="C3067" s="82">
        <v>173888010</v>
      </c>
      <c r="D3067" s="82">
        <v>2314693</v>
      </c>
      <c r="E3067" s="83">
        <f t="shared" si="47"/>
        <v>1.3311400826313442E-2</v>
      </c>
    </row>
    <row r="3068" spans="1:5" x14ac:dyDescent="0.25">
      <c r="A3068" s="74">
        <v>202505</v>
      </c>
      <c r="B3068" s="74">
        <v>463</v>
      </c>
      <c r="C3068" s="82">
        <v>653272413</v>
      </c>
      <c r="D3068" s="82">
        <v>14164647</v>
      </c>
      <c r="E3068" s="83">
        <f t="shared" si="47"/>
        <v>2.1682603946112142E-2</v>
      </c>
    </row>
    <row r="3069" spans="1:5" x14ac:dyDescent="0.25">
      <c r="A3069" s="74">
        <v>202505</v>
      </c>
      <c r="B3069" s="74">
        <v>464</v>
      </c>
      <c r="C3069" s="82">
        <v>811592078</v>
      </c>
      <c r="D3069" s="82">
        <v>5608118</v>
      </c>
      <c r="E3069" s="83">
        <f t="shared" si="47"/>
        <v>6.9100206273822202E-3</v>
      </c>
    </row>
    <row r="3070" spans="1:5" x14ac:dyDescent="0.25">
      <c r="A3070" s="74">
        <v>202505</v>
      </c>
      <c r="B3070" s="74">
        <v>465</v>
      </c>
      <c r="C3070" s="82">
        <v>820251791</v>
      </c>
      <c r="D3070" s="82">
        <v>1693870</v>
      </c>
      <c r="E3070" s="83">
        <f t="shared" si="47"/>
        <v>2.0650610197814247E-3</v>
      </c>
    </row>
    <row r="3071" spans="1:5" x14ac:dyDescent="0.25">
      <c r="A3071" s="74">
        <v>202505</v>
      </c>
      <c r="B3071" s="74">
        <v>466</v>
      </c>
      <c r="C3071" s="82">
        <v>1357785245</v>
      </c>
      <c r="D3071" s="82">
        <v>18191512</v>
      </c>
      <c r="E3071" s="83">
        <f t="shared" si="47"/>
        <v>1.3397930244852528E-2</v>
      </c>
    </row>
    <row r="3072" spans="1:5" x14ac:dyDescent="0.25">
      <c r="A3072" s="74">
        <v>202505</v>
      </c>
      <c r="B3072" s="74">
        <v>469</v>
      </c>
      <c r="C3072" s="82">
        <v>308629103</v>
      </c>
      <c r="D3072" s="82">
        <v>1934412</v>
      </c>
      <c r="E3072" s="83">
        <f t="shared" si="47"/>
        <v>6.267756284798586E-3</v>
      </c>
    </row>
    <row r="3073" spans="1:5" x14ac:dyDescent="0.25">
      <c r="A3073" s="74">
        <v>202505</v>
      </c>
      <c r="B3073" s="74">
        <v>471</v>
      </c>
      <c r="C3073" s="82">
        <v>487767537</v>
      </c>
      <c r="D3073" s="82">
        <v>5079961</v>
      </c>
      <c r="E3073" s="83">
        <f t="shared" si="47"/>
        <v>1.0414717287755868E-2</v>
      </c>
    </row>
    <row r="3074" spans="1:5" x14ac:dyDescent="0.25">
      <c r="A3074" s="74">
        <v>202505</v>
      </c>
      <c r="B3074" s="74">
        <v>472</v>
      </c>
      <c r="C3074" s="82">
        <v>478160817</v>
      </c>
      <c r="D3074" s="82">
        <v>15408686</v>
      </c>
      <c r="E3074" s="83">
        <f t="shared" si="47"/>
        <v>3.2224903112460596E-2</v>
      </c>
    </row>
    <row r="3075" spans="1:5" x14ac:dyDescent="0.25">
      <c r="A3075" s="74">
        <v>202505</v>
      </c>
      <c r="B3075" s="74">
        <v>473</v>
      </c>
      <c r="C3075" s="82">
        <v>331502065</v>
      </c>
      <c r="D3075" s="82">
        <v>689735</v>
      </c>
      <c r="E3075" s="83">
        <f t="shared" ref="E3075:E3138" si="48">D3075/C3075</f>
        <v>2.0806356062970529E-3</v>
      </c>
    </row>
    <row r="3076" spans="1:5" x14ac:dyDescent="0.25">
      <c r="A3076" s="74">
        <v>202505</v>
      </c>
      <c r="B3076" s="74">
        <v>474</v>
      </c>
      <c r="C3076" s="82">
        <v>22169713</v>
      </c>
      <c r="D3076" s="82">
        <v>459429</v>
      </c>
      <c r="E3076" s="83">
        <f t="shared" si="48"/>
        <v>2.0723272331040099E-2</v>
      </c>
    </row>
    <row r="3077" spans="1:5" x14ac:dyDescent="0.25">
      <c r="A3077" s="74">
        <v>202505</v>
      </c>
      <c r="B3077" s="74">
        <v>475</v>
      </c>
      <c r="C3077" s="82">
        <v>951193268</v>
      </c>
      <c r="D3077" s="82">
        <v>12178716</v>
      </c>
      <c r="E3077" s="83">
        <f t="shared" si="48"/>
        <v>1.2803618790960578E-2</v>
      </c>
    </row>
    <row r="3078" spans="1:5" x14ac:dyDescent="0.25">
      <c r="A3078" s="74">
        <v>202505</v>
      </c>
      <c r="B3078" s="74">
        <v>476</v>
      </c>
      <c r="C3078" s="82">
        <v>29598235</v>
      </c>
      <c r="D3078" s="82">
        <v>522909</v>
      </c>
      <c r="E3078" s="83">
        <f t="shared" si="48"/>
        <v>1.766689804307588E-2</v>
      </c>
    </row>
    <row r="3079" spans="1:5" x14ac:dyDescent="0.25">
      <c r="A3079" s="74">
        <v>202505</v>
      </c>
      <c r="B3079" s="74">
        <v>477</v>
      </c>
      <c r="C3079" s="82">
        <v>853897457</v>
      </c>
      <c r="D3079" s="82">
        <v>8580463</v>
      </c>
      <c r="E3079" s="83">
        <f t="shared" si="48"/>
        <v>1.0048587133806162E-2</v>
      </c>
    </row>
    <row r="3080" spans="1:5" x14ac:dyDescent="0.25">
      <c r="A3080" s="74">
        <v>202505</v>
      </c>
      <c r="B3080" s="74">
        <v>478</v>
      </c>
      <c r="C3080" s="82">
        <v>5608967</v>
      </c>
      <c r="D3080" s="82">
        <v>252702</v>
      </c>
      <c r="E3080" s="83">
        <f t="shared" si="48"/>
        <v>4.5053215681247545E-2</v>
      </c>
    </row>
    <row r="3081" spans="1:5" x14ac:dyDescent="0.25">
      <c r="A3081" s="74">
        <v>202505</v>
      </c>
      <c r="B3081" s="74">
        <v>479</v>
      </c>
      <c r="C3081" s="82">
        <v>45231737</v>
      </c>
      <c r="D3081" s="82">
        <v>662233</v>
      </c>
      <c r="E3081" s="83">
        <f t="shared" si="48"/>
        <v>1.4640892521991805E-2</v>
      </c>
    </row>
    <row r="3082" spans="1:5" x14ac:dyDescent="0.25">
      <c r="A3082" s="74">
        <v>202505</v>
      </c>
      <c r="B3082" s="74">
        <v>491</v>
      </c>
      <c r="C3082" s="82">
        <v>32270526</v>
      </c>
      <c r="D3082" s="82">
        <v>181927</v>
      </c>
      <c r="E3082" s="83">
        <f t="shared" si="48"/>
        <v>5.6375591770645448E-3</v>
      </c>
    </row>
    <row r="3083" spans="1:5" x14ac:dyDescent="0.25">
      <c r="A3083" s="74">
        <v>202505</v>
      </c>
      <c r="B3083" s="74">
        <v>492</v>
      </c>
      <c r="C3083" s="82">
        <v>2221487666</v>
      </c>
      <c r="D3083" s="82">
        <v>12985021</v>
      </c>
      <c r="E3083" s="83">
        <f t="shared" si="48"/>
        <v>5.8451915798302702E-3</v>
      </c>
    </row>
    <row r="3084" spans="1:5" x14ac:dyDescent="0.25">
      <c r="A3084" s="74">
        <v>202505</v>
      </c>
      <c r="B3084" s="74">
        <v>493</v>
      </c>
      <c r="C3084" s="82">
        <v>76348605</v>
      </c>
      <c r="D3084" s="82">
        <v>3759</v>
      </c>
      <c r="E3084" s="83">
        <f t="shared" si="48"/>
        <v>4.9234691321472084E-5</v>
      </c>
    </row>
    <row r="3085" spans="1:5" x14ac:dyDescent="0.25">
      <c r="A3085" s="74">
        <v>202505</v>
      </c>
      <c r="B3085" s="74">
        <v>501</v>
      </c>
      <c r="C3085" s="82">
        <v>5112243</v>
      </c>
      <c r="D3085" s="82">
        <v>28506</v>
      </c>
      <c r="E3085" s="83">
        <f t="shared" si="48"/>
        <v>5.5760260222372056E-3</v>
      </c>
    </row>
    <row r="3086" spans="1:5" x14ac:dyDescent="0.25">
      <c r="A3086" s="74">
        <v>202505</v>
      </c>
      <c r="B3086" s="74">
        <v>502</v>
      </c>
      <c r="C3086" s="82">
        <v>3655734</v>
      </c>
      <c r="D3086" s="82">
        <v>144106</v>
      </c>
      <c r="E3086" s="83">
        <f t="shared" si="48"/>
        <v>3.9419169994315779E-2</v>
      </c>
    </row>
    <row r="3087" spans="1:5" x14ac:dyDescent="0.25">
      <c r="A3087" s="74">
        <v>202505</v>
      </c>
      <c r="B3087" s="74">
        <v>511</v>
      </c>
      <c r="C3087" s="82">
        <v>197099521</v>
      </c>
      <c r="D3087" s="82">
        <v>32088</v>
      </c>
      <c r="E3087" s="83">
        <f t="shared" si="48"/>
        <v>1.628010044732681E-4</v>
      </c>
    </row>
    <row r="3088" spans="1:5" x14ac:dyDescent="0.25">
      <c r="A3088" s="74">
        <v>202505</v>
      </c>
      <c r="B3088" s="74">
        <v>512</v>
      </c>
      <c r="C3088" s="82">
        <v>1812608</v>
      </c>
      <c r="D3088" s="82">
        <v>23435</v>
      </c>
      <c r="E3088" s="83">
        <f t="shared" si="48"/>
        <v>1.2928884789209802E-2</v>
      </c>
    </row>
    <row r="3089" spans="1:5" x14ac:dyDescent="0.25">
      <c r="A3089" s="74">
        <v>202505</v>
      </c>
      <c r="B3089" s="74">
        <v>521</v>
      </c>
      <c r="C3089" s="82">
        <v>46092959</v>
      </c>
      <c r="D3089" s="82">
        <v>2190022</v>
      </c>
      <c r="E3089" s="83">
        <f t="shared" si="48"/>
        <v>4.7513157052902592E-2</v>
      </c>
    </row>
    <row r="3090" spans="1:5" x14ac:dyDescent="0.25">
      <c r="A3090" s="74">
        <v>202505</v>
      </c>
      <c r="B3090" s="74">
        <v>522</v>
      </c>
      <c r="C3090" s="82">
        <v>59888099</v>
      </c>
      <c r="D3090" s="82">
        <v>227156</v>
      </c>
      <c r="E3090" s="83">
        <f t="shared" si="48"/>
        <v>3.7930073552676969E-3</v>
      </c>
    </row>
    <row r="3091" spans="1:5" x14ac:dyDescent="0.25">
      <c r="A3091" s="74">
        <v>202505</v>
      </c>
      <c r="B3091" s="74">
        <v>523</v>
      </c>
      <c r="C3091" s="82">
        <v>238324710</v>
      </c>
      <c r="D3091" s="82">
        <v>7826719</v>
      </c>
      <c r="E3091" s="83">
        <f t="shared" si="48"/>
        <v>3.2840568651064342E-2</v>
      </c>
    </row>
    <row r="3092" spans="1:5" x14ac:dyDescent="0.25">
      <c r="A3092" s="74">
        <v>202505</v>
      </c>
      <c r="B3092" s="74">
        <v>524</v>
      </c>
      <c r="C3092" s="82">
        <v>64350614</v>
      </c>
      <c r="D3092" s="82">
        <v>198077</v>
      </c>
      <c r="E3092" s="83">
        <f t="shared" si="48"/>
        <v>3.0780902883071168E-3</v>
      </c>
    </row>
    <row r="3093" spans="1:5" x14ac:dyDescent="0.25">
      <c r="A3093" s="74">
        <v>202505</v>
      </c>
      <c r="B3093" s="74">
        <v>530</v>
      </c>
      <c r="C3093" s="82">
        <v>16509610</v>
      </c>
      <c r="D3093" s="82">
        <v>391091</v>
      </c>
      <c r="E3093" s="83">
        <f t="shared" si="48"/>
        <v>2.3688687982332715E-2</v>
      </c>
    </row>
    <row r="3094" spans="1:5" x14ac:dyDescent="0.25">
      <c r="A3094" s="74">
        <v>202505</v>
      </c>
      <c r="B3094" s="74">
        <v>551</v>
      </c>
      <c r="C3094" s="82">
        <v>134457536</v>
      </c>
      <c r="D3094" s="82">
        <v>1760125</v>
      </c>
      <c r="E3094" s="83">
        <f t="shared" si="48"/>
        <v>1.3090564146586771E-2</v>
      </c>
    </row>
    <row r="3095" spans="1:5" x14ac:dyDescent="0.25">
      <c r="A3095" s="74">
        <v>202505</v>
      </c>
      <c r="B3095" s="74">
        <v>552</v>
      </c>
      <c r="C3095" s="82">
        <v>2300186</v>
      </c>
      <c r="D3095" s="82">
        <v>62823</v>
      </c>
      <c r="E3095" s="83">
        <f t="shared" si="48"/>
        <v>2.7312139105272356E-2</v>
      </c>
    </row>
    <row r="3096" spans="1:5" x14ac:dyDescent="0.25">
      <c r="A3096" s="74">
        <v>202505</v>
      </c>
      <c r="B3096" s="74">
        <v>561</v>
      </c>
      <c r="C3096" s="82">
        <v>224788316</v>
      </c>
      <c r="D3096" s="82">
        <v>4235445</v>
      </c>
      <c r="E3096" s="83">
        <f t="shared" si="48"/>
        <v>1.8841926819719579E-2</v>
      </c>
    </row>
    <row r="3097" spans="1:5" x14ac:dyDescent="0.25">
      <c r="A3097" s="74">
        <v>202505</v>
      </c>
      <c r="B3097" s="74">
        <v>562</v>
      </c>
      <c r="C3097" s="82">
        <v>15442090</v>
      </c>
      <c r="D3097" s="82">
        <v>448946</v>
      </c>
      <c r="E3097" s="83">
        <f t="shared" si="48"/>
        <v>2.9072878088393476E-2</v>
      </c>
    </row>
    <row r="3098" spans="1:5" x14ac:dyDescent="0.25">
      <c r="A3098" s="74">
        <v>202505</v>
      </c>
      <c r="B3098" s="74">
        <v>581</v>
      </c>
      <c r="C3098" s="82">
        <v>5289584</v>
      </c>
      <c r="D3098" s="82">
        <v>61323</v>
      </c>
      <c r="E3098" s="83">
        <f t="shared" si="48"/>
        <v>1.1593161201334547E-2</v>
      </c>
    </row>
    <row r="3099" spans="1:5" x14ac:dyDescent="0.25">
      <c r="A3099" s="74">
        <v>202505</v>
      </c>
      <c r="B3099" s="74">
        <v>591</v>
      </c>
      <c r="C3099" s="82">
        <v>12731213</v>
      </c>
      <c r="D3099" s="82">
        <v>80459</v>
      </c>
      <c r="E3099" s="83">
        <f t="shared" si="48"/>
        <v>6.3198219996790563E-3</v>
      </c>
    </row>
    <row r="3100" spans="1:5" x14ac:dyDescent="0.25">
      <c r="A3100" s="74">
        <v>202505</v>
      </c>
      <c r="B3100" s="74">
        <v>592</v>
      </c>
      <c r="C3100" s="82">
        <v>2098629</v>
      </c>
      <c r="D3100" s="82">
        <v>19822</v>
      </c>
      <c r="E3100" s="83">
        <f t="shared" si="48"/>
        <v>9.4452139944697228E-3</v>
      </c>
    </row>
    <row r="3101" spans="1:5" x14ac:dyDescent="0.25">
      <c r="A3101" s="74">
        <v>202505</v>
      </c>
      <c r="B3101" s="74">
        <v>601</v>
      </c>
      <c r="C3101" s="82">
        <v>5583609</v>
      </c>
      <c r="D3101" s="82">
        <v>78016</v>
      </c>
      <c r="E3101" s="83">
        <f t="shared" si="48"/>
        <v>1.3972325067890678E-2</v>
      </c>
    </row>
    <row r="3102" spans="1:5" x14ac:dyDescent="0.25">
      <c r="A3102" s="74">
        <v>202505</v>
      </c>
      <c r="B3102" s="74">
        <v>602</v>
      </c>
      <c r="C3102" s="82">
        <v>43339736</v>
      </c>
      <c r="D3102" s="82">
        <v>219751</v>
      </c>
      <c r="E3102" s="83">
        <f t="shared" si="48"/>
        <v>5.0704277478755295E-3</v>
      </c>
    </row>
    <row r="3103" spans="1:5" x14ac:dyDescent="0.25">
      <c r="A3103" s="74">
        <v>202505</v>
      </c>
      <c r="B3103" s="74">
        <v>611</v>
      </c>
      <c r="C3103" s="82">
        <v>946581</v>
      </c>
      <c r="D3103" s="82">
        <v>1609</v>
      </c>
      <c r="E3103" s="83">
        <f t="shared" si="48"/>
        <v>1.6998017074080294E-3</v>
      </c>
    </row>
    <row r="3104" spans="1:5" x14ac:dyDescent="0.25">
      <c r="A3104" s="74">
        <v>202505</v>
      </c>
      <c r="B3104" s="74">
        <v>612</v>
      </c>
      <c r="C3104" s="82">
        <v>590321509</v>
      </c>
      <c r="D3104" s="82">
        <v>1030331</v>
      </c>
      <c r="E3104" s="83">
        <f t="shared" si="48"/>
        <v>1.7453726220231626E-3</v>
      </c>
    </row>
    <row r="3105" spans="1:5" x14ac:dyDescent="0.25">
      <c r="A3105" s="74">
        <v>202505</v>
      </c>
      <c r="B3105" s="74">
        <v>613</v>
      </c>
      <c r="C3105" s="82">
        <v>1136161</v>
      </c>
      <c r="D3105" s="82">
        <v>1534</v>
      </c>
      <c r="E3105" s="83">
        <f t="shared" si="48"/>
        <v>1.350160760666842E-3</v>
      </c>
    </row>
    <row r="3106" spans="1:5" x14ac:dyDescent="0.25">
      <c r="A3106" s="74">
        <v>202505</v>
      </c>
      <c r="B3106" s="74">
        <v>614</v>
      </c>
      <c r="C3106" s="82">
        <v>6248058</v>
      </c>
      <c r="D3106" s="82">
        <v>220646</v>
      </c>
      <c r="E3106" s="83">
        <f t="shared" si="48"/>
        <v>3.5314332869509212E-2</v>
      </c>
    </row>
    <row r="3107" spans="1:5" x14ac:dyDescent="0.25">
      <c r="A3107" s="74">
        <v>202505</v>
      </c>
      <c r="B3107" s="74">
        <v>619</v>
      </c>
      <c r="C3107" s="82">
        <v>23983148</v>
      </c>
      <c r="D3107" s="82">
        <v>476667</v>
      </c>
      <c r="E3107" s="83">
        <f t="shared" si="48"/>
        <v>1.9875080619108049E-2</v>
      </c>
    </row>
    <row r="3108" spans="1:5" x14ac:dyDescent="0.25">
      <c r="A3108" s="74">
        <v>202505</v>
      </c>
      <c r="B3108" s="74">
        <v>620</v>
      </c>
      <c r="C3108" s="82">
        <v>1395827252</v>
      </c>
      <c r="D3108" s="82">
        <v>2003904</v>
      </c>
      <c r="E3108" s="83">
        <f t="shared" si="48"/>
        <v>1.4356389711754961E-3</v>
      </c>
    </row>
    <row r="3109" spans="1:5" x14ac:dyDescent="0.25">
      <c r="A3109" s="74">
        <v>202505</v>
      </c>
      <c r="B3109" s="74">
        <v>631</v>
      </c>
      <c r="C3109" s="82">
        <v>5195785</v>
      </c>
      <c r="D3109" s="82">
        <v>174452</v>
      </c>
      <c r="E3109" s="83">
        <f t="shared" si="48"/>
        <v>3.3575677207582685E-2</v>
      </c>
    </row>
    <row r="3110" spans="1:5" x14ac:dyDescent="0.25">
      <c r="A3110" s="74">
        <v>202505</v>
      </c>
      <c r="B3110" s="74">
        <v>639</v>
      </c>
      <c r="C3110" s="82">
        <v>2660245</v>
      </c>
      <c r="D3110" s="82">
        <v>30256</v>
      </c>
      <c r="E3110" s="83">
        <f t="shared" si="48"/>
        <v>1.1373388541280973E-2</v>
      </c>
    </row>
    <row r="3111" spans="1:5" x14ac:dyDescent="0.25">
      <c r="A3111" s="74">
        <v>202505</v>
      </c>
      <c r="B3111" s="74">
        <v>641</v>
      </c>
      <c r="C3111" s="82">
        <v>2637326625</v>
      </c>
      <c r="D3111" s="82">
        <v>3904533</v>
      </c>
      <c r="E3111" s="83">
        <f t="shared" si="48"/>
        <v>1.4804889781143433E-3</v>
      </c>
    </row>
    <row r="3112" spans="1:5" x14ac:dyDescent="0.25">
      <c r="A3112" s="74">
        <v>202505</v>
      </c>
      <c r="B3112" s="74">
        <v>642</v>
      </c>
      <c r="C3112" s="82">
        <v>473454</v>
      </c>
      <c r="D3112" s="82">
        <v>22698</v>
      </c>
      <c r="E3112" s="83">
        <f t="shared" si="48"/>
        <v>4.7941299471543172E-2</v>
      </c>
    </row>
    <row r="3113" spans="1:5" x14ac:dyDescent="0.25">
      <c r="A3113" s="74">
        <v>202505</v>
      </c>
      <c r="B3113" s="74">
        <v>643</v>
      </c>
      <c r="C3113" s="82">
        <v>95813772</v>
      </c>
      <c r="D3113" s="82">
        <v>4642383</v>
      </c>
      <c r="E3113" s="83">
        <f t="shared" si="48"/>
        <v>4.8452147359358738E-2</v>
      </c>
    </row>
    <row r="3114" spans="1:5" x14ac:dyDescent="0.25">
      <c r="A3114" s="74">
        <v>202505</v>
      </c>
      <c r="B3114" s="74">
        <v>649</v>
      </c>
      <c r="C3114" s="82">
        <v>1938269297</v>
      </c>
      <c r="D3114" s="82">
        <v>7639495</v>
      </c>
      <c r="E3114" s="83">
        <f t="shared" si="48"/>
        <v>3.9414002026571856E-3</v>
      </c>
    </row>
    <row r="3115" spans="1:5" x14ac:dyDescent="0.25">
      <c r="A3115" s="74">
        <v>202505</v>
      </c>
      <c r="B3115" s="74">
        <v>651</v>
      </c>
      <c r="C3115" s="82">
        <v>26171511</v>
      </c>
      <c r="D3115" s="82">
        <v>165822</v>
      </c>
      <c r="E3115" s="83">
        <f t="shared" si="48"/>
        <v>6.3359734942319531E-3</v>
      </c>
    </row>
    <row r="3116" spans="1:5" x14ac:dyDescent="0.25">
      <c r="A3116" s="74">
        <v>202505</v>
      </c>
      <c r="B3116" s="74">
        <v>652</v>
      </c>
      <c r="C3116" s="82">
        <v>180373</v>
      </c>
      <c r="D3116" s="82">
        <v>0</v>
      </c>
      <c r="E3116" s="83">
        <f t="shared" si="48"/>
        <v>0</v>
      </c>
    </row>
    <row r="3117" spans="1:5" x14ac:dyDescent="0.25">
      <c r="A3117" s="74">
        <v>202505</v>
      </c>
      <c r="B3117" s="74">
        <v>653</v>
      </c>
      <c r="C3117" s="82">
        <v>253132</v>
      </c>
      <c r="D3117" s="82">
        <v>9455</v>
      </c>
      <c r="E3117" s="83">
        <f t="shared" si="48"/>
        <v>3.7352053474076767E-2</v>
      </c>
    </row>
    <row r="3118" spans="1:5" x14ac:dyDescent="0.25">
      <c r="A3118" s="74">
        <v>202505</v>
      </c>
      <c r="B3118" s="74">
        <v>661</v>
      </c>
      <c r="C3118" s="82">
        <v>286597507</v>
      </c>
      <c r="D3118" s="82">
        <v>284651</v>
      </c>
      <c r="E3118" s="83">
        <f t="shared" si="48"/>
        <v>9.9320822075399276E-4</v>
      </c>
    </row>
    <row r="3119" spans="1:5" x14ac:dyDescent="0.25">
      <c r="A3119" s="74">
        <v>202505</v>
      </c>
      <c r="B3119" s="74">
        <v>662</v>
      </c>
      <c r="C3119" s="82">
        <v>4517969</v>
      </c>
      <c r="D3119" s="82">
        <v>49627</v>
      </c>
      <c r="E3119" s="83">
        <f t="shared" si="48"/>
        <v>1.0984360450459045E-2</v>
      </c>
    </row>
    <row r="3120" spans="1:5" x14ac:dyDescent="0.25">
      <c r="A3120" s="74">
        <v>202505</v>
      </c>
      <c r="B3120" s="74">
        <v>663</v>
      </c>
      <c r="C3120" s="82">
        <v>1682488</v>
      </c>
      <c r="D3120" s="82">
        <v>29287</v>
      </c>
      <c r="E3120" s="83">
        <f t="shared" si="48"/>
        <v>1.7406959217539739E-2</v>
      </c>
    </row>
    <row r="3121" spans="1:5" x14ac:dyDescent="0.25">
      <c r="A3121" s="74">
        <v>202505</v>
      </c>
      <c r="B3121" s="74">
        <v>681</v>
      </c>
      <c r="C3121" s="82">
        <v>60152561</v>
      </c>
      <c r="D3121" s="82">
        <v>834638</v>
      </c>
      <c r="E3121" s="83">
        <f t="shared" si="48"/>
        <v>1.3875352705265532E-2</v>
      </c>
    </row>
    <row r="3122" spans="1:5" x14ac:dyDescent="0.25">
      <c r="A3122" s="74">
        <v>202505</v>
      </c>
      <c r="B3122" s="74">
        <v>682</v>
      </c>
      <c r="C3122" s="82">
        <v>57933000</v>
      </c>
      <c r="D3122" s="82">
        <v>2261491</v>
      </c>
      <c r="E3122" s="83">
        <f t="shared" si="48"/>
        <v>3.9036317815407451E-2</v>
      </c>
    </row>
    <row r="3123" spans="1:5" x14ac:dyDescent="0.25">
      <c r="A3123" s="74">
        <v>202505</v>
      </c>
      <c r="B3123" s="74">
        <v>691</v>
      </c>
      <c r="C3123" s="82">
        <v>43995850</v>
      </c>
      <c r="D3123" s="82">
        <v>835433</v>
      </c>
      <c r="E3123" s="83">
        <f t="shared" si="48"/>
        <v>1.8988904635323559E-2</v>
      </c>
    </row>
    <row r="3124" spans="1:5" x14ac:dyDescent="0.25">
      <c r="A3124" s="74">
        <v>202505</v>
      </c>
      <c r="B3124" s="74">
        <v>692</v>
      </c>
      <c r="C3124" s="82">
        <v>41249856</v>
      </c>
      <c r="D3124" s="82">
        <v>544243</v>
      </c>
      <c r="E3124" s="83">
        <f t="shared" si="48"/>
        <v>1.3193815755381061E-2</v>
      </c>
    </row>
    <row r="3125" spans="1:5" x14ac:dyDescent="0.25">
      <c r="A3125" s="74">
        <v>202505</v>
      </c>
      <c r="B3125" s="74">
        <v>701</v>
      </c>
      <c r="C3125" s="82">
        <v>91618</v>
      </c>
      <c r="D3125" s="82">
        <v>772</v>
      </c>
      <c r="E3125" s="83">
        <f t="shared" si="48"/>
        <v>8.4262917767250981E-3</v>
      </c>
    </row>
    <row r="3126" spans="1:5" x14ac:dyDescent="0.25">
      <c r="A3126" s="74">
        <v>202505</v>
      </c>
      <c r="B3126" s="74">
        <v>702</v>
      </c>
      <c r="C3126" s="82">
        <v>291035868</v>
      </c>
      <c r="D3126" s="82">
        <v>8598639</v>
      </c>
      <c r="E3126" s="83">
        <f t="shared" si="48"/>
        <v>2.9544945985832922E-2</v>
      </c>
    </row>
    <row r="3127" spans="1:5" x14ac:dyDescent="0.25">
      <c r="A3127" s="74">
        <v>202505</v>
      </c>
      <c r="B3127" s="74">
        <v>711</v>
      </c>
      <c r="C3127" s="82">
        <v>37771202</v>
      </c>
      <c r="D3127" s="82">
        <v>703534</v>
      </c>
      <c r="E3127" s="83">
        <f t="shared" si="48"/>
        <v>1.8626200987726046E-2</v>
      </c>
    </row>
    <row r="3128" spans="1:5" x14ac:dyDescent="0.25">
      <c r="A3128" s="74">
        <v>202505</v>
      </c>
      <c r="B3128" s="74">
        <v>712</v>
      </c>
      <c r="C3128" s="82">
        <v>2946570</v>
      </c>
      <c r="D3128" s="82">
        <v>17637</v>
      </c>
      <c r="E3128" s="83">
        <f t="shared" si="48"/>
        <v>5.9856036001181036E-3</v>
      </c>
    </row>
    <row r="3129" spans="1:5" x14ac:dyDescent="0.25">
      <c r="A3129" s="74">
        <v>202505</v>
      </c>
      <c r="B3129" s="74">
        <v>721</v>
      </c>
      <c r="C3129" s="82">
        <v>14746146</v>
      </c>
      <c r="D3129" s="82">
        <v>40804</v>
      </c>
      <c r="E3129" s="83">
        <f t="shared" si="48"/>
        <v>2.7670958906822161E-3</v>
      </c>
    </row>
    <row r="3130" spans="1:5" x14ac:dyDescent="0.25">
      <c r="A3130" s="74">
        <v>202505</v>
      </c>
      <c r="B3130" s="74">
        <v>722</v>
      </c>
      <c r="C3130" s="82">
        <v>1213487</v>
      </c>
      <c r="D3130" s="82">
        <v>3368</v>
      </c>
      <c r="E3130" s="83">
        <f t="shared" si="48"/>
        <v>2.7754726667858823E-3</v>
      </c>
    </row>
    <row r="3131" spans="1:5" x14ac:dyDescent="0.25">
      <c r="A3131" s="74">
        <v>202505</v>
      </c>
      <c r="B3131" s="74">
        <v>731</v>
      </c>
      <c r="C3131" s="82">
        <v>13588920</v>
      </c>
      <c r="D3131" s="82">
        <v>412002</v>
      </c>
      <c r="E3131" s="83">
        <f t="shared" si="48"/>
        <v>3.0318965745622168E-2</v>
      </c>
    </row>
    <row r="3132" spans="1:5" x14ac:dyDescent="0.25">
      <c r="A3132" s="74">
        <v>202505</v>
      </c>
      <c r="B3132" s="74">
        <v>732</v>
      </c>
      <c r="C3132" s="82">
        <v>7739916</v>
      </c>
      <c r="D3132" s="82">
        <v>2037</v>
      </c>
      <c r="E3132" s="83">
        <f t="shared" si="48"/>
        <v>2.6318115080318702E-4</v>
      </c>
    </row>
    <row r="3133" spans="1:5" x14ac:dyDescent="0.25">
      <c r="A3133" s="74">
        <v>202505</v>
      </c>
      <c r="B3133" s="74">
        <v>741</v>
      </c>
      <c r="C3133" s="82">
        <v>4064015</v>
      </c>
      <c r="D3133" s="82">
        <v>250947</v>
      </c>
      <c r="E3133" s="83">
        <f t="shared" si="48"/>
        <v>6.1748541774575144E-2</v>
      </c>
    </row>
    <row r="3134" spans="1:5" x14ac:dyDescent="0.25">
      <c r="A3134" s="74">
        <v>202505</v>
      </c>
      <c r="B3134" s="74">
        <v>742</v>
      </c>
      <c r="C3134" s="82">
        <v>972317</v>
      </c>
      <c r="D3134" s="82">
        <v>51175</v>
      </c>
      <c r="E3134" s="83">
        <f t="shared" si="48"/>
        <v>5.2632011987859925E-2</v>
      </c>
    </row>
    <row r="3135" spans="1:5" x14ac:dyDescent="0.25">
      <c r="A3135" s="74">
        <v>202505</v>
      </c>
      <c r="B3135" s="74">
        <v>749</v>
      </c>
      <c r="C3135" s="82">
        <v>14124521</v>
      </c>
      <c r="D3135" s="82">
        <v>352473</v>
      </c>
      <c r="E3135" s="83">
        <f t="shared" si="48"/>
        <v>2.4954686958941829E-2</v>
      </c>
    </row>
    <row r="3136" spans="1:5" x14ac:dyDescent="0.25">
      <c r="A3136" s="74">
        <v>202505</v>
      </c>
      <c r="B3136" s="74">
        <v>750</v>
      </c>
      <c r="C3136" s="82">
        <v>14611876</v>
      </c>
      <c r="D3136" s="82">
        <v>167879</v>
      </c>
      <c r="E3136" s="83">
        <f t="shared" si="48"/>
        <v>1.1489216032219271E-2</v>
      </c>
    </row>
    <row r="3137" spans="1:5" x14ac:dyDescent="0.25">
      <c r="A3137" s="74">
        <v>202505</v>
      </c>
      <c r="B3137" s="74">
        <v>771</v>
      </c>
      <c r="C3137" s="82">
        <v>152235065</v>
      </c>
      <c r="D3137" s="82">
        <v>1732179</v>
      </c>
      <c r="E3137" s="83">
        <f t="shared" si="48"/>
        <v>1.1378318129269364E-2</v>
      </c>
    </row>
    <row r="3138" spans="1:5" x14ac:dyDescent="0.25">
      <c r="A3138" s="74">
        <v>202505</v>
      </c>
      <c r="B3138" s="74">
        <v>772</v>
      </c>
      <c r="C3138" s="82">
        <v>264612</v>
      </c>
      <c r="D3138" s="82">
        <v>5932</v>
      </c>
      <c r="E3138" s="83">
        <f t="shared" si="48"/>
        <v>2.2417728598854172E-2</v>
      </c>
    </row>
    <row r="3139" spans="1:5" x14ac:dyDescent="0.25">
      <c r="A3139" s="74">
        <v>202505</v>
      </c>
      <c r="B3139" s="74">
        <v>773</v>
      </c>
      <c r="C3139" s="82">
        <v>28739627</v>
      </c>
      <c r="D3139" s="82">
        <v>182054</v>
      </c>
      <c r="E3139" s="83">
        <f t="shared" ref="E3139:E3202" si="49">D3139/C3139</f>
        <v>6.334598566641105E-3</v>
      </c>
    </row>
    <row r="3140" spans="1:5" x14ac:dyDescent="0.25">
      <c r="A3140" s="74">
        <v>202505</v>
      </c>
      <c r="B3140" s="74">
        <v>774</v>
      </c>
      <c r="C3140" s="82">
        <v>986392</v>
      </c>
      <c r="D3140" s="82">
        <v>19934</v>
      </c>
      <c r="E3140" s="83">
        <f t="shared" si="49"/>
        <v>2.0209004128176222E-2</v>
      </c>
    </row>
    <row r="3141" spans="1:5" x14ac:dyDescent="0.25">
      <c r="A3141" s="74">
        <v>202505</v>
      </c>
      <c r="B3141" s="74">
        <v>780</v>
      </c>
      <c r="C3141" s="82">
        <v>1505674</v>
      </c>
      <c r="D3141" s="82">
        <v>19404</v>
      </c>
      <c r="E3141" s="83">
        <f t="shared" si="49"/>
        <v>1.2887251822107574E-2</v>
      </c>
    </row>
    <row r="3142" spans="1:5" x14ac:dyDescent="0.25">
      <c r="A3142" s="74">
        <v>202505</v>
      </c>
      <c r="B3142" s="74">
        <v>791</v>
      </c>
      <c r="C3142" s="82">
        <v>73517872</v>
      </c>
      <c r="D3142" s="82">
        <v>781416</v>
      </c>
      <c r="E3142" s="83">
        <f t="shared" si="49"/>
        <v>1.0628925712104399E-2</v>
      </c>
    </row>
    <row r="3143" spans="1:5" x14ac:dyDescent="0.25">
      <c r="A3143" s="74">
        <v>202505</v>
      </c>
      <c r="B3143" s="74">
        <v>801</v>
      </c>
      <c r="C3143" s="82">
        <v>20851774</v>
      </c>
      <c r="D3143" s="82">
        <v>501591</v>
      </c>
      <c r="E3143" s="83">
        <f t="shared" si="49"/>
        <v>2.4055075601720984E-2</v>
      </c>
    </row>
    <row r="3144" spans="1:5" x14ac:dyDescent="0.25">
      <c r="A3144" s="74">
        <v>202505</v>
      </c>
      <c r="B3144" s="74">
        <v>811</v>
      </c>
      <c r="C3144" s="82">
        <v>485109</v>
      </c>
      <c r="D3144" s="82">
        <v>6157</v>
      </c>
      <c r="E3144" s="83">
        <f t="shared" si="49"/>
        <v>1.2691992933546893E-2</v>
      </c>
    </row>
    <row r="3145" spans="1:5" x14ac:dyDescent="0.25">
      <c r="A3145" s="74">
        <v>202505</v>
      </c>
      <c r="B3145" s="74">
        <v>812</v>
      </c>
      <c r="C3145" s="82">
        <v>21337532</v>
      </c>
      <c r="D3145" s="82">
        <v>497264</v>
      </c>
      <c r="E3145" s="83">
        <f t="shared" si="49"/>
        <v>2.3304663350944242E-2</v>
      </c>
    </row>
    <row r="3146" spans="1:5" x14ac:dyDescent="0.25">
      <c r="A3146" s="74">
        <v>202505</v>
      </c>
      <c r="B3146" s="74">
        <v>813</v>
      </c>
      <c r="C3146" s="82">
        <v>3696274</v>
      </c>
      <c r="D3146" s="82">
        <v>106062</v>
      </c>
      <c r="E3146" s="83">
        <f t="shared" si="49"/>
        <v>2.8694301342378839E-2</v>
      </c>
    </row>
    <row r="3147" spans="1:5" x14ac:dyDescent="0.25">
      <c r="A3147" s="74">
        <v>202505</v>
      </c>
      <c r="B3147" s="74">
        <v>821</v>
      </c>
      <c r="C3147" s="82">
        <v>5444744</v>
      </c>
      <c r="D3147" s="82">
        <v>271678</v>
      </c>
      <c r="E3147" s="83">
        <f t="shared" si="49"/>
        <v>4.9897295446764807E-2</v>
      </c>
    </row>
    <row r="3148" spans="1:5" x14ac:dyDescent="0.25">
      <c r="A3148" s="74">
        <v>202505</v>
      </c>
      <c r="B3148" s="74">
        <v>822</v>
      </c>
      <c r="C3148" s="82">
        <v>850730</v>
      </c>
      <c r="D3148" s="82">
        <v>62803</v>
      </c>
      <c r="E3148" s="83">
        <f t="shared" si="49"/>
        <v>7.3822481868512924E-2</v>
      </c>
    </row>
    <row r="3149" spans="1:5" x14ac:dyDescent="0.25">
      <c r="A3149" s="74">
        <v>202505</v>
      </c>
      <c r="B3149" s="74">
        <v>823</v>
      </c>
      <c r="C3149" s="82">
        <v>1724887</v>
      </c>
      <c r="D3149" s="82">
        <v>9908</v>
      </c>
      <c r="E3149" s="83">
        <f t="shared" si="49"/>
        <v>5.7441443990244E-3</v>
      </c>
    </row>
    <row r="3150" spans="1:5" x14ac:dyDescent="0.25">
      <c r="A3150" s="74">
        <v>202505</v>
      </c>
      <c r="B3150" s="74">
        <v>829</v>
      </c>
      <c r="C3150" s="82">
        <v>580169870</v>
      </c>
      <c r="D3150" s="82">
        <v>6461697</v>
      </c>
      <c r="E3150" s="83">
        <f t="shared" si="49"/>
        <v>1.1137594925431064E-2</v>
      </c>
    </row>
    <row r="3151" spans="1:5" x14ac:dyDescent="0.25">
      <c r="A3151" s="74">
        <v>202505</v>
      </c>
      <c r="B3151" s="74">
        <v>841</v>
      </c>
      <c r="C3151" s="82">
        <v>1337069881</v>
      </c>
      <c r="D3151" s="82">
        <v>295701</v>
      </c>
      <c r="E3151" s="83">
        <f t="shared" si="49"/>
        <v>2.2115598010392996E-4</v>
      </c>
    </row>
    <row r="3152" spans="1:5" x14ac:dyDescent="0.25">
      <c r="A3152" s="74">
        <v>202505</v>
      </c>
      <c r="B3152" s="74">
        <v>842</v>
      </c>
      <c r="C3152" s="82">
        <v>3494106</v>
      </c>
      <c r="D3152" s="82">
        <v>138498</v>
      </c>
      <c r="E3152" s="83">
        <f t="shared" si="49"/>
        <v>3.9637606872830987E-2</v>
      </c>
    </row>
    <row r="3153" spans="1:5" x14ac:dyDescent="0.25">
      <c r="A3153" s="74">
        <v>202505</v>
      </c>
      <c r="B3153" s="74">
        <v>843</v>
      </c>
      <c r="C3153" s="82">
        <v>5759593</v>
      </c>
      <c r="D3153" s="82">
        <v>181720</v>
      </c>
      <c r="E3153" s="83">
        <f t="shared" si="49"/>
        <v>3.1550840484735637E-2</v>
      </c>
    </row>
    <row r="3154" spans="1:5" x14ac:dyDescent="0.25">
      <c r="A3154" s="74">
        <v>202505</v>
      </c>
      <c r="B3154" s="74">
        <v>851</v>
      </c>
      <c r="C3154" s="82">
        <v>18955810</v>
      </c>
      <c r="D3154" s="82">
        <v>218723</v>
      </c>
      <c r="E3154" s="83">
        <f t="shared" si="49"/>
        <v>1.1538573134041753E-2</v>
      </c>
    </row>
    <row r="3155" spans="1:5" x14ac:dyDescent="0.25">
      <c r="A3155" s="74">
        <v>202505</v>
      </c>
      <c r="B3155" s="74">
        <v>852</v>
      </c>
      <c r="C3155" s="82">
        <v>4314466</v>
      </c>
      <c r="D3155" s="82">
        <v>85256</v>
      </c>
      <c r="E3155" s="83">
        <f t="shared" si="49"/>
        <v>1.9760498750019121E-2</v>
      </c>
    </row>
    <row r="3156" spans="1:5" x14ac:dyDescent="0.25">
      <c r="A3156" s="74">
        <v>202505</v>
      </c>
      <c r="B3156" s="74">
        <v>853</v>
      </c>
      <c r="C3156" s="82">
        <v>9703219</v>
      </c>
      <c r="D3156" s="82">
        <v>20174</v>
      </c>
      <c r="E3156" s="83">
        <f t="shared" si="49"/>
        <v>2.0791038520309602E-3</v>
      </c>
    </row>
    <row r="3157" spans="1:5" x14ac:dyDescent="0.25">
      <c r="A3157" s="74">
        <v>202505</v>
      </c>
      <c r="B3157" s="74">
        <v>854</v>
      </c>
      <c r="C3157" s="82">
        <v>82410974</v>
      </c>
      <c r="D3157" s="82">
        <v>664151</v>
      </c>
      <c r="E3157" s="83">
        <f t="shared" si="49"/>
        <v>8.0590116554137559E-3</v>
      </c>
    </row>
    <row r="3158" spans="1:5" x14ac:dyDescent="0.25">
      <c r="A3158" s="74">
        <v>202505</v>
      </c>
      <c r="B3158" s="74">
        <v>855</v>
      </c>
      <c r="C3158" s="82">
        <v>2767121</v>
      </c>
      <c r="D3158" s="82">
        <v>103782</v>
      </c>
      <c r="E3158" s="83">
        <f t="shared" si="49"/>
        <v>3.7505407244569355E-2</v>
      </c>
    </row>
    <row r="3159" spans="1:5" x14ac:dyDescent="0.25">
      <c r="A3159" s="74">
        <v>202505</v>
      </c>
      <c r="B3159" s="74">
        <v>861</v>
      </c>
      <c r="C3159" s="82">
        <v>304961228</v>
      </c>
      <c r="D3159" s="82">
        <v>3309346</v>
      </c>
      <c r="E3159" s="83">
        <f t="shared" si="49"/>
        <v>1.0851694235701334E-2</v>
      </c>
    </row>
    <row r="3160" spans="1:5" x14ac:dyDescent="0.25">
      <c r="A3160" s="74">
        <v>202505</v>
      </c>
      <c r="B3160" s="74">
        <v>862</v>
      </c>
      <c r="C3160" s="82">
        <v>15599170</v>
      </c>
      <c r="D3160" s="82">
        <v>81347</v>
      </c>
      <c r="E3160" s="83">
        <f t="shared" si="49"/>
        <v>5.2148287376828379E-3</v>
      </c>
    </row>
    <row r="3161" spans="1:5" x14ac:dyDescent="0.25">
      <c r="A3161" s="74">
        <v>202505</v>
      </c>
      <c r="B3161" s="74">
        <v>863</v>
      </c>
      <c r="C3161" s="82">
        <v>23062339</v>
      </c>
      <c r="D3161" s="82">
        <v>200977</v>
      </c>
      <c r="E3161" s="83">
        <f t="shared" si="49"/>
        <v>8.714510700757629E-3</v>
      </c>
    </row>
    <row r="3162" spans="1:5" x14ac:dyDescent="0.25">
      <c r="A3162" s="74">
        <v>202505</v>
      </c>
      <c r="B3162" s="74">
        <v>864</v>
      </c>
      <c r="C3162" s="82">
        <v>5864587</v>
      </c>
      <c r="D3162" s="82">
        <v>61189</v>
      </c>
      <c r="E3162" s="83">
        <f t="shared" si="49"/>
        <v>1.0433641789268366E-2</v>
      </c>
    </row>
    <row r="3163" spans="1:5" x14ac:dyDescent="0.25">
      <c r="A3163" s="74">
        <v>202505</v>
      </c>
      <c r="B3163" s="74">
        <v>869</v>
      </c>
      <c r="C3163" s="82">
        <v>263244484</v>
      </c>
      <c r="D3163" s="82">
        <v>2619404</v>
      </c>
      <c r="E3163" s="83">
        <f t="shared" si="49"/>
        <v>9.9504611082373139E-3</v>
      </c>
    </row>
    <row r="3164" spans="1:5" x14ac:dyDescent="0.25">
      <c r="A3164" s="74">
        <v>202505</v>
      </c>
      <c r="B3164" s="74">
        <v>870</v>
      </c>
      <c r="C3164" s="82">
        <v>9753612</v>
      </c>
      <c r="D3164" s="82">
        <v>52397</v>
      </c>
      <c r="E3164" s="83">
        <f t="shared" si="49"/>
        <v>5.3720611400166424E-3</v>
      </c>
    </row>
    <row r="3165" spans="1:5" x14ac:dyDescent="0.25">
      <c r="A3165" s="74">
        <v>202505</v>
      </c>
      <c r="B3165" s="74">
        <v>880</v>
      </c>
      <c r="C3165" s="82">
        <v>1435787</v>
      </c>
      <c r="D3165" s="82">
        <v>103860</v>
      </c>
      <c r="E3165" s="83">
        <f t="shared" si="49"/>
        <v>7.2336634890829907E-2</v>
      </c>
    </row>
    <row r="3166" spans="1:5" x14ac:dyDescent="0.25">
      <c r="A3166" s="74">
        <v>202505</v>
      </c>
      <c r="B3166" s="74">
        <v>900</v>
      </c>
      <c r="C3166" s="82">
        <v>27292540</v>
      </c>
      <c r="D3166" s="82">
        <v>821704</v>
      </c>
      <c r="E3166" s="83">
        <f t="shared" si="49"/>
        <v>3.0107274735147408E-2</v>
      </c>
    </row>
    <row r="3167" spans="1:5" x14ac:dyDescent="0.25">
      <c r="A3167" s="74">
        <v>202505</v>
      </c>
      <c r="B3167" s="74">
        <v>910</v>
      </c>
      <c r="C3167" s="82">
        <v>20266144</v>
      </c>
      <c r="D3167" s="82">
        <v>38742</v>
      </c>
      <c r="E3167" s="83">
        <f t="shared" si="49"/>
        <v>1.9116611428399996E-3</v>
      </c>
    </row>
    <row r="3168" spans="1:5" x14ac:dyDescent="0.25">
      <c r="A3168" s="74">
        <v>202505</v>
      </c>
      <c r="B3168" s="74">
        <v>920</v>
      </c>
      <c r="C3168" s="82">
        <v>12707506</v>
      </c>
      <c r="D3168" s="82">
        <v>60752</v>
      </c>
      <c r="E3168" s="83">
        <f t="shared" si="49"/>
        <v>4.7807964835900919E-3</v>
      </c>
    </row>
    <row r="3169" spans="1:5" x14ac:dyDescent="0.25">
      <c r="A3169" s="74">
        <v>202505</v>
      </c>
      <c r="B3169" s="74">
        <v>931</v>
      </c>
      <c r="C3169" s="82">
        <v>130634640</v>
      </c>
      <c r="D3169" s="82">
        <v>315174</v>
      </c>
      <c r="E3169" s="83">
        <f t="shared" si="49"/>
        <v>2.4126372606836899E-3</v>
      </c>
    </row>
    <row r="3170" spans="1:5" x14ac:dyDescent="0.25">
      <c r="A3170" s="74">
        <v>202505</v>
      </c>
      <c r="B3170" s="74">
        <v>939</v>
      </c>
      <c r="C3170" s="82">
        <v>12913972</v>
      </c>
      <c r="D3170" s="82">
        <v>95937</v>
      </c>
      <c r="E3170" s="83">
        <f t="shared" si="49"/>
        <v>7.4289304638417986E-3</v>
      </c>
    </row>
    <row r="3171" spans="1:5" x14ac:dyDescent="0.25">
      <c r="A3171" s="74">
        <v>202505</v>
      </c>
      <c r="B3171" s="74">
        <v>941</v>
      </c>
      <c r="C3171" s="82">
        <v>12766581</v>
      </c>
      <c r="D3171" s="82">
        <v>173860</v>
      </c>
      <c r="E3171" s="83">
        <f t="shared" si="49"/>
        <v>1.3618368144141333E-2</v>
      </c>
    </row>
    <row r="3172" spans="1:5" x14ac:dyDescent="0.25">
      <c r="A3172" s="74">
        <v>202505</v>
      </c>
      <c r="B3172" s="74">
        <v>942</v>
      </c>
      <c r="C3172" s="82">
        <v>4440829</v>
      </c>
      <c r="D3172" s="82">
        <v>74671</v>
      </c>
      <c r="E3172" s="83">
        <f t="shared" si="49"/>
        <v>1.6814653300093293E-2</v>
      </c>
    </row>
    <row r="3173" spans="1:5" x14ac:dyDescent="0.25">
      <c r="A3173" s="74">
        <v>202505</v>
      </c>
      <c r="B3173" s="74">
        <v>949</v>
      </c>
      <c r="C3173" s="82">
        <v>108129386</v>
      </c>
      <c r="D3173" s="82">
        <v>1624764</v>
      </c>
      <c r="E3173" s="83">
        <f t="shared" si="49"/>
        <v>1.5026109553604604E-2</v>
      </c>
    </row>
    <row r="3174" spans="1:5" x14ac:dyDescent="0.25">
      <c r="A3174" s="74">
        <v>202505</v>
      </c>
      <c r="B3174" s="74">
        <v>951</v>
      </c>
      <c r="C3174" s="82">
        <v>3953009</v>
      </c>
      <c r="D3174" s="82">
        <v>68752</v>
      </c>
      <c r="E3174" s="83">
        <f t="shared" si="49"/>
        <v>1.7392320634736728E-2</v>
      </c>
    </row>
    <row r="3175" spans="1:5" x14ac:dyDescent="0.25">
      <c r="A3175" s="74">
        <v>202505</v>
      </c>
      <c r="B3175" s="74">
        <v>952</v>
      </c>
      <c r="C3175" s="82">
        <v>3490260</v>
      </c>
      <c r="D3175" s="82">
        <v>85769</v>
      </c>
      <c r="E3175" s="83">
        <f t="shared" si="49"/>
        <v>2.4573813985204539E-2</v>
      </c>
    </row>
    <row r="3176" spans="1:5" x14ac:dyDescent="0.25">
      <c r="A3176" s="74">
        <v>202505</v>
      </c>
      <c r="B3176" s="74">
        <v>960</v>
      </c>
      <c r="C3176" s="82">
        <v>1025634469</v>
      </c>
      <c r="D3176" s="82">
        <v>34909563</v>
      </c>
      <c r="E3176" s="83">
        <f t="shared" si="49"/>
        <v>3.4037041514446219E-2</v>
      </c>
    </row>
    <row r="3177" spans="1:5" x14ac:dyDescent="0.25">
      <c r="A3177" s="74">
        <v>202505</v>
      </c>
      <c r="B3177" s="74">
        <v>970</v>
      </c>
      <c r="C3177" s="82">
        <v>550726</v>
      </c>
      <c r="D3177" s="82">
        <v>12454</v>
      </c>
      <c r="E3177" s="83">
        <f t="shared" si="49"/>
        <v>2.2613786165897379E-2</v>
      </c>
    </row>
    <row r="3178" spans="1:5" x14ac:dyDescent="0.25">
      <c r="A3178" s="74">
        <v>202505</v>
      </c>
      <c r="B3178" s="74">
        <v>990</v>
      </c>
      <c r="C3178" s="82">
        <v>1300006</v>
      </c>
      <c r="D3178" s="82">
        <v>2467</v>
      </c>
      <c r="E3178" s="83">
        <f t="shared" si="49"/>
        <v>1.89768354915285E-3</v>
      </c>
    </row>
    <row r="3179" spans="1:5" x14ac:dyDescent="0.25">
      <c r="A3179" s="74">
        <v>202505</v>
      </c>
      <c r="B3179" s="74">
        <v>999</v>
      </c>
      <c r="C3179" s="82">
        <v>296830984</v>
      </c>
      <c r="D3179" s="82">
        <v>18858706</v>
      </c>
      <c r="E3179" s="83">
        <f t="shared" si="49"/>
        <v>6.3533482070726149E-2</v>
      </c>
    </row>
    <row r="3180" spans="1:5" x14ac:dyDescent="0.25">
      <c r="A3180" s="74">
        <v>202506</v>
      </c>
      <c r="B3180" s="74">
        <v>11</v>
      </c>
      <c r="C3180" s="82">
        <v>5617225815</v>
      </c>
      <c r="D3180" s="82">
        <v>72292043</v>
      </c>
      <c r="E3180" s="83">
        <f t="shared" si="49"/>
        <v>1.2869705684068177E-2</v>
      </c>
    </row>
    <row r="3181" spans="1:5" x14ac:dyDescent="0.25">
      <c r="A3181" s="74">
        <v>202506</v>
      </c>
      <c r="B3181" s="74">
        <v>12</v>
      </c>
      <c r="C3181" s="82">
        <v>558625522</v>
      </c>
      <c r="D3181" s="82">
        <v>12669548</v>
      </c>
      <c r="E3181" s="83">
        <f t="shared" si="49"/>
        <v>2.2679858869749242E-2</v>
      </c>
    </row>
    <row r="3182" spans="1:5" x14ac:dyDescent="0.25">
      <c r="A3182" s="74">
        <v>202506</v>
      </c>
      <c r="B3182" s="74">
        <v>13</v>
      </c>
      <c r="C3182" s="82">
        <v>296998212</v>
      </c>
      <c r="D3182" s="82">
        <v>304847</v>
      </c>
      <c r="E3182" s="83">
        <f t="shared" si="49"/>
        <v>1.0264270547191039E-3</v>
      </c>
    </row>
    <row r="3183" spans="1:5" x14ac:dyDescent="0.25">
      <c r="A3183" s="74">
        <v>202506</v>
      </c>
      <c r="B3183" s="74">
        <v>14</v>
      </c>
      <c r="C3183" s="82">
        <v>2189222933</v>
      </c>
      <c r="D3183" s="82">
        <v>12724953</v>
      </c>
      <c r="E3183" s="83">
        <f t="shared" si="49"/>
        <v>5.8125432582429469E-3</v>
      </c>
    </row>
    <row r="3184" spans="1:5" x14ac:dyDescent="0.25">
      <c r="A3184" s="74">
        <v>202506</v>
      </c>
      <c r="B3184" s="74">
        <v>16</v>
      </c>
      <c r="C3184" s="82">
        <v>896224079</v>
      </c>
      <c r="D3184" s="82">
        <v>21275885</v>
      </c>
      <c r="E3184" s="83">
        <f t="shared" si="49"/>
        <v>2.3739470405369459E-2</v>
      </c>
    </row>
    <row r="3185" spans="1:5" x14ac:dyDescent="0.25">
      <c r="A3185" s="74">
        <v>202506</v>
      </c>
      <c r="B3185" s="74">
        <v>17</v>
      </c>
      <c r="C3185" s="82">
        <v>448124</v>
      </c>
      <c r="D3185" s="82">
        <v>1141</v>
      </c>
      <c r="E3185" s="83">
        <f t="shared" si="49"/>
        <v>2.5461702564468763E-3</v>
      </c>
    </row>
    <row r="3186" spans="1:5" x14ac:dyDescent="0.25">
      <c r="A3186" s="74">
        <v>202506</v>
      </c>
      <c r="B3186" s="74">
        <v>21</v>
      </c>
      <c r="C3186" s="82">
        <v>1974698</v>
      </c>
      <c r="D3186" s="82">
        <v>159807</v>
      </c>
      <c r="E3186" s="83">
        <f t="shared" si="49"/>
        <v>8.0927311416733094E-2</v>
      </c>
    </row>
    <row r="3187" spans="1:5" x14ac:dyDescent="0.25">
      <c r="A3187" s="74">
        <v>202506</v>
      </c>
      <c r="B3187" s="74">
        <v>22</v>
      </c>
      <c r="C3187" s="82">
        <v>26647794</v>
      </c>
      <c r="D3187" s="82">
        <v>93154</v>
      </c>
      <c r="E3187" s="83">
        <f t="shared" si="49"/>
        <v>3.4957490289815362E-3</v>
      </c>
    </row>
    <row r="3188" spans="1:5" x14ac:dyDescent="0.25">
      <c r="A3188" s="74">
        <v>202506</v>
      </c>
      <c r="B3188" s="74">
        <v>24</v>
      </c>
      <c r="C3188" s="82">
        <v>4906936</v>
      </c>
      <c r="D3188" s="82">
        <v>31298</v>
      </c>
      <c r="E3188" s="83">
        <f t="shared" si="49"/>
        <v>6.3783183640463217E-3</v>
      </c>
    </row>
    <row r="3189" spans="1:5" x14ac:dyDescent="0.25">
      <c r="A3189" s="74">
        <v>202506</v>
      </c>
      <c r="B3189" s="74">
        <v>31</v>
      </c>
      <c r="C3189" s="82">
        <v>72859480</v>
      </c>
      <c r="D3189" s="82">
        <v>160900</v>
      </c>
      <c r="E3189" s="83">
        <f t="shared" si="49"/>
        <v>2.208360531807254E-3</v>
      </c>
    </row>
    <row r="3190" spans="1:5" x14ac:dyDescent="0.25">
      <c r="A3190" s="74">
        <v>202506</v>
      </c>
      <c r="B3190" s="74">
        <v>32</v>
      </c>
      <c r="C3190" s="82">
        <v>5810725</v>
      </c>
      <c r="D3190" s="82">
        <v>49551</v>
      </c>
      <c r="E3190" s="83">
        <f t="shared" si="49"/>
        <v>8.5275073248174717E-3</v>
      </c>
    </row>
    <row r="3191" spans="1:5" x14ac:dyDescent="0.25">
      <c r="A3191" s="74">
        <v>202506</v>
      </c>
      <c r="B3191" s="74">
        <v>51</v>
      </c>
      <c r="C3191" s="82">
        <v>172957</v>
      </c>
      <c r="D3191" s="82">
        <v>1017</v>
      </c>
      <c r="E3191" s="83">
        <f t="shared" si="49"/>
        <v>5.880074238105425E-3</v>
      </c>
    </row>
    <row r="3192" spans="1:5" x14ac:dyDescent="0.25">
      <c r="A3192" s="74">
        <v>202506</v>
      </c>
      <c r="B3192" s="74">
        <v>52</v>
      </c>
      <c r="C3192" s="82">
        <v>40206</v>
      </c>
      <c r="D3192" s="82">
        <v>99</v>
      </c>
      <c r="E3192" s="83">
        <f t="shared" si="49"/>
        <v>2.4623190568571853E-3</v>
      </c>
    </row>
    <row r="3193" spans="1:5" x14ac:dyDescent="0.25">
      <c r="A3193" s="74">
        <v>202506</v>
      </c>
      <c r="B3193" s="74">
        <v>61</v>
      </c>
      <c r="C3193" s="82">
        <v>6359994843</v>
      </c>
      <c r="D3193" s="82">
        <v>8818521</v>
      </c>
      <c r="E3193" s="83">
        <f t="shared" si="49"/>
        <v>1.3865610299520804E-3</v>
      </c>
    </row>
    <row r="3194" spans="1:5" x14ac:dyDescent="0.25">
      <c r="A3194" s="74">
        <v>202506</v>
      </c>
      <c r="B3194" s="74">
        <v>62</v>
      </c>
      <c r="C3194" s="82">
        <v>932247</v>
      </c>
      <c r="D3194" s="82">
        <v>18849</v>
      </c>
      <c r="E3194" s="83">
        <f t="shared" si="49"/>
        <v>2.0218890487177753E-2</v>
      </c>
    </row>
    <row r="3195" spans="1:5" x14ac:dyDescent="0.25">
      <c r="A3195" s="74">
        <v>202506</v>
      </c>
      <c r="B3195" s="74">
        <v>71</v>
      </c>
      <c r="C3195" s="82">
        <v>408929</v>
      </c>
      <c r="D3195" s="82">
        <v>20082</v>
      </c>
      <c r="E3195" s="83">
        <f t="shared" si="49"/>
        <v>4.9108769492992671E-2</v>
      </c>
    </row>
    <row r="3196" spans="1:5" x14ac:dyDescent="0.25">
      <c r="A3196" s="74">
        <v>202506</v>
      </c>
      <c r="B3196" s="74">
        <v>72</v>
      </c>
      <c r="C3196" s="82">
        <v>234488443</v>
      </c>
      <c r="D3196" s="82">
        <v>5928</v>
      </c>
      <c r="E3196" s="83">
        <f t="shared" si="49"/>
        <v>2.5280563613960284E-5</v>
      </c>
    </row>
    <row r="3197" spans="1:5" x14ac:dyDescent="0.25">
      <c r="A3197" s="74">
        <v>202506</v>
      </c>
      <c r="B3197" s="74">
        <v>81</v>
      </c>
      <c r="C3197" s="82">
        <v>123352358</v>
      </c>
      <c r="D3197" s="82">
        <v>205884</v>
      </c>
      <c r="E3197" s="83">
        <f t="shared" si="49"/>
        <v>1.6690722685657943E-3</v>
      </c>
    </row>
    <row r="3198" spans="1:5" x14ac:dyDescent="0.25">
      <c r="A3198" s="74">
        <v>202506</v>
      </c>
      <c r="B3198" s="74">
        <v>89</v>
      </c>
      <c r="C3198" s="82">
        <v>164147000</v>
      </c>
      <c r="D3198" s="82">
        <v>223004</v>
      </c>
      <c r="E3198" s="83">
        <f t="shared" si="49"/>
        <v>1.3585627516798967E-3</v>
      </c>
    </row>
    <row r="3199" spans="1:5" x14ac:dyDescent="0.25">
      <c r="A3199" s="74">
        <v>202506</v>
      </c>
      <c r="B3199" s="74">
        <v>91</v>
      </c>
      <c r="C3199" s="82">
        <v>61122994</v>
      </c>
      <c r="D3199" s="82">
        <v>194509</v>
      </c>
      <c r="E3199" s="83">
        <f t="shared" si="49"/>
        <v>3.1822557645000177E-3</v>
      </c>
    </row>
    <row r="3200" spans="1:5" x14ac:dyDescent="0.25">
      <c r="A3200" s="74">
        <v>202506</v>
      </c>
      <c r="B3200" s="74">
        <v>99</v>
      </c>
      <c r="C3200" s="82">
        <v>16834784</v>
      </c>
      <c r="D3200" s="82">
        <v>228592</v>
      </c>
      <c r="E3200" s="83">
        <f t="shared" si="49"/>
        <v>1.3578552596813835E-2</v>
      </c>
    </row>
    <row r="3201" spans="1:5" x14ac:dyDescent="0.25">
      <c r="A3201" s="74">
        <v>202506</v>
      </c>
      <c r="B3201" s="74">
        <v>101</v>
      </c>
      <c r="C3201" s="82">
        <v>1835859167</v>
      </c>
      <c r="D3201" s="82">
        <v>26104502</v>
      </c>
      <c r="E3201" s="83">
        <f t="shared" si="49"/>
        <v>1.4219229050481954E-2</v>
      </c>
    </row>
    <row r="3202" spans="1:5" x14ac:dyDescent="0.25">
      <c r="A3202" s="74">
        <v>202506</v>
      </c>
      <c r="B3202" s="74">
        <v>102</v>
      </c>
      <c r="C3202" s="82">
        <v>121133999</v>
      </c>
      <c r="D3202" s="82">
        <v>3765037</v>
      </c>
      <c r="E3202" s="83">
        <f t="shared" si="49"/>
        <v>3.108158758962461E-2</v>
      </c>
    </row>
    <row r="3203" spans="1:5" x14ac:dyDescent="0.25">
      <c r="A3203" s="74">
        <v>202506</v>
      </c>
      <c r="B3203" s="74">
        <v>103</v>
      </c>
      <c r="C3203" s="82">
        <v>522064360</v>
      </c>
      <c r="D3203" s="82">
        <v>164714</v>
      </c>
      <c r="E3203" s="83">
        <f t="shared" ref="E3203:E3266" si="50">D3203/C3203</f>
        <v>3.1550516108780151E-4</v>
      </c>
    </row>
    <row r="3204" spans="1:5" x14ac:dyDescent="0.25">
      <c r="A3204" s="74">
        <v>202506</v>
      </c>
      <c r="B3204" s="74">
        <v>104</v>
      </c>
      <c r="C3204" s="82">
        <v>613106540</v>
      </c>
      <c r="D3204" s="82">
        <v>12846248</v>
      </c>
      <c r="E3204" s="83">
        <f t="shared" si="50"/>
        <v>2.0952717287928458E-2</v>
      </c>
    </row>
    <row r="3205" spans="1:5" x14ac:dyDescent="0.25">
      <c r="A3205" s="74">
        <v>202506</v>
      </c>
      <c r="B3205" s="74">
        <v>105</v>
      </c>
      <c r="C3205" s="82">
        <v>473109816</v>
      </c>
      <c r="D3205" s="82">
        <v>2731850</v>
      </c>
      <c r="E3205" s="83">
        <f t="shared" si="50"/>
        <v>5.7742407948686483E-3</v>
      </c>
    </row>
    <row r="3206" spans="1:5" x14ac:dyDescent="0.25">
      <c r="A3206" s="74">
        <v>202506</v>
      </c>
      <c r="B3206" s="74">
        <v>106</v>
      </c>
      <c r="C3206" s="82">
        <v>275646911</v>
      </c>
      <c r="D3206" s="82">
        <v>48117594</v>
      </c>
      <c r="E3206" s="83">
        <f t="shared" si="50"/>
        <v>0.17456242780097761</v>
      </c>
    </row>
    <row r="3207" spans="1:5" x14ac:dyDescent="0.25">
      <c r="A3207" s="74">
        <v>202506</v>
      </c>
      <c r="B3207" s="74">
        <v>107</v>
      </c>
      <c r="C3207" s="82">
        <v>1774373909</v>
      </c>
      <c r="D3207" s="82">
        <v>11820456</v>
      </c>
      <c r="E3207" s="83">
        <f t="shared" si="50"/>
        <v>6.6617616163335957E-3</v>
      </c>
    </row>
    <row r="3208" spans="1:5" x14ac:dyDescent="0.25">
      <c r="A3208" s="74">
        <v>202506</v>
      </c>
      <c r="B3208" s="74">
        <v>108</v>
      </c>
      <c r="C3208" s="82">
        <v>51165665</v>
      </c>
      <c r="D3208" s="82">
        <v>350077</v>
      </c>
      <c r="E3208" s="83">
        <f t="shared" si="50"/>
        <v>6.8420297087900643E-3</v>
      </c>
    </row>
    <row r="3209" spans="1:5" x14ac:dyDescent="0.25">
      <c r="A3209" s="74">
        <v>202506</v>
      </c>
      <c r="B3209" s="74">
        <v>109</v>
      </c>
      <c r="C3209" s="82">
        <v>270275</v>
      </c>
      <c r="D3209" s="82">
        <v>4241</v>
      </c>
      <c r="E3209" s="83">
        <f t="shared" si="50"/>
        <v>1.5691425400055498E-2</v>
      </c>
    </row>
    <row r="3210" spans="1:5" x14ac:dyDescent="0.25">
      <c r="A3210" s="74">
        <v>202506</v>
      </c>
      <c r="B3210" s="74">
        <v>110</v>
      </c>
      <c r="C3210" s="82">
        <v>710062302</v>
      </c>
      <c r="D3210" s="82">
        <v>1003636</v>
      </c>
      <c r="E3210" s="83">
        <f t="shared" si="50"/>
        <v>1.4134478019366813E-3</v>
      </c>
    </row>
    <row r="3211" spans="1:5" x14ac:dyDescent="0.25">
      <c r="A3211" s="74">
        <v>202506</v>
      </c>
      <c r="B3211" s="74">
        <v>120</v>
      </c>
      <c r="C3211" s="82">
        <v>177420704</v>
      </c>
      <c r="D3211" s="82">
        <v>2488</v>
      </c>
      <c r="E3211" s="83">
        <f t="shared" si="50"/>
        <v>1.4023166090018445E-5</v>
      </c>
    </row>
    <row r="3212" spans="1:5" x14ac:dyDescent="0.25">
      <c r="A3212" s="74">
        <v>202506</v>
      </c>
      <c r="B3212" s="74">
        <v>131</v>
      </c>
      <c r="C3212" s="82">
        <v>272911178</v>
      </c>
      <c r="D3212" s="82">
        <v>607389</v>
      </c>
      <c r="E3212" s="83">
        <f t="shared" si="50"/>
        <v>2.2255922401243676E-3</v>
      </c>
    </row>
    <row r="3213" spans="1:5" x14ac:dyDescent="0.25">
      <c r="A3213" s="74">
        <v>202506</v>
      </c>
      <c r="B3213" s="74">
        <v>139</v>
      </c>
      <c r="C3213" s="82">
        <v>177231029</v>
      </c>
      <c r="D3213" s="82">
        <v>6119535</v>
      </c>
      <c r="E3213" s="83">
        <f t="shared" si="50"/>
        <v>3.4528575693142313E-2</v>
      </c>
    </row>
    <row r="3214" spans="1:5" x14ac:dyDescent="0.25">
      <c r="A3214" s="74">
        <v>202506</v>
      </c>
      <c r="B3214" s="74">
        <v>141</v>
      </c>
      <c r="C3214" s="82">
        <v>218366104</v>
      </c>
      <c r="D3214" s="82">
        <v>3071081</v>
      </c>
      <c r="E3214" s="83">
        <f t="shared" si="50"/>
        <v>1.4063908929748547E-2</v>
      </c>
    </row>
    <row r="3215" spans="1:5" x14ac:dyDescent="0.25">
      <c r="A3215" s="74">
        <v>202506</v>
      </c>
      <c r="B3215" s="74">
        <v>142</v>
      </c>
      <c r="C3215" s="82">
        <v>794</v>
      </c>
      <c r="D3215" s="82">
        <v>139</v>
      </c>
      <c r="E3215" s="83">
        <f t="shared" si="50"/>
        <v>0.17506297229219145</v>
      </c>
    </row>
    <row r="3216" spans="1:5" x14ac:dyDescent="0.25">
      <c r="A3216" s="74">
        <v>202506</v>
      </c>
      <c r="B3216" s="74">
        <v>143</v>
      </c>
      <c r="C3216" s="82">
        <v>9187134</v>
      </c>
      <c r="D3216" s="82">
        <v>282565</v>
      </c>
      <c r="E3216" s="83">
        <f t="shared" si="50"/>
        <v>3.0756599392149937E-2</v>
      </c>
    </row>
    <row r="3217" spans="1:5" x14ac:dyDescent="0.25">
      <c r="A3217" s="74">
        <v>202506</v>
      </c>
      <c r="B3217" s="74">
        <v>149</v>
      </c>
      <c r="C3217" s="82">
        <v>1820684</v>
      </c>
      <c r="D3217" s="82">
        <v>10740</v>
      </c>
      <c r="E3217" s="83">
        <f t="shared" si="50"/>
        <v>5.8988819586485077E-3</v>
      </c>
    </row>
    <row r="3218" spans="1:5" x14ac:dyDescent="0.25">
      <c r="A3218" s="74">
        <v>202506</v>
      </c>
      <c r="B3218" s="74">
        <v>151</v>
      </c>
      <c r="C3218" s="82">
        <v>86728538</v>
      </c>
      <c r="D3218" s="82">
        <v>25854760</v>
      </c>
      <c r="E3218" s="83">
        <f t="shared" si="50"/>
        <v>0.29811133216612046</v>
      </c>
    </row>
    <row r="3219" spans="1:5" x14ac:dyDescent="0.25">
      <c r="A3219" s="74">
        <v>202506</v>
      </c>
      <c r="B3219" s="74">
        <v>152</v>
      </c>
      <c r="C3219" s="82">
        <v>119679468</v>
      </c>
      <c r="D3219" s="82">
        <v>2552345</v>
      </c>
      <c r="E3219" s="83">
        <f t="shared" si="50"/>
        <v>2.1326506899245239E-2</v>
      </c>
    </row>
    <row r="3220" spans="1:5" x14ac:dyDescent="0.25">
      <c r="A3220" s="74">
        <v>202506</v>
      </c>
      <c r="B3220" s="74">
        <v>161</v>
      </c>
      <c r="C3220" s="82">
        <v>27486571</v>
      </c>
      <c r="D3220" s="82">
        <v>259723</v>
      </c>
      <c r="E3220" s="83">
        <f t="shared" si="50"/>
        <v>9.4490869741445747E-3</v>
      </c>
    </row>
    <row r="3221" spans="1:5" x14ac:dyDescent="0.25">
      <c r="A3221" s="74">
        <v>202506</v>
      </c>
      <c r="B3221" s="74">
        <v>162</v>
      </c>
      <c r="C3221" s="82">
        <v>164032432</v>
      </c>
      <c r="D3221" s="82">
        <v>2067837</v>
      </c>
      <c r="E3221" s="83">
        <f t="shared" si="50"/>
        <v>1.2606269228514518E-2</v>
      </c>
    </row>
    <row r="3222" spans="1:5" x14ac:dyDescent="0.25">
      <c r="A3222" s="74">
        <v>202506</v>
      </c>
      <c r="B3222" s="74">
        <v>170</v>
      </c>
      <c r="C3222" s="82">
        <v>357307823</v>
      </c>
      <c r="D3222" s="82">
        <v>8454757</v>
      </c>
      <c r="E3222" s="83">
        <f t="shared" si="50"/>
        <v>2.3662389838019302E-2</v>
      </c>
    </row>
    <row r="3223" spans="1:5" x14ac:dyDescent="0.25">
      <c r="A3223" s="74">
        <v>202506</v>
      </c>
      <c r="B3223" s="74">
        <v>181</v>
      </c>
      <c r="C3223" s="82">
        <v>94477353</v>
      </c>
      <c r="D3223" s="82">
        <v>572860</v>
      </c>
      <c r="E3223" s="83">
        <f t="shared" si="50"/>
        <v>6.0634636958975764E-3</v>
      </c>
    </row>
    <row r="3224" spans="1:5" x14ac:dyDescent="0.25">
      <c r="A3224" s="74">
        <v>202506</v>
      </c>
      <c r="B3224" s="74">
        <v>182</v>
      </c>
      <c r="C3224" s="82">
        <v>16538344</v>
      </c>
      <c r="D3224" s="82">
        <v>34279</v>
      </c>
      <c r="E3224" s="83">
        <f t="shared" si="50"/>
        <v>2.0726984515499255E-3</v>
      </c>
    </row>
    <row r="3225" spans="1:5" x14ac:dyDescent="0.25">
      <c r="A3225" s="74">
        <v>202506</v>
      </c>
      <c r="B3225" s="74">
        <v>191</v>
      </c>
      <c r="C3225" s="82">
        <v>1372469</v>
      </c>
      <c r="D3225" s="82">
        <v>1671</v>
      </c>
      <c r="E3225" s="83">
        <f t="shared" si="50"/>
        <v>1.2175138381996242E-3</v>
      </c>
    </row>
    <row r="3226" spans="1:5" x14ac:dyDescent="0.25">
      <c r="A3226" s="74">
        <v>202506</v>
      </c>
      <c r="B3226" s="74">
        <v>192</v>
      </c>
      <c r="C3226" s="82">
        <v>741016788</v>
      </c>
      <c r="D3226" s="82">
        <v>1983083</v>
      </c>
      <c r="E3226" s="83">
        <f t="shared" si="50"/>
        <v>2.6761647402784618E-3</v>
      </c>
    </row>
    <row r="3227" spans="1:5" x14ac:dyDescent="0.25">
      <c r="A3227" s="74">
        <v>202506</v>
      </c>
      <c r="B3227" s="74">
        <v>201</v>
      </c>
      <c r="C3227" s="82">
        <v>824186923</v>
      </c>
      <c r="D3227" s="82">
        <v>7614135</v>
      </c>
      <c r="E3227" s="83">
        <f t="shared" si="50"/>
        <v>9.2383593909557814E-3</v>
      </c>
    </row>
    <row r="3228" spans="1:5" x14ac:dyDescent="0.25">
      <c r="A3228" s="74">
        <v>202506</v>
      </c>
      <c r="B3228" s="74">
        <v>202</v>
      </c>
      <c r="C3228" s="82">
        <v>1371714080</v>
      </c>
      <c r="D3228" s="82">
        <v>41650974</v>
      </c>
      <c r="E3228" s="83">
        <f t="shared" si="50"/>
        <v>3.0364180558677359E-2</v>
      </c>
    </row>
    <row r="3229" spans="1:5" x14ac:dyDescent="0.25">
      <c r="A3229" s="74">
        <v>202506</v>
      </c>
      <c r="B3229" s="74">
        <v>203</v>
      </c>
      <c r="C3229" s="82">
        <v>7108986</v>
      </c>
      <c r="D3229" s="82">
        <v>737</v>
      </c>
      <c r="E3229" s="83">
        <f t="shared" si="50"/>
        <v>1.0367160661168836E-4</v>
      </c>
    </row>
    <row r="3230" spans="1:5" x14ac:dyDescent="0.25">
      <c r="A3230" s="74">
        <v>202506</v>
      </c>
      <c r="B3230" s="74">
        <v>204</v>
      </c>
      <c r="C3230" s="82">
        <v>1766683</v>
      </c>
      <c r="D3230" s="82">
        <v>1346</v>
      </c>
      <c r="E3230" s="83">
        <f t="shared" si="50"/>
        <v>7.6187974865892752E-4</v>
      </c>
    </row>
    <row r="3231" spans="1:5" x14ac:dyDescent="0.25">
      <c r="A3231" s="74">
        <v>202506</v>
      </c>
      <c r="B3231" s="74">
        <v>210</v>
      </c>
      <c r="C3231" s="82">
        <v>848920468</v>
      </c>
      <c r="D3231" s="82">
        <v>3901310</v>
      </c>
      <c r="E3231" s="83">
        <f t="shared" si="50"/>
        <v>4.5956130722012468E-3</v>
      </c>
    </row>
    <row r="3232" spans="1:5" x14ac:dyDescent="0.25">
      <c r="A3232" s="74">
        <v>202506</v>
      </c>
      <c r="B3232" s="74">
        <v>221</v>
      </c>
      <c r="C3232" s="82">
        <v>40262028</v>
      </c>
      <c r="D3232" s="82">
        <v>26464</v>
      </c>
      <c r="E3232" s="83">
        <f t="shared" si="50"/>
        <v>6.5729426247480632E-4</v>
      </c>
    </row>
    <row r="3233" spans="1:5" x14ac:dyDescent="0.25">
      <c r="A3233" s="74">
        <v>202506</v>
      </c>
      <c r="B3233" s="74">
        <v>222</v>
      </c>
      <c r="C3233" s="82">
        <v>384266554</v>
      </c>
      <c r="D3233" s="82">
        <v>934688</v>
      </c>
      <c r="E3233" s="83">
        <f t="shared" si="50"/>
        <v>2.4323948838909358E-3</v>
      </c>
    </row>
    <row r="3234" spans="1:5" x14ac:dyDescent="0.25">
      <c r="A3234" s="74">
        <v>202506</v>
      </c>
      <c r="B3234" s="74">
        <v>231</v>
      </c>
      <c r="C3234" s="82">
        <v>95686954</v>
      </c>
      <c r="D3234" s="82">
        <v>117656</v>
      </c>
      <c r="E3234" s="83">
        <f t="shared" si="50"/>
        <v>1.229592907722823E-3</v>
      </c>
    </row>
    <row r="3235" spans="1:5" x14ac:dyDescent="0.25">
      <c r="A3235" s="74">
        <v>202506</v>
      </c>
      <c r="B3235" s="74">
        <v>239</v>
      </c>
      <c r="C3235" s="82">
        <v>400549141</v>
      </c>
      <c r="D3235" s="82">
        <v>3885789</v>
      </c>
      <c r="E3235" s="83">
        <f t="shared" si="50"/>
        <v>9.7011542461403009E-3</v>
      </c>
    </row>
    <row r="3236" spans="1:5" x14ac:dyDescent="0.25">
      <c r="A3236" s="74">
        <v>202506</v>
      </c>
      <c r="B3236" s="74">
        <v>241</v>
      </c>
      <c r="C3236" s="82">
        <v>303433645</v>
      </c>
      <c r="D3236" s="82">
        <v>3395830</v>
      </c>
      <c r="E3236" s="83">
        <f t="shared" si="50"/>
        <v>1.1191343003509054E-2</v>
      </c>
    </row>
    <row r="3237" spans="1:5" x14ac:dyDescent="0.25">
      <c r="A3237" s="74">
        <v>202506</v>
      </c>
      <c r="B3237" s="74">
        <v>242</v>
      </c>
      <c r="C3237" s="82">
        <v>273683084</v>
      </c>
      <c r="D3237" s="82">
        <v>62480</v>
      </c>
      <c r="E3237" s="83">
        <f t="shared" si="50"/>
        <v>2.2829324738243595E-4</v>
      </c>
    </row>
    <row r="3238" spans="1:5" x14ac:dyDescent="0.25">
      <c r="A3238" s="74">
        <v>202506</v>
      </c>
      <c r="B3238" s="74">
        <v>243</v>
      </c>
      <c r="C3238" s="82">
        <v>38001357</v>
      </c>
      <c r="D3238" s="82">
        <v>53035</v>
      </c>
      <c r="E3238" s="83">
        <f t="shared" si="50"/>
        <v>1.3956080568386018E-3</v>
      </c>
    </row>
    <row r="3239" spans="1:5" x14ac:dyDescent="0.25">
      <c r="A3239" s="74">
        <v>202506</v>
      </c>
      <c r="B3239" s="74">
        <v>251</v>
      </c>
      <c r="C3239" s="82">
        <v>147840384</v>
      </c>
      <c r="D3239" s="82">
        <v>966031</v>
      </c>
      <c r="E3239" s="83">
        <f t="shared" si="50"/>
        <v>6.5342836230728408E-3</v>
      </c>
    </row>
    <row r="3240" spans="1:5" x14ac:dyDescent="0.25">
      <c r="A3240" s="74">
        <v>202506</v>
      </c>
      <c r="B3240" s="74">
        <v>252</v>
      </c>
      <c r="C3240" s="82">
        <v>45910</v>
      </c>
      <c r="D3240" s="82">
        <v>0</v>
      </c>
      <c r="E3240" s="83">
        <f t="shared" si="50"/>
        <v>0</v>
      </c>
    </row>
    <row r="3241" spans="1:5" x14ac:dyDescent="0.25">
      <c r="A3241" s="74">
        <v>202506</v>
      </c>
      <c r="B3241" s="74">
        <v>259</v>
      </c>
      <c r="C3241" s="82">
        <v>439207153</v>
      </c>
      <c r="D3241" s="82">
        <v>2475487</v>
      </c>
      <c r="E3241" s="83">
        <f t="shared" si="50"/>
        <v>5.6362629412822886E-3</v>
      </c>
    </row>
    <row r="3242" spans="1:5" x14ac:dyDescent="0.25">
      <c r="A3242" s="74">
        <v>202506</v>
      </c>
      <c r="B3242" s="74">
        <v>261</v>
      </c>
      <c r="C3242" s="82">
        <v>2142644</v>
      </c>
      <c r="D3242" s="82">
        <v>5027</v>
      </c>
      <c r="E3242" s="83">
        <f t="shared" si="50"/>
        <v>2.3461666987142989E-3</v>
      </c>
    </row>
    <row r="3243" spans="1:5" x14ac:dyDescent="0.25">
      <c r="A3243" s="74">
        <v>202506</v>
      </c>
      <c r="B3243" s="74">
        <v>262</v>
      </c>
      <c r="C3243" s="82">
        <v>86362888</v>
      </c>
      <c r="D3243" s="82">
        <v>1064552</v>
      </c>
      <c r="E3243" s="83">
        <f t="shared" si="50"/>
        <v>1.2326498391299744E-2</v>
      </c>
    </row>
    <row r="3244" spans="1:5" x14ac:dyDescent="0.25">
      <c r="A3244" s="74">
        <v>202506</v>
      </c>
      <c r="B3244" s="74">
        <v>263</v>
      </c>
      <c r="C3244" s="82">
        <v>713272</v>
      </c>
      <c r="D3244" s="82">
        <v>0</v>
      </c>
      <c r="E3244" s="83">
        <f t="shared" si="50"/>
        <v>0</v>
      </c>
    </row>
    <row r="3245" spans="1:5" x14ac:dyDescent="0.25">
      <c r="A3245" s="74">
        <v>202506</v>
      </c>
      <c r="B3245" s="74">
        <v>264</v>
      </c>
      <c r="C3245" s="82">
        <v>474356384</v>
      </c>
      <c r="D3245" s="82">
        <v>27900</v>
      </c>
      <c r="E3245" s="83">
        <f t="shared" si="50"/>
        <v>5.881653739902023E-5</v>
      </c>
    </row>
    <row r="3246" spans="1:5" x14ac:dyDescent="0.25">
      <c r="A3246" s="74">
        <v>202506</v>
      </c>
      <c r="B3246" s="74">
        <v>265</v>
      </c>
      <c r="C3246" s="82">
        <v>5210881</v>
      </c>
      <c r="D3246" s="82">
        <v>30636</v>
      </c>
      <c r="E3246" s="83">
        <f t="shared" si="50"/>
        <v>5.8792361598739252E-3</v>
      </c>
    </row>
    <row r="3247" spans="1:5" x14ac:dyDescent="0.25">
      <c r="A3247" s="74">
        <v>202506</v>
      </c>
      <c r="B3247" s="74">
        <v>266</v>
      </c>
      <c r="C3247" s="82">
        <v>44093428</v>
      </c>
      <c r="D3247" s="82">
        <v>609329</v>
      </c>
      <c r="E3247" s="83">
        <f t="shared" si="50"/>
        <v>1.3819043509159686E-2</v>
      </c>
    </row>
    <row r="3248" spans="1:5" x14ac:dyDescent="0.25">
      <c r="A3248" s="74">
        <v>202506</v>
      </c>
      <c r="B3248" s="74">
        <v>267</v>
      </c>
      <c r="C3248" s="82">
        <v>3853651</v>
      </c>
      <c r="D3248" s="82">
        <v>6990</v>
      </c>
      <c r="E3248" s="83">
        <f t="shared" si="50"/>
        <v>1.8138643068612078E-3</v>
      </c>
    </row>
    <row r="3249" spans="1:5" x14ac:dyDescent="0.25">
      <c r="A3249" s="74">
        <v>202506</v>
      </c>
      <c r="B3249" s="74">
        <v>268</v>
      </c>
      <c r="C3249" s="82">
        <v>10540872</v>
      </c>
      <c r="D3249" s="82">
        <v>8371</v>
      </c>
      <c r="E3249" s="83">
        <f t="shared" si="50"/>
        <v>7.9414682200865355E-4</v>
      </c>
    </row>
    <row r="3250" spans="1:5" x14ac:dyDescent="0.25">
      <c r="A3250" s="74">
        <v>202506</v>
      </c>
      <c r="B3250" s="74">
        <v>271</v>
      </c>
      <c r="C3250" s="82">
        <v>150261113</v>
      </c>
      <c r="D3250" s="82">
        <v>15104290</v>
      </c>
      <c r="E3250" s="83">
        <f t="shared" si="50"/>
        <v>0.10052028564436362</v>
      </c>
    </row>
    <row r="3251" spans="1:5" x14ac:dyDescent="0.25">
      <c r="A3251" s="74">
        <v>202506</v>
      </c>
      <c r="B3251" s="74">
        <v>272</v>
      </c>
      <c r="C3251" s="82">
        <v>2946360</v>
      </c>
      <c r="D3251" s="82">
        <v>679</v>
      </c>
      <c r="E3251" s="83">
        <f t="shared" si="50"/>
        <v>2.3045384813804153E-4</v>
      </c>
    </row>
    <row r="3252" spans="1:5" x14ac:dyDescent="0.25">
      <c r="A3252" s="74">
        <v>202506</v>
      </c>
      <c r="B3252" s="74">
        <v>273</v>
      </c>
      <c r="C3252" s="82">
        <v>11712627</v>
      </c>
      <c r="D3252" s="82">
        <v>667</v>
      </c>
      <c r="E3252" s="83">
        <f t="shared" si="50"/>
        <v>5.6947087959003561E-5</v>
      </c>
    </row>
    <row r="3253" spans="1:5" x14ac:dyDescent="0.25">
      <c r="A3253" s="74">
        <v>202506</v>
      </c>
      <c r="B3253" s="74">
        <v>274</v>
      </c>
      <c r="C3253" s="82">
        <v>8230324</v>
      </c>
      <c r="D3253" s="82">
        <v>106554</v>
      </c>
      <c r="E3253" s="83">
        <f t="shared" si="50"/>
        <v>1.2946513405790587E-2</v>
      </c>
    </row>
    <row r="3254" spans="1:5" x14ac:dyDescent="0.25">
      <c r="A3254" s="74">
        <v>202506</v>
      </c>
      <c r="B3254" s="74">
        <v>275</v>
      </c>
      <c r="C3254" s="82">
        <v>351652831</v>
      </c>
      <c r="D3254" s="82">
        <v>61993</v>
      </c>
      <c r="E3254" s="83">
        <f t="shared" si="50"/>
        <v>1.7629034813600007E-4</v>
      </c>
    </row>
    <row r="3255" spans="1:5" x14ac:dyDescent="0.25">
      <c r="A3255" s="74">
        <v>202506</v>
      </c>
      <c r="B3255" s="74">
        <v>279</v>
      </c>
      <c r="C3255" s="82">
        <v>30679080</v>
      </c>
      <c r="D3255" s="82">
        <v>681235</v>
      </c>
      <c r="E3255" s="83">
        <f t="shared" si="50"/>
        <v>2.2205196505240703E-2</v>
      </c>
    </row>
    <row r="3256" spans="1:5" x14ac:dyDescent="0.25">
      <c r="A3256" s="74">
        <v>202506</v>
      </c>
      <c r="B3256" s="74">
        <v>281</v>
      </c>
      <c r="C3256" s="82">
        <v>495229296</v>
      </c>
      <c r="D3256" s="82">
        <v>899864</v>
      </c>
      <c r="E3256" s="83">
        <f t="shared" si="50"/>
        <v>1.8170653619813315E-3</v>
      </c>
    </row>
    <row r="3257" spans="1:5" x14ac:dyDescent="0.25">
      <c r="A3257" s="74">
        <v>202506</v>
      </c>
      <c r="B3257" s="74">
        <v>282</v>
      </c>
      <c r="C3257" s="82">
        <v>445644267</v>
      </c>
      <c r="D3257" s="82">
        <v>1409377</v>
      </c>
      <c r="E3257" s="83">
        <f t="shared" si="50"/>
        <v>3.162560599034925E-3</v>
      </c>
    </row>
    <row r="3258" spans="1:5" x14ac:dyDescent="0.25">
      <c r="A3258" s="74">
        <v>202506</v>
      </c>
      <c r="B3258" s="74">
        <v>291</v>
      </c>
      <c r="C3258" s="82">
        <v>1125649921</v>
      </c>
      <c r="D3258" s="82">
        <v>455589</v>
      </c>
      <c r="E3258" s="83">
        <f t="shared" si="50"/>
        <v>4.0473418200506409E-4</v>
      </c>
    </row>
    <row r="3259" spans="1:5" x14ac:dyDescent="0.25">
      <c r="A3259" s="74">
        <v>202506</v>
      </c>
      <c r="B3259" s="74">
        <v>292</v>
      </c>
      <c r="C3259" s="82">
        <v>80857888</v>
      </c>
      <c r="D3259" s="82">
        <v>294236</v>
      </c>
      <c r="E3259" s="83">
        <f t="shared" si="50"/>
        <v>3.6389275960311998E-3</v>
      </c>
    </row>
    <row r="3260" spans="1:5" x14ac:dyDescent="0.25">
      <c r="A3260" s="74">
        <v>202506</v>
      </c>
      <c r="B3260" s="74">
        <v>293</v>
      </c>
      <c r="C3260" s="82">
        <v>222079557</v>
      </c>
      <c r="D3260" s="82">
        <v>439586</v>
      </c>
      <c r="E3260" s="83">
        <f t="shared" si="50"/>
        <v>1.9794077669202121E-3</v>
      </c>
    </row>
    <row r="3261" spans="1:5" x14ac:dyDescent="0.25">
      <c r="A3261" s="74">
        <v>202506</v>
      </c>
      <c r="B3261" s="74">
        <v>301</v>
      </c>
      <c r="C3261" s="82">
        <v>7572638</v>
      </c>
      <c r="D3261" s="82">
        <v>38421</v>
      </c>
      <c r="E3261" s="83">
        <f t="shared" si="50"/>
        <v>5.0736612525252101E-3</v>
      </c>
    </row>
    <row r="3262" spans="1:5" x14ac:dyDescent="0.25">
      <c r="A3262" s="74">
        <v>202506</v>
      </c>
      <c r="B3262" s="74">
        <v>302</v>
      </c>
      <c r="C3262" s="82">
        <v>587602</v>
      </c>
      <c r="D3262" s="82">
        <v>391</v>
      </c>
      <c r="E3262" s="83">
        <f t="shared" si="50"/>
        <v>6.6541638728254842E-4</v>
      </c>
    </row>
    <row r="3263" spans="1:5" x14ac:dyDescent="0.25">
      <c r="A3263" s="74">
        <v>202506</v>
      </c>
      <c r="B3263" s="74">
        <v>303</v>
      </c>
      <c r="C3263" s="82">
        <v>1138048</v>
      </c>
      <c r="D3263" s="82">
        <v>11412</v>
      </c>
      <c r="E3263" s="83">
        <f t="shared" si="50"/>
        <v>1.0027696547070071E-2</v>
      </c>
    </row>
    <row r="3264" spans="1:5" x14ac:dyDescent="0.25">
      <c r="A3264" s="74">
        <v>202506</v>
      </c>
      <c r="B3264" s="74">
        <v>309</v>
      </c>
      <c r="C3264" s="82">
        <v>316559000</v>
      </c>
      <c r="D3264" s="82">
        <v>439733</v>
      </c>
      <c r="E3264" s="83">
        <f t="shared" si="50"/>
        <v>1.3891028212750229E-3</v>
      </c>
    </row>
    <row r="3265" spans="1:5" x14ac:dyDescent="0.25">
      <c r="A3265" s="74">
        <v>202506</v>
      </c>
      <c r="B3265" s="74">
        <v>310</v>
      </c>
      <c r="C3265" s="82">
        <v>130923676</v>
      </c>
      <c r="D3265" s="82">
        <v>1530474</v>
      </c>
      <c r="E3265" s="83">
        <f t="shared" si="50"/>
        <v>1.1689818425202177E-2</v>
      </c>
    </row>
    <row r="3266" spans="1:5" x14ac:dyDescent="0.25">
      <c r="A3266" s="74">
        <v>202506</v>
      </c>
      <c r="B3266" s="74">
        <v>321</v>
      </c>
      <c r="C3266" s="82">
        <v>530153</v>
      </c>
      <c r="D3266" s="82">
        <v>28278</v>
      </c>
      <c r="E3266" s="83">
        <f t="shared" si="50"/>
        <v>5.3339319026771519E-2</v>
      </c>
    </row>
    <row r="3267" spans="1:5" x14ac:dyDescent="0.25">
      <c r="A3267" s="74">
        <v>202506</v>
      </c>
      <c r="B3267" s="74">
        <v>322</v>
      </c>
      <c r="C3267" s="82">
        <v>721516</v>
      </c>
      <c r="D3267" s="82">
        <v>2859</v>
      </c>
      <c r="E3267" s="83">
        <f t="shared" ref="E3267:E3330" si="51">D3267/C3267</f>
        <v>3.9624900903098472E-3</v>
      </c>
    </row>
    <row r="3268" spans="1:5" x14ac:dyDescent="0.25">
      <c r="A3268" s="74">
        <v>202506</v>
      </c>
      <c r="B3268" s="74">
        <v>323</v>
      </c>
      <c r="C3268" s="82">
        <v>937433</v>
      </c>
      <c r="D3268" s="82">
        <v>56538</v>
      </c>
      <c r="E3268" s="83">
        <f t="shared" si="51"/>
        <v>6.03115102626001E-2</v>
      </c>
    </row>
    <row r="3269" spans="1:5" x14ac:dyDescent="0.25">
      <c r="A3269" s="74">
        <v>202506</v>
      </c>
      <c r="B3269" s="74">
        <v>324</v>
      </c>
      <c r="C3269" s="82">
        <v>3865186</v>
      </c>
      <c r="D3269" s="82">
        <v>52750</v>
      </c>
      <c r="E3269" s="83">
        <f t="shared" si="51"/>
        <v>1.3647467418126839E-2</v>
      </c>
    </row>
    <row r="3270" spans="1:5" x14ac:dyDescent="0.25">
      <c r="A3270" s="74">
        <v>202506</v>
      </c>
      <c r="B3270" s="74">
        <v>329</v>
      </c>
      <c r="C3270" s="82">
        <v>191970052</v>
      </c>
      <c r="D3270" s="82">
        <v>544503</v>
      </c>
      <c r="E3270" s="83">
        <f t="shared" si="51"/>
        <v>2.8363955436132298E-3</v>
      </c>
    </row>
    <row r="3271" spans="1:5" x14ac:dyDescent="0.25">
      <c r="A3271" s="74">
        <v>202506</v>
      </c>
      <c r="B3271" s="74">
        <v>331</v>
      </c>
      <c r="C3271" s="82">
        <v>26576714</v>
      </c>
      <c r="D3271" s="82">
        <v>415633</v>
      </c>
      <c r="E3271" s="83">
        <f t="shared" si="51"/>
        <v>1.563899133655124E-2</v>
      </c>
    </row>
    <row r="3272" spans="1:5" x14ac:dyDescent="0.25">
      <c r="A3272" s="74">
        <v>202506</v>
      </c>
      <c r="B3272" s="74">
        <v>332</v>
      </c>
      <c r="C3272" s="82">
        <v>6216272</v>
      </c>
      <c r="D3272" s="82">
        <v>98130</v>
      </c>
      <c r="E3272" s="83">
        <f t="shared" si="51"/>
        <v>1.5785988772692057E-2</v>
      </c>
    </row>
    <row r="3273" spans="1:5" x14ac:dyDescent="0.25">
      <c r="A3273" s="74">
        <v>202506</v>
      </c>
      <c r="B3273" s="74">
        <v>351</v>
      </c>
      <c r="C3273" s="82">
        <v>2212352264</v>
      </c>
      <c r="D3273" s="82">
        <v>15796655</v>
      </c>
      <c r="E3273" s="83">
        <f t="shared" si="51"/>
        <v>7.1402078489250934E-3</v>
      </c>
    </row>
    <row r="3274" spans="1:5" x14ac:dyDescent="0.25">
      <c r="A3274" s="74">
        <v>202506</v>
      </c>
      <c r="B3274" s="74">
        <v>352</v>
      </c>
      <c r="C3274" s="82">
        <v>85343969</v>
      </c>
      <c r="D3274" s="82">
        <v>180</v>
      </c>
      <c r="E3274" s="83">
        <f t="shared" si="51"/>
        <v>2.1091121271849919E-6</v>
      </c>
    </row>
    <row r="3275" spans="1:5" x14ac:dyDescent="0.25">
      <c r="A3275" s="74">
        <v>202506</v>
      </c>
      <c r="B3275" s="74">
        <v>353</v>
      </c>
      <c r="C3275" s="82">
        <v>399640</v>
      </c>
      <c r="D3275" s="82">
        <v>2247</v>
      </c>
      <c r="E3275" s="83">
        <f t="shared" si="51"/>
        <v>5.6225603042738461E-3</v>
      </c>
    </row>
    <row r="3276" spans="1:5" x14ac:dyDescent="0.25">
      <c r="A3276" s="74">
        <v>202506</v>
      </c>
      <c r="B3276" s="74">
        <v>360</v>
      </c>
      <c r="C3276" s="82">
        <v>19724652</v>
      </c>
      <c r="D3276" s="82">
        <v>49317</v>
      </c>
      <c r="E3276" s="83">
        <f t="shared" si="51"/>
        <v>2.5002722481491687E-3</v>
      </c>
    </row>
    <row r="3277" spans="1:5" x14ac:dyDescent="0.25">
      <c r="A3277" s="74">
        <v>202506</v>
      </c>
      <c r="B3277" s="74">
        <v>370</v>
      </c>
      <c r="C3277" s="82">
        <v>5723941</v>
      </c>
      <c r="D3277" s="82">
        <v>48802</v>
      </c>
      <c r="E3277" s="83">
        <f t="shared" si="51"/>
        <v>8.525943925697348E-3</v>
      </c>
    </row>
    <row r="3278" spans="1:5" x14ac:dyDescent="0.25">
      <c r="A3278" s="74">
        <v>202506</v>
      </c>
      <c r="B3278" s="74">
        <v>381</v>
      </c>
      <c r="C3278" s="82">
        <v>184580679</v>
      </c>
      <c r="D3278" s="82">
        <v>382798</v>
      </c>
      <c r="E3278" s="83">
        <f t="shared" si="51"/>
        <v>2.073879032593655E-3</v>
      </c>
    </row>
    <row r="3279" spans="1:5" x14ac:dyDescent="0.25">
      <c r="A3279" s="74">
        <v>202506</v>
      </c>
      <c r="B3279" s="74">
        <v>382</v>
      </c>
      <c r="C3279" s="82">
        <v>29115293</v>
      </c>
      <c r="D3279" s="82">
        <v>86164</v>
      </c>
      <c r="E3279" s="83">
        <f t="shared" si="51"/>
        <v>2.9594069343557698E-3</v>
      </c>
    </row>
    <row r="3280" spans="1:5" x14ac:dyDescent="0.25">
      <c r="A3280" s="74">
        <v>202506</v>
      </c>
      <c r="B3280" s="74">
        <v>390</v>
      </c>
      <c r="C3280" s="82">
        <v>1782367</v>
      </c>
      <c r="D3280" s="82">
        <v>27907</v>
      </c>
      <c r="E3280" s="83">
        <f t="shared" si="51"/>
        <v>1.5657269238041324E-2</v>
      </c>
    </row>
    <row r="3281" spans="1:5" x14ac:dyDescent="0.25">
      <c r="A3281" s="74">
        <v>202506</v>
      </c>
      <c r="B3281" s="74">
        <v>410</v>
      </c>
      <c r="C3281" s="82">
        <v>227346176</v>
      </c>
      <c r="D3281" s="82">
        <v>14427720</v>
      </c>
      <c r="E3281" s="83">
        <f t="shared" si="51"/>
        <v>6.3461458881102981E-2</v>
      </c>
    </row>
    <row r="3282" spans="1:5" x14ac:dyDescent="0.25">
      <c r="A3282" s="74">
        <v>202506</v>
      </c>
      <c r="B3282" s="74">
        <v>421</v>
      </c>
      <c r="C3282" s="82">
        <v>257195072</v>
      </c>
      <c r="D3282" s="82">
        <v>10005651</v>
      </c>
      <c r="E3282" s="83">
        <f t="shared" si="51"/>
        <v>3.8902965450286701E-2</v>
      </c>
    </row>
    <row r="3283" spans="1:5" x14ac:dyDescent="0.25">
      <c r="A3283" s="74">
        <v>202506</v>
      </c>
      <c r="B3283" s="74">
        <v>422</v>
      </c>
      <c r="C3283" s="82">
        <v>91282088</v>
      </c>
      <c r="D3283" s="82">
        <v>15352740</v>
      </c>
      <c r="E3283" s="83">
        <f t="shared" si="51"/>
        <v>0.16819006155950333</v>
      </c>
    </row>
    <row r="3284" spans="1:5" x14ac:dyDescent="0.25">
      <c r="A3284" s="74">
        <v>202506</v>
      </c>
      <c r="B3284" s="74">
        <v>429</v>
      </c>
      <c r="C3284" s="82">
        <v>728876555</v>
      </c>
      <c r="D3284" s="82">
        <v>18163330</v>
      </c>
      <c r="E3284" s="83">
        <f t="shared" si="51"/>
        <v>2.4919624421175134E-2</v>
      </c>
    </row>
    <row r="3285" spans="1:5" x14ac:dyDescent="0.25">
      <c r="A3285" s="74">
        <v>202506</v>
      </c>
      <c r="B3285" s="74">
        <v>431</v>
      </c>
      <c r="C3285" s="82">
        <v>135912833</v>
      </c>
      <c r="D3285" s="82">
        <v>557269</v>
      </c>
      <c r="E3285" s="83">
        <f t="shared" si="51"/>
        <v>4.1001941295712675E-3</v>
      </c>
    </row>
    <row r="3286" spans="1:5" x14ac:dyDescent="0.25">
      <c r="A3286" s="74">
        <v>202506</v>
      </c>
      <c r="B3286" s="74">
        <v>432</v>
      </c>
      <c r="C3286" s="82">
        <v>267500512</v>
      </c>
      <c r="D3286" s="82">
        <v>7510246</v>
      </c>
      <c r="E3286" s="83">
        <f t="shared" si="51"/>
        <v>2.8075632244023516E-2</v>
      </c>
    </row>
    <row r="3287" spans="1:5" x14ac:dyDescent="0.25">
      <c r="A3287" s="74">
        <v>202506</v>
      </c>
      <c r="B3287" s="74">
        <v>433</v>
      </c>
      <c r="C3287" s="82">
        <v>5713141</v>
      </c>
      <c r="D3287" s="82">
        <v>391909</v>
      </c>
      <c r="E3287" s="83">
        <f t="shared" si="51"/>
        <v>6.8597816857662017E-2</v>
      </c>
    </row>
    <row r="3288" spans="1:5" x14ac:dyDescent="0.25">
      <c r="A3288" s="74">
        <v>202506</v>
      </c>
      <c r="B3288" s="74">
        <v>439</v>
      </c>
      <c r="C3288" s="82">
        <v>22845653</v>
      </c>
      <c r="D3288" s="82">
        <v>392579</v>
      </c>
      <c r="E3288" s="83">
        <f t="shared" si="51"/>
        <v>1.7183969309172296E-2</v>
      </c>
    </row>
    <row r="3289" spans="1:5" x14ac:dyDescent="0.25">
      <c r="A3289" s="74">
        <v>202506</v>
      </c>
      <c r="B3289" s="74">
        <v>451</v>
      </c>
      <c r="C3289" s="82">
        <v>1945280270</v>
      </c>
      <c r="D3289" s="82">
        <v>948294</v>
      </c>
      <c r="E3289" s="83">
        <f t="shared" si="51"/>
        <v>4.8748451039397014E-4</v>
      </c>
    </row>
    <row r="3290" spans="1:5" x14ac:dyDescent="0.25">
      <c r="A3290" s="74">
        <v>202506</v>
      </c>
      <c r="B3290" s="74">
        <v>452</v>
      </c>
      <c r="C3290" s="82">
        <v>123982297</v>
      </c>
      <c r="D3290" s="82">
        <v>3154563</v>
      </c>
      <c r="E3290" s="83">
        <f t="shared" si="51"/>
        <v>2.5443656685921863E-2</v>
      </c>
    </row>
    <row r="3291" spans="1:5" x14ac:dyDescent="0.25">
      <c r="A3291" s="74">
        <v>202506</v>
      </c>
      <c r="B3291" s="74">
        <v>453</v>
      </c>
      <c r="C3291" s="82">
        <v>369597332</v>
      </c>
      <c r="D3291" s="82">
        <v>3071817</v>
      </c>
      <c r="E3291" s="83">
        <f t="shared" si="51"/>
        <v>8.3112531775526993E-3</v>
      </c>
    </row>
    <row r="3292" spans="1:5" x14ac:dyDescent="0.25">
      <c r="A3292" s="74">
        <v>202506</v>
      </c>
      <c r="B3292" s="74">
        <v>454</v>
      </c>
      <c r="C3292" s="82">
        <v>68545086</v>
      </c>
      <c r="D3292" s="82">
        <v>359763</v>
      </c>
      <c r="E3292" s="83">
        <f t="shared" si="51"/>
        <v>5.2485600499501892E-3</v>
      </c>
    </row>
    <row r="3293" spans="1:5" x14ac:dyDescent="0.25">
      <c r="A3293" s="74">
        <v>202506</v>
      </c>
      <c r="B3293" s="74">
        <v>461</v>
      </c>
      <c r="C3293" s="82">
        <v>1964636129</v>
      </c>
      <c r="D3293" s="82">
        <v>35957184</v>
      </c>
      <c r="E3293" s="83">
        <f t="shared" si="51"/>
        <v>1.8302210505668656E-2</v>
      </c>
    </row>
    <row r="3294" spans="1:5" x14ac:dyDescent="0.25">
      <c r="A3294" s="74">
        <v>202506</v>
      </c>
      <c r="B3294" s="74">
        <v>462</v>
      </c>
      <c r="C3294" s="82">
        <v>173036999</v>
      </c>
      <c r="D3294" s="82">
        <v>2824320</v>
      </c>
      <c r="E3294" s="83">
        <f t="shared" si="51"/>
        <v>1.6322058382438775E-2</v>
      </c>
    </row>
    <row r="3295" spans="1:5" x14ac:dyDescent="0.25">
      <c r="A3295" s="74">
        <v>202506</v>
      </c>
      <c r="B3295" s="74">
        <v>463</v>
      </c>
      <c r="C3295" s="82">
        <v>709435249</v>
      </c>
      <c r="D3295" s="82">
        <v>19258556</v>
      </c>
      <c r="E3295" s="83">
        <f t="shared" si="51"/>
        <v>2.7146319593150073E-2</v>
      </c>
    </row>
    <row r="3296" spans="1:5" x14ac:dyDescent="0.25">
      <c r="A3296" s="74">
        <v>202506</v>
      </c>
      <c r="B3296" s="74">
        <v>464</v>
      </c>
      <c r="C3296" s="82">
        <v>853284612</v>
      </c>
      <c r="D3296" s="82">
        <v>6541363</v>
      </c>
      <c r="E3296" s="83">
        <f t="shared" si="51"/>
        <v>7.6660974638553545E-3</v>
      </c>
    </row>
    <row r="3297" spans="1:5" x14ac:dyDescent="0.25">
      <c r="A3297" s="74">
        <v>202506</v>
      </c>
      <c r="B3297" s="74">
        <v>465</v>
      </c>
      <c r="C3297" s="82">
        <v>846937244</v>
      </c>
      <c r="D3297" s="82">
        <v>3360188</v>
      </c>
      <c r="E3297" s="83">
        <f t="shared" si="51"/>
        <v>3.9674580658776645E-3</v>
      </c>
    </row>
    <row r="3298" spans="1:5" x14ac:dyDescent="0.25">
      <c r="A3298" s="74">
        <v>202506</v>
      </c>
      <c r="B3298" s="74">
        <v>466</v>
      </c>
      <c r="C3298" s="82">
        <v>1700966000</v>
      </c>
      <c r="D3298" s="82">
        <v>22159606</v>
      </c>
      <c r="E3298" s="83">
        <f t="shared" si="51"/>
        <v>1.3027659576969792E-2</v>
      </c>
    </row>
    <row r="3299" spans="1:5" x14ac:dyDescent="0.25">
      <c r="A3299" s="74">
        <v>202506</v>
      </c>
      <c r="B3299" s="74">
        <v>469</v>
      </c>
      <c r="C3299" s="82">
        <v>311662203</v>
      </c>
      <c r="D3299" s="82">
        <v>2147119</v>
      </c>
      <c r="E3299" s="83">
        <f t="shared" si="51"/>
        <v>6.8892505389882008E-3</v>
      </c>
    </row>
    <row r="3300" spans="1:5" x14ac:dyDescent="0.25">
      <c r="A3300" s="74">
        <v>202506</v>
      </c>
      <c r="B3300" s="74">
        <v>471</v>
      </c>
      <c r="C3300" s="82">
        <v>591150335</v>
      </c>
      <c r="D3300" s="82">
        <v>5847369</v>
      </c>
      <c r="E3300" s="83">
        <f t="shared" si="51"/>
        <v>9.8915092385086778E-3</v>
      </c>
    </row>
    <row r="3301" spans="1:5" x14ac:dyDescent="0.25">
      <c r="A3301" s="74">
        <v>202506</v>
      </c>
      <c r="B3301" s="74">
        <v>472</v>
      </c>
      <c r="C3301" s="82">
        <v>507043064</v>
      </c>
      <c r="D3301" s="82">
        <v>19665569</v>
      </c>
      <c r="E3301" s="83">
        <f t="shared" si="51"/>
        <v>3.8784810199080054E-2</v>
      </c>
    </row>
    <row r="3302" spans="1:5" x14ac:dyDescent="0.25">
      <c r="A3302" s="74">
        <v>202506</v>
      </c>
      <c r="B3302" s="74">
        <v>473</v>
      </c>
      <c r="C3302" s="82">
        <v>351544861</v>
      </c>
      <c r="D3302" s="82">
        <v>1495578</v>
      </c>
      <c r="E3302" s="83">
        <f t="shared" si="51"/>
        <v>4.2543019850886116E-3</v>
      </c>
    </row>
    <row r="3303" spans="1:5" x14ac:dyDescent="0.25">
      <c r="A3303" s="74">
        <v>202506</v>
      </c>
      <c r="B3303" s="74">
        <v>474</v>
      </c>
      <c r="C3303" s="82">
        <v>23266420</v>
      </c>
      <c r="D3303" s="82">
        <v>559161</v>
      </c>
      <c r="E3303" s="83">
        <f t="shared" si="51"/>
        <v>2.4032962527109885E-2</v>
      </c>
    </row>
    <row r="3304" spans="1:5" x14ac:dyDescent="0.25">
      <c r="A3304" s="74">
        <v>202506</v>
      </c>
      <c r="B3304" s="74">
        <v>475</v>
      </c>
      <c r="C3304" s="82">
        <v>1045997917</v>
      </c>
      <c r="D3304" s="82">
        <v>14563694</v>
      </c>
      <c r="E3304" s="83">
        <f t="shared" si="51"/>
        <v>1.3923253348123063E-2</v>
      </c>
    </row>
    <row r="3305" spans="1:5" x14ac:dyDescent="0.25">
      <c r="A3305" s="74">
        <v>202506</v>
      </c>
      <c r="B3305" s="74">
        <v>476</v>
      </c>
      <c r="C3305" s="82">
        <v>31845391</v>
      </c>
      <c r="D3305" s="82">
        <v>654233</v>
      </c>
      <c r="E3305" s="83">
        <f t="shared" si="51"/>
        <v>2.0544040423306469E-2</v>
      </c>
    </row>
    <row r="3306" spans="1:5" x14ac:dyDescent="0.25">
      <c r="A3306" s="74">
        <v>202506</v>
      </c>
      <c r="B3306" s="74">
        <v>477</v>
      </c>
      <c r="C3306" s="82">
        <v>908061380</v>
      </c>
      <c r="D3306" s="82">
        <v>10697912</v>
      </c>
      <c r="E3306" s="83">
        <f t="shared" si="51"/>
        <v>1.1781045021427957E-2</v>
      </c>
    </row>
    <row r="3307" spans="1:5" x14ac:dyDescent="0.25">
      <c r="A3307" s="74">
        <v>202506</v>
      </c>
      <c r="B3307" s="74">
        <v>478</v>
      </c>
      <c r="C3307" s="82">
        <v>5912064</v>
      </c>
      <c r="D3307" s="82">
        <v>387096</v>
      </c>
      <c r="E3307" s="83">
        <f t="shared" si="51"/>
        <v>6.5475610548194341E-2</v>
      </c>
    </row>
    <row r="3308" spans="1:5" x14ac:dyDescent="0.25">
      <c r="A3308" s="74">
        <v>202506</v>
      </c>
      <c r="B3308" s="74">
        <v>479</v>
      </c>
      <c r="C3308" s="82">
        <v>47829485</v>
      </c>
      <c r="D3308" s="82">
        <v>1016184</v>
      </c>
      <c r="E3308" s="83">
        <f t="shared" si="51"/>
        <v>2.1245974109903129E-2</v>
      </c>
    </row>
    <row r="3309" spans="1:5" x14ac:dyDescent="0.25">
      <c r="A3309" s="74">
        <v>202506</v>
      </c>
      <c r="B3309" s="74">
        <v>491</v>
      </c>
      <c r="C3309" s="82">
        <v>39623939</v>
      </c>
      <c r="D3309" s="82">
        <v>39686</v>
      </c>
      <c r="E3309" s="83">
        <f t="shared" si="51"/>
        <v>1.0015662501398461E-3</v>
      </c>
    </row>
    <row r="3310" spans="1:5" x14ac:dyDescent="0.25">
      <c r="A3310" s="74">
        <v>202506</v>
      </c>
      <c r="B3310" s="74">
        <v>492</v>
      </c>
      <c r="C3310" s="82">
        <v>2364219764</v>
      </c>
      <c r="D3310" s="82">
        <v>19328119</v>
      </c>
      <c r="E3310" s="83">
        <f t="shared" si="51"/>
        <v>8.1752632704918029E-3</v>
      </c>
    </row>
    <row r="3311" spans="1:5" x14ac:dyDescent="0.25">
      <c r="A3311" s="74">
        <v>202506</v>
      </c>
      <c r="B3311" s="74">
        <v>493</v>
      </c>
      <c r="C3311" s="82">
        <v>72025008</v>
      </c>
      <c r="D3311" s="82">
        <v>234</v>
      </c>
      <c r="E3311" s="83">
        <f t="shared" si="51"/>
        <v>3.2488715586119753E-6</v>
      </c>
    </row>
    <row r="3312" spans="1:5" x14ac:dyDescent="0.25">
      <c r="A3312" s="74">
        <v>202506</v>
      </c>
      <c r="B3312" s="74">
        <v>501</v>
      </c>
      <c r="C3312" s="82">
        <v>9780198</v>
      </c>
      <c r="D3312" s="82">
        <v>49091</v>
      </c>
      <c r="E3312" s="83">
        <f t="shared" si="51"/>
        <v>5.0194280320296171E-3</v>
      </c>
    </row>
    <row r="3313" spans="1:5" x14ac:dyDescent="0.25">
      <c r="A3313" s="74">
        <v>202506</v>
      </c>
      <c r="B3313" s="74">
        <v>502</v>
      </c>
      <c r="C3313" s="82">
        <v>3504614</v>
      </c>
      <c r="D3313" s="82">
        <v>139991</v>
      </c>
      <c r="E3313" s="83">
        <f t="shared" si="51"/>
        <v>3.9944769951840632E-2</v>
      </c>
    </row>
    <row r="3314" spans="1:5" x14ac:dyDescent="0.25">
      <c r="A3314" s="74">
        <v>202506</v>
      </c>
      <c r="B3314" s="74">
        <v>511</v>
      </c>
      <c r="C3314" s="82">
        <v>200045552</v>
      </c>
      <c r="D3314" s="82">
        <v>37491</v>
      </c>
      <c r="E3314" s="83">
        <f t="shared" si="51"/>
        <v>1.8741231497114219E-4</v>
      </c>
    </row>
    <row r="3315" spans="1:5" x14ac:dyDescent="0.25">
      <c r="A3315" s="74">
        <v>202506</v>
      </c>
      <c r="B3315" s="74">
        <v>512</v>
      </c>
      <c r="C3315" s="82">
        <v>1787231</v>
      </c>
      <c r="D3315" s="82">
        <v>4350</v>
      </c>
      <c r="E3315" s="83">
        <f t="shared" si="51"/>
        <v>2.4339327149092648E-3</v>
      </c>
    </row>
    <row r="3316" spans="1:5" x14ac:dyDescent="0.25">
      <c r="A3316" s="74">
        <v>202506</v>
      </c>
      <c r="B3316" s="74">
        <v>521</v>
      </c>
      <c r="C3316" s="82">
        <v>49704637</v>
      </c>
      <c r="D3316" s="82">
        <v>66591</v>
      </c>
      <c r="E3316" s="83">
        <f t="shared" si="51"/>
        <v>1.3397341580022001E-3</v>
      </c>
    </row>
    <row r="3317" spans="1:5" x14ac:dyDescent="0.25">
      <c r="A3317" s="74">
        <v>202506</v>
      </c>
      <c r="B3317" s="74">
        <v>522</v>
      </c>
      <c r="C3317" s="82">
        <v>61158086</v>
      </c>
      <c r="D3317" s="82">
        <v>363162</v>
      </c>
      <c r="E3317" s="83">
        <f t="shared" si="51"/>
        <v>5.9380864208209523E-3</v>
      </c>
    </row>
    <row r="3318" spans="1:5" x14ac:dyDescent="0.25">
      <c r="A3318" s="74">
        <v>202506</v>
      </c>
      <c r="B3318" s="74">
        <v>523</v>
      </c>
      <c r="C3318" s="82">
        <v>244979900</v>
      </c>
      <c r="D3318" s="82">
        <v>8761909</v>
      </c>
      <c r="E3318" s="83">
        <f t="shared" si="51"/>
        <v>3.5765828135287836E-2</v>
      </c>
    </row>
    <row r="3319" spans="1:5" x14ac:dyDescent="0.25">
      <c r="A3319" s="74">
        <v>202506</v>
      </c>
      <c r="B3319" s="74">
        <v>524</v>
      </c>
      <c r="C3319" s="82">
        <v>69100314</v>
      </c>
      <c r="D3319" s="82">
        <v>309321</v>
      </c>
      <c r="E3319" s="83">
        <f t="shared" si="51"/>
        <v>4.4764051289260419E-3</v>
      </c>
    </row>
    <row r="3320" spans="1:5" x14ac:dyDescent="0.25">
      <c r="A3320" s="74">
        <v>202506</v>
      </c>
      <c r="B3320" s="74">
        <v>530</v>
      </c>
      <c r="C3320" s="82">
        <v>20888681</v>
      </c>
      <c r="D3320" s="82">
        <v>512943</v>
      </c>
      <c r="E3320" s="83">
        <f t="shared" si="51"/>
        <v>2.4556026299602164E-2</v>
      </c>
    </row>
    <row r="3321" spans="1:5" x14ac:dyDescent="0.25">
      <c r="A3321" s="74">
        <v>202506</v>
      </c>
      <c r="B3321" s="74">
        <v>551</v>
      </c>
      <c r="C3321" s="82">
        <v>145932338</v>
      </c>
      <c r="D3321" s="82">
        <v>2280743</v>
      </c>
      <c r="E3321" s="83">
        <f t="shared" si="51"/>
        <v>1.5628770368908911E-2</v>
      </c>
    </row>
    <row r="3322" spans="1:5" x14ac:dyDescent="0.25">
      <c r="A3322" s="74">
        <v>202506</v>
      </c>
      <c r="B3322" s="74">
        <v>552</v>
      </c>
      <c r="C3322" s="82">
        <v>2352284</v>
      </c>
      <c r="D3322" s="82">
        <v>64632</v>
      </c>
      <c r="E3322" s="83">
        <f t="shared" si="51"/>
        <v>2.7476274123362655E-2</v>
      </c>
    </row>
    <row r="3323" spans="1:5" x14ac:dyDescent="0.25">
      <c r="A3323" s="74">
        <v>202506</v>
      </c>
      <c r="B3323" s="74">
        <v>561</v>
      </c>
      <c r="C3323" s="82">
        <v>252716512</v>
      </c>
      <c r="D3323" s="82">
        <v>5324745</v>
      </c>
      <c r="E3323" s="83">
        <f t="shared" si="51"/>
        <v>2.1070032020701519E-2</v>
      </c>
    </row>
    <row r="3324" spans="1:5" x14ac:dyDescent="0.25">
      <c r="A3324" s="74">
        <v>202506</v>
      </c>
      <c r="B3324" s="74">
        <v>562</v>
      </c>
      <c r="C3324" s="82">
        <v>16792933</v>
      </c>
      <c r="D3324" s="82">
        <v>487668</v>
      </c>
      <c r="E3324" s="83">
        <f t="shared" si="51"/>
        <v>2.9040072987845542E-2</v>
      </c>
    </row>
    <row r="3325" spans="1:5" x14ac:dyDescent="0.25">
      <c r="A3325" s="74">
        <v>202506</v>
      </c>
      <c r="B3325" s="74">
        <v>581</v>
      </c>
      <c r="C3325" s="82">
        <v>5792121</v>
      </c>
      <c r="D3325" s="82">
        <v>98761</v>
      </c>
      <c r="E3325" s="83">
        <f t="shared" si="51"/>
        <v>1.7050921415488383E-2</v>
      </c>
    </row>
    <row r="3326" spans="1:5" x14ac:dyDescent="0.25">
      <c r="A3326" s="74">
        <v>202506</v>
      </c>
      <c r="B3326" s="74">
        <v>591</v>
      </c>
      <c r="C3326" s="82">
        <v>12401779</v>
      </c>
      <c r="D3326" s="82">
        <v>107304</v>
      </c>
      <c r="E3326" s="83">
        <f t="shared" si="51"/>
        <v>8.652307060140323E-3</v>
      </c>
    </row>
    <row r="3327" spans="1:5" x14ac:dyDescent="0.25">
      <c r="A3327" s="74">
        <v>202506</v>
      </c>
      <c r="B3327" s="74">
        <v>592</v>
      </c>
      <c r="C3327" s="82">
        <v>2297982</v>
      </c>
      <c r="D3327" s="82">
        <v>17485</v>
      </c>
      <c r="E3327" s="83">
        <f t="shared" si="51"/>
        <v>7.6088498517394828E-3</v>
      </c>
    </row>
    <row r="3328" spans="1:5" x14ac:dyDescent="0.25">
      <c r="A3328" s="74">
        <v>202506</v>
      </c>
      <c r="B3328" s="74">
        <v>601</v>
      </c>
      <c r="C3328" s="82">
        <v>11891731</v>
      </c>
      <c r="D3328" s="82">
        <v>86290</v>
      </c>
      <c r="E3328" s="83">
        <f t="shared" si="51"/>
        <v>7.2563027199320264E-3</v>
      </c>
    </row>
    <row r="3329" spans="1:5" x14ac:dyDescent="0.25">
      <c r="A3329" s="74">
        <v>202506</v>
      </c>
      <c r="B3329" s="74">
        <v>602</v>
      </c>
      <c r="C3329" s="82">
        <v>48481243</v>
      </c>
      <c r="D3329" s="82">
        <v>267747</v>
      </c>
      <c r="E3329" s="83">
        <f t="shared" si="51"/>
        <v>5.5226925596771519E-3</v>
      </c>
    </row>
    <row r="3330" spans="1:5" x14ac:dyDescent="0.25">
      <c r="A3330" s="74">
        <v>202506</v>
      </c>
      <c r="B3330" s="74">
        <v>611</v>
      </c>
      <c r="C3330" s="82">
        <v>1005027</v>
      </c>
      <c r="D3330" s="82">
        <v>2144</v>
      </c>
      <c r="E3330" s="83">
        <f t="shared" si="51"/>
        <v>2.1332760214402202E-3</v>
      </c>
    </row>
    <row r="3331" spans="1:5" x14ac:dyDescent="0.25">
      <c r="A3331" s="74">
        <v>202506</v>
      </c>
      <c r="B3331" s="74">
        <v>612</v>
      </c>
      <c r="C3331" s="82">
        <v>633313078</v>
      </c>
      <c r="D3331" s="82">
        <v>1039789</v>
      </c>
      <c r="E3331" s="83">
        <f t="shared" ref="E3331:E3394" si="52">D3331/C3331</f>
        <v>1.6418246142707951E-3</v>
      </c>
    </row>
    <row r="3332" spans="1:5" x14ac:dyDescent="0.25">
      <c r="A3332" s="74">
        <v>202506</v>
      </c>
      <c r="B3332" s="74">
        <v>613</v>
      </c>
      <c r="C3332" s="82">
        <v>1079668</v>
      </c>
      <c r="D3332" s="82">
        <v>1534</v>
      </c>
      <c r="E3332" s="83">
        <f t="shared" si="52"/>
        <v>1.4208071370087842E-3</v>
      </c>
    </row>
    <row r="3333" spans="1:5" x14ac:dyDescent="0.25">
      <c r="A3333" s="74">
        <v>202506</v>
      </c>
      <c r="B3333" s="74">
        <v>614</v>
      </c>
      <c r="C3333" s="82">
        <v>7558568</v>
      </c>
      <c r="D3333" s="82">
        <v>523830</v>
      </c>
      <c r="E3333" s="83">
        <f t="shared" si="52"/>
        <v>6.9302809738564231E-2</v>
      </c>
    </row>
    <row r="3334" spans="1:5" x14ac:dyDescent="0.25">
      <c r="A3334" s="74">
        <v>202506</v>
      </c>
      <c r="B3334" s="74">
        <v>619</v>
      </c>
      <c r="C3334" s="82">
        <v>25637446</v>
      </c>
      <c r="D3334" s="82">
        <v>622558</v>
      </c>
      <c r="E3334" s="83">
        <f t="shared" si="52"/>
        <v>2.4283152073728404E-2</v>
      </c>
    </row>
    <row r="3335" spans="1:5" x14ac:dyDescent="0.25">
      <c r="A3335" s="74">
        <v>202506</v>
      </c>
      <c r="B3335" s="74">
        <v>620</v>
      </c>
      <c r="C3335" s="82">
        <v>1700398169</v>
      </c>
      <c r="D3335" s="82">
        <v>2460238</v>
      </c>
      <c r="E3335" s="83">
        <f t="shared" si="52"/>
        <v>1.4468599442487402E-3</v>
      </c>
    </row>
    <row r="3336" spans="1:5" x14ac:dyDescent="0.25">
      <c r="A3336" s="74">
        <v>202506</v>
      </c>
      <c r="B3336" s="74">
        <v>631</v>
      </c>
      <c r="C3336" s="82">
        <v>4825888</v>
      </c>
      <c r="D3336" s="82">
        <v>170837</v>
      </c>
      <c r="E3336" s="83">
        <f t="shared" si="52"/>
        <v>3.5400117035455446E-2</v>
      </c>
    </row>
    <row r="3337" spans="1:5" x14ac:dyDescent="0.25">
      <c r="A3337" s="74">
        <v>202506</v>
      </c>
      <c r="B3337" s="74">
        <v>639</v>
      </c>
      <c r="C3337" s="82">
        <v>2578179</v>
      </c>
      <c r="D3337" s="82">
        <v>42240</v>
      </c>
      <c r="E3337" s="83">
        <f t="shared" si="52"/>
        <v>1.6383656836860435E-2</v>
      </c>
    </row>
    <row r="3338" spans="1:5" x14ac:dyDescent="0.25">
      <c r="A3338" s="74">
        <v>202506</v>
      </c>
      <c r="B3338" s="74">
        <v>641</v>
      </c>
      <c r="C3338" s="82">
        <v>3006924192</v>
      </c>
      <c r="D3338" s="82">
        <v>3898779</v>
      </c>
      <c r="E3338" s="83">
        <f t="shared" si="52"/>
        <v>1.2966003633788983E-3</v>
      </c>
    </row>
    <row r="3339" spans="1:5" x14ac:dyDescent="0.25">
      <c r="A3339" s="74">
        <v>202506</v>
      </c>
      <c r="B3339" s="74">
        <v>642</v>
      </c>
      <c r="C3339" s="82">
        <v>489614</v>
      </c>
      <c r="D3339" s="82">
        <v>22870</v>
      </c>
      <c r="E3339" s="83">
        <f t="shared" si="52"/>
        <v>4.6710265637828985E-2</v>
      </c>
    </row>
    <row r="3340" spans="1:5" x14ac:dyDescent="0.25">
      <c r="A3340" s="74">
        <v>202506</v>
      </c>
      <c r="B3340" s="74">
        <v>643</v>
      </c>
      <c r="C3340" s="82">
        <v>99385675</v>
      </c>
      <c r="D3340" s="82">
        <v>4641801</v>
      </c>
      <c r="E3340" s="83">
        <f t="shared" si="52"/>
        <v>4.6704930061600931E-2</v>
      </c>
    </row>
    <row r="3341" spans="1:5" x14ac:dyDescent="0.25">
      <c r="A3341" s="74">
        <v>202506</v>
      </c>
      <c r="B3341" s="74">
        <v>649</v>
      </c>
      <c r="C3341" s="82">
        <v>2258897434</v>
      </c>
      <c r="D3341" s="82">
        <v>7761215</v>
      </c>
      <c r="E3341" s="83">
        <f t="shared" si="52"/>
        <v>3.4358421428000081E-3</v>
      </c>
    </row>
    <row r="3342" spans="1:5" x14ac:dyDescent="0.25">
      <c r="A3342" s="74">
        <v>202506</v>
      </c>
      <c r="B3342" s="74">
        <v>651</v>
      </c>
      <c r="C3342" s="82">
        <v>27162592</v>
      </c>
      <c r="D3342" s="82">
        <v>177984</v>
      </c>
      <c r="E3342" s="83">
        <f t="shared" si="52"/>
        <v>6.5525410829717573E-3</v>
      </c>
    </row>
    <row r="3343" spans="1:5" x14ac:dyDescent="0.25">
      <c r="A3343" s="74">
        <v>202506</v>
      </c>
      <c r="B3343" s="74">
        <v>652</v>
      </c>
      <c r="C3343" s="82">
        <v>208526</v>
      </c>
      <c r="D3343" s="82">
        <v>0</v>
      </c>
      <c r="E3343" s="83">
        <f t="shared" si="52"/>
        <v>0</v>
      </c>
    </row>
    <row r="3344" spans="1:5" x14ac:dyDescent="0.25">
      <c r="A3344" s="74">
        <v>202506</v>
      </c>
      <c r="B3344" s="74">
        <v>653</v>
      </c>
      <c r="C3344" s="82">
        <v>238394</v>
      </c>
      <c r="D3344" s="82">
        <v>8710</v>
      </c>
      <c r="E3344" s="83">
        <f t="shared" si="52"/>
        <v>3.6536154433416949E-2</v>
      </c>
    </row>
    <row r="3345" spans="1:5" x14ac:dyDescent="0.25">
      <c r="A3345" s="74">
        <v>202506</v>
      </c>
      <c r="B3345" s="74">
        <v>661</v>
      </c>
      <c r="C3345" s="82">
        <v>289877597</v>
      </c>
      <c r="D3345" s="82">
        <v>480969</v>
      </c>
      <c r="E3345" s="83">
        <f t="shared" si="52"/>
        <v>1.6592141130519996E-3</v>
      </c>
    </row>
    <row r="3346" spans="1:5" x14ac:dyDescent="0.25">
      <c r="A3346" s="74">
        <v>202506</v>
      </c>
      <c r="B3346" s="74">
        <v>662</v>
      </c>
      <c r="C3346" s="82">
        <v>4762054</v>
      </c>
      <c r="D3346" s="82">
        <v>71340</v>
      </c>
      <c r="E3346" s="83">
        <f t="shared" si="52"/>
        <v>1.4980930497638203E-2</v>
      </c>
    </row>
    <row r="3347" spans="1:5" x14ac:dyDescent="0.25">
      <c r="A3347" s="74">
        <v>202506</v>
      </c>
      <c r="B3347" s="74">
        <v>663</v>
      </c>
      <c r="C3347" s="82">
        <v>1696731</v>
      </c>
      <c r="D3347" s="82">
        <v>31582</v>
      </c>
      <c r="E3347" s="83">
        <f t="shared" si="52"/>
        <v>1.8613439608282045E-2</v>
      </c>
    </row>
    <row r="3348" spans="1:5" x14ac:dyDescent="0.25">
      <c r="A3348" s="74">
        <v>202506</v>
      </c>
      <c r="B3348" s="74">
        <v>681</v>
      </c>
      <c r="C3348" s="82">
        <v>62616223</v>
      </c>
      <c r="D3348" s="82">
        <v>1104045</v>
      </c>
      <c r="E3348" s="83">
        <f t="shared" si="52"/>
        <v>1.763193222305983E-2</v>
      </c>
    </row>
    <row r="3349" spans="1:5" x14ac:dyDescent="0.25">
      <c r="A3349" s="74">
        <v>202506</v>
      </c>
      <c r="B3349" s="74">
        <v>682</v>
      </c>
      <c r="C3349" s="82">
        <v>62503038</v>
      </c>
      <c r="D3349" s="82">
        <v>2354670</v>
      </c>
      <c r="E3349" s="83">
        <f t="shared" si="52"/>
        <v>3.7672888796221396E-2</v>
      </c>
    </row>
    <row r="3350" spans="1:5" x14ac:dyDescent="0.25">
      <c r="A3350" s="74">
        <v>202506</v>
      </c>
      <c r="B3350" s="74">
        <v>691</v>
      </c>
      <c r="C3350" s="82">
        <v>44831748</v>
      </c>
      <c r="D3350" s="82">
        <v>1019430</v>
      </c>
      <c r="E3350" s="83">
        <f t="shared" si="52"/>
        <v>2.2739019678643804E-2</v>
      </c>
    </row>
    <row r="3351" spans="1:5" x14ac:dyDescent="0.25">
      <c r="A3351" s="74">
        <v>202506</v>
      </c>
      <c r="B3351" s="74">
        <v>692</v>
      </c>
      <c r="C3351" s="82">
        <v>45512670</v>
      </c>
      <c r="D3351" s="82">
        <v>577670</v>
      </c>
      <c r="E3351" s="83">
        <f t="shared" si="52"/>
        <v>1.2692509580299289E-2</v>
      </c>
    </row>
    <row r="3352" spans="1:5" x14ac:dyDescent="0.25">
      <c r="A3352" s="74">
        <v>202506</v>
      </c>
      <c r="B3352" s="74">
        <v>701</v>
      </c>
      <c r="C3352" s="82">
        <v>86094</v>
      </c>
      <c r="D3352" s="82">
        <v>357</v>
      </c>
      <c r="E3352" s="83">
        <f t="shared" si="52"/>
        <v>4.1466304272074709E-3</v>
      </c>
    </row>
    <row r="3353" spans="1:5" x14ac:dyDescent="0.25">
      <c r="A3353" s="74">
        <v>202506</v>
      </c>
      <c r="B3353" s="74">
        <v>702</v>
      </c>
      <c r="C3353" s="82">
        <v>343087526</v>
      </c>
      <c r="D3353" s="82">
        <v>10709763</v>
      </c>
      <c r="E3353" s="83">
        <f t="shared" si="52"/>
        <v>3.1215833244837937E-2</v>
      </c>
    </row>
    <row r="3354" spans="1:5" x14ac:dyDescent="0.25">
      <c r="A3354" s="74">
        <v>202506</v>
      </c>
      <c r="B3354" s="74">
        <v>711</v>
      </c>
      <c r="C3354" s="82">
        <v>40886267</v>
      </c>
      <c r="D3354" s="82">
        <v>1144510</v>
      </c>
      <c r="E3354" s="83">
        <f t="shared" si="52"/>
        <v>2.7992528640484592E-2</v>
      </c>
    </row>
    <row r="3355" spans="1:5" x14ac:dyDescent="0.25">
      <c r="A3355" s="74">
        <v>202506</v>
      </c>
      <c r="B3355" s="74">
        <v>712</v>
      </c>
      <c r="C3355" s="82">
        <v>3012349</v>
      </c>
      <c r="D3355" s="82">
        <v>35658</v>
      </c>
      <c r="E3355" s="83">
        <f t="shared" si="52"/>
        <v>1.1837273835136632E-2</v>
      </c>
    </row>
    <row r="3356" spans="1:5" x14ac:dyDescent="0.25">
      <c r="A3356" s="74">
        <v>202506</v>
      </c>
      <c r="B3356" s="74">
        <v>721</v>
      </c>
      <c r="C3356" s="82">
        <v>24671345</v>
      </c>
      <c r="D3356" s="82">
        <v>45140</v>
      </c>
      <c r="E3356" s="83">
        <f t="shared" si="52"/>
        <v>1.8296529840590369E-3</v>
      </c>
    </row>
    <row r="3357" spans="1:5" x14ac:dyDescent="0.25">
      <c r="A3357" s="74">
        <v>202506</v>
      </c>
      <c r="B3357" s="74">
        <v>722</v>
      </c>
      <c r="C3357" s="82">
        <v>8479874</v>
      </c>
      <c r="D3357" s="82">
        <v>3269</v>
      </c>
      <c r="E3357" s="83">
        <f t="shared" si="52"/>
        <v>3.855010109820028E-4</v>
      </c>
    </row>
    <row r="3358" spans="1:5" x14ac:dyDescent="0.25">
      <c r="A3358" s="74">
        <v>202506</v>
      </c>
      <c r="B3358" s="74">
        <v>731</v>
      </c>
      <c r="C3358" s="82">
        <v>14760988</v>
      </c>
      <c r="D3358" s="82">
        <v>416239</v>
      </c>
      <c r="E3358" s="83">
        <f t="shared" si="52"/>
        <v>2.8198586707068658E-2</v>
      </c>
    </row>
    <row r="3359" spans="1:5" x14ac:dyDescent="0.25">
      <c r="A3359" s="74">
        <v>202506</v>
      </c>
      <c r="B3359" s="74">
        <v>732</v>
      </c>
      <c r="C3359" s="82">
        <v>7899805</v>
      </c>
      <c r="D3359" s="82">
        <v>2616</v>
      </c>
      <c r="E3359" s="83">
        <f t="shared" si="52"/>
        <v>3.3114741439820348E-4</v>
      </c>
    </row>
    <row r="3360" spans="1:5" x14ac:dyDescent="0.25">
      <c r="A3360" s="74">
        <v>202506</v>
      </c>
      <c r="B3360" s="74">
        <v>741</v>
      </c>
      <c r="C3360" s="82">
        <v>4349482</v>
      </c>
      <c r="D3360" s="82">
        <v>289022</v>
      </c>
      <c r="E3360" s="83">
        <f t="shared" si="52"/>
        <v>6.6449751947473282E-2</v>
      </c>
    </row>
    <row r="3361" spans="1:5" x14ac:dyDescent="0.25">
      <c r="A3361" s="74">
        <v>202506</v>
      </c>
      <c r="B3361" s="74">
        <v>742</v>
      </c>
      <c r="C3361" s="82">
        <v>1025104</v>
      </c>
      <c r="D3361" s="82">
        <v>57891</v>
      </c>
      <c r="E3361" s="83">
        <f t="shared" si="52"/>
        <v>5.6473294416956719E-2</v>
      </c>
    </row>
    <row r="3362" spans="1:5" x14ac:dyDescent="0.25">
      <c r="A3362" s="74">
        <v>202506</v>
      </c>
      <c r="B3362" s="74">
        <v>749</v>
      </c>
      <c r="C3362" s="82">
        <v>15173300</v>
      </c>
      <c r="D3362" s="82">
        <v>398171</v>
      </c>
      <c r="E3362" s="83">
        <f t="shared" si="52"/>
        <v>2.6241555890940006E-2</v>
      </c>
    </row>
    <row r="3363" spans="1:5" x14ac:dyDescent="0.25">
      <c r="A3363" s="74">
        <v>202506</v>
      </c>
      <c r="B3363" s="74">
        <v>750</v>
      </c>
      <c r="C3363" s="82">
        <v>15198853</v>
      </c>
      <c r="D3363" s="82">
        <v>711654</v>
      </c>
      <c r="E3363" s="83">
        <f t="shared" si="52"/>
        <v>4.6822875384083258E-2</v>
      </c>
    </row>
    <row r="3364" spans="1:5" x14ac:dyDescent="0.25">
      <c r="A3364" s="74">
        <v>202506</v>
      </c>
      <c r="B3364" s="74">
        <v>771</v>
      </c>
      <c r="C3364" s="82">
        <v>167092276</v>
      </c>
      <c r="D3364" s="82">
        <v>1779564</v>
      </c>
      <c r="E3364" s="83">
        <f t="shared" si="52"/>
        <v>1.0650187085847104E-2</v>
      </c>
    </row>
    <row r="3365" spans="1:5" x14ac:dyDescent="0.25">
      <c r="A3365" s="74">
        <v>202506</v>
      </c>
      <c r="B3365" s="74">
        <v>772</v>
      </c>
      <c r="C3365" s="82">
        <v>359685</v>
      </c>
      <c r="D3365" s="82">
        <v>5776</v>
      </c>
      <c r="E3365" s="83">
        <f t="shared" si="52"/>
        <v>1.6058495628119049E-2</v>
      </c>
    </row>
    <row r="3366" spans="1:5" x14ac:dyDescent="0.25">
      <c r="A3366" s="74">
        <v>202506</v>
      </c>
      <c r="B3366" s="74">
        <v>773</v>
      </c>
      <c r="C3366" s="82">
        <v>29569437</v>
      </c>
      <c r="D3366" s="82">
        <v>199020</v>
      </c>
      <c r="E3366" s="83">
        <f t="shared" si="52"/>
        <v>6.730598218694526E-3</v>
      </c>
    </row>
    <row r="3367" spans="1:5" x14ac:dyDescent="0.25">
      <c r="A3367" s="74">
        <v>202506</v>
      </c>
      <c r="B3367" s="74">
        <v>774</v>
      </c>
      <c r="C3367" s="82">
        <v>1146051</v>
      </c>
      <c r="D3367" s="82">
        <v>19748</v>
      </c>
      <c r="E3367" s="83">
        <f t="shared" si="52"/>
        <v>1.723134485289049E-2</v>
      </c>
    </row>
    <row r="3368" spans="1:5" x14ac:dyDescent="0.25">
      <c r="A3368" s="74">
        <v>202506</v>
      </c>
      <c r="B3368" s="74">
        <v>780</v>
      </c>
      <c r="C3368" s="82">
        <v>2011962</v>
      </c>
      <c r="D3368" s="82">
        <v>20426</v>
      </c>
      <c r="E3368" s="83">
        <f t="shared" si="52"/>
        <v>1.0152279217997159E-2</v>
      </c>
    </row>
    <row r="3369" spans="1:5" x14ac:dyDescent="0.25">
      <c r="A3369" s="74">
        <v>202506</v>
      </c>
      <c r="B3369" s="74">
        <v>791</v>
      </c>
      <c r="C3369" s="82">
        <v>78093406</v>
      </c>
      <c r="D3369" s="82">
        <v>1154080</v>
      </c>
      <c r="E3369" s="83">
        <f t="shared" si="52"/>
        <v>1.4778200351512392E-2</v>
      </c>
    </row>
    <row r="3370" spans="1:5" x14ac:dyDescent="0.25">
      <c r="A3370" s="74">
        <v>202506</v>
      </c>
      <c r="B3370" s="74">
        <v>801</v>
      </c>
      <c r="C3370" s="82">
        <v>29736867</v>
      </c>
      <c r="D3370" s="82">
        <v>606067</v>
      </c>
      <c r="E3370" s="83">
        <f t="shared" si="52"/>
        <v>2.0380997096970572E-2</v>
      </c>
    </row>
    <row r="3371" spans="1:5" x14ac:dyDescent="0.25">
      <c r="A3371" s="74">
        <v>202506</v>
      </c>
      <c r="B3371" s="74">
        <v>811</v>
      </c>
      <c r="C3371" s="82">
        <v>562400</v>
      </c>
      <c r="D3371" s="82">
        <v>7913</v>
      </c>
      <c r="E3371" s="83">
        <f t="shared" si="52"/>
        <v>1.4070056899004268E-2</v>
      </c>
    </row>
    <row r="3372" spans="1:5" x14ac:dyDescent="0.25">
      <c r="A3372" s="74">
        <v>202506</v>
      </c>
      <c r="B3372" s="74">
        <v>812</v>
      </c>
      <c r="C3372" s="82">
        <v>23146189</v>
      </c>
      <c r="D3372" s="82">
        <v>578511</v>
      </c>
      <c r="E3372" s="83">
        <f t="shared" si="52"/>
        <v>2.4993790554462336E-2</v>
      </c>
    </row>
    <row r="3373" spans="1:5" x14ac:dyDescent="0.25">
      <c r="A3373" s="74">
        <v>202506</v>
      </c>
      <c r="B3373" s="74">
        <v>813</v>
      </c>
      <c r="C3373" s="82">
        <v>4027647</v>
      </c>
      <c r="D3373" s="82">
        <v>120432</v>
      </c>
      <c r="E3373" s="83">
        <f t="shared" si="52"/>
        <v>2.9901329485925655E-2</v>
      </c>
    </row>
    <row r="3374" spans="1:5" x14ac:dyDescent="0.25">
      <c r="A3374" s="74">
        <v>202506</v>
      </c>
      <c r="B3374" s="74">
        <v>821</v>
      </c>
      <c r="C3374" s="82">
        <v>5624734</v>
      </c>
      <c r="D3374" s="82">
        <v>313455</v>
      </c>
      <c r="E3374" s="83">
        <f t="shared" si="52"/>
        <v>5.5727968647050687E-2</v>
      </c>
    </row>
    <row r="3375" spans="1:5" x14ac:dyDescent="0.25">
      <c r="A3375" s="74">
        <v>202506</v>
      </c>
      <c r="B3375" s="74">
        <v>822</v>
      </c>
      <c r="C3375" s="82">
        <v>969834</v>
      </c>
      <c r="D3375" s="82">
        <v>63551</v>
      </c>
      <c r="E3375" s="83">
        <f t="shared" si="52"/>
        <v>6.5527708865640924E-2</v>
      </c>
    </row>
    <row r="3376" spans="1:5" x14ac:dyDescent="0.25">
      <c r="A3376" s="74">
        <v>202506</v>
      </c>
      <c r="B3376" s="74">
        <v>823</v>
      </c>
      <c r="C3376" s="82">
        <v>1658752</v>
      </c>
      <c r="D3376" s="82">
        <v>12226</v>
      </c>
      <c r="E3376" s="83">
        <f t="shared" si="52"/>
        <v>7.3706015124623816E-3</v>
      </c>
    </row>
    <row r="3377" spans="1:5" x14ac:dyDescent="0.25">
      <c r="A3377" s="74">
        <v>202506</v>
      </c>
      <c r="B3377" s="74">
        <v>829</v>
      </c>
      <c r="C3377" s="82">
        <v>633622304</v>
      </c>
      <c r="D3377" s="82">
        <v>7975876</v>
      </c>
      <c r="E3377" s="83">
        <f t="shared" si="52"/>
        <v>1.2587745017258735E-2</v>
      </c>
    </row>
    <row r="3378" spans="1:5" x14ac:dyDescent="0.25">
      <c r="A3378" s="74">
        <v>202506</v>
      </c>
      <c r="B3378" s="74">
        <v>841</v>
      </c>
      <c r="C3378" s="82">
        <v>1528869639</v>
      </c>
      <c r="D3378" s="82">
        <v>367150</v>
      </c>
      <c r="E3378" s="83">
        <f t="shared" si="52"/>
        <v>2.4014473872353481E-4</v>
      </c>
    </row>
    <row r="3379" spans="1:5" x14ac:dyDescent="0.25">
      <c r="A3379" s="74">
        <v>202506</v>
      </c>
      <c r="B3379" s="74">
        <v>842</v>
      </c>
      <c r="C3379" s="82">
        <v>4134036</v>
      </c>
      <c r="D3379" s="82">
        <v>193238</v>
      </c>
      <c r="E3379" s="83">
        <f t="shared" si="52"/>
        <v>4.6743182691200563E-2</v>
      </c>
    </row>
    <row r="3380" spans="1:5" x14ac:dyDescent="0.25">
      <c r="A3380" s="74">
        <v>202506</v>
      </c>
      <c r="B3380" s="74">
        <v>843</v>
      </c>
      <c r="C3380" s="82">
        <v>6378811</v>
      </c>
      <c r="D3380" s="82">
        <v>356391</v>
      </c>
      <c r="E3380" s="83">
        <f t="shared" si="52"/>
        <v>5.5871070643102608E-2</v>
      </c>
    </row>
    <row r="3381" spans="1:5" x14ac:dyDescent="0.25">
      <c r="A3381" s="74">
        <v>202506</v>
      </c>
      <c r="B3381" s="74">
        <v>851</v>
      </c>
      <c r="C3381" s="82">
        <v>20287333</v>
      </c>
      <c r="D3381" s="82">
        <v>210462</v>
      </c>
      <c r="E3381" s="83">
        <f t="shared" si="52"/>
        <v>1.0374059517828193E-2</v>
      </c>
    </row>
    <row r="3382" spans="1:5" x14ac:dyDescent="0.25">
      <c r="A3382" s="74">
        <v>202506</v>
      </c>
      <c r="B3382" s="74">
        <v>852</v>
      </c>
      <c r="C3382" s="82">
        <v>4725747</v>
      </c>
      <c r="D3382" s="82">
        <v>91120</v>
      </c>
      <c r="E3382" s="83">
        <f t="shared" si="52"/>
        <v>1.9281607754287312E-2</v>
      </c>
    </row>
    <row r="3383" spans="1:5" x14ac:dyDescent="0.25">
      <c r="A3383" s="74">
        <v>202506</v>
      </c>
      <c r="B3383" s="74">
        <v>853</v>
      </c>
      <c r="C3383" s="82">
        <v>33868566</v>
      </c>
      <c r="D3383" s="82">
        <v>25541</v>
      </c>
      <c r="E3383" s="83">
        <f t="shared" si="52"/>
        <v>7.5412109269698633E-4</v>
      </c>
    </row>
    <row r="3384" spans="1:5" x14ac:dyDescent="0.25">
      <c r="A3384" s="74">
        <v>202506</v>
      </c>
      <c r="B3384" s="74">
        <v>854</v>
      </c>
      <c r="C3384" s="82">
        <v>107179106</v>
      </c>
      <c r="D3384" s="82">
        <v>946785</v>
      </c>
      <c r="E3384" s="83">
        <f t="shared" si="52"/>
        <v>8.8336713687460697E-3</v>
      </c>
    </row>
    <row r="3385" spans="1:5" x14ac:dyDescent="0.25">
      <c r="A3385" s="74">
        <v>202506</v>
      </c>
      <c r="B3385" s="74">
        <v>855</v>
      </c>
      <c r="C3385" s="82">
        <v>3015355</v>
      </c>
      <c r="D3385" s="82">
        <v>152599</v>
      </c>
      <c r="E3385" s="83">
        <f t="shared" si="52"/>
        <v>5.0607308260553069E-2</v>
      </c>
    </row>
    <row r="3386" spans="1:5" x14ac:dyDescent="0.25">
      <c r="A3386" s="74">
        <v>202506</v>
      </c>
      <c r="B3386" s="74">
        <v>861</v>
      </c>
      <c r="C3386" s="82">
        <v>342405206</v>
      </c>
      <c r="D3386" s="82">
        <v>3784530</v>
      </c>
      <c r="E3386" s="83">
        <f t="shared" si="52"/>
        <v>1.1052781715006985E-2</v>
      </c>
    </row>
    <row r="3387" spans="1:5" x14ac:dyDescent="0.25">
      <c r="A3387" s="74">
        <v>202506</v>
      </c>
      <c r="B3387" s="74">
        <v>862</v>
      </c>
      <c r="C3387" s="82">
        <v>16834633</v>
      </c>
      <c r="D3387" s="82">
        <v>99887</v>
      </c>
      <c r="E3387" s="83">
        <f t="shared" si="52"/>
        <v>5.9334230808595588E-3</v>
      </c>
    </row>
    <row r="3388" spans="1:5" x14ac:dyDescent="0.25">
      <c r="A3388" s="74">
        <v>202506</v>
      </c>
      <c r="B3388" s="74">
        <v>863</v>
      </c>
      <c r="C3388" s="82">
        <v>25076231</v>
      </c>
      <c r="D3388" s="82">
        <v>216293</v>
      </c>
      <c r="E3388" s="83">
        <f t="shared" si="52"/>
        <v>8.6254190272852405E-3</v>
      </c>
    </row>
    <row r="3389" spans="1:5" x14ac:dyDescent="0.25">
      <c r="A3389" s="74">
        <v>202506</v>
      </c>
      <c r="B3389" s="74">
        <v>864</v>
      </c>
      <c r="C3389" s="82">
        <v>6619761</v>
      </c>
      <c r="D3389" s="82">
        <v>62332</v>
      </c>
      <c r="E3389" s="83">
        <f t="shared" si="52"/>
        <v>9.4160499147929958E-3</v>
      </c>
    </row>
    <row r="3390" spans="1:5" x14ac:dyDescent="0.25">
      <c r="A3390" s="74">
        <v>202506</v>
      </c>
      <c r="B3390" s="74">
        <v>869</v>
      </c>
      <c r="C3390" s="82">
        <v>287241584</v>
      </c>
      <c r="D3390" s="82">
        <v>3350477</v>
      </c>
      <c r="E3390" s="83">
        <f t="shared" si="52"/>
        <v>1.1664317378224735E-2</v>
      </c>
    </row>
    <row r="3391" spans="1:5" x14ac:dyDescent="0.25">
      <c r="A3391" s="74">
        <v>202506</v>
      </c>
      <c r="B3391" s="74">
        <v>870</v>
      </c>
      <c r="C3391" s="82">
        <v>10553551</v>
      </c>
      <c r="D3391" s="82">
        <v>85190</v>
      </c>
      <c r="E3391" s="83">
        <f t="shared" si="52"/>
        <v>8.0721645254758327E-3</v>
      </c>
    </row>
    <row r="3392" spans="1:5" x14ac:dyDescent="0.25">
      <c r="A3392" s="74">
        <v>202506</v>
      </c>
      <c r="B3392" s="74">
        <v>880</v>
      </c>
      <c r="C3392" s="82">
        <v>1562713</v>
      </c>
      <c r="D3392" s="82">
        <v>133513</v>
      </c>
      <c r="E3392" s="83">
        <f t="shared" si="52"/>
        <v>8.5436673272699465E-2</v>
      </c>
    </row>
    <row r="3393" spans="1:5" x14ac:dyDescent="0.25">
      <c r="A3393" s="74">
        <v>202506</v>
      </c>
      <c r="B3393" s="74">
        <v>900</v>
      </c>
      <c r="C3393" s="82">
        <v>27433537</v>
      </c>
      <c r="D3393" s="82">
        <v>1002398</v>
      </c>
      <c r="E3393" s="83">
        <f t="shared" si="52"/>
        <v>3.6539145499174967E-2</v>
      </c>
    </row>
    <row r="3394" spans="1:5" x14ac:dyDescent="0.25">
      <c r="A3394" s="74">
        <v>202506</v>
      </c>
      <c r="B3394" s="74">
        <v>910</v>
      </c>
      <c r="C3394" s="82">
        <v>19931665</v>
      </c>
      <c r="D3394" s="82">
        <v>50797</v>
      </c>
      <c r="E3394" s="83">
        <f t="shared" si="52"/>
        <v>2.5485577848112537E-3</v>
      </c>
    </row>
    <row r="3395" spans="1:5" x14ac:dyDescent="0.25">
      <c r="A3395" s="74">
        <v>202506</v>
      </c>
      <c r="B3395" s="74">
        <v>920</v>
      </c>
      <c r="C3395" s="82">
        <v>11698040</v>
      </c>
      <c r="D3395" s="82">
        <v>93209</v>
      </c>
      <c r="E3395" s="83">
        <f t="shared" ref="E3395:E3458" si="53">D3395/C3395</f>
        <v>7.9679159927646005E-3</v>
      </c>
    </row>
    <row r="3396" spans="1:5" x14ac:dyDescent="0.25">
      <c r="A3396" s="74">
        <v>202506</v>
      </c>
      <c r="B3396" s="74">
        <v>931</v>
      </c>
      <c r="C3396" s="82">
        <v>116423293</v>
      </c>
      <c r="D3396" s="82">
        <v>545796</v>
      </c>
      <c r="E3396" s="83">
        <f t="shared" si="53"/>
        <v>4.6880309423991294E-3</v>
      </c>
    </row>
    <row r="3397" spans="1:5" x14ac:dyDescent="0.25">
      <c r="A3397" s="74">
        <v>202506</v>
      </c>
      <c r="B3397" s="74">
        <v>939</v>
      </c>
      <c r="C3397" s="82">
        <v>13525513</v>
      </c>
      <c r="D3397" s="82">
        <v>231557</v>
      </c>
      <c r="E3397" s="83">
        <f t="shared" si="53"/>
        <v>1.7120016076284869E-2</v>
      </c>
    </row>
    <row r="3398" spans="1:5" x14ac:dyDescent="0.25">
      <c r="A3398" s="74">
        <v>202506</v>
      </c>
      <c r="B3398" s="74">
        <v>941</v>
      </c>
      <c r="C3398" s="82">
        <v>12966195</v>
      </c>
      <c r="D3398" s="82">
        <v>108048</v>
      </c>
      <c r="E3398" s="83">
        <f t="shared" si="53"/>
        <v>8.3330537601817647E-3</v>
      </c>
    </row>
    <row r="3399" spans="1:5" x14ac:dyDescent="0.25">
      <c r="A3399" s="74">
        <v>202506</v>
      </c>
      <c r="B3399" s="74">
        <v>942</v>
      </c>
      <c r="C3399" s="82">
        <v>6451858</v>
      </c>
      <c r="D3399" s="82">
        <v>75178</v>
      </c>
      <c r="E3399" s="83">
        <f t="shared" si="53"/>
        <v>1.1652147334922746E-2</v>
      </c>
    </row>
    <row r="3400" spans="1:5" x14ac:dyDescent="0.25">
      <c r="A3400" s="74">
        <v>202506</v>
      </c>
      <c r="B3400" s="74">
        <v>949</v>
      </c>
      <c r="C3400" s="82">
        <v>115952782</v>
      </c>
      <c r="D3400" s="82">
        <v>751942</v>
      </c>
      <c r="E3400" s="83">
        <f t="shared" si="53"/>
        <v>6.4848983097274887E-3</v>
      </c>
    </row>
    <row r="3401" spans="1:5" x14ac:dyDescent="0.25">
      <c r="A3401" s="74">
        <v>202506</v>
      </c>
      <c r="B3401" s="74">
        <v>951</v>
      </c>
      <c r="C3401" s="82">
        <v>3872694</v>
      </c>
      <c r="D3401" s="82">
        <v>68771</v>
      </c>
      <c r="E3401" s="83">
        <f t="shared" si="53"/>
        <v>1.7757922521118373E-2</v>
      </c>
    </row>
    <row r="3402" spans="1:5" x14ac:dyDescent="0.25">
      <c r="A3402" s="74">
        <v>202506</v>
      </c>
      <c r="B3402" s="74">
        <v>952</v>
      </c>
      <c r="C3402" s="82">
        <v>3741179</v>
      </c>
      <c r="D3402" s="82">
        <v>91274</v>
      </c>
      <c r="E3402" s="83">
        <f t="shared" si="53"/>
        <v>2.4397121869870433E-2</v>
      </c>
    </row>
    <row r="3403" spans="1:5" x14ac:dyDescent="0.25">
      <c r="A3403" s="74">
        <v>202506</v>
      </c>
      <c r="B3403" s="74">
        <v>960</v>
      </c>
      <c r="C3403" s="82">
        <v>1090233347</v>
      </c>
      <c r="D3403" s="82">
        <v>41719544</v>
      </c>
      <c r="E3403" s="83">
        <f t="shared" si="53"/>
        <v>3.8266618898421936E-2</v>
      </c>
    </row>
    <row r="3404" spans="1:5" x14ac:dyDescent="0.25">
      <c r="A3404" s="74">
        <v>202506</v>
      </c>
      <c r="B3404" s="74">
        <v>970</v>
      </c>
      <c r="C3404" s="82">
        <v>607705</v>
      </c>
      <c r="D3404" s="82">
        <v>35332</v>
      </c>
      <c r="E3404" s="83">
        <f t="shared" si="53"/>
        <v>5.8140051505253372E-2</v>
      </c>
    </row>
    <row r="3405" spans="1:5" x14ac:dyDescent="0.25">
      <c r="A3405" s="74">
        <v>202506</v>
      </c>
      <c r="B3405" s="74">
        <v>990</v>
      </c>
      <c r="C3405" s="82">
        <v>995084</v>
      </c>
      <c r="D3405" s="82">
        <v>2465</v>
      </c>
      <c r="E3405" s="83">
        <f t="shared" si="53"/>
        <v>2.4771778060947618E-3</v>
      </c>
    </row>
    <row r="3406" spans="1:5" x14ac:dyDescent="0.25">
      <c r="A3406" s="74">
        <v>202506</v>
      </c>
      <c r="B3406" s="74">
        <v>999</v>
      </c>
      <c r="C3406" s="82">
        <v>305857589</v>
      </c>
      <c r="D3406" s="82">
        <v>22577229</v>
      </c>
      <c r="E3406" s="83">
        <f t="shared" si="53"/>
        <v>7.3816147815119276E-2</v>
      </c>
    </row>
    <row r="3407" spans="1:5" x14ac:dyDescent="0.25">
      <c r="A3407" s="74">
        <v>202507</v>
      </c>
      <c r="B3407" s="74">
        <v>11</v>
      </c>
      <c r="C3407" s="82">
        <v>6143599466</v>
      </c>
      <c r="D3407" s="82">
        <v>87799286</v>
      </c>
      <c r="E3407" s="83">
        <f t="shared" si="53"/>
        <v>1.4291180029866875E-2</v>
      </c>
    </row>
    <row r="3408" spans="1:5" x14ac:dyDescent="0.25">
      <c r="A3408" s="74">
        <v>202507</v>
      </c>
      <c r="B3408" s="74">
        <v>12</v>
      </c>
      <c r="C3408" s="82">
        <v>560476236</v>
      </c>
      <c r="D3408" s="82">
        <v>13605875</v>
      </c>
      <c r="E3408" s="83">
        <f t="shared" si="53"/>
        <v>2.4275560899962939E-2</v>
      </c>
    </row>
    <row r="3409" spans="1:5" x14ac:dyDescent="0.25">
      <c r="A3409" s="74">
        <v>202507</v>
      </c>
      <c r="B3409" s="74">
        <v>13</v>
      </c>
      <c r="C3409" s="82">
        <v>398659273</v>
      </c>
      <c r="D3409" s="82">
        <v>379051</v>
      </c>
      <c r="E3409" s="83">
        <f t="shared" si="53"/>
        <v>9.5081445653466589E-4</v>
      </c>
    </row>
    <row r="3410" spans="1:5" x14ac:dyDescent="0.25">
      <c r="A3410" s="74">
        <v>202507</v>
      </c>
      <c r="B3410" s="74">
        <v>14</v>
      </c>
      <c r="C3410" s="82">
        <v>2385090559</v>
      </c>
      <c r="D3410" s="82">
        <v>12929745</v>
      </c>
      <c r="E3410" s="83">
        <f t="shared" si="53"/>
        <v>5.4210708902479032E-3</v>
      </c>
    </row>
    <row r="3411" spans="1:5" x14ac:dyDescent="0.25">
      <c r="A3411" s="74">
        <v>202507</v>
      </c>
      <c r="B3411" s="74">
        <v>16</v>
      </c>
      <c r="C3411" s="82">
        <v>972422137</v>
      </c>
      <c r="D3411" s="82">
        <v>25597993</v>
      </c>
      <c r="E3411" s="83">
        <f t="shared" si="53"/>
        <v>2.6323951323210158E-2</v>
      </c>
    </row>
    <row r="3412" spans="1:5" x14ac:dyDescent="0.25">
      <c r="A3412" s="74">
        <v>202507</v>
      </c>
      <c r="B3412" s="74">
        <v>17</v>
      </c>
      <c r="C3412" s="82">
        <v>460058</v>
      </c>
      <c r="D3412" s="82">
        <v>1338</v>
      </c>
      <c r="E3412" s="83">
        <f t="shared" si="53"/>
        <v>2.9083289498280651E-3</v>
      </c>
    </row>
    <row r="3413" spans="1:5" x14ac:dyDescent="0.25">
      <c r="A3413" s="74">
        <v>202507</v>
      </c>
      <c r="B3413" s="74">
        <v>21</v>
      </c>
      <c r="C3413" s="82">
        <v>2076264</v>
      </c>
      <c r="D3413" s="82">
        <v>163636</v>
      </c>
      <c r="E3413" s="83">
        <f t="shared" si="53"/>
        <v>7.8812713604820964E-2</v>
      </c>
    </row>
    <row r="3414" spans="1:5" x14ac:dyDescent="0.25">
      <c r="A3414" s="74">
        <v>202507</v>
      </c>
      <c r="B3414" s="74">
        <v>22</v>
      </c>
      <c r="C3414" s="82">
        <v>26718940</v>
      </c>
      <c r="D3414" s="82">
        <v>120692</v>
      </c>
      <c r="E3414" s="83">
        <f t="shared" si="53"/>
        <v>4.5170953638130852E-3</v>
      </c>
    </row>
    <row r="3415" spans="1:5" x14ac:dyDescent="0.25">
      <c r="A3415" s="74">
        <v>202507</v>
      </c>
      <c r="B3415" s="74">
        <v>24</v>
      </c>
      <c r="C3415" s="82">
        <v>5137499</v>
      </c>
      <c r="D3415" s="82">
        <v>31803</v>
      </c>
      <c r="E3415" s="83">
        <f t="shared" si="53"/>
        <v>6.1903661684411032E-3</v>
      </c>
    </row>
    <row r="3416" spans="1:5" x14ac:dyDescent="0.25">
      <c r="A3416" s="74">
        <v>202507</v>
      </c>
      <c r="B3416" s="74">
        <v>31</v>
      </c>
      <c r="C3416" s="82">
        <v>79145940</v>
      </c>
      <c r="D3416" s="82">
        <v>196007</v>
      </c>
      <c r="E3416" s="83">
        <f t="shared" si="53"/>
        <v>2.4765262753844355E-3</v>
      </c>
    </row>
    <row r="3417" spans="1:5" x14ac:dyDescent="0.25">
      <c r="A3417" s="74">
        <v>202507</v>
      </c>
      <c r="B3417" s="74">
        <v>32</v>
      </c>
      <c r="C3417" s="82">
        <v>6699877</v>
      </c>
      <c r="D3417" s="82">
        <v>49630</v>
      </c>
      <c r="E3417" s="83">
        <f t="shared" si="53"/>
        <v>7.4075986768115292E-3</v>
      </c>
    </row>
    <row r="3418" spans="1:5" x14ac:dyDescent="0.25">
      <c r="A3418" s="74">
        <v>202507</v>
      </c>
      <c r="B3418" s="74">
        <v>51</v>
      </c>
      <c r="C3418" s="82">
        <v>224837</v>
      </c>
      <c r="D3418" s="82">
        <v>1413</v>
      </c>
      <c r="E3418" s="83">
        <f t="shared" si="53"/>
        <v>6.2845528093685649E-3</v>
      </c>
    </row>
    <row r="3419" spans="1:5" x14ac:dyDescent="0.25">
      <c r="A3419" s="74">
        <v>202507</v>
      </c>
      <c r="B3419" s="74">
        <v>52</v>
      </c>
      <c r="C3419" s="82">
        <v>37863</v>
      </c>
      <c r="D3419" s="82">
        <v>99</v>
      </c>
      <c r="E3419" s="83">
        <f t="shared" si="53"/>
        <v>2.6146898027097692E-3</v>
      </c>
    </row>
    <row r="3420" spans="1:5" x14ac:dyDescent="0.25">
      <c r="A3420" s="74">
        <v>202507</v>
      </c>
      <c r="B3420" s="74">
        <v>61</v>
      </c>
      <c r="C3420" s="82">
        <v>7518466362</v>
      </c>
      <c r="D3420" s="82">
        <v>9728265</v>
      </c>
      <c r="E3420" s="83">
        <f t="shared" si="53"/>
        <v>1.2939161434795817E-3</v>
      </c>
    </row>
    <row r="3421" spans="1:5" x14ac:dyDescent="0.25">
      <c r="A3421" s="74">
        <v>202507</v>
      </c>
      <c r="B3421" s="74">
        <v>62</v>
      </c>
      <c r="C3421" s="82">
        <v>1114976</v>
      </c>
      <c r="D3421" s="82">
        <v>18933</v>
      </c>
      <c r="E3421" s="83">
        <f t="shared" si="53"/>
        <v>1.6980634560743908E-2</v>
      </c>
    </row>
    <row r="3422" spans="1:5" x14ac:dyDescent="0.25">
      <c r="A3422" s="74">
        <v>202507</v>
      </c>
      <c r="B3422" s="74">
        <v>71</v>
      </c>
      <c r="C3422" s="82">
        <v>431444</v>
      </c>
      <c r="D3422" s="82">
        <v>19724</v>
      </c>
      <c r="E3422" s="83">
        <f t="shared" si="53"/>
        <v>4.5716245909086697E-2</v>
      </c>
    </row>
    <row r="3423" spans="1:5" x14ac:dyDescent="0.25">
      <c r="A3423" s="74">
        <v>202507</v>
      </c>
      <c r="B3423" s="74">
        <v>72</v>
      </c>
      <c r="C3423" s="82">
        <v>252080426</v>
      </c>
      <c r="D3423" s="82">
        <v>6351</v>
      </c>
      <c r="E3423" s="83">
        <f t="shared" si="53"/>
        <v>2.5194340158723786E-5</v>
      </c>
    </row>
    <row r="3424" spans="1:5" x14ac:dyDescent="0.25">
      <c r="A3424" s="74">
        <v>202507</v>
      </c>
      <c r="B3424" s="74">
        <v>81</v>
      </c>
      <c r="C3424" s="82">
        <v>129079274</v>
      </c>
      <c r="D3424" s="82">
        <v>225214</v>
      </c>
      <c r="E3424" s="83">
        <f t="shared" si="53"/>
        <v>1.7447727510459968E-3</v>
      </c>
    </row>
    <row r="3425" spans="1:5" x14ac:dyDescent="0.25">
      <c r="A3425" s="74">
        <v>202507</v>
      </c>
      <c r="B3425" s="74">
        <v>89</v>
      </c>
      <c r="C3425" s="82">
        <v>229580181</v>
      </c>
      <c r="D3425" s="82">
        <v>234289</v>
      </c>
      <c r="E3425" s="83">
        <f t="shared" si="53"/>
        <v>1.0205105640194612E-3</v>
      </c>
    </row>
    <row r="3426" spans="1:5" x14ac:dyDescent="0.25">
      <c r="A3426" s="74">
        <v>202507</v>
      </c>
      <c r="B3426" s="74">
        <v>91</v>
      </c>
      <c r="C3426" s="82">
        <v>64388594</v>
      </c>
      <c r="D3426" s="82">
        <v>499512</v>
      </c>
      <c r="E3426" s="83">
        <f t="shared" si="53"/>
        <v>7.7577715084134313E-3</v>
      </c>
    </row>
    <row r="3427" spans="1:5" x14ac:dyDescent="0.25">
      <c r="A3427" s="74">
        <v>202507</v>
      </c>
      <c r="B3427" s="74">
        <v>99</v>
      </c>
      <c r="C3427" s="82">
        <v>17451427</v>
      </c>
      <c r="D3427" s="82">
        <v>231239</v>
      </c>
      <c r="E3427" s="83">
        <f t="shared" si="53"/>
        <v>1.3250435050382986E-2</v>
      </c>
    </row>
    <row r="3428" spans="1:5" x14ac:dyDescent="0.25">
      <c r="A3428" s="74">
        <v>202507</v>
      </c>
      <c r="B3428" s="74">
        <v>101</v>
      </c>
      <c r="C3428" s="82">
        <v>2003238248</v>
      </c>
      <c r="D3428" s="82">
        <v>28814350</v>
      </c>
      <c r="E3428" s="83">
        <f t="shared" si="53"/>
        <v>1.4383885705441064E-2</v>
      </c>
    </row>
    <row r="3429" spans="1:5" x14ac:dyDescent="0.25">
      <c r="A3429" s="74">
        <v>202507</v>
      </c>
      <c r="B3429" s="74">
        <v>102</v>
      </c>
      <c r="C3429" s="82">
        <v>121379318</v>
      </c>
      <c r="D3429" s="82">
        <v>5974133</v>
      </c>
      <c r="E3429" s="83">
        <f t="shared" si="53"/>
        <v>4.9218706270865685E-2</v>
      </c>
    </row>
    <row r="3430" spans="1:5" x14ac:dyDescent="0.25">
      <c r="A3430" s="74">
        <v>202507</v>
      </c>
      <c r="B3430" s="74">
        <v>103</v>
      </c>
      <c r="C3430" s="82">
        <v>600962035</v>
      </c>
      <c r="D3430" s="82">
        <v>163071</v>
      </c>
      <c r="E3430" s="83">
        <f t="shared" si="53"/>
        <v>2.7134991979984224E-4</v>
      </c>
    </row>
    <row r="3431" spans="1:5" x14ac:dyDescent="0.25">
      <c r="A3431" s="74">
        <v>202507</v>
      </c>
      <c r="B3431" s="74">
        <v>104</v>
      </c>
      <c r="C3431" s="82">
        <v>532740189</v>
      </c>
      <c r="D3431" s="82">
        <v>14566238</v>
      </c>
      <c r="E3431" s="83">
        <f t="shared" si="53"/>
        <v>2.7342104652067087E-2</v>
      </c>
    </row>
    <row r="3432" spans="1:5" x14ac:dyDescent="0.25">
      <c r="A3432" s="74">
        <v>202507</v>
      </c>
      <c r="B3432" s="74">
        <v>105</v>
      </c>
      <c r="C3432" s="82">
        <v>489946441</v>
      </c>
      <c r="D3432" s="82">
        <v>2780851</v>
      </c>
      <c r="E3432" s="83">
        <f t="shared" si="53"/>
        <v>5.6758265134535385E-3</v>
      </c>
    </row>
    <row r="3433" spans="1:5" x14ac:dyDescent="0.25">
      <c r="A3433" s="74">
        <v>202507</v>
      </c>
      <c r="B3433" s="74">
        <v>106</v>
      </c>
      <c r="C3433" s="82">
        <v>305045416</v>
      </c>
      <c r="D3433" s="82">
        <v>54730637</v>
      </c>
      <c r="E3433" s="83">
        <f t="shared" si="53"/>
        <v>0.179417995253533</v>
      </c>
    </row>
    <row r="3434" spans="1:5" x14ac:dyDescent="0.25">
      <c r="A3434" s="74">
        <v>202507</v>
      </c>
      <c r="B3434" s="74">
        <v>107</v>
      </c>
      <c r="C3434" s="82">
        <v>1752002669</v>
      </c>
      <c r="D3434" s="82">
        <v>12722889</v>
      </c>
      <c r="E3434" s="83">
        <f t="shared" si="53"/>
        <v>7.2619118823956542E-3</v>
      </c>
    </row>
    <row r="3435" spans="1:5" x14ac:dyDescent="0.25">
      <c r="A3435" s="74">
        <v>202507</v>
      </c>
      <c r="B3435" s="74">
        <v>108</v>
      </c>
      <c r="C3435" s="82">
        <v>55350719</v>
      </c>
      <c r="D3435" s="82">
        <v>736099</v>
      </c>
      <c r="E3435" s="83">
        <f t="shared" si="53"/>
        <v>1.3298815504094896E-2</v>
      </c>
    </row>
    <row r="3436" spans="1:5" x14ac:dyDescent="0.25">
      <c r="A3436" s="74">
        <v>202507</v>
      </c>
      <c r="B3436" s="74">
        <v>109</v>
      </c>
      <c r="C3436" s="82">
        <v>332615</v>
      </c>
      <c r="D3436" s="82">
        <v>5067</v>
      </c>
      <c r="E3436" s="83">
        <f t="shared" si="53"/>
        <v>1.5233828901282264E-2</v>
      </c>
    </row>
    <row r="3437" spans="1:5" x14ac:dyDescent="0.25">
      <c r="A3437" s="74">
        <v>202507</v>
      </c>
      <c r="B3437" s="74">
        <v>110</v>
      </c>
      <c r="C3437" s="82">
        <v>754045515</v>
      </c>
      <c r="D3437" s="82">
        <v>1328399</v>
      </c>
      <c r="E3437" s="83">
        <f t="shared" si="53"/>
        <v>1.7616960429769283E-3</v>
      </c>
    </row>
    <row r="3438" spans="1:5" x14ac:dyDescent="0.25">
      <c r="A3438" s="74">
        <v>202507</v>
      </c>
      <c r="B3438" s="74">
        <v>120</v>
      </c>
      <c r="C3438" s="82">
        <v>201037634</v>
      </c>
      <c r="D3438" s="82">
        <v>44895</v>
      </c>
      <c r="E3438" s="83">
        <f t="shared" si="53"/>
        <v>2.2331639657080326E-4</v>
      </c>
    </row>
    <row r="3439" spans="1:5" x14ac:dyDescent="0.25">
      <c r="A3439" s="74">
        <v>202507</v>
      </c>
      <c r="B3439" s="74">
        <v>131</v>
      </c>
      <c r="C3439" s="82">
        <v>289485870</v>
      </c>
      <c r="D3439" s="82">
        <v>672638</v>
      </c>
      <c r="E3439" s="83">
        <f t="shared" si="53"/>
        <v>2.3235607319970399E-3</v>
      </c>
    </row>
    <row r="3440" spans="1:5" x14ac:dyDescent="0.25">
      <c r="A3440" s="74">
        <v>202507</v>
      </c>
      <c r="B3440" s="74">
        <v>139</v>
      </c>
      <c r="C3440" s="82">
        <v>184905861</v>
      </c>
      <c r="D3440" s="82">
        <v>6367695</v>
      </c>
      <c r="E3440" s="83">
        <f t="shared" si="53"/>
        <v>3.4437496818989423E-2</v>
      </c>
    </row>
    <row r="3441" spans="1:5" x14ac:dyDescent="0.25">
      <c r="A3441" s="74">
        <v>202507</v>
      </c>
      <c r="B3441" s="74">
        <v>141</v>
      </c>
      <c r="C3441" s="82">
        <v>222971436</v>
      </c>
      <c r="D3441" s="82">
        <v>3355870</v>
      </c>
      <c r="E3441" s="83">
        <f t="shared" si="53"/>
        <v>1.5050672230500413E-2</v>
      </c>
    </row>
    <row r="3442" spans="1:5" x14ac:dyDescent="0.25">
      <c r="A3442" s="74">
        <v>202507</v>
      </c>
      <c r="B3442" s="74">
        <v>142</v>
      </c>
      <c r="C3442" s="82">
        <v>1041</v>
      </c>
      <c r="D3442" s="82">
        <v>139</v>
      </c>
      <c r="E3442" s="83">
        <f t="shared" si="53"/>
        <v>0.13352545629202689</v>
      </c>
    </row>
    <row r="3443" spans="1:5" x14ac:dyDescent="0.25">
      <c r="A3443" s="74">
        <v>202507</v>
      </c>
      <c r="B3443" s="74">
        <v>143</v>
      </c>
      <c r="C3443" s="82">
        <v>8819057</v>
      </c>
      <c r="D3443" s="82">
        <v>194393</v>
      </c>
      <c r="E3443" s="83">
        <f t="shared" si="53"/>
        <v>2.2042379360967958E-2</v>
      </c>
    </row>
    <row r="3444" spans="1:5" x14ac:dyDescent="0.25">
      <c r="A3444" s="74">
        <v>202507</v>
      </c>
      <c r="B3444" s="74">
        <v>149</v>
      </c>
      <c r="C3444" s="82">
        <v>1738851</v>
      </c>
      <c r="D3444" s="82">
        <v>10743</v>
      </c>
      <c r="E3444" s="83">
        <f t="shared" si="53"/>
        <v>6.1782176851265577E-3</v>
      </c>
    </row>
    <row r="3445" spans="1:5" x14ac:dyDescent="0.25">
      <c r="A3445" s="74">
        <v>202507</v>
      </c>
      <c r="B3445" s="74">
        <v>151</v>
      </c>
      <c r="C3445" s="82">
        <v>98711903</v>
      </c>
      <c r="D3445" s="82">
        <v>29215477</v>
      </c>
      <c r="E3445" s="83">
        <f t="shared" si="53"/>
        <v>0.29596711351011035</v>
      </c>
    </row>
    <row r="3446" spans="1:5" x14ac:dyDescent="0.25">
      <c r="A3446" s="74">
        <v>202507</v>
      </c>
      <c r="B3446" s="74">
        <v>152</v>
      </c>
      <c r="C3446" s="82">
        <v>123115769</v>
      </c>
      <c r="D3446" s="82">
        <v>2882936</v>
      </c>
      <c r="E3446" s="83">
        <f t="shared" si="53"/>
        <v>2.3416464222385681E-2</v>
      </c>
    </row>
    <row r="3447" spans="1:5" x14ac:dyDescent="0.25">
      <c r="A3447" s="74">
        <v>202507</v>
      </c>
      <c r="B3447" s="74">
        <v>161</v>
      </c>
      <c r="C3447" s="82">
        <v>28732366</v>
      </c>
      <c r="D3447" s="82">
        <v>259140</v>
      </c>
      <c r="E3447" s="83">
        <f t="shared" si="53"/>
        <v>9.019097139441979E-3</v>
      </c>
    </row>
    <row r="3448" spans="1:5" x14ac:dyDescent="0.25">
      <c r="A3448" s="74">
        <v>202507</v>
      </c>
      <c r="B3448" s="74">
        <v>162</v>
      </c>
      <c r="C3448" s="82">
        <v>179709906</v>
      </c>
      <c r="D3448" s="82">
        <v>2386999</v>
      </c>
      <c r="E3448" s="83">
        <f t="shared" si="53"/>
        <v>1.3282512094797935E-2</v>
      </c>
    </row>
    <row r="3449" spans="1:5" x14ac:dyDescent="0.25">
      <c r="A3449" s="74">
        <v>202507</v>
      </c>
      <c r="B3449" s="74">
        <v>170</v>
      </c>
      <c r="C3449" s="82">
        <v>383432668</v>
      </c>
      <c r="D3449" s="82">
        <v>15973991</v>
      </c>
      <c r="E3449" s="83">
        <f t="shared" si="53"/>
        <v>4.1660485225009571E-2</v>
      </c>
    </row>
    <row r="3450" spans="1:5" x14ac:dyDescent="0.25">
      <c r="A3450" s="74">
        <v>202507</v>
      </c>
      <c r="B3450" s="74">
        <v>181</v>
      </c>
      <c r="C3450" s="82">
        <v>100829435</v>
      </c>
      <c r="D3450" s="82">
        <v>3059885</v>
      </c>
      <c r="E3450" s="83">
        <f t="shared" si="53"/>
        <v>3.0347140197701197E-2</v>
      </c>
    </row>
    <row r="3451" spans="1:5" x14ac:dyDescent="0.25">
      <c r="A3451" s="74">
        <v>202507</v>
      </c>
      <c r="B3451" s="74">
        <v>182</v>
      </c>
      <c r="C3451" s="82">
        <v>12250208</v>
      </c>
      <c r="D3451" s="82">
        <v>31821</v>
      </c>
      <c r="E3451" s="83">
        <f t="shared" si="53"/>
        <v>2.5975885470679353E-3</v>
      </c>
    </row>
    <row r="3452" spans="1:5" x14ac:dyDescent="0.25">
      <c r="A3452" s="74">
        <v>202507</v>
      </c>
      <c r="B3452" s="74">
        <v>191</v>
      </c>
      <c r="C3452" s="82">
        <v>1633938</v>
      </c>
      <c r="D3452" s="82">
        <v>1652</v>
      </c>
      <c r="E3452" s="83">
        <f t="shared" si="53"/>
        <v>1.0110542750092109E-3</v>
      </c>
    </row>
    <row r="3453" spans="1:5" x14ac:dyDescent="0.25">
      <c r="A3453" s="74">
        <v>202507</v>
      </c>
      <c r="B3453" s="74">
        <v>192</v>
      </c>
      <c r="C3453" s="82">
        <v>837225265</v>
      </c>
      <c r="D3453" s="82">
        <v>1353290</v>
      </c>
      <c r="E3453" s="83">
        <f t="shared" si="53"/>
        <v>1.6163989031076362E-3</v>
      </c>
    </row>
    <row r="3454" spans="1:5" x14ac:dyDescent="0.25">
      <c r="A3454" s="74">
        <v>202507</v>
      </c>
      <c r="B3454" s="74">
        <v>201</v>
      </c>
      <c r="C3454" s="82">
        <v>887500749</v>
      </c>
      <c r="D3454" s="82">
        <v>9523631</v>
      </c>
      <c r="E3454" s="83">
        <f t="shared" si="53"/>
        <v>1.0730842774759167E-2</v>
      </c>
    </row>
    <row r="3455" spans="1:5" x14ac:dyDescent="0.25">
      <c r="A3455" s="74">
        <v>202507</v>
      </c>
      <c r="B3455" s="74">
        <v>202</v>
      </c>
      <c r="C3455" s="82">
        <v>1222440982</v>
      </c>
      <c r="D3455" s="82">
        <v>39219050</v>
      </c>
      <c r="E3455" s="83">
        <f t="shared" si="53"/>
        <v>3.2082571328584594E-2</v>
      </c>
    </row>
    <row r="3456" spans="1:5" x14ac:dyDescent="0.25">
      <c r="A3456" s="74">
        <v>202507</v>
      </c>
      <c r="B3456" s="74">
        <v>203</v>
      </c>
      <c r="C3456" s="82">
        <v>7674639</v>
      </c>
      <c r="D3456" s="82">
        <v>499</v>
      </c>
      <c r="E3456" s="83">
        <f t="shared" si="53"/>
        <v>6.5019344883844054E-5</v>
      </c>
    </row>
    <row r="3457" spans="1:5" x14ac:dyDescent="0.25">
      <c r="A3457" s="74">
        <v>202507</v>
      </c>
      <c r="B3457" s="74">
        <v>204</v>
      </c>
      <c r="C3457" s="82">
        <v>2036829</v>
      </c>
      <c r="D3457" s="82">
        <v>4397</v>
      </c>
      <c r="E3457" s="83">
        <f t="shared" si="53"/>
        <v>2.1587477397464394E-3</v>
      </c>
    </row>
    <row r="3458" spans="1:5" x14ac:dyDescent="0.25">
      <c r="A3458" s="74">
        <v>202507</v>
      </c>
      <c r="B3458" s="74">
        <v>210</v>
      </c>
      <c r="C3458" s="82">
        <v>848748802</v>
      </c>
      <c r="D3458" s="82">
        <v>5389874</v>
      </c>
      <c r="E3458" s="83">
        <f t="shared" si="53"/>
        <v>6.350375973785469E-3</v>
      </c>
    </row>
    <row r="3459" spans="1:5" x14ac:dyDescent="0.25">
      <c r="A3459" s="74">
        <v>202507</v>
      </c>
      <c r="B3459" s="74">
        <v>221</v>
      </c>
      <c r="C3459" s="82">
        <v>46114901</v>
      </c>
      <c r="D3459" s="82">
        <v>85269</v>
      </c>
      <c r="E3459" s="83">
        <f t="shared" ref="E3459:E3522" si="54">D3459/C3459</f>
        <v>1.8490552543959707E-3</v>
      </c>
    </row>
    <row r="3460" spans="1:5" x14ac:dyDescent="0.25">
      <c r="A3460" s="74">
        <v>202507</v>
      </c>
      <c r="B3460" s="74">
        <v>222</v>
      </c>
      <c r="C3460" s="82">
        <v>392285691</v>
      </c>
      <c r="D3460" s="82">
        <v>2190027</v>
      </c>
      <c r="E3460" s="83">
        <f t="shared" si="54"/>
        <v>5.5827348543283977E-3</v>
      </c>
    </row>
    <row r="3461" spans="1:5" x14ac:dyDescent="0.25">
      <c r="A3461" s="74">
        <v>202507</v>
      </c>
      <c r="B3461" s="74">
        <v>231</v>
      </c>
      <c r="C3461" s="82">
        <v>97051166</v>
      </c>
      <c r="D3461" s="82">
        <v>136008</v>
      </c>
      <c r="E3461" s="83">
        <f t="shared" si="54"/>
        <v>1.4014051103723988E-3</v>
      </c>
    </row>
    <row r="3462" spans="1:5" x14ac:dyDescent="0.25">
      <c r="A3462" s="74">
        <v>202507</v>
      </c>
      <c r="B3462" s="74">
        <v>239</v>
      </c>
      <c r="C3462" s="82">
        <v>419524029</v>
      </c>
      <c r="D3462" s="82">
        <v>5009809</v>
      </c>
      <c r="E3462" s="83">
        <f t="shared" si="54"/>
        <v>1.1941649711797557E-2</v>
      </c>
    </row>
    <row r="3463" spans="1:5" x14ac:dyDescent="0.25">
      <c r="A3463" s="74">
        <v>202507</v>
      </c>
      <c r="B3463" s="74">
        <v>241</v>
      </c>
      <c r="C3463" s="82">
        <v>317089876</v>
      </c>
      <c r="D3463" s="82">
        <v>3558434</v>
      </c>
      <c r="E3463" s="83">
        <f t="shared" si="54"/>
        <v>1.1222162135507599E-2</v>
      </c>
    </row>
    <row r="3464" spans="1:5" x14ac:dyDescent="0.25">
      <c r="A3464" s="74">
        <v>202507</v>
      </c>
      <c r="B3464" s="74">
        <v>242</v>
      </c>
      <c r="C3464" s="82">
        <v>324452734</v>
      </c>
      <c r="D3464" s="82">
        <v>111390</v>
      </c>
      <c r="E3464" s="83">
        <f t="shared" si="54"/>
        <v>3.4331657072737132E-4</v>
      </c>
    </row>
    <row r="3465" spans="1:5" x14ac:dyDescent="0.25">
      <c r="A3465" s="74">
        <v>202507</v>
      </c>
      <c r="B3465" s="74">
        <v>243</v>
      </c>
      <c r="C3465" s="82">
        <v>41447313</v>
      </c>
      <c r="D3465" s="82">
        <v>28572</v>
      </c>
      <c r="E3465" s="83">
        <f t="shared" si="54"/>
        <v>6.8935711224512913E-4</v>
      </c>
    </row>
    <row r="3466" spans="1:5" x14ac:dyDescent="0.25">
      <c r="A3466" s="74">
        <v>202507</v>
      </c>
      <c r="B3466" s="74">
        <v>251</v>
      </c>
      <c r="C3466" s="82">
        <v>151770273</v>
      </c>
      <c r="D3466" s="82">
        <v>1158248</v>
      </c>
      <c r="E3466" s="83">
        <f t="shared" si="54"/>
        <v>7.6315867205430932E-3</v>
      </c>
    </row>
    <row r="3467" spans="1:5" x14ac:dyDescent="0.25">
      <c r="A3467" s="74">
        <v>202507</v>
      </c>
      <c r="B3467" s="74">
        <v>252</v>
      </c>
      <c r="C3467" s="82">
        <v>15697</v>
      </c>
      <c r="D3467" s="82">
        <v>0</v>
      </c>
      <c r="E3467" s="83">
        <f t="shared" si="54"/>
        <v>0</v>
      </c>
    </row>
    <row r="3468" spans="1:5" x14ac:dyDescent="0.25">
      <c r="A3468" s="74">
        <v>202507</v>
      </c>
      <c r="B3468" s="74">
        <v>259</v>
      </c>
      <c r="C3468" s="82">
        <v>454844148</v>
      </c>
      <c r="D3468" s="82">
        <v>2486559</v>
      </c>
      <c r="E3468" s="83">
        <f t="shared" si="54"/>
        <v>5.4668374011926386E-3</v>
      </c>
    </row>
    <row r="3469" spans="1:5" x14ac:dyDescent="0.25">
      <c r="A3469" s="74">
        <v>202507</v>
      </c>
      <c r="B3469" s="74">
        <v>261</v>
      </c>
      <c r="C3469" s="82">
        <v>2120884</v>
      </c>
      <c r="D3469" s="82">
        <v>4984</v>
      </c>
      <c r="E3469" s="83">
        <f t="shared" si="54"/>
        <v>2.3499635057834373E-3</v>
      </c>
    </row>
    <row r="3470" spans="1:5" x14ac:dyDescent="0.25">
      <c r="A3470" s="74">
        <v>202507</v>
      </c>
      <c r="B3470" s="74">
        <v>262</v>
      </c>
      <c r="C3470" s="82">
        <v>91686654</v>
      </c>
      <c r="D3470" s="82">
        <v>1080913</v>
      </c>
      <c r="E3470" s="83">
        <f t="shared" si="54"/>
        <v>1.1789207620118845E-2</v>
      </c>
    </row>
    <row r="3471" spans="1:5" x14ac:dyDescent="0.25">
      <c r="A3471" s="74">
        <v>202507</v>
      </c>
      <c r="B3471" s="74">
        <v>263</v>
      </c>
      <c r="C3471" s="82">
        <v>643291</v>
      </c>
      <c r="D3471" s="82">
        <v>0</v>
      </c>
      <c r="E3471" s="83">
        <f t="shared" si="54"/>
        <v>0</v>
      </c>
    </row>
    <row r="3472" spans="1:5" x14ac:dyDescent="0.25">
      <c r="A3472" s="74">
        <v>202507</v>
      </c>
      <c r="B3472" s="74">
        <v>264</v>
      </c>
      <c r="C3472" s="82">
        <v>543635305</v>
      </c>
      <c r="D3472" s="82">
        <v>28534</v>
      </c>
      <c r="E3472" s="83">
        <f t="shared" si="54"/>
        <v>5.2487393179881869E-5</v>
      </c>
    </row>
    <row r="3473" spans="1:5" x14ac:dyDescent="0.25">
      <c r="A3473" s="74">
        <v>202507</v>
      </c>
      <c r="B3473" s="74">
        <v>265</v>
      </c>
      <c r="C3473" s="82">
        <v>5908397</v>
      </c>
      <c r="D3473" s="82">
        <v>34543</v>
      </c>
      <c r="E3473" s="83">
        <f t="shared" si="54"/>
        <v>5.8464250117248387E-3</v>
      </c>
    </row>
    <row r="3474" spans="1:5" x14ac:dyDescent="0.25">
      <c r="A3474" s="74">
        <v>202507</v>
      </c>
      <c r="B3474" s="74">
        <v>266</v>
      </c>
      <c r="C3474" s="82">
        <v>47094426</v>
      </c>
      <c r="D3474" s="82">
        <v>621481</v>
      </c>
      <c r="E3474" s="83">
        <f t="shared" si="54"/>
        <v>1.3196487414455376E-2</v>
      </c>
    </row>
    <row r="3475" spans="1:5" x14ac:dyDescent="0.25">
      <c r="A3475" s="74">
        <v>202507</v>
      </c>
      <c r="B3475" s="74">
        <v>267</v>
      </c>
      <c r="C3475" s="82">
        <v>3777547</v>
      </c>
      <c r="D3475" s="82">
        <v>7935</v>
      </c>
      <c r="E3475" s="83">
        <f t="shared" si="54"/>
        <v>2.1005694965542453E-3</v>
      </c>
    </row>
    <row r="3476" spans="1:5" x14ac:dyDescent="0.25">
      <c r="A3476" s="74">
        <v>202507</v>
      </c>
      <c r="B3476" s="74">
        <v>268</v>
      </c>
      <c r="C3476" s="82">
        <v>11418388</v>
      </c>
      <c r="D3476" s="82">
        <v>8422</v>
      </c>
      <c r="E3476" s="83">
        <f t="shared" si="54"/>
        <v>7.3758222263948289E-4</v>
      </c>
    </row>
    <row r="3477" spans="1:5" x14ac:dyDescent="0.25">
      <c r="A3477" s="74">
        <v>202507</v>
      </c>
      <c r="B3477" s="74">
        <v>271</v>
      </c>
      <c r="C3477" s="82">
        <v>146338491</v>
      </c>
      <c r="D3477" s="82">
        <v>17228954</v>
      </c>
      <c r="E3477" s="83">
        <f t="shared" si="54"/>
        <v>0.11773357701221615</v>
      </c>
    </row>
    <row r="3478" spans="1:5" x14ac:dyDescent="0.25">
      <c r="A3478" s="74">
        <v>202507</v>
      </c>
      <c r="B3478" s="74">
        <v>272</v>
      </c>
      <c r="C3478" s="82">
        <v>3528173</v>
      </c>
      <c r="D3478" s="82">
        <v>679</v>
      </c>
      <c r="E3478" s="83">
        <f t="shared" si="54"/>
        <v>1.9245088038483374E-4</v>
      </c>
    </row>
    <row r="3479" spans="1:5" x14ac:dyDescent="0.25">
      <c r="A3479" s="74">
        <v>202507</v>
      </c>
      <c r="B3479" s="74">
        <v>273</v>
      </c>
      <c r="C3479" s="82">
        <v>11215111</v>
      </c>
      <c r="D3479" s="82">
        <v>667</v>
      </c>
      <c r="E3479" s="83">
        <f t="shared" si="54"/>
        <v>5.9473330223838174E-5</v>
      </c>
    </row>
    <row r="3480" spans="1:5" x14ac:dyDescent="0.25">
      <c r="A3480" s="74">
        <v>202507</v>
      </c>
      <c r="B3480" s="74">
        <v>274</v>
      </c>
      <c r="C3480" s="82">
        <v>9590878</v>
      </c>
      <c r="D3480" s="82">
        <v>104814</v>
      </c>
      <c r="E3480" s="83">
        <f t="shared" si="54"/>
        <v>1.0928509360665415E-2</v>
      </c>
    </row>
    <row r="3481" spans="1:5" x14ac:dyDescent="0.25">
      <c r="A3481" s="74">
        <v>202507</v>
      </c>
      <c r="B3481" s="74">
        <v>275</v>
      </c>
      <c r="C3481" s="82">
        <v>370890493</v>
      </c>
      <c r="D3481" s="82">
        <v>68815</v>
      </c>
      <c r="E3481" s="83">
        <f t="shared" si="54"/>
        <v>1.8553994049127595E-4</v>
      </c>
    </row>
    <row r="3482" spans="1:5" x14ac:dyDescent="0.25">
      <c r="A3482" s="74">
        <v>202507</v>
      </c>
      <c r="B3482" s="74">
        <v>279</v>
      </c>
      <c r="C3482" s="82">
        <v>31986618</v>
      </c>
      <c r="D3482" s="82">
        <v>777613</v>
      </c>
      <c r="E3482" s="83">
        <f t="shared" si="54"/>
        <v>2.4310572627590701E-2</v>
      </c>
    </row>
    <row r="3483" spans="1:5" x14ac:dyDescent="0.25">
      <c r="A3483" s="74">
        <v>202507</v>
      </c>
      <c r="B3483" s="74">
        <v>281</v>
      </c>
      <c r="C3483" s="82">
        <v>528496743</v>
      </c>
      <c r="D3483" s="82">
        <v>920358</v>
      </c>
      <c r="E3483" s="83">
        <f t="shared" si="54"/>
        <v>1.741463901509796E-3</v>
      </c>
    </row>
    <row r="3484" spans="1:5" x14ac:dyDescent="0.25">
      <c r="A3484" s="74">
        <v>202507</v>
      </c>
      <c r="B3484" s="74">
        <v>282</v>
      </c>
      <c r="C3484" s="82">
        <v>462251204</v>
      </c>
      <c r="D3484" s="82">
        <v>1672433</v>
      </c>
      <c r="E3484" s="83">
        <f t="shared" si="54"/>
        <v>3.6180176179703362E-3</v>
      </c>
    </row>
    <row r="3485" spans="1:5" x14ac:dyDescent="0.25">
      <c r="A3485" s="74">
        <v>202507</v>
      </c>
      <c r="B3485" s="74">
        <v>291</v>
      </c>
      <c r="C3485" s="82">
        <v>1165897673</v>
      </c>
      <c r="D3485" s="82">
        <v>511488</v>
      </c>
      <c r="E3485" s="83">
        <f t="shared" si="54"/>
        <v>4.387074542175538E-4</v>
      </c>
    </row>
    <row r="3486" spans="1:5" x14ac:dyDescent="0.25">
      <c r="A3486" s="74">
        <v>202507</v>
      </c>
      <c r="B3486" s="74">
        <v>292</v>
      </c>
      <c r="C3486" s="82">
        <v>95538174</v>
      </c>
      <c r="D3486" s="82">
        <v>295737</v>
      </c>
      <c r="E3486" s="83">
        <f t="shared" si="54"/>
        <v>3.0954851617741824E-3</v>
      </c>
    </row>
    <row r="3487" spans="1:5" x14ac:dyDescent="0.25">
      <c r="A3487" s="74">
        <v>202507</v>
      </c>
      <c r="B3487" s="74">
        <v>293</v>
      </c>
      <c r="C3487" s="82">
        <v>213428268</v>
      </c>
      <c r="D3487" s="82">
        <v>395605</v>
      </c>
      <c r="E3487" s="83">
        <f t="shared" si="54"/>
        <v>1.8535735856695422E-3</v>
      </c>
    </row>
    <row r="3488" spans="1:5" x14ac:dyDescent="0.25">
      <c r="A3488" s="74">
        <v>202507</v>
      </c>
      <c r="B3488" s="74">
        <v>301</v>
      </c>
      <c r="C3488" s="82">
        <v>8330268</v>
      </c>
      <c r="D3488" s="82">
        <v>87039</v>
      </c>
      <c r="E3488" s="83">
        <f t="shared" si="54"/>
        <v>1.044852338484188E-2</v>
      </c>
    </row>
    <row r="3489" spans="1:5" x14ac:dyDescent="0.25">
      <c r="A3489" s="74">
        <v>202507</v>
      </c>
      <c r="B3489" s="74">
        <v>302</v>
      </c>
      <c r="C3489" s="82">
        <v>536163</v>
      </c>
      <c r="D3489" s="82">
        <v>391</v>
      </c>
      <c r="E3489" s="83">
        <f t="shared" si="54"/>
        <v>7.2925584197342972E-4</v>
      </c>
    </row>
    <row r="3490" spans="1:5" x14ac:dyDescent="0.25">
      <c r="A3490" s="74">
        <v>202507</v>
      </c>
      <c r="B3490" s="74">
        <v>303</v>
      </c>
      <c r="C3490" s="82">
        <v>1228551</v>
      </c>
      <c r="D3490" s="82">
        <v>12330</v>
      </c>
      <c r="E3490" s="83">
        <f t="shared" si="54"/>
        <v>1.0036213392850601E-2</v>
      </c>
    </row>
    <row r="3491" spans="1:5" x14ac:dyDescent="0.25">
      <c r="A3491" s="74">
        <v>202507</v>
      </c>
      <c r="B3491" s="74">
        <v>309</v>
      </c>
      <c r="C3491" s="82">
        <v>347656168</v>
      </c>
      <c r="D3491" s="82">
        <v>541118</v>
      </c>
      <c r="E3491" s="83">
        <f t="shared" si="54"/>
        <v>1.5564746143091584E-3</v>
      </c>
    </row>
    <row r="3492" spans="1:5" x14ac:dyDescent="0.25">
      <c r="A3492" s="74">
        <v>202507</v>
      </c>
      <c r="B3492" s="74">
        <v>310</v>
      </c>
      <c r="C3492" s="82">
        <v>136755424</v>
      </c>
      <c r="D3492" s="82">
        <v>1624851</v>
      </c>
      <c r="E3492" s="83">
        <f t="shared" si="54"/>
        <v>1.1881437331509426E-2</v>
      </c>
    </row>
    <row r="3493" spans="1:5" x14ac:dyDescent="0.25">
      <c r="A3493" s="74">
        <v>202507</v>
      </c>
      <c r="B3493" s="74">
        <v>321</v>
      </c>
      <c r="C3493" s="82">
        <v>574777</v>
      </c>
      <c r="D3493" s="82">
        <v>29878</v>
      </c>
      <c r="E3493" s="83">
        <f t="shared" si="54"/>
        <v>5.1981899066942484E-2</v>
      </c>
    </row>
    <row r="3494" spans="1:5" x14ac:dyDescent="0.25">
      <c r="A3494" s="74">
        <v>202507</v>
      </c>
      <c r="B3494" s="74">
        <v>322</v>
      </c>
      <c r="C3494" s="82">
        <v>708310</v>
      </c>
      <c r="D3494" s="82">
        <v>2806</v>
      </c>
      <c r="E3494" s="83">
        <f t="shared" si="54"/>
        <v>3.9615422625686493E-3</v>
      </c>
    </row>
    <row r="3495" spans="1:5" x14ac:dyDescent="0.25">
      <c r="A3495" s="74">
        <v>202507</v>
      </c>
      <c r="B3495" s="74">
        <v>323</v>
      </c>
      <c r="C3495" s="82">
        <v>894948</v>
      </c>
      <c r="D3495" s="82">
        <v>55059</v>
      </c>
      <c r="E3495" s="83">
        <f t="shared" si="54"/>
        <v>6.1522010217353408E-2</v>
      </c>
    </row>
    <row r="3496" spans="1:5" x14ac:dyDescent="0.25">
      <c r="A3496" s="74">
        <v>202507</v>
      </c>
      <c r="B3496" s="74">
        <v>324</v>
      </c>
      <c r="C3496" s="82">
        <v>4448672</v>
      </c>
      <c r="D3496" s="82">
        <v>51514</v>
      </c>
      <c r="E3496" s="83">
        <f t="shared" si="54"/>
        <v>1.1579635450759239E-2</v>
      </c>
    </row>
    <row r="3497" spans="1:5" x14ac:dyDescent="0.25">
      <c r="A3497" s="74">
        <v>202507</v>
      </c>
      <c r="B3497" s="74">
        <v>329</v>
      </c>
      <c r="C3497" s="82">
        <v>196242292</v>
      </c>
      <c r="D3497" s="82">
        <v>651164</v>
      </c>
      <c r="E3497" s="83">
        <f t="shared" si="54"/>
        <v>3.3181634466438051E-3</v>
      </c>
    </row>
    <row r="3498" spans="1:5" x14ac:dyDescent="0.25">
      <c r="A3498" s="74">
        <v>202507</v>
      </c>
      <c r="B3498" s="74">
        <v>331</v>
      </c>
      <c r="C3498" s="82">
        <v>28383822</v>
      </c>
      <c r="D3498" s="82">
        <v>457579</v>
      </c>
      <c r="E3498" s="83">
        <f t="shared" si="54"/>
        <v>1.6121119981657158E-2</v>
      </c>
    </row>
    <row r="3499" spans="1:5" x14ac:dyDescent="0.25">
      <c r="A3499" s="74">
        <v>202507</v>
      </c>
      <c r="B3499" s="74">
        <v>332</v>
      </c>
      <c r="C3499" s="82">
        <v>6356089</v>
      </c>
      <c r="D3499" s="82">
        <v>105949</v>
      </c>
      <c r="E3499" s="83">
        <f t="shared" si="54"/>
        <v>1.6668898122729245E-2</v>
      </c>
    </row>
    <row r="3500" spans="1:5" x14ac:dyDescent="0.25">
      <c r="A3500" s="74">
        <v>202507</v>
      </c>
      <c r="B3500" s="74">
        <v>351</v>
      </c>
      <c r="C3500" s="82">
        <v>2334749517</v>
      </c>
      <c r="D3500" s="82">
        <v>20109853</v>
      </c>
      <c r="E3500" s="83">
        <f t="shared" si="54"/>
        <v>8.6132807196550327E-3</v>
      </c>
    </row>
    <row r="3501" spans="1:5" x14ac:dyDescent="0.25">
      <c r="A3501" s="74">
        <v>202507</v>
      </c>
      <c r="B3501" s="74">
        <v>352</v>
      </c>
      <c r="C3501" s="82">
        <v>61642050</v>
      </c>
      <c r="D3501" s="82">
        <v>0</v>
      </c>
      <c r="E3501" s="83">
        <f t="shared" si="54"/>
        <v>0</v>
      </c>
    </row>
    <row r="3502" spans="1:5" x14ac:dyDescent="0.25">
      <c r="A3502" s="74">
        <v>202507</v>
      </c>
      <c r="B3502" s="74">
        <v>353</v>
      </c>
      <c r="C3502" s="82">
        <v>451959</v>
      </c>
      <c r="D3502" s="82">
        <v>2289</v>
      </c>
      <c r="E3502" s="83">
        <f t="shared" si="54"/>
        <v>5.0646186932885506E-3</v>
      </c>
    </row>
    <row r="3503" spans="1:5" x14ac:dyDescent="0.25">
      <c r="A3503" s="74">
        <v>202507</v>
      </c>
      <c r="B3503" s="74">
        <v>360</v>
      </c>
      <c r="C3503" s="82">
        <v>23054282</v>
      </c>
      <c r="D3503" s="82">
        <v>56994</v>
      </c>
      <c r="E3503" s="83">
        <f t="shared" si="54"/>
        <v>2.4721654745092476E-3</v>
      </c>
    </row>
    <row r="3504" spans="1:5" x14ac:dyDescent="0.25">
      <c r="A3504" s="74">
        <v>202507</v>
      </c>
      <c r="B3504" s="74">
        <v>370</v>
      </c>
      <c r="C3504" s="82">
        <v>5790584</v>
      </c>
      <c r="D3504" s="82">
        <v>61040</v>
      </c>
      <c r="E3504" s="83">
        <f t="shared" si="54"/>
        <v>1.0541251106969522E-2</v>
      </c>
    </row>
    <row r="3505" spans="1:5" x14ac:dyDescent="0.25">
      <c r="A3505" s="74">
        <v>202507</v>
      </c>
      <c r="B3505" s="74">
        <v>381</v>
      </c>
      <c r="C3505" s="82">
        <v>210111545</v>
      </c>
      <c r="D3505" s="82">
        <v>402586</v>
      </c>
      <c r="E3505" s="83">
        <f t="shared" si="54"/>
        <v>1.9160584440992996E-3</v>
      </c>
    </row>
    <row r="3506" spans="1:5" x14ac:dyDescent="0.25">
      <c r="A3506" s="74">
        <v>202507</v>
      </c>
      <c r="B3506" s="74">
        <v>382</v>
      </c>
      <c r="C3506" s="82">
        <v>29488353</v>
      </c>
      <c r="D3506" s="82">
        <v>89577</v>
      </c>
      <c r="E3506" s="83">
        <f t="shared" si="54"/>
        <v>3.0377078028060774E-3</v>
      </c>
    </row>
    <row r="3507" spans="1:5" x14ac:dyDescent="0.25">
      <c r="A3507" s="74">
        <v>202507</v>
      </c>
      <c r="B3507" s="74">
        <v>390</v>
      </c>
      <c r="C3507" s="82">
        <v>2122584</v>
      </c>
      <c r="D3507" s="82">
        <v>28495</v>
      </c>
      <c r="E3507" s="83">
        <f t="shared" si="54"/>
        <v>1.342467483030118E-2</v>
      </c>
    </row>
    <row r="3508" spans="1:5" x14ac:dyDescent="0.25">
      <c r="A3508" s="74">
        <v>202507</v>
      </c>
      <c r="B3508" s="74">
        <v>410</v>
      </c>
      <c r="C3508" s="82">
        <v>239743875</v>
      </c>
      <c r="D3508" s="82">
        <v>15071968</v>
      </c>
      <c r="E3508" s="83">
        <f t="shared" si="54"/>
        <v>6.2866957497871426E-2</v>
      </c>
    </row>
    <row r="3509" spans="1:5" x14ac:dyDescent="0.25">
      <c r="A3509" s="74">
        <v>202507</v>
      </c>
      <c r="B3509" s="74">
        <v>421</v>
      </c>
      <c r="C3509" s="82">
        <v>270663870</v>
      </c>
      <c r="D3509" s="82">
        <v>11087418</v>
      </c>
      <c r="E3509" s="83">
        <f t="shared" si="54"/>
        <v>4.0963790253941174E-2</v>
      </c>
    </row>
    <row r="3510" spans="1:5" x14ac:dyDescent="0.25">
      <c r="A3510" s="74">
        <v>202507</v>
      </c>
      <c r="B3510" s="74">
        <v>422</v>
      </c>
      <c r="C3510" s="82">
        <v>101005688</v>
      </c>
      <c r="D3510" s="82">
        <v>17265641</v>
      </c>
      <c r="E3510" s="83">
        <f t="shared" si="54"/>
        <v>0.17093731394612152</v>
      </c>
    </row>
    <row r="3511" spans="1:5" x14ac:dyDescent="0.25">
      <c r="A3511" s="74">
        <v>202507</v>
      </c>
      <c r="B3511" s="74">
        <v>429</v>
      </c>
      <c r="C3511" s="82">
        <v>774861485</v>
      </c>
      <c r="D3511" s="82">
        <v>21038285</v>
      </c>
      <c r="E3511" s="83">
        <f t="shared" si="54"/>
        <v>2.7151026870305729E-2</v>
      </c>
    </row>
    <row r="3512" spans="1:5" x14ac:dyDescent="0.25">
      <c r="A3512" s="74">
        <v>202507</v>
      </c>
      <c r="B3512" s="74">
        <v>431</v>
      </c>
      <c r="C3512" s="82">
        <v>138187610</v>
      </c>
      <c r="D3512" s="82">
        <v>1003609</v>
      </c>
      <c r="E3512" s="83">
        <f t="shared" si="54"/>
        <v>7.262655458039979E-3</v>
      </c>
    </row>
    <row r="3513" spans="1:5" x14ac:dyDescent="0.25">
      <c r="A3513" s="74">
        <v>202507</v>
      </c>
      <c r="B3513" s="74">
        <v>432</v>
      </c>
      <c r="C3513" s="82">
        <v>286330353</v>
      </c>
      <c r="D3513" s="82">
        <v>9347762</v>
      </c>
      <c r="E3513" s="83">
        <f t="shared" si="54"/>
        <v>3.2646772869378608E-2</v>
      </c>
    </row>
    <row r="3514" spans="1:5" x14ac:dyDescent="0.25">
      <c r="A3514" s="74">
        <v>202507</v>
      </c>
      <c r="B3514" s="74">
        <v>433</v>
      </c>
      <c r="C3514" s="82">
        <v>6015515</v>
      </c>
      <c r="D3514" s="82">
        <v>419289</v>
      </c>
      <c r="E3514" s="83">
        <f t="shared" si="54"/>
        <v>6.9701264147791167E-2</v>
      </c>
    </row>
    <row r="3515" spans="1:5" x14ac:dyDescent="0.25">
      <c r="A3515" s="74">
        <v>202507</v>
      </c>
      <c r="B3515" s="74">
        <v>439</v>
      </c>
      <c r="C3515" s="82">
        <v>23346549</v>
      </c>
      <c r="D3515" s="82">
        <v>483411</v>
      </c>
      <c r="E3515" s="83">
        <f t="shared" si="54"/>
        <v>2.0705886767247699E-2</v>
      </c>
    </row>
    <row r="3516" spans="1:5" x14ac:dyDescent="0.25">
      <c r="A3516" s="74">
        <v>202507</v>
      </c>
      <c r="B3516" s="74">
        <v>451</v>
      </c>
      <c r="C3516" s="82">
        <v>1740598594</v>
      </c>
      <c r="D3516" s="82">
        <v>1140100</v>
      </c>
      <c r="E3516" s="83">
        <f t="shared" si="54"/>
        <v>6.5500455069309339E-4</v>
      </c>
    </row>
    <row r="3517" spans="1:5" x14ac:dyDescent="0.25">
      <c r="A3517" s="74">
        <v>202507</v>
      </c>
      <c r="B3517" s="74">
        <v>452</v>
      </c>
      <c r="C3517" s="82">
        <v>130127372</v>
      </c>
      <c r="D3517" s="82">
        <v>3395476</v>
      </c>
      <c r="E3517" s="83">
        <f t="shared" si="54"/>
        <v>2.6093480163420193E-2</v>
      </c>
    </row>
    <row r="3518" spans="1:5" x14ac:dyDescent="0.25">
      <c r="A3518" s="74">
        <v>202507</v>
      </c>
      <c r="B3518" s="74">
        <v>453</v>
      </c>
      <c r="C3518" s="82">
        <v>378143907</v>
      </c>
      <c r="D3518" s="82">
        <v>3631576</v>
      </c>
      <c r="E3518" s="83">
        <f t="shared" si="54"/>
        <v>9.6036877304491383E-3</v>
      </c>
    </row>
    <row r="3519" spans="1:5" x14ac:dyDescent="0.25">
      <c r="A3519" s="74">
        <v>202507</v>
      </c>
      <c r="B3519" s="74">
        <v>454</v>
      </c>
      <c r="C3519" s="82">
        <v>69898026</v>
      </c>
      <c r="D3519" s="82">
        <v>356040</v>
      </c>
      <c r="E3519" s="83">
        <f t="shared" si="54"/>
        <v>5.0937060797682614E-3</v>
      </c>
    </row>
    <row r="3520" spans="1:5" x14ac:dyDescent="0.25">
      <c r="A3520" s="74">
        <v>202507</v>
      </c>
      <c r="B3520" s="74">
        <v>461</v>
      </c>
      <c r="C3520" s="82">
        <v>2105176365</v>
      </c>
      <c r="D3520" s="82">
        <v>39045226</v>
      </c>
      <c r="E3520" s="83">
        <f t="shared" si="54"/>
        <v>1.8547246990396456E-2</v>
      </c>
    </row>
    <row r="3521" spans="1:5" x14ac:dyDescent="0.25">
      <c r="A3521" s="74">
        <v>202507</v>
      </c>
      <c r="B3521" s="74">
        <v>462</v>
      </c>
      <c r="C3521" s="82">
        <v>186851457</v>
      </c>
      <c r="D3521" s="82">
        <v>3034558</v>
      </c>
      <c r="E3521" s="83">
        <f t="shared" si="54"/>
        <v>1.624048347666885E-2</v>
      </c>
    </row>
    <row r="3522" spans="1:5" x14ac:dyDescent="0.25">
      <c r="A3522" s="74">
        <v>202507</v>
      </c>
      <c r="B3522" s="74">
        <v>463</v>
      </c>
      <c r="C3522" s="82">
        <v>746512763</v>
      </c>
      <c r="D3522" s="82">
        <v>23833502</v>
      </c>
      <c r="E3522" s="83">
        <f t="shared" si="54"/>
        <v>3.1926449461119263E-2</v>
      </c>
    </row>
    <row r="3523" spans="1:5" x14ac:dyDescent="0.25">
      <c r="A3523" s="74">
        <v>202507</v>
      </c>
      <c r="B3523" s="74">
        <v>464</v>
      </c>
      <c r="C3523" s="82">
        <v>985625149</v>
      </c>
      <c r="D3523" s="82">
        <v>7060599</v>
      </c>
      <c r="E3523" s="83">
        <f t="shared" ref="E3523:E3586" si="55">D3523/C3523</f>
        <v>7.1635743133822982E-3</v>
      </c>
    </row>
    <row r="3524" spans="1:5" x14ac:dyDescent="0.25">
      <c r="A3524" s="74">
        <v>202507</v>
      </c>
      <c r="B3524" s="74">
        <v>465</v>
      </c>
      <c r="C3524" s="82">
        <v>880186459</v>
      </c>
      <c r="D3524" s="82">
        <v>4719729</v>
      </c>
      <c r="E3524" s="83">
        <f t="shared" si="55"/>
        <v>5.3621922397695055E-3</v>
      </c>
    </row>
    <row r="3525" spans="1:5" x14ac:dyDescent="0.25">
      <c r="A3525" s="74">
        <v>202507</v>
      </c>
      <c r="B3525" s="74">
        <v>466</v>
      </c>
      <c r="C3525" s="82">
        <v>1754486435</v>
      </c>
      <c r="D3525" s="82">
        <v>25177669</v>
      </c>
      <c r="E3525" s="83">
        <f t="shared" si="55"/>
        <v>1.4350449509175031E-2</v>
      </c>
    </row>
    <row r="3526" spans="1:5" x14ac:dyDescent="0.25">
      <c r="A3526" s="74">
        <v>202507</v>
      </c>
      <c r="B3526" s="74">
        <v>469</v>
      </c>
      <c r="C3526" s="82">
        <v>323945659</v>
      </c>
      <c r="D3526" s="82">
        <v>2426782</v>
      </c>
      <c r="E3526" s="83">
        <f t="shared" si="55"/>
        <v>7.4913243396788351E-3</v>
      </c>
    </row>
    <row r="3527" spans="1:5" x14ac:dyDescent="0.25">
      <c r="A3527" s="74">
        <v>202507</v>
      </c>
      <c r="B3527" s="74">
        <v>471</v>
      </c>
      <c r="C3527" s="82">
        <v>672002339</v>
      </c>
      <c r="D3527" s="82">
        <v>7019143</v>
      </c>
      <c r="E3527" s="83">
        <f t="shared" si="55"/>
        <v>1.0445116917963584E-2</v>
      </c>
    </row>
    <row r="3528" spans="1:5" x14ac:dyDescent="0.25">
      <c r="A3528" s="74">
        <v>202507</v>
      </c>
      <c r="B3528" s="74">
        <v>472</v>
      </c>
      <c r="C3528" s="82">
        <v>538208705</v>
      </c>
      <c r="D3528" s="82">
        <v>24295296</v>
      </c>
      <c r="E3528" s="83">
        <f t="shared" si="55"/>
        <v>4.514103130308901E-2</v>
      </c>
    </row>
    <row r="3529" spans="1:5" x14ac:dyDescent="0.25">
      <c r="A3529" s="74">
        <v>202507</v>
      </c>
      <c r="B3529" s="74">
        <v>473</v>
      </c>
      <c r="C3529" s="82">
        <v>361879227</v>
      </c>
      <c r="D3529" s="82">
        <v>2462855</v>
      </c>
      <c r="E3529" s="83">
        <f t="shared" si="55"/>
        <v>6.8057374290787908E-3</v>
      </c>
    </row>
    <row r="3530" spans="1:5" x14ac:dyDescent="0.25">
      <c r="A3530" s="74">
        <v>202507</v>
      </c>
      <c r="B3530" s="74">
        <v>474</v>
      </c>
      <c r="C3530" s="82">
        <v>25507777</v>
      </c>
      <c r="D3530" s="82">
        <v>565470</v>
      </c>
      <c r="E3530" s="83">
        <f t="shared" si="55"/>
        <v>2.2168533149713517E-2</v>
      </c>
    </row>
    <row r="3531" spans="1:5" x14ac:dyDescent="0.25">
      <c r="A3531" s="74">
        <v>202507</v>
      </c>
      <c r="B3531" s="74">
        <v>475</v>
      </c>
      <c r="C3531" s="82">
        <v>1115335996</v>
      </c>
      <c r="D3531" s="82">
        <v>15907996</v>
      </c>
      <c r="E3531" s="83">
        <f t="shared" si="55"/>
        <v>1.4262962960983823E-2</v>
      </c>
    </row>
    <row r="3532" spans="1:5" x14ac:dyDescent="0.25">
      <c r="A3532" s="74">
        <v>202507</v>
      </c>
      <c r="B3532" s="74">
        <v>476</v>
      </c>
      <c r="C3532" s="82">
        <v>34666188</v>
      </c>
      <c r="D3532" s="82">
        <v>813123</v>
      </c>
      <c r="E3532" s="83">
        <f t="shared" si="55"/>
        <v>2.3455795024246683E-2</v>
      </c>
    </row>
    <row r="3533" spans="1:5" x14ac:dyDescent="0.25">
      <c r="A3533" s="74">
        <v>202507</v>
      </c>
      <c r="B3533" s="74">
        <v>477</v>
      </c>
      <c r="C3533" s="82">
        <v>951818675</v>
      </c>
      <c r="D3533" s="82">
        <v>12630454</v>
      </c>
      <c r="E3533" s="83">
        <f t="shared" si="55"/>
        <v>1.3269811080350993E-2</v>
      </c>
    </row>
    <row r="3534" spans="1:5" x14ac:dyDescent="0.25">
      <c r="A3534" s="74">
        <v>202507</v>
      </c>
      <c r="B3534" s="74">
        <v>478</v>
      </c>
      <c r="C3534" s="82">
        <v>5938052</v>
      </c>
      <c r="D3534" s="82">
        <v>481807</v>
      </c>
      <c r="E3534" s="83">
        <f t="shared" si="55"/>
        <v>8.1138898749960428E-2</v>
      </c>
    </row>
    <row r="3535" spans="1:5" x14ac:dyDescent="0.25">
      <c r="A3535" s="74">
        <v>202507</v>
      </c>
      <c r="B3535" s="74">
        <v>479</v>
      </c>
      <c r="C3535" s="82">
        <v>48661488</v>
      </c>
      <c r="D3535" s="82">
        <v>1183394</v>
      </c>
      <c r="E3535" s="83">
        <f t="shared" si="55"/>
        <v>2.4318902866266645E-2</v>
      </c>
    </row>
    <row r="3536" spans="1:5" x14ac:dyDescent="0.25">
      <c r="A3536" s="74">
        <v>202507</v>
      </c>
      <c r="B3536" s="74">
        <v>491</v>
      </c>
      <c r="C3536" s="82">
        <v>28237500</v>
      </c>
      <c r="D3536" s="82">
        <v>39450</v>
      </c>
      <c r="E3536" s="83">
        <f t="shared" si="55"/>
        <v>1.397078353253652E-3</v>
      </c>
    </row>
    <row r="3537" spans="1:5" x14ac:dyDescent="0.25">
      <c r="A3537" s="74">
        <v>202507</v>
      </c>
      <c r="B3537" s="74">
        <v>492</v>
      </c>
      <c r="C3537" s="82">
        <v>2500286192</v>
      </c>
      <c r="D3537" s="82">
        <v>23793542</v>
      </c>
      <c r="E3537" s="83">
        <f t="shared" si="55"/>
        <v>9.5163274012913471E-3</v>
      </c>
    </row>
    <row r="3538" spans="1:5" x14ac:dyDescent="0.25">
      <c r="A3538" s="74">
        <v>202507</v>
      </c>
      <c r="B3538" s="74">
        <v>493</v>
      </c>
      <c r="C3538" s="82">
        <v>353057292</v>
      </c>
      <c r="D3538" s="82">
        <v>234</v>
      </c>
      <c r="E3538" s="83">
        <f t="shared" si="55"/>
        <v>6.6278194871556431E-7</v>
      </c>
    </row>
    <row r="3539" spans="1:5" x14ac:dyDescent="0.25">
      <c r="A3539" s="74">
        <v>202507</v>
      </c>
      <c r="B3539" s="74">
        <v>501</v>
      </c>
      <c r="C3539" s="82">
        <v>5865001</v>
      </c>
      <c r="D3539" s="82">
        <v>49288</v>
      </c>
      <c r="E3539" s="83">
        <f t="shared" si="55"/>
        <v>8.4037496327792616E-3</v>
      </c>
    </row>
    <row r="3540" spans="1:5" x14ac:dyDescent="0.25">
      <c r="A3540" s="74">
        <v>202507</v>
      </c>
      <c r="B3540" s="74">
        <v>502</v>
      </c>
      <c r="C3540" s="82">
        <v>6042617</v>
      </c>
      <c r="D3540" s="82">
        <v>179460</v>
      </c>
      <c r="E3540" s="83">
        <f t="shared" si="55"/>
        <v>2.9699052579370826E-2</v>
      </c>
    </row>
    <row r="3541" spans="1:5" x14ac:dyDescent="0.25">
      <c r="A3541" s="74">
        <v>202507</v>
      </c>
      <c r="B3541" s="74">
        <v>511</v>
      </c>
      <c r="C3541" s="82">
        <v>221691338</v>
      </c>
      <c r="D3541" s="82">
        <v>32977</v>
      </c>
      <c r="E3541" s="83">
        <f t="shared" si="55"/>
        <v>1.4875186508189148E-4</v>
      </c>
    </row>
    <row r="3542" spans="1:5" x14ac:dyDescent="0.25">
      <c r="A3542" s="74">
        <v>202507</v>
      </c>
      <c r="B3542" s="74">
        <v>512</v>
      </c>
      <c r="C3542" s="82">
        <v>1994622</v>
      </c>
      <c r="D3542" s="82">
        <v>7647</v>
      </c>
      <c r="E3542" s="83">
        <f t="shared" si="55"/>
        <v>3.833809112704061E-3</v>
      </c>
    </row>
    <row r="3543" spans="1:5" x14ac:dyDescent="0.25">
      <c r="A3543" s="74">
        <v>202507</v>
      </c>
      <c r="B3543" s="74">
        <v>521</v>
      </c>
      <c r="C3543" s="82">
        <v>53704245</v>
      </c>
      <c r="D3543" s="82">
        <v>1352529</v>
      </c>
      <c r="E3543" s="83">
        <f t="shared" si="55"/>
        <v>2.5184768913518847E-2</v>
      </c>
    </row>
    <row r="3544" spans="1:5" x14ac:dyDescent="0.25">
      <c r="A3544" s="74">
        <v>202507</v>
      </c>
      <c r="B3544" s="74">
        <v>522</v>
      </c>
      <c r="C3544" s="82">
        <v>63042099</v>
      </c>
      <c r="D3544" s="82">
        <v>234891</v>
      </c>
      <c r="E3544" s="83">
        <f t="shared" si="55"/>
        <v>3.7259387572104795E-3</v>
      </c>
    </row>
    <row r="3545" spans="1:5" x14ac:dyDescent="0.25">
      <c r="A3545" s="74">
        <v>202507</v>
      </c>
      <c r="B3545" s="74">
        <v>523</v>
      </c>
      <c r="C3545" s="82">
        <v>257728048</v>
      </c>
      <c r="D3545" s="82">
        <v>9294006</v>
      </c>
      <c r="E3545" s="83">
        <f t="shared" si="55"/>
        <v>3.606129046536681E-2</v>
      </c>
    </row>
    <row r="3546" spans="1:5" x14ac:dyDescent="0.25">
      <c r="A3546" s="74">
        <v>202507</v>
      </c>
      <c r="B3546" s="74">
        <v>524</v>
      </c>
      <c r="C3546" s="82">
        <v>70951639</v>
      </c>
      <c r="D3546" s="82">
        <v>604627</v>
      </c>
      <c r="E3546" s="83">
        <f t="shared" si="55"/>
        <v>8.5216777021881063E-3</v>
      </c>
    </row>
    <row r="3547" spans="1:5" x14ac:dyDescent="0.25">
      <c r="A3547" s="74">
        <v>202507</v>
      </c>
      <c r="B3547" s="74">
        <v>530</v>
      </c>
      <c r="C3547" s="82">
        <v>23169167</v>
      </c>
      <c r="D3547" s="82">
        <v>571780</v>
      </c>
      <c r="E3547" s="83">
        <f t="shared" si="55"/>
        <v>2.4678487577909039E-2</v>
      </c>
    </row>
    <row r="3548" spans="1:5" x14ac:dyDescent="0.25">
      <c r="A3548" s="74">
        <v>202507</v>
      </c>
      <c r="B3548" s="74">
        <v>551</v>
      </c>
      <c r="C3548" s="82">
        <v>148797022</v>
      </c>
      <c r="D3548" s="82">
        <v>2714026</v>
      </c>
      <c r="E3548" s="83">
        <f t="shared" si="55"/>
        <v>1.8239787083910858E-2</v>
      </c>
    </row>
    <row r="3549" spans="1:5" x14ac:dyDescent="0.25">
      <c r="A3549" s="74">
        <v>202507</v>
      </c>
      <c r="B3549" s="74">
        <v>552</v>
      </c>
      <c r="C3549" s="82">
        <v>2442037</v>
      </c>
      <c r="D3549" s="82">
        <v>64810</v>
      </c>
      <c r="E3549" s="83">
        <f t="shared" si="55"/>
        <v>2.6539319428821102E-2</v>
      </c>
    </row>
    <row r="3550" spans="1:5" x14ac:dyDescent="0.25">
      <c r="A3550" s="74">
        <v>202507</v>
      </c>
      <c r="B3550" s="74">
        <v>561</v>
      </c>
      <c r="C3550" s="82">
        <v>254766946</v>
      </c>
      <c r="D3550" s="82">
        <v>6940396</v>
      </c>
      <c r="E3550" s="83">
        <f t="shared" si="55"/>
        <v>2.7242136819428688E-2</v>
      </c>
    </row>
    <row r="3551" spans="1:5" x14ac:dyDescent="0.25">
      <c r="A3551" s="74">
        <v>202507</v>
      </c>
      <c r="B3551" s="74">
        <v>562</v>
      </c>
      <c r="C3551" s="82">
        <v>20063053</v>
      </c>
      <c r="D3551" s="82">
        <v>661737</v>
      </c>
      <c r="E3551" s="83">
        <f t="shared" si="55"/>
        <v>3.298286656572158E-2</v>
      </c>
    </row>
    <row r="3552" spans="1:5" x14ac:dyDescent="0.25">
      <c r="A3552" s="74">
        <v>202507</v>
      </c>
      <c r="B3552" s="74">
        <v>581</v>
      </c>
      <c r="C3552" s="82">
        <v>5926994</v>
      </c>
      <c r="D3552" s="82">
        <v>108915</v>
      </c>
      <c r="E3552" s="83">
        <f t="shared" si="55"/>
        <v>1.8376094188723661E-2</v>
      </c>
    </row>
    <row r="3553" spans="1:5" x14ac:dyDescent="0.25">
      <c r="A3553" s="74">
        <v>202507</v>
      </c>
      <c r="B3553" s="74">
        <v>591</v>
      </c>
      <c r="C3553" s="82">
        <v>12360066</v>
      </c>
      <c r="D3553" s="82">
        <v>200181</v>
      </c>
      <c r="E3553" s="83">
        <f t="shared" si="55"/>
        <v>1.6195787304048376E-2</v>
      </c>
    </row>
    <row r="3554" spans="1:5" x14ac:dyDescent="0.25">
      <c r="A3554" s="74">
        <v>202507</v>
      </c>
      <c r="B3554" s="74">
        <v>592</v>
      </c>
      <c r="C3554" s="82">
        <v>2503559</v>
      </c>
      <c r="D3554" s="82">
        <v>13244</v>
      </c>
      <c r="E3554" s="83">
        <f t="shared" si="55"/>
        <v>5.2900690576894735E-3</v>
      </c>
    </row>
    <row r="3555" spans="1:5" x14ac:dyDescent="0.25">
      <c r="A3555" s="74">
        <v>202507</v>
      </c>
      <c r="B3555" s="74">
        <v>601</v>
      </c>
      <c r="C3555" s="82">
        <v>11772629</v>
      </c>
      <c r="D3555" s="82">
        <v>100379</v>
      </c>
      <c r="E3555" s="83">
        <f t="shared" si="55"/>
        <v>8.526472719050264E-3</v>
      </c>
    </row>
    <row r="3556" spans="1:5" x14ac:dyDescent="0.25">
      <c r="A3556" s="74">
        <v>202507</v>
      </c>
      <c r="B3556" s="74">
        <v>602</v>
      </c>
      <c r="C3556" s="82">
        <v>51959281</v>
      </c>
      <c r="D3556" s="82">
        <v>297420</v>
      </c>
      <c r="E3556" s="83">
        <f t="shared" si="55"/>
        <v>5.7240976833378429E-3</v>
      </c>
    </row>
    <row r="3557" spans="1:5" x14ac:dyDescent="0.25">
      <c r="A3557" s="74">
        <v>202507</v>
      </c>
      <c r="B3557" s="74">
        <v>611</v>
      </c>
      <c r="C3557" s="82">
        <v>980727</v>
      </c>
      <c r="D3557" s="82">
        <v>3665</v>
      </c>
      <c r="E3557" s="83">
        <f t="shared" si="55"/>
        <v>3.7370236569402087E-3</v>
      </c>
    </row>
    <row r="3558" spans="1:5" x14ac:dyDescent="0.25">
      <c r="A3558" s="74">
        <v>202507</v>
      </c>
      <c r="B3558" s="74">
        <v>612</v>
      </c>
      <c r="C3558" s="82">
        <v>938374654</v>
      </c>
      <c r="D3558" s="82">
        <v>1046841</v>
      </c>
      <c r="E3558" s="83">
        <f t="shared" si="55"/>
        <v>1.1155895947718127E-3</v>
      </c>
    </row>
    <row r="3559" spans="1:5" x14ac:dyDescent="0.25">
      <c r="A3559" s="74">
        <v>202507</v>
      </c>
      <c r="B3559" s="74">
        <v>613</v>
      </c>
      <c r="C3559" s="82">
        <v>1191247</v>
      </c>
      <c r="D3559" s="82">
        <v>1534</v>
      </c>
      <c r="E3559" s="83">
        <f t="shared" si="55"/>
        <v>1.2877262230251156E-3</v>
      </c>
    </row>
    <row r="3560" spans="1:5" x14ac:dyDescent="0.25">
      <c r="A3560" s="74">
        <v>202507</v>
      </c>
      <c r="B3560" s="74">
        <v>614</v>
      </c>
      <c r="C3560" s="82">
        <v>8007540</v>
      </c>
      <c r="D3560" s="82">
        <v>495710</v>
      </c>
      <c r="E3560" s="83">
        <f t="shared" si="55"/>
        <v>6.1905404156582418E-2</v>
      </c>
    </row>
    <row r="3561" spans="1:5" x14ac:dyDescent="0.25">
      <c r="A3561" s="74">
        <v>202507</v>
      </c>
      <c r="B3561" s="74">
        <v>619</v>
      </c>
      <c r="C3561" s="82">
        <v>29105980</v>
      </c>
      <c r="D3561" s="82">
        <v>739203</v>
      </c>
      <c r="E3561" s="83">
        <f t="shared" si="55"/>
        <v>2.5396945919704473E-2</v>
      </c>
    </row>
    <row r="3562" spans="1:5" x14ac:dyDescent="0.25">
      <c r="A3562" s="74">
        <v>202507</v>
      </c>
      <c r="B3562" s="74">
        <v>620</v>
      </c>
      <c r="C3562" s="82">
        <v>1792697712</v>
      </c>
      <c r="D3562" s="82">
        <v>2924582</v>
      </c>
      <c r="E3562" s="83">
        <f t="shared" si="55"/>
        <v>1.6313860281202835E-3</v>
      </c>
    </row>
    <row r="3563" spans="1:5" x14ac:dyDescent="0.25">
      <c r="A3563" s="74">
        <v>202507</v>
      </c>
      <c r="B3563" s="74">
        <v>631</v>
      </c>
      <c r="C3563" s="82">
        <v>4703161</v>
      </c>
      <c r="D3563" s="82">
        <v>177456</v>
      </c>
      <c r="E3563" s="83">
        <f t="shared" si="55"/>
        <v>3.7731219492592324E-2</v>
      </c>
    </row>
    <row r="3564" spans="1:5" x14ac:dyDescent="0.25">
      <c r="A3564" s="74">
        <v>202507</v>
      </c>
      <c r="B3564" s="74">
        <v>639</v>
      </c>
      <c r="C3564" s="82">
        <v>3469827</v>
      </c>
      <c r="D3564" s="82">
        <v>42126</v>
      </c>
      <c r="E3564" s="83">
        <f t="shared" si="55"/>
        <v>1.2140662920658581E-2</v>
      </c>
    </row>
    <row r="3565" spans="1:5" x14ac:dyDescent="0.25">
      <c r="A3565" s="74">
        <v>202507</v>
      </c>
      <c r="B3565" s="74">
        <v>641</v>
      </c>
      <c r="C3565" s="82">
        <v>3116524949</v>
      </c>
      <c r="D3565" s="82">
        <v>4364979</v>
      </c>
      <c r="E3565" s="83">
        <f t="shared" si="55"/>
        <v>1.4005917075685826E-3</v>
      </c>
    </row>
    <row r="3566" spans="1:5" x14ac:dyDescent="0.25">
      <c r="A3566" s="74">
        <v>202507</v>
      </c>
      <c r="B3566" s="74">
        <v>642</v>
      </c>
      <c r="C3566" s="82">
        <v>579315</v>
      </c>
      <c r="D3566" s="82">
        <v>23608</v>
      </c>
      <c r="E3566" s="83">
        <f t="shared" si="55"/>
        <v>4.0751577293872937E-2</v>
      </c>
    </row>
    <row r="3567" spans="1:5" x14ac:dyDescent="0.25">
      <c r="A3567" s="74">
        <v>202507</v>
      </c>
      <c r="B3567" s="74">
        <v>643</v>
      </c>
      <c r="C3567" s="82">
        <v>95567247</v>
      </c>
      <c r="D3567" s="82">
        <v>5235190</v>
      </c>
      <c r="E3567" s="83">
        <f t="shared" si="55"/>
        <v>5.4780169611875498E-2</v>
      </c>
    </row>
    <row r="3568" spans="1:5" x14ac:dyDescent="0.25">
      <c r="A3568" s="74">
        <v>202507</v>
      </c>
      <c r="B3568" s="74">
        <v>649</v>
      </c>
      <c r="C3568" s="82">
        <v>2232119923</v>
      </c>
      <c r="D3568" s="82">
        <v>7841793</v>
      </c>
      <c r="E3568" s="83">
        <f t="shared" si="55"/>
        <v>3.5131593599417913E-3</v>
      </c>
    </row>
    <row r="3569" spans="1:5" x14ac:dyDescent="0.25">
      <c r="A3569" s="74">
        <v>202507</v>
      </c>
      <c r="B3569" s="74">
        <v>651</v>
      </c>
      <c r="C3569" s="82">
        <v>26253371</v>
      </c>
      <c r="D3569" s="82">
        <v>184420</v>
      </c>
      <c r="E3569" s="83">
        <f t="shared" si="55"/>
        <v>7.0246217142933762E-3</v>
      </c>
    </row>
    <row r="3570" spans="1:5" x14ac:dyDescent="0.25">
      <c r="A3570" s="74">
        <v>202507</v>
      </c>
      <c r="B3570" s="74">
        <v>652</v>
      </c>
      <c r="C3570" s="82">
        <v>205942</v>
      </c>
      <c r="D3570" s="82">
        <v>941</v>
      </c>
      <c r="E3570" s="83">
        <f t="shared" si="55"/>
        <v>4.5692476522516045E-3</v>
      </c>
    </row>
    <row r="3571" spans="1:5" x14ac:dyDescent="0.25">
      <c r="A3571" s="74">
        <v>202507</v>
      </c>
      <c r="B3571" s="74">
        <v>653</v>
      </c>
      <c r="C3571" s="82">
        <v>298095</v>
      </c>
      <c r="D3571" s="82">
        <v>9280</v>
      </c>
      <c r="E3571" s="83">
        <f t="shared" si="55"/>
        <v>3.1131015280363643E-2</v>
      </c>
    </row>
    <row r="3572" spans="1:5" x14ac:dyDescent="0.25">
      <c r="A3572" s="74">
        <v>202507</v>
      </c>
      <c r="B3572" s="74">
        <v>661</v>
      </c>
      <c r="C3572" s="82">
        <v>326549882</v>
      </c>
      <c r="D3572" s="82">
        <v>623850</v>
      </c>
      <c r="E3572" s="83">
        <f t="shared" si="55"/>
        <v>1.9104278837252804E-3</v>
      </c>
    </row>
    <row r="3573" spans="1:5" x14ac:dyDescent="0.25">
      <c r="A3573" s="74">
        <v>202507</v>
      </c>
      <c r="B3573" s="74">
        <v>662</v>
      </c>
      <c r="C3573" s="82">
        <v>4900765</v>
      </c>
      <c r="D3573" s="82">
        <v>69463</v>
      </c>
      <c r="E3573" s="83">
        <f t="shared" si="55"/>
        <v>1.4173909583503799E-2</v>
      </c>
    </row>
    <row r="3574" spans="1:5" x14ac:dyDescent="0.25">
      <c r="A3574" s="74">
        <v>202507</v>
      </c>
      <c r="B3574" s="74">
        <v>663</v>
      </c>
      <c r="C3574" s="82">
        <v>2203110</v>
      </c>
      <c r="D3574" s="82">
        <v>600711</v>
      </c>
      <c r="E3574" s="83">
        <f t="shared" si="55"/>
        <v>0.27266500537876004</v>
      </c>
    </row>
    <row r="3575" spans="1:5" x14ac:dyDescent="0.25">
      <c r="A3575" s="74">
        <v>202507</v>
      </c>
      <c r="B3575" s="74">
        <v>681</v>
      </c>
      <c r="C3575" s="82">
        <v>67411409</v>
      </c>
      <c r="D3575" s="82">
        <v>1470725</v>
      </c>
      <c r="E3575" s="83">
        <f t="shared" si="55"/>
        <v>2.181715264251486E-2</v>
      </c>
    </row>
    <row r="3576" spans="1:5" x14ac:dyDescent="0.25">
      <c r="A3576" s="74">
        <v>202507</v>
      </c>
      <c r="B3576" s="74">
        <v>682</v>
      </c>
      <c r="C3576" s="82">
        <v>59039440</v>
      </c>
      <c r="D3576" s="82">
        <v>1725638</v>
      </c>
      <c r="E3576" s="83">
        <f t="shared" si="55"/>
        <v>2.9228563143552853E-2</v>
      </c>
    </row>
    <row r="3577" spans="1:5" x14ac:dyDescent="0.25">
      <c r="A3577" s="74">
        <v>202507</v>
      </c>
      <c r="B3577" s="74">
        <v>691</v>
      </c>
      <c r="C3577" s="82">
        <v>47351819</v>
      </c>
      <c r="D3577" s="82">
        <v>804538</v>
      </c>
      <c r="E3577" s="83">
        <f t="shared" si="55"/>
        <v>1.6990646124914442E-2</v>
      </c>
    </row>
    <row r="3578" spans="1:5" x14ac:dyDescent="0.25">
      <c r="A3578" s="74">
        <v>202507</v>
      </c>
      <c r="B3578" s="74">
        <v>692</v>
      </c>
      <c r="C3578" s="82">
        <v>46373379</v>
      </c>
      <c r="D3578" s="82">
        <v>663146</v>
      </c>
      <c r="E3578" s="83">
        <f t="shared" si="55"/>
        <v>1.4300144054630998E-2</v>
      </c>
    </row>
    <row r="3579" spans="1:5" x14ac:dyDescent="0.25">
      <c r="A3579" s="74">
        <v>202507</v>
      </c>
      <c r="B3579" s="74">
        <v>701</v>
      </c>
      <c r="C3579" s="82">
        <v>91779</v>
      </c>
      <c r="D3579" s="82">
        <v>597</v>
      </c>
      <c r="E3579" s="83">
        <f t="shared" si="55"/>
        <v>6.5047559899323376E-3</v>
      </c>
    </row>
    <row r="3580" spans="1:5" x14ac:dyDescent="0.25">
      <c r="A3580" s="74">
        <v>202507</v>
      </c>
      <c r="B3580" s="74">
        <v>702</v>
      </c>
      <c r="C3580" s="82">
        <v>367495430</v>
      </c>
      <c r="D3580" s="82">
        <v>12466498</v>
      </c>
      <c r="E3580" s="83">
        <f t="shared" si="55"/>
        <v>3.3922865380938208E-2</v>
      </c>
    </row>
    <row r="3581" spans="1:5" x14ac:dyDescent="0.25">
      <c r="A3581" s="74">
        <v>202507</v>
      </c>
      <c r="B3581" s="74">
        <v>711</v>
      </c>
      <c r="C3581" s="82">
        <v>45308938</v>
      </c>
      <c r="D3581" s="82">
        <v>1206395</v>
      </c>
      <c r="E3581" s="83">
        <f t="shared" si="55"/>
        <v>2.6625982714492225E-2</v>
      </c>
    </row>
    <row r="3582" spans="1:5" x14ac:dyDescent="0.25">
      <c r="A3582" s="74">
        <v>202507</v>
      </c>
      <c r="B3582" s="74">
        <v>712</v>
      </c>
      <c r="C3582" s="82">
        <v>3143387</v>
      </c>
      <c r="D3582" s="82">
        <v>81819</v>
      </c>
      <c r="E3582" s="83">
        <f t="shared" si="55"/>
        <v>2.6028929940856788E-2</v>
      </c>
    </row>
    <row r="3583" spans="1:5" x14ac:dyDescent="0.25">
      <c r="A3583" s="74">
        <v>202507</v>
      </c>
      <c r="B3583" s="74">
        <v>721</v>
      </c>
      <c r="C3583" s="82">
        <v>28159588</v>
      </c>
      <c r="D3583" s="82">
        <v>126495</v>
      </c>
      <c r="E3583" s="83">
        <f t="shared" si="55"/>
        <v>4.4920756653115809E-3</v>
      </c>
    </row>
    <row r="3584" spans="1:5" x14ac:dyDescent="0.25">
      <c r="A3584" s="74">
        <v>202507</v>
      </c>
      <c r="B3584" s="74">
        <v>722</v>
      </c>
      <c r="C3584" s="82">
        <v>7217374</v>
      </c>
      <c r="D3584" s="82">
        <v>2812</v>
      </c>
      <c r="E3584" s="83">
        <f t="shared" si="55"/>
        <v>3.8961539196943375E-4</v>
      </c>
    </row>
    <row r="3585" spans="1:5" x14ac:dyDescent="0.25">
      <c r="A3585" s="74">
        <v>202507</v>
      </c>
      <c r="B3585" s="74">
        <v>731</v>
      </c>
      <c r="C3585" s="82">
        <v>15537041</v>
      </c>
      <c r="D3585" s="82">
        <v>495708</v>
      </c>
      <c r="E3585" s="83">
        <f t="shared" si="55"/>
        <v>3.1904916772762588E-2</v>
      </c>
    </row>
    <row r="3586" spans="1:5" x14ac:dyDescent="0.25">
      <c r="A3586" s="74">
        <v>202507</v>
      </c>
      <c r="B3586" s="74">
        <v>732</v>
      </c>
      <c r="C3586" s="82">
        <v>8931754</v>
      </c>
      <c r="D3586" s="82">
        <v>2229</v>
      </c>
      <c r="E3586" s="83">
        <f t="shared" si="55"/>
        <v>2.4955904517746458E-4</v>
      </c>
    </row>
    <row r="3587" spans="1:5" x14ac:dyDescent="0.25">
      <c r="A3587" s="74">
        <v>202507</v>
      </c>
      <c r="B3587" s="74">
        <v>741</v>
      </c>
      <c r="C3587" s="82">
        <v>4347800</v>
      </c>
      <c r="D3587" s="82">
        <v>235138</v>
      </c>
      <c r="E3587" s="83">
        <f t="shared" ref="E3587:E3650" si="56">D3587/C3587</f>
        <v>5.4082064492386957E-2</v>
      </c>
    </row>
    <row r="3588" spans="1:5" x14ac:dyDescent="0.25">
      <c r="A3588" s="74">
        <v>202507</v>
      </c>
      <c r="B3588" s="74">
        <v>742</v>
      </c>
      <c r="C3588" s="82">
        <v>1043531</v>
      </c>
      <c r="D3588" s="82">
        <v>51964</v>
      </c>
      <c r="E3588" s="83">
        <f t="shared" si="56"/>
        <v>4.9796316544501312E-2</v>
      </c>
    </row>
    <row r="3589" spans="1:5" x14ac:dyDescent="0.25">
      <c r="A3589" s="74">
        <v>202507</v>
      </c>
      <c r="B3589" s="74">
        <v>749</v>
      </c>
      <c r="C3589" s="82">
        <v>16025345</v>
      </c>
      <c r="D3589" s="82">
        <v>482147</v>
      </c>
      <c r="E3589" s="83">
        <f t="shared" si="56"/>
        <v>3.008652855835553E-2</v>
      </c>
    </row>
    <row r="3590" spans="1:5" x14ac:dyDescent="0.25">
      <c r="A3590" s="74">
        <v>202507</v>
      </c>
      <c r="B3590" s="74">
        <v>750</v>
      </c>
      <c r="C3590" s="82">
        <v>16444135</v>
      </c>
      <c r="D3590" s="82">
        <v>889689</v>
      </c>
      <c r="E3590" s="83">
        <f t="shared" si="56"/>
        <v>5.4103727560008474E-2</v>
      </c>
    </row>
    <row r="3591" spans="1:5" x14ac:dyDescent="0.25">
      <c r="A3591" s="74">
        <v>202507</v>
      </c>
      <c r="B3591" s="74">
        <v>771</v>
      </c>
      <c r="C3591" s="82">
        <v>171920205</v>
      </c>
      <c r="D3591" s="82">
        <v>2000002</v>
      </c>
      <c r="E3591" s="83">
        <f t="shared" si="56"/>
        <v>1.1633315583819831E-2</v>
      </c>
    </row>
    <row r="3592" spans="1:5" x14ac:dyDescent="0.25">
      <c r="A3592" s="74">
        <v>202507</v>
      </c>
      <c r="B3592" s="74">
        <v>772</v>
      </c>
      <c r="C3592" s="82">
        <v>359935</v>
      </c>
      <c r="D3592" s="82">
        <v>5532</v>
      </c>
      <c r="E3592" s="83">
        <f t="shared" si="56"/>
        <v>1.5369441704752247E-2</v>
      </c>
    </row>
    <row r="3593" spans="1:5" x14ac:dyDescent="0.25">
      <c r="A3593" s="74">
        <v>202507</v>
      </c>
      <c r="B3593" s="74">
        <v>773</v>
      </c>
      <c r="C3593" s="82">
        <v>30649259</v>
      </c>
      <c r="D3593" s="82">
        <v>398637</v>
      </c>
      <c r="E3593" s="83">
        <f t="shared" si="56"/>
        <v>1.3006415587404577E-2</v>
      </c>
    </row>
    <row r="3594" spans="1:5" x14ac:dyDescent="0.25">
      <c r="A3594" s="74">
        <v>202507</v>
      </c>
      <c r="B3594" s="74">
        <v>774</v>
      </c>
      <c r="C3594" s="82">
        <v>1161093</v>
      </c>
      <c r="D3594" s="82">
        <v>27247</v>
      </c>
      <c r="E3594" s="83">
        <f t="shared" si="56"/>
        <v>2.3466681824797841E-2</v>
      </c>
    </row>
    <row r="3595" spans="1:5" x14ac:dyDescent="0.25">
      <c r="A3595" s="74">
        <v>202507</v>
      </c>
      <c r="B3595" s="74">
        <v>780</v>
      </c>
      <c r="C3595" s="82">
        <v>2028994</v>
      </c>
      <c r="D3595" s="82">
        <v>19844</v>
      </c>
      <c r="E3595" s="83">
        <f t="shared" si="56"/>
        <v>9.7802162056664539E-3</v>
      </c>
    </row>
    <row r="3596" spans="1:5" x14ac:dyDescent="0.25">
      <c r="A3596" s="74">
        <v>202507</v>
      </c>
      <c r="B3596" s="74">
        <v>791</v>
      </c>
      <c r="C3596" s="82">
        <v>83131897</v>
      </c>
      <c r="D3596" s="82">
        <v>1355503</v>
      </c>
      <c r="E3596" s="83">
        <f t="shared" si="56"/>
        <v>1.6305450121028756E-2</v>
      </c>
    </row>
    <row r="3597" spans="1:5" x14ac:dyDescent="0.25">
      <c r="A3597" s="74">
        <v>202507</v>
      </c>
      <c r="B3597" s="74">
        <v>801</v>
      </c>
      <c r="C3597" s="82">
        <v>24711472</v>
      </c>
      <c r="D3597" s="82">
        <v>594714</v>
      </c>
      <c r="E3597" s="83">
        <f t="shared" si="56"/>
        <v>2.406631219702331E-2</v>
      </c>
    </row>
    <row r="3598" spans="1:5" x14ac:dyDescent="0.25">
      <c r="A3598" s="74">
        <v>202507</v>
      </c>
      <c r="B3598" s="74">
        <v>811</v>
      </c>
      <c r="C3598" s="82">
        <v>604710</v>
      </c>
      <c r="D3598" s="82">
        <v>5181</v>
      </c>
      <c r="E3598" s="83">
        <f t="shared" si="56"/>
        <v>8.567743215756313E-3</v>
      </c>
    </row>
    <row r="3599" spans="1:5" x14ac:dyDescent="0.25">
      <c r="A3599" s="74">
        <v>202507</v>
      </c>
      <c r="B3599" s="74">
        <v>812</v>
      </c>
      <c r="C3599" s="82">
        <v>25061261</v>
      </c>
      <c r="D3599" s="82">
        <v>679883</v>
      </c>
      <c r="E3599" s="83">
        <f t="shared" si="56"/>
        <v>2.7128842399430739E-2</v>
      </c>
    </row>
    <row r="3600" spans="1:5" x14ac:dyDescent="0.25">
      <c r="A3600" s="74">
        <v>202507</v>
      </c>
      <c r="B3600" s="74">
        <v>813</v>
      </c>
      <c r="C3600" s="82">
        <v>4207113</v>
      </c>
      <c r="D3600" s="82">
        <v>156319</v>
      </c>
      <c r="E3600" s="83">
        <f t="shared" si="56"/>
        <v>3.7155883381311601E-2</v>
      </c>
    </row>
    <row r="3601" spans="1:5" x14ac:dyDescent="0.25">
      <c r="A3601" s="74">
        <v>202507</v>
      </c>
      <c r="B3601" s="74">
        <v>821</v>
      </c>
      <c r="C3601" s="82">
        <v>5838113</v>
      </c>
      <c r="D3601" s="82">
        <v>391965</v>
      </c>
      <c r="E3601" s="83">
        <f t="shared" si="56"/>
        <v>6.7138988231300073E-2</v>
      </c>
    </row>
    <row r="3602" spans="1:5" x14ac:dyDescent="0.25">
      <c r="A3602" s="74">
        <v>202507</v>
      </c>
      <c r="B3602" s="74">
        <v>822</v>
      </c>
      <c r="C3602" s="82">
        <v>1006082</v>
      </c>
      <c r="D3602" s="82">
        <v>62262</v>
      </c>
      <c r="E3602" s="83">
        <f t="shared" si="56"/>
        <v>6.1885611709582324E-2</v>
      </c>
    </row>
    <row r="3603" spans="1:5" x14ac:dyDescent="0.25">
      <c r="A3603" s="74">
        <v>202507</v>
      </c>
      <c r="B3603" s="74">
        <v>823</v>
      </c>
      <c r="C3603" s="82">
        <v>1772307</v>
      </c>
      <c r="D3603" s="82">
        <v>15567</v>
      </c>
      <c r="E3603" s="83">
        <f t="shared" si="56"/>
        <v>8.7834669727084522E-3</v>
      </c>
    </row>
    <row r="3604" spans="1:5" x14ac:dyDescent="0.25">
      <c r="A3604" s="74">
        <v>202507</v>
      </c>
      <c r="B3604" s="74">
        <v>829</v>
      </c>
      <c r="C3604" s="82">
        <v>704131338</v>
      </c>
      <c r="D3604" s="82">
        <v>9597774</v>
      </c>
      <c r="E3604" s="83">
        <f t="shared" si="56"/>
        <v>1.3630658773491488E-2</v>
      </c>
    </row>
    <row r="3605" spans="1:5" x14ac:dyDescent="0.25">
      <c r="A3605" s="74">
        <v>202507</v>
      </c>
      <c r="B3605" s="74">
        <v>841</v>
      </c>
      <c r="C3605" s="82">
        <v>1465328939</v>
      </c>
      <c r="D3605" s="82">
        <v>567592</v>
      </c>
      <c r="E3605" s="83">
        <f t="shared" si="56"/>
        <v>3.873478404018608E-4</v>
      </c>
    </row>
    <row r="3606" spans="1:5" x14ac:dyDescent="0.25">
      <c r="A3606" s="74">
        <v>202507</v>
      </c>
      <c r="B3606" s="74">
        <v>842</v>
      </c>
      <c r="C3606" s="82">
        <v>4897741</v>
      </c>
      <c r="D3606" s="82">
        <v>231490</v>
      </c>
      <c r="E3606" s="83">
        <f t="shared" si="56"/>
        <v>4.7264647109759375E-2</v>
      </c>
    </row>
    <row r="3607" spans="1:5" x14ac:dyDescent="0.25">
      <c r="A3607" s="74">
        <v>202507</v>
      </c>
      <c r="B3607" s="74">
        <v>843</v>
      </c>
      <c r="C3607" s="82">
        <v>6468926</v>
      </c>
      <c r="D3607" s="82">
        <v>390346</v>
      </c>
      <c r="E3607" s="83">
        <f t="shared" si="56"/>
        <v>6.034170123448622E-2</v>
      </c>
    </row>
    <row r="3608" spans="1:5" x14ac:dyDescent="0.25">
      <c r="A3608" s="74">
        <v>202507</v>
      </c>
      <c r="B3608" s="74">
        <v>851</v>
      </c>
      <c r="C3608" s="82">
        <v>21337919</v>
      </c>
      <c r="D3608" s="82">
        <v>235171</v>
      </c>
      <c r="E3608" s="83">
        <f t="shared" si="56"/>
        <v>1.1021271568234934E-2</v>
      </c>
    </row>
    <row r="3609" spans="1:5" x14ac:dyDescent="0.25">
      <c r="A3609" s="74">
        <v>202507</v>
      </c>
      <c r="B3609" s="74">
        <v>852</v>
      </c>
      <c r="C3609" s="82">
        <v>4923776</v>
      </c>
      <c r="D3609" s="82">
        <v>110066</v>
      </c>
      <c r="E3609" s="83">
        <f t="shared" si="56"/>
        <v>2.2353981984558194E-2</v>
      </c>
    </row>
    <row r="3610" spans="1:5" x14ac:dyDescent="0.25">
      <c r="A3610" s="74">
        <v>202507</v>
      </c>
      <c r="B3610" s="74">
        <v>853</v>
      </c>
      <c r="C3610" s="82">
        <v>25331366</v>
      </c>
      <c r="D3610" s="82">
        <v>30086</v>
      </c>
      <c r="E3610" s="83">
        <f t="shared" si="56"/>
        <v>1.187697497245115E-3</v>
      </c>
    </row>
    <row r="3611" spans="1:5" x14ac:dyDescent="0.25">
      <c r="A3611" s="74">
        <v>202507</v>
      </c>
      <c r="B3611" s="74">
        <v>854</v>
      </c>
      <c r="C3611" s="82">
        <v>100878303</v>
      </c>
      <c r="D3611" s="82">
        <v>1349800</v>
      </c>
      <c r="E3611" s="83">
        <f t="shared" si="56"/>
        <v>1.3380478852821304E-2</v>
      </c>
    </row>
    <row r="3612" spans="1:5" x14ac:dyDescent="0.25">
      <c r="A3612" s="74">
        <v>202507</v>
      </c>
      <c r="B3612" s="74">
        <v>855</v>
      </c>
      <c r="C3612" s="82">
        <v>3243123</v>
      </c>
      <c r="D3612" s="82">
        <v>149629</v>
      </c>
      <c r="E3612" s="83">
        <f t="shared" si="56"/>
        <v>4.6137318874430601E-2</v>
      </c>
    </row>
    <row r="3613" spans="1:5" x14ac:dyDescent="0.25">
      <c r="A3613" s="74">
        <v>202507</v>
      </c>
      <c r="B3613" s="74">
        <v>861</v>
      </c>
      <c r="C3613" s="82">
        <v>357555538</v>
      </c>
      <c r="D3613" s="82">
        <v>3829359</v>
      </c>
      <c r="E3613" s="83">
        <f t="shared" si="56"/>
        <v>1.0709829922981084E-2</v>
      </c>
    </row>
    <row r="3614" spans="1:5" x14ac:dyDescent="0.25">
      <c r="A3614" s="74">
        <v>202507</v>
      </c>
      <c r="B3614" s="74">
        <v>862</v>
      </c>
      <c r="C3614" s="82">
        <v>20827546</v>
      </c>
      <c r="D3614" s="82">
        <v>136558</v>
      </c>
      <c r="E3614" s="83">
        <f t="shared" si="56"/>
        <v>6.5566053725196428E-3</v>
      </c>
    </row>
    <row r="3615" spans="1:5" x14ac:dyDescent="0.25">
      <c r="A3615" s="74">
        <v>202507</v>
      </c>
      <c r="B3615" s="74">
        <v>863</v>
      </c>
      <c r="C3615" s="82">
        <v>25876461</v>
      </c>
      <c r="D3615" s="82">
        <v>221693</v>
      </c>
      <c r="E3615" s="83">
        <f t="shared" si="56"/>
        <v>8.5673616651055946E-3</v>
      </c>
    </row>
    <row r="3616" spans="1:5" x14ac:dyDescent="0.25">
      <c r="A3616" s="74">
        <v>202507</v>
      </c>
      <c r="B3616" s="74">
        <v>864</v>
      </c>
      <c r="C3616" s="82">
        <v>6847594</v>
      </c>
      <c r="D3616" s="82">
        <v>78221</v>
      </c>
      <c r="E3616" s="83">
        <f t="shared" si="56"/>
        <v>1.1423136360011998E-2</v>
      </c>
    </row>
    <row r="3617" spans="1:5" x14ac:dyDescent="0.25">
      <c r="A3617" s="74">
        <v>202507</v>
      </c>
      <c r="B3617" s="74">
        <v>869</v>
      </c>
      <c r="C3617" s="82">
        <v>294402902</v>
      </c>
      <c r="D3617" s="82">
        <v>3664434</v>
      </c>
      <c r="E3617" s="83">
        <f t="shared" si="56"/>
        <v>1.2447003664386433E-2</v>
      </c>
    </row>
    <row r="3618" spans="1:5" x14ac:dyDescent="0.25">
      <c r="A3618" s="74">
        <v>202507</v>
      </c>
      <c r="B3618" s="74">
        <v>870</v>
      </c>
      <c r="C3618" s="82">
        <v>11187834</v>
      </c>
      <c r="D3618" s="82">
        <v>109781</v>
      </c>
      <c r="E3618" s="83">
        <f t="shared" si="56"/>
        <v>9.8125338649107594E-3</v>
      </c>
    </row>
    <row r="3619" spans="1:5" x14ac:dyDescent="0.25">
      <c r="A3619" s="74">
        <v>202507</v>
      </c>
      <c r="B3619" s="74">
        <v>880</v>
      </c>
      <c r="C3619" s="82">
        <v>1665340</v>
      </c>
      <c r="D3619" s="82">
        <v>147393</v>
      </c>
      <c r="E3619" s="83">
        <f t="shared" si="56"/>
        <v>8.8506250975776718E-2</v>
      </c>
    </row>
    <row r="3620" spans="1:5" x14ac:dyDescent="0.25">
      <c r="A3620" s="74">
        <v>202507</v>
      </c>
      <c r="B3620" s="74">
        <v>900</v>
      </c>
      <c r="C3620" s="82">
        <v>28752295</v>
      </c>
      <c r="D3620" s="82">
        <v>1062604</v>
      </c>
      <c r="E3620" s="83">
        <f t="shared" si="56"/>
        <v>3.6957188982653384E-2</v>
      </c>
    </row>
    <row r="3621" spans="1:5" x14ac:dyDescent="0.25">
      <c r="A3621" s="74">
        <v>202507</v>
      </c>
      <c r="B3621" s="74">
        <v>910</v>
      </c>
      <c r="C3621" s="82">
        <v>22318916</v>
      </c>
      <c r="D3621" s="82">
        <v>52932</v>
      </c>
      <c r="E3621" s="83">
        <f t="shared" si="56"/>
        <v>2.3716205571991042E-3</v>
      </c>
    </row>
    <row r="3622" spans="1:5" x14ac:dyDescent="0.25">
      <c r="A3622" s="74">
        <v>202507</v>
      </c>
      <c r="B3622" s="74">
        <v>920</v>
      </c>
      <c r="C3622" s="82">
        <v>10402650</v>
      </c>
      <c r="D3622" s="82">
        <v>100742</v>
      </c>
      <c r="E3622" s="83">
        <f t="shared" si="56"/>
        <v>9.6842631444872228E-3</v>
      </c>
    </row>
    <row r="3623" spans="1:5" x14ac:dyDescent="0.25">
      <c r="A3623" s="74">
        <v>202507</v>
      </c>
      <c r="B3623" s="74">
        <v>931</v>
      </c>
      <c r="C3623" s="82">
        <v>132103357</v>
      </c>
      <c r="D3623" s="82">
        <v>1305323</v>
      </c>
      <c r="E3623" s="83">
        <f t="shared" si="56"/>
        <v>9.8810736505356173E-3</v>
      </c>
    </row>
    <row r="3624" spans="1:5" x14ac:dyDescent="0.25">
      <c r="A3624" s="74">
        <v>202507</v>
      </c>
      <c r="B3624" s="74">
        <v>939</v>
      </c>
      <c r="C3624" s="82">
        <v>14862937</v>
      </c>
      <c r="D3624" s="82">
        <v>298016</v>
      </c>
      <c r="E3624" s="83">
        <f t="shared" si="56"/>
        <v>2.0050949553241059E-2</v>
      </c>
    </row>
    <row r="3625" spans="1:5" x14ac:dyDescent="0.25">
      <c r="A3625" s="74">
        <v>202507</v>
      </c>
      <c r="B3625" s="74">
        <v>941</v>
      </c>
      <c r="C3625" s="82">
        <v>12167659</v>
      </c>
      <c r="D3625" s="82">
        <v>222740</v>
      </c>
      <c r="E3625" s="83">
        <f t="shared" si="56"/>
        <v>1.8305904200635471E-2</v>
      </c>
    </row>
    <row r="3626" spans="1:5" x14ac:dyDescent="0.25">
      <c r="A3626" s="74">
        <v>202507</v>
      </c>
      <c r="B3626" s="74">
        <v>942</v>
      </c>
      <c r="C3626" s="82">
        <v>6482048</v>
      </c>
      <c r="D3626" s="82">
        <v>424471</v>
      </c>
      <c r="E3626" s="83">
        <f t="shared" si="56"/>
        <v>6.5484087745107722E-2</v>
      </c>
    </row>
    <row r="3627" spans="1:5" x14ac:dyDescent="0.25">
      <c r="A3627" s="74">
        <v>202507</v>
      </c>
      <c r="B3627" s="74">
        <v>949</v>
      </c>
      <c r="C3627" s="82">
        <v>124640937</v>
      </c>
      <c r="D3627" s="82">
        <v>794290</v>
      </c>
      <c r="E3627" s="83">
        <f t="shared" si="56"/>
        <v>6.3726253919288173E-3</v>
      </c>
    </row>
    <row r="3628" spans="1:5" x14ac:dyDescent="0.25">
      <c r="A3628" s="74">
        <v>202507</v>
      </c>
      <c r="B3628" s="74">
        <v>951</v>
      </c>
      <c r="C3628" s="82">
        <v>4113605</v>
      </c>
      <c r="D3628" s="82">
        <v>75624</v>
      </c>
      <c r="E3628" s="83">
        <f t="shared" si="56"/>
        <v>1.8383874970980443E-2</v>
      </c>
    </row>
    <row r="3629" spans="1:5" x14ac:dyDescent="0.25">
      <c r="A3629" s="74">
        <v>202507</v>
      </c>
      <c r="B3629" s="74">
        <v>952</v>
      </c>
      <c r="C3629" s="82">
        <v>3998255</v>
      </c>
      <c r="D3629" s="82">
        <v>109735</v>
      </c>
      <c r="E3629" s="83">
        <f t="shared" si="56"/>
        <v>2.7445723196744581E-2</v>
      </c>
    </row>
    <row r="3630" spans="1:5" x14ac:dyDescent="0.25">
      <c r="A3630" s="74">
        <v>202507</v>
      </c>
      <c r="B3630" s="74">
        <v>960</v>
      </c>
      <c r="C3630" s="82">
        <v>1121464215</v>
      </c>
      <c r="D3630" s="82">
        <v>48545359</v>
      </c>
      <c r="E3630" s="83">
        <f t="shared" si="56"/>
        <v>4.3287479306684785E-2</v>
      </c>
    </row>
    <row r="3631" spans="1:5" x14ac:dyDescent="0.25">
      <c r="A3631" s="74">
        <v>202507</v>
      </c>
      <c r="B3631" s="74">
        <v>970</v>
      </c>
      <c r="C3631" s="82">
        <v>635615</v>
      </c>
      <c r="D3631" s="82">
        <v>34539</v>
      </c>
      <c r="E3631" s="83">
        <f t="shared" si="56"/>
        <v>5.4339497966536345E-2</v>
      </c>
    </row>
    <row r="3632" spans="1:5" x14ac:dyDescent="0.25">
      <c r="A3632" s="74">
        <v>202507</v>
      </c>
      <c r="B3632" s="74">
        <v>990</v>
      </c>
      <c r="C3632" s="82">
        <v>1257168</v>
      </c>
      <c r="D3632" s="82">
        <v>2425</v>
      </c>
      <c r="E3632" s="83">
        <f t="shared" si="56"/>
        <v>1.9289386939533937E-3</v>
      </c>
    </row>
    <row r="3633" spans="1:5" x14ac:dyDescent="0.25">
      <c r="A3633" s="74">
        <v>202507</v>
      </c>
      <c r="B3633" s="74">
        <v>999</v>
      </c>
      <c r="C3633" s="82">
        <v>319618934</v>
      </c>
      <c r="D3633" s="82">
        <v>26599879</v>
      </c>
      <c r="E3633" s="83">
        <f t="shared" si="56"/>
        <v>8.322372729019864E-2</v>
      </c>
    </row>
    <row r="3634" spans="1:5" x14ac:dyDescent="0.25">
      <c r="A3634" s="74">
        <v>202508</v>
      </c>
      <c r="B3634" s="74">
        <v>11</v>
      </c>
      <c r="C3634" s="82">
        <v>6348936121</v>
      </c>
      <c r="D3634" s="82">
        <v>93664355</v>
      </c>
      <c r="E3634" s="83">
        <f t="shared" si="56"/>
        <v>1.475276380403198E-2</v>
      </c>
    </row>
    <row r="3635" spans="1:5" x14ac:dyDescent="0.25">
      <c r="A3635" s="74">
        <v>202508</v>
      </c>
      <c r="B3635" s="74">
        <v>12</v>
      </c>
      <c r="C3635" s="82">
        <v>927537723</v>
      </c>
      <c r="D3635" s="82">
        <v>13808439</v>
      </c>
      <c r="E3635" s="83">
        <f t="shared" si="56"/>
        <v>1.4887199364073735E-2</v>
      </c>
    </row>
    <row r="3636" spans="1:5" x14ac:dyDescent="0.25">
      <c r="A3636" s="74">
        <v>202508</v>
      </c>
      <c r="B3636" s="74">
        <v>13</v>
      </c>
      <c r="C3636" s="82">
        <v>426444795</v>
      </c>
      <c r="D3636" s="82">
        <v>605971</v>
      </c>
      <c r="E3636" s="83">
        <f t="shared" si="56"/>
        <v>1.4209834593009864E-3</v>
      </c>
    </row>
    <row r="3637" spans="1:5" x14ac:dyDescent="0.25">
      <c r="A3637" s="74">
        <v>202508</v>
      </c>
      <c r="B3637" s="74">
        <v>14</v>
      </c>
      <c r="C3637" s="82">
        <v>2496116624</v>
      </c>
      <c r="D3637" s="82">
        <v>15107958</v>
      </c>
      <c r="E3637" s="83">
        <f t="shared" si="56"/>
        <v>6.0525849853079617E-3</v>
      </c>
    </row>
    <row r="3638" spans="1:5" x14ac:dyDescent="0.25">
      <c r="A3638" s="74">
        <v>202508</v>
      </c>
      <c r="B3638" s="74">
        <v>16</v>
      </c>
      <c r="C3638" s="82">
        <v>1000267476</v>
      </c>
      <c r="D3638" s="82">
        <v>28673195</v>
      </c>
      <c r="E3638" s="83">
        <f t="shared" si="56"/>
        <v>2.8665527659323793E-2</v>
      </c>
    </row>
    <row r="3639" spans="1:5" x14ac:dyDescent="0.25">
      <c r="A3639" s="74">
        <v>202508</v>
      </c>
      <c r="B3639" s="74">
        <v>17</v>
      </c>
      <c r="C3639" s="82">
        <v>488432</v>
      </c>
      <c r="D3639" s="82">
        <v>1341</v>
      </c>
      <c r="E3639" s="83">
        <f t="shared" si="56"/>
        <v>2.7455203590264357E-3</v>
      </c>
    </row>
    <row r="3640" spans="1:5" x14ac:dyDescent="0.25">
      <c r="A3640" s="74">
        <v>202508</v>
      </c>
      <c r="B3640" s="74">
        <v>21</v>
      </c>
      <c r="C3640" s="82">
        <v>2199970</v>
      </c>
      <c r="D3640" s="82">
        <v>222677</v>
      </c>
      <c r="E3640" s="83">
        <f t="shared" si="56"/>
        <v>0.10121819842997859</v>
      </c>
    </row>
    <row r="3641" spans="1:5" x14ac:dyDescent="0.25">
      <c r="A3641" s="74">
        <v>202508</v>
      </c>
      <c r="B3641" s="74">
        <v>22</v>
      </c>
      <c r="C3641" s="82">
        <v>23408046</v>
      </c>
      <c r="D3641" s="82">
        <v>203495</v>
      </c>
      <c r="E3641" s="83">
        <f t="shared" si="56"/>
        <v>8.6933783366625311E-3</v>
      </c>
    </row>
    <row r="3642" spans="1:5" x14ac:dyDescent="0.25">
      <c r="A3642" s="74">
        <v>202508</v>
      </c>
      <c r="B3642" s="74">
        <v>24</v>
      </c>
      <c r="C3642" s="82">
        <v>5335553</v>
      </c>
      <c r="D3642" s="82">
        <v>46944</v>
      </c>
      <c r="E3642" s="83">
        <f t="shared" si="56"/>
        <v>8.7983382416030737E-3</v>
      </c>
    </row>
    <row r="3643" spans="1:5" x14ac:dyDescent="0.25">
      <c r="A3643" s="74">
        <v>202508</v>
      </c>
      <c r="B3643" s="74">
        <v>31</v>
      </c>
      <c r="C3643" s="82">
        <v>73843382</v>
      </c>
      <c r="D3643" s="82">
        <v>288155</v>
      </c>
      <c r="E3643" s="83">
        <f t="shared" si="56"/>
        <v>3.9022454307415118E-3</v>
      </c>
    </row>
    <row r="3644" spans="1:5" x14ac:dyDescent="0.25">
      <c r="A3644" s="74">
        <v>202508</v>
      </c>
      <c r="B3644" s="74">
        <v>32</v>
      </c>
      <c r="C3644" s="82">
        <v>6706707</v>
      </c>
      <c r="D3644" s="82">
        <v>50011</v>
      </c>
      <c r="E3644" s="83">
        <f t="shared" si="56"/>
        <v>7.4568637037520794E-3</v>
      </c>
    </row>
    <row r="3645" spans="1:5" x14ac:dyDescent="0.25">
      <c r="A3645" s="74">
        <v>202508</v>
      </c>
      <c r="B3645" s="74">
        <v>51</v>
      </c>
      <c r="C3645" s="82">
        <v>202716</v>
      </c>
      <c r="D3645" s="82">
        <v>4776</v>
      </c>
      <c r="E3645" s="83">
        <f t="shared" si="56"/>
        <v>2.3560054460427395E-2</v>
      </c>
    </row>
    <row r="3646" spans="1:5" x14ac:dyDescent="0.25">
      <c r="A3646" s="74">
        <v>202508</v>
      </c>
      <c r="B3646" s="74">
        <v>52</v>
      </c>
      <c r="C3646" s="82">
        <v>36544</v>
      </c>
      <c r="D3646" s="82">
        <v>99</v>
      </c>
      <c r="E3646" s="83">
        <f t="shared" si="56"/>
        <v>2.709063047285464E-3</v>
      </c>
    </row>
    <row r="3647" spans="1:5" x14ac:dyDescent="0.25">
      <c r="A3647" s="74">
        <v>202508</v>
      </c>
      <c r="B3647" s="74">
        <v>61</v>
      </c>
      <c r="C3647" s="82">
        <v>7757853738</v>
      </c>
      <c r="D3647" s="82">
        <v>9595340</v>
      </c>
      <c r="E3647" s="83">
        <f t="shared" si="56"/>
        <v>1.2368549761385048E-3</v>
      </c>
    </row>
    <row r="3648" spans="1:5" x14ac:dyDescent="0.25">
      <c r="A3648" s="74">
        <v>202508</v>
      </c>
      <c r="B3648" s="74">
        <v>62</v>
      </c>
      <c r="C3648" s="82">
        <v>848021</v>
      </c>
      <c r="D3648" s="82">
        <v>18898</v>
      </c>
      <c r="E3648" s="83">
        <f t="shared" si="56"/>
        <v>2.2284825493708294E-2</v>
      </c>
    </row>
    <row r="3649" spans="1:5" x14ac:dyDescent="0.25">
      <c r="A3649" s="74">
        <v>202508</v>
      </c>
      <c r="B3649" s="74">
        <v>71</v>
      </c>
      <c r="C3649" s="82">
        <v>414845</v>
      </c>
      <c r="D3649" s="82">
        <v>19724</v>
      </c>
      <c r="E3649" s="83">
        <f t="shared" si="56"/>
        <v>4.7545468789547907E-2</v>
      </c>
    </row>
    <row r="3650" spans="1:5" x14ac:dyDescent="0.25">
      <c r="A3650" s="74">
        <v>202508</v>
      </c>
      <c r="B3650" s="74">
        <v>72</v>
      </c>
      <c r="C3650" s="82">
        <v>239384226</v>
      </c>
      <c r="D3650" s="82">
        <v>18126</v>
      </c>
      <c r="E3650" s="83">
        <f t="shared" si="56"/>
        <v>7.5719274836429695E-5</v>
      </c>
    </row>
    <row r="3651" spans="1:5" x14ac:dyDescent="0.25">
      <c r="A3651" s="74">
        <v>202508</v>
      </c>
      <c r="B3651" s="74">
        <v>81</v>
      </c>
      <c r="C3651" s="82">
        <v>133402830</v>
      </c>
      <c r="D3651" s="82">
        <v>252098</v>
      </c>
      <c r="E3651" s="83">
        <f t="shared" ref="E3651:E3714" si="57">D3651/C3651</f>
        <v>1.8897500150484065E-3</v>
      </c>
    </row>
    <row r="3652" spans="1:5" x14ac:dyDescent="0.25">
      <c r="A3652" s="74">
        <v>202508</v>
      </c>
      <c r="B3652" s="74">
        <v>89</v>
      </c>
      <c r="C3652" s="82">
        <v>196064033</v>
      </c>
      <c r="D3652" s="82">
        <v>246090</v>
      </c>
      <c r="E3652" s="83">
        <f t="shared" si="57"/>
        <v>1.2551511678840148E-3</v>
      </c>
    </row>
    <row r="3653" spans="1:5" x14ac:dyDescent="0.25">
      <c r="A3653" s="74">
        <v>202508</v>
      </c>
      <c r="B3653" s="74">
        <v>91</v>
      </c>
      <c r="C3653" s="82">
        <v>66052031</v>
      </c>
      <c r="D3653" s="82">
        <v>689456</v>
      </c>
      <c r="E3653" s="83">
        <f t="shared" si="57"/>
        <v>1.0438074190330347E-2</v>
      </c>
    </row>
    <row r="3654" spans="1:5" x14ac:dyDescent="0.25">
      <c r="A3654" s="74">
        <v>202508</v>
      </c>
      <c r="B3654" s="74">
        <v>99</v>
      </c>
      <c r="C3654" s="82">
        <v>17137154</v>
      </c>
      <c r="D3654" s="82">
        <v>295331</v>
      </c>
      <c r="E3654" s="83">
        <f t="shared" si="57"/>
        <v>1.7233374923280725E-2</v>
      </c>
    </row>
    <row r="3655" spans="1:5" x14ac:dyDescent="0.25">
      <c r="A3655" s="74">
        <v>202508</v>
      </c>
      <c r="B3655" s="74">
        <v>101</v>
      </c>
      <c r="C3655" s="82">
        <v>2092572873</v>
      </c>
      <c r="D3655" s="82">
        <v>31651388</v>
      </c>
      <c r="E3655" s="83">
        <f t="shared" si="57"/>
        <v>1.512558458937836E-2</v>
      </c>
    </row>
    <row r="3656" spans="1:5" x14ac:dyDescent="0.25">
      <c r="A3656" s="74">
        <v>202508</v>
      </c>
      <c r="B3656" s="74">
        <v>102</v>
      </c>
      <c r="C3656" s="82">
        <v>120551368</v>
      </c>
      <c r="D3656" s="82">
        <v>10535181</v>
      </c>
      <c r="E3656" s="83">
        <f t="shared" si="57"/>
        <v>8.7391633747366512E-2</v>
      </c>
    </row>
    <row r="3657" spans="1:5" x14ac:dyDescent="0.25">
      <c r="A3657" s="74">
        <v>202508</v>
      </c>
      <c r="B3657" s="74">
        <v>103</v>
      </c>
      <c r="C3657" s="82">
        <v>604689196</v>
      </c>
      <c r="D3657" s="82">
        <v>368131</v>
      </c>
      <c r="E3657" s="83">
        <f t="shared" si="57"/>
        <v>6.087937446793741E-4</v>
      </c>
    </row>
    <row r="3658" spans="1:5" x14ac:dyDescent="0.25">
      <c r="A3658" s="74">
        <v>202508</v>
      </c>
      <c r="B3658" s="74">
        <v>104</v>
      </c>
      <c r="C3658" s="82">
        <v>494389173</v>
      </c>
      <c r="D3658" s="82">
        <v>14321797</v>
      </c>
      <c r="E3658" s="83">
        <f t="shared" si="57"/>
        <v>2.8968670396024226E-2</v>
      </c>
    </row>
    <row r="3659" spans="1:5" x14ac:dyDescent="0.25">
      <c r="A3659" s="74">
        <v>202508</v>
      </c>
      <c r="B3659" s="74">
        <v>105</v>
      </c>
      <c r="C3659" s="82">
        <v>540987876</v>
      </c>
      <c r="D3659" s="82">
        <v>2650479</v>
      </c>
      <c r="E3659" s="83">
        <f t="shared" si="57"/>
        <v>4.8993316072022284E-3</v>
      </c>
    </row>
    <row r="3660" spans="1:5" x14ac:dyDescent="0.25">
      <c r="A3660" s="74">
        <v>202508</v>
      </c>
      <c r="B3660" s="74">
        <v>106</v>
      </c>
      <c r="C3660" s="82">
        <v>353073477</v>
      </c>
      <c r="D3660" s="82">
        <v>95170592</v>
      </c>
      <c r="E3660" s="83">
        <f t="shared" si="57"/>
        <v>0.26954896983100207</v>
      </c>
    </row>
    <row r="3661" spans="1:5" x14ac:dyDescent="0.25">
      <c r="A3661" s="74">
        <v>202508</v>
      </c>
      <c r="B3661" s="74">
        <v>107</v>
      </c>
      <c r="C3661" s="82">
        <v>1734618586</v>
      </c>
      <c r="D3661" s="82">
        <v>13043103</v>
      </c>
      <c r="E3661" s="83">
        <f t="shared" si="57"/>
        <v>7.5192916213801019E-3</v>
      </c>
    </row>
    <row r="3662" spans="1:5" x14ac:dyDescent="0.25">
      <c r="A3662" s="74">
        <v>202508</v>
      </c>
      <c r="B3662" s="74">
        <v>108</v>
      </c>
      <c r="C3662" s="82">
        <v>58248955</v>
      </c>
      <c r="D3662" s="82">
        <v>789786</v>
      </c>
      <c r="E3662" s="83">
        <f t="shared" si="57"/>
        <v>1.3558801183643552E-2</v>
      </c>
    </row>
    <row r="3663" spans="1:5" x14ac:dyDescent="0.25">
      <c r="A3663" s="74">
        <v>202508</v>
      </c>
      <c r="B3663" s="74">
        <v>109</v>
      </c>
      <c r="C3663" s="82">
        <v>393866</v>
      </c>
      <c r="D3663" s="82">
        <v>13365</v>
      </c>
      <c r="E3663" s="83">
        <f t="shared" si="57"/>
        <v>3.393286041445568E-2</v>
      </c>
    </row>
    <row r="3664" spans="1:5" x14ac:dyDescent="0.25">
      <c r="A3664" s="74">
        <v>202508</v>
      </c>
      <c r="B3664" s="74">
        <v>110</v>
      </c>
      <c r="C3664" s="82">
        <v>764206428</v>
      </c>
      <c r="D3664" s="82">
        <v>1476311</v>
      </c>
      <c r="E3664" s="83">
        <f t="shared" si="57"/>
        <v>1.9318222745962038E-3</v>
      </c>
    </row>
    <row r="3665" spans="1:5" x14ac:dyDescent="0.25">
      <c r="A3665" s="74">
        <v>202508</v>
      </c>
      <c r="B3665" s="74">
        <v>120</v>
      </c>
      <c r="C3665" s="82">
        <v>201381190</v>
      </c>
      <c r="D3665" s="82">
        <v>2488</v>
      </c>
      <c r="E3665" s="83">
        <f t="shared" si="57"/>
        <v>1.2354679203156957E-5</v>
      </c>
    </row>
    <row r="3666" spans="1:5" x14ac:dyDescent="0.25">
      <c r="A3666" s="74">
        <v>202508</v>
      </c>
      <c r="B3666" s="74">
        <v>131</v>
      </c>
      <c r="C3666" s="82">
        <v>284443166</v>
      </c>
      <c r="D3666" s="82">
        <v>999597</v>
      </c>
      <c r="E3666" s="83">
        <f t="shared" si="57"/>
        <v>3.5142239979145781E-3</v>
      </c>
    </row>
    <row r="3667" spans="1:5" x14ac:dyDescent="0.25">
      <c r="A3667" s="74">
        <v>202508</v>
      </c>
      <c r="B3667" s="74">
        <v>139</v>
      </c>
      <c r="C3667" s="82">
        <v>186440151</v>
      </c>
      <c r="D3667" s="82">
        <v>7712814</v>
      </c>
      <c r="E3667" s="83">
        <f t="shared" si="57"/>
        <v>4.1368846563528044E-2</v>
      </c>
    </row>
    <row r="3668" spans="1:5" x14ac:dyDescent="0.25">
      <c r="A3668" s="74">
        <v>202508</v>
      </c>
      <c r="B3668" s="74">
        <v>141</v>
      </c>
      <c r="C3668" s="82">
        <v>229406212</v>
      </c>
      <c r="D3668" s="82">
        <v>5817672</v>
      </c>
      <c r="E3668" s="83">
        <f t="shared" si="57"/>
        <v>2.5359696885627492E-2</v>
      </c>
    </row>
    <row r="3669" spans="1:5" x14ac:dyDescent="0.25">
      <c r="A3669" s="74">
        <v>202508</v>
      </c>
      <c r="B3669" s="74">
        <v>142</v>
      </c>
      <c r="C3669" s="82">
        <v>1287</v>
      </c>
      <c r="D3669" s="82">
        <v>139</v>
      </c>
      <c r="E3669" s="83">
        <f t="shared" si="57"/>
        <v>0.108003108003108</v>
      </c>
    </row>
    <row r="3670" spans="1:5" x14ac:dyDescent="0.25">
      <c r="A3670" s="74">
        <v>202508</v>
      </c>
      <c r="B3670" s="74">
        <v>143</v>
      </c>
      <c r="C3670" s="82">
        <v>8541024</v>
      </c>
      <c r="D3670" s="82">
        <v>194674</v>
      </c>
      <c r="E3670" s="83">
        <f t="shared" si="57"/>
        <v>2.2792817348364785E-2</v>
      </c>
    </row>
    <row r="3671" spans="1:5" x14ac:dyDescent="0.25">
      <c r="A3671" s="74">
        <v>202508</v>
      </c>
      <c r="B3671" s="74">
        <v>149</v>
      </c>
      <c r="C3671" s="82">
        <v>1976761</v>
      </c>
      <c r="D3671" s="82">
        <v>19575</v>
      </c>
      <c r="E3671" s="83">
        <f t="shared" si="57"/>
        <v>9.9025628287891156E-3</v>
      </c>
    </row>
    <row r="3672" spans="1:5" x14ac:dyDescent="0.25">
      <c r="A3672" s="74">
        <v>202508</v>
      </c>
      <c r="B3672" s="74">
        <v>151</v>
      </c>
      <c r="C3672" s="82">
        <v>94744947</v>
      </c>
      <c r="D3672" s="82">
        <v>27650968</v>
      </c>
      <c r="E3672" s="83">
        <f t="shared" si="57"/>
        <v>0.29184636094629934</v>
      </c>
    </row>
    <row r="3673" spans="1:5" x14ac:dyDescent="0.25">
      <c r="A3673" s="74">
        <v>202508</v>
      </c>
      <c r="B3673" s="74">
        <v>152</v>
      </c>
      <c r="C3673" s="82">
        <v>113540541</v>
      </c>
      <c r="D3673" s="82">
        <v>3008263</v>
      </c>
      <c r="E3673" s="83">
        <f t="shared" si="57"/>
        <v>2.6495056069884323E-2</v>
      </c>
    </row>
    <row r="3674" spans="1:5" x14ac:dyDescent="0.25">
      <c r="A3674" s="74">
        <v>202508</v>
      </c>
      <c r="B3674" s="74">
        <v>161</v>
      </c>
      <c r="C3674" s="82">
        <v>30405115</v>
      </c>
      <c r="D3674" s="82">
        <v>378684</v>
      </c>
      <c r="E3674" s="83">
        <f t="shared" si="57"/>
        <v>1.2454614955411286E-2</v>
      </c>
    </row>
    <row r="3675" spans="1:5" x14ac:dyDescent="0.25">
      <c r="A3675" s="74">
        <v>202508</v>
      </c>
      <c r="B3675" s="74">
        <v>162</v>
      </c>
      <c r="C3675" s="82">
        <v>184695324</v>
      </c>
      <c r="D3675" s="82">
        <v>6473865</v>
      </c>
      <c r="E3675" s="83">
        <f t="shared" si="57"/>
        <v>3.5051591235736972E-2</v>
      </c>
    </row>
    <row r="3676" spans="1:5" x14ac:dyDescent="0.25">
      <c r="A3676" s="74">
        <v>202508</v>
      </c>
      <c r="B3676" s="74">
        <v>170</v>
      </c>
      <c r="C3676" s="82">
        <v>379717928</v>
      </c>
      <c r="D3676" s="82">
        <v>36807012</v>
      </c>
      <c r="E3676" s="83">
        <f t="shared" si="57"/>
        <v>9.6932510387026022E-2</v>
      </c>
    </row>
    <row r="3677" spans="1:5" x14ac:dyDescent="0.25">
      <c r="A3677" s="74">
        <v>202508</v>
      </c>
      <c r="B3677" s="74">
        <v>181</v>
      </c>
      <c r="C3677" s="82">
        <v>101572411</v>
      </c>
      <c r="D3677" s="82">
        <v>5279251</v>
      </c>
      <c r="E3677" s="83">
        <f t="shared" si="57"/>
        <v>5.1975245522132972E-2</v>
      </c>
    </row>
    <row r="3678" spans="1:5" x14ac:dyDescent="0.25">
      <c r="A3678" s="74">
        <v>202508</v>
      </c>
      <c r="B3678" s="74">
        <v>182</v>
      </c>
      <c r="C3678" s="82">
        <v>11547961</v>
      </c>
      <c r="D3678" s="82">
        <v>52884</v>
      </c>
      <c r="E3678" s="83">
        <f t="shared" si="57"/>
        <v>4.5795097506823928E-3</v>
      </c>
    </row>
    <row r="3679" spans="1:5" x14ac:dyDescent="0.25">
      <c r="A3679" s="74">
        <v>202508</v>
      </c>
      <c r="B3679" s="74">
        <v>191</v>
      </c>
      <c r="C3679" s="82">
        <v>1658213</v>
      </c>
      <c r="D3679" s="82">
        <v>1632</v>
      </c>
      <c r="E3679" s="83">
        <f t="shared" si="57"/>
        <v>9.8419201875754201E-4</v>
      </c>
    </row>
    <row r="3680" spans="1:5" x14ac:dyDescent="0.25">
      <c r="A3680" s="74">
        <v>202508</v>
      </c>
      <c r="B3680" s="74">
        <v>192</v>
      </c>
      <c r="C3680" s="82">
        <v>873269691</v>
      </c>
      <c r="D3680" s="82">
        <v>7768297</v>
      </c>
      <c r="E3680" s="83">
        <f t="shared" si="57"/>
        <v>8.8956448163274218E-3</v>
      </c>
    </row>
    <row r="3681" spans="1:5" x14ac:dyDescent="0.25">
      <c r="A3681" s="74">
        <v>202508</v>
      </c>
      <c r="B3681" s="74">
        <v>201</v>
      </c>
      <c r="C3681" s="82">
        <v>865020507</v>
      </c>
      <c r="D3681" s="82">
        <v>11067821</v>
      </c>
      <c r="E3681" s="83">
        <f t="shared" si="57"/>
        <v>1.2794865451669576E-2</v>
      </c>
    </row>
    <row r="3682" spans="1:5" x14ac:dyDescent="0.25">
      <c r="A3682" s="74">
        <v>202508</v>
      </c>
      <c r="B3682" s="74">
        <v>202</v>
      </c>
      <c r="C3682" s="82">
        <v>1130657347</v>
      </c>
      <c r="D3682" s="82">
        <v>39428833</v>
      </c>
      <c r="E3682" s="83">
        <f t="shared" si="57"/>
        <v>3.4872486438634533E-2</v>
      </c>
    </row>
    <row r="3683" spans="1:5" x14ac:dyDescent="0.25">
      <c r="A3683" s="74">
        <v>202508</v>
      </c>
      <c r="B3683" s="74">
        <v>203</v>
      </c>
      <c r="C3683" s="82">
        <v>7737391</v>
      </c>
      <c r="D3683" s="82">
        <v>407</v>
      </c>
      <c r="E3683" s="83">
        <f t="shared" si="57"/>
        <v>5.2601710318116277E-5</v>
      </c>
    </row>
    <row r="3684" spans="1:5" x14ac:dyDescent="0.25">
      <c r="A3684" s="74">
        <v>202508</v>
      </c>
      <c r="B3684" s="74">
        <v>204</v>
      </c>
      <c r="C3684" s="82">
        <v>1712092</v>
      </c>
      <c r="D3684" s="82">
        <v>4452</v>
      </c>
      <c r="E3684" s="83">
        <f t="shared" si="57"/>
        <v>2.6003275524913382E-3</v>
      </c>
    </row>
    <row r="3685" spans="1:5" x14ac:dyDescent="0.25">
      <c r="A3685" s="74">
        <v>202508</v>
      </c>
      <c r="B3685" s="74">
        <v>210</v>
      </c>
      <c r="C3685" s="82">
        <v>880949661</v>
      </c>
      <c r="D3685" s="82">
        <v>4405461</v>
      </c>
      <c r="E3685" s="83">
        <f t="shared" si="57"/>
        <v>5.0008090076329569E-3</v>
      </c>
    </row>
    <row r="3686" spans="1:5" x14ac:dyDescent="0.25">
      <c r="A3686" s="74">
        <v>202508</v>
      </c>
      <c r="B3686" s="74">
        <v>221</v>
      </c>
      <c r="C3686" s="82">
        <v>40257783</v>
      </c>
      <c r="D3686" s="82">
        <v>84523</v>
      </c>
      <c r="E3686" s="83">
        <f t="shared" si="57"/>
        <v>2.0995443291052566E-3</v>
      </c>
    </row>
    <row r="3687" spans="1:5" x14ac:dyDescent="0.25">
      <c r="A3687" s="74">
        <v>202508</v>
      </c>
      <c r="B3687" s="74">
        <v>222</v>
      </c>
      <c r="C3687" s="82">
        <v>392474906</v>
      </c>
      <c r="D3687" s="82">
        <v>2437371</v>
      </c>
      <c r="E3687" s="83">
        <f t="shared" si="57"/>
        <v>6.21025946560772E-3</v>
      </c>
    </row>
    <row r="3688" spans="1:5" x14ac:dyDescent="0.25">
      <c r="A3688" s="74">
        <v>202508</v>
      </c>
      <c r="B3688" s="74">
        <v>231</v>
      </c>
      <c r="C3688" s="82">
        <v>102914787</v>
      </c>
      <c r="D3688" s="82">
        <v>142235</v>
      </c>
      <c r="E3688" s="83">
        <f t="shared" si="57"/>
        <v>1.3820657278336495E-3</v>
      </c>
    </row>
    <row r="3689" spans="1:5" x14ac:dyDescent="0.25">
      <c r="A3689" s="74">
        <v>202508</v>
      </c>
      <c r="B3689" s="74">
        <v>239</v>
      </c>
      <c r="C3689" s="82">
        <v>402003397</v>
      </c>
      <c r="D3689" s="82">
        <v>6569320</v>
      </c>
      <c r="E3689" s="83">
        <f t="shared" si="57"/>
        <v>1.6341453950450075E-2</v>
      </c>
    </row>
    <row r="3690" spans="1:5" x14ac:dyDescent="0.25">
      <c r="A3690" s="74">
        <v>202508</v>
      </c>
      <c r="B3690" s="74">
        <v>241</v>
      </c>
      <c r="C3690" s="82">
        <v>321798084</v>
      </c>
      <c r="D3690" s="82">
        <v>3405046</v>
      </c>
      <c r="E3690" s="83">
        <f t="shared" si="57"/>
        <v>1.0581312224345003E-2</v>
      </c>
    </row>
    <row r="3691" spans="1:5" x14ac:dyDescent="0.25">
      <c r="A3691" s="74">
        <v>202508</v>
      </c>
      <c r="B3691" s="74">
        <v>242</v>
      </c>
      <c r="C3691" s="82">
        <v>329108060</v>
      </c>
      <c r="D3691" s="82">
        <v>139120</v>
      </c>
      <c r="E3691" s="83">
        <f t="shared" si="57"/>
        <v>4.2271830109539096E-4</v>
      </c>
    </row>
    <row r="3692" spans="1:5" x14ac:dyDescent="0.25">
      <c r="A3692" s="74">
        <v>202508</v>
      </c>
      <c r="B3692" s="74">
        <v>243</v>
      </c>
      <c r="C3692" s="82">
        <v>41348610</v>
      </c>
      <c r="D3692" s="82">
        <v>98734</v>
      </c>
      <c r="E3692" s="83">
        <f t="shared" si="57"/>
        <v>2.3878432672827456E-3</v>
      </c>
    </row>
    <row r="3693" spans="1:5" x14ac:dyDescent="0.25">
      <c r="A3693" s="74">
        <v>202508</v>
      </c>
      <c r="B3693" s="74">
        <v>251</v>
      </c>
      <c r="C3693" s="82">
        <v>157708118</v>
      </c>
      <c r="D3693" s="82">
        <v>1460438</v>
      </c>
      <c r="E3693" s="83">
        <f t="shared" si="57"/>
        <v>9.2603856955543653E-3</v>
      </c>
    </row>
    <row r="3694" spans="1:5" x14ac:dyDescent="0.25">
      <c r="A3694" s="74">
        <v>202508</v>
      </c>
      <c r="B3694" s="74">
        <v>252</v>
      </c>
      <c r="C3694" s="82">
        <v>24116</v>
      </c>
      <c r="D3694" s="82">
        <v>0</v>
      </c>
      <c r="E3694" s="83">
        <f t="shared" si="57"/>
        <v>0</v>
      </c>
    </row>
    <row r="3695" spans="1:5" x14ac:dyDescent="0.25">
      <c r="A3695" s="74">
        <v>202508</v>
      </c>
      <c r="B3695" s="74">
        <v>259</v>
      </c>
      <c r="C3695" s="82">
        <v>469391555</v>
      </c>
      <c r="D3695" s="82">
        <v>3176923</v>
      </c>
      <c r="E3695" s="83">
        <f t="shared" si="57"/>
        <v>6.7681724695707402E-3</v>
      </c>
    </row>
    <row r="3696" spans="1:5" x14ac:dyDescent="0.25">
      <c r="A3696" s="74">
        <v>202508</v>
      </c>
      <c r="B3696" s="74">
        <v>261</v>
      </c>
      <c r="C3696" s="82">
        <v>2485394</v>
      </c>
      <c r="D3696" s="82">
        <v>20944</v>
      </c>
      <c r="E3696" s="83">
        <f t="shared" si="57"/>
        <v>8.4268329287026517E-3</v>
      </c>
    </row>
    <row r="3697" spans="1:5" x14ac:dyDescent="0.25">
      <c r="A3697" s="74">
        <v>202508</v>
      </c>
      <c r="B3697" s="74">
        <v>262</v>
      </c>
      <c r="C3697" s="82">
        <v>92660079</v>
      </c>
      <c r="D3697" s="82">
        <v>1114691</v>
      </c>
      <c r="E3697" s="83">
        <f t="shared" si="57"/>
        <v>1.2029894772699255E-2</v>
      </c>
    </row>
    <row r="3698" spans="1:5" x14ac:dyDescent="0.25">
      <c r="A3698" s="74">
        <v>202508</v>
      </c>
      <c r="B3698" s="74">
        <v>263</v>
      </c>
      <c r="C3698" s="82">
        <v>776857</v>
      </c>
      <c r="D3698" s="82">
        <v>0</v>
      </c>
      <c r="E3698" s="83">
        <f t="shared" si="57"/>
        <v>0</v>
      </c>
    </row>
    <row r="3699" spans="1:5" x14ac:dyDescent="0.25">
      <c r="A3699" s="74">
        <v>202508</v>
      </c>
      <c r="B3699" s="74">
        <v>264</v>
      </c>
      <c r="C3699" s="82">
        <v>659353082</v>
      </c>
      <c r="D3699" s="82">
        <v>22849</v>
      </c>
      <c r="E3699" s="83">
        <f t="shared" si="57"/>
        <v>3.4653663755832722E-5</v>
      </c>
    </row>
    <row r="3700" spans="1:5" x14ac:dyDescent="0.25">
      <c r="A3700" s="74">
        <v>202508</v>
      </c>
      <c r="B3700" s="74">
        <v>265</v>
      </c>
      <c r="C3700" s="82">
        <v>5733111</v>
      </c>
      <c r="D3700" s="82">
        <v>22871</v>
      </c>
      <c r="E3700" s="83">
        <f t="shared" si="57"/>
        <v>3.9892826076453084E-3</v>
      </c>
    </row>
    <row r="3701" spans="1:5" x14ac:dyDescent="0.25">
      <c r="A3701" s="74">
        <v>202508</v>
      </c>
      <c r="B3701" s="74">
        <v>266</v>
      </c>
      <c r="C3701" s="82">
        <v>47799243</v>
      </c>
      <c r="D3701" s="82">
        <v>635921</v>
      </c>
      <c r="E3701" s="83">
        <f t="shared" si="57"/>
        <v>1.3303997303890357E-2</v>
      </c>
    </row>
    <row r="3702" spans="1:5" x14ac:dyDescent="0.25">
      <c r="A3702" s="74">
        <v>202508</v>
      </c>
      <c r="B3702" s="74">
        <v>267</v>
      </c>
      <c r="C3702" s="82">
        <v>3592988</v>
      </c>
      <c r="D3702" s="82">
        <v>8653</v>
      </c>
      <c r="E3702" s="83">
        <f t="shared" si="57"/>
        <v>2.4083019481278534E-3</v>
      </c>
    </row>
    <row r="3703" spans="1:5" x14ac:dyDescent="0.25">
      <c r="A3703" s="74">
        <v>202508</v>
      </c>
      <c r="B3703" s="74">
        <v>268</v>
      </c>
      <c r="C3703" s="82">
        <v>11150285</v>
      </c>
      <c r="D3703" s="82">
        <v>8676</v>
      </c>
      <c r="E3703" s="83">
        <f t="shared" si="57"/>
        <v>7.780967033578065E-4</v>
      </c>
    </row>
    <row r="3704" spans="1:5" x14ac:dyDescent="0.25">
      <c r="A3704" s="74">
        <v>202508</v>
      </c>
      <c r="B3704" s="74">
        <v>271</v>
      </c>
      <c r="C3704" s="82">
        <v>150222107</v>
      </c>
      <c r="D3704" s="82">
        <v>20487903</v>
      </c>
      <c r="E3704" s="83">
        <f t="shared" si="57"/>
        <v>0.1363840742827552</v>
      </c>
    </row>
    <row r="3705" spans="1:5" x14ac:dyDescent="0.25">
      <c r="A3705" s="74">
        <v>202508</v>
      </c>
      <c r="B3705" s="74">
        <v>272</v>
      </c>
      <c r="C3705" s="82">
        <v>3796637</v>
      </c>
      <c r="D3705" s="82">
        <v>679</v>
      </c>
      <c r="E3705" s="83">
        <f t="shared" si="57"/>
        <v>1.7884248612653778E-4</v>
      </c>
    </row>
    <row r="3706" spans="1:5" x14ac:dyDescent="0.25">
      <c r="A3706" s="74">
        <v>202508</v>
      </c>
      <c r="B3706" s="74">
        <v>273</v>
      </c>
      <c r="C3706" s="82">
        <v>9853869</v>
      </c>
      <c r="D3706" s="82">
        <v>667</v>
      </c>
      <c r="E3706" s="83">
        <f t="shared" si="57"/>
        <v>6.7689148292919253E-5</v>
      </c>
    </row>
    <row r="3707" spans="1:5" x14ac:dyDescent="0.25">
      <c r="A3707" s="74">
        <v>202508</v>
      </c>
      <c r="B3707" s="74">
        <v>274</v>
      </c>
      <c r="C3707" s="82">
        <v>9293154</v>
      </c>
      <c r="D3707" s="82">
        <v>107047</v>
      </c>
      <c r="E3707" s="83">
        <f t="shared" si="57"/>
        <v>1.1518909511238058E-2</v>
      </c>
    </row>
    <row r="3708" spans="1:5" x14ac:dyDescent="0.25">
      <c r="A3708" s="74">
        <v>202508</v>
      </c>
      <c r="B3708" s="74">
        <v>275</v>
      </c>
      <c r="C3708" s="82">
        <v>368801622</v>
      </c>
      <c r="D3708" s="82">
        <v>163426</v>
      </c>
      <c r="E3708" s="83">
        <f t="shared" si="57"/>
        <v>4.4312711835090571E-4</v>
      </c>
    </row>
    <row r="3709" spans="1:5" x14ac:dyDescent="0.25">
      <c r="A3709" s="74">
        <v>202508</v>
      </c>
      <c r="B3709" s="74">
        <v>279</v>
      </c>
      <c r="C3709" s="82">
        <v>34048555</v>
      </c>
      <c r="D3709" s="82">
        <v>893964</v>
      </c>
      <c r="E3709" s="83">
        <f t="shared" si="57"/>
        <v>2.6255563562095366E-2</v>
      </c>
    </row>
    <row r="3710" spans="1:5" x14ac:dyDescent="0.25">
      <c r="A3710" s="74">
        <v>202508</v>
      </c>
      <c r="B3710" s="74">
        <v>281</v>
      </c>
      <c r="C3710" s="82">
        <v>522323235</v>
      </c>
      <c r="D3710" s="82">
        <v>1063166</v>
      </c>
      <c r="E3710" s="83">
        <f t="shared" si="57"/>
        <v>2.0354560715645743E-3</v>
      </c>
    </row>
    <row r="3711" spans="1:5" x14ac:dyDescent="0.25">
      <c r="A3711" s="74">
        <v>202508</v>
      </c>
      <c r="B3711" s="74">
        <v>282</v>
      </c>
      <c r="C3711" s="82">
        <v>465923932</v>
      </c>
      <c r="D3711" s="82">
        <v>3715628</v>
      </c>
      <c r="E3711" s="83">
        <f t="shared" si="57"/>
        <v>7.9747524108720828E-3</v>
      </c>
    </row>
    <row r="3712" spans="1:5" x14ac:dyDescent="0.25">
      <c r="A3712" s="74">
        <v>202508</v>
      </c>
      <c r="B3712" s="74">
        <v>291</v>
      </c>
      <c r="C3712" s="82">
        <v>1447456609</v>
      </c>
      <c r="D3712" s="82">
        <v>524096</v>
      </c>
      <c r="E3712" s="83">
        <f t="shared" si="57"/>
        <v>3.620806293890085E-4</v>
      </c>
    </row>
    <row r="3713" spans="1:5" x14ac:dyDescent="0.25">
      <c r="A3713" s="74">
        <v>202508</v>
      </c>
      <c r="B3713" s="74">
        <v>292</v>
      </c>
      <c r="C3713" s="82">
        <v>102457419</v>
      </c>
      <c r="D3713" s="82">
        <v>294791</v>
      </c>
      <c r="E3713" s="83">
        <f t="shared" si="57"/>
        <v>2.8772050172374535E-3</v>
      </c>
    </row>
    <row r="3714" spans="1:5" x14ac:dyDescent="0.25">
      <c r="A3714" s="74">
        <v>202508</v>
      </c>
      <c r="B3714" s="74">
        <v>293</v>
      </c>
      <c r="C3714" s="82">
        <v>230472725</v>
      </c>
      <c r="D3714" s="82">
        <v>817660</v>
      </c>
      <c r="E3714" s="83">
        <f t="shared" si="57"/>
        <v>3.5477516916589589E-3</v>
      </c>
    </row>
    <row r="3715" spans="1:5" x14ac:dyDescent="0.25">
      <c r="A3715" s="74">
        <v>202508</v>
      </c>
      <c r="B3715" s="74">
        <v>301</v>
      </c>
      <c r="C3715" s="82">
        <v>8461254</v>
      </c>
      <c r="D3715" s="82">
        <v>82253</v>
      </c>
      <c r="E3715" s="83">
        <f t="shared" ref="E3715:E3778" si="58">D3715/C3715</f>
        <v>9.7211358978231827E-3</v>
      </c>
    </row>
    <row r="3716" spans="1:5" x14ac:dyDescent="0.25">
      <c r="A3716" s="74">
        <v>202508</v>
      </c>
      <c r="B3716" s="74">
        <v>302</v>
      </c>
      <c r="C3716" s="82">
        <v>708438</v>
      </c>
      <c r="D3716" s="82">
        <v>391</v>
      </c>
      <c r="E3716" s="83">
        <f t="shared" si="58"/>
        <v>5.5191844593316559E-4</v>
      </c>
    </row>
    <row r="3717" spans="1:5" x14ac:dyDescent="0.25">
      <c r="A3717" s="74">
        <v>202508</v>
      </c>
      <c r="B3717" s="74">
        <v>303</v>
      </c>
      <c r="C3717" s="82">
        <v>1306903</v>
      </c>
      <c r="D3717" s="82">
        <v>13560</v>
      </c>
      <c r="E3717" s="83">
        <f t="shared" si="58"/>
        <v>1.0375674399706788E-2</v>
      </c>
    </row>
    <row r="3718" spans="1:5" x14ac:dyDescent="0.25">
      <c r="A3718" s="74">
        <v>202508</v>
      </c>
      <c r="B3718" s="74">
        <v>309</v>
      </c>
      <c r="C3718" s="82">
        <v>362326929</v>
      </c>
      <c r="D3718" s="82">
        <v>511327</v>
      </c>
      <c r="E3718" s="83">
        <f t="shared" si="58"/>
        <v>1.411231015622358E-3</v>
      </c>
    </row>
    <row r="3719" spans="1:5" x14ac:dyDescent="0.25">
      <c r="A3719" s="74">
        <v>202508</v>
      </c>
      <c r="B3719" s="74">
        <v>310</v>
      </c>
      <c r="C3719" s="82">
        <v>141251754</v>
      </c>
      <c r="D3719" s="82">
        <v>1952022</v>
      </c>
      <c r="E3719" s="83">
        <f t="shared" si="58"/>
        <v>1.3819453172949626E-2</v>
      </c>
    </row>
    <row r="3720" spans="1:5" x14ac:dyDescent="0.25">
      <c r="A3720" s="74">
        <v>202508</v>
      </c>
      <c r="B3720" s="74">
        <v>321</v>
      </c>
      <c r="C3720" s="82">
        <v>572845</v>
      </c>
      <c r="D3720" s="82">
        <v>30304</v>
      </c>
      <c r="E3720" s="83">
        <f t="shared" si="58"/>
        <v>5.2900871963620179E-2</v>
      </c>
    </row>
    <row r="3721" spans="1:5" x14ac:dyDescent="0.25">
      <c r="A3721" s="74">
        <v>202508</v>
      </c>
      <c r="B3721" s="74">
        <v>322</v>
      </c>
      <c r="C3721" s="82">
        <v>726910</v>
      </c>
      <c r="D3721" s="82">
        <v>2808</v>
      </c>
      <c r="E3721" s="83">
        <f t="shared" si="58"/>
        <v>3.8629266346590363E-3</v>
      </c>
    </row>
    <row r="3722" spans="1:5" x14ac:dyDescent="0.25">
      <c r="A3722" s="74">
        <v>202508</v>
      </c>
      <c r="B3722" s="74">
        <v>323</v>
      </c>
      <c r="C3722" s="82">
        <v>811470</v>
      </c>
      <c r="D3722" s="82">
        <v>54380</v>
      </c>
      <c r="E3722" s="83">
        <f t="shared" si="58"/>
        <v>6.7014184134964946E-2</v>
      </c>
    </row>
    <row r="3723" spans="1:5" x14ac:dyDescent="0.25">
      <c r="A3723" s="74">
        <v>202508</v>
      </c>
      <c r="B3723" s="74">
        <v>324</v>
      </c>
      <c r="C3723" s="82">
        <v>3889602</v>
      </c>
      <c r="D3723" s="82">
        <v>52236</v>
      </c>
      <c r="E3723" s="83">
        <f t="shared" si="58"/>
        <v>1.3429651671302103E-2</v>
      </c>
    </row>
    <row r="3724" spans="1:5" x14ac:dyDescent="0.25">
      <c r="A3724" s="74">
        <v>202508</v>
      </c>
      <c r="B3724" s="74">
        <v>329</v>
      </c>
      <c r="C3724" s="82">
        <v>192340174</v>
      </c>
      <c r="D3724" s="82">
        <v>792980</v>
      </c>
      <c r="E3724" s="83">
        <f t="shared" si="58"/>
        <v>4.1227996393514753E-3</v>
      </c>
    </row>
    <row r="3725" spans="1:5" x14ac:dyDescent="0.25">
      <c r="A3725" s="74">
        <v>202508</v>
      </c>
      <c r="B3725" s="74">
        <v>331</v>
      </c>
      <c r="C3725" s="82">
        <v>29712688</v>
      </c>
      <c r="D3725" s="82">
        <v>526879</v>
      </c>
      <c r="E3725" s="83">
        <f t="shared" si="58"/>
        <v>1.7732458268333043E-2</v>
      </c>
    </row>
    <row r="3726" spans="1:5" x14ac:dyDescent="0.25">
      <c r="A3726" s="74">
        <v>202508</v>
      </c>
      <c r="B3726" s="74">
        <v>332</v>
      </c>
      <c r="C3726" s="82">
        <v>7068715</v>
      </c>
      <c r="D3726" s="82">
        <v>113402</v>
      </c>
      <c r="E3726" s="83">
        <f t="shared" si="58"/>
        <v>1.6042802687617198E-2</v>
      </c>
    </row>
    <row r="3727" spans="1:5" x14ac:dyDescent="0.25">
      <c r="A3727" s="74">
        <v>202508</v>
      </c>
      <c r="B3727" s="74">
        <v>351</v>
      </c>
      <c r="C3727" s="82">
        <v>2389773804</v>
      </c>
      <c r="D3727" s="82">
        <v>20412113</v>
      </c>
      <c r="E3727" s="83">
        <f t="shared" si="58"/>
        <v>8.5414414392835977E-3</v>
      </c>
    </row>
    <row r="3728" spans="1:5" x14ac:dyDescent="0.25">
      <c r="A3728" s="74">
        <v>202508</v>
      </c>
      <c r="B3728" s="74">
        <v>352</v>
      </c>
      <c r="C3728" s="82">
        <v>74053351</v>
      </c>
      <c r="D3728" s="82">
        <v>0</v>
      </c>
      <c r="E3728" s="83">
        <f t="shared" si="58"/>
        <v>0</v>
      </c>
    </row>
    <row r="3729" spans="1:5" x14ac:dyDescent="0.25">
      <c r="A3729" s="74">
        <v>202508</v>
      </c>
      <c r="B3729" s="74">
        <v>353</v>
      </c>
      <c r="C3729" s="82">
        <v>454550</v>
      </c>
      <c r="D3729" s="82">
        <v>2226</v>
      </c>
      <c r="E3729" s="83">
        <f t="shared" si="58"/>
        <v>4.8971510284897147E-3</v>
      </c>
    </row>
    <row r="3730" spans="1:5" x14ac:dyDescent="0.25">
      <c r="A3730" s="74">
        <v>202508</v>
      </c>
      <c r="B3730" s="74">
        <v>360</v>
      </c>
      <c r="C3730" s="82">
        <v>23650333</v>
      </c>
      <c r="D3730" s="82">
        <v>58363</v>
      </c>
      <c r="E3730" s="83">
        <f t="shared" si="58"/>
        <v>2.4677453801601862E-3</v>
      </c>
    </row>
    <row r="3731" spans="1:5" x14ac:dyDescent="0.25">
      <c r="A3731" s="74">
        <v>202508</v>
      </c>
      <c r="B3731" s="74">
        <v>370</v>
      </c>
      <c r="C3731" s="82">
        <v>5804063</v>
      </c>
      <c r="D3731" s="82">
        <v>55569</v>
      </c>
      <c r="E3731" s="83">
        <f t="shared" si="58"/>
        <v>9.5741552081705528E-3</v>
      </c>
    </row>
    <row r="3732" spans="1:5" x14ac:dyDescent="0.25">
      <c r="A3732" s="74">
        <v>202508</v>
      </c>
      <c r="B3732" s="74">
        <v>381</v>
      </c>
      <c r="C3732" s="82">
        <v>188011903</v>
      </c>
      <c r="D3732" s="82">
        <v>451795</v>
      </c>
      <c r="E3732" s="83">
        <f t="shared" si="58"/>
        <v>2.4030127496768119E-3</v>
      </c>
    </row>
    <row r="3733" spans="1:5" x14ac:dyDescent="0.25">
      <c r="A3733" s="74">
        <v>202508</v>
      </c>
      <c r="B3733" s="74">
        <v>382</v>
      </c>
      <c r="C3733" s="82">
        <v>28877775</v>
      </c>
      <c r="D3733" s="82">
        <v>129282</v>
      </c>
      <c r="E3733" s="83">
        <f t="shared" si="58"/>
        <v>4.476868456797658E-3</v>
      </c>
    </row>
    <row r="3734" spans="1:5" x14ac:dyDescent="0.25">
      <c r="A3734" s="74">
        <v>202508</v>
      </c>
      <c r="B3734" s="74">
        <v>390</v>
      </c>
      <c r="C3734" s="82">
        <v>2089923</v>
      </c>
      <c r="D3734" s="82">
        <v>27983</v>
      </c>
      <c r="E3734" s="83">
        <f t="shared" si="58"/>
        <v>1.3389488512256194E-2</v>
      </c>
    </row>
    <row r="3735" spans="1:5" x14ac:dyDescent="0.25">
      <c r="A3735" s="74">
        <v>202508</v>
      </c>
      <c r="B3735" s="74">
        <v>410</v>
      </c>
      <c r="C3735" s="82">
        <v>256622108</v>
      </c>
      <c r="D3735" s="82">
        <v>16598816</v>
      </c>
      <c r="E3735" s="83">
        <f t="shared" si="58"/>
        <v>6.4681940809246261E-2</v>
      </c>
    </row>
    <row r="3736" spans="1:5" x14ac:dyDescent="0.25">
      <c r="A3736" s="74">
        <v>202508</v>
      </c>
      <c r="B3736" s="74">
        <v>421</v>
      </c>
      <c r="C3736" s="82">
        <v>269684931</v>
      </c>
      <c r="D3736" s="82">
        <v>10166745</v>
      </c>
      <c r="E3736" s="83">
        <f t="shared" si="58"/>
        <v>3.7698602448054466E-2</v>
      </c>
    </row>
    <row r="3737" spans="1:5" x14ac:dyDescent="0.25">
      <c r="A3737" s="74">
        <v>202508</v>
      </c>
      <c r="B3737" s="74">
        <v>422</v>
      </c>
      <c r="C3737" s="82">
        <v>103414081</v>
      </c>
      <c r="D3737" s="82">
        <v>16908442</v>
      </c>
      <c r="E3737" s="83">
        <f t="shared" si="58"/>
        <v>0.16350231841251869</v>
      </c>
    </row>
    <row r="3738" spans="1:5" x14ac:dyDescent="0.25">
      <c r="A3738" s="74">
        <v>202508</v>
      </c>
      <c r="B3738" s="74">
        <v>429</v>
      </c>
      <c r="C3738" s="82">
        <v>797822070</v>
      </c>
      <c r="D3738" s="82">
        <v>22750869</v>
      </c>
      <c r="E3738" s="83">
        <f t="shared" si="58"/>
        <v>2.8516219161498001E-2</v>
      </c>
    </row>
    <row r="3739" spans="1:5" x14ac:dyDescent="0.25">
      <c r="A3739" s="74">
        <v>202508</v>
      </c>
      <c r="B3739" s="74">
        <v>431</v>
      </c>
      <c r="C3739" s="82">
        <v>137479657</v>
      </c>
      <c r="D3739" s="82">
        <v>967206</v>
      </c>
      <c r="E3739" s="83">
        <f t="shared" si="58"/>
        <v>7.0352663158011804E-3</v>
      </c>
    </row>
    <row r="3740" spans="1:5" x14ac:dyDescent="0.25">
      <c r="A3740" s="74">
        <v>202508</v>
      </c>
      <c r="B3740" s="74">
        <v>432</v>
      </c>
      <c r="C3740" s="82">
        <v>286955042</v>
      </c>
      <c r="D3740" s="82">
        <v>10118687</v>
      </c>
      <c r="E3740" s="83">
        <f t="shared" si="58"/>
        <v>3.5262272896393297E-2</v>
      </c>
    </row>
    <row r="3741" spans="1:5" x14ac:dyDescent="0.25">
      <c r="A3741" s="74">
        <v>202508</v>
      </c>
      <c r="B3741" s="74">
        <v>433</v>
      </c>
      <c r="C3741" s="82">
        <v>6243550</v>
      </c>
      <c r="D3741" s="82">
        <v>507097</v>
      </c>
      <c r="E3741" s="83">
        <f t="shared" si="58"/>
        <v>8.1219338357184617E-2</v>
      </c>
    </row>
    <row r="3742" spans="1:5" x14ac:dyDescent="0.25">
      <c r="A3742" s="74">
        <v>202508</v>
      </c>
      <c r="B3742" s="74">
        <v>439</v>
      </c>
      <c r="C3742" s="82">
        <v>20764867</v>
      </c>
      <c r="D3742" s="82">
        <v>578039</v>
      </c>
      <c r="E3742" s="83">
        <f t="shared" si="58"/>
        <v>2.7837356242156525E-2</v>
      </c>
    </row>
    <row r="3743" spans="1:5" x14ac:dyDescent="0.25">
      <c r="A3743" s="74">
        <v>202508</v>
      </c>
      <c r="B3743" s="74">
        <v>451</v>
      </c>
      <c r="C3743" s="82">
        <v>1839574721</v>
      </c>
      <c r="D3743" s="82">
        <v>1335045</v>
      </c>
      <c r="E3743" s="83">
        <f t="shared" si="58"/>
        <v>7.2573567399005369E-4</v>
      </c>
    </row>
    <row r="3744" spans="1:5" x14ac:dyDescent="0.25">
      <c r="A3744" s="74">
        <v>202508</v>
      </c>
      <c r="B3744" s="74">
        <v>452</v>
      </c>
      <c r="C3744" s="82">
        <v>134718301</v>
      </c>
      <c r="D3744" s="82">
        <v>4361366</v>
      </c>
      <c r="E3744" s="83">
        <f t="shared" si="58"/>
        <v>3.2373968255433982E-2</v>
      </c>
    </row>
    <row r="3745" spans="1:5" x14ac:dyDescent="0.25">
      <c r="A3745" s="74">
        <v>202508</v>
      </c>
      <c r="B3745" s="74">
        <v>453</v>
      </c>
      <c r="C3745" s="82">
        <v>392185231</v>
      </c>
      <c r="D3745" s="82">
        <v>4707196</v>
      </c>
      <c r="E3745" s="83">
        <f t="shared" si="58"/>
        <v>1.2002481551886894E-2</v>
      </c>
    </row>
    <row r="3746" spans="1:5" x14ac:dyDescent="0.25">
      <c r="A3746" s="74">
        <v>202508</v>
      </c>
      <c r="B3746" s="74">
        <v>454</v>
      </c>
      <c r="C3746" s="82">
        <v>69073952</v>
      </c>
      <c r="D3746" s="82">
        <v>523644</v>
      </c>
      <c r="E3746" s="83">
        <f t="shared" si="58"/>
        <v>7.5809184915320901E-3</v>
      </c>
    </row>
    <row r="3747" spans="1:5" x14ac:dyDescent="0.25">
      <c r="A3747" s="74">
        <v>202508</v>
      </c>
      <c r="B3747" s="74">
        <v>461</v>
      </c>
      <c r="C3747" s="82">
        <v>2176571812</v>
      </c>
      <c r="D3747" s="82">
        <v>44764298</v>
      </c>
      <c r="E3747" s="83">
        <f t="shared" si="58"/>
        <v>2.0566423654484044E-2</v>
      </c>
    </row>
    <row r="3748" spans="1:5" x14ac:dyDescent="0.25">
      <c r="A3748" s="74">
        <v>202508</v>
      </c>
      <c r="B3748" s="74">
        <v>462</v>
      </c>
      <c r="C3748" s="82">
        <v>193464497</v>
      </c>
      <c r="D3748" s="82">
        <v>3128600</v>
      </c>
      <c r="E3748" s="83">
        <f t="shared" si="58"/>
        <v>1.6171442556718818E-2</v>
      </c>
    </row>
    <row r="3749" spans="1:5" x14ac:dyDescent="0.25">
      <c r="A3749" s="74">
        <v>202508</v>
      </c>
      <c r="B3749" s="74">
        <v>463</v>
      </c>
      <c r="C3749" s="82">
        <v>758819876</v>
      </c>
      <c r="D3749" s="82">
        <v>29080940</v>
      </c>
      <c r="E3749" s="83">
        <f t="shared" si="58"/>
        <v>3.8323903893102557E-2</v>
      </c>
    </row>
    <row r="3750" spans="1:5" x14ac:dyDescent="0.25">
      <c r="A3750" s="74">
        <v>202508</v>
      </c>
      <c r="B3750" s="74">
        <v>464</v>
      </c>
      <c r="C3750" s="82">
        <v>1016439162</v>
      </c>
      <c r="D3750" s="82">
        <v>10212676</v>
      </c>
      <c r="E3750" s="83">
        <f t="shared" si="58"/>
        <v>1.0047503462878185E-2</v>
      </c>
    </row>
    <row r="3751" spans="1:5" x14ac:dyDescent="0.25">
      <c r="A3751" s="74">
        <v>202508</v>
      </c>
      <c r="B3751" s="74">
        <v>465</v>
      </c>
      <c r="C3751" s="82">
        <v>888456589</v>
      </c>
      <c r="D3751" s="82">
        <v>7825029</v>
      </c>
      <c r="E3751" s="83">
        <f t="shared" si="58"/>
        <v>8.8074410127426048E-3</v>
      </c>
    </row>
    <row r="3752" spans="1:5" x14ac:dyDescent="0.25">
      <c r="A3752" s="74">
        <v>202508</v>
      </c>
      <c r="B3752" s="74">
        <v>466</v>
      </c>
      <c r="C3752" s="82">
        <v>1552959558</v>
      </c>
      <c r="D3752" s="82">
        <v>30245855</v>
      </c>
      <c r="E3752" s="83">
        <f t="shared" si="58"/>
        <v>1.9476267005273811E-2</v>
      </c>
    </row>
    <row r="3753" spans="1:5" x14ac:dyDescent="0.25">
      <c r="A3753" s="74">
        <v>202508</v>
      </c>
      <c r="B3753" s="74">
        <v>469</v>
      </c>
      <c r="C3753" s="82">
        <v>327847784</v>
      </c>
      <c r="D3753" s="82">
        <v>2507394</v>
      </c>
      <c r="E3753" s="83">
        <f t="shared" si="58"/>
        <v>7.6480431540754288E-3</v>
      </c>
    </row>
    <row r="3754" spans="1:5" x14ac:dyDescent="0.25">
      <c r="A3754" s="74">
        <v>202508</v>
      </c>
      <c r="B3754" s="74">
        <v>471</v>
      </c>
      <c r="C3754" s="82">
        <v>621377764</v>
      </c>
      <c r="D3754" s="82">
        <v>8780914</v>
      </c>
      <c r="E3754" s="83">
        <f t="shared" si="58"/>
        <v>1.4131361803928343E-2</v>
      </c>
    </row>
    <row r="3755" spans="1:5" x14ac:dyDescent="0.25">
      <c r="A3755" s="74">
        <v>202508</v>
      </c>
      <c r="B3755" s="74">
        <v>472</v>
      </c>
      <c r="C3755" s="82">
        <v>562476703</v>
      </c>
      <c r="D3755" s="82">
        <v>30107376</v>
      </c>
      <c r="E3755" s="83">
        <f t="shared" si="58"/>
        <v>5.3526440898655318E-2</v>
      </c>
    </row>
    <row r="3756" spans="1:5" x14ac:dyDescent="0.25">
      <c r="A3756" s="74">
        <v>202508</v>
      </c>
      <c r="B3756" s="74">
        <v>473</v>
      </c>
      <c r="C3756" s="82">
        <v>376008629</v>
      </c>
      <c r="D3756" s="82">
        <v>2357164</v>
      </c>
      <c r="E3756" s="83">
        <f t="shared" si="58"/>
        <v>6.2689093233549171E-3</v>
      </c>
    </row>
    <row r="3757" spans="1:5" x14ac:dyDescent="0.25">
      <c r="A3757" s="74">
        <v>202508</v>
      </c>
      <c r="B3757" s="74">
        <v>474</v>
      </c>
      <c r="C3757" s="82">
        <v>26252193</v>
      </c>
      <c r="D3757" s="82">
        <v>628332</v>
      </c>
      <c r="E3757" s="83">
        <f t="shared" si="58"/>
        <v>2.3934457589885921E-2</v>
      </c>
    </row>
    <row r="3758" spans="1:5" x14ac:dyDescent="0.25">
      <c r="A3758" s="74">
        <v>202508</v>
      </c>
      <c r="B3758" s="74">
        <v>475</v>
      </c>
      <c r="C3758" s="82">
        <v>1180074815</v>
      </c>
      <c r="D3758" s="82">
        <v>25253654</v>
      </c>
      <c r="E3758" s="83">
        <f t="shared" si="58"/>
        <v>2.1400044877663116E-2</v>
      </c>
    </row>
    <row r="3759" spans="1:5" x14ac:dyDescent="0.25">
      <c r="A3759" s="74">
        <v>202508</v>
      </c>
      <c r="B3759" s="74">
        <v>476</v>
      </c>
      <c r="C3759" s="82">
        <v>35160929</v>
      </c>
      <c r="D3759" s="82">
        <v>928398</v>
      </c>
      <c r="E3759" s="83">
        <f t="shared" si="58"/>
        <v>2.6404251150474439E-2</v>
      </c>
    </row>
    <row r="3760" spans="1:5" x14ac:dyDescent="0.25">
      <c r="A3760" s="74">
        <v>202508</v>
      </c>
      <c r="B3760" s="74">
        <v>477</v>
      </c>
      <c r="C3760" s="82">
        <v>978359877</v>
      </c>
      <c r="D3760" s="82">
        <v>15434942</v>
      </c>
      <c r="E3760" s="83">
        <f t="shared" si="58"/>
        <v>1.5776344025195548E-2</v>
      </c>
    </row>
    <row r="3761" spans="1:5" x14ac:dyDescent="0.25">
      <c r="A3761" s="74">
        <v>202508</v>
      </c>
      <c r="B3761" s="74">
        <v>478</v>
      </c>
      <c r="C3761" s="82">
        <v>6948352</v>
      </c>
      <c r="D3761" s="82">
        <v>586646</v>
      </c>
      <c r="E3761" s="83">
        <f t="shared" si="58"/>
        <v>8.4429516524206022E-2</v>
      </c>
    </row>
    <row r="3762" spans="1:5" x14ac:dyDescent="0.25">
      <c r="A3762" s="74">
        <v>202508</v>
      </c>
      <c r="B3762" s="74">
        <v>479</v>
      </c>
      <c r="C3762" s="82">
        <v>49994529</v>
      </c>
      <c r="D3762" s="82">
        <v>1286363</v>
      </c>
      <c r="E3762" s="83">
        <f t="shared" si="58"/>
        <v>2.5730075384848609E-2</v>
      </c>
    </row>
    <row r="3763" spans="1:5" x14ac:dyDescent="0.25">
      <c r="A3763" s="74">
        <v>202508</v>
      </c>
      <c r="B3763" s="74">
        <v>491</v>
      </c>
      <c r="C3763" s="82">
        <v>30743638</v>
      </c>
      <c r="D3763" s="82">
        <v>53658</v>
      </c>
      <c r="E3763" s="83">
        <f t="shared" si="58"/>
        <v>1.7453367099885837E-3</v>
      </c>
    </row>
    <row r="3764" spans="1:5" x14ac:dyDescent="0.25">
      <c r="A3764" s="74">
        <v>202508</v>
      </c>
      <c r="B3764" s="74">
        <v>492</v>
      </c>
      <c r="C3764" s="82">
        <v>2610340149</v>
      </c>
      <c r="D3764" s="82">
        <v>31913282</v>
      </c>
      <c r="E3764" s="83">
        <f t="shared" si="58"/>
        <v>1.2225717790926871E-2</v>
      </c>
    </row>
    <row r="3765" spans="1:5" x14ac:dyDescent="0.25">
      <c r="A3765" s="74">
        <v>202508</v>
      </c>
      <c r="B3765" s="74">
        <v>493</v>
      </c>
      <c r="C3765" s="82">
        <v>336210312</v>
      </c>
      <c r="D3765" s="82">
        <v>16424</v>
      </c>
      <c r="E3765" s="83">
        <f t="shared" si="58"/>
        <v>4.8850375535179899E-5</v>
      </c>
    </row>
    <row r="3766" spans="1:5" x14ac:dyDescent="0.25">
      <c r="A3766" s="74">
        <v>202508</v>
      </c>
      <c r="B3766" s="74">
        <v>501</v>
      </c>
      <c r="C3766" s="82">
        <v>5717127</v>
      </c>
      <c r="D3766" s="82">
        <v>15025</v>
      </c>
      <c r="E3766" s="83">
        <f t="shared" si="58"/>
        <v>2.628068258760038E-3</v>
      </c>
    </row>
    <row r="3767" spans="1:5" x14ac:dyDescent="0.25">
      <c r="A3767" s="74">
        <v>202508</v>
      </c>
      <c r="B3767" s="74">
        <v>502</v>
      </c>
      <c r="C3767" s="82">
        <v>9818980</v>
      </c>
      <c r="D3767" s="82">
        <v>96314</v>
      </c>
      <c r="E3767" s="83">
        <f t="shared" si="58"/>
        <v>9.8089618269922123E-3</v>
      </c>
    </row>
    <row r="3768" spans="1:5" x14ac:dyDescent="0.25">
      <c r="A3768" s="74">
        <v>202508</v>
      </c>
      <c r="B3768" s="74">
        <v>511</v>
      </c>
      <c r="C3768" s="82">
        <v>218875378</v>
      </c>
      <c r="D3768" s="82">
        <v>42587</v>
      </c>
      <c r="E3768" s="83">
        <f t="shared" si="58"/>
        <v>1.9457190840351169E-4</v>
      </c>
    </row>
    <row r="3769" spans="1:5" x14ac:dyDescent="0.25">
      <c r="A3769" s="74">
        <v>202508</v>
      </c>
      <c r="B3769" s="74">
        <v>512</v>
      </c>
      <c r="C3769" s="82">
        <v>2081319</v>
      </c>
      <c r="D3769" s="82">
        <v>24690</v>
      </c>
      <c r="E3769" s="83">
        <f t="shared" si="58"/>
        <v>1.1862669778155102E-2</v>
      </c>
    </row>
    <row r="3770" spans="1:5" x14ac:dyDescent="0.25">
      <c r="A3770" s="74">
        <v>202508</v>
      </c>
      <c r="B3770" s="74">
        <v>521</v>
      </c>
      <c r="C3770" s="82">
        <v>56346194</v>
      </c>
      <c r="D3770" s="82">
        <v>1575414</v>
      </c>
      <c r="E3770" s="83">
        <f t="shared" si="58"/>
        <v>2.795954594555224E-2</v>
      </c>
    </row>
    <row r="3771" spans="1:5" x14ac:dyDescent="0.25">
      <c r="A3771" s="74">
        <v>202508</v>
      </c>
      <c r="B3771" s="74">
        <v>522</v>
      </c>
      <c r="C3771" s="82">
        <v>66975705</v>
      </c>
      <c r="D3771" s="82">
        <v>239539</v>
      </c>
      <c r="E3771" s="83">
        <f t="shared" si="58"/>
        <v>3.5765058389456298E-3</v>
      </c>
    </row>
    <row r="3772" spans="1:5" x14ac:dyDescent="0.25">
      <c r="A3772" s="74">
        <v>202508</v>
      </c>
      <c r="B3772" s="74">
        <v>523</v>
      </c>
      <c r="C3772" s="82">
        <v>279851941</v>
      </c>
      <c r="D3772" s="82">
        <v>11140544</v>
      </c>
      <c r="E3772" s="83">
        <f t="shared" si="58"/>
        <v>3.9808707276395128E-2</v>
      </c>
    </row>
    <row r="3773" spans="1:5" x14ac:dyDescent="0.25">
      <c r="A3773" s="74">
        <v>202508</v>
      </c>
      <c r="B3773" s="74">
        <v>524</v>
      </c>
      <c r="C3773" s="82">
        <v>70105956</v>
      </c>
      <c r="D3773" s="82">
        <v>618962</v>
      </c>
      <c r="E3773" s="83">
        <f t="shared" si="58"/>
        <v>8.8289502820559206E-3</v>
      </c>
    </row>
    <row r="3774" spans="1:5" x14ac:dyDescent="0.25">
      <c r="A3774" s="74">
        <v>202508</v>
      </c>
      <c r="B3774" s="74">
        <v>530</v>
      </c>
      <c r="C3774" s="82">
        <v>27946094</v>
      </c>
      <c r="D3774" s="82">
        <v>658807</v>
      </c>
      <c r="E3774" s="83">
        <f t="shared" si="58"/>
        <v>2.3574206828331716E-2</v>
      </c>
    </row>
    <row r="3775" spans="1:5" x14ac:dyDescent="0.25">
      <c r="A3775" s="74">
        <v>202508</v>
      </c>
      <c r="B3775" s="74">
        <v>551</v>
      </c>
      <c r="C3775" s="82">
        <v>149525663</v>
      </c>
      <c r="D3775" s="82">
        <v>3736433</v>
      </c>
      <c r="E3775" s="83">
        <f t="shared" si="58"/>
        <v>2.4988573366165244E-2</v>
      </c>
    </row>
    <row r="3776" spans="1:5" x14ac:dyDescent="0.25">
      <c r="A3776" s="74">
        <v>202508</v>
      </c>
      <c r="B3776" s="74">
        <v>552</v>
      </c>
      <c r="C3776" s="82">
        <v>2557417</v>
      </c>
      <c r="D3776" s="82">
        <v>60967</v>
      </c>
      <c r="E3776" s="83">
        <f t="shared" si="58"/>
        <v>2.3839287843945667E-2</v>
      </c>
    </row>
    <row r="3777" spans="1:5" x14ac:dyDescent="0.25">
      <c r="A3777" s="74">
        <v>202508</v>
      </c>
      <c r="B3777" s="74">
        <v>561</v>
      </c>
      <c r="C3777" s="82">
        <v>257560185</v>
      </c>
      <c r="D3777" s="82">
        <v>8519019</v>
      </c>
      <c r="E3777" s="83">
        <f t="shared" si="58"/>
        <v>3.3075838177395317E-2</v>
      </c>
    </row>
    <row r="3778" spans="1:5" x14ac:dyDescent="0.25">
      <c r="A3778" s="74">
        <v>202508</v>
      </c>
      <c r="B3778" s="74">
        <v>562</v>
      </c>
      <c r="C3778" s="82">
        <v>20010127</v>
      </c>
      <c r="D3778" s="82">
        <v>678155</v>
      </c>
      <c r="E3778" s="83">
        <f t="shared" si="58"/>
        <v>3.3890589500006674E-2</v>
      </c>
    </row>
    <row r="3779" spans="1:5" x14ac:dyDescent="0.25">
      <c r="A3779" s="74">
        <v>202508</v>
      </c>
      <c r="B3779" s="74">
        <v>581</v>
      </c>
      <c r="C3779" s="82">
        <v>6114688</v>
      </c>
      <c r="D3779" s="82">
        <v>176613</v>
      </c>
      <c r="E3779" s="83">
        <f t="shared" ref="E3779:E3842" si="59">D3779/C3779</f>
        <v>2.8883403372338867E-2</v>
      </c>
    </row>
    <row r="3780" spans="1:5" x14ac:dyDescent="0.25">
      <c r="A3780" s="74">
        <v>202508</v>
      </c>
      <c r="B3780" s="74">
        <v>591</v>
      </c>
      <c r="C3780" s="82">
        <v>11693042</v>
      </c>
      <c r="D3780" s="82">
        <v>244492</v>
      </c>
      <c r="E3780" s="83">
        <f t="shared" si="59"/>
        <v>2.0909186848041768E-2</v>
      </c>
    </row>
    <row r="3781" spans="1:5" x14ac:dyDescent="0.25">
      <c r="A3781" s="74">
        <v>202508</v>
      </c>
      <c r="B3781" s="74">
        <v>592</v>
      </c>
      <c r="C3781" s="82">
        <v>3330494</v>
      </c>
      <c r="D3781" s="82">
        <v>14238</v>
      </c>
      <c r="E3781" s="83">
        <f t="shared" si="59"/>
        <v>4.2750414803329473E-3</v>
      </c>
    </row>
    <row r="3782" spans="1:5" x14ac:dyDescent="0.25">
      <c r="A3782" s="74">
        <v>202508</v>
      </c>
      <c r="B3782" s="74">
        <v>601</v>
      </c>
      <c r="C3782" s="82">
        <v>9233862</v>
      </c>
      <c r="D3782" s="82">
        <v>101233</v>
      </c>
      <c r="E3782" s="83">
        <f t="shared" si="59"/>
        <v>1.0963235101412606E-2</v>
      </c>
    </row>
    <row r="3783" spans="1:5" x14ac:dyDescent="0.25">
      <c r="A3783" s="74">
        <v>202508</v>
      </c>
      <c r="B3783" s="74">
        <v>602</v>
      </c>
      <c r="C3783" s="82">
        <v>53585419</v>
      </c>
      <c r="D3783" s="82">
        <v>338705</v>
      </c>
      <c r="E3783" s="83">
        <f t="shared" si="59"/>
        <v>6.3208426157869554E-3</v>
      </c>
    </row>
    <row r="3784" spans="1:5" x14ac:dyDescent="0.25">
      <c r="A3784" s="74">
        <v>202508</v>
      </c>
      <c r="B3784" s="74">
        <v>611</v>
      </c>
      <c r="C3784" s="82">
        <v>1065021</v>
      </c>
      <c r="D3784" s="82">
        <v>59273</v>
      </c>
      <c r="E3784" s="83">
        <f t="shared" si="59"/>
        <v>5.5654301652267889E-2</v>
      </c>
    </row>
    <row r="3785" spans="1:5" x14ac:dyDescent="0.25">
      <c r="A3785" s="74">
        <v>202508</v>
      </c>
      <c r="B3785" s="74">
        <v>612</v>
      </c>
      <c r="C3785" s="82">
        <v>887310018</v>
      </c>
      <c r="D3785" s="82">
        <v>1117541</v>
      </c>
      <c r="E3785" s="83">
        <f t="shared" si="59"/>
        <v>1.2594707343876737E-3</v>
      </c>
    </row>
    <row r="3786" spans="1:5" x14ac:dyDescent="0.25">
      <c r="A3786" s="74">
        <v>202508</v>
      </c>
      <c r="B3786" s="74">
        <v>613</v>
      </c>
      <c r="C3786" s="82">
        <v>1159008</v>
      </c>
      <c r="D3786" s="82">
        <v>1684</v>
      </c>
      <c r="E3786" s="83">
        <f t="shared" si="59"/>
        <v>1.452966674949612E-3</v>
      </c>
    </row>
    <row r="3787" spans="1:5" x14ac:dyDescent="0.25">
      <c r="A3787" s="74">
        <v>202508</v>
      </c>
      <c r="B3787" s="74">
        <v>614</v>
      </c>
      <c r="C3787" s="82">
        <v>8191224</v>
      </c>
      <c r="D3787" s="82">
        <v>740247</v>
      </c>
      <c r="E3787" s="83">
        <f t="shared" si="59"/>
        <v>9.0370743127034497E-2</v>
      </c>
    </row>
    <row r="3788" spans="1:5" x14ac:dyDescent="0.25">
      <c r="A3788" s="74">
        <v>202508</v>
      </c>
      <c r="B3788" s="74">
        <v>619</v>
      </c>
      <c r="C3788" s="82">
        <v>30568957</v>
      </c>
      <c r="D3788" s="82">
        <v>1032853</v>
      </c>
      <c r="E3788" s="83">
        <f t="shared" si="59"/>
        <v>3.3787642803776392E-2</v>
      </c>
    </row>
    <row r="3789" spans="1:5" x14ac:dyDescent="0.25">
      <c r="A3789" s="74">
        <v>202508</v>
      </c>
      <c r="B3789" s="74">
        <v>620</v>
      </c>
      <c r="C3789" s="82">
        <v>1693436604</v>
      </c>
      <c r="D3789" s="82">
        <v>3897197</v>
      </c>
      <c r="E3789" s="83">
        <f t="shared" si="59"/>
        <v>2.3013539395537949E-3</v>
      </c>
    </row>
    <row r="3790" spans="1:5" x14ac:dyDescent="0.25">
      <c r="A3790" s="74">
        <v>202508</v>
      </c>
      <c r="B3790" s="74">
        <v>631</v>
      </c>
      <c r="C3790" s="82">
        <v>3660650</v>
      </c>
      <c r="D3790" s="82">
        <v>194529</v>
      </c>
      <c r="E3790" s="83">
        <f t="shared" si="59"/>
        <v>5.3140562468414081E-2</v>
      </c>
    </row>
    <row r="3791" spans="1:5" x14ac:dyDescent="0.25">
      <c r="A3791" s="74">
        <v>202508</v>
      </c>
      <c r="B3791" s="74">
        <v>639</v>
      </c>
      <c r="C3791" s="82">
        <v>3484372</v>
      </c>
      <c r="D3791" s="82">
        <v>41509</v>
      </c>
      <c r="E3791" s="83">
        <f t="shared" si="59"/>
        <v>1.1912907117839312E-2</v>
      </c>
    </row>
    <row r="3792" spans="1:5" x14ac:dyDescent="0.25">
      <c r="A3792" s="74">
        <v>202508</v>
      </c>
      <c r="B3792" s="74">
        <v>641</v>
      </c>
      <c r="C3792" s="82">
        <v>3448544174</v>
      </c>
      <c r="D3792" s="82">
        <v>4284174</v>
      </c>
      <c r="E3792" s="83">
        <f t="shared" si="59"/>
        <v>1.2423137949921473E-3</v>
      </c>
    </row>
    <row r="3793" spans="1:5" x14ac:dyDescent="0.25">
      <c r="A3793" s="74">
        <v>202508</v>
      </c>
      <c r="B3793" s="74">
        <v>642</v>
      </c>
      <c r="C3793" s="82">
        <v>584250</v>
      </c>
      <c r="D3793" s="82">
        <v>23762</v>
      </c>
      <c r="E3793" s="83">
        <f t="shared" si="59"/>
        <v>4.067094565682499E-2</v>
      </c>
    </row>
    <row r="3794" spans="1:5" x14ac:dyDescent="0.25">
      <c r="A3794" s="74">
        <v>202508</v>
      </c>
      <c r="B3794" s="74">
        <v>643</v>
      </c>
      <c r="C3794" s="82">
        <v>88820265</v>
      </c>
      <c r="D3794" s="82">
        <v>5129370</v>
      </c>
      <c r="E3794" s="83">
        <f t="shared" si="59"/>
        <v>5.7749996580172332E-2</v>
      </c>
    </row>
    <row r="3795" spans="1:5" x14ac:dyDescent="0.25">
      <c r="A3795" s="74">
        <v>202508</v>
      </c>
      <c r="B3795" s="74">
        <v>649</v>
      </c>
      <c r="C3795" s="82">
        <v>2445589231</v>
      </c>
      <c r="D3795" s="82">
        <v>7917900</v>
      </c>
      <c r="E3795" s="83">
        <f t="shared" si="59"/>
        <v>3.2376246589711942E-3</v>
      </c>
    </row>
    <row r="3796" spans="1:5" x14ac:dyDescent="0.25">
      <c r="A3796" s="74">
        <v>202508</v>
      </c>
      <c r="B3796" s="74">
        <v>651</v>
      </c>
      <c r="C3796" s="82">
        <v>35912111</v>
      </c>
      <c r="D3796" s="82">
        <v>204566</v>
      </c>
      <c r="E3796" s="83">
        <f t="shared" si="59"/>
        <v>5.6962956034525515E-3</v>
      </c>
    </row>
    <row r="3797" spans="1:5" x14ac:dyDescent="0.25">
      <c r="A3797" s="74">
        <v>202508</v>
      </c>
      <c r="B3797" s="74">
        <v>652</v>
      </c>
      <c r="C3797" s="82">
        <v>202050</v>
      </c>
      <c r="D3797" s="82">
        <v>0</v>
      </c>
      <c r="E3797" s="83">
        <f t="shared" si="59"/>
        <v>0</v>
      </c>
    </row>
    <row r="3798" spans="1:5" x14ac:dyDescent="0.25">
      <c r="A3798" s="74">
        <v>202508</v>
      </c>
      <c r="B3798" s="74">
        <v>653</v>
      </c>
      <c r="C3798" s="82">
        <v>428748</v>
      </c>
      <c r="D3798" s="82">
        <v>9568</v>
      </c>
      <c r="E3798" s="83">
        <f t="shared" si="59"/>
        <v>2.2316139084030712E-2</v>
      </c>
    </row>
    <row r="3799" spans="1:5" x14ac:dyDescent="0.25">
      <c r="A3799" s="74">
        <v>202508</v>
      </c>
      <c r="B3799" s="74">
        <v>661</v>
      </c>
      <c r="C3799" s="82">
        <v>337796565</v>
      </c>
      <c r="D3799" s="82">
        <v>799667</v>
      </c>
      <c r="E3799" s="83">
        <f t="shared" si="59"/>
        <v>2.3673035277904618E-3</v>
      </c>
    </row>
    <row r="3800" spans="1:5" x14ac:dyDescent="0.25">
      <c r="A3800" s="74">
        <v>202508</v>
      </c>
      <c r="B3800" s="74">
        <v>662</v>
      </c>
      <c r="C3800" s="82">
        <v>4891001</v>
      </c>
      <c r="D3800" s="82">
        <v>79923</v>
      </c>
      <c r="E3800" s="83">
        <f t="shared" si="59"/>
        <v>1.6340826755095735E-2</v>
      </c>
    </row>
    <row r="3801" spans="1:5" x14ac:dyDescent="0.25">
      <c r="A3801" s="74">
        <v>202508</v>
      </c>
      <c r="B3801" s="74">
        <v>663</v>
      </c>
      <c r="C3801" s="82">
        <v>9569618</v>
      </c>
      <c r="D3801" s="82">
        <v>439292</v>
      </c>
      <c r="E3801" s="83">
        <f t="shared" si="59"/>
        <v>4.5904862660139621E-2</v>
      </c>
    </row>
    <row r="3802" spans="1:5" x14ac:dyDescent="0.25">
      <c r="A3802" s="74">
        <v>202508</v>
      </c>
      <c r="B3802" s="74">
        <v>681</v>
      </c>
      <c r="C3802" s="82">
        <v>69628125</v>
      </c>
      <c r="D3802" s="82">
        <v>1742245</v>
      </c>
      <c r="E3802" s="83">
        <f t="shared" si="59"/>
        <v>2.5022144427987971E-2</v>
      </c>
    </row>
    <row r="3803" spans="1:5" x14ac:dyDescent="0.25">
      <c r="A3803" s="74">
        <v>202508</v>
      </c>
      <c r="B3803" s="74">
        <v>682</v>
      </c>
      <c r="C3803" s="82">
        <v>63162989</v>
      </c>
      <c r="D3803" s="82">
        <v>1917055</v>
      </c>
      <c r="E3803" s="83">
        <f t="shared" si="59"/>
        <v>3.0350922753196497E-2</v>
      </c>
    </row>
    <row r="3804" spans="1:5" x14ac:dyDescent="0.25">
      <c r="A3804" s="74">
        <v>202508</v>
      </c>
      <c r="B3804" s="74">
        <v>691</v>
      </c>
      <c r="C3804" s="82">
        <v>47987585</v>
      </c>
      <c r="D3804" s="82">
        <v>1303831</v>
      </c>
      <c r="E3804" s="83">
        <f t="shared" si="59"/>
        <v>2.7170173285444559E-2</v>
      </c>
    </row>
    <row r="3805" spans="1:5" x14ac:dyDescent="0.25">
      <c r="A3805" s="74">
        <v>202508</v>
      </c>
      <c r="B3805" s="74">
        <v>692</v>
      </c>
      <c r="C3805" s="82">
        <v>46290043</v>
      </c>
      <c r="D3805" s="82">
        <v>671629</v>
      </c>
      <c r="E3805" s="83">
        <f t="shared" si="59"/>
        <v>1.4509146167783859E-2</v>
      </c>
    </row>
    <row r="3806" spans="1:5" x14ac:dyDescent="0.25">
      <c r="A3806" s="74">
        <v>202508</v>
      </c>
      <c r="B3806" s="74">
        <v>701</v>
      </c>
      <c r="C3806" s="82">
        <v>99082</v>
      </c>
      <c r="D3806" s="82">
        <v>1074</v>
      </c>
      <c r="E3806" s="83">
        <f t="shared" si="59"/>
        <v>1.0839506671242002E-2</v>
      </c>
    </row>
    <row r="3807" spans="1:5" x14ac:dyDescent="0.25">
      <c r="A3807" s="74">
        <v>202508</v>
      </c>
      <c r="B3807" s="74">
        <v>702</v>
      </c>
      <c r="C3807" s="82">
        <v>389795753</v>
      </c>
      <c r="D3807" s="82">
        <v>15247230</v>
      </c>
      <c r="E3807" s="83">
        <f t="shared" si="59"/>
        <v>3.9115946961074254E-2</v>
      </c>
    </row>
    <row r="3808" spans="1:5" x14ac:dyDescent="0.25">
      <c r="A3808" s="74">
        <v>202508</v>
      </c>
      <c r="B3808" s="74">
        <v>711</v>
      </c>
      <c r="C3808" s="82">
        <v>49899003</v>
      </c>
      <c r="D3808" s="82">
        <v>1515148</v>
      </c>
      <c r="E3808" s="83">
        <f t="shared" si="59"/>
        <v>3.0364294052127656E-2</v>
      </c>
    </row>
    <row r="3809" spans="1:5" x14ac:dyDescent="0.25">
      <c r="A3809" s="74">
        <v>202508</v>
      </c>
      <c r="B3809" s="74">
        <v>712</v>
      </c>
      <c r="C3809" s="82">
        <v>3177873</v>
      </c>
      <c r="D3809" s="82">
        <v>75233</v>
      </c>
      <c r="E3809" s="83">
        <f t="shared" si="59"/>
        <v>2.3674010887156285E-2</v>
      </c>
    </row>
    <row r="3810" spans="1:5" x14ac:dyDescent="0.25">
      <c r="A3810" s="74">
        <v>202508</v>
      </c>
      <c r="B3810" s="74">
        <v>721</v>
      </c>
      <c r="C3810" s="82">
        <v>28065775</v>
      </c>
      <c r="D3810" s="82">
        <v>78573</v>
      </c>
      <c r="E3810" s="83">
        <f t="shared" si="59"/>
        <v>2.799602006358278E-3</v>
      </c>
    </row>
    <row r="3811" spans="1:5" x14ac:dyDescent="0.25">
      <c r="A3811" s="74">
        <v>202508</v>
      </c>
      <c r="B3811" s="74">
        <v>722</v>
      </c>
      <c r="C3811" s="82">
        <v>7876542</v>
      </c>
      <c r="D3811" s="82">
        <v>2869</v>
      </c>
      <c r="E3811" s="83">
        <f t="shared" si="59"/>
        <v>3.6424613745473583E-4</v>
      </c>
    </row>
    <row r="3812" spans="1:5" x14ac:dyDescent="0.25">
      <c r="A3812" s="74">
        <v>202508</v>
      </c>
      <c r="B3812" s="74">
        <v>731</v>
      </c>
      <c r="C3812" s="82">
        <v>15382263</v>
      </c>
      <c r="D3812" s="82">
        <v>537977</v>
      </c>
      <c r="E3812" s="83">
        <f t="shared" si="59"/>
        <v>3.497385267694357E-2</v>
      </c>
    </row>
    <row r="3813" spans="1:5" x14ac:dyDescent="0.25">
      <c r="A3813" s="74">
        <v>202508</v>
      </c>
      <c r="B3813" s="74">
        <v>732</v>
      </c>
      <c r="C3813" s="82">
        <v>8696801</v>
      </c>
      <c r="D3813" s="82">
        <v>2710</v>
      </c>
      <c r="E3813" s="83">
        <f t="shared" si="59"/>
        <v>3.1160883179918688E-4</v>
      </c>
    </row>
    <row r="3814" spans="1:5" x14ac:dyDescent="0.25">
      <c r="A3814" s="74">
        <v>202508</v>
      </c>
      <c r="B3814" s="74">
        <v>741</v>
      </c>
      <c r="C3814" s="82">
        <v>4437414</v>
      </c>
      <c r="D3814" s="82">
        <v>291559</v>
      </c>
      <c r="E3814" s="83">
        <f t="shared" si="59"/>
        <v>6.5704709995506386E-2</v>
      </c>
    </row>
    <row r="3815" spans="1:5" x14ac:dyDescent="0.25">
      <c r="A3815" s="74">
        <v>202508</v>
      </c>
      <c r="B3815" s="74">
        <v>742</v>
      </c>
      <c r="C3815" s="82">
        <v>1102887</v>
      </c>
      <c r="D3815" s="82">
        <v>45428</v>
      </c>
      <c r="E3815" s="83">
        <f t="shared" si="59"/>
        <v>4.119007658989543E-2</v>
      </c>
    </row>
    <row r="3816" spans="1:5" x14ac:dyDescent="0.25">
      <c r="A3816" s="74">
        <v>202508</v>
      </c>
      <c r="B3816" s="74">
        <v>749</v>
      </c>
      <c r="C3816" s="82">
        <v>16051279</v>
      </c>
      <c r="D3816" s="82">
        <v>585786</v>
      </c>
      <c r="E3816" s="83">
        <f t="shared" si="59"/>
        <v>3.6494661889560326E-2</v>
      </c>
    </row>
    <row r="3817" spans="1:5" x14ac:dyDescent="0.25">
      <c r="A3817" s="74">
        <v>202508</v>
      </c>
      <c r="B3817" s="74">
        <v>750</v>
      </c>
      <c r="C3817" s="82">
        <v>16987734</v>
      </c>
      <c r="D3817" s="82">
        <v>974607</v>
      </c>
      <c r="E3817" s="83">
        <f t="shared" si="59"/>
        <v>5.7371218550985079E-2</v>
      </c>
    </row>
    <row r="3818" spans="1:5" x14ac:dyDescent="0.25">
      <c r="A3818" s="74">
        <v>202508</v>
      </c>
      <c r="B3818" s="74">
        <v>771</v>
      </c>
      <c r="C3818" s="82">
        <v>179212557</v>
      </c>
      <c r="D3818" s="82">
        <v>2435330</v>
      </c>
      <c r="E3818" s="83">
        <f t="shared" si="59"/>
        <v>1.3589058940775004E-2</v>
      </c>
    </row>
    <row r="3819" spans="1:5" x14ac:dyDescent="0.25">
      <c r="A3819" s="74">
        <v>202508</v>
      </c>
      <c r="B3819" s="74">
        <v>772</v>
      </c>
      <c r="C3819" s="82">
        <v>361937</v>
      </c>
      <c r="D3819" s="82">
        <v>5376</v>
      </c>
      <c r="E3819" s="83">
        <f t="shared" si="59"/>
        <v>1.4853413715646645E-2</v>
      </c>
    </row>
    <row r="3820" spans="1:5" x14ac:dyDescent="0.25">
      <c r="A3820" s="74">
        <v>202508</v>
      </c>
      <c r="B3820" s="74">
        <v>773</v>
      </c>
      <c r="C3820" s="82">
        <v>25061956</v>
      </c>
      <c r="D3820" s="82">
        <v>393440</v>
      </c>
      <c r="E3820" s="83">
        <f t="shared" si="59"/>
        <v>1.5698694866434208E-2</v>
      </c>
    </row>
    <row r="3821" spans="1:5" x14ac:dyDescent="0.25">
      <c r="A3821" s="74">
        <v>202508</v>
      </c>
      <c r="B3821" s="74">
        <v>774</v>
      </c>
      <c r="C3821" s="82">
        <v>1147623</v>
      </c>
      <c r="D3821" s="82">
        <v>28019</v>
      </c>
      <c r="E3821" s="83">
        <f t="shared" si="59"/>
        <v>2.441481218135224E-2</v>
      </c>
    </row>
    <row r="3822" spans="1:5" x14ac:dyDescent="0.25">
      <c r="A3822" s="74">
        <v>202508</v>
      </c>
      <c r="B3822" s="74">
        <v>780</v>
      </c>
      <c r="C3822" s="82">
        <v>1964705</v>
      </c>
      <c r="D3822" s="82">
        <v>89601</v>
      </c>
      <c r="E3822" s="83">
        <f t="shared" si="59"/>
        <v>4.5605319882628691E-2</v>
      </c>
    </row>
    <row r="3823" spans="1:5" x14ac:dyDescent="0.25">
      <c r="A3823" s="74">
        <v>202508</v>
      </c>
      <c r="B3823" s="74">
        <v>791</v>
      </c>
      <c r="C3823" s="82">
        <v>87559774</v>
      </c>
      <c r="D3823" s="82">
        <v>1946368</v>
      </c>
      <c r="E3823" s="83">
        <f t="shared" si="59"/>
        <v>2.2229020371843353E-2</v>
      </c>
    </row>
    <row r="3824" spans="1:5" x14ac:dyDescent="0.25">
      <c r="A3824" s="74">
        <v>202508</v>
      </c>
      <c r="B3824" s="74">
        <v>801</v>
      </c>
      <c r="C3824" s="82">
        <v>26255107</v>
      </c>
      <c r="D3824" s="82">
        <v>686184</v>
      </c>
      <c r="E3824" s="83">
        <f t="shared" si="59"/>
        <v>2.6135258180437049E-2</v>
      </c>
    </row>
    <row r="3825" spans="1:5" x14ac:dyDescent="0.25">
      <c r="A3825" s="74">
        <v>202508</v>
      </c>
      <c r="B3825" s="74">
        <v>811</v>
      </c>
      <c r="C3825" s="82">
        <v>595488</v>
      </c>
      <c r="D3825" s="82">
        <v>5657</v>
      </c>
      <c r="E3825" s="83">
        <f t="shared" si="59"/>
        <v>9.4997716158847865E-3</v>
      </c>
    </row>
    <row r="3826" spans="1:5" x14ac:dyDescent="0.25">
      <c r="A3826" s="74">
        <v>202508</v>
      </c>
      <c r="B3826" s="74">
        <v>812</v>
      </c>
      <c r="C3826" s="82">
        <v>25729846</v>
      </c>
      <c r="D3826" s="82">
        <v>756978</v>
      </c>
      <c r="E3826" s="83">
        <f t="shared" si="59"/>
        <v>2.9420230498076048E-2</v>
      </c>
    </row>
    <row r="3827" spans="1:5" x14ac:dyDescent="0.25">
      <c r="A3827" s="74">
        <v>202508</v>
      </c>
      <c r="B3827" s="74">
        <v>813</v>
      </c>
      <c r="C3827" s="82">
        <v>4457593</v>
      </c>
      <c r="D3827" s="82">
        <v>186939</v>
      </c>
      <c r="E3827" s="83">
        <f t="shared" si="59"/>
        <v>4.1937206918621774E-2</v>
      </c>
    </row>
    <row r="3828" spans="1:5" x14ac:dyDescent="0.25">
      <c r="A3828" s="74">
        <v>202508</v>
      </c>
      <c r="B3828" s="74">
        <v>821</v>
      </c>
      <c r="C3828" s="82">
        <v>6108409</v>
      </c>
      <c r="D3828" s="82">
        <v>466151</v>
      </c>
      <c r="E3828" s="83">
        <f t="shared" si="59"/>
        <v>7.6312997377876959E-2</v>
      </c>
    </row>
    <row r="3829" spans="1:5" x14ac:dyDescent="0.25">
      <c r="A3829" s="74">
        <v>202508</v>
      </c>
      <c r="B3829" s="74">
        <v>822</v>
      </c>
      <c r="C3829" s="82">
        <v>1052420</v>
      </c>
      <c r="D3829" s="82">
        <v>138515</v>
      </c>
      <c r="E3829" s="83">
        <f t="shared" si="59"/>
        <v>0.1316157047566561</v>
      </c>
    </row>
    <row r="3830" spans="1:5" x14ac:dyDescent="0.25">
      <c r="A3830" s="74">
        <v>202508</v>
      </c>
      <c r="B3830" s="74">
        <v>823</v>
      </c>
      <c r="C3830" s="82">
        <v>2004241</v>
      </c>
      <c r="D3830" s="82">
        <v>16194</v>
      </c>
      <c r="E3830" s="83">
        <f t="shared" si="59"/>
        <v>8.0798666427839769E-3</v>
      </c>
    </row>
    <row r="3831" spans="1:5" x14ac:dyDescent="0.25">
      <c r="A3831" s="74">
        <v>202508</v>
      </c>
      <c r="B3831" s="74">
        <v>829</v>
      </c>
      <c r="C3831" s="82">
        <v>700248533</v>
      </c>
      <c r="D3831" s="82">
        <v>10909045</v>
      </c>
      <c r="E3831" s="83">
        <f t="shared" si="59"/>
        <v>1.5578818784901331E-2</v>
      </c>
    </row>
    <row r="3832" spans="1:5" x14ac:dyDescent="0.25">
      <c r="A3832" s="74">
        <v>202508</v>
      </c>
      <c r="B3832" s="74">
        <v>841</v>
      </c>
      <c r="C3832" s="82">
        <v>1563726327</v>
      </c>
      <c r="D3832" s="82">
        <v>715024</v>
      </c>
      <c r="E3832" s="83">
        <f t="shared" si="59"/>
        <v>4.5725648257887266E-4</v>
      </c>
    </row>
    <row r="3833" spans="1:5" x14ac:dyDescent="0.25">
      <c r="A3833" s="74">
        <v>202508</v>
      </c>
      <c r="B3833" s="74">
        <v>842</v>
      </c>
      <c r="C3833" s="82">
        <v>5077374</v>
      </c>
      <c r="D3833" s="82">
        <v>293236</v>
      </c>
      <c r="E3833" s="83">
        <f t="shared" si="59"/>
        <v>5.7753476501829486E-2</v>
      </c>
    </row>
    <row r="3834" spans="1:5" x14ac:dyDescent="0.25">
      <c r="A3834" s="74">
        <v>202508</v>
      </c>
      <c r="B3834" s="74">
        <v>843</v>
      </c>
      <c r="C3834" s="82">
        <v>6548370</v>
      </c>
      <c r="D3834" s="82">
        <v>445096</v>
      </c>
      <c r="E3834" s="83">
        <f t="shared" si="59"/>
        <v>6.7970502583085568E-2</v>
      </c>
    </row>
    <row r="3835" spans="1:5" x14ac:dyDescent="0.25">
      <c r="A3835" s="74">
        <v>202508</v>
      </c>
      <c r="B3835" s="74">
        <v>851</v>
      </c>
      <c r="C3835" s="82">
        <v>21173904</v>
      </c>
      <c r="D3835" s="82">
        <v>288118</v>
      </c>
      <c r="E3835" s="83">
        <f t="shared" si="59"/>
        <v>1.3607221417458019E-2</v>
      </c>
    </row>
    <row r="3836" spans="1:5" x14ac:dyDescent="0.25">
      <c r="A3836" s="74">
        <v>202508</v>
      </c>
      <c r="B3836" s="74">
        <v>852</v>
      </c>
      <c r="C3836" s="82">
        <v>4888791</v>
      </c>
      <c r="D3836" s="82">
        <v>159451</v>
      </c>
      <c r="E3836" s="83">
        <f t="shared" si="59"/>
        <v>3.261563032659813E-2</v>
      </c>
    </row>
    <row r="3837" spans="1:5" x14ac:dyDescent="0.25">
      <c r="A3837" s="74">
        <v>202508</v>
      </c>
      <c r="B3837" s="74">
        <v>853</v>
      </c>
      <c r="C3837" s="82">
        <v>31514504</v>
      </c>
      <c r="D3837" s="82">
        <v>39512</v>
      </c>
      <c r="E3837" s="83">
        <f t="shared" si="59"/>
        <v>1.2537719140367875E-3</v>
      </c>
    </row>
    <row r="3838" spans="1:5" x14ac:dyDescent="0.25">
      <c r="A3838" s="74">
        <v>202508</v>
      </c>
      <c r="B3838" s="74">
        <v>854</v>
      </c>
      <c r="C3838" s="82">
        <v>104736666</v>
      </c>
      <c r="D3838" s="82">
        <v>2051841</v>
      </c>
      <c r="E3838" s="83">
        <f t="shared" si="59"/>
        <v>1.9590474648104608E-2</v>
      </c>
    </row>
    <row r="3839" spans="1:5" x14ac:dyDescent="0.25">
      <c r="A3839" s="74">
        <v>202508</v>
      </c>
      <c r="B3839" s="74">
        <v>855</v>
      </c>
      <c r="C3839" s="82">
        <v>3360584</v>
      </c>
      <c r="D3839" s="82">
        <v>162974</v>
      </c>
      <c r="E3839" s="83">
        <f t="shared" si="59"/>
        <v>4.8495737645599696E-2</v>
      </c>
    </row>
    <row r="3840" spans="1:5" x14ac:dyDescent="0.25">
      <c r="A3840" s="74">
        <v>202508</v>
      </c>
      <c r="B3840" s="74">
        <v>861</v>
      </c>
      <c r="C3840" s="82">
        <v>348306929</v>
      </c>
      <c r="D3840" s="82">
        <v>4224192</v>
      </c>
      <c r="E3840" s="83">
        <f t="shared" si="59"/>
        <v>1.2127786295058172E-2</v>
      </c>
    </row>
    <row r="3841" spans="1:5" x14ac:dyDescent="0.25">
      <c r="A3841" s="74">
        <v>202508</v>
      </c>
      <c r="B3841" s="74">
        <v>862</v>
      </c>
      <c r="C3841" s="82">
        <v>21476947</v>
      </c>
      <c r="D3841" s="82">
        <v>210583</v>
      </c>
      <c r="E3841" s="83">
        <f t="shared" si="59"/>
        <v>9.8050714563853048E-3</v>
      </c>
    </row>
    <row r="3842" spans="1:5" x14ac:dyDescent="0.25">
      <c r="A3842" s="74">
        <v>202508</v>
      </c>
      <c r="B3842" s="74">
        <v>863</v>
      </c>
      <c r="C3842" s="82">
        <v>26668843</v>
      </c>
      <c r="D3842" s="82">
        <v>299698</v>
      </c>
      <c r="E3842" s="83">
        <f t="shared" si="59"/>
        <v>1.1237757858486774E-2</v>
      </c>
    </row>
    <row r="3843" spans="1:5" x14ac:dyDescent="0.25">
      <c r="A3843" s="74">
        <v>202508</v>
      </c>
      <c r="B3843" s="74">
        <v>864</v>
      </c>
      <c r="C3843" s="82">
        <v>7076092</v>
      </c>
      <c r="D3843" s="82">
        <v>86768</v>
      </c>
      <c r="E3843" s="83">
        <f t="shared" ref="E3843:E3906" si="60">D3843/C3843</f>
        <v>1.2262135653408689E-2</v>
      </c>
    </row>
    <row r="3844" spans="1:5" x14ac:dyDescent="0.25">
      <c r="A3844" s="74">
        <v>202508</v>
      </c>
      <c r="B3844" s="74">
        <v>869</v>
      </c>
      <c r="C3844" s="82">
        <v>309982683</v>
      </c>
      <c r="D3844" s="82">
        <v>4956597</v>
      </c>
      <c r="E3844" s="83">
        <f t="shared" si="60"/>
        <v>1.5989915797973785E-2</v>
      </c>
    </row>
    <row r="3845" spans="1:5" x14ac:dyDescent="0.25">
      <c r="A3845" s="74">
        <v>202508</v>
      </c>
      <c r="B3845" s="74">
        <v>870</v>
      </c>
      <c r="C3845" s="82">
        <v>10936981</v>
      </c>
      <c r="D3845" s="82">
        <v>124831</v>
      </c>
      <c r="E3845" s="83">
        <f t="shared" si="60"/>
        <v>1.1413661594547892E-2</v>
      </c>
    </row>
    <row r="3846" spans="1:5" x14ac:dyDescent="0.25">
      <c r="A3846" s="74">
        <v>202508</v>
      </c>
      <c r="B3846" s="74">
        <v>880</v>
      </c>
      <c r="C3846" s="82">
        <v>1696232</v>
      </c>
      <c r="D3846" s="82">
        <v>157480</v>
      </c>
      <c r="E3846" s="83">
        <f t="shared" si="60"/>
        <v>9.284107362672088E-2</v>
      </c>
    </row>
    <row r="3847" spans="1:5" x14ac:dyDescent="0.25">
      <c r="A3847" s="74">
        <v>202508</v>
      </c>
      <c r="B3847" s="74">
        <v>900</v>
      </c>
      <c r="C3847" s="82">
        <v>28901625</v>
      </c>
      <c r="D3847" s="82">
        <v>1463426</v>
      </c>
      <c r="E3847" s="83">
        <f t="shared" si="60"/>
        <v>5.0634730746108567E-2</v>
      </c>
    </row>
    <row r="3848" spans="1:5" x14ac:dyDescent="0.25">
      <c r="A3848" s="74">
        <v>202508</v>
      </c>
      <c r="B3848" s="74">
        <v>910</v>
      </c>
      <c r="C3848" s="82">
        <v>22328861</v>
      </c>
      <c r="D3848" s="82">
        <v>60354</v>
      </c>
      <c r="E3848" s="83">
        <f t="shared" si="60"/>
        <v>2.702959188110849E-3</v>
      </c>
    </row>
    <row r="3849" spans="1:5" x14ac:dyDescent="0.25">
      <c r="A3849" s="74">
        <v>202508</v>
      </c>
      <c r="B3849" s="74">
        <v>920</v>
      </c>
      <c r="C3849" s="82">
        <v>10575115</v>
      </c>
      <c r="D3849" s="82">
        <v>121688</v>
      </c>
      <c r="E3849" s="83">
        <f t="shared" si="60"/>
        <v>1.1507014344524858E-2</v>
      </c>
    </row>
    <row r="3850" spans="1:5" x14ac:dyDescent="0.25">
      <c r="A3850" s="74">
        <v>202508</v>
      </c>
      <c r="B3850" s="74">
        <v>931</v>
      </c>
      <c r="C3850" s="82">
        <v>97086563</v>
      </c>
      <c r="D3850" s="82">
        <v>1410172</v>
      </c>
      <c r="E3850" s="83">
        <f t="shared" si="60"/>
        <v>1.4524893625083834E-2</v>
      </c>
    </row>
    <row r="3851" spans="1:5" x14ac:dyDescent="0.25">
      <c r="A3851" s="74">
        <v>202508</v>
      </c>
      <c r="B3851" s="74">
        <v>939</v>
      </c>
      <c r="C3851" s="82">
        <v>15582995</v>
      </c>
      <c r="D3851" s="82">
        <v>327108</v>
      </c>
      <c r="E3851" s="83">
        <f t="shared" si="60"/>
        <v>2.0991343448419256E-2</v>
      </c>
    </row>
    <row r="3852" spans="1:5" x14ac:dyDescent="0.25">
      <c r="A3852" s="74">
        <v>202508</v>
      </c>
      <c r="B3852" s="74">
        <v>941</v>
      </c>
      <c r="C3852" s="82">
        <v>12614820</v>
      </c>
      <c r="D3852" s="82">
        <v>226468</v>
      </c>
      <c r="E3852" s="83">
        <f t="shared" si="60"/>
        <v>1.7952535192733626E-2</v>
      </c>
    </row>
    <row r="3853" spans="1:5" x14ac:dyDescent="0.25">
      <c r="A3853" s="74">
        <v>202508</v>
      </c>
      <c r="B3853" s="74">
        <v>942</v>
      </c>
      <c r="C3853" s="82">
        <v>6642505</v>
      </c>
      <c r="D3853" s="82">
        <v>79813</v>
      </c>
      <c r="E3853" s="83">
        <f t="shared" si="60"/>
        <v>1.2015497165602435E-2</v>
      </c>
    </row>
    <row r="3854" spans="1:5" x14ac:dyDescent="0.25">
      <c r="A3854" s="74">
        <v>202508</v>
      </c>
      <c r="B3854" s="74">
        <v>949</v>
      </c>
      <c r="C3854" s="82">
        <v>126155660</v>
      </c>
      <c r="D3854" s="82">
        <v>858957</v>
      </c>
      <c r="E3854" s="83">
        <f t="shared" si="60"/>
        <v>6.8087075918749898E-3</v>
      </c>
    </row>
    <row r="3855" spans="1:5" x14ac:dyDescent="0.25">
      <c r="A3855" s="74">
        <v>202508</v>
      </c>
      <c r="B3855" s="74">
        <v>951</v>
      </c>
      <c r="C3855" s="82">
        <v>4001983</v>
      </c>
      <c r="D3855" s="82">
        <v>79687</v>
      </c>
      <c r="E3855" s="83">
        <f t="shared" si="60"/>
        <v>1.9911878686141346E-2</v>
      </c>
    </row>
    <row r="3856" spans="1:5" x14ac:dyDescent="0.25">
      <c r="A3856" s="74">
        <v>202508</v>
      </c>
      <c r="B3856" s="74">
        <v>952</v>
      </c>
      <c r="C3856" s="82">
        <v>3823776</v>
      </c>
      <c r="D3856" s="82">
        <v>143893</v>
      </c>
      <c r="E3856" s="83">
        <f t="shared" si="60"/>
        <v>3.76311269279372E-2</v>
      </c>
    </row>
    <row r="3857" spans="1:5" x14ac:dyDescent="0.25">
      <c r="A3857" s="74">
        <v>202508</v>
      </c>
      <c r="B3857" s="74">
        <v>960</v>
      </c>
      <c r="C3857" s="82">
        <v>1312338952</v>
      </c>
      <c r="D3857" s="82">
        <v>58233368</v>
      </c>
      <c r="E3857" s="83">
        <f t="shared" si="60"/>
        <v>4.4373725180718401E-2</v>
      </c>
    </row>
    <row r="3858" spans="1:5" x14ac:dyDescent="0.25">
      <c r="A3858" s="74">
        <v>202508</v>
      </c>
      <c r="B3858" s="74">
        <v>970</v>
      </c>
      <c r="C3858" s="82">
        <v>645962</v>
      </c>
      <c r="D3858" s="82">
        <v>43316</v>
      </c>
      <c r="E3858" s="83">
        <f t="shared" si="60"/>
        <v>6.7056576083422859E-2</v>
      </c>
    </row>
    <row r="3859" spans="1:5" x14ac:dyDescent="0.25">
      <c r="A3859" s="74">
        <v>202508</v>
      </c>
      <c r="B3859" s="74">
        <v>990</v>
      </c>
      <c r="C3859" s="82">
        <v>1270896</v>
      </c>
      <c r="D3859" s="82">
        <v>4704</v>
      </c>
      <c r="E3859" s="83">
        <f t="shared" si="60"/>
        <v>3.7013256788911131E-3</v>
      </c>
    </row>
    <row r="3860" spans="1:5" x14ac:dyDescent="0.25">
      <c r="A3860" s="74">
        <v>202508</v>
      </c>
      <c r="B3860" s="74">
        <v>999</v>
      </c>
      <c r="C3860" s="82">
        <v>330017805</v>
      </c>
      <c r="D3860" s="82">
        <v>30586121</v>
      </c>
      <c r="E3860" s="83">
        <f t="shared" si="60"/>
        <v>9.2680214632662017E-2</v>
      </c>
    </row>
    <row r="3861" spans="1:5" x14ac:dyDescent="0.25">
      <c r="A3861" s="74">
        <v>202509</v>
      </c>
      <c r="B3861" s="74">
        <v>11</v>
      </c>
      <c r="C3861" s="82">
        <v>6609369869</v>
      </c>
      <c r="D3861" s="82">
        <v>116060005</v>
      </c>
      <c r="E3861" s="83">
        <f t="shared" si="60"/>
        <v>1.7559919825996955E-2</v>
      </c>
    </row>
    <row r="3862" spans="1:5" x14ac:dyDescent="0.25">
      <c r="A3862" s="74">
        <v>202509</v>
      </c>
      <c r="B3862" s="74">
        <v>12</v>
      </c>
      <c r="C3862" s="82">
        <v>1129045964</v>
      </c>
      <c r="D3862" s="82">
        <v>14530486</v>
      </c>
      <c r="E3862" s="83">
        <f t="shared" si="60"/>
        <v>1.2869702796262775E-2</v>
      </c>
    </row>
    <row r="3863" spans="1:5" x14ac:dyDescent="0.25">
      <c r="A3863" s="74">
        <v>202509</v>
      </c>
      <c r="B3863" s="74">
        <v>13</v>
      </c>
      <c r="C3863" s="82">
        <v>425479577</v>
      </c>
      <c r="D3863" s="82">
        <v>471001</v>
      </c>
      <c r="E3863" s="83">
        <f t="shared" si="60"/>
        <v>1.1069885029992873E-3</v>
      </c>
    </row>
    <row r="3864" spans="1:5" x14ac:dyDescent="0.25">
      <c r="A3864" s="74">
        <v>202509</v>
      </c>
      <c r="B3864" s="74">
        <v>14</v>
      </c>
      <c r="C3864" s="82">
        <v>2589064834</v>
      </c>
      <c r="D3864" s="82">
        <v>20781936</v>
      </c>
      <c r="E3864" s="83">
        <f t="shared" si="60"/>
        <v>8.0268117380022323E-3</v>
      </c>
    </row>
    <row r="3865" spans="1:5" x14ac:dyDescent="0.25">
      <c r="A3865" s="74">
        <v>202509</v>
      </c>
      <c r="B3865" s="74">
        <v>16</v>
      </c>
      <c r="C3865" s="82">
        <v>1035771420</v>
      </c>
      <c r="D3865" s="82">
        <v>34956560</v>
      </c>
      <c r="E3865" s="83">
        <f t="shared" si="60"/>
        <v>3.3749299628290576E-2</v>
      </c>
    </row>
    <row r="3866" spans="1:5" x14ac:dyDescent="0.25">
      <c r="A3866" s="74">
        <v>202509</v>
      </c>
      <c r="B3866" s="74">
        <v>17</v>
      </c>
      <c r="C3866" s="82">
        <v>577433</v>
      </c>
      <c r="D3866" s="82">
        <v>14061</v>
      </c>
      <c r="E3866" s="83">
        <f t="shared" si="60"/>
        <v>2.4350877071452445E-2</v>
      </c>
    </row>
    <row r="3867" spans="1:5" x14ac:dyDescent="0.25">
      <c r="A3867" s="74">
        <v>202509</v>
      </c>
      <c r="B3867" s="74">
        <v>21</v>
      </c>
      <c r="C3867" s="82">
        <v>2223923</v>
      </c>
      <c r="D3867" s="82">
        <v>78274</v>
      </c>
      <c r="E3867" s="83">
        <f t="shared" si="60"/>
        <v>3.519636246398819E-2</v>
      </c>
    </row>
    <row r="3868" spans="1:5" x14ac:dyDescent="0.25">
      <c r="A3868" s="74">
        <v>202509</v>
      </c>
      <c r="B3868" s="74">
        <v>22</v>
      </c>
      <c r="C3868" s="82">
        <v>22992926</v>
      </c>
      <c r="D3868" s="82">
        <v>465726</v>
      </c>
      <c r="E3868" s="83">
        <f t="shared" si="60"/>
        <v>2.0255186312520643E-2</v>
      </c>
    </row>
    <row r="3869" spans="1:5" x14ac:dyDescent="0.25">
      <c r="A3869" s="74">
        <v>202509</v>
      </c>
      <c r="B3869" s="74">
        <v>24</v>
      </c>
      <c r="C3869" s="82">
        <v>5527833</v>
      </c>
      <c r="D3869" s="82">
        <v>46151</v>
      </c>
      <c r="E3869" s="83">
        <f t="shared" si="60"/>
        <v>8.3488412186113435E-3</v>
      </c>
    </row>
    <row r="3870" spans="1:5" x14ac:dyDescent="0.25">
      <c r="A3870" s="74">
        <v>202509</v>
      </c>
      <c r="B3870" s="74">
        <v>31</v>
      </c>
      <c r="C3870" s="82">
        <v>74371751</v>
      </c>
      <c r="D3870" s="82">
        <v>951548</v>
      </c>
      <c r="E3870" s="83">
        <f t="shared" si="60"/>
        <v>1.279448160364007E-2</v>
      </c>
    </row>
    <row r="3871" spans="1:5" x14ac:dyDescent="0.25">
      <c r="A3871" s="74">
        <v>202509</v>
      </c>
      <c r="B3871" s="74">
        <v>32</v>
      </c>
      <c r="C3871" s="82">
        <v>8024911</v>
      </c>
      <c r="D3871" s="82">
        <v>490081</v>
      </c>
      <c r="E3871" s="83">
        <f t="shared" si="60"/>
        <v>6.1069960775888978E-2</v>
      </c>
    </row>
    <row r="3872" spans="1:5" x14ac:dyDescent="0.25">
      <c r="A3872" s="74">
        <v>202509</v>
      </c>
      <c r="B3872" s="74">
        <v>51</v>
      </c>
      <c r="C3872" s="82">
        <v>209197</v>
      </c>
      <c r="D3872" s="82">
        <v>4044</v>
      </c>
      <c r="E3872" s="83">
        <f t="shared" si="60"/>
        <v>1.9331061152884601E-2</v>
      </c>
    </row>
    <row r="3873" spans="1:5" x14ac:dyDescent="0.25">
      <c r="A3873" s="74">
        <v>202509</v>
      </c>
      <c r="B3873" s="74">
        <v>52</v>
      </c>
      <c r="C3873" s="82">
        <v>37356</v>
      </c>
      <c r="D3873" s="82">
        <v>99</v>
      </c>
      <c r="E3873" s="83">
        <f t="shared" si="60"/>
        <v>2.6501766784452299E-3</v>
      </c>
    </row>
    <row r="3874" spans="1:5" x14ac:dyDescent="0.25">
      <c r="A3874" s="74">
        <v>202509</v>
      </c>
      <c r="B3874" s="74">
        <v>61</v>
      </c>
      <c r="C3874" s="82">
        <v>8142868803</v>
      </c>
      <c r="D3874" s="82">
        <v>9612711</v>
      </c>
      <c r="E3874" s="83">
        <f t="shared" si="60"/>
        <v>1.1805066779976216E-3</v>
      </c>
    </row>
    <row r="3875" spans="1:5" x14ac:dyDescent="0.25">
      <c r="A3875" s="74">
        <v>202509</v>
      </c>
      <c r="B3875" s="74">
        <v>62</v>
      </c>
      <c r="C3875" s="82">
        <v>2029452</v>
      </c>
      <c r="D3875" s="82">
        <v>32524</v>
      </c>
      <c r="E3875" s="83">
        <f t="shared" si="60"/>
        <v>1.6026001107688183E-2</v>
      </c>
    </row>
    <row r="3876" spans="1:5" x14ac:dyDescent="0.25">
      <c r="A3876" s="74">
        <v>202509</v>
      </c>
      <c r="B3876" s="74">
        <v>71</v>
      </c>
      <c r="C3876" s="82">
        <v>351789</v>
      </c>
      <c r="D3876" s="82">
        <v>21372</v>
      </c>
      <c r="E3876" s="83">
        <f t="shared" si="60"/>
        <v>6.0752325968122939E-2</v>
      </c>
    </row>
    <row r="3877" spans="1:5" x14ac:dyDescent="0.25">
      <c r="A3877" s="74">
        <v>202509</v>
      </c>
      <c r="B3877" s="74">
        <v>72</v>
      </c>
      <c r="C3877" s="82">
        <v>220455355</v>
      </c>
      <c r="D3877" s="82">
        <v>18089</v>
      </c>
      <c r="E3877" s="83">
        <f t="shared" si="60"/>
        <v>8.2052894564525327E-5</v>
      </c>
    </row>
    <row r="3878" spans="1:5" x14ac:dyDescent="0.25">
      <c r="A3878" s="74">
        <v>202509</v>
      </c>
      <c r="B3878" s="74">
        <v>81</v>
      </c>
      <c r="C3878" s="82">
        <v>135730184</v>
      </c>
      <c r="D3878" s="82">
        <v>348064</v>
      </c>
      <c r="E3878" s="83">
        <f t="shared" si="60"/>
        <v>2.5643817000940631E-3</v>
      </c>
    </row>
    <row r="3879" spans="1:5" x14ac:dyDescent="0.25">
      <c r="A3879" s="74">
        <v>202509</v>
      </c>
      <c r="B3879" s="74">
        <v>89</v>
      </c>
      <c r="C3879" s="82">
        <v>201285980</v>
      </c>
      <c r="D3879" s="82">
        <v>506490</v>
      </c>
      <c r="E3879" s="83">
        <f t="shared" si="60"/>
        <v>2.5162706314667319E-3</v>
      </c>
    </row>
    <row r="3880" spans="1:5" x14ac:dyDescent="0.25">
      <c r="A3880" s="74">
        <v>202509</v>
      </c>
      <c r="B3880" s="74">
        <v>91</v>
      </c>
      <c r="C3880" s="82">
        <v>64622802</v>
      </c>
      <c r="D3880" s="82">
        <v>562248</v>
      </c>
      <c r="E3880" s="83">
        <f t="shared" si="60"/>
        <v>8.7004583923798295E-3</v>
      </c>
    </row>
    <row r="3881" spans="1:5" x14ac:dyDescent="0.25">
      <c r="A3881" s="74">
        <v>202509</v>
      </c>
      <c r="B3881" s="74">
        <v>99</v>
      </c>
      <c r="C3881" s="82">
        <v>17748854</v>
      </c>
      <c r="D3881" s="82">
        <v>300505</v>
      </c>
      <c r="E3881" s="83">
        <f t="shared" si="60"/>
        <v>1.6930952274439803E-2</v>
      </c>
    </row>
    <row r="3882" spans="1:5" x14ac:dyDescent="0.25">
      <c r="A3882" s="74">
        <v>202509</v>
      </c>
      <c r="B3882" s="74">
        <v>101</v>
      </c>
      <c r="C3882" s="82">
        <v>2093186493</v>
      </c>
      <c r="D3882" s="82">
        <v>35078356</v>
      </c>
      <c r="E3882" s="83">
        <f t="shared" si="60"/>
        <v>1.6758351975473023E-2</v>
      </c>
    </row>
    <row r="3883" spans="1:5" x14ac:dyDescent="0.25">
      <c r="A3883" s="74">
        <v>202509</v>
      </c>
      <c r="B3883" s="74">
        <v>102</v>
      </c>
      <c r="C3883" s="82">
        <v>119141098</v>
      </c>
      <c r="D3883" s="82">
        <v>12524401</v>
      </c>
      <c r="E3883" s="83">
        <f t="shared" si="60"/>
        <v>0.10512242383396533</v>
      </c>
    </row>
    <row r="3884" spans="1:5" x14ac:dyDescent="0.25">
      <c r="A3884" s="74">
        <v>202509</v>
      </c>
      <c r="B3884" s="74">
        <v>103</v>
      </c>
      <c r="C3884" s="82">
        <v>629651695</v>
      </c>
      <c r="D3884" s="82">
        <v>168790</v>
      </c>
      <c r="E3884" s="83">
        <f t="shared" si="60"/>
        <v>2.6806884082159106E-4</v>
      </c>
    </row>
    <row r="3885" spans="1:5" x14ac:dyDescent="0.25">
      <c r="A3885" s="74">
        <v>202509</v>
      </c>
      <c r="B3885" s="74">
        <v>104</v>
      </c>
      <c r="C3885" s="82">
        <v>813504530</v>
      </c>
      <c r="D3885" s="82">
        <v>14760539</v>
      </c>
      <c r="E3885" s="83">
        <f t="shared" si="60"/>
        <v>1.8144384518670106E-2</v>
      </c>
    </row>
    <row r="3886" spans="1:5" x14ac:dyDescent="0.25">
      <c r="A3886" s="74">
        <v>202509</v>
      </c>
      <c r="B3886" s="74">
        <v>105</v>
      </c>
      <c r="C3886" s="82">
        <v>542514878</v>
      </c>
      <c r="D3886" s="82">
        <v>5018839</v>
      </c>
      <c r="E3886" s="83">
        <f t="shared" si="60"/>
        <v>9.2510624197111885E-3</v>
      </c>
    </row>
    <row r="3887" spans="1:5" x14ac:dyDescent="0.25">
      <c r="A3887" s="74">
        <v>202509</v>
      </c>
      <c r="B3887" s="74">
        <v>106</v>
      </c>
      <c r="C3887" s="82">
        <v>487695500</v>
      </c>
      <c r="D3887" s="82">
        <v>216625226</v>
      </c>
      <c r="E3887" s="83">
        <f t="shared" si="60"/>
        <v>0.44418130985420207</v>
      </c>
    </row>
    <row r="3888" spans="1:5" x14ac:dyDescent="0.25">
      <c r="A3888" s="74">
        <v>202509</v>
      </c>
      <c r="B3888" s="74">
        <v>107</v>
      </c>
      <c r="C3888" s="82">
        <v>1846087558</v>
      </c>
      <c r="D3888" s="82">
        <v>13593886</v>
      </c>
      <c r="E3888" s="83">
        <f t="shared" si="60"/>
        <v>7.3636193153954399E-3</v>
      </c>
    </row>
    <row r="3889" spans="1:5" x14ac:dyDescent="0.25">
      <c r="A3889" s="74">
        <v>202509</v>
      </c>
      <c r="B3889" s="74">
        <v>108</v>
      </c>
      <c r="C3889" s="82">
        <v>59556501</v>
      </c>
      <c r="D3889" s="82">
        <v>2863769</v>
      </c>
      <c r="E3889" s="83">
        <f t="shared" si="60"/>
        <v>4.8084910159513904E-2</v>
      </c>
    </row>
    <row r="3890" spans="1:5" x14ac:dyDescent="0.25">
      <c r="A3890" s="74">
        <v>202509</v>
      </c>
      <c r="B3890" s="74">
        <v>109</v>
      </c>
      <c r="C3890" s="82">
        <v>316339</v>
      </c>
      <c r="D3890" s="82">
        <v>14088</v>
      </c>
      <c r="E3890" s="83">
        <f t="shared" si="60"/>
        <v>4.4534502543157814E-2</v>
      </c>
    </row>
    <row r="3891" spans="1:5" x14ac:dyDescent="0.25">
      <c r="A3891" s="74">
        <v>202509</v>
      </c>
      <c r="B3891" s="74">
        <v>110</v>
      </c>
      <c r="C3891" s="82">
        <v>775279160</v>
      </c>
      <c r="D3891" s="82">
        <v>2406240</v>
      </c>
      <c r="E3891" s="83">
        <f t="shared" si="60"/>
        <v>3.103707830867013E-3</v>
      </c>
    </row>
    <row r="3892" spans="1:5" x14ac:dyDescent="0.25">
      <c r="A3892" s="74">
        <v>202509</v>
      </c>
      <c r="B3892" s="74">
        <v>120</v>
      </c>
      <c r="C3892" s="82">
        <v>205424831</v>
      </c>
      <c r="D3892" s="82">
        <v>2635</v>
      </c>
      <c r="E3892" s="83">
        <f t="shared" si="60"/>
        <v>1.2827076391753244E-5</v>
      </c>
    </row>
    <row r="3893" spans="1:5" x14ac:dyDescent="0.25">
      <c r="A3893" s="74">
        <v>202509</v>
      </c>
      <c r="B3893" s="74">
        <v>131</v>
      </c>
      <c r="C3893" s="82">
        <v>264948087</v>
      </c>
      <c r="D3893" s="82">
        <v>1096611</v>
      </c>
      <c r="E3893" s="83">
        <f t="shared" si="60"/>
        <v>4.1389655325195836E-3</v>
      </c>
    </row>
    <row r="3894" spans="1:5" x14ac:dyDescent="0.25">
      <c r="A3894" s="74">
        <v>202509</v>
      </c>
      <c r="B3894" s="74">
        <v>139</v>
      </c>
      <c r="C3894" s="82">
        <v>187978111</v>
      </c>
      <c r="D3894" s="82">
        <v>9203423</v>
      </c>
      <c r="E3894" s="83">
        <f t="shared" si="60"/>
        <v>4.8960078123138497E-2</v>
      </c>
    </row>
    <row r="3895" spans="1:5" x14ac:dyDescent="0.25">
      <c r="A3895" s="74">
        <v>202509</v>
      </c>
      <c r="B3895" s="74">
        <v>141</v>
      </c>
      <c r="C3895" s="82">
        <v>240142474</v>
      </c>
      <c r="D3895" s="82">
        <v>11398333</v>
      </c>
      <c r="E3895" s="83">
        <f t="shared" si="60"/>
        <v>4.7464877037953726E-2</v>
      </c>
    </row>
    <row r="3896" spans="1:5" x14ac:dyDescent="0.25">
      <c r="A3896" s="74">
        <v>202509</v>
      </c>
      <c r="B3896" s="74">
        <v>142</v>
      </c>
      <c r="C3896" s="82">
        <v>1650</v>
      </c>
      <c r="D3896" s="82">
        <v>139</v>
      </c>
      <c r="E3896" s="83">
        <f t="shared" si="60"/>
        <v>8.4242424242424244E-2</v>
      </c>
    </row>
    <row r="3897" spans="1:5" x14ac:dyDescent="0.25">
      <c r="A3897" s="74">
        <v>202509</v>
      </c>
      <c r="B3897" s="74">
        <v>143</v>
      </c>
      <c r="C3897" s="82">
        <v>8317545</v>
      </c>
      <c r="D3897" s="82">
        <v>227317</v>
      </c>
      <c r="E3897" s="83">
        <f t="shared" si="60"/>
        <v>2.7329819075219912E-2</v>
      </c>
    </row>
    <row r="3898" spans="1:5" x14ac:dyDescent="0.25">
      <c r="A3898" s="74">
        <v>202509</v>
      </c>
      <c r="B3898" s="74">
        <v>149</v>
      </c>
      <c r="C3898" s="82">
        <v>1882164</v>
      </c>
      <c r="D3898" s="82">
        <v>53627</v>
      </c>
      <c r="E3898" s="83">
        <f t="shared" si="60"/>
        <v>2.8492203654941865E-2</v>
      </c>
    </row>
    <row r="3899" spans="1:5" x14ac:dyDescent="0.25">
      <c r="A3899" s="74">
        <v>202509</v>
      </c>
      <c r="B3899" s="74">
        <v>151</v>
      </c>
      <c r="C3899" s="82">
        <v>97191420</v>
      </c>
      <c r="D3899" s="82">
        <v>29375808</v>
      </c>
      <c r="E3899" s="83">
        <f t="shared" si="60"/>
        <v>0.30224692673489079</v>
      </c>
    </row>
    <row r="3900" spans="1:5" x14ac:dyDescent="0.25">
      <c r="A3900" s="74">
        <v>202509</v>
      </c>
      <c r="B3900" s="74">
        <v>152</v>
      </c>
      <c r="C3900" s="82">
        <v>112181705</v>
      </c>
      <c r="D3900" s="82">
        <v>2895210</v>
      </c>
      <c r="E3900" s="83">
        <f t="shared" si="60"/>
        <v>2.5808218906995573E-2</v>
      </c>
    </row>
    <row r="3901" spans="1:5" x14ac:dyDescent="0.25">
      <c r="A3901" s="74">
        <v>202509</v>
      </c>
      <c r="B3901" s="74">
        <v>161</v>
      </c>
      <c r="C3901" s="82">
        <v>31155048</v>
      </c>
      <c r="D3901" s="82">
        <v>428139</v>
      </c>
      <c r="E3901" s="83">
        <f t="shared" si="60"/>
        <v>1.3742203189672505E-2</v>
      </c>
    </row>
    <row r="3902" spans="1:5" x14ac:dyDescent="0.25">
      <c r="A3902" s="74">
        <v>202509</v>
      </c>
      <c r="B3902" s="74">
        <v>162</v>
      </c>
      <c r="C3902" s="82">
        <v>191807191</v>
      </c>
      <c r="D3902" s="82">
        <v>6717175</v>
      </c>
      <c r="E3902" s="83">
        <f t="shared" si="60"/>
        <v>3.5020454472950394E-2</v>
      </c>
    </row>
    <row r="3903" spans="1:5" x14ac:dyDescent="0.25">
      <c r="A3903" s="74">
        <v>202509</v>
      </c>
      <c r="B3903" s="74">
        <v>170</v>
      </c>
      <c r="C3903" s="82">
        <v>368452788</v>
      </c>
      <c r="D3903" s="82">
        <v>44225455</v>
      </c>
      <c r="E3903" s="83">
        <f t="shared" si="60"/>
        <v>0.12003018145163281</v>
      </c>
    </row>
    <row r="3904" spans="1:5" x14ac:dyDescent="0.25">
      <c r="A3904" s="74">
        <v>202509</v>
      </c>
      <c r="B3904" s="74">
        <v>181</v>
      </c>
      <c r="C3904" s="82">
        <v>103834885</v>
      </c>
      <c r="D3904" s="82">
        <v>5135697</v>
      </c>
      <c r="E3904" s="83">
        <f t="shared" si="60"/>
        <v>4.946022716739177E-2</v>
      </c>
    </row>
    <row r="3905" spans="1:5" x14ac:dyDescent="0.25">
      <c r="A3905" s="74">
        <v>202509</v>
      </c>
      <c r="B3905" s="74">
        <v>182</v>
      </c>
      <c r="C3905" s="82">
        <v>11049358</v>
      </c>
      <c r="D3905" s="82">
        <v>53246</v>
      </c>
      <c r="E3905" s="83">
        <f t="shared" si="60"/>
        <v>4.8189225111540416E-3</v>
      </c>
    </row>
    <row r="3906" spans="1:5" x14ac:dyDescent="0.25">
      <c r="A3906" s="74">
        <v>202509</v>
      </c>
      <c r="B3906" s="74">
        <v>191</v>
      </c>
      <c r="C3906" s="82">
        <v>1540445</v>
      </c>
      <c r="D3906" s="82">
        <v>1456</v>
      </c>
      <c r="E3906" s="83">
        <f t="shared" si="60"/>
        <v>9.4518142484801475E-4</v>
      </c>
    </row>
    <row r="3907" spans="1:5" x14ac:dyDescent="0.25">
      <c r="A3907" s="74">
        <v>202509</v>
      </c>
      <c r="B3907" s="74">
        <v>192</v>
      </c>
      <c r="C3907" s="82">
        <v>956087385</v>
      </c>
      <c r="D3907" s="82">
        <v>29235925</v>
      </c>
      <c r="E3907" s="83">
        <f t="shared" ref="E3907:E3970" si="61">D3907/C3907</f>
        <v>3.0578716400488853E-2</v>
      </c>
    </row>
    <row r="3908" spans="1:5" x14ac:dyDescent="0.25">
      <c r="A3908" s="74">
        <v>202509</v>
      </c>
      <c r="B3908" s="74">
        <v>201</v>
      </c>
      <c r="C3908" s="82">
        <v>858050914</v>
      </c>
      <c r="D3908" s="82">
        <v>13702500</v>
      </c>
      <c r="E3908" s="83">
        <f t="shared" si="61"/>
        <v>1.5969332094901773E-2</v>
      </c>
    </row>
    <row r="3909" spans="1:5" x14ac:dyDescent="0.25">
      <c r="A3909" s="74">
        <v>202509</v>
      </c>
      <c r="B3909" s="74">
        <v>202</v>
      </c>
      <c r="C3909" s="82">
        <v>1100174216</v>
      </c>
      <c r="D3909" s="82">
        <v>40153282</v>
      </c>
      <c r="E3909" s="83">
        <f t="shared" si="61"/>
        <v>3.6497203275667391E-2</v>
      </c>
    </row>
    <row r="3910" spans="1:5" x14ac:dyDescent="0.25">
      <c r="A3910" s="74">
        <v>202509</v>
      </c>
      <c r="B3910" s="74">
        <v>203</v>
      </c>
      <c r="C3910" s="82">
        <v>7753138</v>
      </c>
      <c r="D3910" s="82">
        <v>407</v>
      </c>
      <c r="E3910" s="83">
        <f t="shared" si="61"/>
        <v>5.2494873688563265E-5</v>
      </c>
    </row>
    <row r="3911" spans="1:5" x14ac:dyDescent="0.25">
      <c r="A3911" s="74">
        <v>202509</v>
      </c>
      <c r="B3911" s="74">
        <v>204</v>
      </c>
      <c r="C3911" s="82">
        <v>1989626</v>
      </c>
      <c r="D3911" s="82">
        <v>32756</v>
      </c>
      <c r="E3911" s="83">
        <f t="shared" si="61"/>
        <v>1.6463395633149143E-2</v>
      </c>
    </row>
    <row r="3912" spans="1:5" x14ac:dyDescent="0.25">
      <c r="A3912" s="74">
        <v>202509</v>
      </c>
      <c r="B3912" s="74">
        <v>210</v>
      </c>
      <c r="C3912" s="82">
        <v>876564708</v>
      </c>
      <c r="D3912" s="82">
        <v>5198178</v>
      </c>
      <c r="E3912" s="83">
        <f t="shared" si="61"/>
        <v>5.9301703029549756E-3</v>
      </c>
    </row>
    <row r="3913" spans="1:5" x14ac:dyDescent="0.25">
      <c r="A3913" s="74">
        <v>202509</v>
      </c>
      <c r="B3913" s="74">
        <v>221</v>
      </c>
      <c r="C3913" s="82">
        <v>41719258</v>
      </c>
      <c r="D3913" s="82">
        <v>908060</v>
      </c>
      <c r="E3913" s="83">
        <f t="shared" si="61"/>
        <v>2.1765967170365302E-2</v>
      </c>
    </row>
    <row r="3914" spans="1:5" x14ac:dyDescent="0.25">
      <c r="A3914" s="74">
        <v>202509</v>
      </c>
      <c r="B3914" s="74">
        <v>222</v>
      </c>
      <c r="C3914" s="82">
        <v>392784947</v>
      </c>
      <c r="D3914" s="82">
        <v>2840675</v>
      </c>
      <c r="E3914" s="83">
        <f t="shared" si="61"/>
        <v>7.2321381501414816E-3</v>
      </c>
    </row>
    <row r="3915" spans="1:5" x14ac:dyDescent="0.25">
      <c r="A3915" s="74">
        <v>202509</v>
      </c>
      <c r="B3915" s="74">
        <v>231</v>
      </c>
      <c r="C3915" s="82">
        <v>106782600</v>
      </c>
      <c r="D3915" s="82">
        <v>92734</v>
      </c>
      <c r="E3915" s="83">
        <f t="shared" si="61"/>
        <v>8.6843736713659338E-4</v>
      </c>
    </row>
    <row r="3916" spans="1:5" x14ac:dyDescent="0.25">
      <c r="A3916" s="74">
        <v>202509</v>
      </c>
      <c r="B3916" s="74">
        <v>239</v>
      </c>
      <c r="C3916" s="82">
        <v>414298080</v>
      </c>
      <c r="D3916" s="82">
        <v>11414314</v>
      </c>
      <c r="E3916" s="83">
        <f t="shared" si="61"/>
        <v>2.7550970064838341E-2</v>
      </c>
    </row>
    <row r="3917" spans="1:5" x14ac:dyDescent="0.25">
      <c r="A3917" s="74">
        <v>202509</v>
      </c>
      <c r="B3917" s="74">
        <v>241</v>
      </c>
      <c r="C3917" s="82">
        <v>457236583</v>
      </c>
      <c r="D3917" s="82">
        <v>2400957</v>
      </c>
      <c r="E3917" s="83">
        <f t="shared" si="61"/>
        <v>5.2510168461301797E-3</v>
      </c>
    </row>
    <row r="3918" spans="1:5" x14ac:dyDescent="0.25">
      <c r="A3918" s="74">
        <v>202509</v>
      </c>
      <c r="B3918" s="74">
        <v>242</v>
      </c>
      <c r="C3918" s="82">
        <v>316956953</v>
      </c>
      <c r="D3918" s="82">
        <v>487097</v>
      </c>
      <c r="E3918" s="83">
        <f t="shared" si="61"/>
        <v>1.5367922848501135E-3</v>
      </c>
    </row>
    <row r="3919" spans="1:5" x14ac:dyDescent="0.25">
      <c r="A3919" s="74">
        <v>202509</v>
      </c>
      <c r="B3919" s="74">
        <v>243</v>
      </c>
      <c r="C3919" s="82">
        <v>43267026</v>
      </c>
      <c r="D3919" s="82">
        <v>126050</v>
      </c>
      <c r="E3919" s="83">
        <f t="shared" si="61"/>
        <v>2.9133040019898755E-3</v>
      </c>
    </row>
    <row r="3920" spans="1:5" x14ac:dyDescent="0.25">
      <c r="A3920" s="74">
        <v>202509</v>
      </c>
      <c r="B3920" s="74">
        <v>251</v>
      </c>
      <c r="C3920" s="82">
        <v>160750973</v>
      </c>
      <c r="D3920" s="82">
        <v>2078418</v>
      </c>
      <c r="E3920" s="83">
        <f t="shared" si="61"/>
        <v>1.2929427183000627E-2</v>
      </c>
    </row>
    <row r="3921" spans="1:5" x14ac:dyDescent="0.25">
      <c r="A3921" s="74">
        <v>202509</v>
      </c>
      <c r="B3921" s="74">
        <v>252</v>
      </c>
      <c r="C3921" s="82">
        <v>67045</v>
      </c>
      <c r="D3921" s="82">
        <v>0</v>
      </c>
      <c r="E3921" s="83">
        <f t="shared" si="61"/>
        <v>0</v>
      </c>
    </row>
    <row r="3922" spans="1:5" x14ac:dyDescent="0.25">
      <c r="A3922" s="74">
        <v>202509</v>
      </c>
      <c r="B3922" s="74">
        <v>259</v>
      </c>
      <c r="C3922" s="82">
        <v>477421657</v>
      </c>
      <c r="D3922" s="82">
        <v>4231447</v>
      </c>
      <c r="E3922" s="83">
        <f t="shared" si="61"/>
        <v>8.863123274694679E-3</v>
      </c>
    </row>
    <row r="3923" spans="1:5" x14ac:dyDescent="0.25">
      <c r="A3923" s="74">
        <v>202509</v>
      </c>
      <c r="B3923" s="74">
        <v>261</v>
      </c>
      <c r="C3923" s="82">
        <v>2552444</v>
      </c>
      <c r="D3923" s="82">
        <v>23137</v>
      </c>
      <c r="E3923" s="83">
        <f t="shared" si="61"/>
        <v>9.0646454927120826E-3</v>
      </c>
    </row>
    <row r="3924" spans="1:5" x14ac:dyDescent="0.25">
      <c r="A3924" s="74">
        <v>202509</v>
      </c>
      <c r="B3924" s="74">
        <v>262</v>
      </c>
      <c r="C3924" s="82">
        <v>86266792</v>
      </c>
      <c r="D3924" s="82">
        <v>977828</v>
      </c>
      <c r="E3924" s="83">
        <f t="shared" si="61"/>
        <v>1.1334929436114884E-2</v>
      </c>
    </row>
    <row r="3925" spans="1:5" x14ac:dyDescent="0.25">
      <c r="A3925" s="74">
        <v>202509</v>
      </c>
      <c r="B3925" s="74">
        <v>263</v>
      </c>
      <c r="C3925" s="82">
        <v>759032</v>
      </c>
      <c r="D3925" s="82">
        <v>11770</v>
      </c>
      <c r="E3925" s="83">
        <f t="shared" si="61"/>
        <v>1.5506592607426302E-2</v>
      </c>
    </row>
    <row r="3926" spans="1:5" x14ac:dyDescent="0.25">
      <c r="A3926" s="74">
        <v>202509</v>
      </c>
      <c r="B3926" s="74">
        <v>264</v>
      </c>
      <c r="C3926" s="82">
        <v>752870696</v>
      </c>
      <c r="D3926" s="82">
        <v>22694</v>
      </c>
      <c r="E3926" s="83">
        <f t="shared" si="61"/>
        <v>3.0143290369213678E-5</v>
      </c>
    </row>
    <row r="3927" spans="1:5" x14ac:dyDescent="0.25">
      <c r="A3927" s="74">
        <v>202509</v>
      </c>
      <c r="B3927" s="74">
        <v>265</v>
      </c>
      <c r="C3927" s="82">
        <v>5742644</v>
      </c>
      <c r="D3927" s="82">
        <v>22871</v>
      </c>
      <c r="E3927" s="83">
        <f t="shared" si="61"/>
        <v>3.9826602519675604E-3</v>
      </c>
    </row>
    <row r="3928" spans="1:5" x14ac:dyDescent="0.25">
      <c r="A3928" s="74">
        <v>202509</v>
      </c>
      <c r="B3928" s="74">
        <v>266</v>
      </c>
      <c r="C3928" s="82">
        <v>50513952</v>
      </c>
      <c r="D3928" s="82">
        <v>636134</v>
      </c>
      <c r="E3928" s="83">
        <f t="shared" si="61"/>
        <v>1.2593233647606903E-2</v>
      </c>
    </row>
    <row r="3929" spans="1:5" x14ac:dyDescent="0.25">
      <c r="A3929" s="74">
        <v>202509</v>
      </c>
      <c r="B3929" s="74">
        <v>267</v>
      </c>
      <c r="C3929" s="82">
        <v>3574613</v>
      </c>
      <c r="D3929" s="82">
        <v>9662</v>
      </c>
      <c r="E3929" s="83">
        <f t="shared" si="61"/>
        <v>2.7029499417139703E-3</v>
      </c>
    </row>
    <row r="3930" spans="1:5" x14ac:dyDescent="0.25">
      <c r="A3930" s="74">
        <v>202509</v>
      </c>
      <c r="B3930" s="74">
        <v>268</v>
      </c>
      <c r="C3930" s="82">
        <v>11512492</v>
      </c>
      <c r="D3930" s="82">
        <v>8443</v>
      </c>
      <c r="E3930" s="83">
        <f t="shared" si="61"/>
        <v>7.3337727400809487E-4</v>
      </c>
    </row>
    <row r="3931" spans="1:5" x14ac:dyDescent="0.25">
      <c r="A3931" s="74">
        <v>202509</v>
      </c>
      <c r="B3931" s="74">
        <v>271</v>
      </c>
      <c r="C3931" s="82">
        <v>154662820</v>
      </c>
      <c r="D3931" s="82">
        <v>21155550</v>
      </c>
      <c r="E3931" s="83">
        <f t="shared" si="61"/>
        <v>0.13678497521253008</v>
      </c>
    </row>
    <row r="3932" spans="1:5" x14ac:dyDescent="0.25">
      <c r="A3932" s="74">
        <v>202509</v>
      </c>
      <c r="B3932" s="74">
        <v>272</v>
      </c>
      <c r="C3932" s="82">
        <v>3872738</v>
      </c>
      <c r="D3932" s="82">
        <v>512</v>
      </c>
      <c r="E3932" s="83">
        <f t="shared" si="61"/>
        <v>1.3220620656496774E-4</v>
      </c>
    </row>
    <row r="3933" spans="1:5" x14ac:dyDescent="0.25">
      <c r="A3933" s="74">
        <v>202509</v>
      </c>
      <c r="B3933" s="74">
        <v>273</v>
      </c>
      <c r="C3933" s="82">
        <v>9525636</v>
      </c>
      <c r="D3933" s="82">
        <v>667</v>
      </c>
      <c r="E3933" s="83">
        <f t="shared" si="61"/>
        <v>7.0021571263063166E-5</v>
      </c>
    </row>
    <row r="3934" spans="1:5" x14ac:dyDescent="0.25">
      <c r="A3934" s="74">
        <v>202509</v>
      </c>
      <c r="B3934" s="74">
        <v>274</v>
      </c>
      <c r="C3934" s="82">
        <v>9100979</v>
      </c>
      <c r="D3934" s="82">
        <v>108987</v>
      </c>
      <c r="E3934" s="83">
        <f t="shared" si="61"/>
        <v>1.1975305074322224E-2</v>
      </c>
    </row>
    <row r="3935" spans="1:5" x14ac:dyDescent="0.25">
      <c r="A3935" s="74">
        <v>202509</v>
      </c>
      <c r="B3935" s="74">
        <v>275</v>
      </c>
      <c r="C3935" s="82">
        <v>427128894</v>
      </c>
      <c r="D3935" s="82">
        <v>83155</v>
      </c>
      <c r="E3935" s="83">
        <f t="shared" si="61"/>
        <v>1.9468362166105298E-4</v>
      </c>
    </row>
    <row r="3936" spans="1:5" x14ac:dyDescent="0.25">
      <c r="A3936" s="74">
        <v>202509</v>
      </c>
      <c r="B3936" s="74">
        <v>279</v>
      </c>
      <c r="C3936" s="82">
        <v>35178553</v>
      </c>
      <c r="D3936" s="82">
        <v>1156949</v>
      </c>
      <c r="E3936" s="83">
        <f t="shared" si="61"/>
        <v>3.2887907583919102E-2</v>
      </c>
    </row>
    <row r="3937" spans="1:5" x14ac:dyDescent="0.25">
      <c r="A3937" s="74">
        <v>202509</v>
      </c>
      <c r="B3937" s="74">
        <v>281</v>
      </c>
      <c r="C3937" s="82">
        <v>519945066</v>
      </c>
      <c r="D3937" s="82">
        <v>1206734</v>
      </c>
      <c r="E3937" s="83">
        <f t="shared" si="61"/>
        <v>2.3208874916028147E-3</v>
      </c>
    </row>
    <row r="3938" spans="1:5" x14ac:dyDescent="0.25">
      <c r="A3938" s="74">
        <v>202509</v>
      </c>
      <c r="B3938" s="74">
        <v>282</v>
      </c>
      <c r="C3938" s="82">
        <v>487299864</v>
      </c>
      <c r="D3938" s="82">
        <v>3863340</v>
      </c>
      <c r="E3938" s="83">
        <f t="shared" si="61"/>
        <v>7.9280547470048143E-3</v>
      </c>
    </row>
    <row r="3939" spans="1:5" x14ac:dyDescent="0.25">
      <c r="A3939" s="74">
        <v>202509</v>
      </c>
      <c r="B3939" s="74">
        <v>291</v>
      </c>
      <c r="C3939" s="82">
        <v>1640359568</v>
      </c>
      <c r="D3939" s="82">
        <v>540016</v>
      </c>
      <c r="E3939" s="83">
        <f t="shared" si="61"/>
        <v>3.292058707947866E-4</v>
      </c>
    </row>
    <row r="3940" spans="1:5" x14ac:dyDescent="0.25">
      <c r="A3940" s="74">
        <v>202509</v>
      </c>
      <c r="B3940" s="74">
        <v>292</v>
      </c>
      <c r="C3940" s="82">
        <v>104085382</v>
      </c>
      <c r="D3940" s="82">
        <v>290650</v>
      </c>
      <c r="E3940" s="83">
        <f t="shared" si="61"/>
        <v>2.7924190161496454E-3</v>
      </c>
    </row>
    <row r="3941" spans="1:5" x14ac:dyDescent="0.25">
      <c r="A3941" s="74">
        <v>202509</v>
      </c>
      <c r="B3941" s="74">
        <v>293</v>
      </c>
      <c r="C3941" s="82">
        <v>226235103</v>
      </c>
      <c r="D3941" s="82">
        <v>2519797</v>
      </c>
      <c r="E3941" s="83">
        <f t="shared" si="61"/>
        <v>1.1137957666985039E-2</v>
      </c>
    </row>
    <row r="3942" spans="1:5" x14ac:dyDescent="0.25">
      <c r="A3942" s="74">
        <v>202509</v>
      </c>
      <c r="B3942" s="74">
        <v>301</v>
      </c>
      <c r="C3942" s="82">
        <v>8586417</v>
      </c>
      <c r="D3942" s="82">
        <v>83516</v>
      </c>
      <c r="E3942" s="83">
        <f t="shared" si="61"/>
        <v>9.726525045312847E-3</v>
      </c>
    </row>
    <row r="3943" spans="1:5" x14ac:dyDescent="0.25">
      <c r="A3943" s="74">
        <v>202509</v>
      </c>
      <c r="B3943" s="74">
        <v>302</v>
      </c>
      <c r="C3943" s="82">
        <v>908235</v>
      </c>
      <c r="D3943" s="82">
        <v>391</v>
      </c>
      <c r="E3943" s="83">
        <f t="shared" si="61"/>
        <v>4.3050532075949505E-4</v>
      </c>
    </row>
    <row r="3944" spans="1:5" x14ac:dyDescent="0.25">
      <c r="A3944" s="74">
        <v>202509</v>
      </c>
      <c r="B3944" s="74">
        <v>303</v>
      </c>
      <c r="C3944" s="82">
        <v>1221279</v>
      </c>
      <c r="D3944" s="82">
        <v>15091</v>
      </c>
      <c r="E3944" s="83">
        <f t="shared" si="61"/>
        <v>1.2356717834335972E-2</v>
      </c>
    </row>
    <row r="3945" spans="1:5" x14ac:dyDescent="0.25">
      <c r="A3945" s="74">
        <v>202509</v>
      </c>
      <c r="B3945" s="74">
        <v>309</v>
      </c>
      <c r="C3945" s="82">
        <v>410563957</v>
      </c>
      <c r="D3945" s="82">
        <v>790735</v>
      </c>
      <c r="E3945" s="83">
        <f t="shared" si="61"/>
        <v>1.9259727662844987E-3</v>
      </c>
    </row>
    <row r="3946" spans="1:5" x14ac:dyDescent="0.25">
      <c r="A3946" s="74">
        <v>202509</v>
      </c>
      <c r="B3946" s="74">
        <v>310</v>
      </c>
      <c r="C3946" s="82">
        <v>143313428</v>
      </c>
      <c r="D3946" s="82">
        <v>2350469</v>
      </c>
      <c r="E3946" s="83">
        <f t="shared" si="61"/>
        <v>1.6400898595489599E-2</v>
      </c>
    </row>
    <row r="3947" spans="1:5" x14ac:dyDescent="0.25">
      <c r="A3947" s="74">
        <v>202509</v>
      </c>
      <c r="B3947" s="74">
        <v>321</v>
      </c>
      <c r="C3947" s="82">
        <v>591876</v>
      </c>
      <c r="D3947" s="82">
        <v>29215</v>
      </c>
      <c r="E3947" s="83">
        <f t="shared" si="61"/>
        <v>4.9360001081307572E-2</v>
      </c>
    </row>
    <row r="3948" spans="1:5" x14ac:dyDescent="0.25">
      <c r="A3948" s="74">
        <v>202509</v>
      </c>
      <c r="B3948" s="74">
        <v>322</v>
      </c>
      <c r="C3948" s="82">
        <v>806583</v>
      </c>
      <c r="D3948" s="82">
        <v>2809</v>
      </c>
      <c r="E3948" s="83">
        <f t="shared" si="61"/>
        <v>3.4825926160109997E-3</v>
      </c>
    </row>
    <row r="3949" spans="1:5" x14ac:dyDescent="0.25">
      <c r="A3949" s="74">
        <v>202509</v>
      </c>
      <c r="B3949" s="74">
        <v>323</v>
      </c>
      <c r="C3949" s="82">
        <v>817901</v>
      </c>
      <c r="D3949" s="82">
        <v>43343</v>
      </c>
      <c r="E3949" s="83">
        <f t="shared" si="61"/>
        <v>5.2992966141378967E-2</v>
      </c>
    </row>
    <row r="3950" spans="1:5" x14ac:dyDescent="0.25">
      <c r="A3950" s="74">
        <v>202509</v>
      </c>
      <c r="B3950" s="74">
        <v>324</v>
      </c>
      <c r="C3950" s="82">
        <v>3444211</v>
      </c>
      <c r="D3950" s="82">
        <v>45697</v>
      </c>
      <c r="E3950" s="83">
        <f t="shared" si="61"/>
        <v>1.3267770180166082E-2</v>
      </c>
    </row>
    <row r="3951" spans="1:5" x14ac:dyDescent="0.25">
      <c r="A3951" s="74">
        <v>202509</v>
      </c>
      <c r="B3951" s="74">
        <v>329</v>
      </c>
      <c r="C3951" s="82">
        <v>191444235</v>
      </c>
      <c r="D3951" s="82">
        <v>935779</v>
      </c>
      <c r="E3951" s="83">
        <f t="shared" si="61"/>
        <v>4.8879978025977121E-3</v>
      </c>
    </row>
    <row r="3952" spans="1:5" x14ac:dyDescent="0.25">
      <c r="A3952" s="74">
        <v>202509</v>
      </c>
      <c r="B3952" s="74">
        <v>331</v>
      </c>
      <c r="C3952" s="82">
        <v>30040770</v>
      </c>
      <c r="D3952" s="82">
        <v>716771</v>
      </c>
      <c r="E3952" s="83">
        <f t="shared" si="61"/>
        <v>2.3859941006838373E-2</v>
      </c>
    </row>
    <row r="3953" spans="1:5" x14ac:dyDescent="0.25">
      <c r="A3953" s="74">
        <v>202509</v>
      </c>
      <c r="B3953" s="74">
        <v>332</v>
      </c>
      <c r="C3953" s="82">
        <v>6738377</v>
      </c>
      <c r="D3953" s="82">
        <v>105695</v>
      </c>
      <c r="E3953" s="83">
        <f t="shared" si="61"/>
        <v>1.5685527835560403E-2</v>
      </c>
    </row>
    <row r="3954" spans="1:5" x14ac:dyDescent="0.25">
      <c r="A3954" s="74">
        <v>202509</v>
      </c>
      <c r="B3954" s="74">
        <v>351</v>
      </c>
      <c r="C3954" s="82">
        <v>2505750712</v>
      </c>
      <c r="D3954" s="82">
        <v>21239940</v>
      </c>
      <c r="E3954" s="83">
        <f t="shared" si="61"/>
        <v>8.4764776872185525E-3</v>
      </c>
    </row>
    <row r="3955" spans="1:5" x14ac:dyDescent="0.25">
      <c r="A3955" s="74">
        <v>202509</v>
      </c>
      <c r="B3955" s="74">
        <v>352</v>
      </c>
      <c r="C3955" s="82">
        <v>118971191</v>
      </c>
      <c r="D3955" s="82">
        <v>0</v>
      </c>
      <c r="E3955" s="83">
        <f t="shared" si="61"/>
        <v>0</v>
      </c>
    </row>
    <row r="3956" spans="1:5" x14ac:dyDescent="0.25">
      <c r="A3956" s="74">
        <v>202509</v>
      </c>
      <c r="B3956" s="74">
        <v>353</v>
      </c>
      <c r="C3956" s="82">
        <v>471670</v>
      </c>
      <c r="D3956" s="82">
        <v>9743</v>
      </c>
      <c r="E3956" s="83">
        <f t="shared" si="61"/>
        <v>2.0656391120910805E-2</v>
      </c>
    </row>
    <row r="3957" spans="1:5" x14ac:dyDescent="0.25">
      <c r="A3957" s="74">
        <v>202509</v>
      </c>
      <c r="B3957" s="74">
        <v>360</v>
      </c>
      <c r="C3957" s="82">
        <v>24583208</v>
      </c>
      <c r="D3957" s="82">
        <v>58741</v>
      </c>
      <c r="E3957" s="83">
        <f t="shared" si="61"/>
        <v>2.3894765890603051E-3</v>
      </c>
    </row>
    <row r="3958" spans="1:5" x14ac:dyDescent="0.25">
      <c r="A3958" s="74">
        <v>202509</v>
      </c>
      <c r="B3958" s="74">
        <v>370</v>
      </c>
      <c r="C3958" s="82">
        <v>5667565</v>
      </c>
      <c r="D3958" s="82">
        <v>57496</v>
      </c>
      <c r="E3958" s="83">
        <f t="shared" si="61"/>
        <v>1.0144744700766555E-2</v>
      </c>
    </row>
    <row r="3959" spans="1:5" x14ac:dyDescent="0.25">
      <c r="A3959" s="74">
        <v>202509</v>
      </c>
      <c r="B3959" s="74">
        <v>381</v>
      </c>
      <c r="C3959" s="82">
        <v>174801811</v>
      </c>
      <c r="D3959" s="82">
        <v>768996</v>
      </c>
      <c r="E3959" s="83">
        <f t="shared" si="61"/>
        <v>4.3992450398583115E-3</v>
      </c>
    </row>
    <row r="3960" spans="1:5" x14ac:dyDescent="0.25">
      <c r="A3960" s="74">
        <v>202509</v>
      </c>
      <c r="B3960" s="74">
        <v>382</v>
      </c>
      <c r="C3960" s="82">
        <v>28320471</v>
      </c>
      <c r="D3960" s="82">
        <v>481512</v>
      </c>
      <c r="E3960" s="83">
        <f t="shared" si="61"/>
        <v>1.7002259602250259E-2</v>
      </c>
    </row>
    <row r="3961" spans="1:5" x14ac:dyDescent="0.25">
      <c r="A3961" s="74">
        <v>202509</v>
      </c>
      <c r="B3961" s="74">
        <v>390</v>
      </c>
      <c r="C3961" s="82">
        <v>2141353</v>
      </c>
      <c r="D3961" s="82">
        <v>62884</v>
      </c>
      <c r="E3961" s="83">
        <f t="shared" si="61"/>
        <v>2.9366479977845781E-2</v>
      </c>
    </row>
    <row r="3962" spans="1:5" x14ac:dyDescent="0.25">
      <c r="A3962" s="74">
        <v>202509</v>
      </c>
      <c r="B3962" s="74">
        <v>410</v>
      </c>
      <c r="C3962" s="82">
        <v>260527023</v>
      </c>
      <c r="D3962" s="82">
        <v>14985625</v>
      </c>
      <c r="E3962" s="83">
        <f t="shared" si="61"/>
        <v>5.7520424666273488E-2</v>
      </c>
    </row>
    <row r="3963" spans="1:5" x14ac:dyDescent="0.25">
      <c r="A3963" s="74">
        <v>202509</v>
      </c>
      <c r="B3963" s="74">
        <v>421</v>
      </c>
      <c r="C3963" s="82">
        <v>274579984</v>
      </c>
      <c r="D3963" s="82">
        <v>10507447</v>
      </c>
      <c r="E3963" s="83">
        <f t="shared" si="61"/>
        <v>3.8267345080768886E-2</v>
      </c>
    </row>
    <row r="3964" spans="1:5" x14ac:dyDescent="0.25">
      <c r="A3964" s="74">
        <v>202509</v>
      </c>
      <c r="B3964" s="74">
        <v>422</v>
      </c>
      <c r="C3964" s="82">
        <v>100100064</v>
      </c>
      <c r="D3964" s="82">
        <v>17026415</v>
      </c>
      <c r="E3964" s="83">
        <f t="shared" si="61"/>
        <v>0.17009394719268112</v>
      </c>
    </row>
    <row r="3965" spans="1:5" x14ac:dyDescent="0.25">
      <c r="A3965" s="74">
        <v>202509</v>
      </c>
      <c r="B3965" s="74">
        <v>429</v>
      </c>
      <c r="C3965" s="82">
        <v>789366562</v>
      </c>
      <c r="D3965" s="82">
        <v>24851808</v>
      </c>
      <c r="E3965" s="83">
        <f t="shared" si="61"/>
        <v>3.1483228700533682E-2</v>
      </c>
    </row>
    <row r="3966" spans="1:5" x14ac:dyDescent="0.25">
      <c r="A3966" s="74">
        <v>202509</v>
      </c>
      <c r="B3966" s="74">
        <v>431</v>
      </c>
      <c r="C3966" s="82">
        <v>149257479</v>
      </c>
      <c r="D3966" s="82">
        <v>995327</v>
      </c>
      <c r="E3966" s="83">
        <f t="shared" si="61"/>
        <v>6.6685234580439352E-3</v>
      </c>
    </row>
    <row r="3967" spans="1:5" x14ac:dyDescent="0.25">
      <c r="A3967" s="74">
        <v>202509</v>
      </c>
      <c r="B3967" s="74">
        <v>432</v>
      </c>
      <c r="C3967" s="82">
        <v>298237617</v>
      </c>
      <c r="D3967" s="82">
        <v>10492954</v>
      </c>
      <c r="E3967" s="83">
        <f t="shared" si="61"/>
        <v>3.5183200917273963E-2</v>
      </c>
    </row>
    <row r="3968" spans="1:5" x14ac:dyDescent="0.25">
      <c r="A3968" s="74">
        <v>202509</v>
      </c>
      <c r="B3968" s="74">
        <v>433</v>
      </c>
      <c r="C3968" s="82">
        <v>6841239</v>
      </c>
      <c r="D3968" s="82">
        <v>560083</v>
      </c>
      <c r="E3968" s="83">
        <f t="shared" si="61"/>
        <v>8.1868649816210198E-2</v>
      </c>
    </row>
    <row r="3969" spans="1:5" x14ac:dyDescent="0.25">
      <c r="A3969" s="74">
        <v>202509</v>
      </c>
      <c r="B3969" s="74">
        <v>439</v>
      </c>
      <c r="C3969" s="82">
        <v>19692622</v>
      </c>
      <c r="D3969" s="82">
        <v>601343</v>
      </c>
      <c r="E3969" s="83">
        <f t="shared" si="61"/>
        <v>3.0536461828191291E-2</v>
      </c>
    </row>
    <row r="3970" spans="1:5" x14ac:dyDescent="0.25">
      <c r="A3970" s="74">
        <v>202509</v>
      </c>
      <c r="B3970" s="74">
        <v>451</v>
      </c>
      <c r="C3970" s="82">
        <v>1954903402</v>
      </c>
      <c r="D3970" s="82">
        <v>2154239</v>
      </c>
      <c r="E3970" s="83">
        <f t="shared" si="61"/>
        <v>1.1019669809751551E-3</v>
      </c>
    </row>
    <row r="3971" spans="1:5" x14ac:dyDescent="0.25">
      <c r="A3971" s="74">
        <v>202509</v>
      </c>
      <c r="B3971" s="74">
        <v>452</v>
      </c>
      <c r="C3971" s="82">
        <v>139567397</v>
      </c>
      <c r="D3971" s="82">
        <v>5560558</v>
      </c>
      <c r="E3971" s="83">
        <f t="shared" ref="E3971:E4034" si="62">D3971/C3971</f>
        <v>3.9841382153168625E-2</v>
      </c>
    </row>
    <row r="3972" spans="1:5" x14ac:dyDescent="0.25">
      <c r="A3972" s="74">
        <v>202509</v>
      </c>
      <c r="B3972" s="74">
        <v>453</v>
      </c>
      <c r="C3972" s="82">
        <v>399073035</v>
      </c>
      <c r="D3972" s="82">
        <v>6622067</v>
      </c>
      <c r="E3972" s="83">
        <f t="shared" si="62"/>
        <v>1.6593621766501965E-2</v>
      </c>
    </row>
    <row r="3973" spans="1:5" x14ac:dyDescent="0.25">
      <c r="A3973" s="74">
        <v>202509</v>
      </c>
      <c r="B3973" s="74">
        <v>454</v>
      </c>
      <c r="C3973" s="82">
        <v>71041732</v>
      </c>
      <c r="D3973" s="82">
        <v>2640936</v>
      </c>
      <c r="E3973" s="83">
        <f t="shared" si="62"/>
        <v>3.7174431501754493E-2</v>
      </c>
    </row>
    <row r="3974" spans="1:5" x14ac:dyDescent="0.25">
      <c r="A3974" s="74">
        <v>202509</v>
      </c>
      <c r="B3974" s="74">
        <v>461</v>
      </c>
      <c r="C3974" s="82">
        <v>2217785162</v>
      </c>
      <c r="D3974" s="82">
        <v>150775529</v>
      </c>
      <c r="E3974" s="83">
        <f t="shared" si="62"/>
        <v>6.7984731606748838E-2</v>
      </c>
    </row>
    <row r="3975" spans="1:5" x14ac:dyDescent="0.25">
      <c r="A3975" s="74">
        <v>202509</v>
      </c>
      <c r="B3975" s="74">
        <v>462</v>
      </c>
      <c r="C3975" s="82">
        <v>204974831</v>
      </c>
      <c r="D3975" s="82">
        <v>3287841</v>
      </c>
      <c r="E3975" s="83">
        <f t="shared" si="62"/>
        <v>1.6040218128049098E-2</v>
      </c>
    </row>
    <row r="3976" spans="1:5" x14ac:dyDescent="0.25">
      <c r="A3976" s="74">
        <v>202509</v>
      </c>
      <c r="B3976" s="74">
        <v>463</v>
      </c>
      <c r="C3976" s="82">
        <v>777700558</v>
      </c>
      <c r="D3976" s="82">
        <v>37687889</v>
      </c>
      <c r="E3976" s="83">
        <f t="shared" si="62"/>
        <v>4.8460668585504602E-2</v>
      </c>
    </row>
    <row r="3977" spans="1:5" x14ac:dyDescent="0.25">
      <c r="A3977" s="74">
        <v>202509</v>
      </c>
      <c r="B3977" s="74">
        <v>464</v>
      </c>
      <c r="C3977" s="82">
        <v>1017278726</v>
      </c>
      <c r="D3977" s="82">
        <v>14382714</v>
      </c>
      <c r="E3977" s="83">
        <f t="shared" si="62"/>
        <v>1.4138420112798073E-2</v>
      </c>
    </row>
    <row r="3978" spans="1:5" x14ac:dyDescent="0.25">
      <c r="A3978" s="74">
        <v>202509</v>
      </c>
      <c r="B3978" s="74">
        <v>465</v>
      </c>
      <c r="C3978" s="82">
        <v>913935810</v>
      </c>
      <c r="D3978" s="82">
        <v>9768894</v>
      </c>
      <c r="E3978" s="83">
        <f t="shared" si="62"/>
        <v>1.0688818506848967E-2</v>
      </c>
    </row>
    <row r="3979" spans="1:5" x14ac:dyDescent="0.25">
      <c r="A3979" s="74">
        <v>202509</v>
      </c>
      <c r="B3979" s="74">
        <v>466</v>
      </c>
      <c r="C3979" s="82">
        <v>1529897205</v>
      </c>
      <c r="D3979" s="82">
        <v>40167599</v>
      </c>
      <c r="E3979" s="83">
        <f t="shared" si="62"/>
        <v>2.6255096661870168E-2</v>
      </c>
    </row>
    <row r="3980" spans="1:5" x14ac:dyDescent="0.25">
      <c r="A3980" s="74">
        <v>202509</v>
      </c>
      <c r="B3980" s="74">
        <v>469</v>
      </c>
      <c r="C3980" s="82">
        <v>341581224</v>
      </c>
      <c r="D3980" s="82">
        <v>2783666</v>
      </c>
      <c r="E3980" s="83">
        <f t="shared" si="62"/>
        <v>8.149353080367204E-3</v>
      </c>
    </row>
    <row r="3981" spans="1:5" x14ac:dyDescent="0.25">
      <c r="A3981" s="74">
        <v>202509</v>
      </c>
      <c r="B3981" s="74">
        <v>471</v>
      </c>
      <c r="C3981" s="82">
        <v>624284917</v>
      </c>
      <c r="D3981" s="82">
        <v>10036777</v>
      </c>
      <c r="E3981" s="83">
        <f t="shared" si="62"/>
        <v>1.6077237694980224E-2</v>
      </c>
    </row>
    <row r="3982" spans="1:5" x14ac:dyDescent="0.25">
      <c r="A3982" s="74">
        <v>202509</v>
      </c>
      <c r="B3982" s="74">
        <v>472</v>
      </c>
      <c r="C3982" s="82">
        <v>575977110</v>
      </c>
      <c r="D3982" s="82">
        <v>37928023</v>
      </c>
      <c r="E3982" s="83">
        <f t="shared" si="62"/>
        <v>6.5849878999531763E-2</v>
      </c>
    </row>
    <row r="3983" spans="1:5" x14ac:dyDescent="0.25">
      <c r="A3983" s="74">
        <v>202509</v>
      </c>
      <c r="B3983" s="74">
        <v>473</v>
      </c>
      <c r="C3983" s="82">
        <v>378929574</v>
      </c>
      <c r="D3983" s="82">
        <v>2616080</v>
      </c>
      <c r="E3983" s="83">
        <f t="shared" si="62"/>
        <v>6.9038686328557718E-3</v>
      </c>
    </row>
    <row r="3984" spans="1:5" x14ac:dyDescent="0.25">
      <c r="A3984" s="74">
        <v>202509</v>
      </c>
      <c r="B3984" s="74">
        <v>474</v>
      </c>
      <c r="C3984" s="82">
        <v>28393198</v>
      </c>
      <c r="D3984" s="82">
        <v>704359</v>
      </c>
      <c r="E3984" s="83">
        <f t="shared" si="62"/>
        <v>2.4807314766022482E-2</v>
      </c>
    </row>
    <row r="3985" spans="1:5" x14ac:dyDescent="0.25">
      <c r="A3985" s="74">
        <v>202509</v>
      </c>
      <c r="B3985" s="74">
        <v>475</v>
      </c>
      <c r="C3985" s="82">
        <v>1223839580</v>
      </c>
      <c r="D3985" s="82">
        <v>33764604</v>
      </c>
      <c r="E3985" s="83">
        <f t="shared" si="62"/>
        <v>2.7589076666404269E-2</v>
      </c>
    </row>
    <row r="3986" spans="1:5" x14ac:dyDescent="0.25">
      <c r="A3986" s="74">
        <v>202509</v>
      </c>
      <c r="B3986" s="74">
        <v>476</v>
      </c>
      <c r="C3986" s="82">
        <v>36843205</v>
      </c>
      <c r="D3986" s="82">
        <v>1103527</v>
      </c>
      <c r="E3986" s="83">
        <f t="shared" si="62"/>
        <v>2.9951981647633533E-2</v>
      </c>
    </row>
    <row r="3987" spans="1:5" x14ac:dyDescent="0.25">
      <c r="A3987" s="74">
        <v>202509</v>
      </c>
      <c r="B3987" s="74">
        <v>477</v>
      </c>
      <c r="C3987" s="82">
        <v>1006803682</v>
      </c>
      <c r="D3987" s="82">
        <v>19975336</v>
      </c>
      <c r="E3987" s="83">
        <f t="shared" si="62"/>
        <v>1.9840348577509472E-2</v>
      </c>
    </row>
    <row r="3988" spans="1:5" x14ac:dyDescent="0.25">
      <c r="A3988" s="74">
        <v>202509</v>
      </c>
      <c r="B3988" s="74">
        <v>478</v>
      </c>
      <c r="C3988" s="82">
        <v>7294644</v>
      </c>
      <c r="D3988" s="82">
        <v>667822</v>
      </c>
      <c r="E3988" s="83">
        <f t="shared" si="62"/>
        <v>9.1549635595650727E-2</v>
      </c>
    </row>
    <row r="3989" spans="1:5" x14ac:dyDescent="0.25">
      <c r="A3989" s="74">
        <v>202509</v>
      </c>
      <c r="B3989" s="74">
        <v>479</v>
      </c>
      <c r="C3989" s="82">
        <v>54018649</v>
      </c>
      <c r="D3989" s="82">
        <v>1452346</v>
      </c>
      <c r="E3989" s="83">
        <f t="shared" si="62"/>
        <v>2.68860111625524E-2</v>
      </c>
    </row>
    <row r="3990" spans="1:5" x14ac:dyDescent="0.25">
      <c r="A3990" s="74">
        <v>202509</v>
      </c>
      <c r="B3990" s="74">
        <v>491</v>
      </c>
      <c r="C3990" s="82">
        <v>31915011</v>
      </c>
      <c r="D3990" s="82">
        <v>32674</v>
      </c>
      <c r="E3990" s="83">
        <f t="shared" si="62"/>
        <v>1.0237815678647267E-3</v>
      </c>
    </row>
    <row r="3991" spans="1:5" x14ac:dyDescent="0.25">
      <c r="A3991" s="74">
        <v>202509</v>
      </c>
      <c r="B3991" s="74">
        <v>492</v>
      </c>
      <c r="C3991" s="82">
        <v>2657474897</v>
      </c>
      <c r="D3991" s="82">
        <v>38450502</v>
      </c>
      <c r="E3991" s="83">
        <f t="shared" si="62"/>
        <v>1.4468810991744996E-2</v>
      </c>
    </row>
    <row r="3992" spans="1:5" x14ac:dyDescent="0.25">
      <c r="A3992" s="74">
        <v>202509</v>
      </c>
      <c r="B3992" s="74">
        <v>493</v>
      </c>
      <c r="C3992" s="82">
        <v>338426138</v>
      </c>
      <c r="D3992" s="82">
        <v>17159</v>
      </c>
      <c r="E3992" s="83">
        <f t="shared" si="62"/>
        <v>5.0702348528410651E-5</v>
      </c>
    </row>
    <row r="3993" spans="1:5" x14ac:dyDescent="0.25">
      <c r="A3993" s="74">
        <v>202509</v>
      </c>
      <c r="B3993" s="74">
        <v>501</v>
      </c>
      <c r="C3993" s="82">
        <v>5961956</v>
      </c>
      <c r="D3993" s="82">
        <v>15044</v>
      </c>
      <c r="E3993" s="83">
        <f t="shared" si="62"/>
        <v>2.5233329464356999E-3</v>
      </c>
    </row>
    <row r="3994" spans="1:5" x14ac:dyDescent="0.25">
      <c r="A3994" s="74">
        <v>202509</v>
      </c>
      <c r="B3994" s="74">
        <v>502</v>
      </c>
      <c r="C3994" s="82">
        <v>10403287</v>
      </c>
      <c r="D3994" s="82">
        <v>112255</v>
      </c>
      <c r="E3994" s="83">
        <f t="shared" si="62"/>
        <v>1.0790339630157277E-2</v>
      </c>
    </row>
    <row r="3995" spans="1:5" x14ac:dyDescent="0.25">
      <c r="A3995" s="74">
        <v>202509</v>
      </c>
      <c r="B3995" s="74">
        <v>511</v>
      </c>
      <c r="C3995" s="82">
        <v>234534472</v>
      </c>
      <c r="D3995" s="82">
        <v>56919</v>
      </c>
      <c r="E3995" s="83">
        <f t="shared" si="62"/>
        <v>2.4268927085481916E-4</v>
      </c>
    </row>
    <row r="3996" spans="1:5" x14ac:dyDescent="0.25">
      <c r="A3996" s="74">
        <v>202509</v>
      </c>
      <c r="B3996" s="74">
        <v>512</v>
      </c>
      <c r="C3996" s="82">
        <v>2135114</v>
      </c>
      <c r="D3996" s="82">
        <v>17401</v>
      </c>
      <c r="E3996" s="83">
        <f t="shared" si="62"/>
        <v>8.1499161168911826E-3</v>
      </c>
    </row>
    <row r="3997" spans="1:5" x14ac:dyDescent="0.25">
      <c r="A3997" s="74">
        <v>202509</v>
      </c>
      <c r="B3997" s="74">
        <v>521</v>
      </c>
      <c r="C3997" s="82">
        <v>56014744</v>
      </c>
      <c r="D3997" s="82">
        <v>1418567</v>
      </c>
      <c r="E3997" s="83">
        <f t="shared" si="62"/>
        <v>2.5324885890757619E-2</v>
      </c>
    </row>
    <row r="3998" spans="1:5" x14ac:dyDescent="0.25">
      <c r="A3998" s="74">
        <v>202509</v>
      </c>
      <c r="B3998" s="74">
        <v>522</v>
      </c>
      <c r="C3998" s="82">
        <v>66856768</v>
      </c>
      <c r="D3998" s="82">
        <v>446550</v>
      </c>
      <c r="E3998" s="83">
        <f t="shared" si="62"/>
        <v>6.6792041158794876E-3</v>
      </c>
    </row>
    <row r="3999" spans="1:5" x14ac:dyDescent="0.25">
      <c r="A3999" s="74">
        <v>202509</v>
      </c>
      <c r="B3999" s="74">
        <v>523</v>
      </c>
      <c r="C3999" s="82">
        <v>288380264</v>
      </c>
      <c r="D3999" s="82">
        <v>11823733</v>
      </c>
      <c r="E3999" s="83">
        <f t="shared" si="62"/>
        <v>4.1000493015707899E-2</v>
      </c>
    </row>
    <row r="4000" spans="1:5" x14ac:dyDescent="0.25">
      <c r="A4000" s="74">
        <v>202509</v>
      </c>
      <c r="B4000" s="74">
        <v>524</v>
      </c>
      <c r="C4000" s="82">
        <v>69927546</v>
      </c>
      <c r="D4000" s="82">
        <v>661055</v>
      </c>
      <c r="E4000" s="83">
        <f t="shared" si="62"/>
        <v>9.4534276950030537E-3</v>
      </c>
    </row>
    <row r="4001" spans="1:5" x14ac:dyDescent="0.25">
      <c r="A4001" s="74">
        <v>202509</v>
      </c>
      <c r="B4001" s="74">
        <v>530</v>
      </c>
      <c r="C4001" s="82">
        <v>23990751</v>
      </c>
      <c r="D4001" s="82">
        <v>831142</v>
      </c>
      <c r="E4001" s="83">
        <f t="shared" si="62"/>
        <v>3.4644267701332068E-2</v>
      </c>
    </row>
    <row r="4002" spans="1:5" x14ac:dyDescent="0.25">
      <c r="A4002" s="74">
        <v>202509</v>
      </c>
      <c r="B4002" s="74">
        <v>551</v>
      </c>
      <c r="C4002" s="82">
        <v>148546267</v>
      </c>
      <c r="D4002" s="82">
        <v>4843685</v>
      </c>
      <c r="E4002" s="83">
        <f t="shared" si="62"/>
        <v>3.2607248218496129E-2</v>
      </c>
    </row>
    <row r="4003" spans="1:5" x14ac:dyDescent="0.25">
      <c r="A4003" s="74">
        <v>202509</v>
      </c>
      <c r="B4003" s="74">
        <v>552</v>
      </c>
      <c r="C4003" s="82">
        <v>2565421</v>
      </c>
      <c r="D4003" s="82">
        <v>74784</v>
      </c>
      <c r="E4003" s="83">
        <f t="shared" si="62"/>
        <v>2.9150770965077465E-2</v>
      </c>
    </row>
    <row r="4004" spans="1:5" x14ac:dyDescent="0.25">
      <c r="A4004" s="74">
        <v>202509</v>
      </c>
      <c r="B4004" s="74">
        <v>561</v>
      </c>
      <c r="C4004" s="82">
        <v>271886895</v>
      </c>
      <c r="D4004" s="82">
        <v>10517091</v>
      </c>
      <c r="E4004" s="83">
        <f t="shared" si="62"/>
        <v>3.8681860705349555E-2</v>
      </c>
    </row>
    <row r="4005" spans="1:5" x14ac:dyDescent="0.25">
      <c r="A4005" s="74">
        <v>202509</v>
      </c>
      <c r="B4005" s="74">
        <v>562</v>
      </c>
      <c r="C4005" s="82">
        <v>19865509</v>
      </c>
      <c r="D4005" s="82">
        <v>835090</v>
      </c>
      <c r="E4005" s="83">
        <f t="shared" si="62"/>
        <v>4.2037181126343151E-2</v>
      </c>
    </row>
    <row r="4006" spans="1:5" x14ac:dyDescent="0.25">
      <c r="A4006" s="74">
        <v>202509</v>
      </c>
      <c r="B4006" s="74">
        <v>581</v>
      </c>
      <c r="C4006" s="82">
        <v>6194346</v>
      </c>
      <c r="D4006" s="82">
        <v>184002</v>
      </c>
      <c r="E4006" s="83">
        <f t="shared" si="62"/>
        <v>2.9704830824755349E-2</v>
      </c>
    </row>
    <row r="4007" spans="1:5" x14ac:dyDescent="0.25">
      <c r="A4007" s="74">
        <v>202509</v>
      </c>
      <c r="B4007" s="74">
        <v>591</v>
      </c>
      <c r="C4007" s="82">
        <v>11680041</v>
      </c>
      <c r="D4007" s="82">
        <v>174145</v>
      </c>
      <c r="E4007" s="83">
        <f t="shared" si="62"/>
        <v>1.4909622320675072E-2</v>
      </c>
    </row>
    <row r="4008" spans="1:5" x14ac:dyDescent="0.25">
      <c r="A4008" s="74">
        <v>202509</v>
      </c>
      <c r="B4008" s="74">
        <v>592</v>
      </c>
      <c r="C4008" s="82">
        <v>3367036</v>
      </c>
      <c r="D4008" s="82">
        <v>12956</v>
      </c>
      <c r="E4008" s="83">
        <f t="shared" si="62"/>
        <v>3.8478947062045073E-3</v>
      </c>
    </row>
    <row r="4009" spans="1:5" x14ac:dyDescent="0.25">
      <c r="A4009" s="74">
        <v>202509</v>
      </c>
      <c r="B4009" s="74">
        <v>601</v>
      </c>
      <c r="C4009" s="82">
        <v>10896775</v>
      </c>
      <c r="D4009" s="82">
        <v>90726</v>
      </c>
      <c r="E4009" s="83">
        <f t="shared" si="62"/>
        <v>8.3259496502405533E-3</v>
      </c>
    </row>
    <row r="4010" spans="1:5" x14ac:dyDescent="0.25">
      <c r="A4010" s="74">
        <v>202509</v>
      </c>
      <c r="B4010" s="74">
        <v>602</v>
      </c>
      <c r="C4010" s="82">
        <v>58095874</v>
      </c>
      <c r="D4010" s="82">
        <v>313152</v>
      </c>
      <c r="E4010" s="83">
        <f t="shared" si="62"/>
        <v>5.3902623101943518E-3</v>
      </c>
    </row>
    <row r="4011" spans="1:5" x14ac:dyDescent="0.25">
      <c r="A4011" s="74">
        <v>202509</v>
      </c>
      <c r="B4011" s="74">
        <v>611</v>
      </c>
      <c r="C4011" s="82">
        <v>1023888</v>
      </c>
      <c r="D4011" s="82">
        <v>36031</v>
      </c>
      <c r="E4011" s="83">
        <f t="shared" si="62"/>
        <v>3.519037238447955E-2</v>
      </c>
    </row>
    <row r="4012" spans="1:5" x14ac:dyDescent="0.25">
      <c r="A4012" s="74">
        <v>202509</v>
      </c>
      <c r="B4012" s="74">
        <v>612</v>
      </c>
      <c r="C4012" s="82">
        <v>901986063</v>
      </c>
      <c r="D4012" s="82">
        <v>1148283</v>
      </c>
      <c r="E4012" s="83">
        <f t="shared" si="62"/>
        <v>1.2730606902958321E-3</v>
      </c>
    </row>
    <row r="4013" spans="1:5" x14ac:dyDescent="0.25">
      <c r="A4013" s="74">
        <v>202509</v>
      </c>
      <c r="B4013" s="74">
        <v>613</v>
      </c>
      <c r="C4013" s="82">
        <v>1229325</v>
      </c>
      <c r="D4013" s="82">
        <v>1684</v>
      </c>
      <c r="E4013" s="83">
        <f t="shared" si="62"/>
        <v>1.369857442092205E-3</v>
      </c>
    </row>
    <row r="4014" spans="1:5" x14ac:dyDescent="0.25">
      <c r="A4014" s="74">
        <v>202509</v>
      </c>
      <c r="B4014" s="74">
        <v>614</v>
      </c>
      <c r="C4014" s="82">
        <v>7928434</v>
      </c>
      <c r="D4014" s="82">
        <v>733799</v>
      </c>
      <c r="E4014" s="83">
        <f t="shared" si="62"/>
        <v>9.2552829474269446E-2</v>
      </c>
    </row>
    <row r="4015" spans="1:5" x14ac:dyDescent="0.25">
      <c r="A4015" s="74">
        <v>202509</v>
      </c>
      <c r="B4015" s="74">
        <v>619</v>
      </c>
      <c r="C4015" s="82">
        <v>30531257</v>
      </c>
      <c r="D4015" s="82">
        <v>1332208</v>
      </c>
      <c r="E4015" s="83">
        <f t="shared" si="62"/>
        <v>4.3634233598701819E-2</v>
      </c>
    </row>
    <row r="4016" spans="1:5" x14ac:dyDescent="0.25">
      <c r="A4016" s="74">
        <v>202509</v>
      </c>
      <c r="B4016" s="74">
        <v>620</v>
      </c>
      <c r="C4016" s="82">
        <v>1439471983</v>
      </c>
      <c r="D4016" s="82">
        <v>4645404</v>
      </c>
      <c r="E4016" s="83">
        <f t="shared" si="62"/>
        <v>3.2271583294858752E-3</v>
      </c>
    </row>
    <row r="4017" spans="1:5" x14ac:dyDescent="0.25">
      <c r="A4017" s="74">
        <v>202509</v>
      </c>
      <c r="B4017" s="74">
        <v>631</v>
      </c>
      <c r="C4017" s="82">
        <v>3567914</v>
      </c>
      <c r="D4017" s="82">
        <v>192052</v>
      </c>
      <c r="E4017" s="83">
        <f t="shared" si="62"/>
        <v>5.3827530596309216E-2</v>
      </c>
    </row>
    <row r="4018" spans="1:5" x14ac:dyDescent="0.25">
      <c r="A4018" s="74">
        <v>202509</v>
      </c>
      <c r="B4018" s="74">
        <v>639</v>
      </c>
      <c r="C4018" s="82">
        <v>3339757</v>
      </c>
      <c r="D4018" s="82">
        <v>47126</v>
      </c>
      <c r="E4018" s="83">
        <f t="shared" si="62"/>
        <v>1.4110607448386214E-2</v>
      </c>
    </row>
    <row r="4019" spans="1:5" x14ac:dyDescent="0.25">
      <c r="A4019" s="74">
        <v>202509</v>
      </c>
      <c r="B4019" s="74">
        <v>641</v>
      </c>
      <c r="C4019" s="82">
        <v>3885593189</v>
      </c>
      <c r="D4019" s="82">
        <v>4414849</v>
      </c>
      <c r="E4019" s="83">
        <f t="shared" si="62"/>
        <v>1.1362097845184378E-3</v>
      </c>
    </row>
    <row r="4020" spans="1:5" x14ac:dyDescent="0.25">
      <c r="A4020" s="74">
        <v>202509</v>
      </c>
      <c r="B4020" s="74">
        <v>642</v>
      </c>
      <c r="C4020" s="82">
        <v>567222</v>
      </c>
      <c r="D4020" s="82">
        <v>28900</v>
      </c>
      <c r="E4020" s="83">
        <f t="shared" si="62"/>
        <v>5.0950068932446205E-2</v>
      </c>
    </row>
    <row r="4021" spans="1:5" x14ac:dyDescent="0.25">
      <c r="A4021" s="74">
        <v>202509</v>
      </c>
      <c r="B4021" s="74">
        <v>643</v>
      </c>
      <c r="C4021" s="82">
        <v>81115281</v>
      </c>
      <c r="D4021" s="82">
        <v>5304496</v>
      </c>
      <c r="E4021" s="83">
        <f t="shared" si="62"/>
        <v>6.539453398429329E-2</v>
      </c>
    </row>
    <row r="4022" spans="1:5" x14ac:dyDescent="0.25">
      <c r="A4022" s="74">
        <v>202509</v>
      </c>
      <c r="B4022" s="74">
        <v>649</v>
      </c>
      <c r="C4022" s="82">
        <v>2774956443</v>
      </c>
      <c r="D4022" s="82">
        <v>8017367</v>
      </c>
      <c r="E4022" s="83">
        <f t="shared" si="62"/>
        <v>2.8891866105589894E-3</v>
      </c>
    </row>
    <row r="4023" spans="1:5" x14ac:dyDescent="0.25">
      <c r="A4023" s="74">
        <v>202509</v>
      </c>
      <c r="B4023" s="74">
        <v>651</v>
      </c>
      <c r="C4023" s="82">
        <v>56887825</v>
      </c>
      <c r="D4023" s="82">
        <v>291872</v>
      </c>
      <c r="E4023" s="83">
        <f t="shared" si="62"/>
        <v>5.1306584493254924E-3</v>
      </c>
    </row>
    <row r="4024" spans="1:5" x14ac:dyDescent="0.25">
      <c r="A4024" s="74">
        <v>202509</v>
      </c>
      <c r="B4024" s="74">
        <v>652</v>
      </c>
      <c r="C4024" s="82">
        <v>190859</v>
      </c>
      <c r="D4024" s="82">
        <v>0</v>
      </c>
      <c r="E4024" s="83">
        <f t="shared" si="62"/>
        <v>0</v>
      </c>
    </row>
    <row r="4025" spans="1:5" x14ac:dyDescent="0.25">
      <c r="A4025" s="74">
        <v>202509</v>
      </c>
      <c r="B4025" s="74">
        <v>653</v>
      </c>
      <c r="C4025" s="82">
        <v>2488384</v>
      </c>
      <c r="D4025" s="82">
        <v>10088</v>
      </c>
      <c r="E4025" s="83">
        <f t="shared" si="62"/>
        <v>4.0540366760114192E-3</v>
      </c>
    </row>
    <row r="4026" spans="1:5" x14ac:dyDescent="0.25">
      <c r="A4026" s="74">
        <v>202509</v>
      </c>
      <c r="B4026" s="74">
        <v>661</v>
      </c>
      <c r="C4026" s="82">
        <v>325027440</v>
      </c>
      <c r="D4026" s="82">
        <v>819076</v>
      </c>
      <c r="E4026" s="83">
        <f t="shared" si="62"/>
        <v>2.5200210788356822E-3</v>
      </c>
    </row>
    <row r="4027" spans="1:5" x14ac:dyDescent="0.25">
      <c r="A4027" s="74">
        <v>202509</v>
      </c>
      <c r="B4027" s="74">
        <v>662</v>
      </c>
      <c r="C4027" s="82">
        <v>4964676</v>
      </c>
      <c r="D4027" s="82">
        <v>211618</v>
      </c>
      <c r="E4027" s="83">
        <f t="shared" si="62"/>
        <v>4.2624735229449012E-2</v>
      </c>
    </row>
    <row r="4028" spans="1:5" x14ac:dyDescent="0.25">
      <c r="A4028" s="74">
        <v>202509</v>
      </c>
      <c r="B4028" s="74">
        <v>663</v>
      </c>
      <c r="C4028" s="82">
        <v>17149317</v>
      </c>
      <c r="D4028" s="82">
        <v>446642</v>
      </c>
      <c r="E4028" s="83">
        <f t="shared" si="62"/>
        <v>2.6044302522368674E-2</v>
      </c>
    </row>
    <row r="4029" spans="1:5" x14ac:dyDescent="0.25">
      <c r="A4029" s="74">
        <v>202509</v>
      </c>
      <c r="B4029" s="74">
        <v>681</v>
      </c>
      <c r="C4029" s="82">
        <v>71554478</v>
      </c>
      <c r="D4029" s="82">
        <v>2020621</v>
      </c>
      <c r="E4029" s="83">
        <f t="shared" si="62"/>
        <v>2.8238917486058664E-2</v>
      </c>
    </row>
    <row r="4030" spans="1:5" x14ac:dyDescent="0.25">
      <c r="A4030" s="74">
        <v>202509</v>
      </c>
      <c r="B4030" s="74">
        <v>682</v>
      </c>
      <c r="C4030" s="82">
        <v>60888225</v>
      </c>
      <c r="D4030" s="82">
        <v>2042454</v>
      </c>
      <c r="E4030" s="83">
        <f t="shared" si="62"/>
        <v>3.3544318297996041E-2</v>
      </c>
    </row>
    <row r="4031" spans="1:5" x14ac:dyDescent="0.25">
      <c r="A4031" s="74">
        <v>202509</v>
      </c>
      <c r="B4031" s="74">
        <v>691</v>
      </c>
      <c r="C4031" s="82">
        <v>49161234</v>
      </c>
      <c r="D4031" s="82">
        <v>1351211</v>
      </c>
      <c r="E4031" s="83">
        <f t="shared" si="62"/>
        <v>2.7485294612417582E-2</v>
      </c>
    </row>
    <row r="4032" spans="1:5" x14ac:dyDescent="0.25">
      <c r="A4032" s="74">
        <v>202509</v>
      </c>
      <c r="B4032" s="74">
        <v>692</v>
      </c>
      <c r="C4032" s="82">
        <v>62351454</v>
      </c>
      <c r="D4032" s="82">
        <v>710577</v>
      </c>
      <c r="E4032" s="83">
        <f t="shared" si="62"/>
        <v>1.1396318039351577E-2</v>
      </c>
    </row>
    <row r="4033" spans="1:5" x14ac:dyDescent="0.25">
      <c r="A4033" s="74">
        <v>202509</v>
      </c>
      <c r="B4033" s="74">
        <v>701</v>
      </c>
      <c r="C4033" s="82">
        <v>105564</v>
      </c>
      <c r="D4033" s="82">
        <v>916</v>
      </c>
      <c r="E4033" s="83">
        <f t="shared" si="62"/>
        <v>8.6772005607972415E-3</v>
      </c>
    </row>
    <row r="4034" spans="1:5" x14ac:dyDescent="0.25">
      <c r="A4034" s="74">
        <v>202509</v>
      </c>
      <c r="B4034" s="74">
        <v>702</v>
      </c>
      <c r="C4034" s="82">
        <v>410988314</v>
      </c>
      <c r="D4034" s="82">
        <v>18784455</v>
      </c>
      <c r="E4034" s="83">
        <f t="shared" si="62"/>
        <v>4.5705569623568421E-2</v>
      </c>
    </row>
    <row r="4035" spans="1:5" x14ac:dyDescent="0.25">
      <c r="A4035" s="74">
        <v>202509</v>
      </c>
      <c r="B4035" s="74">
        <v>711</v>
      </c>
      <c r="C4035" s="82">
        <v>50078818</v>
      </c>
      <c r="D4035" s="82">
        <v>2246421</v>
      </c>
      <c r="E4035" s="83">
        <f t="shared" ref="E4035:E4098" si="63">D4035/C4035</f>
        <v>4.4857708103254353E-2</v>
      </c>
    </row>
    <row r="4036" spans="1:5" x14ac:dyDescent="0.25">
      <c r="A4036" s="74">
        <v>202509</v>
      </c>
      <c r="B4036" s="74">
        <v>712</v>
      </c>
      <c r="C4036" s="82">
        <v>3233486</v>
      </c>
      <c r="D4036" s="82">
        <v>64185</v>
      </c>
      <c r="E4036" s="83">
        <f t="shared" si="63"/>
        <v>1.9850093675989319E-2</v>
      </c>
    </row>
    <row r="4037" spans="1:5" x14ac:dyDescent="0.25">
      <c r="A4037" s="74">
        <v>202509</v>
      </c>
      <c r="B4037" s="74">
        <v>721</v>
      </c>
      <c r="C4037" s="82">
        <v>29256523</v>
      </c>
      <c r="D4037" s="82">
        <v>87640</v>
      </c>
      <c r="E4037" s="83">
        <f t="shared" si="63"/>
        <v>2.9955712782410954E-3</v>
      </c>
    </row>
    <row r="4038" spans="1:5" x14ac:dyDescent="0.25">
      <c r="A4038" s="74">
        <v>202509</v>
      </c>
      <c r="B4038" s="74">
        <v>722</v>
      </c>
      <c r="C4038" s="82">
        <v>7823475</v>
      </c>
      <c r="D4038" s="82">
        <v>3068</v>
      </c>
      <c r="E4038" s="83">
        <f t="shared" si="63"/>
        <v>3.9215310332045545E-4</v>
      </c>
    </row>
    <row r="4039" spans="1:5" x14ac:dyDescent="0.25">
      <c r="A4039" s="74">
        <v>202509</v>
      </c>
      <c r="B4039" s="74">
        <v>731</v>
      </c>
      <c r="C4039" s="82">
        <v>15554797</v>
      </c>
      <c r="D4039" s="82">
        <v>553447</v>
      </c>
      <c r="E4039" s="83">
        <f t="shared" si="63"/>
        <v>3.5580470770528221E-2</v>
      </c>
    </row>
    <row r="4040" spans="1:5" x14ac:dyDescent="0.25">
      <c r="A4040" s="74">
        <v>202509</v>
      </c>
      <c r="B4040" s="74">
        <v>732</v>
      </c>
      <c r="C4040" s="82">
        <v>9051745</v>
      </c>
      <c r="D4040" s="82">
        <v>2909</v>
      </c>
      <c r="E4040" s="83">
        <f t="shared" si="63"/>
        <v>3.2137449740353934E-4</v>
      </c>
    </row>
    <row r="4041" spans="1:5" x14ac:dyDescent="0.25">
      <c r="A4041" s="74">
        <v>202509</v>
      </c>
      <c r="B4041" s="74">
        <v>741</v>
      </c>
      <c r="C4041" s="82">
        <v>4597151</v>
      </c>
      <c r="D4041" s="82">
        <v>325249</v>
      </c>
      <c r="E4041" s="83">
        <f t="shared" si="63"/>
        <v>7.075012328287672E-2</v>
      </c>
    </row>
    <row r="4042" spans="1:5" x14ac:dyDescent="0.25">
      <c r="A4042" s="74">
        <v>202509</v>
      </c>
      <c r="B4042" s="74">
        <v>742</v>
      </c>
      <c r="C4042" s="82">
        <v>1182905</v>
      </c>
      <c r="D4042" s="82">
        <v>55940</v>
      </c>
      <c r="E4042" s="83">
        <f t="shared" si="63"/>
        <v>4.7290357213808379E-2</v>
      </c>
    </row>
    <row r="4043" spans="1:5" x14ac:dyDescent="0.25">
      <c r="A4043" s="74">
        <v>202509</v>
      </c>
      <c r="B4043" s="74">
        <v>749</v>
      </c>
      <c r="C4043" s="82">
        <v>16930142</v>
      </c>
      <c r="D4043" s="82">
        <v>671427</v>
      </c>
      <c r="E4043" s="83">
        <f t="shared" si="63"/>
        <v>3.9658675042418427E-2</v>
      </c>
    </row>
    <row r="4044" spans="1:5" x14ac:dyDescent="0.25">
      <c r="A4044" s="74">
        <v>202509</v>
      </c>
      <c r="B4044" s="74">
        <v>750</v>
      </c>
      <c r="C4044" s="82">
        <v>16868714</v>
      </c>
      <c r="D4044" s="82">
        <v>1050641</v>
      </c>
      <c r="E4044" s="83">
        <f t="shared" si="63"/>
        <v>6.2283408207644046E-2</v>
      </c>
    </row>
    <row r="4045" spans="1:5" x14ac:dyDescent="0.25">
      <c r="A4045" s="74">
        <v>202509</v>
      </c>
      <c r="B4045" s="74">
        <v>771</v>
      </c>
      <c r="C4045" s="82">
        <v>187793883</v>
      </c>
      <c r="D4045" s="82">
        <v>2562178</v>
      </c>
      <c r="E4045" s="83">
        <f t="shared" si="63"/>
        <v>1.3643564737409471E-2</v>
      </c>
    </row>
    <row r="4046" spans="1:5" x14ac:dyDescent="0.25">
      <c r="A4046" s="74">
        <v>202509</v>
      </c>
      <c r="B4046" s="74">
        <v>772</v>
      </c>
      <c r="C4046" s="82">
        <v>364366</v>
      </c>
      <c r="D4046" s="82">
        <v>9381</v>
      </c>
      <c r="E4046" s="83">
        <f t="shared" si="63"/>
        <v>2.5746090469473001E-2</v>
      </c>
    </row>
    <row r="4047" spans="1:5" x14ac:dyDescent="0.25">
      <c r="A4047" s="74">
        <v>202509</v>
      </c>
      <c r="B4047" s="74">
        <v>773</v>
      </c>
      <c r="C4047" s="82">
        <v>26655892</v>
      </c>
      <c r="D4047" s="82">
        <v>435070</v>
      </c>
      <c r="E4047" s="83">
        <f t="shared" si="63"/>
        <v>1.6321719790881505E-2</v>
      </c>
    </row>
    <row r="4048" spans="1:5" x14ac:dyDescent="0.25">
      <c r="A4048" s="74">
        <v>202509</v>
      </c>
      <c r="B4048" s="74">
        <v>774</v>
      </c>
      <c r="C4048" s="82">
        <v>1201881</v>
      </c>
      <c r="D4048" s="82">
        <v>32977</v>
      </c>
      <c r="E4048" s="83">
        <f t="shared" si="63"/>
        <v>2.7437824543361616E-2</v>
      </c>
    </row>
    <row r="4049" spans="1:5" x14ac:dyDescent="0.25">
      <c r="A4049" s="74">
        <v>202509</v>
      </c>
      <c r="B4049" s="74">
        <v>780</v>
      </c>
      <c r="C4049" s="82">
        <v>1624621</v>
      </c>
      <c r="D4049" s="82">
        <v>85750</v>
      </c>
      <c r="E4049" s="83">
        <f t="shared" si="63"/>
        <v>5.2781541048650731E-2</v>
      </c>
    </row>
    <row r="4050" spans="1:5" x14ac:dyDescent="0.25">
      <c r="A4050" s="74">
        <v>202509</v>
      </c>
      <c r="B4050" s="74">
        <v>791</v>
      </c>
      <c r="C4050" s="82">
        <v>92402646</v>
      </c>
      <c r="D4050" s="82">
        <v>2489548</v>
      </c>
      <c r="E4050" s="83">
        <f t="shared" si="63"/>
        <v>2.6942388641121813E-2</v>
      </c>
    </row>
    <row r="4051" spans="1:5" x14ac:dyDescent="0.25">
      <c r="A4051" s="74">
        <v>202509</v>
      </c>
      <c r="B4051" s="74">
        <v>801</v>
      </c>
      <c r="C4051" s="82">
        <v>24961014</v>
      </c>
      <c r="D4051" s="82">
        <v>788536</v>
      </c>
      <c r="E4051" s="83">
        <f t="shared" si="63"/>
        <v>3.1590703807145015E-2</v>
      </c>
    </row>
    <row r="4052" spans="1:5" x14ac:dyDescent="0.25">
      <c r="A4052" s="74">
        <v>202509</v>
      </c>
      <c r="B4052" s="74">
        <v>811</v>
      </c>
      <c r="C4052" s="82">
        <v>572595</v>
      </c>
      <c r="D4052" s="82">
        <v>7049</v>
      </c>
      <c r="E4052" s="83">
        <f t="shared" si="63"/>
        <v>1.2310620944996027E-2</v>
      </c>
    </row>
    <row r="4053" spans="1:5" x14ac:dyDescent="0.25">
      <c r="A4053" s="74">
        <v>202509</v>
      </c>
      <c r="B4053" s="74">
        <v>812</v>
      </c>
      <c r="C4053" s="82">
        <v>24370110</v>
      </c>
      <c r="D4053" s="82">
        <v>889038</v>
      </c>
      <c r="E4053" s="83">
        <f t="shared" si="63"/>
        <v>3.6480672430284473E-2</v>
      </c>
    </row>
    <row r="4054" spans="1:5" x14ac:dyDescent="0.25">
      <c r="A4054" s="74">
        <v>202509</v>
      </c>
      <c r="B4054" s="74">
        <v>813</v>
      </c>
      <c r="C4054" s="82">
        <v>4381683</v>
      </c>
      <c r="D4054" s="82">
        <v>224964</v>
      </c>
      <c r="E4054" s="83">
        <f t="shared" si="63"/>
        <v>5.1341915880267923E-2</v>
      </c>
    </row>
    <row r="4055" spans="1:5" x14ac:dyDescent="0.25">
      <c r="A4055" s="74">
        <v>202509</v>
      </c>
      <c r="B4055" s="74">
        <v>821</v>
      </c>
      <c r="C4055" s="82">
        <v>6255473</v>
      </c>
      <c r="D4055" s="82">
        <v>559239</v>
      </c>
      <c r="E4055" s="83">
        <f t="shared" si="63"/>
        <v>8.9399954248064059E-2</v>
      </c>
    </row>
    <row r="4056" spans="1:5" x14ac:dyDescent="0.25">
      <c r="A4056" s="74">
        <v>202509</v>
      </c>
      <c r="B4056" s="74">
        <v>822</v>
      </c>
      <c r="C4056" s="82">
        <v>1350399</v>
      </c>
      <c r="D4056" s="82">
        <v>183196</v>
      </c>
      <c r="E4056" s="83">
        <f t="shared" si="63"/>
        <v>0.1356606454832979</v>
      </c>
    </row>
    <row r="4057" spans="1:5" x14ac:dyDescent="0.25">
      <c r="A4057" s="74">
        <v>202509</v>
      </c>
      <c r="B4057" s="74">
        <v>823</v>
      </c>
      <c r="C4057" s="82">
        <v>2011737</v>
      </c>
      <c r="D4057" s="82">
        <v>289939</v>
      </c>
      <c r="E4057" s="83">
        <f t="shared" si="63"/>
        <v>0.14412371000781912</v>
      </c>
    </row>
    <row r="4058" spans="1:5" x14ac:dyDescent="0.25">
      <c r="A4058" s="74">
        <v>202509</v>
      </c>
      <c r="B4058" s="74">
        <v>829</v>
      </c>
      <c r="C4058" s="82">
        <v>705717711</v>
      </c>
      <c r="D4058" s="82">
        <v>13046559</v>
      </c>
      <c r="E4058" s="83">
        <f t="shared" si="63"/>
        <v>1.8486937194070224E-2</v>
      </c>
    </row>
    <row r="4059" spans="1:5" x14ac:dyDescent="0.25">
      <c r="A4059" s="74">
        <v>202509</v>
      </c>
      <c r="B4059" s="74">
        <v>841</v>
      </c>
      <c r="C4059" s="82">
        <v>1568459429</v>
      </c>
      <c r="D4059" s="82">
        <v>930929</v>
      </c>
      <c r="E4059" s="83">
        <f t="shared" si="63"/>
        <v>5.9353081296691925E-4</v>
      </c>
    </row>
    <row r="4060" spans="1:5" x14ac:dyDescent="0.25">
      <c r="A4060" s="74">
        <v>202509</v>
      </c>
      <c r="B4060" s="74">
        <v>842</v>
      </c>
      <c r="C4060" s="82">
        <v>5216030</v>
      </c>
      <c r="D4060" s="82">
        <v>292401</v>
      </c>
      <c r="E4060" s="83">
        <f t="shared" si="63"/>
        <v>5.6058151506030447E-2</v>
      </c>
    </row>
    <row r="4061" spans="1:5" x14ac:dyDescent="0.25">
      <c r="A4061" s="74">
        <v>202509</v>
      </c>
      <c r="B4061" s="74">
        <v>843</v>
      </c>
      <c r="C4061" s="82">
        <v>6861419</v>
      </c>
      <c r="D4061" s="82">
        <v>494053</v>
      </c>
      <c r="E4061" s="83">
        <f t="shared" si="63"/>
        <v>7.2004493531148586E-2</v>
      </c>
    </row>
    <row r="4062" spans="1:5" x14ac:dyDescent="0.25">
      <c r="A4062" s="74">
        <v>202509</v>
      </c>
      <c r="B4062" s="74">
        <v>851</v>
      </c>
      <c r="C4062" s="82">
        <v>20627654</v>
      </c>
      <c r="D4062" s="82">
        <v>398784</v>
      </c>
      <c r="E4062" s="83">
        <f t="shared" si="63"/>
        <v>1.9332494136269689E-2</v>
      </c>
    </row>
    <row r="4063" spans="1:5" x14ac:dyDescent="0.25">
      <c r="A4063" s="74">
        <v>202509</v>
      </c>
      <c r="B4063" s="74">
        <v>852</v>
      </c>
      <c r="C4063" s="82">
        <v>5050771</v>
      </c>
      <c r="D4063" s="82">
        <v>226566</v>
      </c>
      <c r="E4063" s="83">
        <f t="shared" si="63"/>
        <v>4.4857705882923614E-2</v>
      </c>
    </row>
    <row r="4064" spans="1:5" x14ac:dyDescent="0.25">
      <c r="A4064" s="74">
        <v>202509</v>
      </c>
      <c r="B4064" s="74">
        <v>853</v>
      </c>
      <c r="C4064" s="82">
        <v>25034846</v>
      </c>
      <c r="D4064" s="82">
        <v>48170</v>
      </c>
      <c r="E4064" s="83">
        <f t="shared" si="63"/>
        <v>1.924118087245274E-3</v>
      </c>
    </row>
    <row r="4065" spans="1:5" x14ac:dyDescent="0.25">
      <c r="A4065" s="74">
        <v>202509</v>
      </c>
      <c r="B4065" s="74">
        <v>854</v>
      </c>
      <c r="C4065" s="82">
        <v>103776912</v>
      </c>
      <c r="D4065" s="82">
        <v>2796163</v>
      </c>
      <c r="E4065" s="83">
        <f t="shared" si="63"/>
        <v>2.6943979601166009E-2</v>
      </c>
    </row>
    <row r="4066" spans="1:5" x14ac:dyDescent="0.25">
      <c r="A4066" s="74">
        <v>202509</v>
      </c>
      <c r="B4066" s="74">
        <v>855</v>
      </c>
      <c r="C4066" s="82">
        <v>3478911</v>
      </c>
      <c r="D4066" s="82">
        <v>247674</v>
      </c>
      <c r="E4066" s="83">
        <f t="shared" si="63"/>
        <v>7.1192968144341714E-2</v>
      </c>
    </row>
    <row r="4067" spans="1:5" x14ac:dyDescent="0.25">
      <c r="A4067" s="74">
        <v>202509</v>
      </c>
      <c r="B4067" s="74">
        <v>861</v>
      </c>
      <c r="C4067" s="82">
        <v>358992373</v>
      </c>
      <c r="D4067" s="82">
        <v>4490120</v>
      </c>
      <c r="E4067" s="83">
        <f t="shared" si="63"/>
        <v>1.2507563774899474E-2</v>
      </c>
    </row>
    <row r="4068" spans="1:5" x14ac:dyDescent="0.25">
      <c r="A4068" s="74">
        <v>202509</v>
      </c>
      <c r="B4068" s="74">
        <v>862</v>
      </c>
      <c r="C4068" s="82">
        <v>22006797</v>
      </c>
      <c r="D4068" s="82">
        <v>226463</v>
      </c>
      <c r="E4068" s="83">
        <f t="shared" si="63"/>
        <v>1.0290593401665857E-2</v>
      </c>
    </row>
    <row r="4069" spans="1:5" x14ac:dyDescent="0.25">
      <c r="A4069" s="74">
        <v>202509</v>
      </c>
      <c r="B4069" s="74">
        <v>863</v>
      </c>
      <c r="C4069" s="82">
        <v>27070890</v>
      </c>
      <c r="D4069" s="82">
        <v>318879</v>
      </c>
      <c r="E4069" s="83">
        <f t="shared" si="63"/>
        <v>1.17794058488657E-2</v>
      </c>
    </row>
    <row r="4070" spans="1:5" x14ac:dyDescent="0.25">
      <c r="A4070" s="74">
        <v>202509</v>
      </c>
      <c r="B4070" s="74">
        <v>864</v>
      </c>
      <c r="C4070" s="82">
        <v>7333212</v>
      </c>
      <c r="D4070" s="82">
        <v>98414</v>
      </c>
      <c r="E4070" s="83">
        <f t="shared" si="63"/>
        <v>1.3420312954268879E-2</v>
      </c>
    </row>
    <row r="4071" spans="1:5" x14ac:dyDescent="0.25">
      <c r="A4071" s="74">
        <v>202509</v>
      </c>
      <c r="B4071" s="74">
        <v>869</v>
      </c>
      <c r="C4071" s="82">
        <v>321640985</v>
      </c>
      <c r="D4071" s="82">
        <v>6265355</v>
      </c>
      <c r="E4071" s="83">
        <f t="shared" si="63"/>
        <v>1.9479342783383157E-2</v>
      </c>
    </row>
    <row r="4072" spans="1:5" x14ac:dyDescent="0.25">
      <c r="A4072" s="74">
        <v>202509</v>
      </c>
      <c r="B4072" s="74">
        <v>870</v>
      </c>
      <c r="C4072" s="82">
        <v>12916261</v>
      </c>
      <c r="D4072" s="82">
        <v>144084</v>
      </c>
      <c r="E4072" s="83">
        <f t="shared" si="63"/>
        <v>1.1155240669106949E-2</v>
      </c>
    </row>
    <row r="4073" spans="1:5" x14ac:dyDescent="0.25">
      <c r="A4073" s="74">
        <v>202509</v>
      </c>
      <c r="B4073" s="74">
        <v>880</v>
      </c>
      <c r="C4073" s="82">
        <v>1718593</v>
      </c>
      <c r="D4073" s="82">
        <v>189971</v>
      </c>
      <c r="E4073" s="83">
        <f t="shared" si="63"/>
        <v>0.11053867902406213</v>
      </c>
    </row>
    <row r="4074" spans="1:5" x14ac:dyDescent="0.25">
      <c r="A4074" s="74">
        <v>202509</v>
      </c>
      <c r="B4074" s="74">
        <v>900</v>
      </c>
      <c r="C4074" s="82">
        <v>29785942</v>
      </c>
      <c r="D4074" s="82">
        <v>1836378</v>
      </c>
      <c r="E4074" s="83">
        <f t="shared" si="63"/>
        <v>6.1652507078674902E-2</v>
      </c>
    </row>
    <row r="4075" spans="1:5" x14ac:dyDescent="0.25">
      <c r="A4075" s="74">
        <v>202509</v>
      </c>
      <c r="B4075" s="74">
        <v>910</v>
      </c>
      <c r="C4075" s="82">
        <v>23104362</v>
      </c>
      <c r="D4075" s="82">
        <v>57539</v>
      </c>
      <c r="E4075" s="83">
        <f t="shared" si="63"/>
        <v>2.4903955365657791E-3</v>
      </c>
    </row>
    <row r="4076" spans="1:5" x14ac:dyDescent="0.25">
      <c r="A4076" s="74">
        <v>202509</v>
      </c>
      <c r="B4076" s="74">
        <v>920</v>
      </c>
      <c r="C4076" s="82">
        <v>12076031</v>
      </c>
      <c r="D4076" s="82">
        <v>133005</v>
      </c>
      <c r="E4076" s="83">
        <f t="shared" si="63"/>
        <v>1.1013966426551903E-2</v>
      </c>
    </row>
    <row r="4077" spans="1:5" x14ac:dyDescent="0.25">
      <c r="A4077" s="74">
        <v>202509</v>
      </c>
      <c r="B4077" s="74">
        <v>931</v>
      </c>
      <c r="C4077" s="82">
        <v>95619821</v>
      </c>
      <c r="D4077" s="82">
        <v>1473743</v>
      </c>
      <c r="E4077" s="83">
        <f t="shared" si="63"/>
        <v>1.5412526237630167E-2</v>
      </c>
    </row>
    <row r="4078" spans="1:5" x14ac:dyDescent="0.25">
      <c r="A4078" s="74">
        <v>202509</v>
      </c>
      <c r="B4078" s="74">
        <v>939</v>
      </c>
      <c r="C4078" s="82">
        <v>16730795</v>
      </c>
      <c r="D4078" s="82">
        <v>345685</v>
      </c>
      <c r="E4078" s="83">
        <f t="shared" si="63"/>
        <v>2.0661600360293696E-2</v>
      </c>
    </row>
    <row r="4079" spans="1:5" x14ac:dyDescent="0.25">
      <c r="A4079" s="74">
        <v>202509</v>
      </c>
      <c r="B4079" s="74">
        <v>941</v>
      </c>
      <c r="C4079" s="82">
        <v>12244881</v>
      </c>
      <c r="D4079" s="82">
        <v>199502</v>
      </c>
      <c r="E4079" s="83">
        <f t="shared" si="63"/>
        <v>1.6292685898703304E-2</v>
      </c>
    </row>
    <row r="4080" spans="1:5" x14ac:dyDescent="0.25">
      <c r="A4080" s="74">
        <v>202509</v>
      </c>
      <c r="B4080" s="74">
        <v>942</v>
      </c>
      <c r="C4080" s="82">
        <v>6363507</v>
      </c>
      <c r="D4080" s="82">
        <v>78212</v>
      </c>
      <c r="E4080" s="83">
        <f t="shared" si="63"/>
        <v>1.2290706995372207E-2</v>
      </c>
    </row>
    <row r="4081" spans="1:5" x14ac:dyDescent="0.25">
      <c r="A4081" s="74">
        <v>202509</v>
      </c>
      <c r="B4081" s="74">
        <v>949</v>
      </c>
      <c r="C4081" s="82">
        <v>126556494</v>
      </c>
      <c r="D4081" s="82">
        <v>1016982</v>
      </c>
      <c r="E4081" s="83">
        <f t="shared" si="63"/>
        <v>8.0357946704813117E-3</v>
      </c>
    </row>
    <row r="4082" spans="1:5" x14ac:dyDescent="0.25">
      <c r="A4082" s="74">
        <v>202509</v>
      </c>
      <c r="B4082" s="74">
        <v>951</v>
      </c>
      <c r="C4082" s="82">
        <v>4092119</v>
      </c>
      <c r="D4082" s="82">
        <v>187446</v>
      </c>
      <c r="E4082" s="83">
        <f t="shared" si="63"/>
        <v>4.5806585781107537E-2</v>
      </c>
    </row>
    <row r="4083" spans="1:5" x14ac:dyDescent="0.25">
      <c r="A4083" s="74">
        <v>202509</v>
      </c>
      <c r="B4083" s="74">
        <v>952</v>
      </c>
      <c r="C4083" s="82">
        <v>3941160</v>
      </c>
      <c r="D4083" s="82">
        <v>200403</v>
      </c>
      <c r="E4083" s="83">
        <f t="shared" si="63"/>
        <v>5.0848734890235364E-2</v>
      </c>
    </row>
    <row r="4084" spans="1:5" x14ac:dyDescent="0.25">
      <c r="A4084" s="74">
        <v>202509</v>
      </c>
      <c r="B4084" s="74">
        <v>960</v>
      </c>
      <c r="C4084" s="82">
        <v>1423389882</v>
      </c>
      <c r="D4084" s="82">
        <v>69009979</v>
      </c>
      <c r="E4084" s="83">
        <f t="shared" si="63"/>
        <v>4.8482836552859523E-2</v>
      </c>
    </row>
    <row r="4085" spans="1:5" x14ac:dyDescent="0.25">
      <c r="A4085" s="74">
        <v>202509</v>
      </c>
      <c r="B4085" s="74">
        <v>970</v>
      </c>
      <c r="C4085" s="82">
        <v>678195</v>
      </c>
      <c r="D4085" s="82">
        <v>46443</v>
      </c>
      <c r="E4085" s="83">
        <f t="shared" si="63"/>
        <v>6.8480304337248138E-2</v>
      </c>
    </row>
    <row r="4086" spans="1:5" x14ac:dyDescent="0.25">
      <c r="A4086" s="74">
        <v>202509</v>
      </c>
      <c r="B4086" s="74">
        <v>990</v>
      </c>
      <c r="C4086" s="82">
        <v>1705122</v>
      </c>
      <c r="D4086" s="82">
        <v>5088</v>
      </c>
      <c r="E4086" s="83">
        <f t="shared" si="63"/>
        <v>2.9839507085123529E-3</v>
      </c>
    </row>
    <row r="4087" spans="1:5" x14ac:dyDescent="0.25">
      <c r="A4087" s="74">
        <v>202509</v>
      </c>
      <c r="B4087" s="74">
        <v>999</v>
      </c>
      <c r="C4087" s="82">
        <v>337758744</v>
      </c>
      <c r="D4087" s="82">
        <v>35993073</v>
      </c>
      <c r="E4087" s="83">
        <f t="shared" si="63"/>
        <v>0.10656444470909093</v>
      </c>
    </row>
    <row r="4088" spans="1:5" x14ac:dyDescent="0.25">
      <c r="A4088" s="74">
        <v>202510</v>
      </c>
      <c r="B4088" s="74">
        <v>11</v>
      </c>
      <c r="C4088" s="82">
        <v>6937692616</v>
      </c>
      <c r="D4088" s="82">
        <v>141795550</v>
      </c>
      <c r="E4088" s="83">
        <f t="shared" si="63"/>
        <v>2.0438430736032482E-2</v>
      </c>
    </row>
    <row r="4089" spans="1:5" x14ac:dyDescent="0.25">
      <c r="A4089" s="74">
        <v>202510</v>
      </c>
      <c r="B4089" s="74">
        <v>12</v>
      </c>
      <c r="C4089" s="82">
        <v>983140753</v>
      </c>
      <c r="D4089" s="82">
        <v>15287051</v>
      </c>
      <c r="E4089" s="83">
        <f t="shared" si="63"/>
        <v>1.5549198782933576E-2</v>
      </c>
    </row>
    <row r="4090" spans="1:5" x14ac:dyDescent="0.25">
      <c r="A4090" s="74">
        <v>202510</v>
      </c>
      <c r="B4090" s="74">
        <v>13</v>
      </c>
      <c r="C4090" s="82">
        <v>434608770</v>
      </c>
      <c r="D4090" s="82">
        <v>656118</v>
      </c>
      <c r="E4090" s="83">
        <f t="shared" si="63"/>
        <v>1.5096750118503131E-3</v>
      </c>
    </row>
    <row r="4091" spans="1:5" x14ac:dyDescent="0.25">
      <c r="A4091" s="74">
        <v>202510</v>
      </c>
      <c r="B4091" s="74">
        <v>14</v>
      </c>
      <c r="C4091" s="82">
        <v>2687133564</v>
      </c>
      <c r="D4091" s="82">
        <v>35101913</v>
      </c>
      <c r="E4091" s="83">
        <f t="shared" si="63"/>
        <v>1.3062958042081156E-2</v>
      </c>
    </row>
    <row r="4092" spans="1:5" x14ac:dyDescent="0.25">
      <c r="A4092" s="74">
        <v>202510</v>
      </c>
      <c r="B4092" s="74">
        <v>16</v>
      </c>
      <c r="C4092" s="82">
        <v>1088323335</v>
      </c>
      <c r="D4092" s="82">
        <v>39339018</v>
      </c>
      <c r="E4092" s="83">
        <f t="shared" si="63"/>
        <v>3.6146443556684373E-2</v>
      </c>
    </row>
    <row r="4093" spans="1:5" x14ac:dyDescent="0.25">
      <c r="A4093" s="74">
        <v>202510</v>
      </c>
      <c r="B4093" s="74">
        <v>17</v>
      </c>
      <c r="C4093" s="82">
        <v>629784</v>
      </c>
      <c r="D4093" s="82">
        <v>14062</v>
      </c>
      <c r="E4093" s="83">
        <f t="shared" si="63"/>
        <v>2.2328290334463881E-2</v>
      </c>
    </row>
    <row r="4094" spans="1:5" x14ac:dyDescent="0.25">
      <c r="A4094" s="74">
        <v>202510</v>
      </c>
      <c r="B4094" s="74">
        <v>21</v>
      </c>
      <c r="C4094" s="82">
        <v>2091408</v>
      </c>
      <c r="D4094" s="82">
        <v>167670</v>
      </c>
      <c r="E4094" s="83">
        <f t="shared" si="63"/>
        <v>8.0170870533152791E-2</v>
      </c>
    </row>
    <row r="4095" spans="1:5" x14ac:dyDescent="0.25">
      <c r="A4095" s="74">
        <v>202510</v>
      </c>
      <c r="B4095" s="74">
        <v>22</v>
      </c>
      <c r="C4095" s="82">
        <v>25651988</v>
      </c>
      <c r="D4095" s="82">
        <v>662091</v>
      </c>
      <c r="E4095" s="83">
        <f t="shared" si="63"/>
        <v>2.5810514179251915E-2</v>
      </c>
    </row>
    <row r="4096" spans="1:5" x14ac:dyDescent="0.25">
      <c r="A4096" s="74">
        <v>202510</v>
      </c>
      <c r="B4096" s="74">
        <v>24</v>
      </c>
      <c r="C4096" s="82">
        <v>5404692</v>
      </c>
      <c r="D4096" s="82">
        <v>47408</v>
      </c>
      <c r="E4096" s="83">
        <f t="shared" si="63"/>
        <v>8.7716376807411046E-3</v>
      </c>
    </row>
    <row r="4097" spans="1:5" x14ac:dyDescent="0.25">
      <c r="A4097" s="74">
        <v>202510</v>
      </c>
      <c r="B4097" s="74">
        <v>31</v>
      </c>
      <c r="C4097" s="82">
        <v>78095987</v>
      </c>
      <c r="D4097" s="82">
        <v>503982</v>
      </c>
      <c r="E4097" s="83">
        <f t="shared" si="63"/>
        <v>6.4533661633599691E-3</v>
      </c>
    </row>
    <row r="4098" spans="1:5" x14ac:dyDescent="0.25">
      <c r="A4098" s="74">
        <v>202510</v>
      </c>
      <c r="B4098" s="74">
        <v>32</v>
      </c>
      <c r="C4098" s="82">
        <v>6641867</v>
      </c>
      <c r="D4098" s="82">
        <v>490337</v>
      </c>
      <c r="E4098" s="83">
        <f t="shared" si="63"/>
        <v>7.3825175963324774E-2</v>
      </c>
    </row>
    <row r="4099" spans="1:5" x14ac:dyDescent="0.25">
      <c r="A4099" s="74">
        <v>202510</v>
      </c>
      <c r="B4099" s="74">
        <v>51</v>
      </c>
      <c r="C4099" s="82">
        <v>221985</v>
      </c>
      <c r="D4099" s="82">
        <v>4020</v>
      </c>
      <c r="E4099" s="83">
        <f t="shared" ref="E4099:E4162" si="64">D4099/C4099</f>
        <v>1.8109331711602134E-2</v>
      </c>
    </row>
    <row r="4100" spans="1:5" x14ac:dyDescent="0.25">
      <c r="A4100" s="74">
        <v>202510</v>
      </c>
      <c r="B4100" s="74">
        <v>52</v>
      </c>
      <c r="C4100" s="82">
        <v>41068</v>
      </c>
      <c r="D4100" s="82">
        <v>99</v>
      </c>
      <c r="E4100" s="83">
        <f t="shared" si="64"/>
        <v>2.4106360183110938E-3</v>
      </c>
    </row>
    <row r="4101" spans="1:5" x14ac:dyDescent="0.25">
      <c r="A4101" s="74">
        <v>202510</v>
      </c>
      <c r="B4101" s="74">
        <v>61</v>
      </c>
      <c r="C4101" s="82">
        <v>8282199782</v>
      </c>
      <c r="D4101" s="82">
        <v>10098663</v>
      </c>
      <c r="E4101" s="83">
        <f t="shared" si="64"/>
        <v>1.219321347686853E-3</v>
      </c>
    </row>
    <row r="4102" spans="1:5" x14ac:dyDescent="0.25">
      <c r="A4102" s="74">
        <v>202510</v>
      </c>
      <c r="B4102" s="74">
        <v>62</v>
      </c>
      <c r="C4102" s="82">
        <v>4035736</v>
      </c>
      <c r="D4102" s="82">
        <v>33438</v>
      </c>
      <c r="E4102" s="83">
        <f t="shared" si="64"/>
        <v>8.2854775436252519E-3</v>
      </c>
    </row>
    <row r="4103" spans="1:5" x14ac:dyDescent="0.25">
      <c r="A4103" s="74">
        <v>202510</v>
      </c>
      <c r="B4103" s="74">
        <v>71</v>
      </c>
      <c r="C4103" s="82">
        <v>357221</v>
      </c>
      <c r="D4103" s="82">
        <v>21565</v>
      </c>
      <c r="E4103" s="83">
        <f t="shared" si="64"/>
        <v>6.0368791308461706E-2</v>
      </c>
    </row>
    <row r="4104" spans="1:5" x14ac:dyDescent="0.25">
      <c r="A4104" s="74">
        <v>202510</v>
      </c>
      <c r="B4104" s="74">
        <v>72</v>
      </c>
      <c r="C4104" s="82">
        <v>232317226</v>
      </c>
      <c r="D4104" s="82">
        <v>7722</v>
      </c>
      <c r="E4104" s="83">
        <f t="shared" si="64"/>
        <v>3.3239033251886363E-5</v>
      </c>
    </row>
    <row r="4105" spans="1:5" x14ac:dyDescent="0.25">
      <c r="A4105" s="74">
        <v>202510</v>
      </c>
      <c r="B4105" s="74">
        <v>81</v>
      </c>
      <c r="C4105" s="82">
        <v>135863123</v>
      </c>
      <c r="D4105" s="82">
        <v>361099</v>
      </c>
      <c r="E4105" s="83">
        <f t="shared" si="64"/>
        <v>2.657814659537894E-3</v>
      </c>
    </row>
    <row r="4106" spans="1:5" x14ac:dyDescent="0.25">
      <c r="A4106" s="74">
        <v>202510</v>
      </c>
      <c r="B4106" s="74">
        <v>89</v>
      </c>
      <c r="C4106" s="82">
        <v>199167323</v>
      </c>
      <c r="D4106" s="82">
        <v>1189939</v>
      </c>
      <c r="E4106" s="83">
        <f t="shared" si="64"/>
        <v>5.9745694327578026E-3</v>
      </c>
    </row>
    <row r="4107" spans="1:5" x14ac:dyDescent="0.25">
      <c r="A4107" s="74">
        <v>202510</v>
      </c>
      <c r="B4107" s="74">
        <v>91</v>
      </c>
      <c r="C4107" s="82">
        <v>63122772</v>
      </c>
      <c r="D4107" s="82">
        <v>637263</v>
      </c>
      <c r="E4107" s="83">
        <f t="shared" si="64"/>
        <v>1.0095611770661784E-2</v>
      </c>
    </row>
    <row r="4108" spans="1:5" x14ac:dyDescent="0.25">
      <c r="A4108" s="74">
        <v>202510</v>
      </c>
      <c r="B4108" s="74">
        <v>99</v>
      </c>
      <c r="C4108" s="82">
        <v>18544437</v>
      </c>
      <c r="D4108" s="82">
        <v>476938</v>
      </c>
      <c r="E4108" s="83">
        <f t="shared" si="64"/>
        <v>2.5718656220191531E-2</v>
      </c>
    </row>
    <row r="4109" spans="1:5" x14ac:dyDescent="0.25">
      <c r="A4109" s="74">
        <v>202510</v>
      </c>
      <c r="B4109" s="74">
        <v>101</v>
      </c>
      <c r="C4109" s="82">
        <v>2228637056</v>
      </c>
      <c r="D4109" s="82">
        <v>41721453</v>
      </c>
      <c r="E4109" s="83">
        <f t="shared" si="64"/>
        <v>1.8720613519225267E-2</v>
      </c>
    </row>
    <row r="4110" spans="1:5" x14ac:dyDescent="0.25">
      <c r="A4110" s="74">
        <v>202510</v>
      </c>
      <c r="B4110" s="74">
        <v>102</v>
      </c>
      <c r="C4110" s="82">
        <v>137112144</v>
      </c>
      <c r="D4110" s="82">
        <v>14552286</v>
      </c>
      <c r="E4110" s="83">
        <f t="shared" si="64"/>
        <v>0.10613418750129092</v>
      </c>
    </row>
    <row r="4111" spans="1:5" x14ac:dyDescent="0.25">
      <c r="A4111" s="74">
        <v>202510</v>
      </c>
      <c r="B4111" s="74">
        <v>103</v>
      </c>
      <c r="C4111" s="82">
        <v>646805899</v>
      </c>
      <c r="D4111" s="82">
        <v>434492</v>
      </c>
      <c r="E4111" s="83">
        <f t="shared" si="64"/>
        <v>6.7175021234616163E-4</v>
      </c>
    </row>
    <row r="4112" spans="1:5" x14ac:dyDescent="0.25">
      <c r="A4112" s="74">
        <v>202510</v>
      </c>
      <c r="B4112" s="74">
        <v>104</v>
      </c>
      <c r="C4112" s="82">
        <v>663694558</v>
      </c>
      <c r="D4112" s="82">
        <v>16805257</v>
      </c>
      <c r="E4112" s="83">
        <f t="shared" si="64"/>
        <v>2.5320769618243578E-2</v>
      </c>
    </row>
    <row r="4113" spans="1:5" x14ac:dyDescent="0.25">
      <c r="A4113" s="74">
        <v>202510</v>
      </c>
      <c r="B4113" s="74">
        <v>105</v>
      </c>
      <c r="C4113" s="82">
        <v>535229789</v>
      </c>
      <c r="D4113" s="82">
        <v>5221831</v>
      </c>
      <c r="E4113" s="83">
        <f t="shared" si="64"/>
        <v>9.7562413515066889E-3</v>
      </c>
    </row>
    <row r="4114" spans="1:5" x14ac:dyDescent="0.25">
      <c r="A4114" s="74">
        <v>202510</v>
      </c>
      <c r="B4114" s="74">
        <v>106</v>
      </c>
      <c r="C4114" s="82">
        <v>525218040</v>
      </c>
      <c r="D4114" s="82">
        <v>234752579</v>
      </c>
      <c r="E4114" s="83">
        <f t="shared" si="64"/>
        <v>0.44696213976199295</v>
      </c>
    </row>
    <row r="4115" spans="1:5" x14ac:dyDescent="0.25">
      <c r="A4115" s="74">
        <v>202510</v>
      </c>
      <c r="B4115" s="74">
        <v>107</v>
      </c>
      <c r="C4115" s="82">
        <v>1924462113</v>
      </c>
      <c r="D4115" s="82">
        <v>17003292</v>
      </c>
      <c r="E4115" s="83">
        <f t="shared" si="64"/>
        <v>8.8353477499715262E-3</v>
      </c>
    </row>
    <row r="4116" spans="1:5" x14ac:dyDescent="0.25">
      <c r="A4116" s="74">
        <v>202510</v>
      </c>
      <c r="B4116" s="74">
        <v>108</v>
      </c>
      <c r="C4116" s="82">
        <v>58933822</v>
      </c>
      <c r="D4116" s="82">
        <v>3439366</v>
      </c>
      <c r="E4116" s="83">
        <f t="shared" si="64"/>
        <v>5.8359798894427717E-2</v>
      </c>
    </row>
    <row r="4117" spans="1:5" x14ac:dyDescent="0.25">
      <c r="A4117" s="74">
        <v>202510</v>
      </c>
      <c r="B4117" s="74">
        <v>109</v>
      </c>
      <c r="C4117" s="82">
        <v>527739</v>
      </c>
      <c r="D4117" s="82">
        <v>15191</v>
      </c>
      <c r="E4117" s="83">
        <f t="shared" si="64"/>
        <v>2.8785062312999418E-2</v>
      </c>
    </row>
    <row r="4118" spans="1:5" x14ac:dyDescent="0.25">
      <c r="A4118" s="74">
        <v>202510</v>
      </c>
      <c r="B4118" s="74">
        <v>110</v>
      </c>
      <c r="C4118" s="82">
        <v>815333570</v>
      </c>
      <c r="D4118" s="82">
        <v>15489148</v>
      </c>
      <c r="E4118" s="83">
        <f t="shared" si="64"/>
        <v>1.8997314191294735E-2</v>
      </c>
    </row>
    <row r="4119" spans="1:5" x14ac:dyDescent="0.25">
      <c r="A4119" s="74">
        <v>202510</v>
      </c>
      <c r="B4119" s="74">
        <v>120</v>
      </c>
      <c r="C4119" s="82">
        <v>192242309</v>
      </c>
      <c r="D4119" s="82">
        <v>2877</v>
      </c>
      <c r="E4119" s="83">
        <f t="shared" si="64"/>
        <v>1.4965488164210511E-5</v>
      </c>
    </row>
    <row r="4120" spans="1:5" x14ac:dyDescent="0.25">
      <c r="A4120" s="74">
        <v>202510</v>
      </c>
      <c r="B4120" s="74">
        <v>131</v>
      </c>
      <c r="C4120" s="82">
        <v>275188609</v>
      </c>
      <c r="D4120" s="82">
        <v>1921051</v>
      </c>
      <c r="E4120" s="83">
        <f t="shared" si="64"/>
        <v>6.9808521761887321E-3</v>
      </c>
    </row>
    <row r="4121" spans="1:5" x14ac:dyDescent="0.25">
      <c r="A4121" s="74">
        <v>202510</v>
      </c>
      <c r="B4121" s="74">
        <v>139</v>
      </c>
      <c r="C4121" s="82">
        <v>201385705</v>
      </c>
      <c r="D4121" s="82">
        <v>10347275</v>
      </c>
      <c r="E4121" s="83">
        <f t="shared" si="64"/>
        <v>5.138038471995815E-2</v>
      </c>
    </row>
    <row r="4122" spans="1:5" x14ac:dyDescent="0.25">
      <c r="A4122" s="74">
        <v>202510</v>
      </c>
      <c r="B4122" s="74">
        <v>141</v>
      </c>
      <c r="C4122" s="82">
        <v>257091123</v>
      </c>
      <c r="D4122" s="82">
        <v>13310610</v>
      </c>
      <c r="E4122" s="83">
        <f t="shared" si="64"/>
        <v>5.1773899637911652E-2</v>
      </c>
    </row>
    <row r="4123" spans="1:5" x14ac:dyDescent="0.25">
      <c r="A4123" s="74">
        <v>202510</v>
      </c>
      <c r="B4123" s="74">
        <v>142</v>
      </c>
      <c r="C4123" s="82">
        <v>874</v>
      </c>
      <c r="D4123" s="82">
        <v>139</v>
      </c>
      <c r="E4123" s="83">
        <f t="shared" si="64"/>
        <v>0.15903890160183065</v>
      </c>
    </row>
    <row r="4124" spans="1:5" x14ac:dyDescent="0.25">
      <c r="A4124" s="74">
        <v>202510</v>
      </c>
      <c r="B4124" s="74">
        <v>143</v>
      </c>
      <c r="C4124" s="82">
        <v>8342935</v>
      </c>
      <c r="D4124" s="82">
        <v>218877</v>
      </c>
      <c r="E4124" s="83">
        <f t="shared" si="64"/>
        <v>2.6235012019151533E-2</v>
      </c>
    </row>
    <row r="4125" spans="1:5" x14ac:dyDescent="0.25">
      <c r="A4125" s="74">
        <v>202510</v>
      </c>
      <c r="B4125" s="74">
        <v>149</v>
      </c>
      <c r="C4125" s="82">
        <v>1778931</v>
      </c>
      <c r="D4125" s="82">
        <v>69271</v>
      </c>
      <c r="E4125" s="83">
        <f t="shared" si="64"/>
        <v>3.8939677817745599E-2</v>
      </c>
    </row>
    <row r="4126" spans="1:5" x14ac:dyDescent="0.25">
      <c r="A4126" s="74">
        <v>202510</v>
      </c>
      <c r="B4126" s="74">
        <v>151</v>
      </c>
      <c r="C4126" s="82">
        <v>101967373</v>
      </c>
      <c r="D4126" s="82">
        <v>30705153</v>
      </c>
      <c r="E4126" s="83">
        <f t="shared" si="64"/>
        <v>0.30112723410065689</v>
      </c>
    </row>
    <row r="4127" spans="1:5" x14ac:dyDescent="0.25">
      <c r="A4127" s="74">
        <v>202510</v>
      </c>
      <c r="B4127" s="74">
        <v>152</v>
      </c>
      <c r="C4127" s="82">
        <v>128422167</v>
      </c>
      <c r="D4127" s="82">
        <v>3751388</v>
      </c>
      <c r="E4127" s="83">
        <f t="shared" si="64"/>
        <v>2.921137438834839E-2</v>
      </c>
    </row>
    <row r="4128" spans="1:5" x14ac:dyDescent="0.25">
      <c r="A4128" s="74">
        <v>202510</v>
      </c>
      <c r="B4128" s="74">
        <v>161</v>
      </c>
      <c r="C4128" s="82">
        <v>32908054</v>
      </c>
      <c r="D4128" s="82">
        <v>458234</v>
      </c>
      <c r="E4128" s="83">
        <f t="shared" si="64"/>
        <v>1.3924676311762463E-2</v>
      </c>
    </row>
    <row r="4129" spans="1:5" x14ac:dyDescent="0.25">
      <c r="A4129" s="74">
        <v>202510</v>
      </c>
      <c r="B4129" s="74">
        <v>162</v>
      </c>
      <c r="C4129" s="82">
        <v>198617667</v>
      </c>
      <c r="D4129" s="82">
        <v>6840739</v>
      </c>
      <c r="E4129" s="83">
        <f t="shared" si="64"/>
        <v>3.4441744802087518E-2</v>
      </c>
    </row>
    <row r="4130" spans="1:5" x14ac:dyDescent="0.25">
      <c r="A4130" s="74">
        <v>202510</v>
      </c>
      <c r="B4130" s="74">
        <v>170</v>
      </c>
      <c r="C4130" s="82">
        <v>360678835</v>
      </c>
      <c r="D4130" s="82">
        <v>47287270</v>
      </c>
      <c r="E4130" s="83">
        <f t="shared" si="64"/>
        <v>0.13110630680616456</v>
      </c>
    </row>
    <row r="4131" spans="1:5" x14ac:dyDescent="0.25">
      <c r="A4131" s="74">
        <v>202510</v>
      </c>
      <c r="B4131" s="74">
        <v>181</v>
      </c>
      <c r="C4131" s="82">
        <v>103955442</v>
      </c>
      <c r="D4131" s="82">
        <v>6231015</v>
      </c>
      <c r="E4131" s="83">
        <f t="shared" si="64"/>
        <v>5.9939286295372589E-2</v>
      </c>
    </row>
    <row r="4132" spans="1:5" x14ac:dyDescent="0.25">
      <c r="A4132" s="74">
        <v>202510</v>
      </c>
      <c r="B4132" s="74">
        <v>182</v>
      </c>
      <c r="C4132" s="82">
        <v>7260321</v>
      </c>
      <c r="D4132" s="82">
        <v>237108</v>
      </c>
      <c r="E4132" s="83">
        <f t="shared" si="64"/>
        <v>3.2658060160149945E-2</v>
      </c>
    </row>
    <row r="4133" spans="1:5" x14ac:dyDescent="0.25">
      <c r="A4133" s="74">
        <v>202510</v>
      </c>
      <c r="B4133" s="74">
        <v>191</v>
      </c>
      <c r="C4133" s="82">
        <v>1781598</v>
      </c>
      <c r="D4133" s="82">
        <v>1364</v>
      </c>
      <c r="E4133" s="83">
        <f t="shared" si="64"/>
        <v>7.6560481096184436E-4</v>
      </c>
    </row>
    <row r="4134" spans="1:5" x14ac:dyDescent="0.25">
      <c r="A4134" s="74">
        <v>202510</v>
      </c>
      <c r="B4134" s="74">
        <v>192</v>
      </c>
      <c r="C4134" s="82">
        <v>969325235</v>
      </c>
      <c r="D4134" s="82">
        <v>36756647</v>
      </c>
      <c r="E4134" s="83">
        <f t="shared" si="64"/>
        <v>3.7919828838459985E-2</v>
      </c>
    </row>
    <row r="4135" spans="1:5" x14ac:dyDescent="0.25">
      <c r="A4135" s="74">
        <v>202510</v>
      </c>
      <c r="B4135" s="74">
        <v>201</v>
      </c>
      <c r="C4135" s="82">
        <v>961477988</v>
      </c>
      <c r="D4135" s="82">
        <v>14471555</v>
      </c>
      <c r="E4135" s="83">
        <f t="shared" si="64"/>
        <v>1.5051363817597871E-2</v>
      </c>
    </row>
    <row r="4136" spans="1:5" x14ac:dyDescent="0.25">
      <c r="A4136" s="74">
        <v>202510</v>
      </c>
      <c r="B4136" s="74">
        <v>202</v>
      </c>
      <c r="C4136" s="82">
        <v>1248145538</v>
      </c>
      <c r="D4136" s="82">
        <v>46692475</v>
      </c>
      <c r="E4136" s="83">
        <f t="shared" si="64"/>
        <v>3.7409479566636886E-2</v>
      </c>
    </row>
    <row r="4137" spans="1:5" x14ac:dyDescent="0.25">
      <c r="A4137" s="74">
        <v>202510</v>
      </c>
      <c r="B4137" s="74">
        <v>203</v>
      </c>
      <c r="C4137" s="82">
        <v>8197195</v>
      </c>
      <c r="D4137" s="82">
        <v>407</v>
      </c>
      <c r="E4137" s="83">
        <f t="shared" si="64"/>
        <v>4.9651130661159094E-5</v>
      </c>
    </row>
    <row r="4138" spans="1:5" x14ac:dyDescent="0.25">
      <c r="A4138" s="74">
        <v>202510</v>
      </c>
      <c r="B4138" s="74">
        <v>204</v>
      </c>
      <c r="C4138" s="82">
        <v>1748188</v>
      </c>
      <c r="D4138" s="82">
        <v>32770</v>
      </c>
      <c r="E4138" s="83">
        <f t="shared" si="64"/>
        <v>1.8745123522184114E-2</v>
      </c>
    </row>
    <row r="4139" spans="1:5" x14ac:dyDescent="0.25">
      <c r="A4139" s="74">
        <v>202510</v>
      </c>
      <c r="B4139" s="74">
        <v>210</v>
      </c>
      <c r="C4139" s="82">
        <v>818321633</v>
      </c>
      <c r="D4139" s="82">
        <v>6078901</v>
      </c>
      <c r="E4139" s="83">
        <f t="shared" si="64"/>
        <v>7.4284984715783505E-3</v>
      </c>
    </row>
    <row r="4140" spans="1:5" x14ac:dyDescent="0.25">
      <c r="A4140" s="74">
        <v>202510</v>
      </c>
      <c r="B4140" s="74">
        <v>221</v>
      </c>
      <c r="C4140" s="82">
        <v>44080009</v>
      </c>
      <c r="D4140" s="82">
        <v>2164358</v>
      </c>
      <c r="E4140" s="83">
        <f t="shared" si="64"/>
        <v>4.910067055567071E-2</v>
      </c>
    </row>
    <row r="4141" spans="1:5" x14ac:dyDescent="0.25">
      <c r="A4141" s="74">
        <v>202510</v>
      </c>
      <c r="B4141" s="74">
        <v>222</v>
      </c>
      <c r="C4141" s="82">
        <v>407020088</v>
      </c>
      <c r="D4141" s="82">
        <v>3847665</v>
      </c>
      <c r="E4141" s="83">
        <f t="shared" si="64"/>
        <v>9.4532557813215359E-3</v>
      </c>
    </row>
    <row r="4142" spans="1:5" x14ac:dyDescent="0.25">
      <c r="A4142" s="74">
        <v>202510</v>
      </c>
      <c r="B4142" s="74">
        <v>231</v>
      </c>
      <c r="C4142" s="82">
        <v>112344308</v>
      </c>
      <c r="D4142" s="82">
        <v>383398</v>
      </c>
      <c r="E4142" s="83">
        <f t="shared" si="64"/>
        <v>3.4127051634872327E-3</v>
      </c>
    </row>
    <row r="4143" spans="1:5" x14ac:dyDescent="0.25">
      <c r="A4143" s="74">
        <v>202510</v>
      </c>
      <c r="B4143" s="74">
        <v>239</v>
      </c>
      <c r="C4143" s="82">
        <v>422993971</v>
      </c>
      <c r="D4143" s="82">
        <v>20479813</v>
      </c>
      <c r="E4143" s="83">
        <f t="shared" si="64"/>
        <v>4.841632364542614E-2</v>
      </c>
    </row>
    <row r="4144" spans="1:5" x14ac:dyDescent="0.25">
      <c r="A4144" s="74">
        <v>202510</v>
      </c>
      <c r="B4144" s="74">
        <v>241</v>
      </c>
      <c r="C4144" s="82">
        <v>476218257</v>
      </c>
      <c r="D4144" s="82">
        <v>2914514</v>
      </c>
      <c r="E4144" s="83">
        <f t="shared" si="64"/>
        <v>6.1201223538979105E-3</v>
      </c>
    </row>
    <row r="4145" spans="1:5" x14ac:dyDescent="0.25">
      <c r="A4145" s="74">
        <v>202510</v>
      </c>
      <c r="B4145" s="74">
        <v>242</v>
      </c>
      <c r="C4145" s="82">
        <v>307256114</v>
      </c>
      <c r="D4145" s="82">
        <v>617305</v>
      </c>
      <c r="E4145" s="83">
        <f t="shared" si="64"/>
        <v>2.0090893943936297E-3</v>
      </c>
    </row>
    <row r="4146" spans="1:5" x14ac:dyDescent="0.25">
      <c r="A4146" s="74">
        <v>202510</v>
      </c>
      <c r="B4146" s="74">
        <v>243</v>
      </c>
      <c r="C4146" s="82">
        <v>43974064</v>
      </c>
      <c r="D4146" s="82">
        <v>118272</v>
      </c>
      <c r="E4146" s="83">
        <f t="shared" si="64"/>
        <v>2.6895853883325406E-3</v>
      </c>
    </row>
    <row r="4147" spans="1:5" x14ac:dyDescent="0.25">
      <c r="A4147" s="74">
        <v>202510</v>
      </c>
      <c r="B4147" s="74">
        <v>251</v>
      </c>
      <c r="C4147" s="82">
        <v>163960666</v>
      </c>
      <c r="D4147" s="82">
        <v>2492126</v>
      </c>
      <c r="E4147" s="83">
        <f t="shared" si="64"/>
        <v>1.5199535722793417E-2</v>
      </c>
    </row>
    <row r="4148" spans="1:5" x14ac:dyDescent="0.25">
      <c r="A4148" s="74">
        <v>202510</v>
      </c>
      <c r="B4148" s="74">
        <v>252</v>
      </c>
      <c r="C4148" s="82">
        <v>43429</v>
      </c>
      <c r="D4148" s="82">
        <v>0</v>
      </c>
      <c r="E4148" s="83">
        <f t="shared" si="64"/>
        <v>0</v>
      </c>
    </row>
    <row r="4149" spans="1:5" x14ac:dyDescent="0.25">
      <c r="A4149" s="74">
        <v>202510</v>
      </c>
      <c r="B4149" s="74">
        <v>259</v>
      </c>
      <c r="C4149" s="82">
        <v>485856392</v>
      </c>
      <c r="D4149" s="82">
        <v>4757857</v>
      </c>
      <c r="E4149" s="83">
        <f t="shared" si="64"/>
        <v>9.7927228669660062E-3</v>
      </c>
    </row>
    <row r="4150" spans="1:5" x14ac:dyDescent="0.25">
      <c r="A4150" s="74">
        <v>202510</v>
      </c>
      <c r="B4150" s="74">
        <v>261</v>
      </c>
      <c r="C4150" s="82">
        <v>2298288</v>
      </c>
      <c r="D4150" s="82">
        <v>19873</v>
      </c>
      <c r="E4150" s="83">
        <f t="shared" si="64"/>
        <v>8.6468710622863623E-3</v>
      </c>
    </row>
    <row r="4151" spans="1:5" x14ac:dyDescent="0.25">
      <c r="A4151" s="74">
        <v>202510</v>
      </c>
      <c r="B4151" s="74">
        <v>262</v>
      </c>
      <c r="C4151" s="82">
        <v>91273139</v>
      </c>
      <c r="D4151" s="82">
        <v>1310639</v>
      </c>
      <c r="E4151" s="83">
        <f t="shared" si="64"/>
        <v>1.4359525862258336E-2</v>
      </c>
    </row>
    <row r="4152" spans="1:5" x14ac:dyDescent="0.25">
      <c r="A4152" s="74">
        <v>202510</v>
      </c>
      <c r="B4152" s="74">
        <v>263</v>
      </c>
      <c r="C4152" s="82">
        <v>904455</v>
      </c>
      <c r="D4152" s="82">
        <v>301579</v>
      </c>
      <c r="E4152" s="83">
        <f t="shared" si="64"/>
        <v>0.33343726332432239</v>
      </c>
    </row>
    <row r="4153" spans="1:5" x14ac:dyDescent="0.25">
      <c r="A4153" s="74">
        <v>202510</v>
      </c>
      <c r="B4153" s="74">
        <v>264</v>
      </c>
      <c r="C4153" s="82">
        <v>853793787</v>
      </c>
      <c r="D4153" s="82">
        <v>22694</v>
      </c>
      <c r="E4153" s="83">
        <f t="shared" si="64"/>
        <v>2.6580188735901402E-5</v>
      </c>
    </row>
    <row r="4154" spans="1:5" x14ac:dyDescent="0.25">
      <c r="A4154" s="74">
        <v>202510</v>
      </c>
      <c r="B4154" s="74">
        <v>265</v>
      </c>
      <c r="C4154" s="82">
        <v>6007580</v>
      </c>
      <c r="D4154" s="82">
        <v>22871</v>
      </c>
      <c r="E4154" s="83">
        <f t="shared" si="64"/>
        <v>3.8070237932744965E-3</v>
      </c>
    </row>
    <row r="4155" spans="1:5" x14ac:dyDescent="0.25">
      <c r="A4155" s="74">
        <v>202510</v>
      </c>
      <c r="B4155" s="74">
        <v>266</v>
      </c>
      <c r="C4155" s="82">
        <v>52680012</v>
      </c>
      <c r="D4155" s="82">
        <v>788783</v>
      </c>
      <c r="E4155" s="83">
        <f t="shared" si="64"/>
        <v>1.4973098335664767E-2</v>
      </c>
    </row>
    <row r="4156" spans="1:5" x14ac:dyDescent="0.25">
      <c r="A4156" s="74">
        <v>202510</v>
      </c>
      <c r="B4156" s="74">
        <v>267</v>
      </c>
      <c r="C4156" s="82">
        <v>3900880</v>
      </c>
      <c r="D4156" s="82">
        <v>10898</v>
      </c>
      <c r="E4156" s="83">
        <f t="shared" si="64"/>
        <v>2.793728594573532E-3</v>
      </c>
    </row>
    <row r="4157" spans="1:5" x14ac:dyDescent="0.25">
      <c r="A4157" s="74">
        <v>202510</v>
      </c>
      <c r="B4157" s="74">
        <v>268</v>
      </c>
      <c r="C4157" s="82">
        <v>11466351</v>
      </c>
      <c r="D4157" s="82">
        <v>104728</v>
      </c>
      <c r="E4157" s="83">
        <f t="shared" si="64"/>
        <v>9.1335072509118199E-3</v>
      </c>
    </row>
    <row r="4158" spans="1:5" x14ac:dyDescent="0.25">
      <c r="A4158" s="74">
        <v>202510</v>
      </c>
      <c r="B4158" s="74">
        <v>271</v>
      </c>
      <c r="C4158" s="82">
        <v>166318757</v>
      </c>
      <c r="D4158" s="82">
        <v>23153307</v>
      </c>
      <c r="E4158" s="83">
        <f t="shared" si="64"/>
        <v>0.13921043794236629</v>
      </c>
    </row>
    <row r="4159" spans="1:5" x14ac:dyDescent="0.25">
      <c r="A4159" s="74">
        <v>202510</v>
      </c>
      <c r="B4159" s="74">
        <v>272</v>
      </c>
      <c r="C4159" s="82">
        <v>4199049</v>
      </c>
      <c r="D4159" s="82">
        <v>552</v>
      </c>
      <c r="E4159" s="83">
        <f t="shared" si="64"/>
        <v>1.3145833735210045E-4</v>
      </c>
    </row>
    <row r="4160" spans="1:5" x14ac:dyDescent="0.25">
      <c r="A4160" s="74">
        <v>202510</v>
      </c>
      <c r="B4160" s="74">
        <v>273</v>
      </c>
      <c r="C4160" s="82">
        <v>8945587</v>
      </c>
      <c r="D4160" s="82">
        <v>667</v>
      </c>
      <c r="E4160" s="83">
        <f t="shared" si="64"/>
        <v>7.4561904098635455E-5</v>
      </c>
    </row>
    <row r="4161" spans="1:5" x14ac:dyDescent="0.25">
      <c r="A4161" s="74">
        <v>202510</v>
      </c>
      <c r="B4161" s="74">
        <v>274</v>
      </c>
      <c r="C4161" s="82">
        <v>8646889</v>
      </c>
      <c r="D4161" s="82">
        <v>110868</v>
      </c>
      <c r="E4161" s="83">
        <f t="shared" si="64"/>
        <v>1.2821721199381651E-2</v>
      </c>
    </row>
    <row r="4162" spans="1:5" x14ac:dyDescent="0.25">
      <c r="A4162" s="74">
        <v>202510</v>
      </c>
      <c r="B4162" s="74">
        <v>275</v>
      </c>
      <c r="C4162" s="82">
        <v>448778819</v>
      </c>
      <c r="D4162" s="82">
        <v>98650</v>
      </c>
      <c r="E4162" s="83">
        <f t="shared" si="64"/>
        <v>2.1981875218580671E-4</v>
      </c>
    </row>
    <row r="4163" spans="1:5" x14ac:dyDescent="0.25">
      <c r="A4163" s="74">
        <v>202510</v>
      </c>
      <c r="B4163" s="74">
        <v>279</v>
      </c>
      <c r="C4163" s="82">
        <v>36766377</v>
      </c>
      <c r="D4163" s="82">
        <v>1410495</v>
      </c>
      <c r="E4163" s="83">
        <f t="shared" ref="E4163:E4226" si="65">D4163/C4163</f>
        <v>3.8363720200116538E-2</v>
      </c>
    </row>
    <row r="4164" spans="1:5" x14ac:dyDescent="0.25">
      <c r="A4164" s="74">
        <v>202510</v>
      </c>
      <c r="B4164" s="74">
        <v>281</v>
      </c>
      <c r="C4164" s="82">
        <v>518422806</v>
      </c>
      <c r="D4164" s="82">
        <v>1339301</v>
      </c>
      <c r="E4164" s="83">
        <f t="shared" si="65"/>
        <v>2.5834145112821291E-3</v>
      </c>
    </row>
    <row r="4165" spans="1:5" x14ac:dyDescent="0.25">
      <c r="A4165" s="74">
        <v>202510</v>
      </c>
      <c r="B4165" s="74">
        <v>282</v>
      </c>
      <c r="C4165" s="82">
        <v>509536950</v>
      </c>
      <c r="D4165" s="82">
        <v>4192553</v>
      </c>
      <c r="E4165" s="83">
        <f t="shared" si="65"/>
        <v>8.2281628447161675E-3</v>
      </c>
    </row>
    <row r="4166" spans="1:5" x14ac:dyDescent="0.25">
      <c r="A4166" s="74">
        <v>202510</v>
      </c>
      <c r="B4166" s="74">
        <v>291</v>
      </c>
      <c r="C4166" s="82">
        <v>1870420370</v>
      </c>
      <c r="D4166" s="82">
        <v>588445</v>
      </c>
      <c r="E4166" s="83">
        <f t="shared" si="65"/>
        <v>3.1460574822546442E-4</v>
      </c>
    </row>
    <row r="4167" spans="1:5" x14ac:dyDescent="0.25">
      <c r="A4167" s="74">
        <v>202510</v>
      </c>
      <c r="B4167" s="74">
        <v>292</v>
      </c>
      <c r="C4167" s="82">
        <v>110370134</v>
      </c>
      <c r="D4167" s="82">
        <v>291385</v>
      </c>
      <c r="E4167" s="83">
        <f t="shared" si="65"/>
        <v>2.6400710902462076E-3</v>
      </c>
    </row>
    <row r="4168" spans="1:5" x14ac:dyDescent="0.25">
      <c r="A4168" s="74">
        <v>202510</v>
      </c>
      <c r="B4168" s="74">
        <v>293</v>
      </c>
      <c r="C4168" s="82">
        <v>239134447</v>
      </c>
      <c r="D4168" s="82">
        <v>2255486</v>
      </c>
      <c r="E4168" s="83">
        <f t="shared" si="65"/>
        <v>9.4318741122227361E-3</v>
      </c>
    </row>
    <row r="4169" spans="1:5" x14ac:dyDescent="0.25">
      <c r="A4169" s="74">
        <v>202510</v>
      </c>
      <c r="B4169" s="74">
        <v>301</v>
      </c>
      <c r="C4169" s="82">
        <v>9297478</v>
      </c>
      <c r="D4169" s="82">
        <v>116583</v>
      </c>
      <c r="E4169" s="83">
        <f t="shared" si="65"/>
        <v>1.2539206868787428E-2</v>
      </c>
    </row>
    <row r="4170" spans="1:5" x14ac:dyDescent="0.25">
      <c r="A4170" s="74">
        <v>202510</v>
      </c>
      <c r="B4170" s="74">
        <v>302</v>
      </c>
      <c r="C4170" s="82">
        <v>985850</v>
      </c>
      <c r="D4170" s="82">
        <v>391</v>
      </c>
      <c r="E4170" s="83">
        <f t="shared" si="65"/>
        <v>3.9661206065831514E-4</v>
      </c>
    </row>
    <row r="4171" spans="1:5" x14ac:dyDescent="0.25">
      <c r="A4171" s="74">
        <v>202510</v>
      </c>
      <c r="B4171" s="74">
        <v>303</v>
      </c>
      <c r="C4171" s="82">
        <v>1205857</v>
      </c>
      <c r="D4171" s="82">
        <v>16836</v>
      </c>
      <c r="E4171" s="83">
        <f t="shared" si="65"/>
        <v>1.3961854515087611E-2</v>
      </c>
    </row>
    <row r="4172" spans="1:5" x14ac:dyDescent="0.25">
      <c r="A4172" s="74">
        <v>202510</v>
      </c>
      <c r="B4172" s="74">
        <v>309</v>
      </c>
      <c r="C4172" s="82">
        <v>449700646</v>
      </c>
      <c r="D4172" s="82">
        <v>1298571</v>
      </c>
      <c r="E4172" s="83">
        <f t="shared" si="65"/>
        <v>2.8876342774922319E-3</v>
      </c>
    </row>
    <row r="4173" spans="1:5" x14ac:dyDescent="0.25">
      <c r="A4173" s="74">
        <v>202510</v>
      </c>
      <c r="B4173" s="74">
        <v>310</v>
      </c>
      <c r="C4173" s="82">
        <v>147750469</v>
      </c>
      <c r="D4173" s="82">
        <v>4461095</v>
      </c>
      <c r="E4173" s="83">
        <f t="shared" si="65"/>
        <v>3.019344053655762E-2</v>
      </c>
    </row>
    <row r="4174" spans="1:5" x14ac:dyDescent="0.25">
      <c r="A4174" s="74">
        <v>202510</v>
      </c>
      <c r="B4174" s="74">
        <v>321</v>
      </c>
      <c r="C4174" s="82">
        <v>469183</v>
      </c>
      <c r="D4174" s="82">
        <v>31317</v>
      </c>
      <c r="E4174" s="83">
        <f t="shared" si="65"/>
        <v>6.6747942700396218E-2</v>
      </c>
    </row>
    <row r="4175" spans="1:5" x14ac:dyDescent="0.25">
      <c r="A4175" s="74">
        <v>202510</v>
      </c>
      <c r="B4175" s="74">
        <v>322</v>
      </c>
      <c r="C4175" s="82">
        <v>806710</v>
      </c>
      <c r="D4175" s="82">
        <v>1357</v>
      </c>
      <c r="E4175" s="83">
        <f t="shared" si="65"/>
        <v>1.68214104201014E-3</v>
      </c>
    </row>
    <row r="4176" spans="1:5" x14ac:dyDescent="0.25">
      <c r="A4176" s="74">
        <v>202510</v>
      </c>
      <c r="B4176" s="74">
        <v>323</v>
      </c>
      <c r="C4176" s="82">
        <v>823729</v>
      </c>
      <c r="D4176" s="82">
        <v>40368</v>
      </c>
      <c r="E4176" s="83">
        <f t="shared" si="65"/>
        <v>4.9006408661100918E-2</v>
      </c>
    </row>
    <row r="4177" spans="1:5" x14ac:dyDescent="0.25">
      <c r="A4177" s="74">
        <v>202510</v>
      </c>
      <c r="B4177" s="74">
        <v>324</v>
      </c>
      <c r="C4177" s="82">
        <v>3083288</v>
      </c>
      <c r="D4177" s="82">
        <v>43618</v>
      </c>
      <c r="E4177" s="83">
        <f t="shared" si="65"/>
        <v>1.4146586371432056E-2</v>
      </c>
    </row>
    <row r="4178" spans="1:5" x14ac:dyDescent="0.25">
      <c r="A4178" s="74">
        <v>202510</v>
      </c>
      <c r="B4178" s="74">
        <v>329</v>
      </c>
      <c r="C4178" s="82">
        <v>201617567</v>
      </c>
      <c r="D4178" s="82">
        <v>1158340</v>
      </c>
      <c r="E4178" s="83">
        <f t="shared" si="65"/>
        <v>5.7452334994202168E-3</v>
      </c>
    </row>
    <row r="4179" spans="1:5" x14ac:dyDescent="0.25">
      <c r="A4179" s="74">
        <v>202510</v>
      </c>
      <c r="B4179" s="74">
        <v>331</v>
      </c>
      <c r="C4179" s="82">
        <v>30627574</v>
      </c>
      <c r="D4179" s="82">
        <v>869328</v>
      </c>
      <c r="E4179" s="83">
        <f t="shared" si="65"/>
        <v>2.8383834775813455E-2</v>
      </c>
    </row>
    <row r="4180" spans="1:5" x14ac:dyDescent="0.25">
      <c r="A4180" s="74">
        <v>202510</v>
      </c>
      <c r="B4180" s="74">
        <v>332</v>
      </c>
      <c r="C4180" s="82">
        <v>6918080</v>
      </c>
      <c r="D4180" s="82">
        <v>117569</v>
      </c>
      <c r="E4180" s="83">
        <f t="shared" si="65"/>
        <v>1.6994455108931959E-2</v>
      </c>
    </row>
    <row r="4181" spans="1:5" x14ac:dyDescent="0.25">
      <c r="A4181" s="74">
        <v>202510</v>
      </c>
      <c r="B4181" s="74">
        <v>351</v>
      </c>
      <c r="C4181" s="82">
        <v>2739485938</v>
      </c>
      <c r="D4181" s="82">
        <v>20499480</v>
      </c>
      <c r="E4181" s="83">
        <f t="shared" si="65"/>
        <v>7.4829659519865732E-3</v>
      </c>
    </row>
    <row r="4182" spans="1:5" x14ac:dyDescent="0.25">
      <c r="A4182" s="74">
        <v>202510</v>
      </c>
      <c r="B4182" s="74">
        <v>352</v>
      </c>
      <c r="C4182" s="82">
        <v>191495780</v>
      </c>
      <c r="D4182" s="82">
        <v>505</v>
      </c>
      <c r="E4182" s="83">
        <f t="shared" si="65"/>
        <v>2.6371338313564926E-6</v>
      </c>
    </row>
    <row r="4183" spans="1:5" x14ac:dyDescent="0.25">
      <c r="A4183" s="74">
        <v>202510</v>
      </c>
      <c r="B4183" s="74">
        <v>353</v>
      </c>
      <c r="C4183" s="82">
        <v>474498</v>
      </c>
      <c r="D4183" s="82">
        <v>9760</v>
      </c>
      <c r="E4183" s="83">
        <f t="shared" si="65"/>
        <v>2.0569106719101029E-2</v>
      </c>
    </row>
    <row r="4184" spans="1:5" x14ac:dyDescent="0.25">
      <c r="A4184" s="74">
        <v>202510</v>
      </c>
      <c r="B4184" s="74">
        <v>360</v>
      </c>
      <c r="C4184" s="82">
        <v>26504562</v>
      </c>
      <c r="D4184" s="82">
        <v>61261</v>
      </c>
      <c r="E4184" s="83">
        <f t="shared" si="65"/>
        <v>2.3113379500479957E-3</v>
      </c>
    </row>
    <row r="4185" spans="1:5" x14ac:dyDescent="0.25">
      <c r="A4185" s="74">
        <v>202510</v>
      </c>
      <c r="B4185" s="74">
        <v>370</v>
      </c>
      <c r="C4185" s="82">
        <v>6250421</v>
      </c>
      <c r="D4185" s="82">
        <v>69230</v>
      </c>
      <c r="E4185" s="83">
        <f t="shared" si="65"/>
        <v>1.1076053917008151E-2</v>
      </c>
    </row>
    <row r="4186" spans="1:5" x14ac:dyDescent="0.25">
      <c r="A4186" s="74">
        <v>202510</v>
      </c>
      <c r="B4186" s="74">
        <v>381</v>
      </c>
      <c r="C4186" s="82">
        <v>182129698</v>
      </c>
      <c r="D4186" s="82">
        <v>890167</v>
      </c>
      <c r="E4186" s="83">
        <f t="shared" si="65"/>
        <v>4.8875444794291593E-3</v>
      </c>
    </row>
    <row r="4187" spans="1:5" x14ac:dyDescent="0.25">
      <c r="A4187" s="74">
        <v>202510</v>
      </c>
      <c r="B4187" s="74">
        <v>382</v>
      </c>
      <c r="C4187" s="82">
        <v>32127210</v>
      </c>
      <c r="D4187" s="82">
        <v>872378</v>
      </c>
      <c r="E4187" s="83">
        <f t="shared" si="65"/>
        <v>2.7153867391535087E-2</v>
      </c>
    </row>
    <row r="4188" spans="1:5" x14ac:dyDescent="0.25">
      <c r="A4188" s="74">
        <v>202510</v>
      </c>
      <c r="B4188" s="74">
        <v>390</v>
      </c>
      <c r="C4188" s="82">
        <v>2149967</v>
      </c>
      <c r="D4188" s="82">
        <v>62366</v>
      </c>
      <c r="E4188" s="83">
        <f t="shared" si="65"/>
        <v>2.9007887097801967E-2</v>
      </c>
    </row>
    <row r="4189" spans="1:5" x14ac:dyDescent="0.25">
      <c r="A4189" s="74">
        <v>202510</v>
      </c>
      <c r="B4189" s="74">
        <v>410</v>
      </c>
      <c r="C4189" s="82">
        <v>268090266</v>
      </c>
      <c r="D4189" s="82">
        <v>16559961</v>
      </c>
      <c r="E4189" s="83">
        <f t="shared" si="65"/>
        <v>6.1770094256238306E-2</v>
      </c>
    </row>
    <row r="4190" spans="1:5" x14ac:dyDescent="0.25">
      <c r="A4190" s="74">
        <v>202510</v>
      </c>
      <c r="B4190" s="74">
        <v>421</v>
      </c>
      <c r="C4190" s="82">
        <v>296490353</v>
      </c>
      <c r="D4190" s="82">
        <v>10596516</v>
      </c>
      <c r="E4190" s="83">
        <f t="shared" si="65"/>
        <v>3.5739834003975166E-2</v>
      </c>
    </row>
    <row r="4191" spans="1:5" x14ac:dyDescent="0.25">
      <c r="A4191" s="74">
        <v>202510</v>
      </c>
      <c r="B4191" s="74">
        <v>422</v>
      </c>
      <c r="C4191" s="82">
        <v>103182139</v>
      </c>
      <c r="D4191" s="82">
        <v>18110968</v>
      </c>
      <c r="E4191" s="83">
        <f t="shared" si="65"/>
        <v>0.17552425425101917</v>
      </c>
    </row>
    <row r="4192" spans="1:5" x14ac:dyDescent="0.25">
      <c r="A4192" s="74">
        <v>202510</v>
      </c>
      <c r="B4192" s="74">
        <v>429</v>
      </c>
      <c r="C4192" s="82">
        <v>830507542</v>
      </c>
      <c r="D4192" s="82">
        <v>33442287</v>
      </c>
      <c r="E4192" s="83">
        <f t="shared" si="65"/>
        <v>4.02672887466686E-2</v>
      </c>
    </row>
    <row r="4193" spans="1:5" x14ac:dyDescent="0.25">
      <c r="A4193" s="74">
        <v>202510</v>
      </c>
      <c r="B4193" s="74">
        <v>431</v>
      </c>
      <c r="C4193" s="82">
        <v>155722626</v>
      </c>
      <c r="D4193" s="82">
        <v>1049724</v>
      </c>
      <c r="E4193" s="83">
        <f t="shared" si="65"/>
        <v>6.7409857319000004E-3</v>
      </c>
    </row>
    <row r="4194" spans="1:5" x14ac:dyDescent="0.25">
      <c r="A4194" s="74">
        <v>202510</v>
      </c>
      <c r="B4194" s="74">
        <v>432</v>
      </c>
      <c r="C4194" s="82">
        <v>301790207</v>
      </c>
      <c r="D4194" s="82">
        <v>11825276</v>
      </c>
      <c r="E4194" s="83">
        <f t="shared" si="65"/>
        <v>3.9183763176251774E-2</v>
      </c>
    </row>
    <row r="4195" spans="1:5" x14ac:dyDescent="0.25">
      <c r="A4195" s="74">
        <v>202510</v>
      </c>
      <c r="B4195" s="74">
        <v>433</v>
      </c>
      <c r="C4195" s="82">
        <v>7243714</v>
      </c>
      <c r="D4195" s="82">
        <v>691867</v>
      </c>
      <c r="E4195" s="83">
        <f t="shared" si="65"/>
        <v>9.5512743876966982E-2</v>
      </c>
    </row>
    <row r="4196" spans="1:5" x14ac:dyDescent="0.25">
      <c r="A4196" s="74">
        <v>202510</v>
      </c>
      <c r="B4196" s="74">
        <v>439</v>
      </c>
      <c r="C4196" s="82">
        <v>19531851</v>
      </c>
      <c r="D4196" s="82">
        <v>662030</v>
      </c>
      <c r="E4196" s="83">
        <f t="shared" si="65"/>
        <v>3.3894893013468104E-2</v>
      </c>
    </row>
    <row r="4197" spans="1:5" x14ac:dyDescent="0.25">
      <c r="A4197" s="74">
        <v>202510</v>
      </c>
      <c r="B4197" s="74">
        <v>451</v>
      </c>
      <c r="C4197" s="82">
        <v>2013896390</v>
      </c>
      <c r="D4197" s="82">
        <v>2296338</v>
      </c>
      <c r="E4197" s="83">
        <f t="shared" si="65"/>
        <v>1.1402463460396788E-3</v>
      </c>
    </row>
    <row r="4198" spans="1:5" x14ac:dyDescent="0.25">
      <c r="A4198" s="74">
        <v>202510</v>
      </c>
      <c r="B4198" s="74">
        <v>452</v>
      </c>
      <c r="C4198" s="82">
        <v>143114688</v>
      </c>
      <c r="D4198" s="82">
        <v>6865978</v>
      </c>
      <c r="E4198" s="83">
        <f t="shared" si="65"/>
        <v>4.7975355261928108E-2</v>
      </c>
    </row>
    <row r="4199" spans="1:5" x14ac:dyDescent="0.25">
      <c r="A4199" s="74">
        <v>202510</v>
      </c>
      <c r="B4199" s="74">
        <v>453</v>
      </c>
      <c r="C4199" s="82">
        <v>409499352</v>
      </c>
      <c r="D4199" s="82">
        <v>8766453</v>
      </c>
      <c r="E4199" s="83">
        <f t="shared" si="65"/>
        <v>2.1407733509673538E-2</v>
      </c>
    </row>
    <row r="4200" spans="1:5" x14ac:dyDescent="0.25">
      <c r="A4200" s="74">
        <v>202510</v>
      </c>
      <c r="B4200" s="74">
        <v>454</v>
      </c>
      <c r="C4200" s="82">
        <v>73297102</v>
      </c>
      <c r="D4200" s="82">
        <v>2724010</v>
      </c>
      <c r="E4200" s="83">
        <f t="shared" si="65"/>
        <v>3.7163952266489338E-2</v>
      </c>
    </row>
    <row r="4201" spans="1:5" x14ac:dyDescent="0.25">
      <c r="A4201" s="74">
        <v>202510</v>
      </c>
      <c r="B4201" s="74">
        <v>461</v>
      </c>
      <c r="C4201" s="82">
        <v>2228680837</v>
      </c>
      <c r="D4201" s="82">
        <v>181048680</v>
      </c>
      <c r="E4201" s="83">
        <f t="shared" si="65"/>
        <v>8.1235804155658023E-2</v>
      </c>
    </row>
    <row r="4202" spans="1:5" x14ac:dyDescent="0.25">
      <c r="A4202" s="74">
        <v>202510</v>
      </c>
      <c r="B4202" s="74">
        <v>462</v>
      </c>
      <c r="C4202" s="82">
        <v>213508597</v>
      </c>
      <c r="D4202" s="82">
        <v>3492298</v>
      </c>
      <c r="E4202" s="83">
        <f t="shared" si="65"/>
        <v>1.6356709046240418E-2</v>
      </c>
    </row>
    <row r="4203" spans="1:5" x14ac:dyDescent="0.25">
      <c r="A4203" s="74">
        <v>202510</v>
      </c>
      <c r="B4203" s="74">
        <v>463</v>
      </c>
      <c r="C4203" s="82">
        <v>790236349</v>
      </c>
      <c r="D4203" s="82">
        <v>45434933</v>
      </c>
      <c r="E4203" s="83">
        <f t="shared" si="65"/>
        <v>5.7495372185163811E-2</v>
      </c>
    </row>
    <row r="4204" spans="1:5" x14ac:dyDescent="0.25">
      <c r="A4204" s="74">
        <v>202510</v>
      </c>
      <c r="B4204" s="74">
        <v>464</v>
      </c>
      <c r="C4204" s="82">
        <v>1067304279</v>
      </c>
      <c r="D4204" s="82">
        <v>18309397</v>
      </c>
      <c r="E4204" s="83">
        <f t="shared" si="65"/>
        <v>1.7154805204336671E-2</v>
      </c>
    </row>
    <row r="4205" spans="1:5" x14ac:dyDescent="0.25">
      <c r="A4205" s="74">
        <v>202510</v>
      </c>
      <c r="B4205" s="74">
        <v>465</v>
      </c>
      <c r="C4205" s="82">
        <v>965161850</v>
      </c>
      <c r="D4205" s="82">
        <v>11477084</v>
      </c>
      <c r="E4205" s="83">
        <f t="shared" si="65"/>
        <v>1.1891356874497267E-2</v>
      </c>
    </row>
    <row r="4206" spans="1:5" x14ac:dyDescent="0.25">
      <c r="A4206" s="74">
        <v>202510</v>
      </c>
      <c r="B4206" s="74">
        <v>466</v>
      </c>
      <c r="C4206" s="82">
        <v>1505274832</v>
      </c>
      <c r="D4206" s="82">
        <v>45829193</v>
      </c>
      <c r="E4206" s="83">
        <f t="shared" si="65"/>
        <v>3.0445731255008456E-2</v>
      </c>
    </row>
    <row r="4207" spans="1:5" x14ac:dyDescent="0.25">
      <c r="A4207" s="74">
        <v>202510</v>
      </c>
      <c r="B4207" s="74">
        <v>469</v>
      </c>
      <c r="C4207" s="82">
        <v>367148491</v>
      </c>
      <c r="D4207" s="82">
        <v>3831174</v>
      </c>
      <c r="E4207" s="83">
        <f t="shared" si="65"/>
        <v>1.043494415451649E-2</v>
      </c>
    </row>
    <row r="4208" spans="1:5" x14ac:dyDescent="0.25">
      <c r="A4208" s="74">
        <v>202510</v>
      </c>
      <c r="B4208" s="74">
        <v>471</v>
      </c>
      <c r="C4208" s="82">
        <v>665577699</v>
      </c>
      <c r="D4208" s="82">
        <v>11676739</v>
      </c>
      <c r="E4208" s="83">
        <f t="shared" si="65"/>
        <v>1.7543765389891768E-2</v>
      </c>
    </row>
    <row r="4209" spans="1:5" x14ac:dyDescent="0.25">
      <c r="A4209" s="74">
        <v>202510</v>
      </c>
      <c r="B4209" s="74">
        <v>472</v>
      </c>
      <c r="C4209" s="82">
        <v>594406135</v>
      </c>
      <c r="D4209" s="82">
        <v>46515461</v>
      </c>
      <c r="E4209" s="83">
        <f t="shared" si="65"/>
        <v>7.8255351452588898E-2</v>
      </c>
    </row>
    <row r="4210" spans="1:5" x14ac:dyDescent="0.25">
      <c r="A4210" s="74">
        <v>202510</v>
      </c>
      <c r="B4210" s="74">
        <v>473</v>
      </c>
      <c r="C4210" s="82">
        <v>395605652</v>
      </c>
      <c r="D4210" s="82">
        <v>2933616</v>
      </c>
      <c r="E4210" s="83">
        <f t="shared" si="65"/>
        <v>7.415505782510913E-3</v>
      </c>
    </row>
    <row r="4211" spans="1:5" x14ac:dyDescent="0.25">
      <c r="A4211" s="74">
        <v>202510</v>
      </c>
      <c r="B4211" s="74">
        <v>474</v>
      </c>
      <c r="C4211" s="82">
        <v>28306880</v>
      </c>
      <c r="D4211" s="82">
        <v>731029</v>
      </c>
      <c r="E4211" s="83">
        <f t="shared" si="65"/>
        <v>2.5825135090833042E-2</v>
      </c>
    </row>
    <row r="4212" spans="1:5" x14ac:dyDescent="0.25">
      <c r="A4212" s="74">
        <v>202510</v>
      </c>
      <c r="B4212" s="74">
        <v>475</v>
      </c>
      <c r="C4212" s="82">
        <v>1273447597</v>
      </c>
      <c r="D4212" s="82">
        <v>36680813</v>
      </c>
      <c r="E4212" s="83">
        <f t="shared" si="65"/>
        <v>2.8804336422176311E-2</v>
      </c>
    </row>
    <row r="4213" spans="1:5" x14ac:dyDescent="0.25">
      <c r="A4213" s="74">
        <v>202510</v>
      </c>
      <c r="B4213" s="74">
        <v>476</v>
      </c>
      <c r="C4213" s="82">
        <v>38144220</v>
      </c>
      <c r="D4213" s="82">
        <v>1268120</v>
      </c>
      <c r="E4213" s="83">
        <f t="shared" si="65"/>
        <v>3.3245403890812292E-2</v>
      </c>
    </row>
    <row r="4214" spans="1:5" x14ac:dyDescent="0.25">
      <c r="A4214" s="74">
        <v>202510</v>
      </c>
      <c r="B4214" s="74">
        <v>477</v>
      </c>
      <c r="C4214" s="82">
        <v>1050843535</v>
      </c>
      <c r="D4214" s="82">
        <v>27927854</v>
      </c>
      <c r="E4214" s="83">
        <f t="shared" si="65"/>
        <v>2.6576605431559323E-2</v>
      </c>
    </row>
    <row r="4215" spans="1:5" x14ac:dyDescent="0.25">
      <c r="A4215" s="74">
        <v>202510</v>
      </c>
      <c r="B4215" s="74">
        <v>478</v>
      </c>
      <c r="C4215" s="82">
        <v>7574408</v>
      </c>
      <c r="D4215" s="82">
        <v>693745</v>
      </c>
      <c r="E4215" s="83">
        <f t="shared" si="65"/>
        <v>9.1590656325880523E-2</v>
      </c>
    </row>
    <row r="4216" spans="1:5" x14ac:dyDescent="0.25">
      <c r="A4216" s="74">
        <v>202510</v>
      </c>
      <c r="B4216" s="74">
        <v>479</v>
      </c>
      <c r="C4216" s="82">
        <v>56987658</v>
      </c>
      <c r="D4216" s="82">
        <v>1647681</v>
      </c>
      <c r="E4216" s="83">
        <f t="shared" si="65"/>
        <v>2.8912944623904355E-2</v>
      </c>
    </row>
    <row r="4217" spans="1:5" x14ac:dyDescent="0.25">
      <c r="A4217" s="74">
        <v>202510</v>
      </c>
      <c r="B4217" s="74">
        <v>491</v>
      </c>
      <c r="C4217" s="82">
        <v>28254945</v>
      </c>
      <c r="D4217" s="82">
        <v>54635</v>
      </c>
      <c r="E4217" s="83">
        <f t="shared" si="65"/>
        <v>1.9336438276556546E-3</v>
      </c>
    </row>
    <row r="4218" spans="1:5" x14ac:dyDescent="0.25">
      <c r="A4218" s="74">
        <v>202510</v>
      </c>
      <c r="B4218" s="74">
        <v>492</v>
      </c>
      <c r="C4218" s="82">
        <v>2717331853</v>
      </c>
      <c r="D4218" s="82">
        <v>56364554</v>
      </c>
      <c r="E4218" s="83">
        <f t="shared" si="65"/>
        <v>2.0742609680805886E-2</v>
      </c>
    </row>
    <row r="4219" spans="1:5" x14ac:dyDescent="0.25">
      <c r="A4219" s="74">
        <v>202510</v>
      </c>
      <c r="B4219" s="74">
        <v>493</v>
      </c>
      <c r="C4219" s="82">
        <v>360589183</v>
      </c>
      <c r="D4219" s="82">
        <v>234</v>
      </c>
      <c r="E4219" s="83">
        <f t="shared" si="65"/>
        <v>6.4893793555643067E-7</v>
      </c>
    </row>
    <row r="4220" spans="1:5" x14ac:dyDescent="0.25">
      <c r="A4220" s="74">
        <v>202510</v>
      </c>
      <c r="B4220" s="74">
        <v>501</v>
      </c>
      <c r="C4220" s="82">
        <v>6068817</v>
      </c>
      <c r="D4220" s="82">
        <v>16247</v>
      </c>
      <c r="E4220" s="83">
        <f t="shared" si="65"/>
        <v>2.6771280135815595E-3</v>
      </c>
    </row>
    <row r="4221" spans="1:5" x14ac:dyDescent="0.25">
      <c r="A4221" s="74">
        <v>202510</v>
      </c>
      <c r="B4221" s="74">
        <v>502</v>
      </c>
      <c r="C4221" s="82">
        <v>11933349</v>
      </c>
      <c r="D4221" s="82">
        <v>115119</v>
      </c>
      <c r="E4221" s="83">
        <f t="shared" si="65"/>
        <v>9.6468309105851181E-3</v>
      </c>
    </row>
    <row r="4222" spans="1:5" x14ac:dyDescent="0.25">
      <c r="A4222" s="74">
        <v>202510</v>
      </c>
      <c r="B4222" s="74">
        <v>511</v>
      </c>
      <c r="C4222" s="82">
        <v>248533558</v>
      </c>
      <c r="D4222" s="82">
        <v>65934</v>
      </c>
      <c r="E4222" s="83">
        <f t="shared" si="65"/>
        <v>2.6529214215812255E-4</v>
      </c>
    </row>
    <row r="4223" spans="1:5" x14ac:dyDescent="0.25">
      <c r="A4223" s="74">
        <v>202510</v>
      </c>
      <c r="B4223" s="74">
        <v>512</v>
      </c>
      <c r="C4223" s="82">
        <v>2571540</v>
      </c>
      <c r="D4223" s="82">
        <v>27574</v>
      </c>
      <c r="E4223" s="83">
        <f t="shared" si="65"/>
        <v>1.0722757569394215E-2</v>
      </c>
    </row>
    <row r="4224" spans="1:5" x14ac:dyDescent="0.25">
      <c r="A4224" s="74">
        <v>202510</v>
      </c>
      <c r="B4224" s="74">
        <v>521</v>
      </c>
      <c r="C4224" s="82">
        <v>56346794</v>
      </c>
      <c r="D4224" s="82">
        <v>4087814</v>
      </c>
      <c r="E4224" s="83">
        <f t="shared" si="65"/>
        <v>7.2547410594469675E-2</v>
      </c>
    </row>
    <row r="4225" spans="1:5" x14ac:dyDescent="0.25">
      <c r="A4225" s="74">
        <v>202510</v>
      </c>
      <c r="B4225" s="74">
        <v>522</v>
      </c>
      <c r="C4225" s="82">
        <v>69820113</v>
      </c>
      <c r="D4225" s="82">
        <v>450636</v>
      </c>
      <c r="E4225" s="83">
        <f t="shared" si="65"/>
        <v>6.4542433496204742E-3</v>
      </c>
    </row>
    <row r="4226" spans="1:5" x14ac:dyDescent="0.25">
      <c r="A4226" s="74">
        <v>202510</v>
      </c>
      <c r="B4226" s="74">
        <v>523</v>
      </c>
      <c r="C4226" s="82">
        <v>301584854</v>
      </c>
      <c r="D4226" s="82">
        <v>12846147</v>
      </c>
      <c r="E4226" s="83">
        <f t="shared" si="65"/>
        <v>4.2595464691340235E-2</v>
      </c>
    </row>
    <row r="4227" spans="1:5" x14ac:dyDescent="0.25">
      <c r="A4227" s="74">
        <v>202510</v>
      </c>
      <c r="B4227" s="74">
        <v>524</v>
      </c>
      <c r="C4227" s="82">
        <v>70764551</v>
      </c>
      <c r="D4227" s="82">
        <v>682124</v>
      </c>
      <c r="E4227" s="83">
        <f t="shared" ref="E4227:E4290" si="66">D4227/C4227</f>
        <v>9.6393461183693508E-3</v>
      </c>
    </row>
    <row r="4228" spans="1:5" x14ac:dyDescent="0.25">
      <c r="A4228" s="74">
        <v>202510</v>
      </c>
      <c r="B4228" s="74">
        <v>530</v>
      </c>
      <c r="C4228" s="82">
        <v>23235412</v>
      </c>
      <c r="D4228" s="82">
        <v>933800</v>
      </c>
      <c r="E4228" s="83">
        <f t="shared" si="66"/>
        <v>4.0188656865649722E-2</v>
      </c>
    </row>
    <row r="4229" spans="1:5" x14ac:dyDescent="0.25">
      <c r="A4229" s="74">
        <v>202510</v>
      </c>
      <c r="B4229" s="74">
        <v>551</v>
      </c>
      <c r="C4229" s="82">
        <v>148220924</v>
      </c>
      <c r="D4229" s="82">
        <v>5628673</v>
      </c>
      <c r="E4229" s="83">
        <f t="shared" si="66"/>
        <v>3.797488807990429E-2</v>
      </c>
    </row>
    <row r="4230" spans="1:5" x14ac:dyDescent="0.25">
      <c r="A4230" s="74">
        <v>202510</v>
      </c>
      <c r="B4230" s="74">
        <v>552</v>
      </c>
      <c r="C4230" s="82">
        <v>2575193</v>
      </c>
      <c r="D4230" s="82">
        <v>91189</v>
      </c>
      <c r="E4230" s="83">
        <f t="shared" si="66"/>
        <v>3.541054981121803E-2</v>
      </c>
    </row>
    <row r="4231" spans="1:5" x14ac:dyDescent="0.25">
      <c r="A4231" s="74">
        <v>202510</v>
      </c>
      <c r="B4231" s="74">
        <v>561</v>
      </c>
      <c r="C4231" s="82">
        <v>273695387</v>
      </c>
      <c r="D4231" s="82">
        <v>11649129</v>
      </c>
      <c r="E4231" s="83">
        <f t="shared" si="66"/>
        <v>4.2562387067195985E-2</v>
      </c>
    </row>
    <row r="4232" spans="1:5" x14ac:dyDescent="0.25">
      <c r="A4232" s="74">
        <v>202510</v>
      </c>
      <c r="B4232" s="74">
        <v>562</v>
      </c>
      <c r="C4232" s="82">
        <v>19561813</v>
      </c>
      <c r="D4232" s="82">
        <v>865223</v>
      </c>
      <c r="E4232" s="83">
        <f t="shared" si="66"/>
        <v>4.4230205042855693E-2</v>
      </c>
    </row>
    <row r="4233" spans="1:5" x14ac:dyDescent="0.25">
      <c r="A4233" s="74">
        <v>202510</v>
      </c>
      <c r="B4233" s="74">
        <v>581</v>
      </c>
      <c r="C4233" s="82">
        <v>6222646</v>
      </c>
      <c r="D4233" s="82">
        <v>189462</v>
      </c>
      <c r="E4233" s="83">
        <f t="shared" si="66"/>
        <v>3.0447176329812108E-2</v>
      </c>
    </row>
    <row r="4234" spans="1:5" x14ac:dyDescent="0.25">
      <c r="A4234" s="74">
        <v>202510</v>
      </c>
      <c r="B4234" s="74">
        <v>591</v>
      </c>
      <c r="C4234" s="82">
        <v>12369111</v>
      </c>
      <c r="D4234" s="82">
        <v>218870</v>
      </c>
      <c r="E4234" s="83">
        <f t="shared" si="66"/>
        <v>1.7694885267017169E-2</v>
      </c>
    </row>
    <row r="4235" spans="1:5" x14ac:dyDescent="0.25">
      <c r="A4235" s="74">
        <v>202510</v>
      </c>
      <c r="B4235" s="74">
        <v>592</v>
      </c>
      <c r="C4235" s="82">
        <v>3792212</v>
      </c>
      <c r="D4235" s="82">
        <v>16335</v>
      </c>
      <c r="E4235" s="83">
        <f t="shared" si="66"/>
        <v>4.3075123437191802E-3</v>
      </c>
    </row>
    <row r="4236" spans="1:5" x14ac:dyDescent="0.25">
      <c r="A4236" s="74">
        <v>202510</v>
      </c>
      <c r="B4236" s="74">
        <v>601</v>
      </c>
      <c r="C4236" s="82">
        <v>2569284</v>
      </c>
      <c r="D4236" s="82">
        <v>96913</v>
      </c>
      <c r="E4236" s="83">
        <f t="shared" si="66"/>
        <v>3.7719847241488288E-2</v>
      </c>
    </row>
    <row r="4237" spans="1:5" x14ac:dyDescent="0.25">
      <c r="A4237" s="74">
        <v>202510</v>
      </c>
      <c r="B4237" s="74">
        <v>602</v>
      </c>
      <c r="C4237" s="82">
        <v>64318461</v>
      </c>
      <c r="D4237" s="82">
        <v>387852</v>
      </c>
      <c r="E4237" s="83">
        <f t="shared" si="66"/>
        <v>6.030181599027999E-3</v>
      </c>
    </row>
    <row r="4238" spans="1:5" x14ac:dyDescent="0.25">
      <c r="A4238" s="74">
        <v>202510</v>
      </c>
      <c r="B4238" s="74">
        <v>611</v>
      </c>
      <c r="C4238" s="82">
        <v>1022946</v>
      </c>
      <c r="D4238" s="82">
        <v>33974</v>
      </c>
      <c r="E4238" s="83">
        <f t="shared" si="66"/>
        <v>3.3211919299747983E-2</v>
      </c>
    </row>
    <row r="4239" spans="1:5" x14ac:dyDescent="0.25">
      <c r="A4239" s="74">
        <v>202510</v>
      </c>
      <c r="B4239" s="74">
        <v>612</v>
      </c>
      <c r="C4239" s="82">
        <v>946425386</v>
      </c>
      <c r="D4239" s="82">
        <v>1142464</v>
      </c>
      <c r="E4239" s="83">
        <f t="shared" si="66"/>
        <v>1.2071358364852652E-3</v>
      </c>
    </row>
    <row r="4240" spans="1:5" x14ac:dyDescent="0.25">
      <c r="A4240" s="74">
        <v>202510</v>
      </c>
      <c r="B4240" s="74">
        <v>613</v>
      </c>
      <c r="C4240" s="82">
        <v>1252358</v>
      </c>
      <c r="D4240" s="82">
        <v>1040</v>
      </c>
      <c r="E4240" s="83">
        <f t="shared" si="66"/>
        <v>8.3043347030162305E-4</v>
      </c>
    </row>
    <row r="4241" spans="1:5" x14ac:dyDescent="0.25">
      <c r="A4241" s="74">
        <v>202510</v>
      </c>
      <c r="B4241" s="74">
        <v>614</v>
      </c>
      <c r="C4241" s="82">
        <v>8118450</v>
      </c>
      <c r="D4241" s="82">
        <v>863360</v>
      </c>
      <c r="E4241" s="83">
        <f t="shared" si="66"/>
        <v>0.10634542307952873</v>
      </c>
    </row>
    <row r="4242" spans="1:5" x14ac:dyDescent="0.25">
      <c r="A4242" s="74">
        <v>202510</v>
      </c>
      <c r="B4242" s="74">
        <v>619</v>
      </c>
      <c r="C4242" s="82">
        <v>30355281</v>
      </c>
      <c r="D4242" s="82">
        <v>1490276</v>
      </c>
      <c r="E4242" s="83">
        <f t="shared" si="66"/>
        <v>4.9094455755491109E-2</v>
      </c>
    </row>
    <row r="4243" spans="1:5" x14ac:dyDescent="0.25">
      <c r="A4243" s="74">
        <v>202510</v>
      </c>
      <c r="B4243" s="74">
        <v>620</v>
      </c>
      <c r="C4243" s="82">
        <v>1348491278</v>
      </c>
      <c r="D4243" s="82">
        <v>5957874</v>
      </c>
      <c r="E4243" s="83">
        <f t="shared" si="66"/>
        <v>4.4181776309568386E-3</v>
      </c>
    </row>
    <row r="4244" spans="1:5" x14ac:dyDescent="0.25">
      <c r="A4244" s="74">
        <v>202510</v>
      </c>
      <c r="B4244" s="74">
        <v>631</v>
      </c>
      <c r="C4244" s="82">
        <v>3521622</v>
      </c>
      <c r="D4244" s="82">
        <v>219465</v>
      </c>
      <c r="E4244" s="83">
        <f t="shared" si="66"/>
        <v>6.2319294915808683E-2</v>
      </c>
    </row>
    <row r="4245" spans="1:5" x14ac:dyDescent="0.25">
      <c r="A4245" s="74">
        <v>202510</v>
      </c>
      <c r="B4245" s="74">
        <v>639</v>
      </c>
      <c r="C4245" s="82">
        <v>3045108</v>
      </c>
      <c r="D4245" s="82">
        <v>75605</v>
      </c>
      <c r="E4245" s="83">
        <f t="shared" si="66"/>
        <v>2.4828347631676774E-2</v>
      </c>
    </row>
    <row r="4246" spans="1:5" x14ac:dyDescent="0.25">
      <c r="A4246" s="74">
        <v>202510</v>
      </c>
      <c r="B4246" s="74">
        <v>641</v>
      </c>
      <c r="C4246" s="82">
        <v>3490040989</v>
      </c>
      <c r="D4246" s="82">
        <v>4653041</v>
      </c>
      <c r="E4246" s="83">
        <f t="shared" si="66"/>
        <v>1.3332339117693955E-3</v>
      </c>
    </row>
    <row r="4247" spans="1:5" x14ac:dyDescent="0.25">
      <c r="A4247" s="74">
        <v>202510</v>
      </c>
      <c r="B4247" s="74">
        <v>642</v>
      </c>
      <c r="C4247" s="82">
        <v>508896</v>
      </c>
      <c r="D4247" s="82">
        <v>29058</v>
      </c>
      <c r="E4247" s="83">
        <f t="shared" si="66"/>
        <v>5.7100075457460854E-2</v>
      </c>
    </row>
    <row r="4248" spans="1:5" x14ac:dyDescent="0.25">
      <c r="A4248" s="74">
        <v>202510</v>
      </c>
      <c r="B4248" s="74">
        <v>643</v>
      </c>
      <c r="C4248" s="82">
        <v>81206882</v>
      </c>
      <c r="D4248" s="82">
        <v>5599989</v>
      </c>
      <c r="E4248" s="83">
        <f t="shared" si="66"/>
        <v>6.8959537197844881E-2</v>
      </c>
    </row>
    <row r="4249" spans="1:5" x14ac:dyDescent="0.25">
      <c r="A4249" s="74">
        <v>202510</v>
      </c>
      <c r="B4249" s="74">
        <v>649</v>
      </c>
      <c r="C4249" s="82">
        <v>2963197814</v>
      </c>
      <c r="D4249" s="82">
        <v>8483143</v>
      </c>
      <c r="E4249" s="83">
        <f t="shared" si="66"/>
        <v>2.8628338479194087E-3</v>
      </c>
    </row>
    <row r="4250" spans="1:5" x14ac:dyDescent="0.25">
      <c r="A4250" s="74">
        <v>202510</v>
      </c>
      <c r="B4250" s="74">
        <v>651</v>
      </c>
      <c r="C4250" s="82">
        <v>60220243</v>
      </c>
      <c r="D4250" s="82">
        <v>310315</v>
      </c>
      <c r="E4250" s="83">
        <f t="shared" si="66"/>
        <v>5.1530014583302166E-3</v>
      </c>
    </row>
    <row r="4251" spans="1:5" x14ac:dyDescent="0.25">
      <c r="A4251" s="74">
        <v>202510</v>
      </c>
      <c r="B4251" s="74">
        <v>652</v>
      </c>
      <c r="C4251" s="82">
        <v>190717</v>
      </c>
      <c r="D4251" s="82">
        <v>0</v>
      </c>
      <c r="E4251" s="83">
        <f t="shared" si="66"/>
        <v>0</v>
      </c>
    </row>
    <row r="4252" spans="1:5" x14ac:dyDescent="0.25">
      <c r="A4252" s="74">
        <v>202510</v>
      </c>
      <c r="B4252" s="74">
        <v>653</v>
      </c>
      <c r="C4252" s="82">
        <v>482755</v>
      </c>
      <c r="D4252" s="82">
        <v>13227</v>
      </c>
      <c r="E4252" s="83">
        <f t="shared" si="66"/>
        <v>2.7398991206719764E-2</v>
      </c>
    </row>
    <row r="4253" spans="1:5" x14ac:dyDescent="0.25">
      <c r="A4253" s="74">
        <v>202510</v>
      </c>
      <c r="B4253" s="74">
        <v>661</v>
      </c>
      <c r="C4253" s="82">
        <v>348646960</v>
      </c>
      <c r="D4253" s="82">
        <v>865480</v>
      </c>
      <c r="E4253" s="83">
        <f t="shared" si="66"/>
        <v>2.4823965193902738E-3</v>
      </c>
    </row>
    <row r="4254" spans="1:5" x14ac:dyDescent="0.25">
      <c r="A4254" s="74">
        <v>202510</v>
      </c>
      <c r="B4254" s="74">
        <v>662</v>
      </c>
      <c r="C4254" s="82">
        <v>5086886</v>
      </c>
      <c r="D4254" s="82">
        <v>211880</v>
      </c>
      <c r="E4254" s="83">
        <f t="shared" si="66"/>
        <v>4.1652201366415523E-2</v>
      </c>
    </row>
    <row r="4255" spans="1:5" x14ac:dyDescent="0.25">
      <c r="A4255" s="74">
        <v>202510</v>
      </c>
      <c r="B4255" s="74">
        <v>663</v>
      </c>
      <c r="C4255" s="82">
        <v>19104306</v>
      </c>
      <c r="D4255" s="82">
        <v>463801</v>
      </c>
      <c r="E4255" s="83">
        <f t="shared" si="66"/>
        <v>2.4277301672198926E-2</v>
      </c>
    </row>
    <row r="4256" spans="1:5" x14ac:dyDescent="0.25">
      <c r="A4256" s="74">
        <v>202510</v>
      </c>
      <c r="B4256" s="74">
        <v>681</v>
      </c>
      <c r="C4256" s="82">
        <v>72059686</v>
      </c>
      <c r="D4256" s="82">
        <v>2558106</v>
      </c>
      <c r="E4256" s="83">
        <f t="shared" si="66"/>
        <v>3.5499821633971591E-2</v>
      </c>
    </row>
    <row r="4257" spans="1:5" x14ac:dyDescent="0.25">
      <c r="A4257" s="74">
        <v>202510</v>
      </c>
      <c r="B4257" s="74">
        <v>682</v>
      </c>
      <c r="C4257" s="82">
        <v>62557978</v>
      </c>
      <c r="D4257" s="82">
        <v>2369352</v>
      </c>
      <c r="E4257" s="83">
        <f t="shared" si="66"/>
        <v>3.7874497797866807E-2</v>
      </c>
    </row>
    <row r="4258" spans="1:5" x14ac:dyDescent="0.25">
      <c r="A4258" s="74">
        <v>202510</v>
      </c>
      <c r="B4258" s="74">
        <v>691</v>
      </c>
      <c r="C4258" s="82">
        <v>49849847</v>
      </c>
      <c r="D4258" s="82">
        <v>1398346</v>
      </c>
      <c r="E4258" s="83">
        <f t="shared" si="66"/>
        <v>2.8051159314490974E-2</v>
      </c>
    </row>
    <row r="4259" spans="1:5" x14ac:dyDescent="0.25">
      <c r="A4259" s="74">
        <v>202510</v>
      </c>
      <c r="B4259" s="74">
        <v>692</v>
      </c>
      <c r="C4259" s="82">
        <v>64595956</v>
      </c>
      <c r="D4259" s="82">
        <v>791564</v>
      </c>
      <c r="E4259" s="83">
        <f t="shared" si="66"/>
        <v>1.2254079806482004E-2</v>
      </c>
    </row>
    <row r="4260" spans="1:5" x14ac:dyDescent="0.25">
      <c r="A4260" s="74">
        <v>202510</v>
      </c>
      <c r="B4260" s="74">
        <v>701</v>
      </c>
      <c r="C4260" s="82">
        <v>94882</v>
      </c>
      <c r="D4260" s="82">
        <v>1064</v>
      </c>
      <c r="E4260" s="83">
        <f t="shared" si="66"/>
        <v>1.121392888008263E-2</v>
      </c>
    </row>
    <row r="4261" spans="1:5" x14ac:dyDescent="0.25">
      <c r="A4261" s="74">
        <v>202510</v>
      </c>
      <c r="B4261" s="74">
        <v>702</v>
      </c>
      <c r="C4261" s="82">
        <v>480221397</v>
      </c>
      <c r="D4261" s="82">
        <v>21177958</v>
      </c>
      <c r="E4261" s="83">
        <f t="shared" si="66"/>
        <v>4.4100404797248131E-2</v>
      </c>
    </row>
    <row r="4262" spans="1:5" x14ac:dyDescent="0.25">
      <c r="A4262" s="74">
        <v>202510</v>
      </c>
      <c r="B4262" s="74">
        <v>711</v>
      </c>
      <c r="C4262" s="82">
        <v>48460547</v>
      </c>
      <c r="D4262" s="82">
        <v>2494628</v>
      </c>
      <c r="E4262" s="83">
        <f t="shared" si="66"/>
        <v>5.1477503958013517E-2</v>
      </c>
    </row>
    <row r="4263" spans="1:5" x14ac:dyDescent="0.25">
      <c r="A4263" s="74">
        <v>202510</v>
      </c>
      <c r="B4263" s="74">
        <v>712</v>
      </c>
      <c r="C4263" s="82">
        <v>3642668</v>
      </c>
      <c r="D4263" s="82">
        <v>64084</v>
      </c>
      <c r="E4263" s="83">
        <f t="shared" si="66"/>
        <v>1.7592599709882976E-2</v>
      </c>
    </row>
    <row r="4264" spans="1:5" x14ac:dyDescent="0.25">
      <c r="A4264" s="74">
        <v>202510</v>
      </c>
      <c r="B4264" s="74">
        <v>721</v>
      </c>
      <c r="C4264" s="82">
        <v>19793205</v>
      </c>
      <c r="D4264" s="82">
        <v>106955</v>
      </c>
      <c r="E4264" s="83">
        <f t="shared" si="66"/>
        <v>5.4036221016252797E-3</v>
      </c>
    </row>
    <row r="4265" spans="1:5" x14ac:dyDescent="0.25">
      <c r="A4265" s="74">
        <v>202510</v>
      </c>
      <c r="B4265" s="74">
        <v>722</v>
      </c>
      <c r="C4265" s="82">
        <v>2342450</v>
      </c>
      <c r="D4265" s="82">
        <v>3695</v>
      </c>
      <c r="E4265" s="83">
        <f t="shared" si="66"/>
        <v>1.5774082691199386E-3</v>
      </c>
    </row>
    <row r="4266" spans="1:5" x14ac:dyDescent="0.25">
      <c r="A4266" s="74">
        <v>202510</v>
      </c>
      <c r="B4266" s="74">
        <v>731</v>
      </c>
      <c r="C4266" s="82">
        <v>17484389</v>
      </c>
      <c r="D4266" s="82">
        <v>625578</v>
      </c>
      <c r="E4266" s="83">
        <f t="shared" si="66"/>
        <v>3.5779231404654749E-2</v>
      </c>
    </row>
    <row r="4267" spans="1:5" x14ac:dyDescent="0.25">
      <c r="A4267" s="74">
        <v>202510</v>
      </c>
      <c r="B4267" s="74">
        <v>732</v>
      </c>
      <c r="C4267" s="82">
        <v>9583991</v>
      </c>
      <c r="D4267" s="82">
        <v>3393</v>
      </c>
      <c r="E4267" s="83">
        <f t="shared" si="66"/>
        <v>3.5402787836507775E-4</v>
      </c>
    </row>
    <row r="4268" spans="1:5" x14ac:dyDescent="0.25">
      <c r="A4268" s="74">
        <v>202510</v>
      </c>
      <c r="B4268" s="74">
        <v>741</v>
      </c>
      <c r="C4268" s="82">
        <v>4827978</v>
      </c>
      <c r="D4268" s="82">
        <v>338523</v>
      </c>
      <c r="E4268" s="83">
        <f t="shared" si="66"/>
        <v>7.0116930938790525E-2</v>
      </c>
    </row>
    <row r="4269" spans="1:5" x14ac:dyDescent="0.25">
      <c r="A4269" s="74">
        <v>202510</v>
      </c>
      <c r="B4269" s="74">
        <v>742</v>
      </c>
      <c r="C4269" s="82">
        <v>1255913</v>
      </c>
      <c r="D4269" s="82">
        <v>60629</v>
      </c>
      <c r="E4269" s="83">
        <f t="shared" si="66"/>
        <v>4.8274840693583072E-2</v>
      </c>
    </row>
    <row r="4270" spans="1:5" x14ac:dyDescent="0.25">
      <c r="A4270" s="74">
        <v>202510</v>
      </c>
      <c r="B4270" s="74">
        <v>749</v>
      </c>
      <c r="C4270" s="82">
        <v>17211923</v>
      </c>
      <c r="D4270" s="82">
        <v>822366</v>
      </c>
      <c r="E4270" s="83">
        <f t="shared" si="66"/>
        <v>4.7778856551937865E-2</v>
      </c>
    </row>
    <row r="4271" spans="1:5" x14ac:dyDescent="0.25">
      <c r="A4271" s="74">
        <v>202510</v>
      </c>
      <c r="B4271" s="74">
        <v>750</v>
      </c>
      <c r="C4271" s="82">
        <v>17371013</v>
      </c>
      <c r="D4271" s="82">
        <v>1105039</v>
      </c>
      <c r="E4271" s="83">
        <f t="shared" si="66"/>
        <v>6.3613964251825722E-2</v>
      </c>
    </row>
    <row r="4272" spans="1:5" x14ac:dyDescent="0.25">
      <c r="A4272" s="74">
        <v>202510</v>
      </c>
      <c r="B4272" s="74">
        <v>771</v>
      </c>
      <c r="C4272" s="82">
        <v>194235734</v>
      </c>
      <c r="D4272" s="82">
        <v>5886758</v>
      </c>
      <c r="E4272" s="83">
        <f t="shared" si="66"/>
        <v>3.0307286299852527E-2</v>
      </c>
    </row>
    <row r="4273" spans="1:5" x14ac:dyDescent="0.25">
      <c r="A4273" s="74">
        <v>202510</v>
      </c>
      <c r="B4273" s="74">
        <v>772</v>
      </c>
      <c r="C4273" s="82">
        <v>370391</v>
      </c>
      <c r="D4273" s="82">
        <v>25765</v>
      </c>
      <c r="E4273" s="83">
        <f t="shared" si="66"/>
        <v>6.9561625417464246E-2</v>
      </c>
    </row>
    <row r="4274" spans="1:5" x14ac:dyDescent="0.25">
      <c r="A4274" s="74">
        <v>202510</v>
      </c>
      <c r="B4274" s="74">
        <v>773</v>
      </c>
      <c r="C4274" s="82">
        <v>26917759</v>
      </c>
      <c r="D4274" s="82">
        <v>622409</v>
      </c>
      <c r="E4274" s="83">
        <f t="shared" si="66"/>
        <v>2.3122615816569277E-2</v>
      </c>
    </row>
    <row r="4275" spans="1:5" x14ac:dyDescent="0.25">
      <c r="A4275" s="74">
        <v>202510</v>
      </c>
      <c r="B4275" s="74">
        <v>774</v>
      </c>
      <c r="C4275" s="82">
        <v>2102288</v>
      </c>
      <c r="D4275" s="82">
        <v>68866</v>
      </c>
      <c r="E4275" s="83">
        <f t="shared" si="66"/>
        <v>3.2757643101230659E-2</v>
      </c>
    </row>
    <row r="4276" spans="1:5" x14ac:dyDescent="0.25">
      <c r="A4276" s="74">
        <v>202510</v>
      </c>
      <c r="B4276" s="74">
        <v>780</v>
      </c>
      <c r="C4276" s="82">
        <v>1483837</v>
      </c>
      <c r="D4276" s="82">
        <v>80263</v>
      </c>
      <c r="E4276" s="83">
        <f t="shared" si="66"/>
        <v>5.4091520834161702E-2</v>
      </c>
    </row>
    <row r="4277" spans="1:5" x14ac:dyDescent="0.25">
      <c r="A4277" s="74">
        <v>202510</v>
      </c>
      <c r="B4277" s="74">
        <v>791</v>
      </c>
      <c r="C4277" s="82">
        <v>94273140</v>
      </c>
      <c r="D4277" s="82">
        <v>2789481</v>
      </c>
      <c r="E4277" s="83">
        <f t="shared" si="66"/>
        <v>2.9589350688860049E-2</v>
      </c>
    </row>
    <row r="4278" spans="1:5" x14ac:dyDescent="0.25">
      <c r="A4278" s="74">
        <v>202510</v>
      </c>
      <c r="B4278" s="74">
        <v>801</v>
      </c>
      <c r="C4278" s="82">
        <v>24716083</v>
      </c>
      <c r="D4278" s="82">
        <v>818186</v>
      </c>
      <c r="E4278" s="83">
        <f t="shared" si="66"/>
        <v>3.3103384545196742E-2</v>
      </c>
    </row>
    <row r="4279" spans="1:5" x14ac:dyDescent="0.25">
      <c r="A4279" s="74">
        <v>202510</v>
      </c>
      <c r="B4279" s="74">
        <v>811</v>
      </c>
      <c r="C4279" s="82">
        <v>565801</v>
      </c>
      <c r="D4279" s="82">
        <v>7050</v>
      </c>
      <c r="E4279" s="83">
        <f t="shared" si="66"/>
        <v>1.2460211275695871E-2</v>
      </c>
    </row>
    <row r="4280" spans="1:5" x14ac:dyDescent="0.25">
      <c r="A4280" s="74">
        <v>202510</v>
      </c>
      <c r="B4280" s="74">
        <v>812</v>
      </c>
      <c r="C4280" s="82">
        <v>23994175</v>
      </c>
      <c r="D4280" s="82">
        <v>1285594</v>
      </c>
      <c r="E4280" s="83">
        <f t="shared" si="66"/>
        <v>5.3579420838599366E-2</v>
      </c>
    </row>
    <row r="4281" spans="1:5" x14ac:dyDescent="0.25">
      <c r="A4281" s="74">
        <v>202510</v>
      </c>
      <c r="B4281" s="74">
        <v>813</v>
      </c>
      <c r="C4281" s="82">
        <v>4357139</v>
      </c>
      <c r="D4281" s="82">
        <v>249122</v>
      </c>
      <c r="E4281" s="83">
        <f t="shared" si="66"/>
        <v>5.7175591598064693E-2</v>
      </c>
    </row>
    <row r="4282" spans="1:5" x14ac:dyDescent="0.25">
      <c r="A4282" s="74">
        <v>202510</v>
      </c>
      <c r="B4282" s="74">
        <v>821</v>
      </c>
      <c r="C4282" s="82">
        <v>6404524</v>
      </c>
      <c r="D4282" s="82">
        <v>690780</v>
      </c>
      <c r="E4282" s="83">
        <f t="shared" si="66"/>
        <v>0.10785813278238945</v>
      </c>
    </row>
    <row r="4283" spans="1:5" x14ac:dyDescent="0.25">
      <c r="A4283" s="74">
        <v>202510</v>
      </c>
      <c r="B4283" s="74">
        <v>822</v>
      </c>
      <c r="C4283" s="82">
        <v>1312985</v>
      </c>
      <c r="D4283" s="82">
        <v>193048</v>
      </c>
      <c r="E4283" s="83">
        <f t="shared" si="66"/>
        <v>0.14702985944241556</v>
      </c>
    </row>
    <row r="4284" spans="1:5" x14ac:dyDescent="0.25">
      <c r="A4284" s="74">
        <v>202510</v>
      </c>
      <c r="B4284" s="74">
        <v>823</v>
      </c>
      <c r="C4284" s="82">
        <v>2279041</v>
      </c>
      <c r="D4284" s="82">
        <v>291299</v>
      </c>
      <c r="E4284" s="83">
        <f t="shared" si="66"/>
        <v>0.12781648070394522</v>
      </c>
    </row>
    <row r="4285" spans="1:5" x14ac:dyDescent="0.25">
      <c r="A4285" s="74">
        <v>202510</v>
      </c>
      <c r="B4285" s="74">
        <v>829</v>
      </c>
      <c r="C4285" s="82">
        <v>638328984</v>
      </c>
      <c r="D4285" s="82">
        <v>14304751</v>
      </c>
      <c r="E4285" s="83">
        <f t="shared" si="66"/>
        <v>2.2409684282799228E-2</v>
      </c>
    </row>
    <row r="4286" spans="1:5" x14ac:dyDescent="0.25">
      <c r="A4286" s="74">
        <v>202510</v>
      </c>
      <c r="B4286" s="74">
        <v>841</v>
      </c>
      <c r="C4286" s="82">
        <v>1556072525</v>
      </c>
      <c r="D4286" s="82">
        <v>1079612</v>
      </c>
      <c r="E4286" s="83">
        <f t="shared" si="66"/>
        <v>6.9380570805978336E-4</v>
      </c>
    </row>
    <row r="4287" spans="1:5" x14ac:dyDescent="0.25">
      <c r="A4287" s="74">
        <v>202510</v>
      </c>
      <c r="B4287" s="74">
        <v>842</v>
      </c>
      <c r="C4287" s="82">
        <v>5207328</v>
      </c>
      <c r="D4287" s="82">
        <v>316092</v>
      </c>
      <c r="E4287" s="83">
        <f t="shared" si="66"/>
        <v>6.0701380823332041E-2</v>
      </c>
    </row>
    <row r="4288" spans="1:5" x14ac:dyDescent="0.25">
      <c r="A4288" s="74">
        <v>202510</v>
      </c>
      <c r="B4288" s="74">
        <v>843</v>
      </c>
      <c r="C4288" s="82">
        <v>7007560</v>
      </c>
      <c r="D4288" s="82">
        <v>618916</v>
      </c>
      <c r="E4288" s="83">
        <f t="shared" si="66"/>
        <v>8.8321184549258233E-2</v>
      </c>
    </row>
    <row r="4289" spans="1:5" x14ac:dyDescent="0.25">
      <c r="A4289" s="74">
        <v>202510</v>
      </c>
      <c r="B4289" s="74">
        <v>851</v>
      </c>
      <c r="C4289" s="82">
        <v>19966570</v>
      </c>
      <c r="D4289" s="82">
        <v>423235</v>
      </c>
      <c r="E4289" s="83">
        <f t="shared" si="66"/>
        <v>2.1197181088188907E-2</v>
      </c>
    </row>
    <row r="4290" spans="1:5" x14ac:dyDescent="0.25">
      <c r="A4290" s="74">
        <v>202510</v>
      </c>
      <c r="B4290" s="74">
        <v>852</v>
      </c>
      <c r="C4290" s="82">
        <v>5283207</v>
      </c>
      <c r="D4290" s="82">
        <v>248580</v>
      </c>
      <c r="E4290" s="83">
        <f t="shared" si="66"/>
        <v>4.7050967338588094E-2</v>
      </c>
    </row>
    <row r="4291" spans="1:5" x14ac:dyDescent="0.25">
      <c r="A4291" s="74">
        <v>202510</v>
      </c>
      <c r="B4291" s="74">
        <v>853</v>
      </c>
      <c r="C4291" s="82">
        <v>11619854</v>
      </c>
      <c r="D4291" s="82">
        <v>61623</v>
      </c>
      <c r="E4291" s="83">
        <f t="shared" ref="E4291:E4354" si="67">D4291/C4291</f>
        <v>5.3032507981597707E-3</v>
      </c>
    </row>
    <row r="4292" spans="1:5" x14ac:dyDescent="0.25">
      <c r="A4292" s="74">
        <v>202510</v>
      </c>
      <c r="B4292" s="74">
        <v>854</v>
      </c>
      <c r="C4292" s="82">
        <v>91720291</v>
      </c>
      <c r="D4292" s="82">
        <v>3203930</v>
      </c>
      <c r="E4292" s="83">
        <f t="shared" si="67"/>
        <v>3.4931528945977723E-2</v>
      </c>
    </row>
    <row r="4293" spans="1:5" x14ac:dyDescent="0.25">
      <c r="A4293" s="74">
        <v>202510</v>
      </c>
      <c r="B4293" s="74">
        <v>855</v>
      </c>
      <c r="C4293" s="82">
        <v>3587873</v>
      </c>
      <c r="D4293" s="82">
        <v>266372</v>
      </c>
      <c r="E4293" s="83">
        <f t="shared" si="67"/>
        <v>7.4242315711843754E-2</v>
      </c>
    </row>
    <row r="4294" spans="1:5" x14ac:dyDescent="0.25">
      <c r="A4294" s="74">
        <v>202510</v>
      </c>
      <c r="B4294" s="74">
        <v>861</v>
      </c>
      <c r="C4294" s="82">
        <v>368196391</v>
      </c>
      <c r="D4294" s="82">
        <v>5416496</v>
      </c>
      <c r="E4294" s="83">
        <f t="shared" si="67"/>
        <v>1.47108883530583E-2</v>
      </c>
    </row>
    <row r="4295" spans="1:5" x14ac:dyDescent="0.25">
      <c r="A4295" s="74">
        <v>202510</v>
      </c>
      <c r="B4295" s="74">
        <v>862</v>
      </c>
      <c r="C4295" s="82">
        <v>22930172</v>
      </c>
      <c r="D4295" s="82">
        <v>217068</v>
      </c>
      <c r="E4295" s="83">
        <f t="shared" si="67"/>
        <v>9.4664793617771376E-3</v>
      </c>
    </row>
    <row r="4296" spans="1:5" x14ac:dyDescent="0.25">
      <c r="A4296" s="74">
        <v>202510</v>
      </c>
      <c r="B4296" s="74">
        <v>863</v>
      </c>
      <c r="C4296" s="82">
        <v>27213540</v>
      </c>
      <c r="D4296" s="82">
        <v>317698</v>
      </c>
      <c r="E4296" s="83">
        <f t="shared" si="67"/>
        <v>1.1674262150385433E-2</v>
      </c>
    </row>
    <row r="4297" spans="1:5" x14ac:dyDescent="0.25">
      <c r="A4297" s="74">
        <v>202510</v>
      </c>
      <c r="B4297" s="74">
        <v>864</v>
      </c>
      <c r="C4297" s="82">
        <v>7715344</v>
      </c>
      <c r="D4297" s="82">
        <v>101201</v>
      </c>
      <c r="E4297" s="83">
        <f t="shared" si="67"/>
        <v>1.3116848710828707E-2</v>
      </c>
    </row>
    <row r="4298" spans="1:5" x14ac:dyDescent="0.25">
      <c r="A4298" s="74">
        <v>202510</v>
      </c>
      <c r="B4298" s="74">
        <v>869</v>
      </c>
      <c r="C4298" s="82">
        <v>332437458</v>
      </c>
      <c r="D4298" s="82">
        <v>7635678</v>
      </c>
      <c r="E4298" s="83">
        <f t="shared" si="67"/>
        <v>2.2968765451214585E-2</v>
      </c>
    </row>
    <row r="4299" spans="1:5" x14ac:dyDescent="0.25">
      <c r="A4299" s="74">
        <v>202510</v>
      </c>
      <c r="B4299" s="74">
        <v>870</v>
      </c>
      <c r="C4299" s="82">
        <v>13749546</v>
      </c>
      <c r="D4299" s="82">
        <v>176885</v>
      </c>
      <c r="E4299" s="83">
        <f t="shared" si="67"/>
        <v>1.2864788408286353E-2</v>
      </c>
    </row>
    <row r="4300" spans="1:5" x14ac:dyDescent="0.25">
      <c r="A4300" s="74">
        <v>202510</v>
      </c>
      <c r="B4300" s="74">
        <v>880</v>
      </c>
      <c r="C4300" s="82">
        <v>1765239</v>
      </c>
      <c r="D4300" s="82">
        <v>210559</v>
      </c>
      <c r="E4300" s="83">
        <f t="shared" si="67"/>
        <v>0.1192807319575423</v>
      </c>
    </row>
    <row r="4301" spans="1:5" x14ac:dyDescent="0.25">
      <c r="A4301" s="74">
        <v>202510</v>
      </c>
      <c r="B4301" s="74">
        <v>900</v>
      </c>
      <c r="C4301" s="82">
        <v>31735905</v>
      </c>
      <c r="D4301" s="82">
        <v>2233918</v>
      </c>
      <c r="E4301" s="83">
        <f t="shared" si="67"/>
        <v>7.0390871159968491E-2</v>
      </c>
    </row>
    <row r="4302" spans="1:5" x14ac:dyDescent="0.25">
      <c r="A4302" s="74">
        <v>202510</v>
      </c>
      <c r="B4302" s="74">
        <v>910</v>
      </c>
      <c r="C4302" s="82">
        <v>36972974</v>
      </c>
      <c r="D4302" s="82">
        <v>61706</v>
      </c>
      <c r="E4302" s="83">
        <f t="shared" si="67"/>
        <v>1.6689487840496682E-3</v>
      </c>
    </row>
    <row r="4303" spans="1:5" x14ac:dyDescent="0.25">
      <c r="A4303" s="74">
        <v>202510</v>
      </c>
      <c r="B4303" s="74">
        <v>920</v>
      </c>
      <c r="C4303" s="82">
        <v>7074198</v>
      </c>
      <c r="D4303" s="82">
        <v>201300</v>
      </c>
      <c r="E4303" s="83">
        <f t="shared" si="67"/>
        <v>2.8455522449329237E-2</v>
      </c>
    </row>
    <row r="4304" spans="1:5" x14ac:dyDescent="0.25">
      <c r="A4304" s="74">
        <v>202510</v>
      </c>
      <c r="B4304" s="74">
        <v>931</v>
      </c>
      <c r="C4304" s="82">
        <v>98534859</v>
      </c>
      <c r="D4304" s="82">
        <v>1583105</v>
      </c>
      <c r="E4304" s="83">
        <f t="shared" si="67"/>
        <v>1.6066446088891243E-2</v>
      </c>
    </row>
    <row r="4305" spans="1:5" x14ac:dyDescent="0.25">
      <c r="A4305" s="74">
        <v>202510</v>
      </c>
      <c r="B4305" s="74">
        <v>939</v>
      </c>
      <c r="C4305" s="82">
        <v>16919286</v>
      </c>
      <c r="D4305" s="82">
        <v>392404</v>
      </c>
      <c r="E4305" s="83">
        <f t="shared" si="67"/>
        <v>2.3192704467552592E-2</v>
      </c>
    </row>
    <row r="4306" spans="1:5" x14ac:dyDescent="0.25">
      <c r="A4306" s="74">
        <v>202510</v>
      </c>
      <c r="B4306" s="74">
        <v>941</v>
      </c>
      <c r="C4306" s="82">
        <v>12673068</v>
      </c>
      <c r="D4306" s="82">
        <v>102834</v>
      </c>
      <c r="E4306" s="83">
        <f t="shared" si="67"/>
        <v>8.1143729363718393E-3</v>
      </c>
    </row>
    <row r="4307" spans="1:5" x14ac:dyDescent="0.25">
      <c r="A4307" s="74">
        <v>202510</v>
      </c>
      <c r="B4307" s="74">
        <v>942</v>
      </c>
      <c r="C4307" s="82">
        <v>6866999</v>
      </c>
      <c r="D4307" s="82">
        <v>79644</v>
      </c>
      <c r="E4307" s="83">
        <f t="shared" si="67"/>
        <v>1.1598079452174087E-2</v>
      </c>
    </row>
    <row r="4308" spans="1:5" x14ac:dyDescent="0.25">
      <c r="A4308" s="74">
        <v>202510</v>
      </c>
      <c r="B4308" s="74">
        <v>949</v>
      </c>
      <c r="C4308" s="82">
        <v>125037681</v>
      </c>
      <c r="D4308" s="82">
        <v>1937665</v>
      </c>
      <c r="E4308" s="83">
        <f t="shared" si="67"/>
        <v>1.5496648566282991E-2</v>
      </c>
    </row>
    <row r="4309" spans="1:5" x14ac:dyDescent="0.25">
      <c r="A4309" s="74">
        <v>202510</v>
      </c>
      <c r="B4309" s="74">
        <v>951</v>
      </c>
      <c r="C4309" s="82">
        <v>4288196</v>
      </c>
      <c r="D4309" s="82">
        <v>239575</v>
      </c>
      <c r="E4309" s="83">
        <f t="shared" si="67"/>
        <v>5.5868481757830102E-2</v>
      </c>
    </row>
    <row r="4310" spans="1:5" x14ac:dyDescent="0.25">
      <c r="A4310" s="74">
        <v>202510</v>
      </c>
      <c r="B4310" s="74">
        <v>952</v>
      </c>
      <c r="C4310" s="82">
        <v>3998192</v>
      </c>
      <c r="D4310" s="82">
        <v>257231</v>
      </c>
      <c r="E4310" s="83">
        <f t="shared" si="67"/>
        <v>6.433683024727177E-2</v>
      </c>
    </row>
    <row r="4311" spans="1:5" x14ac:dyDescent="0.25">
      <c r="A4311" s="74">
        <v>202510</v>
      </c>
      <c r="B4311" s="74">
        <v>960</v>
      </c>
      <c r="C4311" s="82">
        <v>1396425537</v>
      </c>
      <c r="D4311" s="82">
        <v>81686990</v>
      </c>
      <c r="E4311" s="83">
        <f t="shared" si="67"/>
        <v>5.849720435182789E-2</v>
      </c>
    </row>
    <row r="4312" spans="1:5" x14ac:dyDescent="0.25">
      <c r="A4312" s="74">
        <v>202510</v>
      </c>
      <c r="B4312" s="74">
        <v>970</v>
      </c>
      <c r="C4312" s="82">
        <v>625842</v>
      </c>
      <c r="D4312" s="82">
        <v>25071</v>
      </c>
      <c r="E4312" s="83">
        <f t="shared" si="67"/>
        <v>4.005963166422196E-2</v>
      </c>
    </row>
    <row r="4313" spans="1:5" x14ac:dyDescent="0.25">
      <c r="A4313" s="74">
        <v>202510</v>
      </c>
      <c r="B4313" s="74">
        <v>990</v>
      </c>
      <c r="C4313" s="82">
        <v>1624585</v>
      </c>
      <c r="D4313" s="82">
        <v>5288</v>
      </c>
      <c r="E4313" s="83">
        <f t="shared" si="67"/>
        <v>3.2549851192766152E-3</v>
      </c>
    </row>
    <row r="4314" spans="1:5" x14ac:dyDescent="0.25">
      <c r="A4314" s="74">
        <v>202510</v>
      </c>
      <c r="B4314" s="74">
        <v>999</v>
      </c>
      <c r="C4314" s="82">
        <v>346167293</v>
      </c>
      <c r="D4314" s="82">
        <v>40964654</v>
      </c>
      <c r="E4314" s="83">
        <f t="shared" si="67"/>
        <v>0.11833773677746037</v>
      </c>
    </row>
    <row r="4315" spans="1:5" x14ac:dyDescent="0.25">
      <c r="A4315" s="74">
        <v>202511</v>
      </c>
      <c r="B4315" s="74">
        <v>11</v>
      </c>
      <c r="C4315" s="82">
        <v>7126705674</v>
      </c>
      <c r="D4315" s="82">
        <v>170104430</v>
      </c>
      <c r="E4315" s="83">
        <f t="shared" si="67"/>
        <v>2.3868591994837585E-2</v>
      </c>
    </row>
    <row r="4316" spans="1:5" x14ac:dyDescent="0.25">
      <c r="A4316" s="74">
        <v>202511</v>
      </c>
      <c r="B4316" s="74">
        <v>12</v>
      </c>
      <c r="C4316" s="82">
        <v>747697357</v>
      </c>
      <c r="D4316" s="82">
        <v>17083486</v>
      </c>
      <c r="E4316" s="83">
        <f t="shared" si="67"/>
        <v>2.2848129447112651E-2</v>
      </c>
    </row>
    <row r="4317" spans="1:5" x14ac:dyDescent="0.25">
      <c r="A4317" s="74">
        <v>202511</v>
      </c>
      <c r="B4317" s="74">
        <v>13</v>
      </c>
      <c r="C4317" s="82">
        <v>451368415</v>
      </c>
      <c r="D4317" s="82">
        <v>709079</v>
      </c>
      <c r="E4317" s="83">
        <f t="shared" si="67"/>
        <v>1.570953962297074E-3</v>
      </c>
    </row>
    <row r="4318" spans="1:5" x14ac:dyDescent="0.25">
      <c r="A4318" s="74">
        <v>202511</v>
      </c>
      <c r="B4318" s="74">
        <v>14</v>
      </c>
      <c r="C4318" s="82">
        <v>2751167390</v>
      </c>
      <c r="D4318" s="82">
        <v>52972492</v>
      </c>
      <c r="E4318" s="83">
        <f t="shared" si="67"/>
        <v>1.925455070183861E-2</v>
      </c>
    </row>
    <row r="4319" spans="1:5" x14ac:dyDescent="0.25">
      <c r="A4319" s="74">
        <v>202511</v>
      </c>
      <c r="B4319" s="74">
        <v>16</v>
      </c>
      <c r="C4319" s="82">
        <v>1123915829</v>
      </c>
      <c r="D4319" s="82">
        <v>50835061</v>
      </c>
      <c r="E4319" s="83">
        <f t="shared" si="67"/>
        <v>4.5230309680067686E-2</v>
      </c>
    </row>
    <row r="4320" spans="1:5" x14ac:dyDescent="0.25">
      <c r="A4320" s="74">
        <v>202511</v>
      </c>
      <c r="B4320" s="74">
        <v>17</v>
      </c>
      <c r="C4320" s="82">
        <v>695328</v>
      </c>
      <c r="D4320" s="82">
        <v>14063</v>
      </c>
      <c r="E4320" s="83">
        <f t="shared" si="67"/>
        <v>2.0224987344102351E-2</v>
      </c>
    </row>
    <row r="4321" spans="1:5" x14ac:dyDescent="0.25">
      <c r="A4321" s="74">
        <v>202511</v>
      </c>
      <c r="B4321" s="74">
        <v>21</v>
      </c>
      <c r="C4321" s="82">
        <v>2166351</v>
      </c>
      <c r="D4321" s="82">
        <v>195257</v>
      </c>
      <c r="E4321" s="83">
        <f t="shared" si="67"/>
        <v>9.0131746886815661E-2</v>
      </c>
    </row>
    <row r="4322" spans="1:5" x14ac:dyDescent="0.25">
      <c r="A4322" s="74">
        <v>202511</v>
      </c>
      <c r="B4322" s="74">
        <v>22</v>
      </c>
      <c r="C4322" s="82">
        <v>26626922</v>
      </c>
      <c r="D4322" s="82">
        <v>672818</v>
      </c>
      <c r="E4322" s="83">
        <f t="shared" si="67"/>
        <v>2.5268335559025561E-2</v>
      </c>
    </row>
    <row r="4323" spans="1:5" x14ac:dyDescent="0.25">
      <c r="A4323" s="74">
        <v>202511</v>
      </c>
      <c r="B4323" s="74">
        <v>24</v>
      </c>
      <c r="C4323" s="82">
        <v>5684459</v>
      </c>
      <c r="D4323" s="82">
        <v>55599</v>
      </c>
      <c r="E4323" s="83">
        <f t="shared" si="67"/>
        <v>9.7808780043976036E-3</v>
      </c>
    </row>
    <row r="4324" spans="1:5" x14ac:dyDescent="0.25">
      <c r="A4324" s="74">
        <v>202511</v>
      </c>
      <c r="B4324" s="74">
        <v>31</v>
      </c>
      <c r="C4324" s="82">
        <v>75344095</v>
      </c>
      <c r="D4324" s="82">
        <v>607222</v>
      </c>
      <c r="E4324" s="83">
        <f t="shared" si="67"/>
        <v>8.0593177209176119E-3</v>
      </c>
    </row>
    <row r="4325" spans="1:5" x14ac:dyDescent="0.25">
      <c r="A4325" s="74">
        <v>202511</v>
      </c>
      <c r="B4325" s="74">
        <v>32</v>
      </c>
      <c r="C4325" s="82">
        <v>6135861</v>
      </c>
      <c r="D4325" s="82">
        <v>552523</v>
      </c>
      <c r="E4325" s="83">
        <f t="shared" si="67"/>
        <v>9.0048161130116863E-2</v>
      </c>
    </row>
    <row r="4326" spans="1:5" x14ac:dyDescent="0.25">
      <c r="A4326" s="74">
        <v>202511</v>
      </c>
      <c r="B4326" s="74">
        <v>51</v>
      </c>
      <c r="C4326" s="82">
        <v>224809</v>
      </c>
      <c r="D4326" s="82">
        <v>1846</v>
      </c>
      <c r="E4326" s="83">
        <f t="shared" si="67"/>
        <v>8.2114150234198803E-3</v>
      </c>
    </row>
    <row r="4327" spans="1:5" x14ac:dyDescent="0.25">
      <c r="A4327" s="74">
        <v>202511</v>
      </c>
      <c r="B4327" s="74">
        <v>52</v>
      </c>
      <c r="C4327" s="82">
        <v>40237</v>
      </c>
      <c r="D4327" s="82">
        <v>99</v>
      </c>
      <c r="E4327" s="83">
        <f t="shared" si="67"/>
        <v>2.4604219996520616E-3</v>
      </c>
    </row>
    <row r="4328" spans="1:5" x14ac:dyDescent="0.25">
      <c r="A4328" s="74">
        <v>202511</v>
      </c>
      <c r="B4328" s="74">
        <v>61</v>
      </c>
      <c r="C4328" s="82">
        <v>8078639238</v>
      </c>
      <c r="D4328" s="82">
        <v>10079642</v>
      </c>
      <c r="E4328" s="83">
        <f t="shared" si="67"/>
        <v>1.247690570534176E-3</v>
      </c>
    </row>
    <row r="4329" spans="1:5" x14ac:dyDescent="0.25">
      <c r="A4329" s="74">
        <v>202511</v>
      </c>
      <c r="B4329" s="74">
        <v>62</v>
      </c>
      <c r="C4329" s="82">
        <v>4974114</v>
      </c>
      <c r="D4329" s="82">
        <v>95552</v>
      </c>
      <c r="E4329" s="83">
        <f t="shared" si="67"/>
        <v>1.9209853252257589E-2</v>
      </c>
    </row>
    <row r="4330" spans="1:5" x14ac:dyDescent="0.25">
      <c r="A4330" s="74">
        <v>202511</v>
      </c>
      <c r="B4330" s="74">
        <v>71</v>
      </c>
      <c r="C4330" s="82">
        <v>341008</v>
      </c>
      <c r="D4330" s="82">
        <v>21680</v>
      </c>
      <c r="E4330" s="83">
        <f t="shared" si="67"/>
        <v>6.3576221085722334E-2</v>
      </c>
    </row>
    <row r="4331" spans="1:5" x14ac:dyDescent="0.25">
      <c r="A4331" s="74">
        <v>202511</v>
      </c>
      <c r="B4331" s="74">
        <v>72</v>
      </c>
      <c r="C4331" s="82">
        <v>230576054</v>
      </c>
      <c r="D4331" s="82">
        <v>10566</v>
      </c>
      <c r="E4331" s="83">
        <f t="shared" si="67"/>
        <v>4.5824359540822049E-5</v>
      </c>
    </row>
    <row r="4332" spans="1:5" x14ac:dyDescent="0.25">
      <c r="A4332" s="74">
        <v>202511</v>
      </c>
      <c r="B4332" s="74">
        <v>81</v>
      </c>
      <c r="C4332" s="82">
        <v>132477298</v>
      </c>
      <c r="D4332" s="82">
        <v>374343</v>
      </c>
      <c r="E4332" s="83">
        <f t="shared" si="67"/>
        <v>2.8257143348439972E-3</v>
      </c>
    </row>
    <row r="4333" spans="1:5" x14ac:dyDescent="0.25">
      <c r="A4333" s="74">
        <v>202511</v>
      </c>
      <c r="B4333" s="74">
        <v>89</v>
      </c>
      <c r="C4333" s="82">
        <v>200178048</v>
      </c>
      <c r="D4333" s="82">
        <v>857850</v>
      </c>
      <c r="E4333" s="83">
        <f t="shared" si="67"/>
        <v>4.2854349344039963E-3</v>
      </c>
    </row>
    <row r="4334" spans="1:5" x14ac:dyDescent="0.25">
      <c r="A4334" s="74">
        <v>202511</v>
      </c>
      <c r="B4334" s="74">
        <v>91</v>
      </c>
      <c r="C4334" s="82">
        <v>65414056</v>
      </c>
      <c r="D4334" s="82">
        <v>684589</v>
      </c>
      <c r="E4334" s="83">
        <f t="shared" si="67"/>
        <v>1.0465472436077041E-2</v>
      </c>
    </row>
    <row r="4335" spans="1:5" x14ac:dyDescent="0.25">
      <c r="A4335" s="74">
        <v>202511</v>
      </c>
      <c r="B4335" s="74">
        <v>99</v>
      </c>
      <c r="C4335" s="82">
        <v>18832414</v>
      </c>
      <c r="D4335" s="82">
        <v>556691</v>
      </c>
      <c r="E4335" s="83">
        <f t="shared" si="67"/>
        <v>2.9560257118391726E-2</v>
      </c>
    </row>
    <row r="4336" spans="1:5" x14ac:dyDescent="0.25">
      <c r="A4336" s="74">
        <v>202511</v>
      </c>
      <c r="B4336" s="74">
        <v>101</v>
      </c>
      <c r="C4336" s="82">
        <v>2262476462</v>
      </c>
      <c r="D4336" s="82">
        <v>48744924</v>
      </c>
      <c r="E4336" s="83">
        <f t="shared" si="67"/>
        <v>2.1544941933632367E-2</v>
      </c>
    </row>
    <row r="4337" spans="1:5" x14ac:dyDescent="0.25">
      <c r="A4337" s="74">
        <v>202511</v>
      </c>
      <c r="B4337" s="74">
        <v>102</v>
      </c>
      <c r="C4337" s="82">
        <v>134453646</v>
      </c>
      <c r="D4337" s="82">
        <v>15130841</v>
      </c>
      <c r="E4337" s="83">
        <f t="shared" si="67"/>
        <v>0.11253574335946234</v>
      </c>
    </row>
    <row r="4338" spans="1:5" x14ac:dyDescent="0.25">
      <c r="A4338" s="74">
        <v>202511</v>
      </c>
      <c r="B4338" s="74">
        <v>103</v>
      </c>
      <c r="C4338" s="82">
        <v>619979736</v>
      </c>
      <c r="D4338" s="82">
        <v>1111436</v>
      </c>
      <c r="E4338" s="83">
        <f t="shared" si="67"/>
        <v>1.792697301964721E-3</v>
      </c>
    </row>
    <row r="4339" spans="1:5" x14ac:dyDescent="0.25">
      <c r="A4339" s="74">
        <v>202511</v>
      </c>
      <c r="B4339" s="74">
        <v>104</v>
      </c>
      <c r="C4339" s="82">
        <v>653223362</v>
      </c>
      <c r="D4339" s="82">
        <v>17579321</v>
      </c>
      <c r="E4339" s="83">
        <f t="shared" si="67"/>
        <v>2.6911653842533575E-2</v>
      </c>
    </row>
    <row r="4340" spans="1:5" x14ac:dyDescent="0.25">
      <c r="A4340" s="74">
        <v>202511</v>
      </c>
      <c r="B4340" s="74">
        <v>105</v>
      </c>
      <c r="C4340" s="82">
        <v>588545982</v>
      </c>
      <c r="D4340" s="82">
        <v>5370027</v>
      </c>
      <c r="E4340" s="83">
        <f t="shared" si="67"/>
        <v>9.1242267626253197E-3</v>
      </c>
    </row>
    <row r="4341" spans="1:5" x14ac:dyDescent="0.25">
      <c r="A4341" s="74">
        <v>202511</v>
      </c>
      <c r="B4341" s="74">
        <v>106</v>
      </c>
      <c r="C4341" s="82">
        <v>544731389</v>
      </c>
      <c r="D4341" s="82">
        <v>236324838</v>
      </c>
      <c r="E4341" s="83">
        <f t="shared" si="67"/>
        <v>0.43383737888473323</v>
      </c>
    </row>
    <row r="4342" spans="1:5" x14ac:dyDescent="0.25">
      <c r="A4342" s="74">
        <v>202511</v>
      </c>
      <c r="B4342" s="74">
        <v>107</v>
      </c>
      <c r="C4342" s="82">
        <v>1990135706</v>
      </c>
      <c r="D4342" s="82">
        <v>19800530</v>
      </c>
      <c r="E4342" s="83">
        <f t="shared" si="67"/>
        <v>9.9493365906174035E-3</v>
      </c>
    </row>
    <row r="4343" spans="1:5" x14ac:dyDescent="0.25">
      <c r="A4343" s="74">
        <v>202511</v>
      </c>
      <c r="B4343" s="74">
        <v>108</v>
      </c>
      <c r="C4343" s="82">
        <v>59664345</v>
      </c>
      <c r="D4343" s="82">
        <v>4106603</v>
      </c>
      <c r="E4343" s="83">
        <f t="shared" si="67"/>
        <v>6.8828426759733968E-2</v>
      </c>
    </row>
    <row r="4344" spans="1:5" x14ac:dyDescent="0.25">
      <c r="A4344" s="74">
        <v>202511</v>
      </c>
      <c r="B4344" s="74">
        <v>109</v>
      </c>
      <c r="C4344" s="82">
        <v>550176</v>
      </c>
      <c r="D4344" s="82">
        <v>16760</v>
      </c>
      <c r="E4344" s="83">
        <f t="shared" si="67"/>
        <v>3.046297911940906E-2</v>
      </c>
    </row>
    <row r="4345" spans="1:5" x14ac:dyDescent="0.25">
      <c r="A4345" s="74">
        <v>202511</v>
      </c>
      <c r="B4345" s="74">
        <v>110</v>
      </c>
      <c r="C4345" s="82">
        <v>852413358</v>
      </c>
      <c r="D4345" s="82">
        <v>42309821</v>
      </c>
      <c r="E4345" s="83">
        <f t="shared" si="67"/>
        <v>4.9635333143148608E-2</v>
      </c>
    </row>
    <row r="4346" spans="1:5" x14ac:dyDescent="0.25">
      <c r="A4346" s="74">
        <v>202511</v>
      </c>
      <c r="B4346" s="74">
        <v>120</v>
      </c>
      <c r="C4346" s="82">
        <v>163733351</v>
      </c>
      <c r="D4346" s="82">
        <v>3049</v>
      </c>
      <c r="E4346" s="83">
        <f t="shared" si="67"/>
        <v>1.8621740661742153E-5</v>
      </c>
    </row>
    <row r="4347" spans="1:5" x14ac:dyDescent="0.25">
      <c r="A4347" s="74">
        <v>202511</v>
      </c>
      <c r="B4347" s="74">
        <v>131</v>
      </c>
      <c r="C4347" s="82">
        <v>286286912</v>
      </c>
      <c r="D4347" s="82">
        <v>2062378</v>
      </c>
      <c r="E4347" s="83">
        <f t="shared" si="67"/>
        <v>7.203885031251446E-3</v>
      </c>
    </row>
    <row r="4348" spans="1:5" x14ac:dyDescent="0.25">
      <c r="A4348" s="74">
        <v>202511</v>
      </c>
      <c r="B4348" s="74">
        <v>139</v>
      </c>
      <c r="C4348" s="82">
        <v>204958367</v>
      </c>
      <c r="D4348" s="82">
        <v>12839233</v>
      </c>
      <c r="E4348" s="83">
        <f t="shared" si="67"/>
        <v>6.2643126933188339E-2</v>
      </c>
    </row>
    <row r="4349" spans="1:5" x14ac:dyDescent="0.25">
      <c r="A4349" s="74">
        <v>202511</v>
      </c>
      <c r="B4349" s="74">
        <v>141</v>
      </c>
      <c r="C4349" s="82">
        <v>255953651</v>
      </c>
      <c r="D4349" s="82">
        <v>15425633</v>
      </c>
      <c r="E4349" s="83">
        <f t="shared" si="67"/>
        <v>6.0267290346251008E-2</v>
      </c>
    </row>
    <row r="4350" spans="1:5" x14ac:dyDescent="0.25">
      <c r="A4350" s="74">
        <v>202511</v>
      </c>
      <c r="B4350" s="74">
        <v>142</v>
      </c>
      <c r="C4350" s="82">
        <v>1795</v>
      </c>
      <c r="D4350" s="82">
        <v>139</v>
      </c>
      <c r="E4350" s="83">
        <f t="shared" si="67"/>
        <v>7.7437325905292481E-2</v>
      </c>
    </row>
    <row r="4351" spans="1:5" x14ac:dyDescent="0.25">
      <c r="A4351" s="74">
        <v>202511</v>
      </c>
      <c r="B4351" s="74">
        <v>143</v>
      </c>
      <c r="C4351" s="82">
        <v>8966724</v>
      </c>
      <c r="D4351" s="82">
        <v>168726</v>
      </c>
      <c r="E4351" s="83">
        <f t="shared" si="67"/>
        <v>1.881690570603043E-2</v>
      </c>
    </row>
    <row r="4352" spans="1:5" x14ac:dyDescent="0.25">
      <c r="A4352" s="74">
        <v>202511</v>
      </c>
      <c r="B4352" s="74">
        <v>149</v>
      </c>
      <c r="C4352" s="82">
        <v>2007425</v>
      </c>
      <c r="D4352" s="82">
        <v>72806</v>
      </c>
      <c r="E4352" s="83">
        <f t="shared" si="67"/>
        <v>3.6268353736752308E-2</v>
      </c>
    </row>
    <row r="4353" spans="1:5" x14ac:dyDescent="0.25">
      <c r="A4353" s="74">
        <v>202511</v>
      </c>
      <c r="B4353" s="74">
        <v>151</v>
      </c>
      <c r="C4353" s="82">
        <v>105958507</v>
      </c>
      <c r="D4353" s="82">
        <v>43136928</v>
      </c>
      <c r="E4353" s="83">
        <f t="shared" si="67"/>
        <v>0.4071115120563184</v>
      </c>
    </row>
    <row r="4354" spans="1:5" x14ac:dyDescent="0.25">
      <c r="A4354" s="74">
        <v>202511</v>
      </c>
      <c r="B4354" s="74">
        <v>152</v>
      </c>
      <c r="C4354" s="82">
        <v>130602347</v>
      </c>
      <c r="D4354" s="82">
        <v>4601079</v>
      </c>
      <c r="E4354" s="83">
        <f t="shared" si="67"/>
        <v>3.5229680826486219E-2</v>
      </c>
    </row>
    <row r="4355" spans="1:5" x14ac:dyDescent="0.25">
      <c r="A4355" s="74">
        <v>202511</v>
      </c>
      <c r="B4355" s="74">
        <v>161</v>
      </c>
      <c r="C4355" s="82">
        <v>33577519</v>
      </c>
      <c r="D4355" s="82">
        <v>823056</v>
      </c>
      <c r="E4355" s="83">
        <f t="shared" ref="E4355:E4418" si="68">D4355/C4355</f>
        <v>2.4512114787277762E-2</v>
      </c>
    </row>
    <row r="4356" spans="1:5" x14ac:dyDescent="0.25">
      <c r="A4356" s="74">
        <v>202511</v>
      </c>
      <c r="B4356" s="74">
        <v>162</v>
      </c>
      <c r="C4356" s="82">
        <v>201855584</v>
      </c>
      <c r="D4356" s="82">
        <v>7470444</v>
      </c>
      <c r="E4356" s="83">
        <f t="shared" si="68"/>
        <v>3.7008854805819988E-2</v>
      </c>
    </row>
    <row r="4357" spans="1:5" x14ac:dyDescent="0.25">
      <c r="A4357" s="74">
        <v>202511</v>
      </c>
      <c r="B4357" s="74">
        <v>170</v>
      </c>
      <c r="C4357" s="82">
        <v>375521697</v>
      </c>
      <c r="D4357" s="82">
        <v>47960465</v>
      </c>
      <c r="E4357" s="83">
        <f t="shared" si="68"/>
        <v>0.12771689461128527</v>
      </c>
    </row>
    <row r="4358" spans="1:5" x14ac:dyDescent="0.25">
      <c r="A4358" s="74">
        <v>202511</v>
      </c>
      <c r="B4358" s="74">
        <v>181</v>
      </c>
      <c r="C4358" s="82">
        <v>107796939</v>
      </c>
      <c r="D4358" s="82">
        <v>7782384</v>
      </c>
      <c r="E4358" s="83">
        <f t="shared" si="68"/>
        <v>7.2194851469762053E-2</v>
      </c>
    </row>
    <row r="4359" spans="1:5" x14ac:dyDescent="0.25">
      <c r="A4359" s="74">
        <v>202511</v>
      </c>
      <c r="B4359" s="74">
        <v>182</v>
      </c>
      <c r="C4359" s="82">
        <v>6899537</v>
      </c>
      <c r="D4359" s="82">
        <v>644823</v>
      </c>
      <c r="E4359" s="83">
        <f t="shared" si="68"/>
        <v>9.3458879921942586E-2</v>
      </c>
    </row>
    <row r="4360" spans="1:5" x14ac:dyDescent="0.25">
      <c r="A4360" s="74">
        <v>202511</v>
      </c>
      <c r="B4360" s="74">
        <v>191</v>
      </c>
      <c r="C4360" s="82">
        <v>1883980</v>
      </c>
      <c r="D4360" s="82">
        <v>1364</v>
      </c>
      <c r="E4360" s="83">
        <f t="shared" si="68"/>
        <v>7.2399919319737999E-4</v>
      </c>
    </row>
    <row r="4361" spans="1:5" x14ac:dyDescent="0.25">
      <c r="A4361" s="74">
        <v>202511</v>
      </c>
      <c r="B4361" s="74">
        <v>192</v>
      </c>
      <c r="C4361" s="82">
        <v>966333338</v>
      </c>
      <c r="D4361" s="82">
        <v>38025444</v>
      </c>
      <c r="E4361" s="83">
        <f t="shared" si="68"/>
        <v>3.9350235063503519E-2</v>
      </c>
    </row>
    <row r="4362" spans="1:5" x14ac:dyDescent="0.25">
      <c r="A4362" s="74">
        <v>202511</v>
      </c>
      <c r="B4362" s="74">
        <v>201</v>
      </c>
      <c r="C4362" s="82">
        <v>944347557</v>
      </c>
      <c r="D4362" s="82">
        <v>14675298</v>
      </c>
      <c r="E4362" s="83">
        <f t="shared" si="68"/>
        <v>1.5540145035817571E-2</v>
      </c>
    </row>
    <row r="4363" spans="1:5" x14ac:dyDescent="0.25">
      <c r="A4363" s="74">
        <v>202511</v>
      </c>
      <c r="B4363" s="74">
        <v>202</v>
      </c>
      <c r="C4363" s="82">
        <v>1372523940</v>
      </c>
      <c r="D4363" s="82">
        <v>47257787</v>
      </c>
      <c r="E4363" s="83">
        <f t="shared" si="68"/>
        <v>3.4431302524311522E-2</v>
      </c>
    </row>
    <row r="4364" spans="1:5" x14ac:dyDescent="0.25">
      <c r="A4364" s="74">
        <v>202511</v>
      </c>
      <c r="B4364" s="74">
        <v>203</v>
      </c>
      <c r="C4364" s="82">
        <v>8111032</v>
      </c>
      <c r="D4364" s="82">
        <v>429233</v>
      </c>
      <c r="E4364" s="83">
        <f t="shared" si="68"/>
        <v>5.2919653134151118E-2</v>
      </c>
    </row>
    <row r="4365" spans="1:5" x14ac:dyDescent="0.25">
      <c r="A4365" s="74">
        <v>202511</v>
      </c>
      <c r="B4365" s="74">
        <v>204</v>
      </c>
      <c r="C4365" s="82">
        <v>1820779</v>
      </c>
      <c r="D4365" s="82">
        <v>32784</v>
      </c>
      <c r="E4365" s="83">
        <f t="shared" si="68"/>
        <v>1.8005480071991164E-2</v>
      </c>
    </row>
    <row r="4366" spans="1:5" x14ac:dyDescent="0.25">
      <c r="A4366" s="74">
        <v>202511</v>
      </c>
      <c r="B4366" s="74">
        <v>210</v>
      </c>
      <c r="C4366" s="82">
        <v>814176134</v>
      </c>
      <c r="D4366" s="82">
        <v>7573265</v>
      </c>
      <c r="E4366" s="83">
        <f t="shared" si="68"/>
        <v>9.301752635259633E-3</v>
      </c>
    </row>
    <row r="4367" spans="1:5" x14ac:dyDescent="0.25">
      <c r="A4367" s="74">
        <v>202511</v>
      </c>
      <c r="B4367" s="74">
        <v>221</v>
      </c>
      <c r="C4367" s="82">
        <v>47441916</v>
      </c>
      <c r="D4367" s="82">
        <v>2497529</v>
      </c>
      <c r="E4367" s="83">
        <f t="shared" si="68"/>
        <v>5.2643932003083517E-2</v>
      </c>
    </row>
    <row r="4368" spans="1:5" x14ac:dyDescent="0.25">
      <c r="A4368" s="74">
        <v>202511</v>
      </c>
      <c r="B4368" s="74">
        <v>222</v>
      </c>
      <c r="C4368" s="82">
        <v>407138161</v>
      </c>
      <c r="D4368" s="82">
        <v>4675688</v>
      </c>
      <c r="E4368" s="83">
        <f t="shared" si="68"/>
        <v>1.148427842901221E-2</v>
      </c>
    </row>
    <row r="4369" spans="1:5" x14ac:dyDescent="0.25">
      <c r="A4369" s="74">
        <v>202511</v>
      </c>
      <c r="B4369" s="74">
        <v>231</v>
      </c>
      <c r="C4369" s="82">
        <v>102390132</v>
      </c>
      <c r="D4369" s="82">
        <v>932710</v>
      </c>
      <c r="E4369" s="83">
        <f t="shared" si="68"/>
        <v>9.1093739384963384E-3</v>
      </c>
    </row>
    <row r="4370" spans="1:5" x14ac:dyDescent="0.25">
      <c r="A4370" s="74">
        <v>202511</v>
      </c>
      <c r="B4370" s="74">
        <v>239</v>
      </c>
      <c r="C4370" s="82">
        <v>424708627</v>
      </c>
      <c r="D4370" s="82">
        <v>27269371</v>
      </c>
      <c r="E4370" s="83">
        <f t="shared" si="68"/>
        <v>6.4207245312207895E-2</v>
      </c>
    </row>
    <row r="4371" spans="1:5" x14ac:dyDescent="0.25">
      <c r="A4371" s="74">
        <v>202511</v>
      </c>
      <c r="B4371" s="74">
        <v>241</v>
      </c>
      <c r="C4371" s="82">
        <v>512192954</v>
      </c>
      <c r="D4371" s="82">
        <v>3818806</v>
      </c>
      <c r="E4371" s="83">
        <f t="shared" si="68"/>
        <v>7.4557956531358296E-3</v>
      </c>
    </row>
    <row r="4372" spans="1:5" x14ac:dyDescent="0.25">
      <c r="A4372" s="74">
        <v>202511</v>
      </c>
      <c r="B4372" s="74">
        <v>242</v>
      </c>
      <c r="C4372" s="82">
        <v>298397111</v>
      </c>
      <c r="D4372" s="82">
        <v>610786</v>
      </c>
      <c r="E4372" s="83">
        <f t="shared" si="68"/>
        <v>2.0468897904309803E-3</v>
      </c>
    </row>
    <row r="4373" spans="1:5" x14ac:dyDescent="0.25">
      <c r="A4373" s="74">
        <v>202511</v>
      </c>
      <c r="B4373" s="74">
        <v>243</v>
      </c>
      <c r="C4373" s="82">
        <v>44745258</v>
      </c>
      <c r="D4373" s="82">
        <v>200656</v>
      </c>
      <c r="E4373" s="83">
        <f t="shared" si="68"/>
        <v>4.4844081578432286E-3</v>
      </c>
    </row>
    <row r="4374" spans="1:5" x14ac:dyDescent="0.25">
      <c r="A4374" s="74">
        <v>202511</v>
      </c>
      <c r="B4374" s="74">
        <v>251</v>
      </c>
      <c r="C4374" s="82">
        <v>169555978</v>
      </c>
      <c r="D4374" s="82">
        <v>2699756</v>
      </c>
      <c r="E4374" s="83">
        <f t="shared" si="68"/>
        <v>1.5922505545631661E-2</v>
      </c>
    </row>
    <row r="4375" spans="1:5" x14ac:dyDescent="0.25">
      <c r="A4375" s="74">
        <v>202511</v>
      </c>
      <c r="B4375" s="74">
        <v>252</v>
      </c>
      <c r="C4375" s="82">
        <v>31057</v>
      </c>
      <c r="D4375" s="82">
        <v>0</v>
      </c>
      <c r="E4375" s="83">
        <f t="shared" si="68"/>
        <v>0</v>
      </c>
    </row>
    <row r="4376" spans="1:5" x14ac:dyDescent="0.25">
      <c r="A4376" s="74">
        <v>202511</v>
      </c>
      <c r="B4376" s="74">
        <v>259</v>
      </c>
      <c r="C4376" s="82">
        <v>487823880</v>
      </c>
      <c r="D4376" s="82">
        <v>5867228</v>
      </c>
      <c r="E4376" s="83">
        <f t="shared" si="68"/>
        <v>1.2027348886651469E-2</v>
      </c>
    </row>
    <row r="4377" spans="1:5" x14ac:dyDescent="0.25">
      <c r="A4377" s="74">
        <v>202511</v>
      </c>
      <c r="B4377" s="74">
        <v>261</v>
      </c>
      <c r="C4377" s="82">
        <v>2080591</v>
      </c>
      <c r="D4377" s="82">
        <v>234880</v>
      </c>
      <c r="E4377" s="83">
        <f t="shared" si="68"/>
        <v>0.11289100068201775</v>
      </c>
    </row>
    <row r="4378" spans="1:5" x14ac:dyDescent="0.25">
      <c r="A4378" s="74">
        <v>202511</v>
      </c>
      <c r="B4378" s="74">
        <v>262</v>
      </c>
      <c r="C4378" s="82">
        <v>93215734</v>
      </c>
      <c r="D4378" s="82">
        <v>1282171</v>
      </c>
      <c r="E4378" s="83">
        <f t="shared" si="68"/>
        <v>1.3754877475941991E-2</v>
      </c>
    </row>
    <row r="4379" spans="1:5" x14ac:dyDescent="0.25">
      <c r="A4379" s="74">
        <v>202511</v>
      </c>
      <c r="B4379" s="74">
        <v>263</v>
      </c>
      <c r="C4379" s="82">
        <v>1005113</v>
      </c>
      <c r="D4379" s="82">
        <v>311164</v>
      </c>
      <c r="E4379" s="83">
        <f t="shared" si="68"/>
        <v>0.30958111177549191</v>
      </c>
    </row>
    <row r="4380" spans="1:5" x14ac:dyDescent="0.25">
      <c r="A4380" s="74">
        <v>202511</v>
      </c>
      <c r="B4380" s="74">
        <v>264</v>
      </c>
      <c r="C4380" s="82">
        <v>907250523</v>
      </c>
      <c r="D4380" s="82">
        <v>22777</v>
      </c>
      <c r="E4380" s="83">
        <f t="shared" si="68"/>
        <v>2.5105524243384757E-5</v>
      </c>
    </row>
    <row r="4381" spans="1:5" x14ac:dyDescent="0.25">
      <c r="A4381" s="74">
        <v>202511</v>
      </c>
      <c r="B4381" s="74">
        <v>265</v>
      </c>
      <c r="C4381" s="82">
        <v>7745632</v>
      </c>
      <c r="D4381" s="82">
        <v>22492</v>
      </c>
      <c r="E4381" s="83">
        <f t="shared" si="68"/>
        <v>2.9038301845478844E-3</v>
      </c>
    </row>
    <row r="4382" spans="1:5" x14ac:dyDescent="0.25">
      <c r="A4382" s="74">
        <v>202511</v>
      </c>
      <c r="B4382" s="74">
        <v>266</v>
      </c>
      <c r="C4382" s="82">
        <v>56346588</v>
      </c>
      <c r="D4382" s="82">
        <v>785040</v>
      </c>
      <c r="E4382" s="83">
        <f t="shared" si="68"/>
        <v>1.3932343161577059E-2</v>
      </c>
    </row>
    <row r="4383" spans="1:5" x14ac:dyDescent="0.25">
      <c r="A4383" s="74">
        <v>202511</v>
      </c>
      <c r="B4383" s="74">
        <v>267</v>
      </c>
      <c r="C4383" s="82">
        <v>3745105</v>
      </c>
      <c r="D4383" s="82">
        <v>37078</v>
      </c>
      <c r="E4383" s="83">
        <f t="shared" si="68"/>
        <v>9.9003899757149662E-3</v>
      </c>
    </row>
    <row r="4384" spans="1:5" x14ac:dyDescent="0.25">
      <c r="A4384" s="74">
        <v>202511</v>
      </c>
      <c r="B4384" s="74">
        <v>268</v>
      </c>
      <c r="C4384" s="82">
        <v>11870516</v>
      </c>
      <c r="D4384" s="82">
        <v>428483</v>
      </c>
      <c r="E4384" s="83">
        <f t="shared" si="68"/>
        <v>3.6096408951388465E-2</v>
      </c>
    </row>
    <row r="4385" spans="1:5" x14ac:dyDescent="0.25">
      <c r="A4385" s="74">
        <v>202511</v>
      </c>
      <c r="B4385" s="74">
        <v>271</v>
      </c>
      <c r="C4385" s="82">
        <v>173768380</v>
      </c>
      <c r="D4385" s="82">
        <v>23298821</v>
      </c>
      <c r="E4385" s="83">
        <f t="shared" si="68"/>
        <v>0.13407975029749372</v>
      </c>
    </row>
    <row r="4386" spans="1:5" x14ac:dyDescent="0.25">
      <c r="A4386" s="74">
        <v>202511</v>
      </c>
      <c r="B4386" s="74">
        <v>272</v>
      </c>
      <c r="C4386" s="82">
        <v>4272251</v>
      </c>
      <c r="D4386" s="82">
        <v>552</v>
      </c>
      <c r="E4386" s="83">
        <f t="shared" si="68"/>
        <v>1.2920589169503383E-4</v>
      </c>
    </row>
    <row r="4387" spans="1:5" x14ac:dyDescent="0.25">
      <c r="A4387" s="74">
        <v>202511</v>
      </c>
      <c r="B4387" s="74">
        <v>273</v>
      </c>
      <c r="C4387" s="82">
        <v>8828156</v>
      </c>
      <c r="D4387" s="82">
        <v>667</v>
      </c>
      <c r="E4387" s="83">
        <f t="shared" si="68"/>
        <v>7.5553716993673417E-5</v>
      </c>
    </row>
    <row r="4388" spans="1:5" x14ac:dyDescent="0.25">
      <c r="A4388" s="74">
        <v>202511</v>
      </c>
      <c r="B4388" s="74">
        <v>274</v>
      </c>
      <c r="C4388" s="82">
        <v>8744571</v>
      </c>
      <c r="D4388" s="82">
        <v>112768</v>
      </c>
      <c r="E4388" s="83">
        <f t="shared" si="68"/>
        <v>1.2895772702857579E-2</v>
      </c>
    </row>
    <row r="4389" spans="1:5" x14ac:dyDescent="0.25">
      <c r="A4389" s="74">
        <v>202511</v>
      </c>
      <c r="B4389" s="74">
        <v>275</v>
      </c>
      <c r="C4389" s="82">
        <v>470851396</v>
      </c>
      <c r="D4389" s="82">
        <v>91881</v>
      </c>
      <c r="E4389" s="83">
        <f t="shared" si="68"/>
        <v>1.9513800061028171E-4</v>
      </c>
    </row>
    <row r="4390" spans="1:5" x14ac:dyDescent="0.25">
      <c r="A4390" s="74">
        <v>202511</v>
      </c>
      <c r="B4390" s="74">
        <v>279</v>
      </c>
      <c r="C4390" s="82">
        <v>37143812</v>
      </c>
      <c r="D4390" s="82">
        <v>1458853</v>
      </c>
      <c r="E4390" s="83">
        <f t="shared" si="68"/>
        <v>3.9275801848232483E-2</v>
      </c>
    </row>
    <row r="4391" spans="1:5" x14ac:dyDescent="0.25">
      <c r="A4391" s="74">
        <v>202511</v>
      </c>
      <c r="B4391" s="74">
        <v>281</v>
      </c>
      <c r="C4391" s="82">
        <v>542587936</v>
      </c>
      <c r="D4391" s="82">
        <v>1787780</v>
      </c>
      <c r="E4391" s="83">
        <f t="shared" si="68"/>
        <v>3.2949129189632407E-3</v>
      </c>
    </row>
    <row r="4392" spans="1:5" x14ac:dyDescent="0.25">
      <c r="A4392" s="74">
        <v>202511</v>
      </c>
      <c r="B4392" s="74">
        <v>282</v>
      </c>
      <c r="C4392" s="82">
        <v>515060783</v>
      </c>
      <c r="D4392" s="82">
        <v>4226802</v>
      </c>
      <c r="E4392" s="83">
        <f t="shared" si="68"/>
        <v>8.2064139602723348E-3</v>
      </c>
    </row>
    <row r="4393" spans="1:5" x14ac:dyDescent="0.25">
      <c r="A4393" s="74">
        <v>202511</v>
      </c>
      <c r="B4393" s="74">
        <v>291</v>
      </c>
      <c r="C4393" s="82">
        <v>2283300512</v>
      </c>
      <c r="D4393" s="82">
        <v>688550</v>
      </c>
      <c r="E4393" s="83">
        <f t="shared" si="68"/>
        <v>3.0155907922820106E-4</v>
      </c>
    </row>
    <row r="4394" spans="1:5" x14ac:dyDescent="0.25">
      <c r="A4394" s="74">
        <v>202511</v>
      </c>
      <c r="B4394" s="74">
        <v>292</v>
      </c>
      <c r="C4394" s="82">
        <v>120565855</v>
      </c>
      <c r="D4394" s="82">
        <v>298004</v>
      </c>
      <c r="E4394" s="83">
        <f t="shared" si="68"/>
        <v>2.4717114144796634E-3</v>
      </c>
    </row>
    <row r="4395" spans="1:5" x14ac:dyDescent="0.25">
      <c r="A4395" s="74">
        <v>202511</v>
      </c>
      <c r="B4395" s="74">
        <v>293</v>
      </c>
      <c r="C4395" s="82">
        <v>219606075</v>
      </c>
      <c r="D4395" s="82">
        <v>1609535</v>
      </c>
      <c r="E4395" s="83">
        <f t="shared" si="68"/>
        <v>7.3291915990939685E-3</v>
      </c>
    </row>
    <row r="4396" spans="1:5" x14ac:dyDescent="0.25">
      <c r="A4396" s="74">
        <v>202511</v>
      </c>
      <c r="B4396" s="74">
        <v>301</v>
      </c>
      <c r="C4396" s="82">
        <v>8904480</v>
      </c>
      <c r="D4396" s="82">
        <v>161831</v>
      </c>
      <c r="E4396" s="83">
        <f t="shared" si="68"/>
        <v>1.8174110110865543E-2</v>
      </c>
    </row>
    <row r="4397" spans="1:5" x14ac:dyDescent="0.25">
      <c r="A4397" s="74">
        <v>202511</v>
      </c>
      <c r="B4397" s="74">
        <v>302</v>
      </c>
      <c r="C4397" s="82">
        <v>1099556</v>
      </c>
      <c r="D4397" s="82">
        <v>602</v>
      </c>
      <c r="E4397" s="83">
        <f t="shared" si="68"/>
        <v>5.474937156452241E-4</v>
      </c>
    </row>
    <row r="4398" spans="1:5" x14ac:dyDescent="0.25">
      <c r="A4398" s="74">
        <v>202511</v>
      </c>
      <c r="B4398" s="74">
        <v>303</v>
      </c>
      <c r="C4398" s="82">
        <v>1060443</v>
      </c>
      <c r="D4398" s="82">
        <v>18280</v>
      </c>
      <c r="E4398" s="83">
        <f t="shared" si="68"/>
        <v>1.7238078802915384E-2</v>
      </c>
    </row>
    <row r="4399" spans="1:5" x14ac:dyDescent="0.25">
      <c r="A4399" s="74">
        <v>202511</v>
      </c>
      <c r="B4399" s="74">
        <v>309</v>
      </c>
      <c r="C4399" s="82">
        <v>422717183</v>
      </c>
      <c r="D4399" s="82">
        <v>1276513</v>
      </c>
      <c r="E4399" s="83">
        <f t="shared" si="68"/>
        <v>3.0197802486775184E-3</v>
      </c>
    </row>
    <row r="4400" spans="1:5" x14ac:dyDescent="0.25">
      <c r="A4400" s="74">
        <v>202511</v>
      </c>
      <c r="B4400" s="74">
        <v>310</v>
      </c>
      <c r="C4400" s="82">
        <v>151405344</v>
      </c>
      <c r="D4400" s="82">
        <v>6636835</v>
      </c>
      <c r="E4400" s="83">
        <f t="shared" si="68"/>
        <v>4.3834879434638714E-2</v>
      </c>
    </row>
    <row r="4401" spans="1:5" x14ac:dyDescent="0.25">
      <c r="A4401" s="74">
        <v>202511</v>
      </c>
      <c r="B4401" s="74">
        <v>321</v>
      </c>
      <c r="C4401" s="82">
        <v>477178</v>
      </c>
      <c r="D4401" s="82">
        <v>29485</v>
      </c>
      <c r="E4401" s="83">
        <f t="shared" si="68"/>
        <v>6.1790359153188118E-2</v>
      </c>
    </row>
    <row r="4402" spans="1:5" x14ac:dyDescent="0.25">
      <c r="A4402" s="74">
        <v>202511</v>
      </c>
      <c r="B4402" s="74">
        <v>322</v>
      </c>
      <c r="C4402" s="82">
        <v>812056</v>
      </c>
      <c r="D4402" s="82">
        <v>2814</v>
      </c>
      <c r="E4402" s="83">
        <f t="shared" si="68"/>
        <v>3.4652782566719537E-3</v>
      </c>
    </row>
    <row r="4403" spans="1:5" x14ac:dyDescent="0.25">
      <c r="A4403" s="74">
        <v>202511</v>
      </c>
      <c r="B4403" s="74">
        <v>323</v>
      </c>
      <c r="C4403" s="82">
        <v>917947</v>
      </c>
      <c r="D4403" s="82">
        <v>41444</v>
      </c>
      <c r="E4403" s="83">
        <f t="shared" si="68"/>
        <v>4.5148576116050276E-2</v>
      </c>
    </row>
    <row r="4404" spans="1:5" x14ac:dyDescent="0.25">
      <c r="A4404" s="74">
        <v>202511</v>
      </c>
      <c r="B4404" s="74">
        <v>324</v>
      </c>
      <c r="C4404" s="82">
        <v>3153081</v>
      </c>
      <c r="D4404" s="82">
        <v>40114</v>
      </c>
      <c r="E4404" s="83">
        <f t="shared" si="68"/>
        <v>1.2722159690791324E-2</v>
      </c>
    </row>
    <row r="4405" spans="1:5" x14ac:dyDescent="0.25">
      <c r="A4405" s="74">
        <v>202511</v>
      </c>
      <c r="B4405" s="74">
        <v>329</v>
      </c>
      <c r="C4405" s="82">
        <v>204431416</v>
      </c>
      <c r="D4405" s="82">
        <v>1376342</v>
      </c>
      <c r="E4405" s="83">
        <f t="shared" si="68"/>
        <v>6.7325366469114514E-3</v>
      </c>
    </row>
    <row r="4406" spans="1:5" x14ac:dyDescent="0.25">
      <c r="A4406" s="74">
        <v>202511</v>
      </c>
      <c r="B4406" s="74">
        <v>331</v>
      </c>
      <c r="C4406" s="82">
        <v>32583790</v>
      </c>
      <c r="D4406" s="82">
        <v>993326</v>
      </c>
      <c r="E4406" s="83">
        <f t="shared" si="68"/>
        <v>3.0485281178156378E-2</v>
      </c>
    </row>
    <row r="4407" spans="1:5" x14ac:dyDescent="0.25">
      <c r="A4407" s="74">
        <v>202511</v>
      </c>
      <c r="B4407" s="74">
        <v>332</v>
      </c>
      <c r="C4407" s="82">
        <v>7289394</v>
      </c>
      <c r="D4407" s="82">
        <v>130070</v>
      </c>
      <c r="E4407" s="83">
        <f t="shared" si="68"/>
        <v>1.784373296326142E-2</v>
      </c>
    </row>
    <row r="4408" spans="1:5" x14ac:dyDescent="0.25">
      <c r="A4408" s="74">
        <v>202511</v>
      </c>
      <c r="B4408" s="74">
        <v>351</v>
      </c>
      <c r="C4408" s="82">
        <v>2795464611</v>
      </c>
      <c r="D4408" s="82">
        <v>20607678</v>
      </c>
      <c r="E4408" s="83">
        <f t="shared" si="68"/>
        <v>7.3718257490758129E-3</v>
      </c>
    </row>
    <row r="4409" spans="1:5" x14ac:dyDescent="0.25">
      <c r="A4409" s="74">
        <v>202511</v>
      </c>
      <c r="B4409" s="74">
        <v>352</v>
      </c>
      <c r="C4409" s="82">
        <v>179048361</v>
      </c>
      <c r="D4409" s="82">
        <v>509</v>
      </c>
      <c r="E4409" s="83">
        <f t="shared" si="68"/>
        <v>2.8428073686751032E-6</v>
      </c>
    </row>
    <row r="4410" spans="1:5" x14ac:dyDescent="0.25">
      <c r="A4410" s="74">
        <v>202511</v>
      </c>
      <c r="B4410" s="74">
        <v>353</v>
      </c>
      <c r="C4410" s="82">
        <v>472657</v>
      </c>
      <c r="D4410" s="82">
        <v>10557</v>
      </c>
      <c r="E4410" s="83">
        <f t="shared" si="68"/>
        <v>2.2335435633027756E-2</v>
      </c>
    </row>
    <row r="4411" spans="1:5" x14ac:dyDescent="0.25">
      <c r="A4411" s="74">
        <v>202511</v>
      </c>
      <c r="B4411" s="74">
        <v>360</v>
      </c>
      <c r="C4411" s="82">
        <v>27722414</v>
      </c>
      <c r="D4411" s="82">
        <v>73702</v>
      </c>
      <c r="E4411" s="83">
        <f t="shared" si="68"/>
        <v>2.6585707868008899E-3</v>
      </c>
    </row>
    <row r="4412" spans="1:5" x14ac:dyDescent="0.25">
      <c r="A4412" s="74">
        <v>202511</v>
      </c>
      <c r="B4412" s="74">
        <v>370</v>
      </c>
      <c r="C4412" s="82">
        <v>6670897</v>
      </c>
      <c r="D4412" s="82">
        <v>73910</v>
      </c>
      <c r="E4412" s="83">
        <f t="shared" si="68"/>
        <v>1.1079469522614425E-2</v>
      </c>
    </row>
    <row r="4413" spans="1:5" x14ac:dyDescent="0.25">
      <c r="A4413" s="74">
        <v>202511</v>
      </c>
      <c r="B4413" s="74">
        <v>381</v>
      </c>
      <c r="C4413" s="82">
        <v>171021185</v>
      </c>
      <c r="D4413" s="82">
        <v>3378229</v>
      </c>
      <c r="E4413" s="83">
        <f t="shared" si="68"/>
        <v>1.9753277934543605E-2</v>
      </c>
    </row>
    <row r="4414" spans="1:5" x14ac:dyDescent="0.25">
      <c r="A4414" s="74">
        <v>202511</v>
      </c>
      <c r="B4414" s="74">
        <v>382</v>
      </c>
      <c r="C4414" s="82">
        <v>32547303</v>
      </c>
      <c r="D4414" s="82">
        <v>899393</v>
      </c>
      <c r="E4414" s="83">
        <f t="shared" si="68"/>
        <v>2.7633410977247485E-2</v>
      </c>
    </row>
    <row r="4415" spans="1:5" x14ac:dyDescent="0.25">
      <c r="A4415" s="74">
        <v>202511</v>
      </c>
      <c r="B4415" s="74">
        <v>390</v>
      </c>
      <c r="C4415" s="82">
        <v>2485143</v>
      </c>
      <c r="D4415" s="82">
        <v>105152</v>
      </c>
      <c r="E4415" s="83">
        <f t="shared" si="68"/>
        <v>4.2312253258665597E-2</v>
      </c>
    </row>
    <row r="4416" spans="1:5" x14ac:dyDescent="0.25">
      <c r="A4416" s="74">
        <v>202511</v>
      </c>
      <c r="B4416" s="74">
        <v>410</v>
      </c>
      <c r="C4416" s="82">
        <v>276237186</v>
      </c>
      <c r="D4416" s="82">
        <v>19652980</v>
      </c>
      <c r="E4416" s="83">
        <f t="shared" si="68"/>
        <v>7.1145309161960546E-2</v>
      </c>
    </row>
    <row r="4417" spans="1:5" x14ac:dyDescent="0.25">
      <c r="A4417" s="74">
        <v>202511</v>
      </c>
      <c r="B4417" s="74">
        <v>421</v>
      </c>
      <c r="C4417" s="82">
        <v>300071070</v>
      </c>
      <c r="D4417" s="82">
        <v>11735740</v>
      </c>
      <c r="E4417" s="83">
        <f t="shared" si="68"/>
        <v>3.910986820555544E-2</v>
      </c>
    </row>
    <row r="4418" spans="1:5" x14ac:dyDescent="0.25">
      <c r="A4418" s="74">
        <v>202511</v>
      </c>
      <c r="B4418" s="74">
        <v>422</v>
      </c>
      <c r="C4418" s="82">
        <v>111211140</v>
      </c>
      <c r="D4418" s="82">
        <v>18174242</v>
      </c>
      <c r="E4418" s="83">
        <f t="shared" si="68"/>
        <v>0.16342105655962164</v>
      </c>
    </row>
    <row r="4419" spans="1:5" x14ac:dyDescent="0.25">
      <c r="A4419" s="74">
        <v>202511</v>
      </c>
      <c r="B4419" s="74">
        <v>429</v>
      </c>
      <c r="C4419" s="82">
        <v>842619365</v>
      </c>
      <c r="D4419" s="82">
        <v>36693027</v>
      </c>
      <c r="E4419" s="83">
        <f t="shared" ref="E4419:E4482" si="69">D4419/C4419</f>
        <v>4.35463846715652E-2</v>
      </c>
    </row>
    <row r="4420" spans="1:5" x14ac:dyDescent="0.25">
      <c r="A4420" s="74">
        <v>202511</v>
      </c>
      <c r="B4420" s="74">
        <v>431</v>
      </c>
      <c r="C4420" s="82">
        <v>145194536</v>
      </c>
      <c r="D4420" s="82">
        <v>1195025</v>
      </c>
      <c r="E4420" s="83">
        <f t="shared" si="69"/>
        <v>8.2305094456171547E-3</v>
      </c>
    </row>
    <row r="4421" spans="1:5" x14ac:dyDescent="0.25">
      <c r="A4421" s="74">
        <v>202511</v>
      </c>
      <c r="B4421" s="74">
        <v>432</v>
      </c>
      <c r="C4421" s="82">
        <v>309256866</v>
      </c>
      <c r="D4421" s="82">
        <v>12834374</v>
      </c>
      <c r="E4421" s="83">
        <f t="shared" si="69"/>
        <v>4.1500692178649962E-2</v>
      </c>
    </row>
    <row r="4422" spans="1:5" x14ac:dyDescent="0.25">
      <c r="A4422" s="74">
        <v>202511</v>
      </c>
      <c r="B4422" s="74">
        <v>433</v>
      </c>
      <c r="C4422" s="82">
        <v>7650424</v>
      </c>
      <c r="D4422" s="82">
        <v>799636</v>
      </c>
      <c r="E4422" s="83">
        <f t="shared" si="69"/>
        <v>0.10452178859629217</v>
      </c>
    </row>
    <row r="4423" spans="1:5" x14ac:dyDescent="0.25">
      <c r="A4423" s="74">
        <v>202511</v>
      </c>
      <c r="B4423" s="74">
        <v>439</v>
      </c>
      <c r="C4423" s="82">
        <v>20965154</v>
      </c>
      <c r="D4423" s="82">
        <v>1200765</v>
      </c>
      <c r="E4423" s="83">
        <f t="shared" si="69"/>
        <v>5.7274322907430113E-2</v>
      </c>
    </row>
    <row r="4424" spans="1:5" x14ac:dyDescent="0.25">
      <c r="A4424" s="74">
        <v>202511</v>
      </c>
      <c r="B4424" s="74">
        <v>451</v>
      </c>
      <c r="C4424" s="82">
        <v>2136154114</v>
      </c>
      <c r="D4424" s="82">
        <v>2432282</v>
      </c>
      <c r="E4424" s="83">
        <f t="shared" si="69"/>
        <v>1.1386266487325174E-3</v>
      </c>
    </row>
    <row r="4425" spans="1:5" x14ac:dyDescent="0.25">
      <c r="A4425" s="74">
        <v>202511</v>
      </c>
      <c r="B4425" s="74">
        <v>452</v>
      </c>
      <c r="C4425" s="82">
        <v>148627268</v>
      </c>
      <c r="D4425" s="82">
        <v>8828678</v>
      </c>
      <c r="E4425" s="83">
        <f t="shared" si="69"/>
        <v>5.9401468645713114E-2</v>
      </c>
    </row>
    <row r="4426" spans="1:5" x14ac:dyDescent="0.25">
      <c r="A4426" s="74">
        <v>202511</v>
      </c>
      <c r="B4426" s="74">
        <v>453</v>
      </c>
      <c r="C4426" s="82">
        <v>432608533</v>
      </c>
      <c r="D4426" s="82">
        <v>11629612</v>
      </c>
      <c r="E4426" s="83">
        <f t="shared" si="69"/>
        <v>2.6882530308296067E-2</v>
      </c>
    </row>
    <row r="4427" spans="1:5" x14ac:dyDescent="0.25">
      <c r="A4427" s="74">
        <v>202511</v>
      </c>
      <c r="B4427" s="74">
        <v>454</v>
      </c>
      <c r="C4427" s="82">
        <v>76263826</v>
      </c>
      <c r="D4427" s="82">
        <v>2807006</v>
      </c>
      <c r="E4427" s="83">
        <f t="shared" si="69"/>
        <v>3.6806519515556434E-2</v>
      </c>
    </row>
    <row r="4428" spans="1:5" x14ac:dyDescent="0.25">
      <c r="A4428" s="74">
        <v>202511</v>
      </c>
      <c r="B4428" s="74">
        <v>461</v>
      </c>
      <c r="C4428" s="82">
        <v>2480249189</v>
      </c>
      <c r="D4428" s="82">
        <v>187159722</v>
      </c>
      <c r="E4428" s="83">
        <f t="shared" si="69"/>
        <v>7.5460047655719648E-2</v>
      </c>
    </row>
    <row r="4429" spans="1:5" x14ac:dyDescent="0.25">
      <c r="A4429" s="74">
        <v>202511</v>
      </c>
      <c r="B4429" s="74">
        <v>462</v>
      </c>
      <c r="C4429" s="82">
        <v>214506764</v>
      </c>
      <c r="D4429" s="82">
        <v>5332774</v>
      </c>
      <c r="E4429" s="83">
        <f t="shared" si="69"/>
        <v>2.4860633299190509E-2</v>
      </c>
    </row>
    <row r="4430" spans="1:5" x14ac:dyDescent="0.25">
      <c r="A4430" s="74">
        <v>202511</v>
      </c>
      <c r="B4430" s="74">
        <v>463</v>
      </c>
      <c r="C4430" s="82">
        <v>784196211</v>
      </c>
      <c r="D4430" s="82">
        <v>50485895</v>
      </c>
      <c r="E4430" s="83">
        <f t="shared" si="69"/>
        <v>6.4379162117629771E-2</v>
      </c>
    </row>
    <row r="4431" spans="1:5" x14ac:dyDescent="0.25">
      <c r="A4431" s="74">
        <v>202511</v>
      </c>
      <c r="B4431" s="74">
        <v>464</v>
      </c>
      <c r="C4431" s="82">
        <v>1124478482</v>
      </c>
      <c r="D4431" s="82">
        <v>39233161</v>
      </c>
      <c r="E4431" s="83">
        <f t="shared" si="69"/>
        <v>3.4890094944475779E-2</v>
      </c>
    </row>
    <row r="4432" spans="1:5" x14ac:dyDescent="0.25">
      <c r="A4432" s="74">
        <v>202511</v>
      </c>
      <c r="B4432" s="74">
        <v>465</v>
      </c>
      <c r="C4432" s="82">
        <v>1033549946</v>
      </c>
      <c r="D4432" s="82">
        <v>13745869</v>
      </c>
      <c r="E4432" s="83">
        <f t="shared" si="69"/>
        <v>1.3299665926352823E-2</v>
      </c>
    </row>
    <row r="4433" spans="1:5" x14ac:dyDescent="0.25">
      <c r="A4433" s="74">
        <v>202511</v>
      </c>
      <c r="B4433" s="74">
        <v>466</v>
      </c>
      <c r="C4433" s="82">
        <v>1529953296</v>
      </c>
      <c r="D4433" s="82">
        <v>60087269</v>
      </c>
      <c r="E4433" s="83">
        <f t="shared" si="69"/>
        <v>3.9273923692373938E-2</v>
      </c>
    </row>
    <row r="4434" spans="1:5" x14ac:dyDescent="0.25">
      <c r="A4434" s="74">
        <v>202511</v>
      </c>
      <c r="B4434" s="74">
        <v>469</v>
      </c>
      <c r="C4434" s="82">
        <v>384367976</v>
      </c>
      <c r="D4434" s="82">
        <v>5176967</v>
      </c>
      <c r="E4434" s="83">
        <f t="shared" si="69"/>
        <v>1.3468778158563345E-2</v>
      </c>
    </row>
    <row r="4435" spans="1:5" x14ac:dyDescent="0.25">
      <c r="A4435" s="74">
        <v>202511</v>
      </c>
      <c r="B4435" s="74">
        <v>471</v>
      </c>
      <c r="C4435" s="82">
        <v>690025489</v>
      </c>
      <c r="D4435" s="82">
        <v>13051306</v>
      </c>
      <c r="E4435" s="83">
        <f t="shared" si="69"/>
        <v>1.891423752898496E-2</v>
      </c>
    </row>
    <row r="4436" spans="1:5" x14ac:dyDescent="0.25">
      <c r="A4436" s="74">
        <v>202511</v>
      </c>
      <c r="B4436" s="74">
        <v>472</v>
      </c>
      <c r="C4436" s="82">
        <v>616028770</v>
      </c>
      <c r="D4436" s="82">
        <v>58558748</v>
      </c>
      <c r="E4436" s="83">
        <f t="shared" si="69"/>
        <v>9.5058462935099605E-2</v>
      </c>
    </row>
    <row r="4437" spans="1:5" x14ac:dyDescent="0.25">
      <c r="A4437" s="74">
        <v>202511</v>
      </c>
      <c r="B4437" s="74">
        <v>473</v>
      </c>
      <c r="C4437" s="82">
        <v>426263980</v>
      </c>
      <c r="D4437" s="82">
        <v>3592870</v>
      </c>
      <c r="E4437" s="83">
        <f t="shared" si="69"/>
        <v>8.4287440848274352E-3</v>
      </c>
    </row>
    <row r="4438" spans="1:5" x14ac:dyDescent="0.25">
      <c r="A4438" s="74">
        <v>202511</v>
      </c>
      <c r="B4438" s="74">
        <v>474</v>
      </c>
      <c r="C4438" s="82">
        <v>29437855</v>
      </c>
      <c r="D4438" s="82">
        <v>1008640</v>
      </c>
      <c r="E4438" s="83">
        <f t="shared" si="69"/>
        <v>3.4263365995925991E-2</v>
      </c>
    </row>
    <row r="4439" spans="1:5" x14ac:dyDescent="0.25">
      <c r="A4439" s="74">
        <v>202511</v>
      </c>
      <c r="B4439" s="74">
        <v>475</v>
      </c>
      <c r="C4439" s="82">
        <v>1251652231</v>
      </c>
      <c r="D4439" s="82">
        <v>44184376</v>
      </c>
      <c r="E4439" s="83">
        <f t="shared" si="69"/>
        <v>3.5300840685354877E-2</v>
      </c>
    </row>
    <row r="4440" spans="1:5" x14ac:dyDescent="0.25">
      <c r="A4440" s="74">
        <v>202511</v>
      </c>
      <c r="B4440" s="74">
        <v>476</v>
      </c>
      <c r="C4440" s="82">
        <v>41502313</v>
      </c>
      <c r="D4440" s="82">
        <v>1896473</v>
      </c>
      <c r="E4440" s="83">
        <f t="shared" si="69"/>
        <v>4.5695597736926136E-2</v>
      </c>
    </row>
    <row r="4441" spans="1:5" x14ac:dyDescent="0.25">
      <c r="A4441" s="74">
        <v>202511</v>
      </c>
      <c r="B4441" s="74">
        <v>477</v>
      </c>
      <c r="C4441" s="82">
        <v>1102957089</v>
      </c>
      <c r="D4441" s="82">
        <v>33134952</v>
      </c>
      <c r="E4441" s="83">
        <f t="shared" si="69"/>
        <v>3.0041923054361003E-2</v>
      </c>
    </row>
    <row r="4442" spans="1:5" x14ac:dyDescent="0.25">
      <c r="A4442" s="74">
        <v>202511</v>
      </c>
      <c r="B4442" s="74">
        <v>478</v>
      </c>
      <c r="C4442" s="82">
        <v>7876319</v>
      </c>
      <c r="D4442" s="82">
        <v>793739</v>
      </c>
      <c r="E4442" s="83">
        <f t="shared" si="69"/>
        <v>0.10077537489276399</v>
      </c>
    </row>
    <row r="4443" spans="1:5" x14ac:dyDescent="0.25">
      <c r="A4443" s="74">
        <v>202511</v>
      </c>
      <c r="B4443" s="74">
        <v>479</v>
      </c>
      <c r="C4443" s="82">
        <v>61775864</v>
      </c>
      <c r="D4443" s="82">
        <v>3611084</v>
      </c>
      <c r="E4443" s="83">
        <f t="shared" si="69"/>
        <v>5.8454609392431967E-2</v>
      </c>
    </row>
    <row r="4444" spans="1:5" x14ac:dyDescent="0.25">
      <c r="A4444" s="74">
        <v>202511</v>
      </c>
      <c r="B4444" s="74">
        <v>491</v>
      </c>
      <c r="C4444" s="82">
        <v>34319376</v>
      </c>
      <c r="D4444" s="82">
        <v>63586</v>
      </c>
      <c r="E4444" s="83">
        <f t="shared" si="69"/>
        <v>1.8527726145137371E-3</v>
      </c>
    </row>
    <row r="4445" spans="1:5" x14ac:dyDescent="0.25">
      <c r="A4445" s="74">
        <v>202511</v>
      </c>
      <c r="B4445" s="74">
        <v>492</v>
      </c>
      <c r="C4445" s="82">
        <v>2819565629</v>
      </c>
      <c r="D4445" s="82">
        <v>70060783</v>
      </c>
      <c r="E4445" s="83">
        <f t="shared" si="69"/>
        <v>2.484807669642649E-2</v>
      </c>
    </row>
    <row r="4446" spans="1:5" x14ac:dyDescent="0.25">
      <c r="A4446" s="74">
        <v>202511</v>
      </c>
      <c r="B4446" s="74">
        <v>493</v>
      </c>
      <c r="C4446" s="82">
        <v>368147267</v>
      </c>
      <c r="D4446" s="82">
        <v>1368</v>
      </c>
      <c r="E4446" s="83">
        <f t="shared" si="69"/>
        <v>3.7159042661044661E-6</v>
      </c>
    </row>
    <row r="4447" spans="1:5" x14ac:dyDescent="0.25">
      <c r="A4447" s="74">
        <v>202511</v>
      </c>
      <c r="B4447" s="74">
        <v>501</v>
      </c>
      <c r="C4447" s="82">
        <v>8201601</v>
      </c>
      <c r="D4447" s="82">
        <v>17486</v>
      </c>
      <c r="E4447" s="83">
        <f t="shared" si="69"/>
        <v>2.1320227599465032E-3</v>
      </c>
    </row>
    <row r="4448" spans="1:5" x14ac:dyDescent="0.25">
      <c r="A4448" s="74">
        <v>202511</v>
      </c>
      <c r="B4448" s="74">
        <v>502</v>
      </c>
      <c r="C4448" s="82">
        <v>12114079</v>
      </c>
      <c r="D4448" s="82">
        <v>119253</v>
      </c>
      <c r="E4448" s="83">
        <f t="shared" si="69"/>
        <v>9.8441656191939966E-3</v>
      </c>
    </row>
    <row r="4449" spans="1:5" x14ac:dyDescent="0.25">
      <c r="A4449" s="74">
        <v>202511</v>
      </c>
      <c r="B4449" s="74">
        <v>511</v>
      </c>
      <c r="C4449" s="82">
        <v>238823286</v>
      </c>
      <c r="D4449" s="82">
        <v>96831</v>
      </c>
      <c r="E4449" s="83">
        <f t="shared" si="69"/>
        <v>4.0545041323985468E-4</v>
      </c>
    </row>
    <row r="4450" spans="1:5" x14ac:dyDescent="0.25">
      <c r="A4450" s="74">
        <v>202511</v>
      </c>
      <c r="B4450" s="74">
        <v>512</v>
      </c>
      <c r="C4450" s="82">
        <v>2637810</v>
      </c>
      <c r="D4450" s="82">
        <v>33876</v>
      </c>
      <c r="E4450" s="83">
        <f t="shared" si="69"/>
        <v>1.2842471595755569E-2</v>
      </c>
    </row>
    <row r="4451" spans="1:5" x14ac:dyDescent="0.25">
      <c r="A4451" s="74">
        <v>202511</v>
      </c>
      <c r="B4451" s="74">
        <v>521</v>
      </c>
      <c r="C4451" s="82">
        <v>57974591</v>
      </c>
      <c r="D4451" s="82">
        <v>7420207</v>
      </c>
      <c r="E4451" s="83">
        <f t="shared" si="69"/>
        <v>0.12799067439734071</v>
      </c>
    </row>
    <row r="4452" spans="1:5" x14ac:dyDescent="0.25">
      <c r="A4452" s="74">
        <v>202511</v>
      </c>
      <c r="B4452" s="74">
        <v>522</v>
      </c>
      <c r="C4452" s="82">
        <v>73915531</v>
      </c>
      <c r="D4452" s="82">
        <v>461128</v>
      </c>
      <c r="E4452" s="83">
        <f t="shared" si="69"/>
        <v>6.2385806306390467E-3</v>
      </c>
    </row>
    <row r="4453" spans="1:5" x14ac:dyDescent="0.25">
      <c r="A4453" s="74">
        <v>202511</v>
      </c>
      <c r="B4453" s="74">
        <v>523</v>
      </c>
      <c r="C4453" s="82">
        <v>309003758</v>
      </c>
      <c r="D4453" s="82">
        <v>14406549</v>
      </c>
      <c r="E4453" s="83">
        <f t="shared" si="69"/>
        <v>4.6622568907398208E-2</v>
      </c>
    </row>
    <row r="4454" spans="1:5" x14ac:dyDescent="0.25">
      <c r="A4454" s="74">
        <v>202511</v>
      </c>
      <c r="B4454" s="74">
        <v>524</v>
      </c>
      <c r="C4454" s="82">
        <v>67222257</v>
      </c>
      <c r="D4454" s="82">
        <v>719176</v>
      </c>
      <c r="E4454" s="83">
        <f t="shared" si="69"/>
        <v>1.0698480415496909E-2</v>
      </c>
    </row>
    <row r="4455" spans="1:5" x14ac:dyDescent="0.25">
      <c r="A4455" s="74">
        <v>202511</v>
      </c>
      <c r="B4455" s="74">
        <v>530</v>
      </c>
      <c r="C4455" s="82">
        <v>33942901</v>
      </c>
      <c r="D4455" s="82">
        <v>1109482</v>
      </c>
      <c r="E4455" s="83">
        <f t="shared" si="69"/>
        <v>3.2686717025159399E-2</v>
      </c>
    </row>
    <row r="4456" spans="1:5" x14ac:dyDescent="0.25">
      <c r="A4456" s="74">
        <v>202511</v>
      </c>
      <c r="B4456" s="74">
        <v>551</v>
      </c>
      <c r="C4456" s="82">
        <v>150461631</v>
      </c>
      <c r="D4456" s="82">
        <v>7312179</v>
      </c>
      <c r="E4456" s="83">
        <f t="shared" si="69"/>
        <v>4.8598296797673288E-2</v>
      </c>
    </row>
    <row r="4457" spans="1:5" x14ac:dyDescent="0.25">
      <c r="A4457" s="74">
        <v>202511</v>
      </c>
      <c r="B4457" s="74">
        <v>552</v>
      </c>
      <c r="C4457" s="82">
        <v>2543916</v>
      </c>
      <c r="D4457" s="82">
        <v>73852</v>
      </c>
      <c r="E4457" s="83">
        <f t="shared" si="69"/>
        <v>2.9030832779069749E-2</v>
      </c>
    </row>
    <row r="4458" spans="1:5" x14ac:dyDescent="0.25">
      <c r="A4458" s="74">
        <v>202511</v>
      </c>
      <c r="B4458" s="74">
        <v>561</v>
      </c>
      <c r="C4458" s="82">
        <v>278715479</v>
      </c>
      <c r="D4458" s="82">
        <v>13098527</v>
      </c>
      <c r="E4458" s="83">
        <f t="shared" si="69"/>
        <v>4.6996051482307517E-2</v>
      </c>
    </row>
    <row r="4459" spans="1:5" x14ac:dyDescent="0.25">
      <c r="A4459" s="74">
        <v>202511</v>
      </c>
      <c r="B4459" s="74">
        <v>562</v>
      </c>
      <c r="C4459" s="82">
        <v>19742410</v>
      </c>
      <c r="D4459" s="82">
        <v>1089341</v>
      </c>
      <c r="E4459" s="83">
        <f t="shared" si="69"/>
        <v>5.5177711333114852E-2</v>
      </c>
    </row>
    <row r="4460" spans="1:5" x14ac:dyDescent="0.25">
      <c r="A4460" s="74">
        <v>202511</v>
      </c>
      <c r="B4460" s="74">
        <v>581</v>
      </c>
      <c r="C4460" s="82">
        <v>6312986</v>
      </c>
      <c r="D4460" s="82">
        <v>231564</v>
      </c>
      <c r="E4460" s="83">
        <f t="shared" si="69"/>
        <v>3.6680581898961916E-2</v>
      </c>
    </row>
    <row r="4461" spans="1:5" x14ac:dyDescent="0.25">
      <c r="A4461" s="74">
        <v>202511</v>
      </c>
      <c r="B4461" s="74">
        <v>591</v>
      </c>
      <c r="C4461" s="82">
        <v>12773341</v>
      </c>
      <c r="D4461" s="82">
        <v>286130</v>
      </c>
      <c r="E4461" s="83">
        <f t="shared" si="69"/>
        <v>2.2400560667721937E-2</v>
      </c>
    </row>
    <row r="4462" spans="1:5" x14ac:dyDescent="0.25">
      <c r="A4462" s="74">
        <v>202511</v>
      </c>
      <c r="B4462" s="74">
        <v>592</v>
      </c>
      <c r="C4462" s="82">
        <v>3727898</v>
      </c>
      <c r="D4462" s="82">
        <v>17566</v>
      </c>
      <c r="E4462" s="83">
        <f t="shared" si="69"/>
        <v>4.712038795052869E-3</v>
      </c>
    </row>
    <row r="4463" spans="1:5" x14ac:dyDescent="0.25">
      <c r="A4463" s="74">
        <v>202511</v>
      </c>
      <c r="B4463" s="74">
        <v>601</v>
      </c>
      <c r="C4463" s="82">
        <v>2200522</v>
      </c>
      <c r="D4463" s="82">
        <v>111173</v>
      </c>
      <c r="E4463" s="83">
        <f t="shared" si="69"/>
        <v>5.0521194516573796E-2</v>
      </c>
    </row>
    <row r="4464" spans="1:5" x14ac:dyDescent="0.25">
      <c r="A4464" s="74">
        <v>202511</v>
      </c>
      <c r="B4464" s="74">
        <v>602</v>
      </c>
      <c r="C4464" s="82">
        <v>66780837</v>
      </c>
      <c r="D4464" s="82">
        <v>351851</v>
      </c>
      <c r="E4464" s="83">
        <f t="shared" si="69"/>
        <v>5.2687419895620655E-3</v>
      </c>
    </row>
    <row r="4465" spans="1:5" x14ac:dyDescent="0.25">
      <c r="A4465" s="74">
        <v>202511</v>
      </c>
      <c r="B4465" s="74">
        <v>611</v>
      </c>
      <c r="C4465" s="82">
        <v>1029002</v>
      </c>
      <c r="D4465" s="82">
        <v>56622</v>
      </c>
      <c r="E4465" s="83">
        <f t="shared" si="69"/>
        <v>5.5026132116361287E-2</v>
      </c>
    </row>
    <row r="4466" spans="1:5" x14ac:dyDescent="0.25">
      <c r="A4466" s="74">
        <v>202511</v>
      </c>
      <c r="B4466" s="74">
        <v>612</v>
      </c>
      <c r="C4466" s="82">
        <v>934212830</v>
      </c>
      <c r="D4466" s="82">
        <v>1189611</v>
      </c>
      <c r="E4466" s="83">
        <f t="shared" si="69"/>
        <v>1.2733832824796466E-3</v>
      </c>
    </row>
    <row r="4467" spans="1:5" x14ac:dyDescent="0.25">
      <c r="A4467" s="74">
        <v>202511</v>
      </c>
      <c r="B4467" s="74">
        <v>613</v>
      </c>
      <c r="C4467" s="82">
        <v>1166489</v>
      </c>
      <c r="D4467" s="82">
        <v>3316</v>
      </c>
      <c r="E4467" s="83">
        <f t="shared" si="69"/>
        <v>2.842718619721232E-3</v>
      </c>
    </row>
    <row r="4468" spans="1:5" x14ac:dyDescent="0.25">
      <c r="A4468" s="74">
        <v>202511</v>
      </c>
      <c r="B4468" s="74">
        <v>614</v>
      </c>
      <c r="C4468" s="82">
        <v>8967578</v>
      </c>
      <c r="D4468" s="82">
        <v>690260</v>
      </c>
      <c r="E4468" s="83">
        <f t="shared" si="69"/>
        <v>7.6972845956845878E-2</v>
      </c>
    </row>
    <row r="4469" spans="1:5" x14ac:dyDescent="0.25">
      <c r="A4469" s="74">
        <v>202511</v>
      </c>
      <c r="B4469" s="74">
        <v>619</v>
      </c>
      <c r="C4469" s="82">
        <v>30881029</v>
      </c>
      <c r="D4469" s="82">
        <v>1987586</v>
      </c>
      <c r="E4469" s="83">
        <f t="shared" si="69"/>
        <v>6.4362686878082984E-2</v>
      </c>
    </row>
    <row r="4470" spans="1:5" x14ac:dyDescent="0.25">
      <c r="A4470" s="74">
        <v>202511</v>
      </c>
      <c r="B4470" s="74">
        <v>620</v>
      </c>
      <c r="C4470" s="82">
        <v>1378862746</v>
      </c>
      <c r="D4470" s="82">
        <v>7162337</v>
      </c>
      <c r="E4470" s="83">
        <f t="shared" si="69"/>
        <v>5.1943799488219696E-3</v>
      </c>
    </row>
    <row r="4471" spans="1:5" x14ac:dyDescent="0.25">
      <c r="A4471" s="74">
        <v>202511</v>
      </c>
      <c r="B4471" s="74">
        <v>631</v>
      </c>
      <c r="C4471" s="82">
        <v>3440218</v>
      </c>
      <c r="D4471" s="82">
        <v>253353</v>
      </c>
      <c r="E4471" s="83">
        <f t="shared" si="69"/>
        <v>7.3644460903349723E-2</v>
      </c>
    </row>
    <row r="4472" spans="1:5" x14ac:dyDescent="0.25">
      <c r="A4472" s="74">
        <v>202511</v>
      </c>
      <c r="B4472" s="74">
        <v>639</v>
      </c>
      <c r="C4472" s="82">
        <v>2980711</v>
      </c>
      <c r="D4472" s="82">
        <v>95643</v>
      </c>
      <c r="E4472" s="83">
        <f t="shared" si="69"/>
        <v>3.2087310712108623E-2</v>
      </c>
    </row>
    <row r="4473" spans="1:5" x14ac:dyDescent="0.25">
      <c r="A4473" s="74">
        <v>202511</v>
      </c>
      <c r="B4473" s="74">
        <v>641</v>
      </c>
      <c r="C4473" s="82">
        <v>4082345096</v>
      </c>
      <c r="D4473" s="82">
        <v>4692407</v>
      </c>
      <c r="E4473" s="83">
        <f t="shared" si="69"/>
        <v>1.1494390821093876E-3</v>
      </c>
    </row>
    <row r="4474" spans="1:5" x14ac:dyDescent="0.25">
      <c r="A4474" s="74">
        <v>202511</v>
      </c>
      <c r="B4474" s="74">
        <v>642</v>
      </c>
      <c r="C4474" s="82">
        <v>504841</v>
      </c>
      <c r="D4474" s="82">
        <v>27699</v>
      </c>
      <c r="E4474" s="83">
        <f t="shared" si="69"/>
        <v>5.4866779837612241E-2</v>
      </c>
    </row>
    <row r="4475" spans="1:5" x14ac:dyDescent="0.25">
      <c r="A4475" s="74">
        <v>202511</v>
      </c>
      <c r="B4475" s="74">
        <v>643</v>
      </c>
      <c r="C4475" s="82">
        <v>88935218</v>
      </c>
      <c r="D4475" s="82">
        <v>5631339</v>
      </c>
      <c r="E4475" s="83">
        <f t="shared" si="69"/>
        <v>6.3319561436280508E-2</v>
      </c>
    </row>
    <row r="4476" spans="1:5" x14ac:dyDescent="0.25">
      <c r="A4476" s="74">
        <v>202511</v>
      </c>
      <c r="B4476" s="74">
        <v>649</v>
      </c>
      <c r="C4476" s="82">
        <v>2963357752</v>
      </c>
      <c r="D4476" s="82">
        <v>8539276</v>
      </c>
      <c r="E4476" s="83">
        <f t="shared" si="69"/>
        <v>2.88162169897872E-3</v>
      </c>
    </row>
    <row r="4477" spans="1:5" x14ac:dyDescent="0.25">
      <c r="A4477" s="74">
        <v>202511</v>
      </c>
      <c r="B4477" s="74">
        <v>651</v>
      </c>
      <c r="C4477" s="82">
        <v>63955128</v>
      </c>
      <c r="D4477" s="82">
        <v>282862</v>
      </c>
      <c r="E4477" s="83">
        <f t="shared" si="69"/>
        <v>4.4228196994617851E-3</v>
      </c>
    </row>
    <row r="4478" spans="1:5" x14ac:dyDescent="0.25">
      <c r="A4478" s="74">
        <v>202511</v>
      </c>
      <c r="B4478" s="74">
        <v>652</v>
      </c>
      <c r="C4478" s="82">
        <v>180788</v>
      </c>
      <c r="D4478" s="82">
        <v>149</v>
      </c>
      <c r="E4478" s="83">
        <f t="shared" si="69"/>
        <v>8.241697457795871E-4</v>
      </c>
    </row>
    <row r="4479" spans="1:5" x14ac:dyDescent="0.25">
      <c r="A4479" s="74">
        <v>202511</v>
      </c>
      <c r="B4479" s="74">
        <v>653</v>
      </c>
      <c r="C4479" s="82">
        <v>481590</v>
      </c>
      <c r="D4479" s="82">
        <v>12635</v>
      </c>
      <c r="E4479" s="83">
        <f t="shared" si="69"/>
        <v>2.6236009883926163E-2</v>
      </c>
    </row>
    <row r="4480" spans="1:5" x14ac:dyDescent="0.25">
      <c r="A4480" s="74">
        <v>202511</v>
      </c>
      <c r="B4480" s="74">
        <v>661</v>
      </c>
      <c r="C4480" s="82">
        <v>288735591</v>
      </c>
      <c r="D4480" s="82">
        <v>881695</v>
      </c>
      <c r="E4480" s="83">
        <f t="shared" si="69"/>
        <v>3.0536415581686985E-3</v>
      </c>
    </row>
    <row r="4481" spans="1:5" x14ac:dyDescent="0.25">
      <c r="A4481" s="74">
        <v>202511</v>
      </c>
      <c r="B4481" s="74">
        <v>662</v>
      </c>
      <c r="C4481" s="82">
        <v>5173970</v>
      </c>
      <c r="D4481" s="82">
        <v>151344</v>
      </c>
      <c r="E4481" s="83">
        <f t="shared" si="69"/>
        <v>2.925103933729805E-2</v>
      </c>
    </row>
    <row r="4482" spans="1:5" x14ac:dyDescent="0.25">
      <c r="A4482" s="74">
        <v>202511</v>
      </c>
      <c r="B4482" s="74">
        <v>663</v>
      </c>
      <c r="C4482" s="82">
        <v>17159514</v>
      </c>
      <c r="D4482" s="82">
        <v>464742</v>
      </c>
      <c r="E4482" s="83">
        <f t="shared" si="69"/>
        <v>2.7083634186842356E-2</v>
      </c>
    </row>
    <row r="4483" spans="1:5" x14ac:dyDescent="0.25">
      <c r="A4483" s="74">
        <v>202511</v>
      </c>
      <c r="B4483" s="74">
        <v>681</v>
      </c>
      <c r="C4483" s="82">
        <v>74693220</v>
      </c>
      <c r="D4483" s="82">
        <v>3134086</v>
      </c>
      <c r="E4483" s="83">
        <f t="shared" ref="E4483:E4546" si="70">D4483/C4483</f>
        <v>4.1959444244069277E-2</v>
      </c>
    </row>
    <row r="4484" spans="1:5" x14ac:dyDescent="0.25">
      <c r="A4484" s="74">
        <v>202511</v>
      </c>
      <c r="B4484" s="74">
        <v>682</v>
      </c>
      <c r="C4484" s="82">
        <v>61107948</v>
      </c>
      <c r="D4484" s="82">
        <v>3086337</v>
      </c>
      <c r="E4484" s="83">
        <f t="shared" si="70"/>
        <v>5.0506310570271482E-2</v>
      </c>
    </row>
    <row r="4485" spans="1:5" x14ac:dyDescent="0.25">
      <c r="A4485" s="74">
        <v>202511</v>
      </c>
      <c r="B4485" s="74">
        <v>691</v>
      </c>
      <c r="C4485" s="82">
        <v>51060708</v>
      </c>
      <c r="D4485" s="82">
        <v>1442032</v>
      </c>
      <c r="E4485" s="83">
        <f t="shared" si="70"/>
        <v>2.8241519878651113E-2</v>
      </c>
    </row>
    <row r="4486" spans="1:5" x14ac:dyDescent="0.25">
      <c r="A4486" s="74">
        <v>202511</v>
      </c>
      <c r="B4486" s="74">
        <v>692</v>
      </c>
      <c r="C4486" s="82">
        <v>67745137</v>
      </c>
      <c r="D4486" s="82">
        <v>1088925</v>
      </c>
      <c r="E4486" s="83">
        <f t="shared" si="70"/>
        <v>1.6073847485170781E-2</v>
      </c>
    </row>
    <row r="4487" spans="1:5" x14ac:dyDescent="0.25">
      <c r="A4487" s="74">
        <v>202511</v>
      </c>
      <c r="B4487" s="74">
        <v>701</v>
      </c>
      <c r="C4487" s="82">
        <v>85244</v>
      </c>
      <c r="D4487" s="82">
        <v>911</v>
      </c>
      <c r="E4487" s="83">
        <f t="shared" si="70"/>
        <v>1.0686969170850734E-2</v>
      </c>
    </row>
    <row r="4488" spans="1:5" x14ac:dyDescent="0.25">
      <c r="A4488" s="74">
        <v>202511</v>
      </c>
      <c r="B4488" s="74">
        <v>702</v>
      </c>
      <c r="C4488" s="82">
        <v>483333385</v>
      </c>
      <c r="D4488" s="82">
        <v>26326527</v>
      </c>
      <c r="E4488" s="83">
        <f t="shared" si="70"/>
        <v>5.4468670729211063E-2</v>
      </c>
    </row>
    <row r="4489" spans="1:5" x14ac:dyDescent="0.25">
      <c r="A4489" s="74">
        <v>202511</v>
      </c>
      <c r="B4489" s="74">
        <v>711</v>
      </c>
      <c r="C4489" s="82">
        <v>49006173</v>
      </c>
      <c r="D4489" s="82">
        <v>2828006</v>
      </c>
      <c r="E4489" s="83">
        <f t="shared" si="70"/>
        <v>5.7707138241543568E-2</v>
      </c>
    </row>
    <row r="4490" spans="1:5" x14ac:dyDescent="0.25">
      <c r="A4490" s="74">
        <v>202511</v>
      </c>
      <c r="B4490" s="74">
        <v>712</v>
      </c>
      <c r="C4490" s="82">
        <v>3767418</v>
      </c>
      <c r="D4490" s="82">
        <v>63700</v>
      </c>
      <c r="E4490" s="83">
        <f t="shared" si="70"/>
        <v>1.6908131776192607E-2</v>
      </c>
    </row>
    <row r="4491" spans="1:5" x14ac:dyDescent="0.25">
      <c r="A4491" s="74">
        <v>202511</v>
      </c>
      <c r="B4491" s="74">
        <v>721</v>
      </c>
      <c r="C4491" s="82">
        <v>30027682</v>
      </c>
      <c r="D4491" s="82">
        <v>138186</v>
      </c>
      <c r="E4491" s="83">
        <f t="shared" si="70"/>
        <v>4.601953623992688E-3</v>
      </c>
    </row>
    <row r="4492" spans="1:5" x14ac:dyDescent="0.25">
      <c r="A4492" s="74">
        <v>202511</v>
      </c>
      <c r="B4492" s="74">
        <v>722</v>
      </c>
      <c r="C4492" s="82">
        <v>7699412</v>
      </c>
      <c r="D4492" s="82">
        <v>3294</v>
      </c>
      <c r="E4492" s="83">
        <f t="shared" si="70"/>
        <v>4.2782487805562294E-4</v>
      </c>
    </row>
    <row r="4493" spans="1:5" x14ac:dyDescent="0.25">
      <c r="A4493" s="74">
        <v>202511</v>
      </c>
      <c r="B4493" s="74">
        <v>731</v>
      </c>
      <c r="C4493" s="82">
        <v>16743334</v>
      </c>
      <c r="D4493" s="82">
        <v>827097</v>
      </c>
      <c r="E4493" s="83">
        <f t="shared" si="70"/>
        <v>4.9398584535194724E-2</v>
      </c>
    </row>
    <row r="4494" spans="1:5" x14ac:dyDescent="0.25">
      <c r="A4494" s="74">
        <v>202511</v>
      </c>
      <c r="B4494" s="74">
        <v>732</v>
      </c>
      <c r="C4494" s="82">
        <v>9745302</v>
      </c>
      <c r="D4494" s="82">
        <v>27596</v>
      </c>
      <c r="E4494" s="83">
        <f t="shared" si="70"/>
        <v>2.8317234294021878E-3</v>
      </c>
    </row>
    <row r="4495" spans="1:5" x14ac:dyDescent="0.25">
      <c r="A4495" s="74">
        <v>202511</v>
      </c>
      <c r="B4495" s="74">
        <v>741</v>
      </c>
      <c r="C4495" s="82">
        <v>5337552</v>
      </c>
      <c r="D4495" s="82">
        <v>381670</v>
      </c>
      <c r="E4495" s="83">
        <f t="shared" si="70"/>
        <v>7.1506563308423032E-2</v>
      </c>
    </row>
    <row r="4496" spans="1:5" x14ac:dyDescent="0.25">
      <c r="A4496" s="74">
        <v>202511</v>
      </c>
      <c r="B4496" s="74">
        <v>742</v>
      </c>
      <c r="C4496" s="82">
        <v>1261453</v>
      </c>
      <c r="D4496" s="82">
        <v>62337</v>
      </c>
      <c r="E4496" s="83">
        <f t="shared" si="70"/>
        <v>4.941682329821246E-2</v>
      </c>
    </row>
    <row r="4497" spans="1:5" x14ac:dyDescent="0.25">
      <c r="A4497" s="74">
        <v>202511</v>
      </c>
      <c r="B4497" s="74">
        <v>749</v>
      </c>
      <c r="C4497" s="82">
        <v>17511376</v>
      </c>
      <c r="D4497" s="82">
        <v>942139</v>
      </c>
      <c r="E4497" s="83">
        <f t="shared" si="70"/>
        <v>5.3801540210203926E-2</v>
      </c>
    </row>
    <row r="4498" spans="1:5" x14ac:dyDescent="0.25">
      <c r="A4498" s="74">
        <v>202511</v>
      </c>
      <c r="B4498" s="74">
        <v>750</v>
      </c>
      <c r="C4498" s="82">
        <v>18066220</v>
      </c>
      <c r="D4498" s="82">
        <v>1163668</v>
      </c>
      <c r="E4498" s="83">
        <f t="shared" si="70"/>
        <v>6.4411260352193203E-2</v>
      </c>
    </row>
    <row r="4499" spans="1:5" x14ac:dyDescent="0.25">
      <c r="A4499" s="74">
        <v>202511</v>
      </c>
      <c r="B4499" s="74">
        <v>771</v>
      </c>
      <c r="C4499" s="82">
        <v>202409541</v>
      </c>
      <c r="D4499" s="82">
        <v>7835114</v>
      </c>
      <c r="E4499" s="83">
        <f t="shared" si="70"/>
        <v>3.8709212823124776E-2</v>
      </c>
    </row>
    <row r="4500" spans="1:5" x14ac:dyDescent="0.25">
      <c r="A4500" s="74">
        <v>202511</v>
      </c>
      <c r="B4500" s="74">
        <v>772</v>
      </c>
      <c r="C4500" s="82">
        <v>355309</v>
      </c>
      <c r="D4500" s="82">
        <v>26065</v>
      </c>
      <c r="E4500" s="83">
        <f t="shared" si="70"/>
        <v>7.3358682161161134E-2</v>
      </c>
    </row>
    <row r="4501" spans="1:5" x14ac:dyDescent="0.25">
      <c r="A4501" s="74">
        <v>202511</v>
      </c>
      <c r="B4501" s="74">
        <v>773</v>
      </c>
      <c r="C4501" s="82">
        <v>29103096</v>
      </c>
      <c r="D4501" s="82">
        <v>1020087</v>
      </c>
      <c r="E4501" s="83">
        <f t="shared" si="70"/>
        <v>3.5050806965691898E-2</v>
      </c>
    </row>
    <row r="4502" spans="1:5" x14ac:dyDescent="0.25">
      <c r="A4502" s="74">
        <v>202511</v>
      </c>
      <c r="B4502" s="74">
        <v>774</v>
      </c>
      <c r="C4502" s="82">
        <v>3709844</v>
      </c>
      <c r="D4502" s="82">
        <v>67350</v>
      </c>
      <c r="E4502" s="83">
        <f t="shared" si="70"/>
        <v>1.8154402179714296E-2</v>
      </c>
    </row>
    <row r="4503" spans="1:5" x14ac:dyDescent="0.25">
      <c r="A4503" s="74">
        <v>202511</v>
      </c>
      <c r="B4503" s="74">
        <v>780</v>
      </c>
      <c r="C4503" s="82">
        <v>1697105</v>
      </c>
      <c r="D4503" s="82">
        <v>78599</v>
      </c>
      <c r="E4503" s="83">
        <f t="shared" si="70"/>
        <v>4.6313575176550659E-2</v>
      </c>
    </row>
    <row r="4504" spans="1:5" x14ac:dyDescent="0.25">
      <c r="A4504" s="74">
        <v>202511</v>
      </c>
      <c r="B4504" s="74">
        <v>791</v>
      </c>
      <c r="C4504" s="82">
        <v>98846420</v>
      </c>
      <c r="D4504" s="82">
        <v>3113951</v>
      </c>
      <c r="E4504" s="83">
        <f t="shared" si="70"/>
        <v>3.1502921400694127E-2</v>
      </c>
    </row>
    <row r="4505" spans="1:5" x14ac:dyDescent="0.25">
      <c r="A4505" s="74">
        <v>202511</v>
      </c>
      <c r="B4505" s="74">
        <v>801</v>
      </c>
      <c r="C4505" s="82">
        <v>25736407</v>
      </c>
      <c r="D4505" s="82">
        <v>1056021</v>
      </c>
      <c r="E4505" s="83">
        <f t="shared" si="70"/>
        <v>4.103218448480396E-2</v>
      </c>
    </row>
    <row r="4506" spans="1:5" x14ac:dyDescent="0.25">
      <c r="A4506" s="74">
        <v>202511</v>
      </c>
      <c r="B4506" s="74">
        <v>811</v>
      </c>
      <c r="C4506" s="82">
        <v>614214</v>
      </c>
      <c r="D4506" s="82">
        <v>10842</v>
      </c>
      <c r="E4506" s="83">
        <f t="shared" si="70"/>
        <v>1.7651828190174759E-2</v>
      </c>
    </row>
    <row r="4507" spans="1:5" x14ac:dyDescent="0.25">
      <c r="A4507" s="74">
        <v>202511</v>
      </c>
      <c r="B4507" s="74">
        <v>812</v>
      </c>
      <c r="C4507" s="82">
        <v>24633915</v>
      </c>
      <c r="D4507" s="82">
        <v>2319640</v>
      </c>
      <c r="E4507" s="83">
        <f t="shared" si="70"/>
        <v>9.4164488267496252E-2</v>
      </c>
    </row>
    <row r="4508" spans="1:5" x14ac:dyDescent="0.25">
      <c r="A4508" s="74">
        <v>202511</v>
      </c>
      <c r="B4508" s="74">
        <v>813</v>
      </c>
      <c r="C4508" s="82">
        <v>4527976</v>
      </c>
      <c r="D4508" s="82">
        <v>280339</v>
      </c>
      <c r="E4508" s="83">
        <f t="shared" si="70"/>
        <v>6.191265148048488E-2</v>
      </c>
    </row>
    <row r="4509" spans="1:5" x14ac:dyDescent="0.25">
      <c r="A4509" s="74">
        <v>202511</v>
      </c>
      <c r="B4509" s="74">
        <v>821</v>
      </c>
      <c r="C4509" s="82">
        <v>6644388</v>
      </c>
      <c r="D4509" s="82">
        <v>789708</v>
      </c>
      <c r="E4509" s="83">
        <f t="shared" si="70"/>
        <v>0.1188533842394514</v>
      </c>
    </row>
    <row r="4510" spans="1:5" x14ac:dyDescent="0.25">
      <c r="A4510" s="74">
        <v>202511</v>
      </c>
      <c r="B4510" s="74">
        <v>822</v>
      </c>
      <c r="C4510" s="82">
        <v>1571246</v>
      </c>
      <c r="D4510" s="82">
        <v>194666</v>
      </c>
      <c r="E4510" s="83">
        <f t="shared" si="70"/>
        <v>0.12389275772221536</v>
      </c>
    </row>
    <row r="4511" spans="1:5" x14ac:dyDescent="0.25">
      <c r="A4511" s="74">
        <v>202511</v>
      </c>
      <c r="B4511" s="74">
        <v>823</v>
      </c>
      <c r="C4511" s="82">
        <v>2229095</v>
      </c>
      <c r="D4511" s="82">
        <v>381843</v>
      </c>
      <c r="E4511" s="83">
        <f t="shared" si="70"/>
        <v>0.17129956327567913</v>
      </c>
    </row>
    <row r="4512" spans="1:5" x14ac:dyDescent="0.25">
      <c r="A4512" s="74">
        <v>202511</v>
      </c>
      <c r="B4512" s="74">
        <v>829</v>
      </c>
      <c r="C4512" s="82">
        <v>649672452</v>
      </c>
      <c r="D4512" s="82">
        <v>17112458</v>
      </c>
      <c r="E4512" s="83">
        <f t="shared" si="70"/>
        <v>2.6340131780745416E-2</v>
      </c>
    </row>
    <row r="4513" spans="1:5" x14ac:dyDescent="0.25">
      <c r="A4513" s="74">
        <v>202511</v>
      </c>
      <c r="B4513" s="74">
        <v>841</v>
      </c>
      <c r="C4513" s="82">
        <v>1695430750</v>
      </c>
      <c r="D4513" s="82">
        <v>1212153</v>
      </c>
      <c r="E4513" s="83">
        <f t="shared" si="70"/>
        <v>7.1495282246119456E-4</v>
      </c>
    </row>
    <row r="4514" spans="1:5" x14ac:dyDescent="0.25">
      <c r="A4514" s="74">
        <v>202511</v>
      </c>
      <c r="B4514" s="74">
        <v>842</v>
      </c>
      <c r="C4514" s="82">
        <v>5428311</v>
      </c>
      <c r="D4514" s="82">
        <v>364455</v>
      </c>
      <c r="E4514" s="83">
        <f t="shared" si="70"/>
        <v>6.7139668305666353E-2</v>
      </c>
    </row>
    <row r="4515" spans="1:5" x14ac:dyDescent="0.25">
      <c r="A4515" s="74">
        <v>202511</v>
      </c>
      <c r="B4515" s="74">
        <v>843</v>
      </c>
      <c r="C4515" s="82">
        <v>7246017</v>
      </c>
      <c r="D4515" s="82">
        <v>776497</v>
      </c>
      <c r="E4515" s="83">
        <f t="shared" si="70"/>
        <v>0.10716190701733104</v>
      </c>
    </row>
    <row r="4516" spans="1:5" x14ac:dyDescent="0.25">
      <c r="A4516" s="74">
        <v>202511</v>
      </c>
      <c r="B4516" s="74">
        <v>851</v>
      </c>
      <c r="C4516" s="82">
        <v>20360467</v>
      </c>
      <c r="D4516" s="82">
        <v>486090</v>
      </c>
      <c r="E4516" s="83">
        <f t="shared" si="70"/>
        <v>2.3874206814607935E-2</v>
      </c>
    </row>
    <row r="4517" spans="1:5" x14ac:dyDescent="0.25">
      <c r="A4517" s="74">
        <v>202511</v>
      </c>
      <c r="B4517" s="74">
        <v>852</v>
      </c>
      <c r="C4517" s="82">
        <v>5387242</v>
      </c>
      <c r="D4517" s="82">
        <v>290494</v>
      </c>
      <c r="E4517" s="83">
        <f t="shared" si="70"/>
        <v>5.392258227865019E-2</v>
      </c>
    </row>
    <row r="4518" spans="1:5" x14ac:dyDescent="0.25">
      <c r="A4518" s="74">
        <v>202511</v>
      </c>
      <c r="B4518" s="74">
        <v>853</v>
      </c>
      <c r="C4518" s="82">
        <v>30409096</v>
      </c>
      <c r="D4518" s="82">
        <v>88678</v>
      </c>
      <c r="E4518" s="83">
        <f t="shared" si="70"/>
        <v>2.9161669258435043E-3</v>
      </c>
    </row>
    <row r="4519" spans="1:5" x14ac:dyDescent="0.25">
      <c r="A4519" s="74">
        <v>202511</v>
      </c>
      <c r="B4519" s="74">
        <v>854</v>
      </c>
      <c r="C4519" s="82">
        <v>101161820</v>
      </c>
      <c r="D4519" s="82">
        <v>3867365</v>
      </c>
      <c r="E4519" s="83">
        <f t="shared" si="70"/>
        <v>3.822949211471284E-2</v>
      </c>
    </row>
    <row r="4520" spans="1:5" x14ac:dyDescent="0.25">
      <c r="A4520" s="74">
        <v>202511</v>
      </c>
      <c r="B4520" s="74">
        <v>855</v>
      </c>
      <c r="C4520" s="82">
        <v>3672893</v>
      </c>
      <c r="D4520" s="82">
        <v>340570</v>
      </c>
      <c r="E4520" s="83">
        <f t="shared" si="70"/>
        <v>9.2725271332434675E-2</v>
      </c>
    </row>
    <row r="4521" spans="1:5" x14ac:dyDescent="0.25">
      <c r="A4521" s="74">
        <v>202511</v>
      </c>
      <c r="B4521" s="74">
        <v>861</v>
      </c>
      <c r="C4521" s="82">
        <v>385505183</v>
      </c>
      <c r="D4521" s="82">
        <v>7084545</v>
      </c>
      <c r="E4521" s="83">
        <f t="shared" si="70"/>
        <v>1.8377301557577243E-2</v>
      </c>
    </row>
    <row r="4522" spans="1:5" x14ac:dyDescent="0.25">
      <c r="A4522" s="74">
        <v>202511</v>
      </c>
      <c r="B4522" s="74">
        <v>862</v>
      </c>
      <c r="C4522" s="82">
        <v>24198398</v>
      </c>
      <c r="D4522" s="82">
        <v>263026</v>
      </c>
      <c r="E4522" s="83">
        <f t="shared" si="70"/>
        <v>1.0869562522279367E-2</v>
      </c>
    </row>
    <row r="4523" spans="1:5" x14ac:dyDescent="0.25">
      <c r="A4523" s="74">
        <v>202511</v>
      </c>
      <c r="B4523" s="74">
        <v>863</v>
      </c>
      <c r="C4523" s="82">
        <v>27502099</v>
      </c>
      <c r="D4523" s="82">
        <v>343403</v>
      </c>
      <c r="E4523" s="83">
        <f t="shared" si="70"/>
        <v>1.2486428763128225E-2</v>
      </c>
    </row>
    <row r="4524" spans="1:5" x14ac:dyDescent="0.25">
      <c r="A4524" s="74">
        <v>202511</v>
      </c>
      <c r="B4524" s="74">
        <v>864</v>
      </c>
      <c r="C4524" s="82">
        <v>8188607</v>
      </c>
      <c r="D4524" s="82">
        <v>135691</v>
      </c>
      <c r="E4524" s="83">
        <f t="shared" si="70"/>
        <v>1.6570706104225053E-2</v>
      </c>
    </row>
    <row r="4525" spans="1:5" x14ac:dyDescent="0.25">
      <c r="A4525" s="74">
        <v>202511</v>
      </c>
      <c r="B4525" s="74">
        <v>869</v>
      </c>
      <c r="C4525" s="82">
        <v>340838888</v>
      </c>
      <c r="D4525" s="82">
        <v>9645090</v>
      </c>
      <c r="E4525" s="83">
        <f t="shared" si="70"/>
        <v>2.8298091384454934E-2</v>
      </c>
    </row>
    <row r="4526" spans="1:5" x14ac:dyDescent="0.25">
      <c r="A4526" s="74">
        <v>202511</v>
      </c>
      <c r="B4526" s="74">
        <v>870</v>
      </c>
      <c r="C4526" s="82">
        <v>14459441</v>
      </c>
      <c r="D4526" s="82">
        <v>208060</v>
      </c>
      <c r="E4526" s="83">
        <f t="shared" si="70"/>
        <v>1.4389214631464661E-2</v>
      </c>
    </row>
    <row r="4527" spans="1:5" x14ac:dyDescent="0.25">
      <c r="A4527" s="74">
        <v>202511</v>
      </c>
      <c r="B4527" s="74">
        <v>880</v>
      </c>
      <c r="C4527" s="82">
        <v>1808760</v>
      </c>
      <c r="D4527" s="82">
        <v>245423</v>
      </c>
      <c r="E4527" s="83">
        <f t="shared" si="70"/>
        <v>0.13568577367920565</v>
      </c>
    </row>
    <row r="4528" spans="1:5" x14ac:dyDescent="0.25">
      <c r="A4528" s="74">
        <v>202511</v>
      </c>
      <c r="B4528" s="74">
        <v>900</v>
      </c>
      <c r="C4528" s="82">
        <v>33293039</v>
      </c>
      <c r="D4528" s="82">
        <v>3437306</v>
      </c>
      <c r="E4528" s="83">
        <f t="shared" si="70"/>
        <v>0.10324398442569331</v>
      </c>
    </row>
    <row r="4529" spans="1:5" x14ac:dyDescent="0.25">
      <c r="A4529" s="74">
        <v>202511</v>
      </c>
      <c r="B4529" s="74">
        <v>910</v>
      </c>
      <c r="C4529" s="82">
        <v>40142085</v>
      </c>
      <c r="D4529" s="82">
        <v>66336</v>
      </c>
      <c r="E4529" s="83">
        <f t="shared" si="70"/>
        <v>1.65253000684942E-3</v>
      </c>
    </row>
    <row r="4530" spans="1:5" x14ac:dyDescent="0.25">
      <c r="A4530" s="74">
        <v>202511</v>
      </c>
      <c r="B4530" s="74">
        <v>920</v>
      </c>
      <c r="C4530" s="82">
        <v>8275167</v>
      </c>
      <c r="D4530" s="82">
        <v>199812</v>
      </c>
      <c r="E4530" s="83">
        <f t="shared" si="70"/>
        <v>2.4145977960323944E-2</v>
      </c>
    </row>
    <row r="4531" spans="1:5" x14ac:dyDescent="0.25">
      <c r="A4531" s="74">
        <v>202511</v>
      </c>
      <c r="B4531" s="74">
        <v>931</v>
      </c>
      <c r="C4531" s="82">
        <v>105157785</v>
      </c>
      <c r="D4531" s="82">
        <v>1613086</v>
      </c>
      <c r="E4531" s="83">
        <f t="shared" si="70"/>
        <v>1.5339672664273026E-2</v>
      </c>
    </row>
    <row r="4532" spans="1:5" x14ac:dyDescent="0.25">
      <c r="A4532" s="74">
        <v>202511</v>
      </c>
      <c r="B4532" s="74">
        <v>939</v>
      </c>
      <c r="C4532" s="82">
        <v>18991496</v>
      </c>
      <c r="D4532" s="82">
        <v>437796</v>
      </c>
      <c r="E4532" s="83">
        <f t="shared" si="70"/>
        <v>2.3052212421812372E-2</v>
      </c>
    </row>
    <row r="4533" spans="1:5" x14ac:dyDescent="0.25">
      <c r="A4533" s="74">
        <v>202511</v>
      </c>
      <c r="B4533" s="74">
        <v>941</v>
      </c>
      <c r="C4533" s="82">
        <v>13791010</v>
      </c>
      <c r="D4533" s="82">
        <v>142010</v>
      </c>
      <c r="E4533" s="83">
        <f t="shared" si="70"/>
        <v>1.0297287870866602E-2</v>
      </c>
    </row>
    <row r="4534" spans="1:5" x14ac:dyDescent="0.25">
      <c r="A4534" s="74">
        <v>202511</v>
      </c>
      <c r="B4534" s="74">
        <v>942</v>
      </c>
      <c r="C4534" s="82">
        <v>6653753</v>
      </c>
      <c r="D4534" s="82">
        <v>437724</v>
      </c>
      <c r="E4534" s="83">
        <f t="shared" si="70"/>
        <v>6.5786030831021233E-2</v>
      </c>
    </row>
    <row r="4535" spans="1:5" x14ac:dyDescent="0.25">
      <c r="A4535" s="74">
        <v>202511</v>
      </c>
      <c r="B4535" s="74">
        <v>949</v>
      </c>
      <c r="C4535" s="82">
        <v>127111674</v>
      </c>
      <c r="D4535" s="82">
        <v>2872681</v>
      </c>
      <c r="E4535" s="83">
        <f t="shared" si="70"/>
        <v>2.2599663033310378E-2</v>
      </c>
    </row>
    <row r="4536" spans="1:5" x14ac:dyDescent="0.25">
      <c r="A4536" s="74">
        <v>202511</v>
      </c>
      <c r="B4536" s="74">
        <v>951</v>
      </c>
      <c r="C4536" s="82">
        <v>4452042</v>
      </c>
      <c r="D4536" s="82">
        <v>310897</v>
      </c>
      <c r="E4536" s="83">
        <f t="shared" si="70"/>
        <v>6.9832449918486847E-2</v>
      </c>
    </row>
    <row r="4537" spans="1:5" x14ac:dyDescent="0.25">
      <c r="A4537" s="74">
        <v>202511</v>
      </c>
      <c r="B4537" s="74">
        <v>952</v>
      </c>
      <c r="C4537" s="82">
        <v>3927788</v>
      </c>
      <c r="D4537" s="82">
        <v>509230</v>
      </c>
      <c r="E4537" s="83">
        <f t="shared" si="70"/>
        <v>0.12964803599379601</v>
      </c>
    </row>
    <row r="4538" spans="1:5" x14ac:dyDescent="0.25">
      <c r="A4538" s="74">
        <v>202511</v>
      </c>
      <c r="B4538" s="74">
        <v>960</v>
      </c>
      <c r="C4538" s="82">
        <v>1408937615</v>
      </c>
      <c r="D4538" s="82">
        <v>96186589</v>
      </c>
      <c r="E4538" s="83">
        <f t="shared" si="70"/>
        <v>6.8268877185169052E-2</v>
      </c>
    </row>
    <row r="4539" spans="1:5" x14ac:dyDescent="0.25">
      <c r="A4539" s="74">
        <v>202511</v>
      </c>
      <c r="B4539" s="74">
        <v>970</v>
      </c>
      <c r="C4539" s="82">
        <v>644594</v>
      </c>
      <c r="D4539" s="82">
        <v>25800</v>
      </c>
      <c r="E4539" s="83">
        <f t="shared" si="70"/>
        <v>4.0025194153218924E-2</v>
      </c>
    </row>
    <row r="4540" spans="1:5" x14ac:dyDescent="0.25">
      <c r="A4540" s="74">
        <v>202511</v>
      </c>
      <c r="B4540" s="74">
        <v>990</v>
      </c>
      <c r="C4540" s="82">
        <v>1533933</v>
      </c>
      <c r="D4540" s="82">
        <v>5405</v>
      </c>
      <c r="E4540" s="83">
        <f t="shared" si="70"/>
        <v>3.5236219574127422E-3</v>
      </c>
    </row>
    <row r="4541" spans="1:5" x14ac:dyDescent="0.25">
      <c r="A4541" s="74">
        <v>202511</v>
      </c>
      <c r="B4541" s="74">
        <v>999</v>
      </c>
      <c r="C4541" s="82">
        <v>355115528</v>
      </c>
      <c r="D4541" s="82">
        <v>48087730</v>
      </c>
      <c r="E4541" s="83">
        <f t="shared" si="70"/>
        <v>0.13541432634846651</v>
      </c>
    </row>
    <row r="4542" spans="1:5" x14ac:dyDescent="0.25">
      <c r="A4542" s="74">
        <v>202512</v>
      </c>
      <c r="B4542" s="74">
        <v>11</v>
      </c>
      <c r="C4542" s="82">
        <v>7423594460</v>
      </c>
      <c r="D4542" s="82">
        <v>194423307</v>
      </c>
      <c r="E4542" s="83">
        <f t="shared" si="70"/>
        <v>2.618991487851291E-2</v>
      </c>
    </row>
    <row r="4543" spans="1:5" x14ac:dyDescent="0.25">
      <c r="A4543" s="74">
        <v>202512</v>
      </c>
      <c r="B4543" s="74">
        <v>12</v>
      </c>
      <c r="C4543" s="82">
        <v>1188608990</v>
      </c>
      <c r="D4543" s="82">
        <v>18210654</v>
      </c>
      <c r="E4543" s="83">
        <f t="shared" si="70"/>
        <v>1.5320979525823711E-2</v>
      </c>
    </row>
    <row r="4544" spans="1:5" x14ac:dyDescent="0.25">
      <c r="A4544" s="74">
        <v>202512</v>
      </c>
      <c r="B4544" s="74">
        <v>13</v>
      </c>
      <c r="C4544" s="82">
        <v>573392196</v>
      </c>
      <c r="D4544" s="82">
        <v>769388</v>
      </c>
      <c r="E4544" s="83">
        <f t="shared" si="70"/>
        <v>1.3418180529265523E-3</v>
      </c>
    </row>
    <row r="4545" spans="1:5" x14ac:dyDescent="0.25">
      <c r="A4545" s="74">
        <v>202512</v>
      </c>
      <c r="B4545" s="74">
        <v>14</v>
      </c>
      <c r="C4545" s="82">
        <v>2835923992</v>
      </c>
      <c r="D4545" s="82">
        <v>74715055</v>
      </c>
      <c r="E4545" s="83">
        <f t="shared" si="70"/>
        <v>2.634593000756277E-2</v>
      </c>
    </row>
    <row r="4546" spans="1:5" x14ac:dyDescent="0.25">
      <c r="A4546" s="74">
        <v>202512</v>
      </c>
      <c r="B4546" s="74">
        <v>16</v>
      </c>
      <c r="C4546" s="82">
        <v>1161186823</v>
      </c>
      <c r="D4546" s="82">
        <v>61335790</v>
      </c>
      <c r="E4546" s="83">
        <f t="shared" si="70"/>
        <v>5.2821637987188905E-2</v>
      </c>
    </row>
    <row r="4547" spans="1:5" x14ac:dyDescent="0.25">
      <c r="A4547" s="74">
        <v>202512</v>
      </c>
      <c r="B4547" s="74">
        <v>17</v>
      </c>
      <c r="C4547" s="82">
        <v>775343</v>
      </c>
      <c r="D4547" s="82">
        <v>13992</v>
      </c>
      <c r="E4547" s="83">
        <f t="shared" ref="E4547:E4610" si="71">D4547/C4547</f>
        <v>1.8046206646606729E-2</v>
      </c>
    </row>
    <row r="4548" spans="1:5" x14ac:dyDescent="0.25">
      <c r="A4548" s="74">
        <v>202512</v>
      </c>
      <c r="B4548" s="74">
        <v>21</v>
      </c>
      <c r="C4548" s="82">
        <v>2211578</v>
      </c>
      <c r="D4548" s="82">
        <v>198906</v>
      </c>
      <c r="E4548" s="83">
        <f t="shared" si="71"/>
        <v>8.9938496403925164E-2</v>
      </c>
    </row>
    <row r="4549" spans="1:5" x14ac:dyDescent="0.25">
      <c r="A4549" s="74">
        <v>202512</v>
      </c>
      <c r="B4549" s="74">
        <v>22</v>
      </c>
      <c r="C4549" s="82">
        <v>28334448</v>
      </c>
      <c r="D4549" s="82">
        <v>682462</v>
      </c>
      <c r="E4549" s="83">
        <f t="shared" si="71"/>
        <v>2.4085946548173445E-2</v>
      </c>
    </row>
    <row r="4550" spans="1:5" x14ac:dyDescent="0.25">
      <c r="A4550" s="74">
        <v>202512</v>
      </c>
      <c r="B4550" s="74">
        <v>24</v>
      </c>
      <c r="C4550" s="82">
        <v>6082737</v>
      </c>
      <c r="D4550" s="82">
        <v>68031</v>
      </c>
      <c r="E4550" s="83">
        <f t="shared" si="71"/>
        <v>1.1184274447506115E-2</v>
      </c>
    </row>
    <row r="4551" spans="1:5" x14ac:dyDescent="0.25">
      <c r="A4551" s="74">
        <v>202512</v>
      </c>
      <c r="B4551" s="74">
        <v>31</v>
      </c>
      <c r="C4551" s="82">
        <v>68719919</v>
      </c>
      <c r="D4551" s="82">
        <v>982815</v>
      </c>
      <c r="E4551" s="83">
        <f t="shared" si="71"/>
        <v>1.4301748522142466E-2</v>
      </c>
    </row>
    <row r="4552" spans="1:5" x14ac:dyDescent="0.25">
      <c r="A4552" s="74">
        <v>202512</v>
      </c>
      <c r="B4552" s="74">
        <v>32</v>
      </c>
      <c r="C4552" s="82">
        <v>6137071</v>
      </c>
      <c r="D4552" s="82">
        <v>552865</v>
      </c>
      <c r="E4552" s="83">
        <f t="shared" si="71"/>
        <v>9.0086133922843648E-2</v>
      </c>
    </row>
    <row r="4553" spans="1:5" x14ac:dyDescent="0.25">
      <c r="A4553" s="74">
        <v>202512</v>
      </c>
      <c r="B4553" s="74">
        <v>51</v>
      </c>
      <c r="C4553" s="82">
        <v>295107</v>
      </c>
      <c r="D4553" s="82">
        <v>1931</v>
      </c>
      <c r="E4553" s="83">
        <f t="shared" si="71"/>
        <v>6.5433893469148477E-3</v>
      </c>
    </row>
    <row r="4554" spans="1:5" x14ac:dyDescent="0.25">
      <c r="A4554" s="74">
        <v>202512</v>
      </c>
      <c r="B4554" s="74">
        <v>52</v>
      </c>
      <c r="C4554" s="82">
        <v>28688</v>
      </c>
      <c r="D4554" s="82">
        <v>99</v>
      </c>
      <c r="E4554" s="83">
        <f t="shared" si="71"/>
        <v>3.450920245398773E-3</v>
      </c>
    </row>
    <row r="4555" spans="1:5" x14ac:dyDescent="0.25">
      <c r="A4555" s="74">
        <v>202512</v>
      </c>
      <c r="B4555" s="74">
        <v>61</v>
      </c>
      <c r="C4555" s="82">
        <v>7594808994</v>
      </c>
      <c r="D4555" s="82">
        <v>18172656</v>
      </c>
      <c r="E4555" s="83">
        <f t="shared" si="71"/>
        <v>2.3927732763729332E-3</v>
      </c>
    </row>
    <row r="4556" spans="1:5" x14ac:dyDescent="0.25">
      <c r="A4556" s="74">
        <v>202512</v>
      </c>
      <c r="B4556" s="74">
        <v>62</v>
      </c>
      <c r="C4556" s="82">
        <v>5507365</v>
      </c>
      <c r="D4556" s="82">
        <v>90255</v>
      </c>
      <c r="E4556" s="83">
        <f t="shared" si="71"/>
        <v>1.6388054904659489E-2</v>
      </c>
    </row>
    <row r="4557" spans="1:5" x14ac:dyDescent="0.25">
      <c r="A4557" s="74">
        <v>202512</v>
      </c>
      <c r="B4557" s="74">
        <v>71</v>
      </c>
      <c r="C4557" s="82">
        <v>410014</v>
      </c>
      <c r="D4557" s="82">
        <v>22115</v>
      </c>
      <c r="E4557" s="83">
        <f t="shared" si="71"/>
        <v>5.3937182632788148E-2</v>
      </c>
    </row>
    <row r="4558" spans="1:5" x14ac:dyDescent="0.25">
      <c r="A4558" s="74">
        <v>202512</v>
      </c>
      <c r="B4558" s="74">
        <v>72</v>
      </c>
      <c r="C4558" s="82">
        <v>233321566</v>
      </c>
      <c r="D4558" s="82">
        <v>465143</v>
      </c>
      <c r="E4558" s="83">
        <f t="shared" si="71"/>
        <v>1.9935705386102199E-3</v>
      </c>
    </row>
    <row r="4559" spans="1:5" x14ac:dyDescent="0.25">
      <c r="A4559" s="74">
        <v>202512</v>
      </c>
      <c r="B4559" s="74">
        <v>81</v>
      </c>
      <c r="C4559" s="82">
        <v>112380526</v>
      </c>
      <c r="D4559" s="82">
        <v>635507</v>
      </c>
      <c r="E4559" s="83">
        <f t="shared" si="71"/>
        <v>5.6549566247803464E-3</v>
      </c>
    </row>
    <row r="4560" spans="1:5" x14ac:dyDescent="0.25">
      <c r="A4560" s="74">
        <v>202512</v>
      </c>
      <c r="B4560" s="74">
        <v>89</v>
      </c>
      <c r="C4560" s="82">
        <v>219359255</v>
      </c>
      <c r="D4560" s="82">
        <v>1186281</v>
      </c>
      <c r="E4560" s="83">
        <f t="shared" si="71"/>
        <v>5.4079368568242083E-3</v>
      </c>
    </row>
    <row r="4561" spans="1:5" x14ac:dyDescent="0.25">
      <c r="A4561" s="74">
        <v>202512</v>
      </c>
      <c r="B4561" s="74">
        <v>91</v>
      </c>
      <c r="C4561" s="82">
        <v>71563684</v>
      </c>
      <c r="D4561" s="82">
        <v>652384</v>
      </c>
      <c r="E4561" s="83">
        <f t="shared" si="71"/>
        <v>9.1161321432250472E-3</v>
      </c>
    </row>
    <row r="4562" spans="1:5" x14ac:dyDescent="0.25">
      <c r="A4562" s="74">
        <v>202512</v>
      </c>
      <c r="B4562" s="74">
        <v>99</v>
      </c>
      <c r="C4562" s="82">
        <v>19176286</v>
      </c>
      <c r="D4562" s="82">
        <v>1009152</v>
      </c>
      <c r="E4562" s="83">
        <f t="shared" si="71"/>
        <v>5.262499735350213E-2</v>
      </c>
    </row>
    <row r="4563" spans="1:5" x14ac:dyDescent="0.25">
      <c r="A4563" s="74">
        <v>202512</v>
      </c>
      <c r="B4563" s="74">
        <v>101</v>
      </c>
      <c r="C4563" s="82">
        <v>2344103519</v>
      </c>
      <c r="D4563" s="82">
        <v>60934396</v>
      </c>
      <c r="E4563" s="83">
        <f t="shared" si="71"/>
        <v>2.5994754713731565E-2</v>
      </c>
    </row>
    <row r="4564" spans="1:5" x14ac:dyDescent="0.25">
      <c r="A4564" s="74">
        <v>202512</v>
      </c>
      <c r="B4564" s="74">
        <v>102</v>
      </c>
      <c r="C4564" s="82">
        <v>145394071</v>
      </c>
      <c r="D4564" s="82">
        <v>16713217</v>
      </c>
      <c r="E4564" s="83">
        <f t="shared" si="71"/>
        <v>0.11495115918447596</v>
      </c>
    </row>
    <row r="4565" spans="1:5" x14ac:dyDescent="0.25">
      <c r="A4565" s="74">
        <v>202512</v>
      </c>
      <c r="B4565" s="74">
        <v>103</v>
      </c>
      <c r="C4565" s="82">
        <v>593431832</v>
      </c>
      <c r="D4565" s="82">
        <v>1120061</v>
      </c>
      <c r="E4565" s="83">
        <f t="shared" si="71"/>
        <v>1.8874299280932406E-3</v>
      </c>
    </row>
    <row r="4566" spans="1:5" x14ac:dyDescent="0.25">
      <c r="A4566" s="74">
        <v>202512</v>
      </c>
      <c r="B4566" s="74">
        <v>104</v>
      </c>
      <c r="C4566" s="82">
        <v>492322647</v>
      </c>
      <c r="D4566" s="82">
        <v>17887199</v>
      </c>
      <c r="E4566" s="83">
        <f t="shared" si="71"/>
        <v>3.6332269313623509E-2</v>
      </c>
    </row>
    <row r="4567" spans="1:5" x14ac:dyDescent="0.25">
      <c r="A4567" s="74">
        <v>202512</v>
      </c>
      <c r="B4567" s="74">
        <v>105</v>
      </c>
      <c r="C4567" s="82">
        <v>585122493</v>
      </c>
      <c r="D4567" s="82">
        <v>7357526</v>
      </c>
      <c r="E4567" s="83">
        <f t="shared" si="71"/>
        <v>1.2574334584673025E-2</v>
      </c>
    </row>
    <row r="4568" spans="1:5" x14ac:dyDescent="0.25">
      <c r="A4568" s="74">
        <v>202512</v>
      </c>
      <c r="B4568" s="74">
        <v>106</v>
      </c>
      <c r="C4568" s="82">
        <v>552968354</v>
      </c>
      <c r="D4568" s="82">
        <v>225164089</v>
      </c>
      <c r="E4568" s="83">
        <f t="shared" si="71"/>
        <v>0.40719163650366869</v>
      </c>
    </row>
    <row r="4569" spans="1:5" x14ac:dyDescent="0.25">
      <c r="A4569" s="74">
        <v>202512</v>
      </c>
      <c r="B4569" s="74">
        <v>107</v>
      </c>
      <c r="C4569" s="82">
        <v>1958501678</v>
      </c>
      <c r="D4569" s="82">
        <v>27906357</v>
      </c>
      <c r="E4569" s="83">
        <f t="shared" si="71"/>
        <v>1.4248829762810139E-2</v>
      </c>
    </row>
    <row r="4570" spans="1:5" x14ac:dyDescent="0.25">
      <c r="A4570" s="74">
        <v>202512</v>
      </c>
      <c r="B4570" s="74">
        <v>108</v>
      </c>
      <c r="C4570" s="82">
        <v>60599796</v>
      </c>
      <c r="D4570" s="82">
        <v>6699559</v>
      </c>
      <c r="E4570" s="83">
        <f t="shared" si="71"/>
        <v>0.11055415104037644</v>
      </c>
    </row>
    <row r="4571" spans="1:5" x14ac:dyDescent="0.25">
      <c r="A4571" s="74">
        <v>202512</v>
      </c>
      <c r="B4571" s="74">
        <v>109</v>
      </c>
      <c r="C4571" s="82">
        <v>656170</v>
      </c>
      <c r="D4571" s="82">
        <v>17059</v>
      </c>
      <c r="E4571" s="83">
        <f t="shared" si="71"/>
        <v>2.5997835926665346E-2</v>
      </c>
    </row>
    <row r="4572" spans="1:5" x14ac:dyDescent="0.25">
      <c r="A4572" s="74">
        <v>202512</v>
      </c>
      <c r="B4572" s="74">
        <v>110</v>
      </c>
      <c r="C4572" s="82">
        <v>839508152</v>
      </c>
      <c r="D4572" s="82">
        <v>43635485</v>
      </c>
      <c r="E4572" s="83">
        <f t="shared" si="71"/>
        <v>5.1977440476361214E-2</v>
      </c>
    </row>
    <row r="4573" spans="1:5" x14ac:dyDescent="0.25">
      <c r="A4573" s="74">
        <v>202512</v>
      </c>
      <c r="B4573" s="74">
        <v>120</v>
      </c>
      <c r="C4573" s="82">
        <v>145585358</v>
      </c>
      <c r="D4573" s="82">
        <v>2843</v>
      </c>
      <c r="E4573" s="83">
        <f t="shared" si="71"/>
        <v>1.9528062705316837E-5</v>
      </c>
    </row>
    <row r="4574" spans="1:5" x14ac:dyDescent="0.25">
      <c r="A4574" s="74">
        <v>202512</v>
      </c>
      <c r="B4574" s="74">
        <v>131</v>
      </c>
      <c r="C4574" s="82">
        <v>285347775</v>
      </c>
      <c r="D4574" s="82">
        <v>2712240</v>
      </c>
      <c r="E4574" s="83">
        <f t="shared" si="71"/>
        <v>9.5050329374392357E-3</v>
      </c>
    </row>
    <row r="4575" spans="1:5" x14ac:dyDescent="0.25">
      <c r="A4575" s="74">
        <v>202512</v>
      </c>
      <c r="B4575" s="74">
        <v>139</v>
      </c>
      <c r="C4575" s="82">
        <v>210840713</v>
      </c>
      <c r="D4575" s="82">
        <v>14804136</v>
      </c>
      <c r="E4575" s="83">
        <f t="shared" si="71"/>
        <v>7.0214788165699288E-2</v>
      </c>
    </row>
    <row r="4576" spans="1:5" x14ac:dyDescent="0.25">
      <c r="A4576" s="74">
        <v>202512</v>
      </c>
      <c r="B4576" s="74">
        <v>141</v>
      </c>
      <c r="C4576" s="82">
        <v>270480755</v>
      </c>
      <c r="D4576" s="82">
        <v>17763572</v>
      </c>
      <c r="E4576" s="83">
        <f t="shared" si="71"/>
        <v>6.5674069861273499E-2</v>
      </c>
    </row>
    <row r="4577" spans="1:5" x14ac:dyDescent="0.25">
      <c r="A4577" s="74">
        <v>202512</v>
      </c>
      <c r="B4577" s="74">
        <v>142</v>
      </c>
      <c r="C4577" s="82">
        <v>828</v>
      </c>
      <c r="D4577" s="82">
        <v>139</v>
      </c>
      <c r="E4577" s="83">
        <f t="shared" si="71"/>
        <v>0.1678743961352657</v>
      </c>
    </row>
    <row r="4578" spans="1:5" x14ac:dyDescent="0.25">
      <c r="A4578" s="74">
        <v>202512</v>
      </c>
      <c r="B4578" s="74">
        <v>143</v>
      </c>
      <c r="C4578" s="82">
        <v>9201391</v>
      </c>
      <c r="D4578" s="82">
        <v>152602</v>
      </c>
      <c r="E4578" s="83">
        <f t="shared" si="71"/>
        <v>1.6584666383593523E-2</v>
      </c>
    </row>
    <row r="4579" spans="1:5" x14ac:dyDescent="0.25">
      <c r="A4579" s="74">
        <v>202512</v>
      </c>
      <c r="B4579" s="74">
        <v>149</v>
      </c>
      <c r="C4579" s="82">
        <v>2095497</v>
      </c>
      <c r="D4579" s="82">
        <v>68387</v>
      </c>
      <c r="E4579" s="83">
        <f t="shared" si="71"/>
        <v>3.2635217325531846E-2</v>
      </c>
    </row>
    <row r="4580" spans="1:5" x14ac:dyDescent="0.25">
      <c r="A4580" s="74">
        <v>202512</v>
      </c>
      <c r="B4580" s="74">
        <v>151</v>
      </c>
      <c r="C4580" s="82">
        <v>109243095</v>
      </c>
      <c r="D4580" s="82">
        <v>43866775</v>
      </c>
      <c r="E4580" s="83">
        <f t="shared" si="71"/>
        <v>0.40155192417424646</v>
      </c>
    </row>
    <row r="4581" spans="1:5" x14ac:dyDescent="0.25">
      <c r="A4581" s="74">
        <v>202512</v>
      </c>
      <c r="B4581" s="74">
        <v>152</v>
      </c>
      <c r="C4581" s="82">
        <v>131211692</v>
      </c>
      <c r="D4581" s="82">
        <v>6643545</v>
      </c>
      <c r="E4581" s="83">
        <f t="shared" si="71"/>
        <v>5.0632263777224976E-2</v>
      </c>
    </row>
    <row r="4582" spans="1:5" x14ac:dyDescent="0.25">
      <c r="A4582" s="74">
        <v>202512</v>
      </c>
      <c r="B4582" s="74">
        <v>161</v>
      </c>
      <c r="C4582" s="82">
        <v>36617816</v>
      </c>
      <c r="D4582" s="82">
        <v>1301373</v>
      </c>
      <c r="E4582" s="83">
        <f t="shared" si="71"/>
        <v>3.5539339648219329E-2</v>
      </c>
    </row>
    <row r="4583" spans="1:5" x14ac:dyDescent="0.25">
      <c r="A4583" s="74">
        <v>202512</v>
      </c>
      <c r="B4583" s="74">
        <v>162</v>
      </c>
      <c r="C4583" s="82">
        <v>211273547</v>
      </c>
      <c r="D4583" s="82">
        <v>7801657</v>
      </c>
      <c r="E4583" s="83">
        <f t="shared" si="71"/>
        <v>3.6926804660500162E-2</v>
      </c>
    </row>
    <row r="4584" spans="1:5" x14ac:dyDescent="0.25">
      <c r="A4584" s="74">
        <v>202512</v>
      </c>
      <c r="B4584" s="74">
        <v>170</v>
      </c>
      <c r="C4584" s="82">
        <v>373815181</v>
      </c>
      <c r="D4584" s="82">
        <v>48974254</v>
      </c>
      <c r="E4584" s="83">
        <f t="shared" si="71"/>
        <v>0.13101194517833131</v>
      </c>
    </row>
    <row r="4585" spans="1:5" x14ac:dyDescent="0.25">
      <c r="A4585" s="74">
        <v>202512</v>
      </c>
      <c r="B4585" s="74">
        <v>181</v>
      </c>
      <c r="C4585" s="82">
        <v>111261606</v>
      </c>
      <c r="D4585" s="82">
        <v>8861135</v>
      </c>
      <c r="E4585" s="83">
        <f t="shared" si="71"/>
        <v>7.9642343109805558E-2</v>
      </c>
    </row>
    <row r="4586" spans="1:5" x14ac:dyDescent="0.25">
      <c r="A4586" s="74">
        <v>202512</v>
      </c>
      <c r="B4586" s="74">
        <v>182</v>
      </c>
      <c r="C4586" s="82">
        <v>9524846</v>
      </c>
      <c r="D4586" s="82">
        <v>941556</v>
      </c>
      <c r="E4586" s="83">
        <f t="shared" si="71"/>
        <v>9.885262186916198E-2</v>
      </c>
    </row>
    <row r="4587" spans="1:5" x14ac:dyDescent="0.25">
      <c r="A4587" s="74">
        <v>202512</v>
      </c>
      <c r="B4587" s="74">
        <v>191</v>
      </c>
      <c r="C4587" s="82">
        <v>2139258</v>
      </c>
      <c r="D4587" s="82">
        <v>1364</v>
      </c>
      <c r="E4587" s="83">
        <f t="shared" si="71"/>
        <v>6.3760425343740675E-4</v>
      </c>
    </row>
    <row r="4588" spans="1:5" x14ac:dyDescent="0.25">
      <c r="A4588" s="74">
        <v>202512</v>
      </c>
      <c r="B4588" s="74">
        <v>192</v>
      </c>
      <c r="C4588" s="82">
        <v>979198303</v>
      </c>
      <c r="D4588" s="82">
        <v>38516619</v>
      </c>
      <c r="E4588" s="83">
        <f t="shared" si="71"/>
        <v>3.9334850644650268E-2</v>
      </c>
    </row>
    <row r="4589" spans="1:5" x14ac:dyDescent="0.25">
      <c r="A4589" s="74">
        <v>202512</v>
      </c>
      <c r="B4589" s="74">
        <v>201</v>
      </c>
      <c r="C4589" s="82">
        <v>958038315</v>
      </c>
      <c r="D4589" s="82">
        <v>14508484</v>
      </c>
      <c r="E4589" s="83">
        <f t="shared" si="71"/>
        <v>1.5143949644644432E-2</v>
      </c>
    </row>
    <row r="4590" spans="1:5" x14ac:dyDescent="0.25">
      <c r="A4590" s="74">
        <v>202512</v>
      </c>
      <c r="B4590" s="74">
        <v>202</v>
      </c>
      <c r="C4590" s="82">
        <v>1372308584</v>
      </c>
      <c r="D4590" s="82">
        <v>79234140</v>
      </c>
      <c r="E4590" s="83">
        <f t="shared" si="71"/>
        <v>5.773784477034212E-2</v>
      </c>
    </row>
    <row r="4591" spans="1:5" x14ac:dyDescent="0.25">
      <c r="A4591" s="74">
        <v>202512</v>
      </c>
      <c r="B4591" s="74">
        <v>203</v>
      </c>
      <c r="C4591" s="82">
        <v>7888579</v>
      </c>
      <c r="D4591" s="82">
        <v>431345</v>
      </c>
      <c r="E4591" s="83">
        <f t="shared" si="71"/>
        <v>5.4679683121636992E-2</v>
      </c>
    </row>
    <row r="4592" spans="1:5" x14ac:dyDescent="0.25">
      <c r="A4592" s="74">
        <v>202512</v>
      </c>
      <c r="B4592" s="74">
        <v>204</v>
      </c>
      <c r="C4592" s="82">
        <v>2072707</v>
      </c>
      <c r="D4592" s="82">
        <v>31082</v>
      </c>
      <c r="E4592" s="83">
        <f t="shared" si="71"/>
        <v>1.4995848424306957E-2</v>
      </c>
    </row>
    <row r="4593" spans="1:5" x14ac:dyDescent="0.25">
      <c r="A4593" s="74">
        <v>202512</v>
      </c>
      <c r="B4593" s="74">
        <v>210</v>
      </c>
      <c r="C4593" s="82">
        <v>850799043</v>
      </c>
      <c r="D4593" s="82">
        <v>8957312</v>
      </c>
      <c r="E4593" s="83">
        <f t="shared" si="71"/>
        <v>1.0528117154922564E-2</v>
      </c>
    </row>
    <row r="4594" spans="1:5" x14ac:dyDescent="0.25">
      <c r="A4594" s="74">
        <v>202512</v>
      </c>
      <c r="B4594" s="74">
        <v>221</v>
      </c>
      <c r="C4594" s="82">
        <v>59039273</v>
      </c>
      <c r="D4594" s="82">
        <v>2456068</v>
      </c>
      <c r="E4594" s="83">
        <f t="shared" si="71"/>
        <v>4.1600580007142028E-2</v>
      </c>
    </row>
    <row r="4595" spans="1:5" x14ac:dyDescent="0.25">
      <c r="A4595" s="74">
        <v>202512</v>
      </c>
      <c r="B4595" s="74">
        <v>222</v>
      </c>
      <c r="C4595" s="82">
        <v>445351880</v>
      </c>
      <c r="D4595" s="82">
        <v>6359822</v>
      </c>
      <c r="E4595" s="83">
        <f t="shared" si="71"/>
        <v>1.4280442691742988E-2</v>
      </c>
    </row>
    <row r="4596" spans="1:5" x14ac:dyDescent="0.25">
      <c r="A4596" s="74">
        <v>202512</v>
      </c>
      <c r="B4596" s="74">
        <v>231</v>
      </c>
      <c r="C4596" s="82">
        <v>95114189</v>
      </c>
      <c r="D4596" s="82">
        <v>2029520</v>
      </c>
      <c r="E4596" s="83">
        <f t="shared" si="71"/>
        <v>2.1337720705372359E-2</v>
      </c>
    </row>
    <row r="4597" spans="1:5" x14ac:dyDescent="0.25">
      <c r="A4597" s="74">
        <v>202512</v>
      </c>
      <c r="B4597" s="74">
        <v>239</v>
      </c>
      <c r="C4597" s="82">
        <v>435615241</v>
      </c>
      <c r="D4597" s="82">
        <v>27844923</v>
      </c>
      <c r="E4597" s="83">
        <f t="shared" si="71"/>
        <v>6.3920910884750243E-2</v>
      </c>
    </row>
    <row r="4598" spans="1:5" x14ac:dyDescent="0.25">
      <c r="A4598" s="74">
        <v>202512</v>
      </c>
      <c r="B4598" s="74">
        <v>241</v>
      </c>
      <c r="C4598" s="82">
        <v>539726844</v>
      </c>
      <c r="D4598" s="82">
        <v>3741510</v>
      </c>
      <c r="E4598" s="83">
        <f t="shared" si="71"/>
        <v>6.9322288516744596E-3</v>
      </c>
    </row>
    <row r="4599" spans="1:5" x14ac:dyDescent="0.25">
      <c r="A4599" s="74">
        <v>202512</v>
      </c>
      <c r="B4599" s="74">
        <v>242</v>
      </c>
      <c r="C4599" s="82">
        <v>292535450</v>
      </c>
      <c r="D4599" s="82">
        <v>649459</v>
      </c>
      <c r="E4599" s="83">
        <f t="shared" si="71"/>
        <v>2.2201035806087774E-3</v>
      </c>
    </row>
    <row r="4600" spans="1:5" x14ac:dyDescent="0.25">
      <c r="A4600" s="74">
        <v>202512</v>
      </c>
      <c r="B4600" s="74">
        <v>243</v>
      </c>
      <c r="C4600" s="82">
        <v>47411099</v>
      </c>
      <c r="D4600" s="82">
        <v>834514</v>
      </c>
      <c r="E4600" s="83">
        <f t="shared" si="71"/>
        <v>1.7601659054560199E-2</v>
      </c>
    </row>
    <row r="4601" spans="1:5" x14ac:dyDescent="0.25">
      <c r="A4601" s="74">
        <v>202512</v>
      </c>
      <c r="B4601" s="74">
        <v>251</v>
      </c>
      <c r="C4601" s="82">
        <v>179919878</v>
      </c>
      <c r="D4601" s="82">
        <v>4609208</v>
      </c>
      <c r="E4601" s="83">
        <f t="shared" si="71"/>
        <v>2.5618114303078841E-2</v>
      </c>
    </row>
    <row r="4602" spans="1:5" x14ac:dyDescent="0.25">
      <c r="A4602" s="74">
        <v>202512</v>
      </c>
      <c r="B4602" s="74">
        <v>252</v>
      </c>
      <c r="C4602" s="82">
        <v>27442</v>
      </c>
      <c r="D4602" s="82">
        <v>0</v>
      </c>
      <c r="E4602" s="83">
        <f t="shared" si="71"/>
        <v>0</v>
      </c>
    </row>
    <row r="4603" spans="1:5" x14ac:dyDescent="0.25">
      <c r="A4603" s="74">
        <v>202512</v>
      </c>
      <c r="B4603" s="74">
        <v>259</v>
      </c>
      <c r="C4603" s="82">
        <v>489693935</v>
      </c>
      <c r="D4603" s="82">
        <v>7610162</v>
      </c>
      <c r="E4603" s="83">
        <f t="shared" si="71"/>
        <v>1.5540649895939593E-2</v>
      </c>
    </row>
    <row r="4604" spans="1:5" x14ac:dyDescent="0.25">
      <c r="A4604" s="74">
        <v>202512</v>
      </c>
      <c r="B4604" s="74">
        <v>261</v>
      </c>
      <c r="C4604" s="82">
        <v>2521501</v>
      </c>
      <c r="D4604" s="82">
        <v>234868</v>
      </c>
      <c r="E4604" s="83">
        <f t="shared" si="71"/>
        <v>9.3146106227996739E-2</v>
      </c>
    </row>
    <row r="4605" spans="1:5" x14ac:dyDescent="0.25">
      <c r="A4605" s="74">
        <v>202512</v>
      </c>
      <c r="B4605" s="74">
        <v>262</v>
      </c>
      <c r="C4605" s="82">
        <v>97282804</v>
      </c>
      <c r="D4605" s="82">
        <v>1392212</v>
      </c>
      <c r="E4605" s="83">
        <f t="shared" si="71"/>
        <v>1.43109773028335E-2</v>
      </c>
    </row>
    <row r="4606" spans="1:5" x14ac:dyDescent="0.25">
      <c r="A4606" s="74">
        <v>202512</v>
      </c>
      <c r="B4606" s="74">
        <v>263</v>
      </c>
      <c r="C4606" s="82">
        <v>1071353</v>
      </c>
      <c r="D4606" s="82">
        <v>423663</v>
      </c>
      <c r="E4606" s="83">
        <f t="shared" si="71"/>
        <v>0.39544669217335465</v>
      </c>
    </row>
    <row r="4607" spans="1:5" x14ac:dyDescent="0.25">
      <c r="A4607" s="74">
        <v>202512</v>
      </c>
      <c r="B4607" s="74">
        <v>264</v>
      </c>
      <c r="C4607" s="82">
        <v>968162060</v>
      </c>
      <c r="D4607" s="82">
        <v>30476</v>
      </c>
      <c r="E4607" s="83">
        <f t="shared" si="71"/>
        <v>3.1478201077203952E-5</v>
      </c>
    </row>
    <row r="4608" spans="1:5" x14ac:dyDescent="0.25">
      <c r="A4608" s="74">
        <v>202512</v>
      </c>
      <c r="B4608" s="74">
        <v>265</v>
      </c>
      <c r="C4608" s="82">
        <v>8863419</v>
      </c>
      <c r="D4608" s="82">
        <v>31604</v>
      </c>
      <c r="E4608" s="83">
        <f t="shared" si="71"/>
        <v>3.5656669283038521E-3</v>
      </c>
    </row>
    <row r="4609" spans="1:5" x14ac:dyDescent="0.25">
      <c r="A4609" s="74">
        <v>202512</v>
      </c>
      <c r="B4609" s="74">
        <v>266</v>
      </c>
      <c r="C4609" s="82">
        <v>58465389</v>
      </c>
      <c r="D4609" s="82">
        <v>780994</v>
      </c>
      <c r="E4609" s="83">
        <f t="shared" si="71"/>
        <v>1.3358228062076179E-2</v>
      </c>
    </row>
    <row r="4610" spans="1:5" x14ac:dyDescent="0.25">
      <c r="A4610" s="74">
        <v>202512</v>
      </c>
      <c r="B4610" s="74">
        <v>267</v>
      </c>
      <c r="C4610" s="82">
        <v>3913386</v>
      </c>
      <c r="D4610" s="82">
        <v>38070</v>
      </c>
      <c r="E4610" s="83">
        <f t="shared" si="71"/>
        <v>9.7281484627378956E-3</v>
      </c>
    </row>
    <row r="4611" spans="1:5" x14ac:dyDescent="0.25">
      <c r="A4611" s="74">
        <v>202512</v>
      </c>
      <c r="B4611" s="74">
        <v>268</v>
      </c>
      <c r="C4611" s="82">
        <v>13107578</v>
      </c>
      <c r="D4611" s="82">
        <v>463613</v>
      </c>
      <c r="E4611" s="83">
        <f t="shared" ref="E4611:E4674" si="72">D4611/C4611</f>
        <v>3.5369844833271255E-2</v>
      </c>
    </row>
    <row r="4612" spans="1:5" x14ac:dyDescent="0.25">
      <c r="A4612" s="74">
        <v>202512</v>
      </c>
      <c r="B4612" s="74">
        <v>271</v>
      </c>
      <c r="C4612" s="82">
        <v>191157294</v>
      </c>
      <c r="D4612" s="82">
        <v>23659647</v>
      </c>
      <c r="E4612" s="83">
        <f t="shared" si="72"/>
        <v>0.12377056875475544</v>
      </c>
    </row>
    <row r="4613" spans="1:5" x14ac:dyDescent="0.25">
      <c r="A4613" s="74">
        <v>202512</v>
      </c>
      <c r="B4613" s="74">
        <v>272</v>
      </c>
      <c r="C4613" s="82">
        <v>4261872</v>
      </c>
      <c r="D4613" s="82">
        <v>448642</v>
      </c>
      <c r="E4613" s="83">
        <f t="shared" si="72"/>
        <v>0.105268764524134</v>
      </c>
    </row>
    <row r="4614" spans="1:5" x14ac:dyDescent="0.25">
      <c r="A4614" s="74">
        <v>202512</v>
      </c>
      <c r="B4614" s="74">
        <v>273</v>
      </c>
      <c r="C4614" s="82">
        <v>9091314</v>
      </c>
      <c r="D4614" s="82">
        <v>667</v>
      </c>
      <c r="E4614" s="83">
        <f t="shared" si="72"/>
        <v>7.336673224574577E-5</v>
      </c>
    </row>
    <row r="4615" spans="1:5" x14ac:dyDescent="0.25">
      <c r="A4615" s="74">
        <v>202512</v>
      </c>
      <c r="B4615" s="74">
        <v>274</v>
      </c>
      <c r="C4615" s="82">
        <v>9641895</v>
      </c>
      <c r="D4615" s="82">
        <v>121155</v>
      </c>
      <c r="E4615" s="83">
        <f t="shared" si="72"/>
        <v>1.2565475977491976E-2</v>
      </c>
    </row>
    <row r="4616" spans="1:5" x14ac:dyDescent="0.25">
      <c r="A4616" s="74">
        <v>202512</v>
      </c>
      <c r="B4616" s="74">
        <v>275</v>
      </c>
      <c r="C4616" s="82">
        <v>469433428</v>
      </c>
      <c r="D4616" s="82">
        <v>353728</v>
      </c>
      <c r="E4616" s="83">
        <f t="shared" si="72"/>
        <v>7.5352111481928803E-4</v>
      </c>
    </row>
    <row r="4617" spans="1:5" x14ac:dyDescent="0.25">
      <c r="A4617" s="74">
        <v>202512</v>
      </c>
      <c r="B4617" s="74">
        <v>279</v>
      </c>
      <c r="C4617" s="82">
        <v>38394981</v>
      </c>
      <c r="D4617" s="82">
        <v>1533261</v>
      </c>
      <c r="E4617" s="83">
        <f t="shared" si="72"/>
        <v>3.9933891359394083E-2</v>
      </c>
    </row>
    <row r="4618" spans="1:5" x14ac:dyDescent="0.25">
      <c r="A4618" s="74">
        <v>202512</v>
      </c>
      <c r="B4618" s="74">
        <v>281</v>
      </c>
      <c r="C4618" s="82">
        <v>606565997</v>
      </c>
      <c r="D4618" s="82">
        <v>2314800</v>
      </c>
      <c r="E4618" s="83">
        <f t="shared" si="72"/>
        <v>3.8162376583071142E-3</v>
      </c>
    </row>
    <row r="4619" spans="1:5" x14ac:dyDescent="0.25">
      <c r="A4619" s="74">
        <v>202512</v>
      </c>
      <c r="B4619" s="74">
        <v>282</v>
      </c>
      <c r="C4619" s="82">
        <v>561810215</v>
      </c>
      <c r="D4619" s="82">
        <v>4534201</v>
      </c>
      <c r="E4619" s="83">
        <f t="shared" si="72"/>
        <v>8.0706987501108357E-3</v>
      </c>
    </row>
    <row r="4620" spans="1:5" x14ac:dyDescent="0.25">
      <c r="A4620" s="74">
        <v>202512</v>
      </c>
      <c r="B4620" s="74">
        <v>291</v>
      </c>
      <c r="C4620" s="82">
        <v>2234433896</v>
      </c>
      <c r="D4620" s="82">
        <v>595163</v>
      </c>
      <c r="E4620" s="83">
        <f t="shared" si="72"/>
        <v>2.6635963635596405E-4</v>
      </c>
    </row>
    <row r="4621" spans="1:5" x14ac:dyDescent="0.25">
      <c r="A4621" s="74">
        <v>202512</v>
      </c>
      <c r="B4621" s="74">
        <v>292</v>
      </c>
      <c r="C4621" s="82">
        <v>141713968</v>
      </c>
      <c r="D4621" s="82">
        <v>3208243</v>
      </c>
      <c r="E4621" s="83">
        <f t="shared" si="72"/>
        <v>2.2638862246804069E-2</v>
      </c>
    </row>
    <row r="4622" spans="1:5" x14ac:dyDescent="0.25">
      <c r="A4622" s="74">
        <v>202512</v>
      </c>
      <c r="B4622" s="74">
        <v>293</v>
      </c>
      <c r="C4622" s="82">
        <v>250749299</v>
      </c>
      <c r="D4622" s="82">
        <v>2718003</v>
      </c>
      <c r="E4622" s="83">
        <f t="shared" si="72"/>
        <v>1.0839523822557127E-2</v>
      </c>
    </row>
    <row r="4623" spans="1:5" x14ac:dyDescent="0.25">
      <c r="A4623" s="74">
        <v>202512</v>
      </c>
      <c r="B4623" s="74">
        <v>301</v>
      </c>
      <c r="C4623" s="82">
        <v>9617608</v>
      </c>
      <c r="D4623" s="82">
        <v>244808</v>
      </c>
      <c r="E4623" s="83">
        <f t="shared" si="72"/>
        <v>2.5454146186868917E-2</v>
      </c>
    </row>
    <row r="4624" spans="1:5" x14ac:dyDescent="0.25">
      <c r="A4624" s="74">
        <v>202512</v>
      </c>
      <c r="B4624" s="74">
        <v>302</v>
      </c>
      <c r="C4624" s="82">
        <v>1085180</v>
      </c>
      <c r="D4624" s="82">
        <v>669</v>
      </c>
      <c r="E4624" s="83">
        <f t="shared" si="72"/>
        <v>6.1648758731270388E-4</v>
      </c>
    </row>
    <row r="4625" spans="1:5" x14ac:dyDescent="0.25">
      <c r="A4625" s="74">
        <v>202512</v>
      </c>
      <c r="B4625" s="74">
        <v>303</v>
      </c>
      <c r="C4625" s="82">
        <v>1186521</v>
      </c>
      <c r="D4625" s="82">
        <v>18561</v>
      </c>
      <c r="E4625" s="83">
        <f t="shared" si="72"/>
        <v>1.5643212383093092E-2</v>
      </c>
    </row>
    <row r="4626" spans="1:5" x14ac:dyDescent="0.25">
      <c r="A4626" s="74">
        <v>202512</v>
      </c>
      <c r="B4626" s="74">
        <v>309</v>
      </c>
      <c r="C4626" s="82">
        <v>424600655</v>
      </c>
      <c r="D4626" s="82">
        <v>1331130</v>
      </c>
      <c r="E4626" s="83">
        <f t="shared" si="72"/>
        <v>3.1350163602550259E-3</v>
      </c>
    </row>
    <row r="4627" spans="1:5" x14ac:dyDescent="0.25">
      <c r="A4627" s="74">
        <v>202512</v>
      </c>
      <c r="B4627" s="74">
        <v>310</v>
      </c>
      <c r="C4627" s="82">
        <v>152894564</v>
      </c>
      <c r="D4627" s="82">
        <v>9268924</v>
      </c>
      <c r="E4627" s="83">
        <f t="shared" si="72"/>
        <v>6.0622979375512656E-2</v>
      </c>
    </row>
    <row r="4628" spans="1:5" x14ac:dyDescent="0.25">
      <c r="A4628" s="74">
        <v>202512</v>
      </c>
      <c r="B4628" s="74">
        <v>321</v>
      </c>
      <c r="C4628" s="82">
        <v>407071</v>
      </c>
      <c r="D4628" s="82">
        <v>36012</v>
      </c>
      <c r="E4628" s="83">
        <f t="shared" si="72"/>
        <v>8.8466139813447781E-2</v>
      </c>
    </row>
    <row r="4629" spans="1:5" x14ac:dyDescent="0.25">
      <c r="A4629" s="74">
        <v>202512</v>
      </c>
      <c r="B4629" s="74">
        <v>322</v>
      </c>
      <c r="C4629" s="82">
        <v>1019775</v>
      </c>
      <c r="D4629" s="82">
        <v>2689</v>
      </c>
      <c r="E4629" s="83">
        <f t="shared" si="72"/>
        <v>2.6368561692530217E-3</v>
      </c>
    </row>
    <row r="4630" spans="1:5" x14ac:dyDescent="0.25">
      <c r="A4630" s="74">
        <v>202512</v>
      </c>
      <c r="B4630" s="74">
        <v>323</v>
      </c>
      <c r="C4630" s="82">
        <v>919083</v>
      </c>
      <c r="D4630" s="82">
        <v>54996</v>
      </c>
      <c r="E4630" s="83">
        <f t="shared" si="72"/>
        <v>5.9837903649615977E-2</v>
      </c>
    </row>
    <row r="4631" spans="1:5" x14ac:dyDescent="0.25">
      <c r="A4631" s="74">
        <v>202512</v>
      </c>
      <c r="B4631" s="74">
        <v>324</v>
      </c>
      <c r="C4631" s="82">
        <v>3399442</v>
      </c>
      <c r="D4631" s="82">
        <v>32498</v>
      </c>
      <c r="E4631" s="83">
        <f t="shared" si="72"/>
        <v>9.5598042266936759E-3</v>
      </c>
    </row>
    <row r="4632" spans="1:5" x14ac:dyDescent="0.25">
      <c r="A4632" s="74">
        <v>202512</v>
      </c>
      <c r="B4632" s="74">
        <v>329</v>
      </c>
      <c r="C4632" s="82">
        <v>209398064</v>
      </c>
      <c r="D4632" s="82">
        <v>1599419</v>
      </c>
      <c r="E4632" s="83">
        <f t="shared" si="72"/>
        <v>7.6381747254358565E-3</v>
      </c>
    </row>
    <row r="4633" spans="1:5" x14ac:dyDescent="0.25">
      <c r="A4633" s="74">
        <v>202512</v>
      </c>
      <c r="B4633" s="74">
        <v>331</v>
      </c>
      <c r="C4633" s="82">
        <v>34947488</v>
      </c>
      <c r="D4633" s="82">
        <v>1257555</v>
      </c>
      <c r="E4633" s="83">
        <f t="shared" si="72"/>
        <v>3.5984131391646808E-2</v>
      </c>
    </row>
    <row r="4634" spans="1:5" x14ac:dyDescent="0.25">
      <c r="A4634" s="74">
        <v>202512</v>
      </c>
      <c r="B4634" s="74">
        <v>332</v>
      </c>
      <c r="C4634" s="82">
        <v>7904307</v>
      </c>
      <c r="D4634" s="82">
        <v>174882</v>
      </c>
      <c r="E4634" s="83">
        <f t="shared" si="72"/>
        <v>2.2124899754020183E-2</v>
      </c>
    </row>
    <row r="4635" spans="1:5" x14ac:dyDescent="0.25">
      <c r="A4635" s="74">
        <v>202512</v>
      </c>
      <c r="B4635" s="74">
        <v>351</v>
      </c>
      <c r="C4635" s="82">
        <v>2896142269</v>
      </c>
      <c r="D4635" s="82">
        <v>20734216</v>
      </c>
      <c r="E4635" s="83">
        <f t="shared" si="72"/>
        <v>7.1592532666426133E-3</v>
      </c>
    </row>
    <row r="4636" spans="1:5" x14ac:dyDescent="0.25">
      <c r="A4636" s="74">
        <v>202512</v>
      </c>
      <c r="B4636" s="74">
        <v>352</v>
      </c>
      <c r="C4636" s="82">
        <v>264367320</v>
      </c>
      <c r="D4636" s="82">
        <v>17370</v>
      </c>
      <c r="E4636" s="83">
        <f t="shared" si="72"/>
        <v>6.5704036338530797E-5</v>
      </c>
    </row>
    <row r="4637" spans="1:5" x14ac:dyDescent="0.25">
      <c r="A4637" s="74">
        <v>202512</v>
      </c>
      <c r="B4637" s="74">
        <v>353</v>
      </c>
      <c r="C4637" s="82">
        <v>464868</v>
      </c>
      <c r="D4637" s="82">
        <v>10557</v>
      </c>
      <c r="E4637" s="83">
        <f t="shared" si="72"/>
        <v>2.2709672423139472E-2</v>
      </c>
    </row>
    <row r="4638" spans="1:5" x14ac:dyDescent="0.25">
      <c r="A4638" s="74">
        <v>202512</v>
      </c>
      <c r="B4638" s="74">
        <v>360</v>
      </c>
      <c r="C4638" s="82">
        <v>29659270</v>
      </c>
      <c r="D4638" s="82">
        <v>72448</v>
      </c>
      <c r="E4638" s="83">
        <f t="shared" si="72"/>
        <v>2.4426764380916996E-3</v>
      </c>
    </row>
    <row r="4639" spans="1:5" x14ac:dyDescent="0.25">
      <c r="A4639" s="74">
        <v>202512</v>
      </c>
      <c r="B4639" s="74">
        <v>370</v>
      </c>
      <c r="C4639" s="82">
        <v>7411174</v>
      </c>
      <c r="D4639" s="82">
        <v>70588</v>
      </c>
      <c r="E4639" s="83">
        <f t="shared" si="72"/>
        <v>9.5245368682478643E-3</v>
      </c>
    </row>
    <row r="4640" spans="1:5" x14ac:dyDescent="0.25">
      <c r="A4640" s="74">
        <v>202512</v>
      </c>
      <c r="B4640" s="74">
        <v>381</v>
      </c>
      <c r="C4640" s="82">
        <v>163794327</v>
      </c>
      <c r="D4640" s="82">
        <v>3098985</v>
      </c>
      <c r="E4640" s="83">
        <f t="shared" si="72"/>
        <v>1.8919977613144075E-2</v>
      </c>
    </row>
    <row r="4641" spans="1:5" x14ac:dyDescent="0.25">
      <c r="A4641" s="74">
        <v>202512</v>
      </c>
      <c r="B4641" s="74">
        <v>382</v>
      </c>
      <c r="C4641" s="82">
        <v>35226659</v>
      </c>
      <c r="D4641" s="82">
        <v>973625</v>
      </c>
      <c r="E4641" s="83">
        <f t="shared" si="72"/>
        <v>2.7638868619360126E-2</v>
      </c>
    </row>
    <row r="4642" spans="1:5" x14ac:dyDescent="0.25">
      <c r="A4642" s="74">
        <v>202512</v>
      </c>
      <c r="B4642" s="74">
        <v>390</v>
      </c>
      <c r="C4642" s="82">
        <v>2948448</v>
      </c>
      <c r="D4642" s="82">
        <v>134043</v>
      </c>
      <c r="E4642" s="83">
        <f t="shared" si="72"/>
        <v>4.5462222837235049E-2</v>
      </c>
    </row>
    <row r="4643" spans="1:5" x14ac:dyDescent="0.25">
      <c r="A4643" s="74">
        <v>202512</v>
      </c>
      <c r="B4643" s="74">
        <v>410</v>
      </c>
      <c r="C4643" s="82">
        <v>303311210</v>
      </c>
      <c r="D4643" s="82">
        <v>20993173</v>
      </c>
      <c r="E4643" s="83">
        <f t="shared" si="72"/>
        <v>6.9213310645524773E-2</v>
      </c>
    </row>
    <row r="4644" spans="1:5" x14ac:dyDescent="0.25">
      <c r="A4644" s="74">
        <v>202512</v>
      </c>
      <c r="B4644" s="74">
        <v>421</v>
      </c>
      <c r="C4644" s="82">
        <v>339618555</v>
      </c>
      <c r="D4644" s="82">
        <v>12864545</v>
      </c>
      <c r="E4644" s="83">
        <f t="shared" si="72"/>
        <v>3.7879393839361925E-2</v>
      </c>
    </row>
    <row r="4645" spans="1:5" x14ac:dyDescent="0.25">
      <c r="A4645" s="74">
        <v>202512</v>
      </c>
      <c r="B4645" s="74">
        <v>422</v>
      </c>
      <c r="C4645" s="82">
        <v>109055568</v>
      </c>
      <c r="D4645" s="82">
        <v>20811206</v>
      </c>
      <c r="E4645" s="83">
        <f t="shared" si="72"/>
        <v>0.19083121001212885</v>
      </c>
    </row>
    <row r="4646" spans="1:5" x14ac:dyDescent="0.25">
      <c r="A4646" s="74">
        <v>202512</v>
      </c>
      <c r="B4646" s="74">
        <v>429</v>
      </c>
      <c r="C4646" s="82">
        <v>949021604</v>
      </c>
      <c r="D4646" s="82">
        <v>39422089</v>
      </c>
      <c r="E4646" s="83">
        <f t="shared" si="72"/>
        <v>4.1539717150632961E-2</v>
      </c>
    </row>
    <row r="4647" spans="1:5" x14ac:dyDescent="0.25">
      <c r="A4647" s="74">
        <v>202512</v>
      </c>
      <c r="B4647" s="74">
        <v>431</v>
      </c>
      <c r="C4647" s="82">
        <v>157865630</v>
      </c>
      <c r="D4647" s="82">
        <v>2522758</v>
      </c>
      <c r="E4647" s="83">
        <f t="shared" si="72"/>
        <v>1.5980413215973609E-2</v>
      </c>
    </row>
    <row r="4648" spans="1:5" x14ac:dyDescent="0.25">
      <c r="A4648" s="74">
        <v>202512</v>
      </c>
      <c r="B4648" s="74">
        <v>432</v>
      </c>
      <c r="C4648" s="82">
        <v>324655508</v>
      </c>
      <c r="D4648" s="82">
        <v>13430805</v>
      </c>
      <c r="E4648" s="83">
        <f t="shared" si="72"/>
        <v>4.1369404396490325E-2</v>
      </c>
    </row>
    <row r="4649" spans="1:5" x14ac:dyDescent="0.25">
      <c r="A4649" s="74">
        <v>202512</v>
      </c>
      <c r="B4649" s="74">
        <v>433</v>
      </c>
      <c r="C4649" s="82">
        <v>8439990</v>
      </c>
      <c r="D4649" s="82">
        <v>833898</v>
      </c>
      <c r="E4649" s="83">
        <f t="shared" si="72"/>
        <v>9.8803197634120418E-2</v>
      </c>
    </row>
    <row r="4650" spans="1:5" x14ac:dyDescent="0.25">
      <c r="A4650" s="74">
        <v>202512</v>
      </c>
      <c r="B4650" s="74">
        <v>439</v>
      </c>
      <c r="C4650" s="82">
        <v>21525876</v>
      </c>
      <c r="D4650" s="82">
        <v>844151</v>
      </c>
      <c r="E4650" s="83">
        <f t="shared" si="72"/>
        <v>3.9215639818792974E-2</v>
      </c>
    </row>
    <row r="4651" spans="1:5" x14ac:dyDescent="0.25">
      <c r="A4651" s="74">
        <v>202512</v>
      </c>
      <c r="B4651" s="74">
        <v>451</v>
      </c>
      <c r="C4651" s="82">
        <v>2842622607</v>
      </c>
      <c r="D4651" s="82">
        <v>2747320</v>
      </c>
      <c r="E4651" s="83">
        <f t="shared" si="72"/>
        <v>9.6647370397839102E-4</v>
      </c>
    </row>
    <row r="4652" spans="1:5" x14ac:dyDescent="0.25">
      <c r="A4652" s="74">
        <v>202512</v>
      </c>
      <c r="B4652" s="74">
        <v>452</v>
      </c>
      <c r="C4652" s="82">
        <v>161943483</v>
      </c>
      <c r="D4652" s="82">
        <v>10050741</v>
      </c>
      <c r="E4652" s="83">
        <f t="shared" si="72"/>
        <v>6.2063263144710799E-2</v>
      </c>
    </row>
    <row r="4653" spans="1:5" x14ac:dyDescent="0.25">
      <c r="A4653" s="74">
        <v>202512</v>
      </c>
      <c r="B4653" s="74">
        <v>453</v>
      </c>
      <c r="C4653" s="82">
        <v>456062182</v>
      </c>
      <c r="D4653" s="82">
        <v>15898049</v>
      </c>
      <c r="E4653" s="83">
        <f t="shared" si="72"/>
        <v>3.4859388976918065E-2</v>
      </c>
    </row>
    <row r="4654" spans="1:5" x14ac:dyDescent="0.25">
      <c r="A4654" s="74">
        <v>202512</v>
      </c>
      <c r="B4654" s="74">
        <v>454</v>
      </c>
      <c r="C4654" s="82">
        <v>80354404</v>
      </c>
      <c r="D4654" s="82">
        <v>3016652</v>
      </c>
      <c r="E4654" s="83">
        <f t="shared" si="72"/>
        <v>3.7541837781535907E-2</v>
      </c>
    </row>
    <row r="4655" spans="1:5" x14ac:dyDescent="0.25">
      <c r="A4655" s="74">
        <v>202512</v>
      </c>
      <c r="B4655" s="74">
        <v>461</v>
      </c>
      <c r="C4655" s="82">
        <v>2680311916</v>
      </c>
      <c r="D4655" s="82">
        <v>194340852</v>
      </c>
      <c r="E4655" s="83">
        <f t="shared" si="72"/>
        <v>7.2506804465514302E-2</v>
      </c>
    </row>
    <row r="4656" spans="1:5" x14ac:dyDescent="0.25">
      <c r="A4656" s="74">
        <v>202512</v>
      </c>
      <c r="B4656" s="74">
        <v>462</v>
      </c>
      <c r="C4656" s="82">
        <v>218729196</v>
      </c>
      <c r="D4656" s="82">
        <v>6151205</v>
      </c>
      <c r="E4656" s="83">
        <f t="shared" si="72"/>
        <v>2.8122468844991321E-2</v>
      </c>
    </row>
    <row r="4657" spans="1:5" x14ac:dyDescent="0.25">
      <c r="A4657" s="74">
        <v>202512</v>
      </c>
      <c r="B4657" s="74">
        <v>463</v>
      </c>
      <c r="C4657" s="82">
        <v>805678279</v>
      </c>
      <c r="D4657" s="82">
        <v>66782567</v>
      </c>
      <c r="E4657" s="83">
        <f t="shared" si="72"/>
        <v>8.2889868996952318E-2</v>
      </c>
    </row>
    <row r="4658" spans="1:5" x14ac:dyDescent="0.25">
      <c r="A4658" s="74">
        <v>202512</v>
      </c>
      <c r="B4658" s="74">
        <v>464</v>
      </c>
      <c r="C4658" s="82">
        <v>1129862890</v>
      </c>
      <c r="D4658" s="82">
        <v>47511686</v>
      </c>
      <c r="E4658" s="83">
        <f t="shared" si="72"/>
        <v>4.2050842115896027E-2</v>
      </c>
    </row>
    <row r="4659" spans="1:5" x14ac:dyDescent="0.25">
      <c r="A4659" s="74">
        <v>202512</v>
      </c>
      <c r="B4659" s="74">
        <v>465</v>
      </c>
      <c r="C4659" s="82">
        <v>1067796384</v>
      </c>
      <c r="D4659" s="82">
        <v>17393762</v>
      </c>
      <c r="E4659" s="83">
        <f t="shared" si="72"/>
        <v>1.6289399608980133E-2</v>
      </c>
    </row>
    <row r="4660" spans="1:5" x14ac:dyDescent="0.25">
      <c r="A4660" s="74">
        <v>202512</v>
      </c>
      <c r="B4660" s="74">
        <v>466</v>
      </c>
      <c r="C4660" s="82">
        <v>1635211834</v>
      </c>
      <c r="D4660" s="82">
        <v>78796292</v>
      </c>
      <c r="E4660" s="83">
        <f t="shared" si="72"/>
        <v>4.8187207529712631E-2</v>
      </c>
    </row>
    <row r="4661" spans="1:5" x14ac:dyDescent="0.25">
      <c r="A4661" s="74">
        <v>202512</v>
      </c>
      <c r="B4661" s="74">
        <v>469</v>
      </c>
      <c r="C4661" s="82">
        <v>399205001</v>
      </c>
      <c r="D4661" s="82">
        <v>7828421</v>
      </c>
      <c r="E4661" s="83">
        <f t="shared" si="72"/>
        <v>1.9610027380393462E-2</v>
      </c>
    </row>
    <row r="4662" spans="1:5" x14ac:dyDescent="0.25">
      <c r="A4662" s="74">
        <v>202512</v>
      </c>
      <c r="B4662" s="74">
        <v>471</v>
      </c>
      <c r="C4662" s="82">
        <v>687444454</v>
      </c>
      <c r="D4662" s="82">
        <v>14358531</v>
      </c>
      <c r="E4662" s="83">
        <f t="shared" si="72"/>
        <v>2.0886823533818197E-2</v>
      </c>
    </row>
    <row r="4663" spans="1:5" x14ac:dyDescent="0.25">
      <c r="A4663" s="74">
        <v>202512</v>
      </c>
      <c r="B4663" s="74">
        <v>472</v>
      </c>
      <c r="C4663" s="82">
        <v>640727149</v>
      </c>
      <c r="D4663" s="82">
        <v>72409038</v>
      </c>
      <c r="E4663" s="83">
        <f t="shared" si="72"/>
        <v>0.11301072244716136</v>
      </c>
    </row>
    <row r="4664" spans="1:5" x14ac:dyDescent="0.25">
      <c r="A4664" s="74">
        <v>202512</v>
      </c>
      <c r="B4664" s="74">
        <v>473</v>
      </c>
      <c r="C4664" s="82">
        <v>471129933</v>
      </c>
      <c r="D4664" s="82">
        <v>4686774</v>
      </c>
      <c r="E4664" s="83">
        <f t="shared" si="72"/>
        <v>9.9479435962732607E-3</v>
      </c>
    </row>
    <row r="4665" spans="1:5" x14ac:dyDescent="0.25">
      <c r="A4665" s="74">
        <v>202512</v>
      </c>
      <c r="B4665" s="74">
        <v>474</v>
      </c>
      <c r="C4665" s="82">
        <v>30441094</v>
      </c>
      <c r="D4665" s="82">
        <v>1191165</v>
      </c>
      <c r="E4665" s="83">
        <f t="shared" si="72"/>
        <v>3.9130163981623001E-2</v>
      </c>
    </row>
    <row r="4666" spans="1:5" x14ac:dyDescent="0.25">
      <c r="A4666" s="74">
        <v>202512</v>
      </c>
      <c r="B4666" s="74">
        <v>475</v>
      </c>
      <c r="C4666" s="82">
        <v>1358449924</v>
      </c>
      <c r="D4666" s="82">
        <v>53861768</v>
      </c>
      <c r="E4666" s="83">
        <f t="shared" si="72"/>
        <v>3.9649432083151269E-2</v>
      </c>
    </row>
    <row r="4667" spans="1:5" x14ac:dyDescent="0.25">
      <c r="A4667" s="74">
        <v>202512</v>
      </c>
      <c r="B4667" s="74">
        <v>476</v>
      </c>
      <c r="C4667" s="82">
        <v>43225746</v>
      </c>
      <c r="D4667" s="82">
        <v>2496301</v>
      </c>
      <c r="E4667" s="83">
        <f t="shared" si="72"/>
        <v>5.7750327779189745E-2</v>
      </c>
    </row>
    <row r="4668" spans="1:5" x14ac:dyDescent="0.25">
      <c r="A4668" s="74">
        <v>202512</v>
      </c>
      <c r="B4668" s="74">
        <v>477</v>
      </c>
      <c r="C4668" s="82">
        <v>1115890031</v>
      </c>
      <c r="D4668" s="82">
        <v>45137417</v>
      </c>
      <c r="E4668" s="83">
        <f t="shared" si="72"/>
        <v>4.0449700011703033E-2</v>
      </c>
    </row>
    <row r="4669" spans="1:5" x14ac:dyDescent="0.25">
      <c r="A4669" s="74">
        <v>202512</v>
      </c>
      <c r="B4669" s="74">
        <v>478</v>
      </c>
      <c r="C4669" s="82">
        <v>8330476</v>
      </c>
      <c r="D4669" s="82">
        <v>964887</v>
      </c>
      <c r="E4669" s="83">
        <f t="shared" si="72"/>
        <v>0.1158261544718453</v>
      </c>
    </row>
    <row r="4670" spans="1:5" x14ac:dyDescent="0.25">
      <c r="A4670" s="74">
        <v>202512</v>
      </c>
      <c r="B4670" s="74">
        <v>479</v>
      </c>
      <c r="C4670" s="82">
        <v>64838923</v>
      </c>
      <c r="D4670" s="82">
        <v>4068015</v>
      </c>
      <c r="E4670" s="83">
        <f t="shared" si="72"/>
        <v>6.2740323431960773E-2</v>
      </c>
    </row>
    <row r="4671" spans="1:5" x14ac:dyDescent="0.25">
      <c r="A4671" s="74">
        <v>202512</v>
      </c>
      <c r="B4671" s="74">
        <v>491</v>
      </c>
      <c r="C4671" s="82">
        <v>39918200</v>
      </c>
      <c r="D4671" s="82">
        <v>117872</v>
      </c>
      <c r="E4671" s="83">
        <f t="shared" si="72"/>
        <v>2.9528385548446574E-3</v>
      </c>
    </row>
    <row r="4672" spans="1:5" x14ac:dyDescent="0.25">
      <c r="A4672" s="74">
        <v>202512</v>
      </c>
      <c r="B4672" s="74">
        <v>492</v>
      </c>
      <c r="C4672" s="82">
        <v>2977262321</v>
      </c>
      <c r="D4672" s="82">
        <v>91048649</v>
      </c>
      <c r="E4672" s="83">
        <f t="shared" si="72"/>
        <v>3.0581332507314526E-2</v>
      </c>
    </row>
    <row r="4673" spans="1:5" x14ac:dyDescent="0.25">
      <c r="A4673" s="74">
        <v>202512</v>
      </c>
      <c r="B4673" s="74">
        <v>493</v>
      </c>
      <c r="C4673" s="82">
        <v>380767652</v>
      </c>
      <c r="D4673" s="82">
        <v>5774</v>
      </c>
      <c r="E4673" s="83">
        <f t="shared" si="72"/>
        <v>1.5164103278395089E-5</v>
      </c>
    </row>
    <row r="4674" spans="1:5" x14ac:dyDescent="0.25">
      <c r="A4674" s="74">
        <v>202512</v>
      </c>
      <c r="B4674" s="74">
        <v>501</v>
      </c>
      <c r="C4674" s="82">
        <v>8135771</v>
      </c>
      <c r="D4674" s="82">
        <v>58200</v>
      </c>
      <c r="E4674" s="83">
        <f t="shared" si="72"/>
        <v>7.1535936790747918E-3</v>
      </c>
    </row>
    <row r="4675" spans="1:5" x14ac:dyDescent="0.25">
      <c r="A4675" s="74">
        <v>202512</v>
      </c>
      <c r="B4675" s="74">
        <v>502</v>
      </c>
      <c r="C4675" s="82">
        <v>10769474</v>
      </c>
      <c r="D4675" s="82">
        <v>430917</v>
      </c>
      <c r="E4675" s="83">
        <f t="shared" ref="E4675:E4738" si="73">D4675/C4675</f>
        <v>4.001281771050285E-2</v>
      </c>
    </row>
    <row r="4676" spans="1:5" x14ac:dyDescent="0.25">
      <c r="A4676" s="74">
        <v>202512</v>
      </c>
      <c r="B4676" s="74">
        <v>511</v>
      </c>
      <c r="C4676" s="82">
        <v>234195711</v>
      </c>
      <c r="D4676" s="82">
        <v>152806</v>
      </c>
      <c r="E4676" s="83">
        <f t="shared" si="73"/>
        <v>6.524713853534235E-4</v>
      </c>
    </row>
    <row r="4677" spans="1:5" x14ac:dyDescent="0.25">
      <c r="A4677" s="74">
        <v>202512</v>
      </c>
      <c r="B4677" s="74">
        <v>512</v>
      </c>
      <c r="C4677" s="82">
        <v>2652719</v>
      </c>
      <c r="D4677" s="82">
        <v>33478</v>
      </c>
      <c r="E4677" s="83">
        <f t="shared" si="73"/>
        <v>1.2620258685522289E-2</v>
      </c>
    </row>
    <row r="4678" spans="1:5" x14ac:dyDescent="0.25">
      <c r="A4678" s="74">
        <v>202512</v>
      </c>
      <c r="B4678" s="74">
        <v>521</v>
      </c>
      <c r="C4678" s="82">
        <v>65172015</v>
      </c>
      <c r="D4678" s="82">
        <v>7546335</v>
      </c>
      <c r="E4678" s="83">
        <f t="shared" si="73"/>
        <v>0.11579103392767585</v>
      </c>
    </row>
    <row r="4679" spans="1:5" x14ac:dyDescent="0.25">
      <c r="A4679" s="74">
        <v>202512</v>
      </c>
      <c r="B4679" s="74">
        <v>522</v>
      </c>
      <c r="C4679" s="82">
        <v>76194781</v>
      </c>
      <c r="D4679" s="82">
        <v>437697</v>
      </c>
      <c r="E4679" s="83">
        <f t="shared" si="73"/>
        <v>5.7444485600660761E-3</v>
      </c>
    </row>
    <row r="4680" spans="1:5" x14ac:dyDescent="0.25">
      <c r="A4680" s="74">
        <v>202512</v>
      </c>
      <c r="B4680" s="74">
        <v>523</v>
      </c>
      <c r="C4680" s="82">
        <v>329477432</v>
      </c>
      <c r="D4680" s="82">
        <v>23217839</v>
      </c>
      <c r="E4680" s="83">
        <f t="shared" si="73"/>
        <v>7.046867780613271E-2</v>
      </c>
    </row>
    <row r="4681" spans="1:5" x14ac:dyDescent="0.25">
      <c r="A4681" s="74">
        <v>202512</v>
      </c>
      <c r="B4681" s="74">
        <v>524</v>
      </c>
      <c r="C4681" s="82">
        <v>67678562</v>
      </c>
      <c r="D4681" s="82">
        <v>979361</v>
      </c>
      <c r="E4681" s="83">
        <f t="shared" si="73"/>
        <v>1.4470771409120661E-2</v>
      </c>
    </row>
    <row r="4682" spans="1:5" x14ac:dyDescent="0.25">
      <c r="A4682" s="74">
        <v>202512</v>
      </c>
      <c r="B4682" s="74">
        <v>530</v>
      </c>
      <c r="C4682" s="82">
        <v>30415466</v>
      </c>
      <c r="D4682" s="82">
        <v>1466661</v>
      </c>
      <c r="E4682" s="83">
        <f t="shared" si="73"/>
        <v>4.8220895251119937E-2</v>
      </c>
    </row>
    <row r="4683" spans="1:5" x14ac:dyDescent="0.25">
      <c r="A4683" s="74">
        <v>202512</v>
      </c>
      <c r="B4683" s="74">
        <v>551</v>
      </c>
      <c r="C4683" s="82">
        <v>161447884</v>
      </c>
      <c r="D4683" s="82">
        <v>9719778</v>
      </c>
      <c r="E4683" s="83">
        <f t="shared" si="73"/>
        <v>6.0203811652310042E-2</v>
      </c>
    </row>
    <row r="4684" spans="1:5" x14ac:dyDescent="0.25">
      <c r="A4684" s="74">
        <v>202512</v>
      </c>
      <c r="B4684" s="74">
        <v>552</v>
      </c>
      <c r="C4684" s="82">
        <v>2755597</v>
      </c>
      <c r="D4684" s="82">
        <v>122215</v>
      </c>
      <c r="E4684" s="83">
        <f t="shared" si="73"/>
        <v>4.4351550680306301E-2</v>
      </c>
    </row>
    <row r="4685" spans="1:5" x14ac:dyDescent="0.25">
      <c r="A4685" s="74">
        <v>202512</v>
      </c>
      <c r="B4685" s="74">
        <v>561</v>
      </c>
      <c r="C4685" s="82">
        <v>306572702</v>
      </c>
      <c r="D4685" s="82">
        <v>14892803</v>
      </c>
      <c r="E4685" s="83">
        <f t="shared" si="73"/>
        <v>4.8578372773711603E-2</v>
      </c>
    </row>
    <row r="4686" spans="1:5" x14ac:dyDescent="0.25">
      <c r="A4686" s="74">
        <v>202512</v>
      </c>
      <c r="B4686" s="74">
        <v>562</v>
      </c>
      <c r="C4686" s="82">
        <v>22163981</v>
      </c>
      <c r="D4686" s="82">
        <v>1188738</v>
      </c>
      <c r="E4686" s="83">
        <f t="shared" si="73"/>
        <v>5.3633776350918184E-2</v>
      </c>
    </row>
    <row r="4687" spans="1:5" x14ac:dyDescent="0.25">
      <c r="A4687" s="74">
        <v>202512</v>
      </c>
      <c r="B4687" s="74">
        <v>581</v>
      </c>
      <c r="C4687" s="82">
        <v>6981833</v>
      </c>
      <c r="D4687" s="82">
        <v>363393</v>
      </c>
      <c r="E4687" s="83">
        <f t="shared" si="73"/>
        <v>5.204836609526467E-2</v>
      </c>
    </row>
    <row r="4688" spans="1:5" x14ac:dyDescent="0.25">
      <c r="A4688" s="74">
        <v>202512</v>
      </c>
      <c r="B4688" s="74">
        <v>591</v>
      </c>
      <c r="C4688" s="82">
        <v>13343720</v>
      </c>
      <c r="D4688" s="82">
        <v>306124</v>
      </c>
      <c r="E4688" s="83">
        <f t="shared" si="73"/>
        <v>2.294142862709949E-2</v>
      </c>
    </row>
    <row r="4689" spans="1:5" x14ac:dyDescent="0.25">
      <c r="A4689" s="74">
        <v>202512</v>
      </c>
      <c r="B4689" s="74">
        <v>592</v>
      </c>
      <c r="C4689" s="82">
        <v>3596016</v>
      </c>
      <c r="D4689" s="82">
        <v>16717</v>
      </c>
      <c r="E4689" s="83">
        <f t="shared" si="73"/>
        <v>4.6487557341235415E-3</v>
      </c>
    </row>
    <row r="4690" spans="1:5" x14ac:dyDescent="0.25">
      <c r="A4690" s="74">
        <v>202512</v>
      </c>
      <c r="B4690" s="74">
        <v>601</v>
      </c>
      <c r="C4690" s="82">
        <v>2352638</v>
      </c>
      <c r="D4690" s="82">
        <v>158616</v>
      </c>
      <c r="E4690" s="83">
        <f t="shared" si="73"/>
        <v>6.7420487129766671E-2</v>
      </c>
    </row>
    <row r="4691" spans="1:5" x14ac:dyDescent="0.25">
      <c r="A4691" s="74">
        <v>202512</v>
      </c>
      <c r="B4691" s="74">
        <v>602</v>
      </c>
      <c r="C4691" s="82">
        <v>85034931</v>
      </c>
      <c r="D4691" s="82">
        <v>386273</v>
      </c>
      <c r="E4691" s="83">
        <f t="shared" si="73"/>
        <v>4.5425214727345398E-3</v>
      </c>
    </row>
    <row r="4692" spans="1:5" x14ac:dyDescent="0.25">
      <c r="A4692" s="74">
        <v>202512</v>
      </c>
      <c r="B4692" s="74">
        <v>611</v>
      </c>
      <c r="C4692" s="82">
        <v>1344511</v>
      </c>
      <c r="D4692" s="82">
        <v>29529</v>
      </c>
      <c r="E4692" s="83">
        <f t="shared" si="73"/>
        <v>2.1962631767237308E-2</v>
      </c>
    </row>
    <row r="4693" spans="1:5" x14ac:dyDescent="0.25">
      <c r="A4693" s="74">
        <v>202512</v>
      </c>
      <c r="B4693" s="74">
        <v>612</v>
      </c>
      <c r="C4693" s="82">
        <v>995319828</v>
      </c>
      <c r="D4693" s="82">
        <v>1295415</v>
      </c>
      <c r="E4693" s="83">
        <f t="shared" si="73"/>
        <v>1.3015062732177379E-3</v>
      </c>
    </row>
    <row r="4694" spans="1:5" x14ac:dyDescent="0.25">
      <c r="A4694" s="74">
        <v>202512</v>
      </c>
      <c r="B4694" s="74">
        <v>613</v>
      </c>
      <c r="C4694" s="82">
        <v>1385532</v>
      </c>
      <c r="D4694" s="82">
        <v>7034</v>
      </c>
      <c r="E4694" s="83">
        <f t="shared" si="73"/>
        <v>5.0767503024109154E-3</v>
      </c>
    </row>
    <row r="4695" spans="1:5" x14ac:dyDescent="0.25">
      <c r="A4695" s="74">
        <v>202512</v>
      </c>
      <c r="B4695" s="74">
        <v>614</v>
      </c>
      <c r="C4695" s="82">
        <v>9052792</v>
      </c>
      <c r="D4695" s="82">
        <v>693365</v>
      </c>
      <c r="E4695" s="83">
        <f t="shared" si="73"/>
        <v>7.6591288079964723E-2</v>
      </c>
    </row>
    <row r="4696" spans="1:5" x14ac:dyDescent="0.25">
      <c r="A4696" s="74">
        <v>202512</v>
      </c>
      <c r="B4696" s="74">
        <v>619</v>
      </c>
      <c r="C4696" s="82">
        <v>32546931</v>
      </c>
      <c r="D4696" s="82">
        <v>2485312</v>
      </c>
      <c r="E4696" s="83">
        <f t="shared" si="73"/>
        <v>7.6360871014228657E-2</v>
      </c>
    </row>
    <row r="4697" spans="1:5" x14ac:dyDescent="0.25">
      <c r="A4697" s="74">
        <v>202512</v>
      </c>
      <c r="B4697" s="74">
        <v>620</v>
      </c>
      <c r="C4697" s="82">
        <v>1429469131</v>
      </c>
      <c r="D4697" s="82">
        <v>8316426</v>
      </c>
      <c r="E4697" s="83">
        <f t="shared" si="73"/>
        <v>5.8178423161766059E-3</v>
      </c>
    </row>
    <row r="4698" spans="1:5" x14ac:dyDescent="0.25">
      <c r="A4698" s="74">
        <v>202512</v>
      </c>
      <c r="B4698" s="74">
        <v>631</v>
      </c>
      <c r="C4698" s="82">
        <v>3810832</v>
      </c>
      <c r="D4698" s="82">
        <v>276159</v>
      </c>
      <c r="E4698" s="83">
        <f t="shared" si="73"/>
        <v>7.2466852382891717E-2</v>
      </c>
    </row>
    <row r="4699" spans="1:5" x14ac:dyDescent="0.25">
      <c r="A4699" s="74">
        <v>202512</v>
      </c>
      <c r="B4699" s="74">
        <v>639</v>
      </c>
      <c r="C4699" s="82">
        <v>3116580</v>
      </c>
      <c r="D4699" s="82">
        <v>143919</v>
      </c>
      <c r="E4699" s="83">
        <f t="shared" si="73"/>
        <v>4.6178503359451707E-2</v>
      </c>
    </row>
    <row r="4700" spans="1:5" x14ac:dyDescent="0.25">
      <c r="A4700" s="74">
        <v>202512</v>
      </c>
      <c r="B4700" s="74">
        <v>641</v>
      </c>
      <c r="C4700" s="82">
        <v>4673505819</v>
      </c>
      <c r="D4700" s="82">
        <v>4720240</v>
      </c>
      <c r="E4700" s="83">
        <f t="shared" si="73"/>
        <v>1.0099998123057864E-3</v>
      </c>
    </row>
    <row r="4701" spans="1:5" x14ac:dyDescent="0.25">
      <c r="A4701" s="74">
        <v>202512</v>
      </c>
      <c r="B4701" s="74">
        <v>642</v>
      </c>
      <c r="C4701" s="82">
        <v>512969</v>
      </c>
      <c r="D4701" s="82">
        <v>36458</v>
      </c>
      <c r="E4701" s="83">
        <f t="shared" si="73"/>
        <v>7.1072520951558471E-2</v>
      </c>
    </row>
    <row r="4702" spans="1:5" x14ac:dyDescent="0.25">
      <c r="A4702" s="74">
        <v>202512</v>
      </c>
      <c r="B4702" s="74">
        <v>643</v>
      </c>
      <c r="C4702" s="82">
        <v>81047213</v>
      </c>
      <c r="D4702" s="82">
        <v>5685806</v>
      </c>
      <c r="E4702" s="83">
        <f t="shared" si="73"/>
        <v>7.0154244538920787E-2</v>
      </c>
    </row>
    <row r="4703" spans="1:5" x14ac:dyDescent="0.25">
      <c r="A4703" s="74">
        <v>202512</v>
      </c>
      <c r="B4703" s="74">
        <v>649</v>
      </c>
      <c r="C4703" s="82">
        <v>3108865803</v>
      </c>
      <c r="D4703" s="82">
        <v>9120858</v>
      </c>
      <c r="E4703" s="83">
        <f t="shared" si="73"/>
        <v>2.9338217144009673E-3</v>
      </c>
    </row>
    <row r="4704" spans="1:5" x14ac:dyDescent="0.25">
      <c r="A4704" s="74">
        <v>202512</v>
      </c>
      <c r="B4704" s="74">
        <v>651</v>
      </c>
      <c r="C4704" s="82">
        <v>63197466</v>
      </c>
      <c r="D4704" s="82">
        <v>286362</v>
      </c>
      <c r="E4704" s="83">
        <f t="shared" si="73"/>
        <v>4.531225983016471E-3</v>
      </c>
    </row>
    <row r="4705" spans="1:5" x14ac:dyDescent="0.25">
      <c r="A4705" s="74">
        <v>202512</v>
      </c>
      <c r="B4705" s="74">
        <v>652</v>
      </c>
      <c r="C4705" s="82">
        <v>198643</v>
      </c>
      <c r="D4705" s="82">
        <v>0</v>
      </c>
      <c r="E4705" s="83">
        <f t="shared" si="73"/>
        <v>0</v>
      </c>
    </row>
    <row r="4706" spans="1:5" x14ac:dyDescent="0.25">
      <c r="A4706" s="74">
        <v>202512</v>
      </c>
      <c r="B4706" s="74">
        <v>653</v>
      </c>
      <c r="C4706" s="82">
        <v>488356</v>
      </c>
      <c r="D4706" s="82">
        <v>14530</v>
      </c>
      <c r="E4706" s="83">
        <f t="shared" si="73"/>
        <v>2.9752885190311985E-2</v>
      </c>
    </row>
    <row r="4707" spans="1:5" x14ac:dyDescent="0.25">
      <c r="A4707" s="74">
        <v>202512</v>
      </c>
      <c r="B4707" s="74">
        <v>661</v>
      </c>
      <c r="C4707" s="82">
        <v>241186251</v>
      </c>
      <c r="D4707" s="82">
        <v>1135741</v>
      </c>
      <c r="E4707" s="83">
        <f t="shared" si="73"/>
        <v>4.7089790371176669E-3</v>
      </c>
    </row>
    <row r="4708" spans="1:5" x14ac:dyDescent="0.25">
      <c r="A4708" s="74">
        <v>202512</v>
      </c>
      <c r="B4708" s="74">
        <v>662</v>
      </c>
      <c r="C4708" s="82">
        <v>5461799</v>
      </c>
      <c r="D4708" s="82">
        <v>176032</v>
      </c>
      <c r="E4708" s="83">
        <f t="shared" si="73"/>
        <v>3.2229673775984798E-2</v>
      </c>
    </row>
    <row r="4709" spans="1:5" x14ac:dyDescent="0.25">
      <c r="A4709" s="74">
        <v>202512</v>
      </c>
      <c r="B4709" s="74">
        <v>663</v>
      </c>
      <c r="C4709" s="82">
        <v>17748844</v>
      </c>
      <c r="D4709" s="82">
        <v>465110</v>
      </c>
      <c r="E4709" s="83">
        <f t="shared" si="73"/>
        <v>2.6205086934112443E-2</v>
      </c>
    </row>
    <row r="4710" spans="1:5" x14ac:dyDescent="0.25">
      <c r="A4710" s="74">
        <v>202512</v>
      </c>
      <c r="B4710" s="74">
        <v>681</v>
      </c>
      <c r="C4710" s="82">
        <v>79035806</v>
      </c>
      <c r="D4710" s="82">
        <v>3362903</v>
      </c>
      <c r="E4710" s="83">
        <f t="shared" si="73"/>
        <v>4.2549107426069648E-2</v>
      </c>
    </row>
    <row r="4711" spans="1:5" x14ac:dyDescent="0.25">
      <c r="A4711" s="74">
        <v>202512</v>
      </c>
      <c r="B4711" s="74">
        <v>682</v>
      </c>
      <c r="C4711" s="82">
        <v>61973734</v>
      </c>
      <c r="D4711" s="82">
        <v>3617653</v>
      </c>
      <c r="E4711" s="83">
        <f t="shared" si="73"/>
        <v>5.8373971786176385E-2</v>
      </c>
    </row>
    <row r="4712" spans="1:5" x14ac:dyDescent="0.25">
      <c r="A4712" s="74">
        <v>202512</v>
      </c>
      <c r="B4712" s="74">
        <v>691</v>
      </c>
      <c r="C4712" s="82">
        <v>52730576</v>
      </c>
      <c r="D4712" s="82">
        <v>1724303</v>
      </c>
      <c r="E4712" s="83">
        <f t="shared" si="73"/>
        <v>3.2700249661600511E-2</v>
      </c>
    </row>
    <row r="4713" spans="1:5" x14ac:dyDescent="0.25">
      <c r="A4713" s="74">
        <v>202512</v>
      </c>
      <c r="B4713" s="74">
        <v>692</v>
      </c>
      <c r="C4713" s="82">
        <v>69294744</v>
      </c>
      <c r="D4713" s="82">
        <v>1249506</v>
      </c>
      <c r="E4713" s="83">
        <f t="shared" si="73"/>
        <v>1.8031757213793877E-2</v>
      </c>
    </row>
    <row r="4714" spans="1:5" x14ac:dyDescent="0.25">
      <c r="A4714" s="74">
        <v>202512</v>
      </c>
      <c r="B4714" s="74">
        <v>701</v>
      </c>
      <c r="C4714" s="82">
        <v>95051</v>
      </c>
      <c r="D4714" s="82">
        <v>1033</v>
      </c>
      <c r="E4714" s="83">
        <f t="shared" si="73"/>
        <v>1.0867849891111088E-2</v>
      </c>
    </row>
    <row r="4715" spans="1:5" x14ac:dyDescent="0.25">
      <c r="A4715" s="74">
        <v>202512</v>
      </c>
      <c r="B4715" s="74">
        <v>702</v>
      </c>
      <c r="C4715" s="82">
        <v>478597228</v>
      </c>
      <c r="D4715" s="82">
        <v>31948333</v>
      </c>
      <c r="E4715" s="83">
        <f t="shared" si="73"/>
        <v>6.6754112081902822E-2</v>
      </c>
    </row>
    <row r="4716" spans="1:5" x14ac:dyDescent="0.25">
      <c r="A4716" s="74">
        <v>202512</v>
      </c>
      <c r="B4716" s="74">
        <v>711</v>
      </c>
      <c r="C4716" s="82">
        <v>58977976</v>
      </c>
      <c r="D4716" s="82">
        <v>3101201</v>
      </c>
      <c r="E4716" s="83">
        <f t="shared" si="73"/>
        <v>5.2582357183637497E-2</v>
      </c>
    </row>
    <row r="4717" spans="1:5" x14ac:dyDescent="0.25">
      <c r="A4717" s="74">
        <v>202512</v>
      </c>
      <c r="B4717" s="74">
        <v>712</v>
      </c>
      <c r="C4717" s="82">
        <v>4312530</v>
      </c>
      <c r="D4717" s="82">
        <v>86487</v>
      </c>
      <c r="E4717" s="83">
        <f t="shared" si="73"/>
        <v>2.0054817009968626E-2</v>
      </c>
    </row>
    <row r="4718" spans="1:5" x14ac:dyDescent="0.25">
      <c r="A4718" s="74">
        <v>202512</v>
      </c>
      <c r="B4718" s="74">
        <v>721</v>
      </c>
      <c r="C4718" s="82">
        <v>31229598</v>
      </c>
      <c r="D4718" s="82">
        <v>7428044</v>
      </c>
      <c r="E4718" s="83">
        <f t="shared" si="73"/>
        <v>0.23785269346086363</v>
      </c>
    </row>
    <row r="4719" spans="1:5" x14ac:dyDescent="0.25">
      <c r="A4719" s="74">
        <v>202512</v>
      </c>
      <c r="B4719" s="74">
        <v>722</v>
      </c>
      <c r="C4719" s="82">
        <v>5631492</v>
      </c>
      <c r="D4719" s="82">
        <v>3576</v>
      </c>
      <c r="E4719" s="83">
        <f t="shared" si="73"/>
        <v>6.3500045813791447E-4</v>
      </c>
    </row>
    <row r="4720" spans="1:5" x14ac:dyDescent="0.25">
      <c r="A4720" s="74">
        <v>202512</v>
      </c>
      <c r="B4720" s="74">
        <v>731</v>
      </c>
      <c r="C4720" s="82">
        <v>17333570</v>
      </c>
      <c r="D4720" s="82">
        <v>857961</v>
      </c>
      <c r="E4720" s="83">
        <f t="shared" si="73"/>
        <v>4.9497074174564157E-2</v>
      </c>
    </row>
    <row r="4721" spans="1:5" x14ac:dyDescent="0.25">
      <c r="A4721" s="74">
        <v>202512</v>
      </c>
      <c r="B4721" s="74">
        <v>732</v>
      </c>
      <c r="C4721" s="82">
        <v>9810902</v>
      </c>
      <c r="D4721" s="82">
        <v>28684</v>
      </c>
      <c r="E4721" s="83">
        <f t="shared" si="73"/>
        <v>2.9236863236428209E-3</v>
      </c>
    </row>
    <row r="4722" spans="1:5" x14ac:dyDescent="0.25">
      <c r="A4722" s="74">
        <v>202512</v>
      </c>
      <c r="B4722" s="74">
        <v>741</v>
      </c>
      <c r="C4722" s="82">
        <v>5771552</v>
      </c>
      <c r="D4722" s="82">
        <v>428443</v>
      </c>
      <c r="E4722" s="83">
        <f t="shared" si="73"/>
        <v>7.4233585697573198E-2</v>
      </c>
    </row>
    <row r="4723" spans="1:5" x14ac:dyDescent="0.25">
      <c r="A4723" s="74">
        <v>202512</v>
      </c>
      <c r="B4723" s="74">
        <v>742</v>
      </c>
      <c r="C4723" s="82">
        <v>1285536</v>
      </c>
      <c r="D4723" s="82">
        <v>80910</v>
      </c>
      <c r="E4723" s="83">
        <f t="shared" si="73"/>
        <v>6.2938727503547162E-2</v>
      </c>
    </row>
    <row r="4724" spans="1:5" x14ac:dyDescent="0.25">
      <c r="A4724" s="74">
        <v>202512</v>
      </c>
      <c r="B4724" s="74">
        <v>749</v>
      </c>
      <c r="C4724" s="82">
        <v>18561426</v>
      </c>
      <c r="D4724" s="82">
        <v>1109683</v>
      </c>
      <c r="E4724" s="83">
        <f t="shared" si="73"/>
        <v>5.9784361395509161E-2</v>
      </c>
    </row>
    <row r="4725" spans="1:5" x14ac:dyDescent="0.25">
      <c r="A4725" s="74">
        <v>202512</v>
      </c>
      <c r="B4725" s="74">
        <v>750</v>
      </c>
      <c r="C4725" s="82">
        <v>18689650</v>
      </c>
      <c r="D4725" s="82">
        <v>1176678</v>
      </c>
      <c r="E4725" s="83">
        <f t="shared" si="73"/>
        <v>6.2958803401882854E-2</v>
      </c>
    </row>
    <row r="4726" spans="1:5" x14ac:dyDescent="0.25">
      <c r="A4726" s="74">
        <v>202512</v>
      </c>
      <c r="B4726" s="74">
        <v>771</v>
      </c>
      <c r="C4726" s="82">
        <v>211074159</v>
      </c>
      <c r="D4726" s="82">
        <v>8123275</v>
      </c>
      <c r="E4726" s="83">
        <f t="shared" si="73"/>
        <v>3.8485407396553928E-2</v>
      </c>
    </row>
    <row r="4727" spans="1:5" x14ac:dyDescent="0.25">
      <c r="A4727" s="74">
        <v>202512</v>
      </c>
      <c r="B4727" s="74">
        <v>772</v>
      </c>
      <c r="C4727" s="82">
        <v>348993</v>
      </c>
      <c r="D4727" s="82">
        <v>29734</v>
      </c>
      <c r="E4727" s="83">
        <f t="shared" si="73"/>
        <v>8.5199416607209894E-2</v>
      </c>
    </row>
    <row r="4728" spans="1:5" x14ac:dyDescent="0.25">
      <c r="A4728" s="74">
        <v>202512</v>
      </c>
      <c r="B4728" s="74">
        <v>773</v>
      </c>
      <c r="C4728" s="82">
        <v>30774106</v>
      </c>
      <c r="D4728" s="82">
        <v>1287617</v>
      </c>
      <c r="E4728" s="83">
        <f t="shared" si="73"/>
        <v>4.1840923014952895E-2</v>
      </c>
    </row>
    <row r="4729" spans="1:5" x14ac:dyDescent="0.25">
      <c r="A4729" s="74">
        <v>202512</v>
      </c>
      <c r="B4729" s="74">
        <v>774</v>
      </c>
      <c r="C4729" s="82">
        <v>3719018</v>
      </c>
      <c r="D4729" s="82">
        <v>73466</v>
      </c>
      <c r="E4729" s="83">
        <f t="shared" si="73"/>
        <v>1.9754139399163973E-2</v>
      </c>
    </row>
    <row r="4730" spans="1:5" x14ac:dyDescent="0.25">
      <c r="A4730" s="74">
        <v>202512</v>
      </c>
      <c r="B4730" s="74">
        <v>780</v>
      </c>
      <c r="C4730" s="82">
        <v>2281459</v>
      </c>
      <c r="D4730" s="82">
        <v>83477</v>
      </c>
      <c r="E4730" s="83">
        <f t="shared" si="73"/>
        <v>3.6589305352408265E-2</v>
      </c>
    </row>
    <row r="4731" spans="1:5" x14ac:dyDescent="0.25">
      <c r="A4731" s="74">
        <v>202512</v>
      </c>
      <c r="B4731" s="74">
        <v>791</v>
      </c>
      <c r="C4731" s="82">
        <v>106140107</v>
      </c>
      <c r="D4731" s="82">
        <v>4803214</v>
      </c>
      <c r="E4731" s="83">
        <f t="shared" si="73"/>
        <v>4.5253525135413704E-2</v>
      </c>
    </row>
    <row r="4732" spans="1:5" x14ac:dyDescent="0.25">
      <c r="A4732" s="74">
        <v>202512</v>
      </c>
      <c r="B4732" s="74">
        <v>801</v>
      </c>
      <c r="C4732" s="82">
        <v>29664502</v>
      </c>
      <c r="D4732" s="82">
        <v>1262657</v>
      </c>
      <c r="E4732" s="83">
        <f t="shared" si="73"/>
        <v>4.2564577689522647E-2</v>
      </c>
    </row>
    <row r="4733" spans="1:5" x14ac:dyDescent="0.25">
      <c r="A4733" s="74">
        <v>202512</v>
      </c>
      <c r="B4733" s="74">
        <v>811</v>
      </c>
      <c r="C4733" s="82">
        <v>704756</v>
      </c>
      <c r="D4733" s="82">
        <v>24560</v>
      </c>
      <c r="E4733" s="83">
        <f t="shared" si="73"/>
        <v>3.4848940626259303E-2</v>
      </c>
    </row>
    <row r="4734" spans="1:5" x14ac:dyDescent="0.25">
      <c r="A4734" s="74">
        <v>202512</v>
      </c>
      <c r="B4734" s="74">
        <v>812</v>
      </c>
      <c r="C4734" s="82">
        <v>25955382</v>
      </c>
      <c r="D4734" s="82">
        <v>2854590</v>
      </c>
      <c r="E4734" s="83">
        <f t="shared" si="73"/>
        <v>0.10998065834669665</v>
      </c>
    </row>
    <row r="4735" spans="1:5" x14ac:dyDescent="0.25">
      <c r="A4735" s="74">
        <v>202512</v>
      </c>
      <c r="B4735" s="74">
        <v>813</v>
      </c>
      <c r="C4735" s="82">
        <v>4932193</v>
      </c>
      <c r="D4735" s="82">
        <v>351719</v>
      </c>
      <c r="E4735" s="83">
        <f t="shared" si="73"/>
        <v>7.1310875304352442E-2</v>
      </c>
    </row>
    <row r="4736" spans="1:5" x14ac:dyDescent="0.25">
      <c r="A4736" s="74">
        <v>202512</v>
      </c>
      <c r="B4736" s="74">
        <v>821</v>
      </c>
      <c r="C4736" s="82">
        <v>6913556</v>
      </c>
      <c r="D4736" s="82">
        <v>1074556</v>
      </c>
      <c r="E4736" s="83">
        <f t="shared" si="73"/>
        <v>0.15542739510607856</v>
      </c>
    </row>
    <row r="4737" spans="1:5" x14ac:dyDescent="0.25">
      <c r="A4737" s="74">
        <v>202512</v>
      </c>
      <c r="B4737" s="74">
        <v>822</v>
      </c>
      <c r="C4737" s="82">
        <v>1443744</v>
      </c>
      <c r="D4737" s="82">
        <v>227172</v>
      </c>
      <c r="E4737" s="83">
        <f t="shared" si="73"/>
        <v>0.15734922534743001</v>
      </c>
    </row>
    <row r="4738" spans="1:5" x14ac:dyDescent="0.25">
      <c r="A4738" s="74">
        <v>202512</v>
      </c>
      <c r="B4738" s="74">
        <v>823</v>
      </c>
      <c r="C4738" s="82">
        <v>2516939</v>
      </c>
      <c r="D4738" s="82">
        <v>379772</v>
      </c>
      <c r="E4738" s="83">
        <f t="shared" si="73"/>
        <v>0.15088645374401208</v>
      </c>
    </row>
    <row r="4739" spans="1:5" x14ac:dyDescent="0.25">
      <c r="A4739" s="74">
        <v>202512</v>
      </c>
      <c r="B4739" s="74">
        <v>829</v>
      </c>
      <c r="C4739" s="82">
        <v>710052561</v>
      </c>
      <c r="D4739" s="82">
        <v>19937414</v>
      </c>
      <c r="E4739" s="83">
        <f t="shared" ref="E4739:E4802" si="74">D4739/C4739</f>
        <v>2.8078786128059609E-2</v>
      </c>
    </row>
    <row r="4740" spans="1:5" x14ac:dyDescent="0.25">
      <c r="A4740" s="74">
        <v>202512</v>
      </c>
      <c r="B4740" s="74">
        <v>841</v>
      </c>
      <c r="C4740" s="82">
        <v>1969591062</v>
      </c>
      <c r="D4740" s="82">
        <v>1313565</v>
      </c>
      <c r="E4740" s="83">
        <f t="shared" si="74"/>
        <v>6.6692270560273284E-4</v>
      </c>
    </row>
    <row r="4741" spans="1:5" x14ac:dyDescent="0.25">
      <c r="A4741" s="74">
        <v>202512</v>
      </c>
      <c r="B4741" s="74">
        <v>842</v>
      </c>
      <c r="C4741" s="82">
        <v>6430291</v>
      </c>
      <c r="D4741" s="82">
        <v>429068</v>
      </c>
      <c r="E4741" s="83">
        <f t="shared" si="74"/>
        <v>6.6726062630758073E-2</v>
      </c>
    </row>
    <row r="4742" spans="1:5" x14ac:dyDescent="0.25">
      <c r="A4742" s="74">
        <v>202512</v>
      </c>
      <c r="B4742" s="74">
        <v>843</v>
      </c>
      <c r="C4742" s="82">
        <v>7718937</v>
      </c>
      <c r="D4742" s="82">
        <v>826101</v>
      </c>
      <c r="E4742" s="83">
        <f t="shared" si="74"/>
        <v>0.10702263796167788</v>
      </c>
    </row>
    <row r="4743" spans="1:5" x14ac:dyDescent="0.25">
      <c r="A4743" s="74">
        <v>202512</v>
      </c>
      <c r="B4743" s="74">
        <v>851</v>
      </c>
      <c r="C4743" s="82">
        <v>24902333</v>
      </c>
      <c r="D4743" s="82">
        <v>622920</v>
      </c>
      <c r="E4743" s="83">
        <f t="shared" si="74"/>
        <v>2.5014523739603032E-2</v>
      </c>
    </row>
    <row r="4744" spans="1:5" x14ac:dyDescent="0.25">
      <c r="A4744" s="74">
        <v>202512</v>
      </c>
      <c r="B4744" s="74">
        <v>852</v>
      </c>
      <c r="C4744" s="82">
        <v>5642992</v>
      </c>
      <c r="D4744" s="82">
        <v>309600</v>
      </c>
      <c r="E4744" s="83">
        <f t="shared" si="74"/>
        <v>5.4864511592431817E-2</v>
      </c>
    </row>
    <row r="4745" spans="1:5" x14ac:dyDescent="0.25">
      <c r="A4745" s="74">
        <v>202512</v>
      </c>
      <c r="B4745" s="74">
        <v>853</v>
      </c>
      <c r="C4745" s="82">
        <v>28634549</v>
      </c>
      <c r="D4745" s="82">
        <v>91874</v>
      </c>
      <c r="E4745" s="83">
        <f t="shared" si="74"/>
        <v>3.2085017298508875E-3</v>
      </c>
    </row>
    <row r="4746" spans="1:5" x14ac:dyDescent="0.25">
      <c r="A4746" s="74">
        <v>202512</v>
      </c>
      <c r="B4746" s="74">
        <v>854</v>
      </c>
      <c r="C4746" s="82">
        <v>99345786</v>
      </c>
      <c r="D4746" s="82">
        <v>4648858</v>
      </c>
      <c r="E4746" s="83">
        <f t="shared" si="74"/>
        <v>4.6794717593758833E-2</v>
      </c>
    </row>
    <row r="4747" spans="1:5" x14ac:dyDescent="0.25">
      <c r="A4747" s="74">
        <v>202512</v>
      </c>
      <c r="B4747" s="74">
        <v>855</v>
      </c>
      <c r="C4747" s="82">
        <v>3793005</v>
      </c>
      <c r="D4747" s="82">
        <v>395905</v>
      </c>
      <c r="E4747" s="83">
        <f t="shared" si="74"/>
        <v>0.10437766362026941</v>
      </c>
    </row>
    <row r="4748" spans="1:5" x14ac:dyDescent="0.25">
      <c r="A4748" s="74">
        <v>202512</v>
      </c>
      <c r="B4748" s="74">
        <v>861</v>
      </c>
      <c r="C4748" s="82">
        <v>416522294</v>
      </c>
      <c r="D4748" s="82">
        <v>8466118</v>
      </c>
      <c r="E4748" s="83">
        <f t="shared" si="74"/>
        <v>2.0325725950217685E-2</v>
      </c>
    </row>
    <row r="4749" spans="1:5" x14ac:dyDescent="0.25">
      <c r="A4749" s="74">
        <v>202512</v>
      </c>
      <c r="B4749" s="74">
        <v>862</v>
      </c>
      <c r="C4749" s="82">
        <v>24944517</v>
      </c>
      <c r="D4749" s="82">
        <v>523922</v>
      </c>
      <c r="E4749" s="83">
        <f t="shared" si="74"/>
        <v>2.1003493473134797E-2</v>
      </c>
    </row>
    <row r="4750" spans="1:5" x14ac:dyDescent="0.25">
      <c r="A4750" s="74">
        <v>202512</v>
      </c>
      <c r="B4750" s="74">
        <v>863</v>
      </c>
      <c r="C4750" s="82">
        <v>29462234</v>
      </c>
      <c r="D4750" s="82">
        <v>998593</v>
      </c>
      <c r="E4750" s="83">
        <f t="shared" si="74"/>
        <v>3.3894001384959467E-2</v>
      </c>
    </row>
    <row r="4751" spans="1:5" x14ac:dyDescent="0.25">
      <c r="A4751" s="74">
        <v>202512</v>
      </c>
      <c r="B4751" s="74">
        <v>864</v>
      </c>
      <c r="C4751" s="82">
        <v>8833827</v>
      </c>
      <c r="D4751" s="82">
        <v>491035</v>
      </c>
      <c r="E4751" s="83">
        <f t="shared" si="74"/>
        <v>5.558576141461679E-2</v>
      </c>
    </row>
    <row r="4752" spans="1:5" x14ac:dyDescent="0.25">
      <c r="A4752" s="74">
        <v>202512</v>
      </c>
      <c r="B4752" s="74">
        <v>869</v>
      </c>
      <c r="C4752" s="82">
        <v>374696104</v>
      </c>
      <c r="D4752" s="82">
        <v>11619196</v>
      </c>
      <c r="E4752" s="83">
        <f t="shared" si="74"/>
        <v>3.1009652558330311E-2</v>
      </c>
    </row>
    <row r="4753" spans="1:5" x14ac:dyDescent="0.25">
      <c r="A4753" s="74">
        <v>202512</v>
      </c>
      <c r="B4753" s="74">
        <v>870</v>
      </c>
      <c r="C4753" s="82">
        <v>14415141</v>
      </c>
      <c r="D4753" s="82">
        <v>232681</v>
      </c>
      <c r="E4753" s="83">
        <f t="shared" si="74"/>
        <v>1.6141430735918574E-2</v>
      </c>
    </row>
    <row r="4754" spans="1:5" x14ac:dyDescent="0.25">
      <c r="A4754" s="74">
        <v>202512</v>
      </c>
      <c r="B4754" s="74">
        <v>880</v>
      </c>
      <c r="C4754" s="82">
        <v>1938377</v>
      </c>
      <c r="D4754" s="82">
        <v>268501</v>
      </c>
      <c r="E4754" s="83">
        <f t="shared" si="74"/>
        <v>0.13851846157893949</v>
      </c>
    </row>
    <row r="4755" spans="1:5" x14ac:dyDescent="0.25">
      <c r="A4755" s="74">
        <v>202512</v>
      </c>
      <c r="B4755" s="74">
        <v>900</v>
      </c>
      <c r="C4755" s="82">
        <v>36546660</v>
      </c>
      <c r="D4755" s="82">
        <v>3600963</v>
      </c>
      <c r="E4755" s="83">
        <f t="shared" si="74"/>
        <v>9.853056339484921E-2</v>
      </c>
    </row>
    <row r="4756" spans="1:5" x14ac:dyDescent="0.25">
      <c r="A4756" s="74">
        <v>202512</v>
      </c>
      <c r="B4756" s="74">
        <v>910</v>
      </c>
      <c r="C4756" s="82">
        <v>40147861</v>
      </c>
      <c r="D4756" s="82">
        <v>75851</v>
      </c>
      <c r="E4756" s="83">
        <f t="shared" si="74"/>
        <v>1.8892911878916788E-3</v>
      </c>
    </row>
    <row r="4757" spans="1:5" x14ac:dyDescent="0.25">
      <c r="A4757" s="74">
        <v>202512</v>
      </c>
      <c r="B4757" s="74">
        <v>920</v>
      </c>
      <c r="C4757" s="82">
        <v>10281727</v>
      </c>
      <c r="D4757" s="82">
        <v>219255</v>
      </c>
      <c r="E4757" s="83">
        <f t="shared" si="74"/>
        <v>2.1324724922184766E-2</v>
      </c>
    </row>
    <row r="4758" spans="1:5" x14ac:dyDescent="0.25">
      <c r="A4758" s="74">
        <v>202512</v>
      </c>
      <c r="B4758" s="74">
        <v>931</v>
      </c>
      <c r="C4758" s="82">
        <v>114008584</v>
      </c>
      <c r="D4758" s="82">
        <v>1842542</v>
      </c>
      <c r="E4758" s="83">
        <f t="shared" si="74"/>
        <v>1.61614321953161E-2</v>
      </c>
    </row>
    <row r="4759" spans="1:5" x14ac:dyDescent="0.25">
      <c r="A4759" s="74">
        <v>202512</v>
      </c>
      <c r="B4759" s="74">
        <v>939</v>
      </c>
      <c r="C4759" s="82">
        <v>20039754</v>
      </c>
      <c r="D4759" s="82">
        <v>619090</v>
      </c>
      <c r="E4759" s="83">
        <f t="shared" si="74"/>
        <v>3.089309379745879E-2</v>
      </c>
    </row>
    <row r="4760" spans="1:5" x14ac:dyDescent="0.25">
      <c r="A4760" s="74">
        <v>202512</v>
      </c>
      <c r="B4760" s="74">
        <v>941</v>
      </c>
      <c r="C4760" s="82">
        <v>13673587</v>
      </c>
      <c r="D4760" s="82">
        <v>310649</v>
      </c>
      <c r="E4760" s="83">
        <f t="shared" si="74"/>
        <v>2.271891055360967E-2</v>
      </c>
    </row>
    <row r="4761" spans="1:5" x14ac:dyDescent="0.25">
      <c r="A4761" s="74">
        <v>202512</v>
      </c>
      <c r="B4761" s="74">
        <v>942</v>
      </c>
      <c r="C4761" s="82">
        <v>8166576</v>
      </c>
      <c r="D4761" s="82">
        <v>461465</v>
      </c>
      <c r="E4761" s="83">
        <f t="shared" si="74"/>
        <v>5.6506545705323749E-2</v>
      </c>
    </row>
    <row r="4762" spans="1:5" x14ac:dyDescent="0.25">
      <c r="A4762" s="74">
        <v>202512</v>
      </c>
      <c r="B4762" s="74">
        <v>949</v>
      </c>
      <c r="C4762" s="82">
        <v>137771582</v>
      </c>
      <c r="D4762" s="82">
        <v>2963410</v>
      </c>
      <c r="E4762" s="83">
        <f t="shared" si="74"/>
        <v>2.1509588240047936E-2</v>
      </c>
    </row>
    <row r="4763" spans="1:5" x14ac:dyDescent="0.25">
      <c r="A4763" s="74">
        <v>202512</v>
      </c>
      <c r="B4763" s="74">
        <v>951</v>
      </c>
      <c r="C4763" s="82">
        <v>4886674</v>
      </c>
      <c r="D4763" s="82">
        <v>416563</v>
      </c>
      <c r="E4763" s="83">
        <f t="shared" si="74"/>
        <v>8.5244687900195515E-2</v>
      </c>
    </row>
    <row r="4764" spans="1:5" x14ac:dyDescent="0.25">
      <c r="A4764" s="74">
        <v>202512</v>
      </c>
      <c r="B4764" s="74">
        <v>952</v>
      </c>
      <c r="C4764" s="82">
        <v>3966684</v>
      </c>
      <c r="D4764" s="82">
        <v>566338</v>
      </c>
      <c r="E4764" s="83">
        <f t="shared" si="74"/>
        <v>0.14277366182937687</v>
      </c>
    </row>
    <row r="4765" spans="1:5" x14ac:dyDescent="0.25">
      <c r="A4765" s="74">
        <v>202512</v>
      </c>
      <c r="B4765" s="74">
        <v>960</v>
      </c>
      <c r="C4765" s="82">
        <v>1577686164</v>
      </c>
      <c r="D4765" s="82">
        <v>110072051</v>
      </c>
      <c r="E4765" s="83">
        <f t="shared" si="74"/>
        <v>6.9768027071320626E-2</v>
      </c>
    </row>
    <row r="4766" spans="1:5" x14ac:dyDescent="0.25">
      <c r="A4766" s="74">
        <v>202512</v>
      </c>
      <c r="B4766" s="74">
        <v>970</v>
      </c>
      <c r="C4766" s="82">
        <v>651530</v>
      </c>
      <c r="D4766" s="82">
        <v>35240</v>
      </c>
      <c r="E4766" s="83">
        <f t="shared" si="74"/>
        <v>5.4088069620738879E-2</v>
      </c>
    </row>
    <row r="4767" spans="1:5" x14ac:dyDescent="0.25">
      <c r="A4767" s="74">
        <v>202512</v>
      </c>
      <c r="B4767" s="74">
        <v>990</v>
      </c>
      <c r="C4767" s="82">
        <v>1651543</v>
      </c>
      <c r="D4767" s="82">
        <v>5528</v>
      </c>
      <c r="E4767" s="83">
        <f t="shared" si="74"/>
        <v>3.3471729164787113E-3</v>
      </c>
    </row>
    <row r="4768" spans="1:5" x14ac:dyDescent="0.25">
      <c r="A4768" s="74">
        <v>202512</v>
      </c>
      <c r="B4768" s="74">
        <v>999</v>
      </c>
      <c r="C4768" s="82">
        <v>362082077</v>
      </c>
      <c r="D4768" s="82">
        <v>53877996</v>
      </c>
      <c r="E4768" s="83">
        <f t="shared" si="74"/>
        <v>0.14880050525118921</v>
      </c>
    </row>
    <row r="4769" spans="1:5" x14ac:dyDescent="0.25">
      <c r="A4769" s="74">
        <v>202601</v>
      </c>
      <c r="B4769" s="74">
        <v>11</v>
      </c>
      <c r="C4769" s="82">
        <v>7407041016</v>
      </c>
      <c r="D4769" s="82">
        <v>220316916</v>
      </c>
      <c r="E4769" s="83">
        <f t="shared" si="74"/>
        <v>2.9744254895320805E-2</v>
      </c>
    </row>
    <row r="4770" spans="1:5" x14ac:dyDescent="0.25">
      <c r="A4770" s="74">
        <v>202601</v>
      </c>
      <c r="B4770" s="74">
        <v>12</v>
      </c>
      <c r="C4770" s="82">
        <v>643912317</v>
      </c>
      <c r="D4770" s="82">
        <v>20997981</v>
      </c>
      <c r="E4770" s="83">
        <f t="shared" si="74"/>
        <v>3.2610000532106609E-2</v>
      </c>
    </row>
    <row r="4771" spans="1:5" x14ac:dyDescent="0.25">
      <c r="A4771" s="74">
        <v>202601</v>
      </c>
      <c r="B4771" s="74">
        <v>13</v>
      </c>
      <c r="C4771" s="82">
        <v>644710537</v>
      </c>
      <c r="D4771" s="82">
        <v>857170</v>
      </c>
      <c r="E4771" s="83">
        <f t="shared" si="74"/>
        <v>1.3295424082699614E-3</v>
      </c>
    </row>
    <row r="4772" spans="1:5" x14ac:dyDescent="0.25">
      <c r="A4772" s="74">
        <v>202601</v>
      </c>
      <c r="B4772" s="74">
        <v>14</v>
      </c>
      <c r="C4772" s="82">
        <v>2911196953</v>
      </c>
      <c r="D4772" s="82">
        <v>86745472</v>
      </c>
      <c r="E4772" s="83">
        <f t="shared" si="74"/>
        <v>2.9797184251174915E-2</v>
      </c>
    </row>
    <row r="4773" spans="1:5" x14ac:dyDescent="0.25">
      <c r="A4773" s="74">
        <v>202601</v>
      </c>
      <c r="B4773" s="74">
        <v>16</v>
      </c>
      <c r="C4773" s="82">
        <v>1178774195</v>
      </c>
      <c r="D4773" s="82">
        <v>70088197</v>
      </c>
      <c r="E4773" s="83">
        <f t="shared" si="74"/>
        <v>5.9458543712012632E-2</v>
      </c>
    </row>
    <row r="4774" spans="1:5" x14ac:dyDescent="0.25">
      <c r="A4774" s="74">
        <v>202601</v>
      </c>
      <c r="B4774" s="74">
        <v>17</v>
      </c>
      <c r="C4774" s="82">
        <v>912417</v>
      </c>
      <c r="D4774" s="82">
        <v>14082</v>
      </c>
      <c r="E4774" s="83">
        <f t="shared" si="74"/>
        <v>1.5433732602527134E-2</v>
      </c>
    </row>
    <row r="4775" spans="1:5" x14ac:dyDescent="0.25">
      <c r="A4775" s="74">
        <v>202601</v>
      </c>
      <c r="B4775" s="74">
        <v>21</v>
      </c>
      <c r="C4775" s="82">
        <v>2151309</v>
      </c>
      <c r="D4775" s="82">
        <v>311782</v>
      </c>
      <c r="E4775" s="83">
        <f t="shared" si="74"/>
        <v>0.14492664698562596</v>
      </c>
    </row>
    <row r="4776" spans="1:5" x14ac:dyDescent="0.25">
      <c r="A4776" s="74">
        <v>202601</v>
      </c>
      <c r="B4776" s="74">
        <v>22</v>
      </c>
      <c r="C4776" s="82">
        <v>28086331</v>
      </c>
      <c r="D4776" s="82">
        <v>822498</v>
      </c>
      <c r="E4776" s="83">
        <f t="shared" si="74"/>
        <v>2.9284636715276195E-2</v>
      </c>
    </row>
    <row r="4777" spans="1:5" x14ac:dyDescent="0.25">
      <c r="A4777" s="74">
        <v>202601</v>
      </c>
      <c r="B4777" s="74">
        <v>24</v>
      </c>
      <c r="C4777" s="82">
        <v>6295550</v>
      </c>
      <c r="D4777" s="82">
        <v>67735</v>
      </c>
      <c r="E4777" s="83">
        <f t="shared" si="74"/>
        <v>1.075918704481737E-2</v>
      </c>
    </row>
    <row r="4778" spans="1:5" x14ac:dyDescent="0.25">
      <c r="A4778" s="74">
        <v>202601</v>
      </c>
      <c r="B4778" s="74">
        <v>31</v>
      </c>
      <c r="C4778" s="82">
        <v>75286776</v>
      </c>
      <c r="D4778" s="82">
        <v>1071294</v>
      </c>
      <c r="E4778" s="83">
        <f t="shared" si="74"/>
        <v>1.4229510903747558E-2</v>
      </c>
    </row>
    <row r="4779" spans="1:5" x14ac:dyDescent="0.25">
      <c r="A4779" s="74">
        <v>202601</v>
      </c>
      <c r="B4779" s="74">
        <v>32</v>
      </c>
      <c r="C4779" s="82">
        <v>6487720</v>
      </c>
      <c r="D4779" s="82">
        <v>553516</v>
      </c>
      <c r="E4779" s="83">
        <f t="shared" si="74"/>
        <v>8.5317492123581168E-2</v>
      </c>
    </row>
    <row r="4780" spans="1:5" x14ac:dyDescent="0.25">
      <c r="A4780" s="74">
        <v>202601</v>
      </c>
      <c r="B4780" s="74">
        <v>51</v>
      </c>
      <c r="C4780" s="82">
        <v>326424</v>
      </c>
      <c r="D4780" s="82">
        <v>2773</v>
      </c>
      <c r="E4780" s="83">
        <f t="shared" si="74"/>
        <v>8.4950861456265479E-3</v>
      </c>
    </row>
    <row r="4781" spans="1:5" x14ac:dyDescent="0.25">
      <c r="A4781" s="74">
        <v>202601</v>
      </c>
      <c r="B4781" s="74">
        <v>52</v>
      </c>
      <c r="C4781" s="82">
        <v>37187</v>
      </c>
      <c r="D4781" s="82">
        <v>99</v>
      </c>
      <c r="E4781" s="83">
        <f t="shared" si="74"/>
        <v>2.66222066851319E-3</v>
      </c>
    </row>
    <row r="4782" spans="1:5" x14ac:dyDescent="0.25">
      <c r="A4782" s="74">
        <v>202601</v>
      </c>
      <c r="B4782" s="74">
        <v>61</v>
      </c>
      <c r="C4782" s="82">
        <v>7360692061</v>
      </c>
      <c r="D4782" s="82">
        <v>18386200</v>
      </c>
      <c r="E4782" s="83">
        <f t="shared" si="74"/>
        <v>2.4978901233238264E-3</v>
      </c>
    </row>
    <row r="4783" spans="1:5" x14ac:dyDescent="0.25">
      <c r="A4783" s="74">
        <v>202601</v>
      </c>
      <c r="B4783" s="74">
        <v>62</v>
      </c>
      <c r="C4783" s="82">
        <v>3544492</v>
      </c>
      <c r="D4783" s="82">
        <v>59450</v>
      </c>
      <c r="E4783" s="83">
        <f t="shared" si="74"/>
        <v>1.6772502237274056E-2</v>
      </c>
    </row>
    <row r="4784" spans="1:5" x14ac:dyDescent="0.25">
      <c r="A4784" s="74">
        <v>202601</v>
      </c>
      <c r="B4784" s="74">
        <v>71</v>
      </c>
      <c r="C4784" s="82">
        <v>340270</v>
      </c>
      <c r="D4784" s="82">
        <v>22505</v>
      </c>
      <c r="E4784" s="83">
        <f t="shared" si="74"/>
        <v>6.6138654597819382E-2</v>
      </c>
    </row>
    <row r="4785" spans="1:5" x14ac:dyDescent="0.25">
      <c r="A4785" s="74">
        <v>202601</v>
      </c>
      <c r="B4785" s="74">
        <v>72</v>
      </c>
      <c r="C4785" s="82">
        <v>240918139</v>
      </c>
      <c r="D4785" s="82">
        <v>435063</v>
      </c>
      <c r="E4785" s="83">
        <f t="shared" si="74"/>
        <v>1.8058540623211439E-3</v>
      </c>
    </row>
    <row r="4786" spans="1:5" x14ac:dyDescent="0.25">
      <c r="A4786" s="74">
        <v>202601</v>
      </c>
      <c r="B4786" s="74">
        <v>81</v>
      </c>
      <c r="C4786" s="82">
        <v>151325873</v>
      </c>
      <c r="D4786" s="82">
        <v>692059</v>
      </c>
      <c r="E4786" s="83">
        <f t="shared" si="74"/>
        <v>4.5733025442384195E-3</v>
      </c>
    </row>
    <row r="4787" spans="1:5" x14ac:dyDescent="0.25">
      <c r="A4787" s="74">
        <v>202601</v>
      </c>
      <c r="B4787" s="74">
        <v>89</v>
      </c>
      <c r="C4787" s="82">
        <v>233162671</v>
      </c>
      <c r="D4787" s="82">
        <v>1220796</v>
      </c>
      <c r="E4787" s="83">
        <f t="shared" si="74"/>
        <v>5.2358123826776711E-3</v>
      </c>
    </row>
    <row r="4788" spans="1:5" x14ac:dyDescent="0.25">
      <c r="A4788" s="74">
        <v>202601</v>
      </c>
      <c r="B4788" s="74">
        <v>91</v>
      </c>
      <c r="C4788" s="82">
        <v>72584263</v>
      </c>
      <c r="D4788" s="82">
        <v>728170</v>
      </c>
      <c r="E4788" s="83">
        <f t="shared" si="74"/>
        <v>1.0032064388392289E-2</v>
      </c>
    </row>
    <row r="4789" spans="1:5" x14ac:dyDescent="0.25">
      <c r="A4789" s="74">
        <v>202601</v>
      </c>
      <c r="B4789" s="74">
        <v>99</v>
      </c>
      <c r="C4789" s="82">
        <v>19916554</v>
      </c>
      <c r="D4789" s="82">
        <v>1388678</v>
      </c>
      <c r="E4789" s="83">
        <f t="shared" si="74"/>
        <v>6.9724812836598135E-2</v>
      </c>
    </row>
    <row r="4790" spans="1:5" x14ac:dyDescent="0.25">
      <c r="A4790" s="74">
        <v>202601</v>
      </c>
      <c r="B4790" s="74">
        <v>101</v>
      </c>
      <c r="C4790" s="82">
        <v>2415814509</v>
      </c>
      <c r="D4790" s="82">
        <v>78888700</v>
      </c>
      <c r="E4790" s="83">
        <f t="shared" si="74"/>
        <v>3.2655114747470869E-2</v>
      </c>
    </row>
    <row r="4791" spans="1:5" x14ac:dyDescent="0.25">
      <c r="A4791" s="74">
        <v>202601</v>
      </c>
      <c r="B4791" s="74">
        <v>102</v>
      </c>
      <c r="C4791" s="82">
        <v>141249887</v>
      </c>
      <c r="D4791" s="82">
        <v>17305025</v>
      </c>
      <c r="E4791" s="83">
        <f t="shared" si="74"/>
        <v>0.1225135493382731</v>
      </c>
    </row>
    <row r="4792" spans="1:5" x14ac:dyDescent="0.25">
      <c r="A4792" s="74">
        <v>202601</v>
      </c>
      <c r="B4792" s="74">
        <v>103</v>
      </c>
      <c r="C4792" s="82">
        <v>583447082</v>
      </c>
      <c r="D4792" s="82">
        <v>1146019</v>
      </c>
      <c r="E4792" s="83">
        <f t="shared" si="74"/>
        <v>1.9642209813982752E-3</v>
      </c>
    </row>
    <row r="4793" spans="1:5" x14ac:dyDescent="0.25">
      <c r="A4793" s="74">
        <v>202601</v>
      </c>
      <c r="B4793" s="74">
        <v>104</v>
      </c>
      <c r="C4793" s="82">
        <v>903634757</v>
      </c>
      <c r="D4793" s="82">
        <v>18115099</v>
      </c>
      <c r="E4793" s="83">
        <f t="shared" si="74"/>
        <v>2.0046925884237541E-2</v>
      </c>
    </row>
    <row r="4794" spans="1:5" x14ac:dyDescent="0.25">
      <c r="A4794" s="74">
        <v>202601</v>
      </c>
      <c r="B4794" s="74">
        <v>105</v>
      </c>
      <c r="C4794" s="82">
        <v>563392178</v>
      </c>
      <c r="D4794" s="82">
        <v>9465780</v>
      </c>
      <c r="E4794" s="83">
        <f t="shared" si="74"/>
        <v>1.6801404722377952E-2</v>
      </c>
    </row>
    <row r="4795" spans="1:5" x14ac:dyDescent="0.25">
      <c r="A4795" s="74">
        <v>202601</v>
      </c>
      <c r="B4795" s="74">
        <v>106</v>
      </c>
      <c r="C4795" s="82">
        <v>594685725</v>
      </c>
      <c r="D4795" s="82">
        <v>249517841</v>
      </c>
      <c r="E4795" s="83">
        <f t="shared" si="74"/>
        <v>0.41957933495040595</v>
      </c>
    </row>
    <row r="4796" spans="1:5" x14ac:dyDescent="0.25">
      <c r="A4796" s="74">
        <v>202601</v>
      </c>
      <c r="B4796" s="74">
        <v>107</v>
      </c>
      <c r="C4796" s="82">
        <v>1977603094</v>
      </c>
      <c r="D4796" s="82">
        <v>34916873</v>
      </c>
      <c r="E4796" s="83">
        <f t="shared" si="74"/>
        <v>1.7656158157284923E-2</v>
      </c>
    </row>
    <row r="4797" spans="1:5" x14ac:dyDescent="0.25">
      <c r="A4797" s="74">
        <v>202601</v>
      </c>
      <c r="B4797" s="74">
        <v>108</v>
      </c>
      <c r="C4797" s="82">
        <v>61277350</v>
      </c>
      <c r="D4797" s="82">
        <v>12544260</v>
      </c>
      <c r="E4797" s="83">
        <f t="shared" si="74"/>
        <v>0.20471283435070217</v>
      </c>
    </row>
    <row r="4798" spans="1:5" x14ac:dyDescent="0.25">
      <c r="A4798" s="74">
        <v>202601</v>
      </c>
      <c r="B4798" s="74">
        <v>109</v>
      </c>
      <c r="C4798" s="82">
        <v>517124</v>
      </c>
      <c r="D4798" s="82">
        <v>15943</v>
      </c>
      <c r="E4798" s="83">
        <f t="shared" si="74"/>
        <v>3.0830129717437212E-2</v>
      </c>
    </row>
    <row r="4799" spans="1:5" x14ac:dyDescent="0.25">
      <c r="A4799" s="74">
        <v>202601</v>
      </c>
      <c r="B4799" s="74">
        <v>110</v>
      </c>
      <c r="C4799" s="82">
        <v>829107199</v>
      </c>
      <c r="D4799" s="82">
        <v>47462080</v>
      </c>
      <c r="E4799" s="83">
        <f t="shared" si="74"/>
        <v>5.7244805083401525E-2</v>
      </c>
    </row>
    <row r="4800" spans="1:5" x14ac:dyDescent="0.25">
      <c r="A4800" s="74">
        <v>202601</v>
      </c>
      <c r="B4800" s="74">
        <v>120</v>
      </c>
      <c r="C4800" s="82">
        <v>173071166</v>
      </c>
      <c r="D4800" s="82">
        <v>3018</v>
      </c>
      <c r="E4800" s="83">
        <f t="shared" si="74"/>
        <v>1.743791337258339E-5</v>
      </c>
    </row>
    <row r="4801" spans="1:5" x14ac:dyDescent="0.25">
      <c r="A4801" s="74">
        <v>202601</v>
      </c>
      <c r="B4801" s="74">
        <v>131</v>
      </c>
      <c r="C4801" s="82">
        <v>281670537</v>
      </c>
      <c r="D4801" s="82">
        <v>2970143</v>
      </c>
      <c r="E4801" s="83">
        <f t="shared" si="74"/>
        <v>1.0544741497049086E-2</v>
      </c>
    </row>
    <row r="4802" spans="1:5" x14ac:dyDescent="0.25">
      <c r="A4802" s="74">
        <v>202601</v>
      </c>
      <c r="B4802" s="74">
        <v>139</v>
      </c>
      <c r="C4802" s="82">
        <v>211094778</v>
      </c>
      <c r="D4802" s="82">
        <v>15674781</v>
      </c>
      <c r="E4802" s="83">
        <f t="shared" si="74"/>
        <v>7.4254707522892871E-2</v>
      </c>
    </row>
    <row r="4803" spans="1:5" x14ac:dyDescent="0.25">
      <c r="A4803" s="74">
        <v>202601</v>
      </c>
      <c r="B4803" s="74">
        <v>141</v>
      </c>
      <c r="C4803" s="82">
        <v>268961189</v>
      </c>
      <c r="D4803" s="82">
        <v>19755177</v>
      </c>
      <c r="E4803" s="83">
        <f t="shared" ref="E4803:E4866" si="75">D4803/C4803</f>
        <v>7.3449916969247186E-2</v>
      </c>
    </row>
    <row r="4804" spans="1:5" x14ac:dyDescent="0.25">
      <c r="A4804" s="74">
        <v>202601</v>
      </c>
      <c r="B4804" s="74">
        <v>142</v>
      </c>
      <c r="C4804" s="82">
        <v>1215</v>
      </c>
      <c r="D4804" s="82">
        <v>139</v>
      </c>
      <c r="E4804" s="83">
        <f t="shared" si="75"/>
        <v>0.11440329218106995</v>
      </c>
    </row>
    <row r="4805" spans="1:5" x14ac:dyDescent="0.25">
      <c r="A4805" s="74">
        <v>202601</v>
      </c>
      <c r="B4805" s="74">
        <v>143</v>
      </c>
      <c r="C4805" s="82">
        <v>8899278</v>
      </c>
      <c r="D4805" s="82">
        <v>257118</v>
      </c>
      <c r="E4805" s="83">
        <f t="shared" si="75"/>
        <v>2.8892006744816828E-2</v>
      </c>
    </row>
    <row r="4806" spans="1:5" x14ac:dyDescent="0.25">
      <c r="A4806" s="74">
        <v>202601</v>
      </c>
      <c r="B4806" s="74">
        <v>149</v>
      </c>
      <c r="C4806" s="82">
        <v>2077551</v>
      </c>
      <c r="D4806" s="82">
        <v>84202</v>
      </c>
      <c r="E4806" s="83">
        <f t="shared" si="75"/>
        <v>4.0529450299896366E-2</v>
      </c>
    </row>
    <row r="4807" spans="1:5" x14ac:dyDescent="0.25">
      <c r="A4807" s="74">
        <v>202601</v>
      </c>
      <c r="B4807" s="74">
        <v>151</v>
      </c>
      <c r="C4807" s="82">
        <v>110554976</v>
      </c>
      <c r="D4807" s="82">
        <v>43843292</v>
      </c>
      <c r="E4807" s="83">
        <f t="shared" si="75"/>
        <v>0.39657456937985314</v>
      </c>
    </row>
    <row r="4808" spans="1:5" x14ac:dyDescent="0.25">
      <c r="A4808" s="74">
        <v>202601</v>
      </c>
      <c r="B4808" s="74">
        <v>152</v>
      </c>
      <c r="C4808" s="82">
        <v>134171899</v>
      </c>
      <c r="D4808" s="82">
        <v>9543738</v>
      </c>
      <c r="E4808" s="83">
        <f t="shared" si="75"/>
        <v>7.1130676923638086E-2</v>
      </c>
    </row>
    <row r="4809" spans="1:5" x14ac:dyDescent="0.25">
      <c r="A4809" s="74">
        <v>202601</v>
      </c>
      <c r="B4809" s="74">
        <v>161</v>
      </c>
      <c r="C4809" s="82">
        <v>37373423</v>
      </c>
      <c r="D4809" s="82">
        <v>933680</v>
      </c>
      <c r="E4809" s="83">
        <f t="shared" si="75"/>
        <v>2.498245879163918E-2</v>
      </c>
    </row>
    <row r="4810" spans="1:5" x14ac:dyDescent="0.25">
      <c r="A4810" s="74">
        <v>202601</v>
      </c>
      <c r="B4810" s="74">
        <v>162</v>
      </c>
      <c r="C4810" s="82">
        <v>216195758</v>
      </c>
      <c r="D4810" s="82">
        <v>8644497</v>
      </c>
      <c r="E4810" s="83">
        <f t="shared" si="75"/>
        <v>3.9984581936154361E-2</v>
      </c>
    </row>
    <row r="4811" spans="1:5" x14ac:dyDescent="0.25">
      <c r="A4811" s="74">
        <v>202601</v>
      </c>
      <c r="B4811" s="74">
        <v>170</v>
      </c>
      <c r="C4811" s="82">
        <v>392510884</v>
      </c>
      <c r="D4811" s="82">
        <v>50561175</v>
      </c>
      <c r="E4811" s="83">
        <f t="shared" si="75"/>
        <v>0.12881470823112259</v>
      </c>
    </row>
    <row r="4812" spans="1:5" x14ac:dyDescent="0.25">
      <c r="A4812" s="74">
        <v>202601</v>
      </c>
      <c r="B4812" s="74">
        <v>181</v>
      </c>
      <c r="C4812" s="82">
        <v>111866248</v>
      </c>
      <c r="D4812" s="82">
        <v>10919528</v>
      </c>
      <c r="E4812" s="83">
        <f t="shared" si="75"/>
        <v>9.7612355784025218E-2</v>
      </c>
    </row>
    <row r="4813" spans="1:5" x14ac:dyDescent="0.25">
      <c r="A4813" s="74">
        <v>202601</v>
      </c>
      <c r="B4813" s="74">
        <v>182</v>
      </c>
      <c r="C4813" s="82">
        <v>11661400</v>
      </c>
      <c r="D4813" s="82">
        <v>1043557</v>
      </c>
      <c r="E4813" s="83">
        <f t="shared" si="75"/>
        <v>8.9488140360505605E-2</v>
      </c>
    </row>
    <row r="4814" spans="1:5" x14ac:dyDescent="0.25">
      <c r="A4814" s="74">
        <v>202601</v>
      </c>
      <c r="B4814" s="74">
        <v>191</v>
      </c>
      <c r="C4814" s="82">
        <v>2098725</v>
      </c>
      <c r="D4814" s="82">
        <v>1364</v>
      </c>
      <c r="E4814" s="83">
        <f t="shared" si="75"/>
        <v>6.4991840283981943E-4</v>
      </c>
    </row>
    <row r="4815" spans="1:5" x14ac:dyDescent="0.25">
      <c r="A4815" s="74">
        <v>202601</v>
      </c>
      <c r="B4815" s="74">
        <v>192</v>
      </c>
      <c r="C4815" s="82">
        <v>1096328777</v>
      </c>
      <c r="D4815" s="82">
        <v>39052794</v>
      </c>
      <c r="E4815" s="83">
        <f t="shared" si="75"/>
        <v>3.5621425633708417E-2</v>
      </c>
    </row>
    <row r="4816" spans="1:5" x14ac:dyDescent="0.25">
      <c r="A4816" s="74">
        <v>202601</v>
      </c>
      <c r="B4816" s="74">
        <v>201</v>
      </c>
      <c r="C4816" s="82">
        <v>944950389</v>
      </c>
      <c r="D4816" s="82">
        <v>14128762</v>
      </c>
      <c r="E4816" s="83">
        <f t="shared" si="75"/>
        <v>1.4951855848169824E-2</v>
      </c>
    </row>
    <row r="4817" spans="1:5" x14ac:dyDescent="0.25">
      <c r="A4817" s="74">
        <v>202601</v>
      </c>
      <c r="B4817" s="74">
        <v>202</v>
      </c>
      <c r="C4817" s="82">
        <v>1425631959</v>
      </c>
      <c r="D4817" s="82">
        <v>80878527</v>
      </c>
      <c r="E4817" s="83">
        <f t="shared" si="75"/>
        <v>5.6731701677571612E-2</v>
      </c>
    </row>
    <row r="4818" spans="1:5" x14ac:dyDescent="0.25">
      <c r="A4818" s="74">
        <v>202601</v>
      </c>
      <c r="B4818" s="74">
        <v>203</v>
      </c>
      <c r="C4818" s="82">
        <v>7785026</v>
      </c>
      <c r="D4818" s="82">
        <v>800023</v>
      </c>
      <c r="E4818" s="83">
        <f t="shared" si="75"/>
        <v>0.10276433245052746</v>
      </c>
    </row>
    <row r="4819" spans="1:5" x14ac:dyDescent="0.25">
      <c r="A4819" s="74">
        <v>202601</v>
      </c>
      <c r="B4819" s="74">
        <v>204</v>
      </c>
      <c r="C4819" s="82">
        <v>1993768</v>
      </c>
      <c r="D4819" s="82">
        <v>29047</v>
      </c>
      <c r="E4819" s="83">
        <f t="shared" si="75"/>
        <v>1.4568896682061303E-2</v>
      </c>
    </row>
    <row r="4820" spans="1:5" x14ac:dyDescent="0.25">
      <c r="A4820" s="74">
        <v>202601</v>
      </c>
      <c r="B4820" s="74">
        <v>210</v>
      </c>
      <c r="C4820" s="82">
        <v>875351529</v>
      </c>
      <c r="D4820" s="82">
        <v>10553958</v>
      </c>
      <c r="E4820" s="83">
        <f t="shared" si="75"/>
        <v>1.2056822488282876E-2</v>
      </c>
    </row>
    <row r="4821" spans="1:5" x14ac:dyDescent="0.25">
      <c r="A4821" s="74">
        <v>202601</v>
      </c>
      <c r="B4821" s="74">
        <v>221</v>
      </c>
      <c r="C4821" s="82">
        <v>61837175</v>
      </c>
      <c r="D4821" s="82">
        <v>2692445</v>
      </c>
      <c r="E4821" s="83">
        <f t="shared" si="75"/>
        <v>4.3540879737795267E-2</v>
      </c>
    </row>
    <row r="4822" spans="1:5" x14ac:dyDescent="0.25">
      <c r="A4822" s="74">
        <v>202601</v>
      </c>
      <c r="B4822" s="74">
        <v>222</v>
      </c>
      <c r="C4822" s="82">
        <v>448816256</v>
      </c>
      <c r="D4822" s="82">
        <v>8729572</v>
      </c>
      <c r="E4822" s="83">
        <f t="shared" si="75"/>
        <v>1.9450213496723257E-2</v>
      </c>
    </row>
    <row r="4823" spans="1:5" x14ac:dyDescent="0.25">
      <c r="A4823" s="74">
        <v>202601</v>
      </c>
      <c r="B4823" s="74">
        <v>231</v>
      </c>
      <c r="C4823" s="82">
        <v>83607144</v>
      </c>
      <c r="D4823" s="82">
        <v>2043578</v>
      </c>
      <c r="E4823" s="83">
        <f t="shared" si="75"/>
        <v>2.4442624185320814E-2</v>
      </c>
    </row>
    <row r="4824" spans="1:5" x14ac:dyDescent="0.25">
      <c r="A4824" s="74">
        <v>202601</v>
      </c>
      <c r="B4824" s="74">
        <v>239</v>
      </c>
      <c r="C4824" s="82">
        <v>473520719</v>
      </c>
      <c r="D4824" s="82">
        <v>29407554</v>
      </c>
      <c r="E4824" s="83">
        <f t="shared" si="75"/>
        <v>6.2104049136654564E-2</v>
      </c>
    </row>
    <row r="4825" spans="1:5" x14ac:dyDescent="0.25">
      <c r="A4825" s="74">
        <v>202601</v>
      </c>
      <c r="B4825" s="74">
        <v>241</v>
      </c>
      <c r="C4825" s="82">
        <v>554799608</v>
      </c>
      <c r="D4825" s="82">
        <v>3721520</v>
      </c>
      <c r="E4825" s="83">
        <f t="shared" si="75"/>
        <v>6.7078634273296028E-3</v>
      </c>
    </row>
    <row r="4826" spans="1:5" x14ac:dyDescent="0.25">
      <c r="A4826" s="74">
        <v>202601</v>
      </c>
      <c r="B4826" s="74">
        <v>242</v>
      </c>
      <c r="C4826" s="82">
        <v>314643531</v>
      </c>
      <c r="D4826" s="82">
        <v>898505</v>
      </c>
      <c r="E4826" s="83">
        <f t="shared" si="75"/>
        <v>2.8556283904657806E-3</v>
      </c>
    </row>
    <row r="4827" spans="1:5" x14ac:dyDescent="0.25">
      <c r="A4827" s="74">
        <v>202601</v>
      </c>
      <c r="B4827" s="74">
        <v>243</v>
      </c>
      <c r="C4827" s="82">
        <v>46357892</v>
      </c>
      <c r="D4827" s="82">
        <v>1446787</v>
      </c>
      <c r="E4827" s="83">
        <f t="shared" si="75"/>
        <v>3.1209076547311514E-2</v>
      </c>
    </row>
    <row r="4828" spans="1:5" x14ac:dyDescent="0.25">
      <c r="A4828" s="74">
        <v>202601</v>
      </c>
      <c r="B4828" s="74">
        <v>251</v>
      </c>
      <c r="C4828" s="82">
        <v>184919808</v>
      </c>
      <c r="D4828" s="82">
        <v>4990101</v>
      </c>
      <c r="E4828" s="83">
        <f t="shared" si="75"/>
        <v>2.698521620788185E-2</v>
      </c>
    </row>
    <row r="4829" spans="1:5" x14ac:dyDescent="0.25">
      <c r="A4829" s="74">
        <v>202601</v>
      </c>
      <c r="B4829" s="74">
        <v>252</v>
      </c>
      <c r="C4829" s="82">
        <v>20174</v>
      </c>
      <c r="D4829" s="82">
        <v>0</v>
      </c>
      <c r="E4829" s="83">
        <f t="shared" si="75"/>
        <v>0</v>
      </c>
    </row>
    <row r="4830" spans="1:5" x14ac:dyDescent="0.25">
      <c r="A4830" s="74">
        <v>202601</v>
      </c>
      <c r="B4830" s="74">
        <v>259</v>
      </c>
      <c r="C4830" s="82">
        <v>482890952</v>
      </c>
      <c r="D4830" s="82">
        <v>10776518</v>
      </c>
      <c r="E4830" s="83">
        <f t="shared" si="75"/>
        <v>2.2316669954917691E-2</v>
      </c>
    </row>
    <row r="4831" spans="1:5" x14ac:dyDescent="0.25">
      <c r="A4831" s="74">
        <v>202601</v>
      </c>
      <c r="B4831" s="74">
        <v>261</v>
      </c>
      <c r="C4831" s="82">
        <v>2624772</v>
      </c>
      <c r="D4831" s="82">
        <v>244289</v>
      </c>
      <c r="E4831" s="83">
        <f t="shared" si="75"/>
        <v>9.3070560033404803E-2</v>
      </c>
    </row>
    <row r="4832" spans="1:5" x14ac:dyDescent="0.25">
      <c r="A4832" s="74">
        <v>202601</v>
      </c>
      <c r="B4832" s="74">
        <v>262</v>
      </c>
      <c r="C4832" s="82">
        <v>98442703</v>
      </c>
      <c r="D4832" s="82">
        <v>1537192</v>
      </c>
      <c r="E4832" s="83">
        <f t="shared" si="75"/>
        <v>1.5615093380765865E-2</v>
      </c>
    </row>
    <row r="4833" spans="1:5" x14ac:dyDescent="0.25">
      <c r="A4833" s="74">
        <v>202601</v>
      </c>
      <c r="B4833" s="74">
        <v>263</v>
      </c>
      <c r="C4833" s="82">
        <v>794454</v>
      </c>
      <c r="D4833" s="82">
        <v>512451</v>
      </c>
      <c r="E4833" s="83">
        <f t="shared" si="75"/>
        <v>0.64503545831476716</v>
      </c>
    </row>
    <row r="4834" spans="1:5" x14ac:dyDescent="0.25">
      <c r="A4834" s="74">
        <v>202601</v>
      </c>
      <c r="B4834" s="74">
        <v>264</v>
      </c>
      <c r="C4834" s="82">
        <v>964962112</v>
      </c>
      <c r="D4834" s="82">
        <v>34968</v>
      </c>
      <c r="E4834" s="83">
        <f t="shared" si="75"/>
        <v>3.6237692200706841E-5</v>
      </c>
    </row>
    <row r="4835" spans="1:5" x14ac:dyDescent="0.25">
      <c r="A4835" s="74">
        <v>202601</v>
      </c>
      <c r="B4835" s="74">
        <v>265</v>
      </c>
      <c r="C4835" s="82">
        <v>9752843</v>
      </c>
      <c r="D4835" s="82">
        <v>29645</v>
      </c>
      <c r="E4835" s="83">
        <f t="shared" si="75"/>
        <v>3.0396264966020678E-3</v>
      </c>
    </row>
    <row r="4836" spans="1:5" x14ac:dyDescent="0.25">
      <c r="A4836" s="74">
        <v>202601</v>
      </c>
      <c r="B4836" s="74">
        <v>266</v>
      </c>
      <c r="C4836" s="82">
        <v>56891315</v>
      </c>
      <c r="D4836" s="82">
        <v>827609</v>
      </c>
      <c r="E4836" s="83">
        <f t="shared" si="75"/>
        <v>1.4547194066440545E-2</v>
      </c>
    </row>
    <row r="4837" spans="1:5" x14ac:dyDescent="0.25">
      <c r="A4837" s="74">
        <v>202601</v>
      </c>
      <c r="B4837" s="74">
        <v>267</v>
      </c>
      <c r="C4837" s="82">
        <v>3805169</v>
      </c>
      <c r="D4837" s="82">
        <v>193850</v>
      </c>
      <c r="E4837" s="83">
        <f t="shared" si="75"/>
        <v>5.0943860837718374E-2</v>
      </c>
    </row>
    <row r="4838" spans="1:5" x14ac:dyDescent="0.25">
      <c r="A4838" s="74">
        <v>202601</v>
      </c>
      <c r="B4838" s="74">
        <v>268</v>
      </c>
      <c r="C4838" s="82">
        <v>14570358</v>
      </c>
      <c r="D4838" s="82">
        <v>627599</v>
      </c>
      <c r="E4838" s="83">
        <f t="shared" si="75"/>
        <v>4.3073684256762945E-2</v>
      </c>
    </row>
    <row r="4839" spans="1:5" x14ac:dyDescent="0.25">
      <c r="A4839" s="74">
        <v>202601</v>
      </c>
      <c r="B4839" s="74">
        <v>271</v>
      </c>
      <c r="C4839" s="82">
        <v>200726142</v>
      </c>
      <c r="D4839" s="82">
        <v>23727477</v>
      </c>
      <c r="E4839" s="83">
        <f t="shared" si="75"/>
        <v>0.1182082052869825</v>
      </c>
    </row>
    <row r="4840" spans="1:5" x14ac:dyDescent="0.25">
      <c r="A4840" s="74">
        <v>202601</v>
      </c>
      <c r="B4840" s="74">
        <v>272</v>
      </c>
      <c r="C4840" s="82">
        <v>4696571</v>
      </c>
      <c r="D4840" s="82">
        <v>3013674</v>
      </c>
      <c r="E4840" s="83">
        <f t="shared" si="75"/>
        <v>0.6416753840195325</v>
      </c>
    </row>
    <row r="4841" spans="1:5" x14ac:dyDescent="0.25">
      <c r="A4841" s="74">
        <v>202601</v>
      </c>
      <c r="B4841" s="74">
        <v>273</v>
      </c>
      <c r="C4841" s="82">
        <v>9082696</v>
      </c>
      <c r="D4841" s="82">
        <v>667</v>
      </c>
      <c r="E4841" s="83">
        <f t="shared" si="75"/>
        <v>7.343634533182659E-5</v>
      </c>
    </row>
    <row r="4842" spans="1:5" x14ac:dyDescent="0.25">
      <c r="A4842" s="74">
        <v>202601</v>
      </c>
      <c r="B4842" s="74">
        <v>274</v>
      </c>
      <c r="C4842" s="82">
        <v>11448986</v>
      </c>
      <c r="D4842" s="82">
        <v>173792</v>
      </c>
      <c r="E4842" s="83">
        <f t="shared" si="75"/>
        <v>1.5179684908340355E-2</v>
      </c>
    </row>
    <row r="4843" spans="1:5" x14ac:dyDescent="0.25">
      <c r="A4843" s="74">
        <v>202601</v>
      </c>
      <c r="B4843" s="74">
        <v>275</v>
      </c>
      <c r="C4843" s="82">
        <v>498029038</v>
      </c>
      <c r="D4843" s="82">
        <v>1206543</v>
      </c>
      <c r="E4843" s="83">
        <f t="shared" si="75"/>
        <v>2.4226358463861298E-3</v>
      </c>
    </row>
    <row r="4844" spans="1:5" x14ac:dyDescent="0.25">
      <c r="A4844" s="74">
        <v>202601</v>
      </c>
      <c r="B4844" s="74">
        <v>279</v>
      </c>
      <c r="C4844" s="82">
        <v>37779789</v>
      </c>
      <c r="D4844" s="82">
        <v>1549233</v>
      </c>
      <c r="E4844" s="83">
        <f t="shared" si="75"/>
        <v>4.1006925687170986E-2</v>
      </c>
    </row>
    <row r="4845" spans="1:5" x14ac:dyDescent="0.25">
      <c r="A4845" s="74">
        <v>202601</v>
      </c>
      <c r="B4845" s="74">
        <v>281</v>
      </c>
      <c r="C4845" s="82">
        <v>596472265</v>
      </c>
      <c r="D4845" s="82">
        <v>3503647</v>
      </c>
      <c r="E4845" s="83">
        <f t="shared" si="75"/>
        <v>5.8739478859088272E-3</v>
      </c>
    </row>
    <row r="4846" spans="1:5" x14ac:dyDescent="0.25">
      <c r="A4846" s="74">
        <v>202601</v>
      </c>
      <c r="B4846" s="74">
        <v>282</v>
      </c>
      <c r="C4846" s="82">
        <v>579903865</v>
      </c>
      <c r="D4846" s="82">
        <v>5389196</v>
      </c>
      <c r="E4846" s="83">
        <f t="shared" si="75"/>
        <v>9.2932575988263159E-3</v>
      </c>
    </row>
    <row r="4847" spans="1:5" x14ac:dyDescent="0.25">
      <c r="A4847" s="74">
        <v>202601</v>
      </c>
      <c r="B4847" s="74">
        <v>291</v>
      </c>
      <c r="C4847" s="82">
        <v>2259617067</v>
      </c>
      <c r="D4847" s="82">
        <v>626278</v>
      </c>
      <c r="E4847" s="83">
        <f t="shared" si="75"/>
        <v>2.7716112130073584E-4</v>
      </c>
    </row>
    <row r="4848" spans="1:5" x14ac:dyDescent="0.25">
      <c r="A4848" s="74">
        <v>202601</v>
      </c>
      <c r="B4848" s="74">
        <v>292</v>
      </c>
      <c r="C4848" s="82">
        <v>144945855</v>
      </c>
      <c r="D4848" s="82">
        <v>3035133</v>
      </c>
      <c r="E4848" s="83">
        <f t="shared" si="75"/>
        <v>2.0939770923425166E-2</v>
      </c>
    </row>
    <row r="4849" spans="1:5" x14ac:dyDescent="0.25">
      <c r="A4849" s="74">
        <v>202601</v>
      </c>
      <c r="B4849" s="74">
        <v>293</v>
      </c>
      <c r="C4849" s="82">
        <v>255983635</v>
      </c>
      <c r="D4849" s="82">
        <v>3209775</v>
      </c>
      <c r="E4849" s="83">
        <f t="shared" si="75"/>
        <v>1.2538985158172318E-2</v>
      </c>
    </row>
    <row r="4850" spans="1:5" x14ac:dyDescent="0.25">
      <c r="A4850" s="74">
        <v>202601</v>
      </c>
      <c r="B4850" s="74">
        <v>301</v>
      </c>
      <c r="C4850" s="82">
        <v>14732012</v>
      </c>
      <c r="D4850" s="82">
        <v>187765</v>
      </c>
      <c r="E4850" s="83">
        <f t="shared" si="75"/>
        <v>1.2745373815877967E-2</v>
      </c>
    </row>
    <row r="4851" spans="1:5" x14ac:dyDescent="0.25">
      <c r="A4851" s="74">
        <v>202601</v>
      </c>
      <c r="B4851" s="74">
        <v>302</v>
      </c>
      <c r="C4851" s="82">
        <v>1020437</v>
      </c>
      <c r="D4851" s="82">
        <v>2477</v>
      </c>
      <c r="E4851" s="83">
        <f t="shared" si="75"/>
        <v>2.4273914019189817E-3</v>
      </c>
    </row>
    <row r="4852" spans="1:5" x14ac:dyDescent="0.25">
      <c r="A4852" s="74">
        <v>202601</v>
      </c>
      <c r="B4852" s="74">
        <v>303</v>
      </c>
      <c r="C4852" s="82">
        <v>1194643</v>
      </c>
      <c r="D4852" s="82">
        <v>18561</v>
      </c>
      <c r="E4852" s="83">
        <f t="shared" si="75"/>
        <v>1.5536859128626712E-2</v>
      </c>
    </row>
    <row r="4853" spans="1:5" x14ac:dyDescent="0.25">
      <c r="A4853" s="74">
        <v>202601</v>
      </c>
      <c r="B4853" s="74">
        <v>309</v>
      </c>
      <c r="C4853" s="82">
        <v>440209673</v>
      </c>
      <c r="D4853" s="82">
        <v>1313248</v>
      </c>
      <c r="E4853" s="83">
        <f t="shared" si="75"/>
        <v>2.9832329468144148E-3</v>
      </c>
    </row>
    <row r="4854" spans="1:5" x14ac:dyDescent="0.25">
      <c r="A4854" s="74">
        <v>202601</v>
      </c>
      <c r="B4854" s="74">
        <v>310</v>
      </c>
      <c r="C4854" s="82">
        <v>159110125</v>
      </c>
      <c r="D4854" s="82">
        <v>14370021</v>
      </c>
      <c r="E4854" s="83">
        <f t="shared" si="75"/>
        <v>9.0314937531473877E-2</v>
      </c>
    </row>
    <row r="4855" spans="1:5" x14ac:dyDescent="0.25">
      <c r="A4855" s="74">
        <v>202601</v>
      </c>
      <c r="B4855" s="74">
        <v>321</v>
      </c>
      <c r="C4855" s="82">
        <v>446511</v>
      </c>
      <c r="D4855" s="82">
        <v>40113</v>
      </c>
      <c r="E4855" s="83">
        <f t="shared" si="75"/>
        <v>8.9836532582623946E-2</v>
      </c>
    </row>
    <row r="4856" spans="1:5" x14ac:dyDescent="0.25">
      <c r="A4856" s="74">
        <v>202601</v>
      </c>
      <c r="B4856" s="74">
        <v>322</v>
      </c>
      <c r="C4856" s="82">
        <v>1029463</v>
      </c>
      <c r="D4856" s="82">
        <v>4671</v>
      </c>
      <c r="E4856" s="83">
        <f t="shared" si="75"/>
        <v>4.5373170283924723E-3</v>
      </c>
    </row>
    <row r="4857" spans="1:5" x14ac:dyDescent="0.25">
      <c r="A4857" s="74">
        <v>202601</v>
      </c>
      <c r="B4857" s="74">
        <v>323</v>
      </c>
      <c r="C4857" s="82">
        <v>848724</v>
      </c>
      <c r="D4857" s="82">
        <v>90752</v>
      </c>
      <c r="E4857" s="83">
        <f t="shared" si="75"/>
        <v>0.1069275759846546</v>
      </c>
    </row>
    <row r="4858" spans="1:5" x14ac:dyDescent="0.25">
      <c r="A4858" s="74">
        <v>202601</v>
      </c>
      <c r="B4858" s="74">
        <v>324</v>
      </c>
      <c r="C4858" s="82">
        <v>3239602</v>
      </c>
      <c r="D4858" s="82">
        <v>45556</v>
      </c>
      <c r="E4858" s="83">
        <f t="shared" si="75"/>
        <v>1.4062221223471278E-2</v>
      </c>
    </row>
    <row r="4859" spans="1:5" x14ac:dyDescent="0.25">
      <c r="A4859" s="74">
        <v>202601</v>
      </c>
      <c r="B4859" s="74">
        <v>329</v>
      </c>
      <c r="C4859" s="82">
        <v>208420169</v>
      </c>
      <c r="D4859" s="82">
        <v>2005860</v>
      </c>
      <c r="E4859" s="83">
        <f t="shared" si="75"/>
        <v>9.6241165604275085E-3</v>
      </c>
    </row>
    <row r="4860" spans="1:5" x14ac:dyDescent="0.25">
      <c r="A4860" s="74">
        <v>202601</v>
      </c>
      <c r="B4860" s="74">
        <v>331</v>
      </c>
      <c r="C4860" s="82">
        <v>36300863</v>
      </c>
      <c r="D4860" s="82">
        <v>1668364</v>
      </c>
      <c r="E4860" s="83">
        <f t="shared" si="75"/>
        <v>4.5959348128996269E-2</v>
      </c>
    </row>
    <row r="4861" spans="1:5" x14ac:dyDescent="0.25">
      <c r="A4861" s="74">
        <v>202601</v>
      </c>
      <c r="B4861" s="74">
        <v>332</v>
      </c>
      <c r="C4861" s="82">
        <v>8580039</v>
      </c>
      <c r="D4861" s="82">
        <v>247300</v>
      </c>
      <c r="E4861" s="83">
        <f t="shared" si="75"/>
        <v>2.8822712810512865E-2</v>
      </c>
    </row>
    <row r="4862" spans="1:5" x14ac:dyDescent="0.25">
      <c r="A4862" s="74">
        <v>202601</v>
      </c>
      <c r="B4862" s="74">
        <v>351</v>
      </c>
      <c r="C4862" s="82">
        <v>3087472682</v>
      </c>
      <c r="D4862" s="82">
        <v>20622451</v>
      </c>
      <c r="E4862" s="83">
        <f t="shared" si="75"/>
        <v>6.6793954551336169E-3</v>
      </c>
    </row>
    <row r="4863" spans="1:5" x14ac:dyDescent="0.25">
      <c r="A4863" s="74">
        <v>202601</v>
      </c>
      <c r="B4863" s="74">
        <v>352</v>
      </c>
      <c r="C4863" s="82">
        <v>264743203</v>
      </c>
      <c r="D4863" s="82">
        <v>17646</v>
      </c>
      <c r="E4863" s="83">
        <f t="shared" si="75"/>
        <v>6.6653269281478016E-5</v>
      </c>
    </row>
    <row r="4864" spans="1:5" x14ac:dyDescent="0.25">
      <c r="A4864" s="74">
        <v>202601</v>
      </c>
      <c r="B4864" s="74">
        <v>353</v>
      </c>
      <c r="C4864" s="82">
        <v>502183</v>
      </c>
      <c r="D4864" s="82">
        <v>10815</v>
      </c>
      <c r="E4864" s="83">
        <f t="shared" si="75"/>
        <v>2.1535973937787618E-2</v>
      </c>
    </row>
    <row r="4865" spans="1:5" x14ac:dyDescent="0.25">
      <c r="A4865" s="74">
        <v>202601</v>
      </c>
      <c r="B4865" s="74">
        <v>360</v>
      </c>
      <c r="C4865" s="82">
        <v>33107603</v>
      </c>
      <c r="D4865" s="82">
        <v>100968</v>
      </c>
      <c r="E4865" s="83">
        <f t="shared" si="75"/>
        <v>3.0496922413863667E-3</v>
      </c>
    </row>
    <row r="4866" spans="1:5" x14ac:dyDescent="0.25">
      <c r="A4866" s="74">
        <v>202601</v>
      </c>
      <c r="B4866" s="74">
        <v>370</v>
      </c>
      <c r="C4866" s="82">
        <v>7513974</v>
      </c>
      <c r="D4866" s="82">
        <v>92578</v>
      </c>
      <c r="E4866" s="83">
        <f t="shared" si="75"/>
        <v>1.2320777261140376E-2</v>
      </c>
    </row>
    <row r="4867" spans="1:5" x14ac:dyDescent="0.25">
      <c r="A4867" s="74">
        <v>202601</v>
      </c>
      <c r="B4867" s="74">
        <v>381</v>
      </c>
      <c r="C4867" s="82">
        <v>148082574</v>
      </c>
      <c r="D4867" s="82">
        <v>4643313</v>
      </c>
      <c r="E4867" s="83">
        <f t="shared" ref="E4867:E4930" si="76">D4867/C4867</f>
        <v>3.1356241822214678E-2</v>
      </c>
    </row>
    <row r="4868" spans="1:5" x14ac:dyDescent="0.25">
      <c r="A4868" s="74">
        <v>202601</v>
      </c>
      <c r="B4868" s="74">
        <v>382</v>
      </c>
      <c r="C4868" s="82">
        <v>32159520</v>
      </c>
      <c r="D4868" s="82">
        <v>1250875</v>
      </c>
      <c r="E4868" s="83">
        <f t="shared" si="76"/>
        <v>3.8895947451952018E-2</v>
      </c>
    </row>
    <row r="4869" spans="1:5" x14ac:dyDescent="0.25">
      <c r="A4869" s="74">
        <v>202601</v>
      </c>
      <c r="B4869" s="74">
        <v>390</v>
      </c>
      <c r="C4869" s="82">
        <v>2930860</v>
      </c>
      <c r="D4869" s="82">
        <v>139765</v>
      </c>
      <c r="E4869" s="83">
        <f t="shared" si="76"/>
        <v>4.7687368212743018E-2</v>
      </c>
    </row>
    <row r="4870" spans="1:5" x14ac:dyDescent="0.25">
      <c r="A4870" s="74">
        <v>202601</v>
      </c>
      <c r="B4870" s="74">
        <v>410</v>
      </c>
      <c r="C4870" s="82">
        <v>310839069</v>
      </c>
      <c r="D4870" s="82">
        <v>25910699</v>
      </c>
      <c r="E4870" s="83">
        <f t="shared" si="76"/>
        <v>8.335727900407526E-2</v>
      </c>
    </row>
    <row r="4871" spans="1:5" x14ac:dyDescent="0.25">
      <c r="A4871" s="74">
        <v>202601</v>
      </c>
      <c r="B4871" s="74">
        <v>421</v>
      </c>
      <c r="C4871" s="82">
        <v>352297612</v>
      </c>
      <c r="D4871" s="82">
        <v>13861714</v>
      </c>
      <c r="E4871" s="83">
        <f t="shared" si="76"/>
        <v>3.9346602213131097E-2</v>
      </c>
    </row>
    <row r="4872" spans="1:5" x14ac:dyDescent="0.25">
      <c r="A4872" s="74">
        <v>202601</v>
      </c>
      <c r="B4872" s="74">
        <v>422</v>
      </c>
      <c r="C4872" s="82">
        <v>122120966</v>
      </c>
      <c r="D4872" s="82">
        <v>21012319</v>
      </c>
      <c r="E4872" s="83">
        <f t="shared" si="76"/>
        <v>0.17206151972299336</v>
      </c>
    </row>
    <row r="4873" spans="1:5" x14ac:dyDescent="0.25">
      <c r="A4873" s="74">
        <v>202601</v>
      </c>
      <c r="B4873" s="74">
        <v>429</v>
      </c>
      <c r="C4873" s="82">
        <v>969841906</v>
      </c>
      <c r="D4873" s="82">
        <v>49255394</v>
      </c>
      <c r="E4873" s="83">
        <f t="shared" si="76"/>
        <v>5.0787034149873081E-2</v>
      </c>
    </row>
    <row r="4874" spans="1:5" x14ac:dyDescent="0.25">
      <c r="A4874" s="74">
        <v>202601</v>
      </c>
      <c r="B4874" s="74">
        <v>431</v>
      </c>
      <c r="C4874" s="82">
        <v>155100486</v>
      </c>
      <c r="D4874" s="82">
        <v>4943734</v>
      </c>
      <c r="E4874" s="83">
        <f t="shared" si="76"/>
        <v>3.1874393997708042E-2</v>
      </c>
    </row>
    <row r="4875" spans="1:5" x14ac:dyDescent="0.25">
      <c r="A4875" s="74">
        <v>202601</v>
      </c>
      <c r="B4875" s="74">
        <v>432</v>
      </c>
      <c r="C4875" s="82">
        <v>327507169</v>
      </c>
      <c r="D4875" s="82">
        <v>13936683</v>
      </c>
      <c r="E4875" s="83">
        <f t="shared" si="76"/>
        <v>4.2553825745414449E-2</v>
      </c>
    </row>
    <row r="4876" spans="1:5" x14ac:dyDescent="0.25">
      <c r="A4876" s="74">
        <v>202601</v>
      </c>
      <c r="B4876" s="74">
        <v>433</v>
      </c>
      <c r="C4876" s="82">
        <v>8488702</v>
      </c>
      <c r="D4876" s="82">
        <v>981681</v>
      </c>
      <c r="E4876" s="83">
        <f t="shared" si="76"/>
        <v>0.11564559575774953</v>
      </c>
    </row>
    <row r="4877" spans="1:5" x14ac:dyDescent="0.25">
      <c r="A4877" s="74">
        <v>202601</v>
      </c>
      <c r="B4877" s="74">
        <v>439</v>
      </c>
      <c r="C4877" s="82">
        <v>21849064</v>
      </c>
      <c r="D4877" s="82">
        <v>814731</v>
      </c>
      <c r="E4877" s="83">
        <f t="shared" si="76"/>
        <v>3.7289057325293203E-2</v>
      </c>
    </row>
    <row r="4878" spans="1:5" x14ac:dyDescent="0.25">
      <c r="A4878" s="74">
        <v>202601</v>
      </c>
      <c r="B4878" s="74">
        <v>451</v>
      </c>
      <c r="C4878" s="82">
        <v>2547396292</v>
      </c>
      <c r="D4878" s="82">
        <v>4777695</v>
      </c>
      <c r="E4878" s="83">
        <f t="shared" si="76"/>
        <v>1.8755209054061072E-3</v>
      </c>
    </row>
    <row r="4879" spans="1:5" x14ac:dyDescent="0.25">
      <c r="A4879" s="74">
        <v>202601</v>
      </c>
      <c r="B4879" s="74">
        <v>452</v>
      </c>
      <c r="C4879" s="82">
        <v>167012224</v>
      </c>
      <c r="D4879" s="82">
        <v>13613932</v>
      </c>
      <c r="E4879" s="83">
        <f t="shared" si="76"/>
        <v>8.1514584225882772E-2</v>
      </c>
    </row>
    <row r="4880" spans="1:5" x14ac:dyDescent="0.25">
      <c r="A4880" s="74">
        <v>202601</v>
      </c>
      <c r="B4880" s="74">
        <v>453</v>
      </c>
      <c r="C4880" s="82">
        <v>445160532</v>
      </c>
      <c r="D4880" s="82">
        <v>21404334</v>
      </c>
      <c r="E4880" s="83">
        <f t="shared" si="76"/>
        <v>4.808228147233861E-2</v>
      </c>
    </row>
    <row r="4881" spans="1:5" x14ac:dyDescent="0.25">
      <c r="A4881" s="74">
        <v>202601</v>
      </c>
      <c r="B4881" s="74">
        <v>454</v>
      </c>
      <c r="C4881" s="82">
        <v>77948772</v>
      </c>
      <c r="D4881" s="82">
        <v>3542760</v>
      </c>
      <c r="E4881" s="83">
        <f t="shared" si="76"/>
        <v>4.5449850063064498E-2</v>
      </c>
    </row>
    <row r="4882" spans="1:5" x14ac:dyDescent="0.25">
      <c r="A4882" s="74">
        <v>202601</v>
      </c>
      <c r="B4882" s="74">
        <v>461</v>
      </c>
      <c r="C4882" s="82">
        <v>2752259270</v>
      </c>
      <c r="D4882" s="82">
        <v>193823493</v>
      </c>
      <c r="E4882" s="83">
        <f t="shared" si="76"/>
        <v>7.0423413634283075E-2</v>
      </c>
    </row>
    <row r="4883" spans="1:5" x14ac:dyDescent="0.25">
      <c r="A4883" s="74">
        <v>202601</v>
      </c>
      <c r="B4883" s="74">
        <v>462</v>
      </c>
      <c r="C4883" s="82">
        <v>219258767</v>
      </c>
      <c r="D4883" s="82">
        <v>12916246</v>
      </c>
      <c r="E4883" s="83">
        <f t="shared" si="76"/>
        <v>5.8908686647863889E-2</v>
      </c>
    </row>
    <row r="4884" spans="1:5" x14ac:dyDescent="0.25">
      <c r="A4884" s="74">
        <v>202601</v>
      </c>
      <c r="B4884" s="74">
        <v>463</v>
      </c>
      <c r="C4884" s="82">
        <v>838349315</v>
      </c>
      <c r="D4884" s="82">
        <v>75177731</v>
      </c>
      <c r="E4884" s="83">
        <f t="shared" si="76"/>
        <v>8.9673516343244108E-2</v>
      </c>
    </row>
    <row r="4885" spans="1:5" x14ac:dyDescent="0.25">
      <c r="A4885" s="74">
        <v>202601</v>
      </c>
      <c r="B4885" s="74">
        <v>464</v>
      </c>
      <c r="C4885" s="82">
        <v>1151513430</v>
      </c>
      <c r="D4885" s="82">
        <v>53524290</v>
      </c>
      <c r="E4885" s="83">
        <f t="shared" si="76"/>
        <v>4.6481689753284074E-2</v>
      </c>
    </row>
    <row r="4886" spans="1:5" x14ac:dyDescent="0.25">
      <c r="A4886" s="74">
        <v>202601</v>
      </c>
      <c r="B4886" s="74">
        <v>465</v>
      </c>
      <c r="C4886" s="82">
        <v>1138551783</v>
      </c>
      <c r="D4886" s="82">
        <v>19704779</v>
      </c>
      <c r="E4886" s="83">
        <f t="shared" si="76"/>
        <v>1.7306879927831968E-2</v>
      </c>
    </row>
    <row r="4887" spans="1:5" x14ac:dyDescent="0.25">
      <c r="A4887" s="74">
        <v>202601</v>
      </c>
      <c r="B4887" s="74">
        <v>466</v>
      </c>
      <c r="C4887" s="82">
        <v>1705474440</v>
      </c>
      <c r="D4887" s="82">
        <v>93669982</v>
      </c>
      <c r="E4887" s="83">
        <f t="shared" si="76"/>
        <v>5.4923122741141757E-2</v>
      </c>
    </row>
    <row r="4888" spans="1:5" x14ac:dyDescent="0.25">
      <c r="A4888" s="74">
        <v>202601</v>
      </c>
      <c r="B4888" s="74">
        <v>469</v>
      </c>
      <c r="C4888" s="82">
        <v>402608597</v>
      </c>
      <c r="D4888" s="82">
        <v>12439713</v>
      </c>
      <c r="E4888" s="83">
        <f t="shared" si="76"/>
        <v>3.0897782840936205E-2</v>
      </c>
    </row>
    <row r="4889" spans="1:5" x14ac:dyDescent="0.25">
      <c r="A4889" s="74">
        <v>202601</v>
      </c>
      <c r="B4889" s="74">
        <v>471</v>
      </c>
      <c r="C4889" s="82">
        <v>574060839</v>
      </c>
      <c r="D4889" s="82">
        <v>16009372</v>
      </c>
      <c r="E4889" s="83">
        <f t="shared" si="76"/>
        <v>2.7887936107761569E-2</v>
      </c>
    </row>
    <row r="4890" spans="1:5" x14ac:dyDescent="0.25">
      <c r="A4890" s="74">
        <v>202601</v>
      </c>
      <c r="B4890" s="74">
        <v>472</v>
      </c>
      <c r="C4890" s="82">
        <v>661166492</v>
      </c>
      <c r="D4890" s="82">
        <v>84356582</v>
      </c>
      <c r="E4890" s="83">
        <f t="shared" si="76"/>
        <v>0.1275875033304017</v>
      </c>
    </row>
    <row r="4891" spans="1:5" x14ac:dyDescent="0.25">
      <c r="A4891" s="74">
        <v>202601</v>
      </c>
      <c r="B4891" s="74">
        <v>473</v>
      </c>
      <c r="C4891" s="82">
        <v>471065959</v>
      </c>
      <c r="D4891" s="82">
        <v>6770918</v>
      </c>
      <c r="E4891" s="83">
        <f t="shared" si="76"/>
        <v>1.4373609195564904E-2</v>
      </c>
    </row>
    <row r="4892" spans="1:5" x14ac:dyDescent="0.25">
      <c r="A4892" s="74">
        <v>202601</v>
      </c>
      <c r="B4892" s="74">
        <v>474</v>
      </c>
      <c r="C4892" s="82">
        <v>29784548</v>
      </c>
      <c r="D4892" s="82">
        <v>1694647</v>
      </c>
      <c r="E4892" s="83">
        <f t="shared" si="76"/>
        <v>5.6896851347215338E-2</v>
      </c>
    </row>
    <row r="4893" spans="1:5" x14ac:dyDescent="0.25">
      <c r="A4893" s="74">
        <v>202601</v>
      </c>
      <c r="B4893" s="74">
        <v>475</v>
      </c>
      <c r="C4893" s="82">
        <v>1326084159</v>
      </c>
      <c r="D4893" s="82">
        <v>63885913</v>
      </c>
      <c r="E4893" s="83">
        <f t="shared" si="76"/>
        <v>4.8176363895468269E-2</v>
      </c>
    </row>
    <row r="4894" spans="1:5" x14ac:dyDescent="0.25">
      <c r="A4894" s="74">
        <v>202601</v>
      </c>
      <c r="B4894" s="74">
        <v>476</v>
      </c>
      <c r="C4894" s="82">
        <v>43836177</v>
      </c>
      <c r="D4894" s="82">
        <v>2885511</v>
      </c>
      <c r="E4894" s="83">
        <f t="shared" si="76"/>
        <v>6.5824877931303177E-2</v>
      </c>
    </row>
    <row r="4895" spans="1:5" x14ac:dyDescent="0.25">
      <c r="A4895" s="74">
        <v>202601</v>
      </c>
      <c r="B4895" s="74">
        <v>477</v>
      </c>
      <c r="C4895" s="82">
        <v>1122153057</v>
      </c>
      <c r="D4895" s="82">
        <v>71093399</v>
      </c>
      <c r="E4895" s="83">
        <f t="shared" si="76"/>
        <v>6.3354458250163642E-2</v>
      </c>
    </row>
    <row r="4896" spans="1:5" x14ac:dyDescent="0.25">
      <c r="A4896" s="74">
        <v>202601</v>
      </c>
      <c r="B4896" s="74">
        <v>478</v>
      </c>
      <c r="C4896" s="82">
        <v>8593867</v>
      </c>
      <c r="D4896" s="82">
        <v>1237890</v>
      </c>
      <c r="E4896" s="83">
        <f t="shared" si="76"/>
        <v>0.14404342073248283</v>
      </c>
    </row>
    <row r="4897" spans="1:5" x14ac:dyDescent="0.25">
      <c r="A4897" s="74">
        <v>202601</v>
      </c>
      <c r="B4897" s="74">
        <v>479</v>
      </c>
      <c r="C4897" s="82">
        <v>65415481</v>
      </c>
      <c r="D4897" s="82">
        <v>4393385</v>
      </c>
      <c r="E4897" s="83">
        <f t="shared" si="76"/>
        <v>6.7161242764537651E-2</v>
      </c>
    </row>
    <row r="4898" spans="1:5" x14ac:dyDescent="0.25">
      <c r="A4898" s="74">
        <v>202601</v>
      </c>
      <c r="B4898" s="74">
        <v>491</v>
      </c>
      <c r="C4898" s="82">
        <v>42705564</v>
      </c>
      <c r="D4898" s="82">
        <v>180118</v>
      </c>
      <c r="E4898" s="83">
        <f t="shared" si="76"/>
        <v>4.217670559274197E-3</v>
      </c>
    </row>
    <row r="4899" spans="1:5" x14ac:dyDescent="0.25">
      <c r="A4899" s="74">
        <v>202601</v>
      </c>
      <c r="B4899" s="74">
        <v>492</v>
      </c>
      <c r="C4899" s="82">
        <v>3055242147</v>
      </c>
      <c r="D4899" s="82">
        <v>104767438</v>
      </c>
      <c r="E4899" s="83">
        <f t="shared" si="76"/>
        <v>3.4291042398349056E-2</v>
      </c>
    </row>
    <row r="4900" spans="1:5" x14ac:dyDescent="0.25">
      <c r="A4900" s="74">
        <v>202601</v>
      </c>
      <c r="B4900" s="74">
        <v>493</v>
      </c>
      <c r="C4900" s="82">
        <v>369239697</v>
      </c>
      <c r="D4900" s="82">
        <v>4127</v>
      </c>
      <c r="E4900" s="83">
        <f t="shared" si="76"/>
        <v>1.1177021413274531E-5</v>
      </c>
    </row>
    <row r="4901" spans="1:5" x14ac:dyDescent="0.25">
      <c r="A4901" s="74">
        <v>202601</v>
      </c>
      <c r="B4901" s="74">
        <v>501</v>
      </c>
      <c r="C4901" s="82">
        <v>9279629</v>
      </c>
      <c r="D4901" s="82">
        <v>99530</v>
      </c>
      <c r="E4901" s="83">
        <f t="shared" si="76"/>
        <v>1.0725644311857727E-2</v>
      </c>
    </row>
    <row r="4902" spans="1:5" x14ac:dyDescent="0.25">
      <c r="A4902" s="74">
        <v>202601</v>
      </c>
      <c r="B4902" s="74">
        <v>502</v>
      </c>
      <c r="C4902" s="82">
        <v>8510891</v>
      </c>
      <c r="D4902" s="82">
        <v>748959</v>
      </c>
      <c r="E4902" s="83">
        <f t="shared" si="76"/>
        <v>8.8000069557934657E-2</v>
      </c>
    </row>
    <row r="4903" spans="1:5" x14ac:dyDescent="0.25">
      <c r="A4903" s="74">
        <v>202601</v>
      </c>
      <c r="B4903" s="74">
        <v>511</v>
      </c>
      <c r="C4903" s="82">
        <v>223583911</v>
      </c>
      <c r="D4903" s="82">
        <v>165663</v>
      </c>
      <c r="E4903" s="83">
        <f t="shared" si="76"/>
        <v>7.4094329622850189E-4</v>
      </c>
    </row>
    <row r="4904" spans="1:5" x14ac:dyDescent="0.25">
      <c r="A4904" s="74">
        <v>202601</v>
      </c>
      <c r="B4904" s="74">
        <v>512</v>
      </c>
      <c r="C4904" s="82">
        <v>2647658</v>
      </c>
      <c r="D4904" s="82">
        <v>43306</v>
      </c>
      <c r="E4904" s="83">
        <f t="shared" si="76"/>
        <v>1.6356342095542552E-2</v>
      </c>
    </row>
    <row r="4905" spans="1:5" x14ac:dyDescent="0.25">
      <c r="A4905" s="74">
        <v>202601</v>
      </c>
      <c r="B4905" s="74">
        <v>521</v>
      </c>
      <c r="C4905" s="82">
        <v>65499343</v>
      </c>
      <c r="D4905" s="82">
        <v>11081247</v>
      </c>
      <c r="E4905" s="83">
        <f t="shared" si="76"/>
        <v>0.16918104048768856</v>
      </c>
    </row>
    <row r="4906" spans="1:5" x14ac:dyDescent="0.25">
      <c r="A4906" s="74">
        <v>202601</v>
      </c>
      <c r="B4906" s="74">
        <v>522</v>
      </c>
      <c r="C4906" s="82">
        <v>75609633</v>
      </c>
      <c r="D4906" s="82">
        <v>353302</v>
      </c>
      <c r="E4906" s="83">
        <f t="shared" si="76"/>
        <v>4.6727114784434944E-3</v>
      </c>
    </row>
    <row r="4907" spans="1:5" x14ac:dyDescent="0.25">
      <c r="A4907" s="74">
        <v>202601</v>
      </c>
      <c r="B4907" s="74">
        <v>523</v>
      </c>
      <c r="C4907" s="82">
        <v>330148297</v>
      </c>
      <c r="D4907" s="82">
        <v>26862833</v>
      </c>
      <c r="E4907" s="83">
        <f t="shared" si="76"/>
        <v>8.1365959612991728E-2</v>
      </c>
    </row>
    <row r="4908" spans="1:5" x14ac:dyDescent="0.25">
      <c r="A4908" s="74">
        <v>202601</v>
      </c>
      <c r="B4908" s="74">
        <v>524</v>
      </c>
      <c r="C4908" s="82">
        <v>65456887</v>
      </c>
      <c r="D4908" s="82">
        <v>1026715</v>
      </c>
      <c r="E4908" s="83">
        <f t="shared" si="76"/>
        <v>1.5685362489053292E-2</v>
      </c>
    </row>
    <row r="4909" spans="1:5" x14ac:dyDescent="0.25">
      <c r="A4909" s="74">
        <v>202601</v>
      </c>
      <c r="B4909" s="74">
        <v>530</v>
      </c>
      <c r="C4909" s="82">
        <v>41461052</v>
      </c>
      <c r="D4909" s="82">
        <v>1716028</v>
      </c>
      <c r="E4909" s="83">
        <f t="shared" si="76"/>
        <v>4.1388916036187405E-2</v>
      </c>
    </row>
    <row r="4910" spans="1:5" x14ac:dyDescent="0.25">
      <c r="A4910" s="74">
        <v>202601</v>
      </c>
      <c r="B4910" s="74">
        <v>551</v>
      </c>
      <c r="C4910" s="82">
        <v>162335470</v>
      </c>
      <c r="D4910" s="82">
        <v>10950125</v>
      </c>
      <c r="E4910" s="83">
        <f t="shared" si="76"/>
        <v>6.7453680948470471E-2</v>
      </c>
    </row>
    <row r="4911" spans="1:5" x14ac:dyDescent="0.25">
      <c r="A4911" s="74">
        <v>202601</v>
      </c>
      <c r="B4911" s="74">
        <v>552</v>
      </c>
      <c r="C4911" s="82">
        <v>2815674</v>
      </c>
      <c r="D4911" s="82">
        <v>119522</v>
      </c>
      <c r="E4911" s="83">
        <f t="shared" si="76"/>
        <v>4.2448806218333517E-2</v>
      </c>
    </row>
    <row r="4912" spans="1:5" x14ac:dyDescent="0.25">
      <c r="A4912" s="74">
        <v>202601</v>
      </c>
      <c r="B4912" s="74">
        <v>561</v>
      </c>
      <c r="C4912" s="82">
        <v>314345106</v>
      </c>
      <c r="D4912" s="82">
        <v>17099353</v>
      </c>
      <c r="E4912" s="83">
        <f t="shared" si="76"/>
        <v>5.4396752720559292E-2</v>
      </c>
    </row>
    <row r="4913" spans="1:5" x14ac:dyDescent="0.25">
      <c r="A4913" s="74">
        <v>202601</v>
      </c>
      <c r="B4913" s="74">
        <v>562</v>
      </c>
      <c r="C4913" s="82">
        <v>23070316</v>
      </c>
      <c r="D4913" s="82">
        <v>1324645</v>
      </c>
      <c r="E4913" s="83">
        <f t="shared" si="76"/>
        <v>5.7417722410044142E-2</v>
      </c>
    </row>
    <row r="4914" spans="1:5" x14ac:dyDescent="0.25">
      <c r="A4914" s="74">
        <v>202601</v>
      </c>
      <c r="B4914" s="74">
        <v>581</v>
      </c>
      <c r="C4914" s="82">
        <v>7502696</v>
      </c>
      <c r="D4914" s="82">
        <v>406477</v>
      </c>
      <c r="E4914" s="83">
        <f t="shared" si="76"/>
        <v>5.4177458342974313E-2</v>
      </c>
    </row>
    <row r="4915" spans="1:5" x14ac:dyDescent="0.25">
      <c r="A4915" s="74">
        <v>202601</v>
      </c>
      <c r="B4915" s="74">
        <v>591</v>
      </c>
      <c r="C4915" s="82">
        <v>14194012</v>
      </c>
      <c r="D4915" s="82">
        <v>325796</v>
      </c>
      <c r="E4915" s="83">
        <f t="shared" si="76"/>
        <v>2.2953059360524705E-2</v>
      </c>
    </row>
    <row r="4916" spans="1:5" x14ac:dyDescent="0.25">
      <c r="A4916" s="74">
        <v>202601</v>
      </c>
      <c r="B4916" s="74">
        <v>592</v>
      </c>
      <c r="C4916" s="82">
        <v>5166830</v>
      </c>
      <c r="D4916" s="82">
        <v>17776</v>
      </c>
      <c r="E4916" s="83">
        <f t="shared" si="76"/>
        <v>3.4404073677670836E-3</v>
      </c>
    </row>
    <row r="4917" spans="1:5" x14ac:dyDescent="0.25">
      <c r="A4917" s="74">
        <v>202601</v>
      </c>
      <c r="B4917" s="74">
        <v>601</v>
      </c>
      <c r="C4917" s="82">
        <v>2291361</v>
      </c>
      <c r="D4917" s="82">
        <v>185672</v>
      </c>
      <c r="E4917" s="83">
        <f t="shared" si="76"/>
        <v>8.1031317195326275E-2</v>
      </c>
    </row>
    <row r="4918" spans="1:5" x14ac:dyDescent="0.25">
      <c r="A4918" s="74">
        <v>202601</v>
      </c>
      <c r="B4918" s="74">
        <v>602</v>
      </c>
      <c r="C4918" s="82">
        <v>89079046</v>
      </c>
      <c r="D4918" s="82">
        <v>400721</v>
      </c>
      <c r="E4918" s="83">
        <f t="shared" si="76"/>
        <v>4.4984877812903386E-3</v>
      </c>
    </row>
    <row r="4919" spans="1:5" x14ac:dyDescent="0.25">
      <c r="A4919" s="74">
        <v>202601</v>
      </c>
      <c r="B4919" s="74">
        <v>611</v>
      </c>
      <c r="C4919" s="82">
        <v>1337943</v>
      </c>
      <c r="D4919" s="82">
        <v>31223</v>
      </c>
      <c r="E4919" s="83">
        <f t="shared" si="76"/>
        <v>2.3336569644596218E-2</v>
      </c>
    </row>
    <row r="4920" spans="1:5" x14ac:dyDescent="0.25">
      <c r="A4920" s="74">
        <v>202601</v>
      </c>
      <c r="B4920" s="74">
        <v>612</v>
      </c>
      <c r="C4920" s="82">
        <v>948379100</v>
      </c>
      <c r="D4920" s="82">
        <v>1188394</v>
      </c>
      <c r="E4920" s="83">
        <f t="shared" si="76"/>
        <v>1.2530790693299758E-3</v>
      </c>
    </row>
    <row r="4921" spans="1:5" x14ac:dyDescent="0.25">
      <c r="A4921" s="74">
        <v>202601</v>
      </c>
      <c r="B4921" s="74">
        <v>613</v>
      </c>
      <c r="C4921" s="82">
        <v>1378054</v>
      </c>
      <c r="D4921" s="82">
        <v>6402</v>
      </c>
      <c r="E4921" s="83">
        <f t="shared" si="76"/>
        <v>4.645681519011592E-3</v>
      </c>
    </row>
    <row r="4922" spans="1:5" x14ac:dyDescent="0.25">
      <c r="A4922" s="74">
        <v>202601</v>
      </c>
      <c r="B4922" s="74">
        <v>614</v>
      </c>
      <c r="C4922" s="82">
        <v>9146437</v>
      </c>
      <c r="D4922" s="82">
        <v>762305</v>
      </c>
      <c r="E4922" s="83">
        <f t="shared" si="76"/>
        <v>8.3344476105832246E-2</v>
      </c>
    </row>
    <row r="4923" spans="1:5" x14ac:dyDescent="0.25">
      <c r="A4923" s="74">
        <v>202601</v>
      </c>
      <c r="B4923" s="74">
        <v>619</v>
      </c>
      <c r="C4923" s="82">
        <v>32625063</v>
      </c>
      <c r="D4923" s="82">
        <v>3229098</v>
      </c>
      <c r="E4923" s="83">
        <f t="shared" si="76"/>
        <v>9.8975992781990943E-2</v>
      </c>
    </row>
    <row r="4924" spans="1:5" x14ac:dyDescent="0.25">
      <c r="A4924" s="74">
        <v>202601</v>
      </c>
      <c r="B4924" s="74">
        <v>620</v>
      </c>
      <c r="C4924" s="82">
        <v>1283554850</v>
      </c>
      <c r="D4924" s="82">
        <v>9519471</v>
      </c>
      <c r="E4924" s="83">
        <f t="shared" si="76"/>
        <v>7.4164894472565782E-3</v>
      </c>
    </row>
    <row r="4925" spans="1:5" x14ac:dyDescent="0.25">
      <c r="A4925" s="74">
        <v>202601</v>
      </c>
      <c r="B4925" s="74">
        <v>631</v>
      </c>
      <c r="C4925" s="82">
        <v>3794968</v>
      </c>
      <c r="D4925" s="82">
        <v>257868</v>
      </c>
      <c r="E4925" s="83">
        <f t="shared" si="76"/>
        <v>6.7949980078883407E-2</v>
      </c>
    </row>
    <row r="4926" spans="1:5" x14ac:dyDescent="0.25">
      <c r="A4926" s="74">
        <v>202601</v>
      </c>
      <c r="B4926" s="74">
        <v>639</v>
      </c>
      <c r="C4926" s="82">
        <v>3132885</v>
      </c>
      <c r="D4926" s="82">
        <v>170358</v>
      </c>
      <c r="E4926" s="83">
        <f t="shared" si="76"/>
        <v>5.4377355057718367E-2</v>
      </c>
    </row>
    <row r="4927" spans="1:5" x14ac:dyDescent="0.25">
      <c r="A4927" s="74">
        <v>202601</v>
      </c>
      <c r="B4927" s="74">
        <v>641</v>
      </c>
      <c r="C4927" s="82">
        <v>4864588093</v>
      </c>
      <c r="D4927" s="82">
        <v>4620797</v>
      </c>
      <c r="E4927" s="83">
        <f t="shared" si="76"/>
        <v>9.4988453527014788E-4</v>
      </c>
    </row>
    <row r="4928" spans="1:5" x14ac:dyDescent="0.25">
      <c r="A4928" s="74">
        <v>202601</v>
      </c>
      <c r="B4928" s="74">
        <v>642</v>
      </c>
      <c r="C4928" s="82">
        <v>50336575</v>
      </c>
      <c r="D4928" s="82">
        <v>27594</v>
      </c>
      <c r="E4928" s="83">
        <f t="shared" si="76"/>
        <v>5.4818985995769482E-4</v>
      </c>
    </row>
    <row r="4929" spans="1:5" x14ac:dyDescent="0.25">
      <c r="A4929" s="74">
        <v>202601</v>
      </c>
      <c r="B4929" s="74">
        <v>643</v>
      </c>
      <c r="C4929" s="82">
        <v>72603440</v>
      </c>
      <c r="D4929" s="82">
        <v>5626346</v>
      </c>
      <c r="E4929" s="83">
        <f t="shared" si="76"/>
        <v>7.7494206886064898E-2</v>
      </c>
    </row>
    <row r="4930" spans="1:5" x14ac:dyDescent="0.25">
      <c r="A4930" s="74">
        <v>202601</v>
      </c>
      <c r="B4930" s="74">
        <v>649</v>
      </c>
      <c r="C4930" s="82">
        <v>3242151655</v>
      </c>
      <c r="D4930" s="82">
        <v>10518718</v>
      </c>
      <c r="E4930" s="83">
        <f t="shared" si="76"/>
        <v>3.2443633485738348E-3</v>
      </c>
    </row>
    <row r="4931" spans="1:5" x14ac:dyDescent="0.25">
      <c r="A4931" s="74">
        <v>202601</v>
      </c>
      <c r="B4931" s="74">
        <v>651</v>
      </c>
      <c r="C4931" s="82">
        <v>59842587</v>
      </c>
      <c r="D4931" s="82">
        <v>303102</v>
      </c>
      <c r="E4931" s="83">
        <f t="shared" ref="E4931:E4994" si="77">D4931/C4931</f>
        <v>5.064988249923086E-3</v>
      </c>
    </row>
    <row r="4932" spans="1:5" x14ac:dyDescent="0.25">
      <c r="A4932" s="74">
        <v>202601</v>
      </c>
      <c r="B4932" s="74">
        <v>652</v>
      </c>
      <c r="C4932" s="82">
        <v>220788</v>
      </c>
      <c r="D4932" s="82">
        <v>0</v>
      </c>
      <c r="E4932" s="83">
        <f t="shared" si="77"/>
        <v>0</v>
      </c>
    </row>
    <row r="4933" spans="1:5" x14ac:dyDescent="0.25">
      <c r="A4933" s="74">
        <v>202601</v>
      </c>
      <c r="B4933" s="74">
        <v>653</v>
      </c>
      <c r="C4933" s="82">
        <v>644111</v>
      </c>
      <c r="D4933" s="82">
        <v>9326</v>
      </c>
      <c r="E4933" s="83">
        <f t="shared" si="77"/>
        <v>1.4478870877845589E-2</v>
      </c>
    </row>
    <row r="4934" spans="1:5" x14ac:dyDescent="0.25">
      <c r="A4934" s="74">
        <v>202601</v>
      </c>
      <c r="B4934" s="74">
        <v>661</v>
      </c>
      <c r="C4934" s="82">
        <v>252850047</v>
      </c>
      <c r="D4934" s="82">
        <v>1205839</v>
      </c>
      <c r="E4934" s="83">
        <f t="shared" si="77"/>
        <v>4.7689886330137803E-3</v>
      </c>
    </row>
    <row r="4935" spans="1:5" x14ac:dyDescent="0.25">
      <c r="A4935" s="74">
        <v>202601</v>
      </c>
      <c r="B4935" s="74">
        <v>662</v>
      </c>
      <c r="C4935" s="82">
        <v>5563807</v>
      </c>
      <c r="D4935" s="82">
        <v>257807</v>
      </c>
      <c r="E4935" s="83">
        <f t="shared" si="77"/>
        <v>4.6336438341588772E-2</v>
      </c>
    </row>
    <row r="4936" spans="1:5" x14ac:dyDescent="0.25">
      <c r="A4936" s="74">
        <v>202601</v>
      </c>
      <c r="B4936" s="74">
        <v>663</v>
      </c>
      <c r="C4936" s="82">
        <v>18042270</v>
      </c>
      <c r="D4936" s="82">
        <v>466835</v>
      </c>
      <c r="E4936" s="83">
        <f t="shared" si="77"/>
        <v>2.5874515789864581E-2</v>
      </c>
    </row>
    <row r="4937" spans="1:5" x14ac:dyDescent="0.25">
      <c r="A4937" s="74">
        <v>202601</v>
      </c>
      <c r="B4937" s="74">
        <v>681</v>
      </c>
      <c r="C4937" s="82">
        <v>81128499</v>
      </c>
      <c r="D4937" s="82">
        <v>3593844</v>
      </c>
      <c r="E4937" s="83">
        <f t="shared" si="77"/>
        <v>4.4298169500214715E-2</v>
      </c>
    </row>
    <row r="4938" spans="1:5" x14ac:dyDescent="0.25">
      <c r="A4938" s="74">
        <v>202601</v>
      </c>
      <c r="B4938" s="74">
        <v>682</v>
      </c>
      <c r="C4938" s="82">
        <v>90367309</v>
      </c>
      <c r="D4938" s="82">
        <v>3795504</v>
      </c>
      <c r="E4938" s="83">
        <f t="shared" si="77"/>
        <v>4.2000852321496043E-2</v>
      </c>
    </row>
    <row r="4939" spans="1:5" x14ac:dyDescent="0.25">
      <c r="A4939" s="74">
        <v>202601</v>
      </c>
      <c r="B4939" s="74">
        <v>691</v>
      </c>
      <c r="C4939" s="82">
        <v>54060598</v>
      </c>
      <c r="D4939" s="82">
        <v>1898589</v>
      </c>
      <c r="E4939" s="83">
        <f t="shared" si="77"/>
        <v>3.5119644810440311E-2</v>
      </c>
    </row>
    <row r="4940" spans="1:5" x14ac:dyDescent="0.25">
      <c r="A4940" s="74">
        <v>202601</v>
      </c>
      <c r="B4940" s="74">
        <v>692</v>
      </c>
      <c r="C4940" s="82">
        <v>69839607</v>
      </c>
      <c r="D4940" s="82">
        <v>1381958</v>
      </c>
      <c r="E4940" s="83">
        <f t="shared" si="77"/>
        <v>1.9787597029290272E-2</v>
      </c>
    </row>
    <row r="4941" spans="1:5" x14ac:dyDescent="0.25">
      <c r="A4941" s="74">
        <v>202601</v>
      </c>
      <c r="B4941" s="74">
        <v>701</v>
      </c>
      <c r="C4941" s="82">
        <v>92311</v>
      </c>
      <c r="D4941" s="82">
        <v>952</v>
      </c>
      <c r="E4941" s="83">
        <f t="shared" si="77"/>
        <v>1.0312963785464355E-2</v>
      </c>
    </row>
    <row r="4942" spans="1:5" x14ac:dyDescent="0.25">
      <c r="A4942" s="74">
        <v>202601</v>
      </c>
      <c r="B4942" s="74">
        <v>702</v>
      </c>
      <c r="C4942" s="82">
        <v>501645819</v>
      </c>
      <c r="D4942" s="82">
        <v>38660288</v>
      </c>
      <c r="E4942" s="83">
        <f t="shared" si="77"/>
        <v>7.7066899664522071E-2</v>
      </c>
    </row>
    <row r="4943" spans="1:5" x14ac:dyDescent="0.25">
      <c r="A4943" s="74">
        <v>202601</v>
      </c>
      <c r="B4943" s="74">
        <v>711</v>
      </c>
      <c r="C4943" s="82">
        <v>59164804</v>
      </c>
      <c r="D4943" s="82">
        <v>3239214</v>
      </c>
      <c r="E4943" s="83">
        <f t="shared" si="77"/>
        <v>5.474900246437054E-2</v>
      </c>
    </row>
    <row r="4944" spans="1:5" x14ac:dyDescent="0.25">
      <c r="A4944" s="74">
        <v>202601</v>
      </c>
      <c r="B4944" s="74">
        <v>712</v>
      </c>
      <c r="C4944" s="82">
        <v>4305007</v>
      </c>
      <c r="D4944" s="82">
        <v>90949</v>
      </c>
      <c r="E4944" s="83">
        <f t="shared" si="77"/>
        <v>2.1126330340461699E-2</v>
      </c>
    </row>
    <row r="4945" spans="1:5" x14ac:dyDescent="0.25">
      <c r="A4945" s="74">
        <v>202601</v>
      </c>
      <c r="B4945" s="74">
        <v>721</v>
      </c>
      <c r="C4945" s="82">
        <v>32926788</v>
      </c>
      <c r="D4945" s="82">
        <v>8089137</v>
      </c>
      <c r="E4945" s="83">
        <f t="shared" si="77"/>
        <v>0.24567039457356121</v>
      </c>
    </row>
    <row r="4946" spans="1:5" x14ac:dyDescent="0.25">
      <c r="A4946" s="74">
        <v>202601</v>
      </c>
      <c r="B4946" s="74">
        <v>722</v>
      </c>
      <c r="C4946" s="82">
        <v>5985365</v>
      </c>
      <c r="D4946" s="82">
        <v>5060</v>
      </c>
      <c r="E4946" s="83">
        <f t="shared" si="77"/>
        <v>8.4539539359755004E-4</v>
      </c>
    </row>
    <row r="4947" spans="1:5" x14ac:dyDescent="0.25">
      <c r="A4947" s="74">
        <v>202601</v>
      </c>
      <c r="B4947" s="74">
        <v>731</v>
      </c>
      <c r="C4947" s="82">
        <v>16804080</v>
      </c>
      <c r="D4947" s="82">
        <v>1080242</v>
      </c>
      <c r="E4947" s="83">
        <f t="shared" si="77"/>
        <v>6.4284507095895754E-2</v>
      </c>
    </row>
    <row r="4948" spans="1:5" x14ac:dyDescent="0.25">
      <c r="A4948" s="74">
        <v>202601</v>
      </c>
      <c r="B4948" s="74">
        <v>732</v>
      </c>
      <c r="C4948" s="82">
        <v>9775699</v>
      </c>
      <c r="D4948" s="82">
        <v>29108</v>
      </c>
      <c r="E4948" s="83">
        <f t="shared" si="77"/>
        <v>2.9775875873428591E-3</v>
      </c>
    </row>
    <row r="4949" spans="1:5" x14ac:dyDescent="0.25">
      <c r="A4949" s="74">
        <v>202601</v>
      </c>
      <c r="B4949" s="74">
        <v>741</v>
      </c>
      <c r="C4949" s="82">
        <v>5812671</v>
      </c>
      <c r="D4949" s="82">
        <v>496751</v>
      </c>
      <c r="E4949" s="83">
        <f t="shared" si="77"/>
        <v>8.5460023455654038E-2</v>
      </c>
    </row>
    <row r="4950" spans="1:5" x14ac:dyDescent="0.25">
      <c r="A4950" s="74">
        <v>202601</v>
      </c>
      <c r="B4950" s="74">
        <v>742</v>
      </c>
      <c r="C4950" s="82">
        <v>1400372</v>
      </c>
      <c r="D4950" s="82">
        <v>93194</v>
      </c>
      <c r="E4950" s="83">
        <f t="shared" si="77"/>
        <v>6.6549459714990017E-2</v>
      </c>
    </row>
    <row r="4951" spans="1:5" x14ac:dyDescent="0.25">
      <c r="A4951" s="74">
        <v>202601</v>
      </c>
      <c r="B4951" s="74">
        <v>749</v>
      </c>
      <c r="C4951" s="82">
        <v>18431769</v>
      </c>
      <c r="D4951" s="82">
        <v>1345620</v>
      </c>
      <c r="E4951" s="83">
        <f t="shared" si="77"/>
        <v>7.3005472236549837E-2</v>
      </c>
    </row>
    <row r="4952" spans="1:5" x14ac:dyDescent="0.25">
      <c r="A4952" s="74">
        <v>202601</v>
      </c>
      <c r="B4952" s="74">
        <v>750</v>
      </c>
      <c r="C4952" s="82">
        <v>19534435</v>
      </c>
      <c r="D4952" s="82">
        <v>1215020</v>
      </c>
      <c r="E4952" s="83">
        <f t="shared" si="77"/>
        <v>6.2198881104060598E-2</v>
      </c>
    </row>
    <row r="4953" spans="1:5" x14ac:dyDescent="0.25">
      <c r="A4953" s="74">
        <v>202601</v>
      </c>
      <c r="B4953" s="74">
        <v>771</v>
      </c>
      <c r="C4953" s="82">
        <v>219141549</v>
      </c>
      <c r="D4953" s="82">
        <v>8633059</v>
      </c>
      <c r="E4953" s="83">
        <f t="shared" si="77"/>
        <v>3.939489813499493E-2</v>
      </c>
    </row>
    <row r="4954" spans="1:5" x14ac:dyDescent="0.25">
      <c r="A4954" s="74">
        <v>202601</v>
      </c>
      <c r="B4954" s="74">
        <v>772</v>
      </c>
      <c r="C4954" s="82">
        <v>349616</v>
      </c>
      <c r="D4954" s="82">
        <v>27379</v>
      </c>
      <c r="E4954" s="83">
        <f t="shared" si="77"/>
        <v>7.8311633334858813E-2</v>
      </c>
    </row>
    <row r="4955" spans="1:5" x14ac:dyDescent="0.25">
      <c r="A4955" s="74">
        <v>202601</v>
      </c>
      <c r="B4955" s="74">
        <v>773</v>
      </c>
      <c r="C4955" s="82">
        <v>31146263</v>
      </c>
      <c r="D4955" s="82">
        <v>1476528</v>
      </c>
      <c r="E4955" s="83">
        <f t="shared" si="77"/>
        <v>4.7406265079056195E-2</v>
      </c>
    </row>
    <row r="4956" spans="1:5" x14ac:dyDescent="0.25">
      <c r="A4956" s="74">
        <v>202601</v>
      </c>
      <c r="B4956" s="74">
        <v>774</v>
      </c>
      <c r="C4956" s="82">
        <v>3803593</v>
      </c>
      <c r="D4956" s="82">
        <v>81518</v>
      </c>
      <c r="E4956" s="83">
        <f t="shared" si="77"/>
        <v>2.1431840893597186E-2</v>
      </c>
    </row>
    <row r="4957" spans="1:5" x14ac:dyDescent="0.25">
      <c r="A4957" s="74">
        <v>202601</v>
      </c>
      <c r="B4957" s="74">
        <v>780</v>
      </c>
      <c r="C4957" s="82">
        <v>2748059</v>
      </c>
      <c r="D4957" s="82">
        <v>84069</v>
      </c>
      <c r="E4957" s="83">
        <f t="shared" si="77"/>
        <v>3.0592137941725415E-2</v>
      </c>
    </row>
    <row r="4958" spans="1:5" x14ac:dyDescent="0.25">
      <c r="A4958" s="74">
        <v>202601</v>
      </c>
      <c r="B4958" s="74">
        <v>791</v>
      </c>
      <c r="C4958" s="82">
        <v>108525622</v>
      </c>
      <c r="D4958" s="82">
        <v>5792771</v>
      </c>
      <c r="E4958" s="83">
        <f t="shared" si="77"/>
        <v>5.3376989629232444E-2</v>
      </c>
    </row>
    <row r="4959" spans="1:5" x14ac:dyDescent="0.25">
      <c r="A4959" s="74">
        <v>202601</v>
      </c>
      <c r="B4959" s="74">
        <v>801</v>
      </c>
      <c r="C4959" s="82">
        <v>30041154</v>
      </c>
      <c r="D4959" s="82">
        <v>2170131</v>
      </c>
      <c r="E4959" s="83">
        <f t="shared" si="77"/>
        <v>7.2238603084288977E-2</v>
      </c>
    </row>
    <row r="4960" spans="1:5" x14ac:dyDescent="0.25">
      <c r="A4960" s="74">
        <v>202601</v>
      </c>
      <c r="B4960" s="74">
        <v>811</v>
      </c>
      <c r="C4960" s="82">
        <v>797344</v>
      </c>
      <c r="D4960" s="82">
        <v>58718</v>
      </c>
      <c r="E4960" s="83">
        <f t="shared" si="77"/>
        <v>7.3641991411486141E-2</v>
      </c>
    </row>
    <row r="4961" spans="1:5" x14ac:dyDescent="0.25">
      <c r="A4961" s="74">
        <v>202601</v>
      </c>
      <c r="B4961" s="74">
        <v>812</v>
      </c>
      <c r="C4961" s="82">
        <v>27788877</v>
      </c>
      <c r="D4961" s="82">
        <v>2900904</v>
      </c>
      <c r="E4961" s="83">
        <f t="shared" si="77"/>
        <v>0.10439083234633771</v>
      </c>
    </row>
    <row r="4962" spans="1:5" x14ac:dyDescent="0.25">
      <c r="A4962" s="74">
        <v>202601</v>
      </c>
      <c r="B4962" s="74">
        <v>813</v>
      </c>
      <c r="C4962" s="82">
        <v>5517711</v>
      </c>
      <c r="D4962" s="82">
        <v>371820</v>
      </c>
      <c r="E4962" s="83">
        <f t="shared" si="77"/>
        <v>6.7386639133510257E-2</v>
      </c>
    </row>
    <row r="4963" spans="1:5" x14ac:dyDescent="0.25">
      <c r="A4963" s="74">
        <v>202601</v>
      </c>
      <c r="B4963" s="74">
        <v>821</v>
      </c>
      <c r="C4963" s="82">
        <v>7369620</v>
      </c>
      <c r="D4963" s="82">
        <v>1455255</v>
      </c>
      <c r="E4963" s="83">
        <f t="shared" si="77"/>
        <v>0.19746676219398016</v>
      </c>
    </row>
    <row r="4964" spans="1:5" x14ac:dyDescent="0.25">
      <c r="A4964" s="74">
        <v>202601</v>
      </c>
      <c r="B4964" s="74">
        <v>822</v>
      </c>
      <c r="C4964" s="82">
        <v>1537549</v>
      </c>
      <c r="D4964" s="82">
        <v>318050</v>
      </c>
      <c r="E4964" s="83">
        <f t="shared" si="77"/>
        <v>0.20685519615960207</v>
      </c>
    </row>
    <row r="4965" spans="1:5" x14ac:dyDescent="0.25">
      <c r="A4965" s="74">
        <v>202601</v>
      </c>
      <c r="B4965" s="74">
        <v>823</v>
      </c>
      <c r="C4965" s="82">
        <v>2292265</v>
      </c>
      <c r="D4965" s="82">
        <v>398338</v>
      </c>
      <c r="E4965" s="83">
        <f t="shared" si="77"/>
        <v>0.17377484714899891</v>
      </c>
    </row>
    <row r="4966" spans="1:5" x14ac:dyDescent="0.25">
      <c r="A4966" s="74">
        <v>202601</v>
      </c>
      <c r="B4966" s="74">
        <v>829</v>
      </c>
      <c r="C4966" s="82">
        <v>713010175</v>
      </c>
      <c r="D4966" s="82">
        <v>23867505</v>
      </c>
      <c r="E4966" s="83">
        <f t="shared" si="77"/>
        <v>3.3474283869791899E-2</v>
      </c>
    </row>
    <row r="4967" spans="1:5" x14ac:dyDescent="0.25">
      <c r="A4967" s="74">
        <v>202601</v>
      </c>
      <c r="B4967" s="74">
        <v>841</v>
      </c>
      <c r="C4967" s="82">
        <v>1896702065</v>
      </c>
      <c r="D4967" s="82">
        <v>1655259</v>
      </c>
      <c r="E4967" s="83">
        <f t="shared" si="77"/>
        <v>8.7270374749130665E-4</v>
      </c>
    </row>
    <row r="4968" spans="1:5" x14ac:dyDescent="0.25">
      <c r="A4968" s="74">
        <v>202601</v>
      </c>
      <c r="B4968" s="74">
        <v>842</v>
      </c>
      <c r="C4968" s="82">
        <v>5672679</v>
      </c>
      <c r="D4968" s="82">
        <v>547227</v>
      </c>
      <c r="E4968" s="83">
        <f t="shared" si="77"/>
        <v>9.6467118975002819E-2</v>
      </c>
    </row>
    <row r="4969" spans="1:5" x14ac:dyDescent="0.25">
      <c r="A4969" s="74">
        <v>202601</v>
      </c>
      <c r="B4969" s="74">
        <v>843</v>
      </c>
      <c r="C4969" s="82">
        <v>7784490</v>
      </c>
      <c r="D4969" s="82">
        <v>905536</v>
      </c>
      <c r="E4969" s="83">
        <f t="shared" si="77"/>
        <v>0.11632566809129435</v>
      </c>
    </row>
    <row r="4970" spans="1:5" x14ac:dyDescent="0.25">
      <c r="A4970" s="74">
        <v>202601</v>
      </c>
      <c r="B4970" s="74">
        <v>851</v>
      </c>
      <c r="C4970" s="82">
        <v>26279837</v>
      </c>
      <c r="D4970" s="82">
        <v>794128</v>
      </c>
      <c r="E4970" s="83">
        <f t="shared" si="77"/>
        <v>3.0218147852286908E-2</v>
      </c>
    </row>
    <row r="4971" spans="1:5" x14ac:dyDescent="0.25">
      <c r="A4971" s="74">
        <v>202601</v>
      </c>
      <c r="B4971" s="74">
        <v>852</v>
      </c>
      <c r="C4971" s="82">
        <v>6001446</v>
      </c>
      <c r="D4971" s="82">
        <v>350242</v>
      </c>
      <c r="E4971" s="83">
        <f t="shared" si="77"/>
        <v>5.8359602002584041E-2</v>
      </c>
    </row>
    <row r="4972" spans="1:5" x14ac:dyDescent="0.25">
      <c r="A4972" s="74">
        <v>202601</v>
      </c>
      <c r="B4972" s="74">
        <v>853</v>
      </c>
      <c r="C4972" s="82">
        <v>33779217</v>
      </c>
      <c r="D4972" s="82">
        <v>124494</v>
      </c>
      <c r="E4972" s="83">
        <f t="shared" si="77"/>
        <v>3.6855205968806203E-3</v>
      </c>
    </row>
    <row r="4973" spans="1:5" x14ac:dyDescent="0.25">
      <c r="A4973" s="74">
        <v>202601</v>
      </c>
      <c r="B4973" s="74">
        <v>854</v>
      </c>
      <c r="C4973" s="82">
        <v>113825509</v>
      </c>
      <c r="D4973" s="82">
        <v>5210067</v>
      </c>
      <c r="E4973" s="83">
        <f t="shared" si="77"/>
        <v>4.577240238829066E-2</v>
      </c>
    </row>
    <row r="4974" spans="1:5" x14ac:dyDescent="0.25">
      <c r="A4974" s="74">
        <v>202601</v>
      </c>
      <c r="B4974" s="74">
        <v>855</v>
      </c>
      <c r="C4974" s="82">
        <v>3961515</v>
      </c>
      <c r="D4974" s="82">
        <v>537339</v>
      </c>
      <c r="E4974" s="83">
        <f t="shared" si="77"/>
        <v>0.13563977417730338</v>
      </c>
    </row>
    <row r="4975" spans="1:5" x14ac:dyDescent="0.25">
      <c r="A4975" s="74">
        <v>202601</v>
      </c>
      <c r="B4975" s="74">
        <v>861</v>
      </c>
      <c r="C4975" s="82">
        <v>447514384</v>
      </c>
      <c r="D4975" s="82">
        <v>11152373</v>
      </c>
      <c r="E4975" s="83">
        <f t="shared" si="77"/>
        <v>2.492070288404406E-2</v>
      </c>
    </row>
    <row r="4976" spans="1:5" x14ac:dyDescent="0.25">
      <c r="A4976" s="74">
        <v>202601</v>
      </c>
      <c r="B4976" s="74">
        <v>862</v>
      </c>
      <c r="C4976" s="82">
        <v>25866350</v>
      </c>
      <c r="D4976" s="82">
        <v>869995</v>
      </c>
      <c r="E4976" s="83">
        <f t="shared" si="77"/>
        <v>3.3634239078957795E-2</v>
      </c>
    </row>
    <row r="4977" spans="1:5" x14ac:dyDescent="0.25">
      <c r="A4977" s="74">
        <v>202601</v>
      </c>
      <c r="B4977" s="74">
        <v>863</v>
      </c>
      <c r="C4977" s="82">
        <v>46745676</v>
      </c>
      <c r="D4977" s="82">
        <v>375405</v>
      </c>
      <c r="E4977" s="83">
        <f t="shared" si="77"/>
        <v>8.0307962601717433E-3</v>
      </c>
    </row>
    <row r="4978" spans="1:5" x14ac:dyDescent="0.25">
      <c r="A4978" s="74">
        <v>202601</v>
      </c>
      <c r="B4978" s="74">
        <v>864</v>
      </c>
      <c r="C4978" s="82">
        <v>9497954</v>
      </c>
      <c r="D4978" s="82">
        <v>586622</v>
      </c>
      <c r="E4978" s="83">
        <f t="shared" si="77"/>
        <v>6.1762986007302206E-2</v>
      </c>
    </row>
    <row r="4979" spans="1:5" x14ac:dyDescent="0.25">
      <c r="A4979" s="74">
        <v>202601</v>
      </c>
      <c r="B4979" s="74">
        <v>869</v>
      </c>
      <c r="C4979" s="82">
        <v>382707771</v>
      </c>
      <c r="D4979" s="82">
        <v>12824896</v>
      </c>
      <c r="E4979" s="83">
        <f t="shared" si="77"/>
        <v>3.3510936991138336E-2</v>
      </c>
    </row>
    <row r="4980" spans="1:5" x14ac:dyDescent="0.25">
      <c r="A4980" s="74">
        <v>202601</v>
      </c>
      <c r="B4980" s="74">
        <v>870</v>
      </c>
      <c r="C4980" s="82">
        <v>15618428</v>
      </c>
      <c r="D4980" s="82">
        <v>266106</v>
      </c>
      <c r="E4980" s="83">
        <f t="shared" si="77"/>
        <v>1.7037950298199024E-2</v>
      </c>
    </row>
    <row r="4981" spans="1:5" x14ac:dyDescent="0.25">
      <c r="A4981" s="74">
        <v>202601</v>
      </c>
      <c r="B4981" s="74">
        <v>880</v>
      </c>
      <c r="C4981" s="82">
        <v>1971500</v>
      </c>
      <c r="D4981" s="82">
        <v>292422</v>
      </c>
      <c r="E4981" s="83">
        <f t="shared" si="77"/>
        <v>0.14832462591935075</v>
      </c>
    </row>
    <row r="4982" spans="1:5" x14ac:dyDescent="0.25">
      <c r="A4982" s="74">
        <v>202601</v>
      </c>
      <c r="B4982" s="74">
        <v>900</v>
      </c>
      <c r="C4982" s="82">
        <v>38945991</v>
      </c>
      <c r="D4982" s="82">
        <v>2987230</v>
      </c>
      <c r="E4982" s="83">
        <f t="shared" si="77"/>
        <v>7.6701861303259691E-2</v>
      </c>
    </row>
    <row r="4983" spans="1:5" x14ac:dyDescent="0.25">
      <c r="A4983" s="74">
        <v>202601</v>
      </c>
      <c r="B4983" s="74">
        <v>910</v>
      </c>
      <c r="C4983" s="82">
        <v>38254079</v>
      </c>
      <c r="D4983" s="82">
        <v>73278</v>
      </c>
      <c r="E4983" s="83">
        <f t="shared" si="77"/>
        <v>1.915560429516549E-3</v>
      </c>
    </row>
    <row r="4984" spans="1:5" x14ac:dyDescent="0.25">
      <c r="A4984" s="74">
        <v>202601</v>
      </c>
      <c r="B4984" s="74">
        <v>920</v>
      </c>
      <c r="C4984" s="82">
        <v>12195375</v>
      </c>
      <c r="D4984" s="82">
        <v>255952</v>
      </c>
      <c r="E4984" s="83">
        <f t="shared" si="77"/>
        <v>2.0987628506708485E-2</v>
      </c>
    </row>
    <row r="4985" spans="1:5" x14ac:dyDescent="0.25">
      <c r="A4985" s="74">
        <v>202601</v>
      </c>
      <c r="B4985" s="74">
        <v>931</v>
      </c>
      <c r="C4985" s="82">
        <v>114996145</v>
      </c>
      <c r="D4985" s="82">
        <v>2420052</v>
      </c>
      <c r="E4985" s="83">
        <f t="shared" si="77"/>
        <v>2.1044635887576928E-2</v>
      </c>
    </row>
    <row r="4986" spans="1:5" x14ac:dyDescent="0.25">
      <c r="A4986" s="74">
        <v>202601</v>
      </c>
      <c r="B4986" s="74">
        <v>939</v>
      </c>
      <c r="C4986" s="82">
        <v>19449942</v>
      </c>
      <c r="D4986" s="82">
        <v>651058</v>
      </c>
      <c r="E4986" s="83">
        <f t="shared" si="77"/>
        <v>3.3473518841341532E-2</v>
      </c>
    </row>
    <row r="4987" spans="1:5" x14ac:dyDescent="0.25">
      <c r="A4987" s="74">
        <v>202601</v>
      </c>
      <c r="B4987" s="74">
        <v>941</v>
      </c>
      <c r="C4987" s="82">
        <v>14034087</v>
      </c>
      <c r="D4987" s="82">
        <v>344840</v>
      </c>
      <c r="E4987" s="83">
        <f t="shared" si="77"/>
        <v>2.4571601985936099E-2</v>
      </c>
    </row>
    <row r="4988" spans="1:5" x14ac:dyDescent="0.25">
      <c r="A4988" s="74">
        <v>202601</v>
      </c>
      <c r="B4988" s="74">
        <v>942</v>
      </c>
      <c r="C4988" s="82">
        <v>8349569</v>
      </c>
      <c r="D4988" s="82">
        <v>465491</v>
      </c>
      <c r="E4988" s="83">
        <f t="shared" si="77"/>
        <v>5.57503028000607E-2</v>
      </c>
    </row>
    <row r="4989" spans="1:5" x14ac:dyDescent="0.25">
      <c r="A4989" s="74">
        <v>202601</v>
      </c>
      <c r="B4989" s="74">
        <v>949</v>
      </c>
      <c r="C4989" s="82">
        <v>125552927</v>
      </c>
      <c r="D4989" s="82">
        <v>3696566</v>
      </c>
      <c r="E4989" s="83">
        <f t="shared" si="77"/>
        <v>2.9442292492312824E-2</v>
      </c>
    </row>
    <row r="4990" spans="1:5" x14ac:dyDescent="0.25">
      <c r="A4990" s="74">
        <v>202601</v>
      </c>
      <c r="B4990" s="74">
        <v>951</v>
      </c>
      <c r="C4990" s="82">
        <v>4844692</v>
      </c>
      <c r="D4990" s="82">
        <v>556124</v>
      </c>
      <c r="E4990" s="83">
        <f t="shared" si="77"/>
        <v>0.11479037263875598</v>
      </c>
    </row>
    <row r="4991" spans="1:5" x14ac:dyDescent="0.25">
      <c r="A4991" s="74">
        <v>202601</v>
      </c>
      <c r="B4991" s="74">
        <v>952</v>
      </c>
      <c r="C4991" s="82">
        <v>3902938</v>
      </c>
      <c r="D4991" s="82">
        <v>1020982</v>
      </c>
      <c r="E4991" s="83">
        <f t="shared" si="77"/>
        <v>0.26159318954080235</v>
      </c>
    </row>
    <row r="4992" spans="1:5" x14ac:dyDescent="0.25">
      <c r="A4992" s="74">
        <v>202601</v>
      </c>
      <c r="B4992" s="74">
        <v>960</v>
      </c>
      <c r="C4992" s="82">
        <v>1371218949</v>
      </c>
      <c r="D4992" s="82">
        <v>127680337</v>
      </c>
      <c r="E4992" s="83">
        <f t="shared" si="77"/>
        <v>9.3114478248068608E-2</v>
      </c>
    </row>
    <row r="4993" spans="1:5" x14ac:dyDescent="0.25">
      <c r="A4993" s="74">
        <v>202601</v>
      </c>
      <c r="B4993" s="74">
        <v>970</v>
      </c>
      <c r="C4993" s="82">
        <v>620388</v>
      </c>
      <c r="D4993" s="82">
        <v>58532</v>
      </c>
      <c r="E4993" s="83">
        <f t="shared" si="77"/>
        <v>9.4347408396036031E-2</v>
      </c>
    </row>
    <row r="4994" spans="1:5" x14ac:dyDescent="0.25">
      <c r="A4994" s="74">
        <v>202601</v>
      </c>
      <c r="B4994" s="74">
        <v>990</v>
      </c>
      <c r="C4994" s="82">
        <v>1717302</v>
      </c>
      <c r="D4994" s="82">
        <v>9128</v>
      </c>
      <c r="E4994" s="83">
        <f t="shared" si="77"/>
        <v>5.3153143710308378E-3</v>
      </c>
    </row>
    <row r="4995" spans="1:5" x14ac:dyDescent="0.25">
      <c r="A4995" s="74">
        <v>202601</v>
      </c>
      <c r="B4995" s="74">
        <v>999</v>
      </c>
      <c r="C4995" s="82">
        <v>368048739</v>
      </c>
      <c r="D4995" s="82">
        <v>61469808</v>
      </c>
      <c r="E4995" s="83">
        <f t="shared" ref="E4995:E5058" si="78">D4995/C4995</f>
        <v>0.16701540172917154</v>
      </c>
    </row>
    <row r="4996" spans="1:5" x14ac:dyDescent="0.25">
      <c r="A4996" s="74">
        <v>202602</v>
      </c>
      <c r="B4996" s="74">
        <v>11</v>
      </c>
      <c r="C4996" s="82">
        <v>7362732111</v>
      </c>
      <c r="D4996" s="82">
        <v>227147529</v>
      </c>
      <c r="E4996" s="83">
        <f t="shared" si="78"/>
        <v>3.0850983789107195E-2</v>
      </c>
    </row>
    <row r="4997" spans="1:5" x14ac:dyDescent="0.25">
      <c r="A4997" s="74">
        <v>202602</v>
      </c>
      <c r="B4997" s="74">
        <v>12</v>
      </c>
      <c r="C4997" s="82">
        <v>704546315</v>
      </c>
      <c r="D4997" s="82">
        <v>23953657</v>
      </c>
      <c r="E4997" s="83">
        <f t="shared" si="78"/>
        <v>3.3998697445461766E-2</v>
      </c>
    </row>
    <row r="4998" spans="1:5" x14ac:dyDescent="0.25">
      <c r="A4998" s="74">
        <v>202602</v>
      </c>
      <c r="B4998" s="74">
        <v>13</v>
      </c>
      <c r="C4998" s="82">
        <v>643787101</v>
      </c>
      <c r="D4998" s="82">
        <v>1142497</v>
      </c>
      <c r="E4998" s="83">
        <f t="shared" si="78"/>
        <v>1.7746503436079251E-3</v>
      </c>
    </row>
    <row r="4999" spans="1:5" x14ac:dyDescent="0.25">
      <c r="A4999" s="74">
        <v>202602</v>
      </c>
      <c r="B4999" s="74">
        <v>14</v>
      </c>
      <c r="C4999" s="82">
        <v>2972611805</v>
      </c>
      <c r="D4999" s="82">
        <v>92749693</v>
      </c>
      <c r="E4999" s="83">
        <f t="shared" si="78"/>
        <v>3.1201414474635716E-2</v>
      </c>
    </row>
    <row r="5000" spans="1:5" x14ac:dyDescent="0.25">
      <c r="A5000" s="74">
        <v>202602</v>
      </c>
      <c r="B5000" s="74">
        <v>16</v>
      </c>
      <c r="C5000" s="82">
        <v>1178016538</v>
      </c>
      <c r="D5000" s="82">
        <v>74233331</v>
      </c>
      <c r="E5000" s="83">
        <f t="shared" si="78"/>
        <v>6.3015525338915065E-2</v>
      </c>
    </row>
    <row r="5001" spans="1:5" x14ac:dyDescent="0.25">
      <c r="A5001" s="74">
        <v>202602</v>
      </c>
      <c r="B5001" s="74">
        <v>17</v>
      </c>
      <c r="C5001" s="82">
        <v>852843</v>
      </c>
      <c r="D5001" s="82">
        <v>14082</v>
      </c>
      <c r="E5001" s="83">
        <f t="shared" si="78"/>
        <v>1.6511831603237642E-2</v>
      </c>
    </row>
    <row r="5002" spans="1:5" x14ac:dyDescent="0.25">
      <c r="A5002" s="74">
        <v>202602</v>
      </c>
      <c r="B5002" s="74">
        <v>21</v>
      </c>
      <c r="C5002" s="82">
        <v>2405991</v>
      </c>
      <c r="D5002" s="82">
        <v>332510</v>
      </c>
      <c r="E5002" s="83">
        <f t="shared" si="78"/>
        <v>0.13820084946286165</v>
      </c>
    </row>
    <row r="5003" spans="1:5" x14ac:dyDescent="0.25">
      <c r="A5003" s="74">
        <v>202602</v>
      </c>
      <c r="B5003" s="74">
        <v>22</v>
      </c>
      <c r="C5003" s="82">
        <v>30363084</v>
      </c>
      <c r="D5003" s="82">
        <v>1014975</v>
      </c>
      <c r="E5003" s="83">
        <f t="shared" si="78"/>
        <v>3.3427928467345415E-2</v>
      </c>
    </row>
    <row r="5004" spans="1:5" x14ac:dyDescent="0.25">
      <c r="A5004" s="74">
        <v>202602</v>
      </c>
      <c r="B5004" s="74">
        <v>24</v>
      </c>
      <c r="C5004" s="82">
        <v>6285343</v>
      </c>
      <c r="D5004" s="82">
        <v>185776</v>
      </c>
      <c r="E5004" s="83">
        <f t="shared" si="78"/>
        <v>2.9557018606621785E-2</v>
      </c>
    </row>
    <row r="5005" spans="1:5" x14ac:dyDescent="0.25">
      <c r="A5005" s="74">
        <v>202602</v>
      </c>
      <c r="B5005" s="74">
        <v>31</v>
      </c>
      <c r="C5005" s="82">
        <v>71575966</v>
      </c>
      <c r="D5005" s="82">
        <v>1097110</v>
      </c>
      <c r="E5005" s="83">
        <f t="shared" si="78"/>
        <v>1.5327910488836435E-2</v>
      </c>
    </row>
    <row r="5006" spans="1:5" x14ac:dyDescent="0.25">
      <c r="A5006" s="74">
        <v>202602</v>
      </c>
      <c r="B5006" s="74">
        <v>32</v>
      </c>
      <c r="C5006" s="82">
        <v>6283235</v>
      </c>
      <c r="D5006" s="82">
        <v>554154</v>
      </c>
      <c r="E5006" s="83">
        <f t="shared" si="78"/>
        <v>8.8195650807267281E-2</v>
      </c>
    </row>
    <row r="5007" spans="1:5" x14ac:dyDescent="0.25">
      <c r="A5007" s="74">
        <v>202602</v>
      </c>
      <c r="B5007" s="74">
        <v>51</v>
      </c>
      <c r="C5007" s="82">
        <v>349523</v>
      </c>
      <c r="D5007" s="82">
        <v>4539</v>
      </c>
      <c r="E5007" s="83">
        <f t="shared" si="78"/>
        <v>1.2986269859208121E-2</v>
      </c>
    </row>
    <row r="5008" spans="1:5" x14ac:dyDescent="0.25">
      <c r="A5008" s="74">
        <v>202602</v>
      </c>
      <c r="B5008" s="74">
        <v>52</v>
      </c>
      <c r="C5008" s="82">
        <v>31593</v>
      </c>
      <c r="D5008" s="82">
        <v>99</v>
      </c>
      <c r="E5008" s="83">
        <f t="shared" si="78"/>
        <v>3.1336055455322381E-3</v>
      </c>
    </row>
    <row r="5009" spans="1:5" x14ac:dyDescent="0.25">
      <c r="A5009" s="74">
        <v>202602</v>
      </c>
      <c r="B5009" s="74">
        <v>61</v>
      </c>
      <c r="C5009" s="82">
        <v>7259109846</v>
      </c>
      <c r="D5009" s="82">
        <v>25639545</v>
      </c>
      <c r="E5009" s="83">
        <f t="shared" si="78"/>
        <v>3.5320508359751855E-3</v>
      </c>
    </row>
    <row r="5010" spans="1:5" x14ac:dyDescent="0.25">
      <c r="A5010" s="74">
        <v>202602</v>
      </c>
      <c r="B5010" s="74">
        <v>62</v>
      </c>
      <c r="C5010" s="82">
        <v>3470345</v>
      </c>
      <c r="D5010" s="82">
        <v>97916</v>
      </c>
      <c r="E5010" s="83">
        <f t="shared" si="78"/>
        <v>2.8215062191223064E-2</v>
      </c>
    </row>
    <row r="5011" spans="1:5" x14ac:dyDescent="0.25">
      <c r="A5011" s="74">
        <v>202602</v>
      </c>
      <c r="B5011" s="74">
        <v>71</v>
      </c>
      <c r="C5011" s="82">
        <v>335074</v>
      </c>
      <c r="D5011" s="82">
        <v>22947</v>
      </c>
      <c r="E5011" s="83">
        <f t="shared" si="78"/>
        <v>6.8483379790732796E-2</v>
      </c>
    </row>
    <row r="5012" spans="1:5" x14ac:dyDescent="0.25">
      <c r="A5012" s="74">
        <v>202602</v>
      </c>
      <c r="B5012" s="74">
        <v>72</v>
      </c>
      <c r="C5012" s="82">
        <v>273919922</v>
      </c>
      <c r="D5012" s="82">
        <v>433818</v>
      </c>
      <c r="E5012" s="83">
        <f t="shared" si="78"/>
        <v>1.583740229014814E-3</v>
      </c>
    </row>
    <row r="5013" spans="1:5" x14ac:dyDescent="0.25">
      <c r="A5013" s="74">
        <v>202602</v>
      </c>
      <c r="B5013" s="74">
        <v>81</v>
      </c>
      <c r="C5013" s="82">
        <v>161843347</v>
      </c>
      <c r="D5013" s="82">
        <v>459170</v>
      </c>
      <c r="E5013" s="83">
        <f t="shared" si="78"/>
        <v>2.8371261995712434E-3</v>
      </c>
    </row>
    <row r="5014" spans="1:5" x14ac:dyDescent="0.25">
      <c r="A5014" s="74">
        <v>202602</v>
      </c>
      <c r="B5014" s="74">
        <v>89</v>
      </c>
      <c r="C5014" s="82">
        <v>230500819</v>
      </c>
      <c r="D5014" s="82">
        <v>2367629</v>
      </c>
      <c r="E5014" s="83">
        <f t="shared" si="78"/>
        <v>1.0271672830802393E-2</v>
      </c>
    </row>
    <row r="5015" spans="1:5" x14ac:dyDescent="0.25">
      <c r="A5015" s="74">
        <v>202602</v>
      </c>
      <c r="B5015" s="74">
        <v>91</v>
      </c>
      <c r="C5015" s="82">
        <v>71469089</v>
      </c>
      <c r="D5015" s="82">
        <v>644664</v>
      </c>
      <c r="E5015" s="83">
        <f t="shared" si="78"/>
        <v>9.020179339350471E-3</v>
      </c>
    </row>
    <row r="5016" spans="1:5" x14ac:dyDescent="0.25">
      <c r="A5016" s="74">
        <v>202602</v>
      </c>
      <c r="B5016" s="74">
        <v>99</v>
      </c>
      <c r="C5016" s="82">
        <v>20183084</v>
      </c>
      <c r="D5016" s="82">
        <v>1405809</v>
      </c>
      <c r="E5016" s="83">
        <f t="shared" si="78"/>
        <v>6.9652834026752306E-2</v>
      </c>
    </row>
    <row r="5017" spans="1:5" x14ac:dyDescent="0.25">
      <c r="A5017" s="74">
        <v>202602</v>
      </c>
      <c r="B5017" s="74">
        <v>101</v>
      </c>
      <c r="C5017" s="82">
        <v>2484769849</v>
      </c>
      <c r="D5017" s="82">
        <v>83907476</v>
      </c>
      <c r="E5017" s="83">
        <f t="shared" si="78"/>
        <v>3.3768711429659655E-2</v>
      </c>
    </row>
    <row r="5018" spans="1:5" x14ac:dyDescent="0.25">
      <c r="A5018" s="74">
        <v>202602</v>
      </c>
      <c r="B5018" s="74">
        <v>102</v>
      </c>
      <c r="C5018" s="82">
        <v>141650563</v>
      </c>
      <c r="D5018" s="82">
        <v>18253063</v>
      </c>
      <c r="E5018" s="83">
        <f t="shared" si="78"/>
        <v>0.1288597984605257</v>
      </c>
    </row>
    <row r="5019" spans="1:5" x14ac:dyDescent="0.25">
      <c r="A5019" s="74">
        <v>202602</v>
      </c>
      <c r="B5019" s="74">
        <v>103</v>
      </c>
      <c r="C5019" s="82">
        <v>595831411</v>
      </c>
      <c r="D5019" s="82">
        <v>1291212</v>
      </c>
      <c r="E5019" s="83">
        <f t="shared" si="78"/>
        <v>2.1670760825330169E-3</v>
      </c>
    </row>
    <row r="5020" spans="1:5" x14ac:dyDescent="0.25">
      <c r="A5020" s="74">
        <v>202602</v>
      </c>
      <c r="B5020" s="74">
        <v>104</v>
      </c>
      <c r="C5020" s="82">
        <v>781790533</v>
      </c>
      <c r="D5020" s="82">
        <v>17961314</v>
      </c>
      <c r="E5020" s="83">
        <f t="shared" si="78"/>
        <v>2.2974586211828688E-2</v>
      </c>
    </row>
    <row r="5021" spans="1:5" x14ac:dyDescent="0.25">
      <c r="A5021" s="74">
        <v>202602</v>
      </c>
      <c r="B5021" s="74">
        <v>105</v>
      </c>
      <c r="C5021" s="82">
        <v>589911870</v>
      </c>
      <c r="D5021" s="82">
        <v>10155779</v>
      </c>
      <c r="E5021" s="83">
        <f t="shared" si="78"/>
        <v>1.7215756312887888E-2</v>
      </c>
    </row>
    <row r="5022" spans="1:5" x14ac:dyDescent="0.25">
      <c r="A5022" s="74">
        <v>202602</v>
      </c>
      <c r="B5022" s="74">
        <v>106</v>
      </c>
      <c r="C5022" s="82">
        <v>568147488</v>
      </c>
      <c r="D5022" s="82">
        <v>136606109</v>
      </c>
      <c r="E5022" s="83">
        <f t="shared" si="78"/>
        <v>0.24044127957140593</v>
      </c>
    </row>
    <row r="5023" spans="1:5" x14ac:dyDescent="0.25">
      <c r="A5023" s="74">
        <v>202602</v>
      </c>
      <c r="B5023" s="74">
        <v>107</v>
      </c>
      <c r="C5023" s="82">
        <v>1939634135</v>
      </c>
      <c r="D5023" s="82">
        <v>38786315</v>
      </c>
      <c r="E5023" s="83">
        <f t="shared" si="78"/>
        <v>1.9996717061282282E-2</v>
      </c>
    </row>
    <row r="5024" spans="1:5" x14ac:dyDescent="0.25">
      <c r="A5024" s="74">
        <v>202602</v>
      </c>
      <c r="B5024" s="74">
        <v>108</v>
      </c>
      <c r="C5024" s="82">
        <v>61063884</v>
      </c>
      <c r="D5024" s="82">
        <v>12757455</v>
      </c>
      <c r="E5024" s="83">
        <f t="shared" si="78"/>
        <v>0.20891980929349335</v>
      </c>
    </row>
    <row r="5025" spans="1:5" x14ac:dyDescent="0.25">
      <c r="A5025" s="74">
        <v>202602</v>
      </c>
      <c r="B5025" s="74">
        <v>109</v>
      </c>
      <c r="C5025" s="82">
        <v>525677</v>
      </c>
      <c r="D5025" s="82">
        <v>22389</v>
      </c>
      <c r="E5025" s="83">
        <f t="shared" si="78"/>
        <v>4.2590792444790242E-2</v>
      </c>
    </row>
    <row r="5026" spans="1:5" x14ac:dyDescent="0.25">
      <c r="A5026" s="74">
        <v>202602</v>
      </c>
      <c r="B5026" s="74">
        <v>110</v>
      </c>
      <c r="C5026" s="82">
        <v>845884087</v>
      </c>
      <c r="D5026" s="82">
        <v>51742856</v>
      </c>
      <c r="E5026" s="83">
        <f t="shared" si="78"/>
        <v>6.11701494273411E-2</v>
      </c>
    </row>
    <row r="5027" spans="1:5" x14ac:dyDescent="0.25">
      <c r="A5027" s="74">
        <v>202602</v>
      </c>
      <c r="B5027" s="74">
        <v>120</v>
      </c>
      <c r="C5027" s="82">
        <v>217497328</v>
      </c>
      <c r="D5027" s="82">
        <v>3204</v>
      </c>
      <c r="E5027" s="83">
        <f t="shared" si="78"/>
        <v>1.4731215456587127E-5</v>
      </c>
    </row>
    <row r="5028" spans="1:5" x14ac:dyDescent="0.25">
      <c r="A5028" s="74">
        <v>202602</v>
      </c>
      <c r="B5028" s="74">
        <v>131</v>
      </c>
      <c r="C5028" s="82">
        <v>288634194</v>
      </c>
      <c r="D5028" s="82">
        <v>10971519</v>
      </c>
      <c r="E5028" s="83">
        <f t="shared" si="78"/>
        <v>3.8011847619135522E-2</v>
      </c>
    </row>
    <row r="5029" spans="1:5" x14ac:dyDescent="0.25">
      <c r="A5029" s="74">
        <v>202602</v>
      </c>
      <c r="B5029" s="74">
        <v>139</v>
      </c>
      <c r="C5029" s="82">
        <v>216744225</v>
      </c>
      <c r="D5029" s="82">
        <v>16972443</v>
      </c>
      <c r="E5029" s="83">
        <f t="shared" si="78"/>
        <v>7.830632165632094E-2</v>
      </c>
    </row>
    <row r="5030" spans="1:5" x14ac:dyDescent="0.25">
      <c r="A5030" s="74">
        <v>202602</v>
      </c>
      <c r="B5030" s="74">
        <v>141</v>
      </c>
      <c r="C5030" s="82">
        <v>275807135</v>
      </c>
      <c r="D5030" s="82">
        <v>22114019</v>
      </c>
      <c r="E5030" s="83">
        <f t="shared" si="78"/>
        <v>8.0179285427115582E-2</v>
      </c>
    </row>
    <row r="5031" spans="1:5" x14ac:dyDescent="0.25">
      <c r="A5031" s="74">
        <v>202602</v>
      </c>
      <c r="B5031" s="74">
        <v>142</v>
      </c>
      <c r="C5031" s="82">
        <v>971</v>
      </c>
      <c r="D5031" s="82">
        <v>139</v>
      </c>
      <c r="E5031" s="83">
        <f t="shared" si="78"/>
        <v>0.1431513903192585</v>
      </c>
    </row>
    <row r="5032" spans="1:5" x14ac:dyDescent="0.25">
      <c r="A5032" s="74">
        <v>202602</v>
      </c>
      <c r="B5032" s="74">
        <v>143</v>
      </c>
      <c r="C5032" s="82">
        <v>9409163</v>
      </c>
      <c r="D5032" s="82">
        <v>283054</v>
      </c>
      <c r="E5032" s="83">
        <f t="shared" si="78"/>
        <v>3.0082803326927168E-2</v>
      </c>
    </row>
    <row r="5033" spans="1:5" x14ac:dyDescent="0.25">
      <c r="A5033" s="74">
        <v>202602</v>
      </c>
      <c r="B5033" s="74">
        <v>149</v>
      </c>
      <c r="C5033" s="82">
        <v>2150138</v>
      </c>
      <c r="D5033" s="82">
        <v>84254</v>
      </c>
      <c r="E5033" s="83">
        <f t="shared" si="78"/>
        <v>3.9185391821362166E-2</v>
      </c>
    </row>
    <row r="5034" spans="1:5" x14ac:dyDescent="0.25">
      <c r="A5034" s="74">
        <v>202602</v>
      </c>
      <c r="B5034" s="74">
        <v>151</v>
      </c>
      <c r="C5034" s="82">
        <v>114860833</v>
      </c>
      <c r="D5034" s="82">
        <v>45639572</v>
      </c>
      <c r="E5034" s="83">
        <f t="shared" si="78"/>
        <v>0.39734669171344073</v>
      </c>
    </row>
    <row r="5035" spans="1:5" x14ac:dyDescent="0.25">
      <c r="A5035" s="74">
        <v>202602</v>
      </c>
      <c r="B5035" s="74">
        <v>152</v>
      </c>
      <c r="C5035" s="82">
        <v>126137990</v>
      </c>
      <c r="D5035" s="82">
        <v>10577691</v>
      </c>
      <c r="E5035" s="83">
        <f t="shared" si="78"/>
        <v>8.3858090651357298E-2</v>
      </c>
    </row>
    <row r="5036" spans="1:5" x14ac:dyDescent="0.25">
      <c r="A5036" s="74">
        <v>202602</v>
      </c>
      <c r="B5036" s="74">
        <v>161</v>
      </c>
      <c r="C5036" s="82">
        <v>38841075</v>
      </c>
      <c r="D5036" s="82">
        <v>1145302</v>
      </c>
      <c r="E5036" s="83">
        <f t="shared" si="78"/>
        <v>2.9486876972380401E-2</v>
      </c>
    </row>
    <row r="5037" spans="1:5" x14ac:dyDescent="0.25">
      <c r="A5037" s="74">
        <v>202602</v>
      </c>
      <c r="B5037" s="74">
        <v>162</v>
      </c>
      <c r="C5037" s="82">
        <v>221787946</v>
      </c>
      <c r="D5037" s="82">
        <v>9865248</v>
      </c>
      <c r="E5037" s="83">
        <f t="shared" si="78"/>
        <v>4.4480541787424284E-2</v>
      </c>
    </row>
    <row r="5038" spans="1:5" x14ac:dyDescent="0.25">
      <c r="A5038" s="74">
        <v>202602</v>
      </c>
      <c r="B5038" s="74">
        <v>170</v>
      </c>
      <c r="C5038" s="82">
        <v>407396136</v>
      </c>
      <c r="D5038" s="82">
        <v>63494031</v>
      </c>
      <c r="E5038" s="83">
        <f t="shared" si="78"/>
        <v>0.15585329704747125</v>
      </c>
    </row>
    <row r="5039" spans="1:5" x14ac:dyDescent="0.25">
      <c r="A5039" s="74">
        <v>202602</v>
      </c>
      <c r="B5039" s="74">
        <v>181</v>
      </c>
      <c r="C5039" s="82">
        <v>112631930</v>
      </c>
      <c r="D5039" s="82">
        <v>12462529</v>
      </c>
      <c r="E5039" s="83">
        <f t="shared" si="78"/>
        <v>0.11064827709158495</v>
      </c>
    </row>
    <row r="5040" spans="1:5" x14ac:dyDescent="0.25">
      <c r="A5040" s="74">
        <v>202602</v>
      </c>
      <c r="B5040" s="74">
        <v>182</v>
      </c>
      <c r="C5040" s="82">
        <v>11665391</v>
      </c>
      <c r="D5040" s="82">
        <v>1034746</v>
      </c>
      <c r="E5040" s="83">
        <f t="shared" si="78"/>
        <v>8.8702213239144748E-2</v>
      </c>
    </row>
    <row r="5041" spans="1:5" x14ac:dyDescent="0.25">
      <c r="A5041" s="74">
        <v>202602</v>
      </c>
      <c r="B5041" s="74">
        <v>191</v>
      </c>
      <c r="C5041" s="82">
        <v>2125951</v>
      </c>
      <c r="D5041" s="82">
        <v>1364</v>
      </c>
      <c r="E5041" s="83">
        <f t="shared" si="78"/>
        <v>6.4159522020968503E-4</v>
      </c>
    </row>
    <row r="5042" spans="1:5" x14ac:dyDescent="0.25">
      <c r="A5042" s="74">
        <v>202602</v>
      </c>
      <c r="B5042" s="74">
        <v>192</v>
      </c>
      <c r="C5042" s="82">
        <v>1058791162</v>
      </c>
      <c r="D5042" s="82">
        <v>38923968</v>
      </c>
      <c r="E5042" s="83">
        <f t="shared" si="78"/>
        <v>3.6762649138924339E-2</v>
      </c>
    </row>
    <row r="5043" spans="1:5" x14ac:dyDescent="0.25">
      <c r="A5043" s="74">
        <v>202602</v>
      </c>
      <c r="B5043" s="74">
        <v>201</v>
      </c>
      <c r="C5043" s="82">
        <v>952345354</v>
      </c>
      <c r="D5043" s="82">
        <v>11976616</v>
      </c>
      <c r="E5043" s="83">
        <f t="shared" si="78"/>
        <v>1.2575916866393408E-2</v>
      </c>
    </row>
    <row r="5044" spans="1:5" x14ac:dyDescent="0.25">
      <c r="A5044" s="74">
        <v>202602</v>
      </c>
      <c r="B5044" s="74">
        <v>202</v>
      </c>
      <c r="C5044" s="82">
        <v>1392640637</v>
      </c>
      <c r="D5044" s="82">
        <v>80496760</v>
      </c>
      <c r="E5044" s="83">
        <f t="shared" si="78"/>
        <v>5.7801530316826451E-2</v>
      </c>
    </row>
    <row r="5045" spans="1:5" x14ac:dyDescent="0.25">
      <c r="A5045" s="74">
        <v>202602</v>
      </c>
      <c r="B5045" s="74">
        <v>203</v>
      </c>
      <c r="C5045" s="82">
        <v>7365084</v>
      </c>
      <c r="D5045" s="82">
        <v>2488314</v>
      </c>
      <c r="E5045" s="83">
        <f t="shared" si="78"/>
        <v>0.33785276583403528</v>
      </c>
    </row>
    <row r="5046" spans="1:5" x14ac:dyDescent="0.25">
      <c r="A5046" s="74">
        <v>202602</v>
      </c>
      <c r="B5046" s="74">
        <v>204</v>
      </c>
      <c r="C5046" s="82">
        <v>1978559</v>
      </c>
      <c r="D5046" s="82">
        <v>25869</v>
      </c>
      <c r="E5046" s="83">
        <f t="shared" si="78"/>
        <v>1.3074666967222105E-2</v>
      </c>
    </row>
    <row r="5047" spans="1:5" x14ac:dyDescent="0.25">
      <c r="A5047" s="74">
        <v>202602</v>
      </c>
      <c r="B5047" s="74">
        <v>210</v>
      </c>
      <c r="C5047" s="82">
        <v>865905802</v>
      </c>
      <c r="D5047" s="82">
        <v>11859950</v>
      </c>
      <c r="E5047" s="83">
        <f t="shared" si="78"/>
        <v>1.3696582206294074E-2</v>
      </c>
    </row>
    <row r="5048" spans="1:5" x14ac:dyDescent="0.25">
      <c r="A5048" s="74">
        <v>202602</v>
      </c>
      <c r="B5048" s="74">
        <v>221</v>
      </c>
      <c r="C5048" s="82">
        <v>63518928</v>
      </c>
      <c r="D5048" s="82">
        <v>2982205</v>
      </c>
      <c r="E5048" s="83">
        <f t="shared" si="78"/>
        <v>4.6949863511550449E-2</v>
      </c>
    </row>
    <row r="5049" spans="1:5" x14ac:dyDescent="0.25">
      <c r="A5049" s="74">
        <v>202602</v>
      </c>
      <c r="B5049" s="74">
        <v>222</v>
      </c>
      <c r="C5049" s="82">
        <v>467259523</v>
      </c>
      <c r="D5049" s="82">
        <v>10594511</v>
      </c>
      <c r="E5049" s="83">
        <f t="shared" si="78"/>
        <v>2.2673718733390053E-2</v>
      </c>
    </row>
    <row r="5050" spans="1:5" x14ac:dyDescent="0.25">
      <c r="A5050" s="74">
        <v>202602</v>
      </c>
      <c r="B5050" s="74">
        <v>231</v>
      </c>
      <c r="C5050" s="82">
        <v>83180332</v>
      </c>
      <c r="D5050" s="82">
        <v>2848796</v>
      </c>
      <c r="E5050" s="83">
        <f t="shared" si="78"/>
        <v>3.4248432670357702E-2</v>
      </c>
    </row>
    <row r="5051" spans="1:5" x14ac:dyDescent="0.25">
      <c r="A5051" s="74">
        <v>202602</v>
      </c>
      <c r="B5051" s="74">
        <v>239</v>
      </c>
      <c r="C5051" s="82">
        <v>477167454</v>
      </c>
      <c r="D5051" s="82">
        <v>31088049</v>
      </c>
      <c r="E5051" s="83">
        <f t="shared" si="78"/>
        <v>6.5151235146896663E-2</v>
      </c>
    </row>
    <row r="5052" spans="1:5" x14ac:dyDescent="0.25">
      <c r="A5052" s="74">
        <v>202602</v>
      </c>
      <c r="B5052" s="74">
        <v>241</v>
      </c>
      <c r="C5052" s="82">
        <v>589201690</v>
      </c>
      <c r="D5052" s="82">
        <v>3985844</v>
      </c>
      <c r="E5052" s="83">
        <f t="shared" si="78"/>
        <v>6.7648210581337607E-3</v>
      </c>
    </row>
    <row r="5053" spans="1:5" x14ac:dyDescent="0.25">
      <c r="A5053" s="74">
        <v>202602</v>
      </c>
      <c r="B5053" s="74">
        <v>242</v>
      </c>
      <c r="C5053" s="82">
        <v>293961153</v>
      </c>
      <c r="D5053" s="82">
        <v>1162320</v>
      </c>
      <c r="E5053" s="83">
        <f t="shared" si="78"/>
        <v>3.9539918391869964E-3</v>
      </c>
    </row>
    <row r="5054" spans="1:5" x14ac:dyDescent="0.25">
      <c r="A5054" s="74">
        <v>202602</v>
      </c>
      <c r="B5054" s="74">
        <v>243</v>
      </c>
      <c r="C5054" s="82">
        <v>45960082</v>
      </c>
      <c r="D5054" s="82">
        <v>1803826</v>
      </c>
      <c r="E5054" s="83">
        <f t="shared" si="78"/>
        <v>3.924766713862695E-2</v>
      </c>
    </row>
    <row r="5055" spans="1:5" x14ac:dyDescent="0.25">
      <c r="A5055" s="74">
        <v>202602</v>
      </c>
      <c r="B5055" s="74">
        <v>251</v>
      </c>
      <c r="C5055" s="82">
        <v>187698510</v>
      </c>
      <c r="D5055" s="82">
        <v>6041288</v>
      </c>
      <c r="E5055" s="83">
        <f t="shared" si="78"/>
        <v>3.2186126570743691E-2</v>
      </c>
    </row>
    <row r="5056" spans="1:5" x14ac:dyDescent="0.25">
      <c r="A5056" s="74">
        <v>202602</v>
      </c>
      <c r="B5056" s="74">
        <v>252</v>
      </c>
      <c r="C5056" s="82">
        <v>28969</v>
      </c>
      <c r="D5056" s="82">
        <v>0</v>
      </c>
      <c r="E5056" s="83">
        <f t="shared" si="78"/>
        <v>0</v>
      </c>
    </row>
    <row r="5057" spans="1:5" x14ac:dyDescent="0.25">
      <c r="A5057" s="74">
        <v>202602</v>
      </c>
      <c r="B5057" s="74">
        <v>259</v>
      </c>
      <c r="C5057" s="82">
        <v>492778195</v>
      </c>
      <c r="D5057" s="82">
        <v>13591623</v>
      </c>
      <c r="E5057" s="83">
        <f t="shared" si="78"/>
        <v>2.7581624223450067E-2</v>
      </c>
    </row>
    <row r="5058" spans="1:5" x14ac:dyDescent="0.25">
      <c r="A5058" s="74">
        <v>202602</v>
      </c>
      <c r="B5058" s="74">
        <v>261</v>
      </c>
      <c r="C5058" s="82">
        <v>2757128</v>
      </c>
      <c r="D5058" s="82">
        <v>244313</v>
      </c>
      <c r="E5058" s="83">
        <f t="shared" si="78"/>
        <v>8.8611410134023516E-2</v>
      </c>
    </row>
    <row r="5059" spans="1:5" x14ac:dyDescent="0.25">
      <c r="A5059" s="74">
        <v>202602</v>
      </c>
      <c r="B5059" s="74">
        <v>262</v>
      </c>
      <c r="C5059" s="82">
        <v>96415175</v>
      </c>
      <c r="D5059" s="82">
        <v>1530902</v>
      </c>
      <c r="E5059" s="83">
        <f t="shared" ref="E5059:E5122" si="79">D5059/C5059</f>
        <v>1.5878226638078499E-2</v>
      </c>
    </row>
    <row r="5060" spans="1:5" x14ac:dyDescent="0.25">
      <c r="A5060" s="74">
        <v>202602</v>
      </c>
      <c r="B5060" s="74">
        <v>263</v>
      </c>
      <c r="C5060" s="82">
        <v>792937</v>
      </c>
      <c r="D5060" s="82">
        <v>512267</v>
      </c>
      <c r="E5060" s="83">
        <f t="shared" si="79"/>
        <v>0.64603745316462724</v>
      </c>
    </row>
    <row r="5061" spans="1:5" x14ac:dyDescent="0.25">
      <c r="A5061" s="74">
        <v>202602</v>
      </c>
      <c r="B5061" s="74">
        <v>264</v>
      </c>
      <c r="C5061" s="82">
        <v>1000768892</v>
      </c>
      <c r="D5061" s="82">
        <v>35824</v>
      </c>
      <c r="E5061" s="83">
        <f t="shared" si="79"/>
        <v>3.5796476375686545E-5</v>
      </c>
    </row>
    <row r="5062" spans="1:5" x14ac:dyDescent="0.25">
      <c r="A5062" s="74">
        <v>202602</v>
      </c>
      <c r="B5062" s="74">
        <v>265</v>
      </c>
      <c r="C5062" s="82">
        <v>10019522</v>
      </c>
      <c r="D5062" s="82">
        <v>30390</v>
      </c>
      <c r="E5062" s="83">
        <f t="shared" si="79"/>
        <v>3.0330788235207228E-3</v>
      </c>
    </row>
    <row r="5063" spans="1:5" x14ac:dyDescent="0.25">
      <c r="A5063" s="74">
        <v>202602</v>
      </c>
      <c r="B5063" s="74">
        <v>266</v>
      </c>
      <c r="C5063" s="82">
        <v>55815852</v>
      </c>
      <c r="D5063" s="82">
        <v>1117846</v>
      </c>
      <c r="E5063" s="83">
        <f t="shared" si="79"/>
        <v>2.0027392934895985E-2</v>
      </c>
    </row>
    <row r="5064" spans="1:5" x14ac:dyDescent="0.25">
      <c r="A5064" s="74">
        <v>202602</v>
      </c>
      <c r="B5064" s="74">
        <v>267</v>
      </c>
      <c r="C5064" s="82">
        <v>3854289</v>
      </c>
      <c r="D5064" s="82">
        <v>184643</v>
      </c>
      <c r="E5064" s="83">
        <f t="shared" si="79"/>
        <v>4.7905852415322255E-2</v>
      </c>
    </row>
    <row r="5065" spans="1:5" x14ac:dyDescent="0.25">
      <c r="A5065" s="74">
        <v>202602</v>
      </c>
      <c r="B5065" s="74">
        <v>268</v>
      </c>
      <c r="C5065" s="82">
        <v>15135363</v>
      </c>
      <c r="D5065" s="82">
        <v>637850</v>
      </c>
      <c r="E5065" s="83">
        <f t="shared" si="79"/>
        <v>4.214302623597465E-2</v>
      </c>
    </row>
    <row r="5066" spans="1:5" x14ac:dyDescent="0.25">
      <c r="A5066" s="74">
        <v>202602</v>
      </c>
      <c r="B5066" s="74">
        <v>271</v>
      </c>
      <c r="C5066" s="82">
        <v>199833531</v>
      </c>
      <c r="D5066" s="82">
        <v>23899107</v>
      </c>
      <c r="E5066" s="83">
        <f t="shared" si="79"/>
        <v>0.11959507936633518</v>
      </c>
    </row>
    <row r="5067" spans="1:5" x14ac:dyDescent="0.25">
      <c r="A5067" s="74">
        <v>202602</v>
      </c>
      <c r="B5067" s="74">
        <v>272</v>
      </c>
      <c r="C5067" s="82">
        <v>4870870</v>
      </c>
      <c r="D5067" s="82">
        <v>3001729</v>
      </c>
      <c r="E5067" s="83">
        <f t="shared" si="79"/>
        <v>0.61626136603933179</v>
      </c>
    </row>
    <row r="5068" spans="1:5" x14ac:dyDescent="0.25">
      <c r="A5068" s="74">
        <v>202602</v>
      </c>
      <c r="B5068" s="74">
        <v>273</v>
      </c>
      <c r="C5068" s="82">
        <v>10882423</v>
      </c>
      <c r="D5068" s="82">
        <v>667</v>
      </c>
      <c r="E5068" s="83">
        <f t="shared" si="79"/>
        <v>6.1291497307171388E-5</v>
      </c>
    </row>
    <row r="5069" spans="1:5" x14ac:dyDescent="0.25">
      <c r="A5069" s="74">
        <v>202602</v>
      </c>
      <c r="B5069" s="74">
        <v>274</v>
      </c>
      <c r="C5069" s="82">
        <v>11459807</v>
      </c>
      <c r="D5069" s="82">
        <v>221111</v>
      </c>
      <c r="E5069" s="83">
        <f t="shared" si="79"/>
        <v>1.9294478519577163E-2</v>
      </c>
    </row>
    <row r="5070" spans="1:5" x14ac:dyDescent="0.25">
      <c r="A5070" s="74">
        <v>202602</v>
      </c>
      <c r="B5070" s="74">
        <v>275</v>
      </c>
      <c r="C5070" s="82">
        <v>446922630</v>
      </c>
      <c r="D5070" s="82">
        <v>1205708</v>
      </c>
      <c r="E5070" s="83">
        <f t="shared" si="79"/>
        <v>2.6978002881617338E-3</v>
      </c>
    </row>
    <row r="5071" spans="1:5" x14ac:dyDescent="0.25">
      <c r="A5071" s="74">
        <v>202602</v>
      </c>
      <c r="B5071" s="74">
        <v>279</v>
      </c>
      <c r="C5071" s="82">
        <v>37360985</v>
      </c>
      <c r="D5071" s="82">
        <v>1713439</v>
      </c>
      <c r="E5071" s="83">
        <f t="shared" si="79"/>
        <v>4.5861719116880882E-2</v>
      </c>
    </row>
    <row r="5072" spans="1:5" x14ac:dyDescent="0.25">
      <c r="A5072" s="74">
        <v>202602</v>
      </c>
      <c r="B5072" s="74">
        <v>281</v>
      </c>
      <c r="C5072" s="82">
        <v>596552901</v>
      </c>
      <c r="D5072" s="82">
        <v>4820826</v>
      </c>
      <c r="E5072" s="83">
        <f t="shared" si="79"/>
        <v>8.0811374681421591E-3</v>
      </c>
    </row>
    <row r="5073" spans="1:5" x14ac:dyDescent="0.25">
      <c r="A5073" s="74">
        <v>202602</v>
      </c>
      <c r="B5073" s="74">
        <v>282</v>
      </c>
      <c r="C5073" s="82">
        <v>586223532</v>
      </c>
      <c r="D5073" s="82">
        <v>5102567</v>
      </c>
      <c r="E5073" s="83">
        <f t="shared" si="79"/>
        <v>8.7041319931182842E-3</v>
      </c>
    </row>
    <row r="5074" spans="1:5" x14ac:dyDescent="0.25">
      <c r="A5074" s="74">
        <v>202602</v>
      </c>
      <c r="B5074" s="74">
        <v>291</v>
      </c>
      <c r="C5074" s="82">
        <v>2187471941</v>
      </c>
      <c r="D5074" s="82">
        <v>595651</v>
      </c>
      <c r="E5074" s="83">
        <f t="shared" si="79"/>
        <v>2.7230109279833729E-4</v>
      </c>
    </row>
    <row r="5075" spans="1:5" x14ac:dyDescent="0.25">
      <c r="A5075" s="74">
        <v>202602</v>
      </c>
      <c r="B5075" s="74">
        <v>292</v>
      </c>
      <c r="C5075" s="82">
        <v>145761506</v>
      </c>
      <c r="D5075" s="82">
        <v>3163406</v>
      </c>
      <c r="E5075" s="83">
        <f t="shared" si="79"/>
        <v>2.1702616052828104E-2</v>
      </c>
    </row>
    <row r="5076" spans="1:5" x14ac:dyDescent="0.25">
      <c r="A5076" s="74">
        <v>202602</v>
      </c>
      <c r="B5076" s="74">
        <v>293</v>
      </c>
      <c r="C5076" s="82">
        <v>262998119</v>
      </c>
      <c r="D5076" s="82">
        <v>3024202</v>
      </c>
      <c r="E5076" s="83">
        <f t="shared" si="79"/>
        <v>1.1498949161685829E-2</v>
      </c>
    </row>
    <row r="5077" spans="1:5" x14ac:dyDescent="0.25">
      <c r="A5077" s="74">
        <v>202602</v>
      </c>
      <c r="B5077" s="74">
        <v>301</v>
      </c>
      <c r="C5077" s="82">
        <v>14728031</v>
      </c>
      <c r="D5077" s="82">
        <v>251597</v>
      </c>
      <c r="E5077" s="83">
        <f t="shared" si="79"/>
        <v>1.7082867356810968E-2</v>
      </c>
    </row>
    <row r="5078" spans="1:5" x14ac:dyDescent="0.25">
      <c r="A5078" s="74">
        <v>202602</v>
      </c>
      <c r="B5078" s="74">
        <v>302</v>
      </c>
      <c r="C5078" s="82">
        <v>1229231</v>
      </c>
      <c r="D5078" s="82">
        <v>1646</v>
      </c>
      <c r="E5078" s="83">
        <f t="shared" si="79"/>
        <v>1.33904855962793E-3</v>
      </c>
    </row>
    <row r="5079" spans="1:5" x14ac:dyDescent="0.25">
      <c r="A5079" s="74">
        <v>202602</v>
      </c>
      <c r="B5079" s="74">
        <v>303</v>
      </c>
      <c r="C5079" s="82">
        <v>1348985</v>
      </c>
      <c r="D5079" s="82">
        <v>18561</v>
      </c>
      <c r="E5079" s="83">
        <f t="shared" si="79"/>
        <v>1.3759233794297193E-2</v>
      </c>
    </row>
    <row r="5080" spans="1:5" x14ac:dyDescent="0.25">
      <c r="A5080" s="74">
        <v>202602</v>
      </c>
      <c r="B5080" s="74">
        <v>309</v>
      </c>
      <c r="C5080" s="82">
        <v>433227434</v>
      </c>
      <c r="D5080" s="82">
        <v>1536626</v>
      </c>
      <c r="E5080" s="83">
        <f t="shared" si="79"/>
        <v>3.5469268088871766E-3</v>
      </c>
    </row>
    <row r="5081" spans="1:5" x14ac:dyDescent="0.25">
      <c r="A5081" s="74">
        <v>202602</v>
      </c>
      <c r="B5081" s="74">
        <v>310</v>
      </c>
      <c r="C5081" s="82">
        <v>158714614</v>
      </c>
      <c r="D5081" s="82">
        <v>16018247</v>
      </c>
      <c r="E5081" s="83">
        <f t="shared" si="79"/>
        <v>0.10092483985123134</v>
      </c>
    </row>
    <row r="5082" spans="1:5" x14ac:dyDescent="0.25">
      <c r="A5082" s="74">
        <v>202602</v>
      </c>
      <c r="B5082" s="74">
        <v>321</v>
      </c>
      <c r="C5082" s="82">
        <v>722467</v>
      </c>
      <c r="D5082" s="82">
        <v>40446</v>
      </c>
      <c r="E5082" s="83">
        <f t="shared" si="79"/>
        <v>5.5983179854581594E-2</v>
      </c>
    </row>
    <row r="5083" spans="1:5" x14ac:dyDescent="0.25">
      <c r="A5083" s="74">
        <v>202602</v>
      </c>
      <c r="B5083" s="74">
        <v>322</v>
      </c>
      <c r="C5083" s="82">
        <v>1138484</v>
      </c>
      <c r="D5083" s="82">
        <v>2694</v>
      </c>
      <c r="E5083" s="83">
        <f t="shared" si="79"/>
        <v>2.3663046647998567E-3</v>
      </c>
    </row>
    <row r="5084" spans="1:5" x14ac:dyDescent="0.25">
      <c r="A5084" s="74">
        <v>202602</v>
      </c>
      <c r="B5084" s="74">
        <v>323</v>
      </c>
      <c r="C5084" s="82">
        <v>803812</v>
      </c>
      <c r="D5084" s="82">
        <v>46131</v>
      </c>
      <c r="E5084" s="83">
        <f t="shared" si="79"/>
        <v>5.7390285290590336E-2</v>
      </c>
    </row>
    <row r="5085" spans="1:5" x14ac:dyDescent="0.25">
      <c r="A5085" s="74">
        <v>202602</v>
      </c>
      <c r="B5085" s="74">
        <v>324</v>
      </c>
      <c r="C5085" s="82">
        <v>3160394</v>
      </c>
      <c r="D5085" s="82">
        <v>46545</v>
      </c>
      <c r="E5085" s="83">
        <f t="shared" si="79"/>
        <v>1.4727594091116488E-2</v>
      </c>
    </row>
    <row r="5086" spans="1:5" x14ac:dyDescent="0.25">
      <c r="A5086" s="74">
        <v>202602</v>
      </c>
      <c r="B5086" s="74">
        <v>329</v>
      </c>
      <c r="C5086" s="82">
        <v>213977181</v>
      </c>
      <c r="D5086" s="82">
        <v>2813171</v>
      </c>
      <c r="E5086" s="83">
        <f t="shared" si="79"/>
        <v>1.3147060760651856E-2</v>
      </c>
    </row>
    <row r="5087" spans="1:5" x14ac:dyDescent="0.25">
      <c r="A5087" s="74">
        <v>202602</v>
      </c>
      <c r="B5087" s="74">
        <v>331</v>
      </c>
      <c r="C5087" s="82">
        <v>39562396</v>
      </c>
      <c r="D5087" s="82">
        <v>2669441</v>
      </c>
      <c r="E5087" s="83">
        <f t="shared" si="79"/>
        <v>6.7474199489838779E-2</v>
      </c>
    </row>
    <row r="5088" spans="1:5" x14ac:dyDescent="0.25">
      <c r="A5088" s="74">
        <v>202602</v>
      </c>
      <c r="B5088" s="74">
        <v>332</v>
      </c>
      <c r="C5088" s="82">
        <v>8818113</v>
      </c>
      <c r="D5088" s="82">
        <v>380589</v>
      </c>
      <c r="E5088" s="83">
        <f t="shared" si="79"/>
        <v>4.3159914144896984E-2</v>
      </c>
    </row>
    <row r="5089" spans="1:5" x14ac:dyDescent="0.25">
      <c r="A5089" s="74">
        <v>202602</v>
      </c>
      <c r="B5089" s="74">
        <v>351</v>
      </c>
      <c r="C5089" s="82">
        <v>2977480732</v>
      </c>
      <c r="D5089" s="82">
        <v>20080544</v>
      </c>
      <c r="E5089" s="83">
        <f t="shared" si="79"/>
        <v>6.7441390247088926E-3</v>
      </c>
    </row>
    <row r="5090" spans="1:5" x14ac:dyDescent="0.25">
      <c r="A5090" s="74">
        <v>202602</v>
      </c>
      <c r="B5090" s="74">
        <v>352</v>
      </c>
      <c r="C5090" s="82">
        <v>251041061</v>
      </c>
      <c r="D5090" s="82">
        <v>18134</v>
      </c>
      <c r="E5090" s="83">
        <f t="shared" si="79"/>
        <v>7.2235195022538566E-5</v>
      </c>
    </row>
    <row r="5091" spans="1:5" x14ac:dyDescent="0.25">
      <c r="A5091" s="74">
        <v>202602</v>
      </c>
      <c r="B5091" s="74">
        <v>353</v>
      </c>
      <c r="C5091" s="82">
        <v>499074</v>
      </c>
      <c r="D5091" s="82">
        <v>29056</v>
      </c>
      <c r="E5091" s="83">
        <f t="shared" si="79"/>
        <v>5.8219823112404173E-2</v>
      </c>
    </row>
    <row r="5092" spans="1:5" x14ac:dyDescent="0.25">
      <c r="A5092" s="74">
        <v>202602</v>
      </c>
      <c r="B5092" s="74">
        <v>360</v>
      </c>
      <c r="C5092" s="82">
        <v>32284514</v>
      </c>
      <c r="D5092" s="82">
        <v>87913</v>
      </c>
      <c r="E5092" s="83">
        <f t="shared" si="79"/>
        <v>2.723070262107709E-3</v>
      </c>
    </row>
    <row r="5093" spans="1:5" x14ac:dyDescent="0.25">
      <c r="A5093" s="74">
        <v>202602</v>
      </c>
      <c r="B5093" s="74">
        <v>370</v>
      </c>
      <c r="C5093" s="82">
        <v>7600998</v>
      </c>
      <c r="D5093" s="82">
        <v>94659</v>
      </c>
      <c r="E5093" s="83">
        <f t="shared" si="79"/>
        <v>1.2453496238257134E-2</v>
      </c>
    </row>
    <row r="5094" spans="1:5" x14ac:dyDescent="0.25">
      <c r="A5094" s="74">
        <v>202602</v>
      </c>
      <c r="B5094" s="74">
        <v>381</v>
      </c>
      <c r="C5094" s="82">
        <v>141865583</v>
      </c>
      <c r="D5094" s="82">
        <v>5385361</v>
      </c>
      <c r="E5094" s="83">
        <f t="shared" si="79"/>
        <v>3.7961011304623475E-2</v>
      </c>
    </row>
    <row r="5095" spans="1:5" x14ac:dyDescent="0.25">
      <c r="A5095" s="74">
        <v>202602</v>
      </c>
      <c r="B5095" s="74">
        <v>382</v>
      </c>
      <c r="C5095" s="82">
        <v>33346977</v>
      </c>
      <c r="D5095" s="82">
        <v>1279467</v>
      </c>
      <c r="E5095" s="83">
        <f t="shared" si="79"/>
        <v>3.8368305468888531E-2</v>
      </c>
    </row>
    <row r="5096" spans="1:5" x14ac:dyDescent="0.25">
      <c r="A5096" s="74">
        <v>202602</v>
      </c>
      <c r="B5096" s="74">
        <v>390</v>
      </c>
      <c r="C5096" s="82">
        <v>2859372</v>
      </c>
      <c r="D5096" s="82">
        <v>151321</v>
      </c>
      <c r="E5096" s="83">
        <f t="shared" si="79"/>
        <v>5.2921060988216993E-2</v>
      </c>
    </row>
    <row r="5097" spans="1:5" x14ac:dyDescent="0.25">
      <c r="A5097" s="74">
        <v>202602</v>
      </c>
      <c r="B5097" s="74">
        <v>410</v>
      </c>
      <c r="C5097" s="82">
        <v>318349608</v>
      </c>
      <c r="D5097" s="82">
        <v>29013207</v>
      </c>
      <c r="E5097" s="83">
        <f t="shared" si="79"/>
        <v>9.113630509009453E-2</v>
      </c>
    </row>
    <row r="5098" spans="1:5" x14ac:dyDescent="0.25">
      <c r="A5098" s="74">
        <v>202602</v>
      </c>
      <c r="B5098" s="74">
        <v>421</v>
      </c>
      <c r="C5098" s="82">
        <v>339812214</v>
      </c>
      <c r="D5098" s="82">
        <v>16335197</v>
      </c>
      <c r="E5098" s="83">
        <f t="shared" si="79"/>
        <v>4.8071247374292435E-2</v>
      </c>
    </row>
    <row r="5099" spans="1:5" x14ac:dyDescent="0.25">
      <c r="A5099" s="74">
        <v>202602</v>
      </c>
      <c r="B5099" s="74">
        <v>422</v>
      </c>
      <c r="C5099" s="82">
        <v>128492799</v>
      </c>
      <c r="D5099" s="82">
        <v>20624517</v>
      </c>
      <c r="E5099" s="83">
        <f t="shared" si="79"/>
        <v>0.16051107268664916</v>
      </c>
    </row>
    <row r="5100" spans="1:5" x14ac:dyDescent="0.25">
      <c r="A5100" s="74">
        <v>202602</v>
      </c>
      <c r="B5100" s="74">
        <v>429</v>
      </c>
      <c r="C5100" s="82">
        <v>983904353</v>
      </c>
      <c r="D5100" s="82">
        <v>53906452</v>
      </c>
      <c r="E5100" s="83">
        <f t="shared" si="79"/>
        <v>5.4788305220558366E-2</v>
      </c>
    </row>
    <row r="5101" spans="1:5" x14ac:dyDescent="0.25">
      <c r="A5101" s="74">
        <v>202602</v>
      </c>
      <c r="B5101" s="74">
        <v>431</v>
      </c>
      <c r="C5101" s="82">
        <v>158365663</v>
      </c>
      <c r="D5101" s="82">
        <v>5425985</v>
      </c>
      <c r="E5101" s="83">
        <f t="shared" si="79"/>
        <v>3.4262383001547499E-2</v>
      </c>
    </row>
    <row r="5102" spans="1:5" x14ac:dyDescent="0.25">
      <c r="A5102" s="74">
        <v>202602</v>
      </c>
      <c r="B5102" s="74">
        <v>432</v>
      </c>
      <c r="C5102" s="82">
        <v>332001686</v>
      </c>
      <c r="D5102" s="82">
        <v>14657786</v>
      </c>
      <c r="E5102" s="83">
        <f t="shared" si="79"/>
        <v>4.4149733625147916E-2</v>
      </c>
    </row>
    <row r="5103" spans="1:5" x14ac:dyDescent="0.25">
      <c r="A5103" s="74">
        <v>202602</v>
      </c>
      <c r="B5103" s="74">
        <v>433</v>
      </c>
      <c r="C5103" s="82">
        <v>8951949</v>
      </c>
      <c r="D5103" s="82">
        <v>1104637</v>
      </c>
      <c r="E5103" s="83">
        <f t="shared" si="79"/>
        <v>0.12339625706089255</v>
      </c>
    </row>
    <row r="5104" spans="1:5" x14ac:dyDescent="0.25">
      <c r="A5104" s="74">
        <v>202602</v>
      </c>
      <c r="B5104" s="74">
        <v>439</v>
      </c>
      <c r="C5104" s="82">
        <v>21769355</v>
      </c>
      <c r="D5104" s="82">
        <v>1119121</v>
      </c>
      <c r="E5104" s="83">
        <f t="shared" si="79"/>
        <v>5.1408091787744747E-2</v>
      </c>
    </row>
    <row r="5105" spans="1:5" x14ac:dyDescent="0.25">
      <c r="A5105" s="74">
        <v>202602</v>
      </c>
      <c r="B5105" s="74">
        <v>451</v>
      </c>
      <c r="C5105" s="82">
        <v>2431500440</v>
      </c>
      <c r="D5105" s="82">
        <v>5264552</v>
      </c>
      <c r="E5105" s="83">
        <f t="shared" si="79"/>
        <v>2.1651454029759502E-3</v>
      </c>
    </row>
    <row r="5106" spans="1:5" x14ac:dyDescent="0.25">
      <c r="A5106" s="74">
        <v>202602</v>
      </c>
      <c r="B5106" s="74">
        <v>452</v>
      </c>
      <c r="C5106" s="82">
        <v>170013385</v>
      </c>
      <c r="D5106" s="82">
        <v>15469642</v>
      </c>
      <c r="E5106" s="83">
        <f t="shared" si="79"/>
        <v>9.0990729935763584E-2</v>
      </c>
    </row>
    <row r="5107" spans="1:5" x14ac:dyDescent="0.25">
      <c r="A5107" s="74">
        <v>202602</v>
      </c>
      <c r="B5107" s="74">
        <v>453</v>
      </c>
      <c r="C5107" s="82">
        <v>443439361</v>
      </c>
      <c r="D5107" s="82">
        <v>22114489</v>
      </c>
      <c r="E5107" s="83">
        <f t="shared" si="79"/>
        <v>4.9870379007694809E-2</v>
      </c>
    </row>
    <row r="5108" spans="1:5" x14ac:dyDescent="0.25">
      <c r="A5108" s="74">
        <v>202602</v>
      </c>
      <c r="B5108" s="74">
        <v>454</v>
      </c>
      <c r="C5108" s="82">
        <v>77761217</v>
      </c>
      <c r="D5108" s="82">
        <v>4537892</v>
      </c>
      <c r="E5108" s="83">
        <f t="shared" si="79"/>
        <v>5.835675128386944E-2</v>
      </c>
    </row>
    <row r="5109" spans="1:5" x14ac:dyDescent="0.25">
      <c r="A5109" s="74">
        <v>202602</v>
      </c>
      <c r="B5109" s="74">
        <v>461</v>
      </c>
      <c r="C5109" s="82">
        <v>2618144696</v>
      </c>
      <c r="D5109" s="82">
        <v>190902203</v>
      </c>
      <c r="E5109" s="83">
        <f t="shared" si="79"/>
        <v>7.2915069702473009E-2</v>
      </c>
    </row>
    <row r="5110" spans="1:5" x14ac:dyDescent="0.25">
      <c r="A5110" s="74">
        <v>202602</v>
      </c>
      <c r="B5110" s="74">
        <v>462</v>
      </c>
      <c r="C5110" s="82">
        <v>216018094</v>
      </c>
      <c r="D5110" s="82">
        <v>12561706</v>
      </c>
      <c r="E5110" s="83">
        <f t="shared" si="79"/>
        <v>5.8151175058511535E-2</v>
      </c>
    </row>
    <row r="5111" spans="1:5" x14ac:dyDescent="0.25">
      <c r="A5111" s="74">
        <v>202602</v>
      </c>
      <c r="B5111" s="74">
        <v>463</v>
      </c>
      <c r="C5111" s="82">
        <v>850497594</v>
      </c>
      <c r="D5111" s="82">
        <v>84990930</v>
      </c>
      <c r="E5111" s="83">
        <f t="shared" si="79"/>
        <v>9.9930829433951346E-2</v>
      </c>
    </row>
    <row r="5112" spans="1:5" x14ac:dyDescent="0.25">
      <c r="A5112" s="74">
        <v>202602</v>
      </c>
      <c r="B5112" s="74">
        <v>464</v>
      </c>
      <c r="C5112" s="82">
        <v>1205364678</v>
      </c>
      <c r="D5112" s="82">
        <v>62561469</v>
      </c>
      <c r="E5112" s="83">
        <f t="shared" si="79"/>
        <v>5.1902523893271081E-2</v>
      </c>
    </row>
    <row r="5113" spans="1:5" x14ac:dyDescent="0.25">
      <c r="A5113" s="74">
        <v>202602</v>
      </c>
      <c r="B5113" s="74">
        <v>465</v>
      </c>
      <c r="C5113" s="82">
        <v>1163295540</v>
      </c>
      <c r="D5113" s="82">
        <v>24175543</v>
      </c>
      <c r="E5113" s="83">
        <f t="shared" si="79"/>
        <v>2.0781944199665718E-2</v>
      </c>
    </row>
    <row r="5114" spans="1:5" x14ac:dyDescent="0.25">
      <c r="A5114" s="74">
        <v>202602</v>
      </c>
      <c r="B5114" s="74">
        <v>466</v>
      </c>
      <c r="C5114" s="82">
        <v>1824659979</v>
      </c>
      <c r="D5114" s="82">
        <v>105775039</v>
      </c>
      <c r="E5114" s="83">
        <f t="shared" si="79"/>
        <v>5.7969725985862704E-2</v>
      </c>
    </row>
    <row r="5115" spans="1:5" x14ac:dyDescent="0.25">
      <c r="A5115" s="74">
        <v>202602</v>
      </c>
      <c r="B5115" s="74">
        <v>469</v>
      </c>
      <c r="C5115" s="82">
        <v>417644178</v>
      </c>
      <c r="D5115" s="82">
        <v>16549028</v>
      </c>
      <c r="E5115" s="83">
        <f t="shared" si="79"/>
        <v>3.9624706560616778E-2</v>
      </c>
    </row>
    <row r="5116" spans="1:5" x14ac:dyDescent="0.25">
      <c r="A5116" s="74">
        <v>202602</v>
      </c>
      <c r="B5116" s="74">
        <v>471</v>
      </c>
      <c r="C5116" s="82">
        <v>555862868</v>
      </c>
      <c r="D5116" s="82">
        <v>17664746</v>
      </c>
      <c r="E5116" s="83">
        <f t="shared" si="79"/>
        <v>3.177896387207501E-2</v>
      </c>
    </row>
    <row r="5117" spans="1:5" x14ac:dyDescent="0.25">
      <c r="A5117" s="74">
        <v>202602</v>
      </c>
      <c r="B5117" s="74">
        <v>472</v>
      </c>
      <c r="C5117" s="82">
        <v>674976099</v>
      </c>
      <c r="D5117" s="82">
        <v>92910477</v>
      </c>
      <c r="E5117" s="83">
        <f t="shared" si="79"/>
        <v>0.13765002514555705</v>
      </c>
    </row>
    <row r="5118" spans="1:5" x14ac:dyDescent="0.25">
      <c r="A5118" s="74">
        <v>202602</v>
      </c>
      <c r="B5118" s="74">
        <v>473</v>
      </c>
      <c r="C5118" s="82">
        <v>485048274</v>
      </c>
      <c r="D5118" s="82">
        <v>8477154</v>
      </c>
      <c r="E5118" s="83">
        <f t="shared" si="79"/>
        <v>1.7476928492276216E-2</v>
      </c>
    </row>
    <row r="5119" spans="1:5" x14ac:dyDescent="0.25">
      <c r="A5119" s="74">
        <v>202602</v>
      </c>
      <c r="B5119" s="74">
        <v>474</v>
      </c>
      <c r="C5119" s="82">
        <v>30475521</v>
      </c>
      <c r="D5119" s="82">
        <v>2097959</v>
      </c>
      <c r="E5119" s="83">
        <f t="shared" si="79"/>
        <v>6.8840791926083889E-2</v>
      </c>
    </row>
    <row r="5120" spans="1:5" x14ac:dyDescent="0.25">
      <c r="A5120" s="74">
        <v>202602</v>
      </c>
      <c r="B5120" s="74">
        <v>475</v>
      </c>
      <c r="C5120" s="82">
        <v>1362739914</v>
      </c>
      <c r="D5120" s="82">
        <v>72403900</v>
      </c>
      <c r="E5120" s="83">
        <f t="shared" si="79"/>
        <v>5.313112154136259E-2</v>
      </c>
    </row>
    <row r="5121" spans="1:5" x14ac:dyDescent="0.25">
      <c r="A5121" s="74">
        <v>202602</v>
      </c>
      <c r="B5121" s="74">
        <v>476</v>
      </c>
      <c r="C5121" s="82">
        <v>45046971</v>
      </c>
      <c r="D5121" s="82">
        <v>3199383</v>
      </c>
      <c r="E5121" s="83">
        <f t="shared" si="79"/>
        <v>7.1023265915037881E-2</v>
      </c>
    </row>
    <row r="5122" spans="1:5" x14ac:dyDescent="0.25">
      <c r="A5122" s="74">
        <v>202602</v>
      </c>
      <c r="B5122" s="74">
        <v>477</v>
      </c>
      <c r="C5122" s="82">
        <v>1177772228</v>
      </c>
      <c r="D5122" s="82">
        <v>95934233</v>
      </c>
      <c r="E5122" s="83">
        <f t="shared" si="79"/>
        <v>8.1453977873894981E-2</v>
      </c>
    </row>
    <row r="5123" spans="1:5" x14ac:dyDescent="0.25">
      <c r="A5123" s="74">
        <v>202602</v>
      </c>
      <c r="B5123" s="74">
        <v>478</v>
      </c>
      <c r="C5123" s="82">
        <v>8892708</v>
      </c>
      <c r="D5123" s="82">
        <v>1258859</v>
      </c>
      <c r="E5123" s="83">
        <f t="shared" ref="E5123:E5186" si="80">D5123/C5123</f>
        <v>0.14156081589545053</v>
      </c>
    </row>
    <row r="5124" spans="1:5" x14ac:dyDescent="0.25">
      <c r="A5124" s="74">
        <v>202602</v>
      </c>
      <c r="B5124" s="74">
        <v>479</v>
      </c>
      <c r="C5124" s="82">
        <v>67083514</v>
      </c>
      <c r="D5124" s="82">
        <v>4941376</v>
      </c>
      <c r="E5124" s="83">
        <f t="shared" si="80"/>
        <v>7.3660064975129363E-2</v>
      </c>
    </row>
    <row r="5125" spans="1:5" x14ac:dyDescent="0.25">
      <c r="A5125" s="74">
        <v>202602</v>
      </c>
      <c r="B5125" s="74">
        <v>491</v>
      </c>
      <c r="C5125" s="82">
        <v>45517366</v>
      </c>
      <c r="D5125" s="82">
        <v>181196</v>
      </c>
      <c r="E5125" s="83">
        <f t="shared" si="80"/>
        <v>3.9808103131450971E-3</v>
      </c>
    </row>
    <row r="5126" spans="1:5" x14ac:dyDescent="0.25">
      <c r="A5126" s="74">
        <v>202602</v>
      </c>
      <c r="B5126" s="74">
        <v>492</v>
      </c>
      <c r="C5126" s="82">
        <v>3115617949</v>
      </c>
      <c r="D5126" s="82">
        <v>123490875</v>
      </c>
      <c r="E5126" s="83">
        <f t="shared" si="80"/>
        <v>3.9636077664668763E-2</v>
      </c>
    </row>
    <row r="5127" spans="1:5" x14ac:dyDescent="0.25">
      <c r="A5127" s="74">
        <v>202602</v>
      </c>
      <c r="B5127" s="74">
        <v>493</v>
      </c>
      <c r="C5127" s="82">
        <v>363452259</v>
      </c>
      <c r="D5127" s="82">
        <v>2961</v>
      </c>
      <c r="E5127" s="83">
        <f t="shared" si="80"/>
        <v>8.1468746628425823E-6</v>
      </c>
    </row>
    <row r="5128" spans="1:5" x14ac:dyDescent="0.25">
      <c r="A5128" s="74">
        <v>202602</v>
      </c>
      <c r="B5128" s="74">
        <v>501</v>
      </c>
      <c r="C5128" s="82">
        <v>10147941</v>
      </c>
      <c r="D5128" s="82">
        <v>75828</v>
      </c>
      <c r="E5128" s="83">
        <f t="shared" si="80"/>
        <v>7.4722547164986471E-3</v>
      </c>
    </row>
    <row r="5129" spans="1:5" x14ac:dyDescent="0.25">
      <c r="A5129" s="74">
        <v>202602</v>
      </c>
      <c r="B5129" s="74">
        <v>502</v>
      </c>
      <c r="C5129" s="82">
        <v>7015420</v>
      </c>
      <c r="D5129" s="82">
        <v>703915</v>
      </c>
      <c r="E5129" s="83">
        <f t="shared" si="80"/>
        <v>0.10033825487283726</v>
      </c>
    </row>
    <row r="5130" spans="1:5" x14ac:dyDescent="0.25">
      <c r="A5130" s="74">
        <v>202602</v>
      </c>
      <c r="B5130" s="74">
        <v>511</v>
      </c>
      <c r="C5130" s="82">
        <v>210038765</v>
      </c>
      <c r="D5130" s="82">
        <v>166744</v>
      </c>
      <c r="E5130" s="83">
        <f t="shared" si="80"/>
        <v>7.9387250253542478E-4</v>
      </c>
    </row>
    <row r="5131" spans="1:5" x14ac:dyDescent="0.25">
      <c r="A5131" s="74">
        <v>202602</v>
      </c>
      <c r="B5131" s="74">
        <v>512</v>
      </c>
      <c r="C5131" s="82">
        <v>2625052</v>
      </c>
      <c r="D5131" s="82">
        <v>48742</v>
      </c>
      <c r="E5131" s="83">
        <f t="shared" si="80"/>
        <v>1.8568013128882781E-2</v>
      </c>
    </row>
    <row r="5132" spans="1:5" x14ac:dyDescent="0.25">
      <c r="A5132" s="74">
        <v>202602</v>
      </c>
      <c r="B5132" s="74">
        <v>521</v>
      </c>
      <c r="C5132" s="82">
        <v>65163314</v>
      </c>
      <c r="D5132" s="82">
        <v>11197193</v>
      </c>
      <c r="E5132" s="83">
        <f t="shared" si="80"/>
        <v>0.17183277388255608</v>
      </c>
    </row>
    <row r="5133" spans="1:5" x14ac:dyDescent="0.25">
      <c r="A5133" s="74">
        <v>202602</v>
      </c>
      <c r="B5133" s="74">
        <v>522</v>
      </c>
      <c r="C5133" s="82">
        <v>80460584</v>
      </c>
      <c r="D5133" s="82">
        <v>353813</v>
      </c>
      <c r="E5133" s="83">
        <f t="shared" si="80"/>
        <v>4.3973456618211972E-3</v>
      </c>
    </row>
    <row r="5134" spans="1:5" x14ac:dyDescent="0.25">
      <c r="A5134" s="74">
        <v>202602</v>
      </c>
      <c r="B5134" s="74">
        <v>523</v>
      </c>
      <c r="C5134" s="82">
        <v>337662405</v>
      </c>
      <c r="D5134" s="82">
        <v>28404329</v>
      </c>
      <c r="E5134" s="83">
        <f t="shared" si="80"/>
        <v>8.4120496032124153E-2</v>
      </c>
    </row>
    <row r="5135" spans="1:5" x14ac:dyDescent="0.25">
      <c r="A5135" s="74">
        <v>202602</v>
      </c>
      <c r="B5135" s="74">
        <v>524</v>
      </c>
      <c r="C5135" s="82">
        <v>93080411</v>
      </c>
      <c r="D5135" s="82">
        <v>1076233</v>
      </c>
      <c r="E5135" s="83">
        <f t="shared" si="80"/>
        <v>1.1562400600057515E-2</v>
      </c>
    </row>
    <row r="5136" spans="1:5" x14ac:dyDescent="0.25">
      <c r="A5136" s="74">
        <v>202602</v>
      </c>
      <c r="B5136" s="74">
        <v>530</v>
      </c>
      <c r="C5136" s="82">
        <v>40715241</v>
      </c>
      <c r="D5136" s="82">
        <v>2042802</v>
      </c>
      <c r="E5136" s="83">
        <f t="shared" si="80"/>
        <v>5.0172906995687439E-2</v>
      </c>
    </row>
    <row r="5137" spans="1:5" x14ac:dyDescent="0.25">
      <c r="A5137" s="74">
        <v>202602</v>
      </c>
      <c r="B5137" s="74">
        <v>551</v>
      </c>
      <c r="C5137" s="82">
        <v>162966175</v>
      </c>
      <c r="D5137" s="82">
        <v>13107858</v>
      </c>
      <c r="E5137" s="83">
        <f t="shared" si="80"/>
        <v>8.043299782915074E-2</v>
      </c>
    </row>
    <row r="5138" spans="1:5" x14ac:dyDescent="0.25">
      <c r="A5138" s="74">
        <v>202602</v>
      </c>
      <c r="B5138" s="74">
        <v>552</v>
      </c>
      <c r="C5138" s="82">
        <v>2774657</v>
      </c>
      <c r="D5138" s="82">
        <v>116553</v>
      </c>
      <c r="E5138" s="83">
        <f t="shared" si="80"/>
        <v>4.2006273207823526E-2</v>
      </c>
    </row>
    <row r="5139" spans="1:5" x14ac:dyDescent="0.25">
      <c r="A5139" s="74">
        <v>202602</v>
      </c>
      <c r="B5139" s="74">
        <v>561</v>
      </c>
      <c r="C5139" s="82">
        <v>303356086</v>
      </c>
      <c r="D5139" s="82">
        <v>19050446</v>
      </c>
      <c r="E5139" s="83">
        <f t="shared" si="80"/>
        <v>6.2798957657965032E-2</v>
      </c>
    </row>
    <row r="5140" spans="1:5" x14ac:dyDescent="0.25">
      <c r="A5140" s="74">
        <v>202602</v>
      </c>
      <c r="B5140" s="74">
        <v>562</v>
      </c>
      <c r="C5140" s="82">
        <v>25087888</v>
      </c>
      <c r="D5140" s="82">
        <v>1385172</v>
      </c>
      <c r="E5140" s="83">
        <f t="shared" si="80"/>
        <v>5.5212778373372844E-2</v>
      </c>
    </row>
    <row r="5141" spans="1:5" x14ac:dyDescent="0.25">
      <c r="A5141" s="74">
        <v>202602</v>
      </c>
      <c r="B5141" s="74">
        <v>581</v>
      </c>
      <c r="C5141" s="82">
        <v>7601141</v>
      </c>
      <c r="D5141" s="82">
        <v>523944</v>
      </c>
      <c r="E5141" s="83">
        <f t="shared" si="80"/>
        <v>6.8929651482586632E-2</v>
      </c>
    </row>
    <row r="5142" spans="1:5" x14ac:dyDescent="0.25">
      <c r="A5142" s="74">
        <v>202602</v>
      </c>
      <c r="B5142" s="74">
        <v>591</v>
      </c>
      <c r="C5142" s="82">
        <v>15050342</v>
      </c>
      <c r="D5142" s="82">
        <v>346083</v>
      </c>
      <c r="E5142" s="83">
        <f t="shared" si="80"/>
        <v>2.2995025627989052E-2</v>
      </c>
    </row>
    <row r="5143" spans="1:5" x14ac:dyDescent="0.25">
      <c r="A5143" s="74">
        <v>202602</v>
      </c>
      <c r="B5143" s="74">
        <v>592</v>
      </c>
      <c r="C5143" s="82">
        <v>4916442</v>
      </c>
      <c r="D5143" s="82">
        <v>16939</v>
      </c>
      <c r="E5143" s="83">
        <f t="shared" si="80"/>
        <v>3.4453777752285089E-3</v>
      </c>
    </row>
    <row r="5144" spans="1:5" x14ac:dyDescent="0.25">
      <c r="A5144" s="74">
        <v>202602</v>
      </c>
      <c r="B5144" s="74">
        <v>601</v>
      </c>
      <c r="C5144" s="82">
        <v>2182680</v>
      </c>
      <c r="D5144" s="82">
        <v>191924</v>
      </c>
      <c r="E5144" s="83">
        <f t="shared" si="80"/>
        <v>8.7930434145179315E-2</v>
      </c>
    </row>
    <row r="5145" spans="1:5" x14ac:dyDescent="0.25">
      <c r="A5145" s="74">
        <v>202602</v>
      </c>
      <c r="B5145" s="74">
        <v>602</v>
      </c>
      <c r="C5145" s="82">
        <v>87416757</v>
      </c>
      <c r="D5145" s="82">
        <v>432389</v>
      </c>
      <c r="E5145" s="83">
        <f t="shared" si="80"/>
        <v>4.9462942213699375E-3</v>
      </c>
    </row>
    <row r="5146" spans="1:5" x14ac:dyDescent="0.25">
      <c r="A5146" s="74">
        <v>202602</v>
      </c>
      <c r="B5146" s="74">
        <v>611</v>
      </c>
      <c r="C5146" s="82">
        <v>1262512</v>
      </c>
      <c r="D5146" s="82">
        <v>31835</v>
      </c>
      <c r="E5146" s="83">
        <f t="shared" si="80"/>
        <v>2.5215601911110549E-2</v>
      </c>
    </row>
    <row r="5147" spans="1:5" x14ac:dyDescent="0.25">
      <c r="A5147" s="74">
        <v>202602</v>
      </c>
      <c r="B5147" s="74">
        <v>612</v>
      </c>
      <c r="C5147" s="82">
        <v>916648697</v>
      </c>
      <c r="D5147" s="82">
        <v>1265407</v>
      </c>
      <c r="E5147" s="83">
        <f t="shared" si="80"/>
        <v>1.3804710617507155E-3</v>
      </c>
    </row>
    <row r="5148" spans="1:5" x14ac:dyDescent="0.25">
      <c r="A5148" s="74">
        <v>202602</v>
      </c>
      <c r="B5148" s="74">
        <v>613</v>
      </c>
      <c r="C5148" s="82">
        <v>1442811</v>
      </c>
      <c r="D5148" s="82">
        <v>18391</v>
      </c>
      <c r="E5148" s="83">
        <f t="shared" si="80"/>
        <v>1.2746645264002007E-2</v>
      </c>
    </row>
    <row r="5149" spans="1:5" x14ac:dyDescent="0.25">
      <c r="A5149" s="74">
        <v>202602</v>
      </c>
      <c r="B5149" s="74">
        <v>614</v>
      </c>
      <c r="C5149" s="82">
        <v>9548279</v>
      </c>
      <c r="D5149" s="82">
        <v>775061</v>
      </c>
      <c r="E5149" s="83">
        <f t="shared" si="80"/>
        <v>8.1172848007478621E-2</v>
      </c>
    </row>
    <row r="5150" spans="1:5" x14ac:dyDescent="0.25">
      <c r="A5150" s="74">
        <v>202602</v>
      </c>
      <c r="B5150" s="74">
        <v>619</v>
      </c>
      <c r="C5150" s="82">
        <v>33049419</v>
      </c>
      <c r="D5150" s="82">
        <v>3876905</v>
      </c>
      <c r="E5150" s="83">
        <f t="shared" si="80"/>
        <v>0.11730629818333568</v>
      </c>
    </row>
    <row r="5151" spans="1:5" x14ac:dyDescent="0.25">
      <c r="A5151" s="74">
        <v>202602</v>
      </c>
      <c r="B5151" s="74">
        <v>620</v>
      </c>
      <c r="C5151" s="82">
        <v>1303160764</v>
      </c>
      <c r="D5151" s="82">
        <v>11995530</v>
      </c>
      <c r="E5151" s="83">
        <f t="shared" si="80"/>
        <v>9.2049502497145476E-3</v>
      </c>
    </row>
    <row r="5152" spans="1:5" x14ac:dyDescent="0.25">
      <c r="A5152" s="74">
        <v>202602</v>
      </c>
      <c r="B5152" s="74">
        <v>631</v>
      </c>
      <c r="C5152" s="82">
        <v>4164116</v>
      </c>
      <c r="D5152" s="82">
        <v>288472</v>
      </c>
      <c r="E5152" s="83">
        <f t="shared" si="80"/>
        <v>6.927568780504674E-2</v>
      </c>
    </row>
    <row r="5153" spans="1:5" x14ac:dyDescent="0.25">
      <c r="A5153" s="74">
        <v>202602</v>
      </c>
      <c r="B5153" s="74">
        <v>639</v>
      </c>
      <c r="C5153" s="82">
        <v>3225194</v>
      </c>
      <c r="D5153" s="82">
        <v>182397</v>
      </c>
      <c r="E5153" s="83">
        <f t="shared" si="80"/>
        <v>5.6553807305855089E-2</v>
      </c>
    </row>
    <row r="5154" spans="1:5" x14ac:dyDescent="0.25">
      <c r="A5154" s="74">
        <v>202602</v>
      </c>
      <c r="B5154" s="74">
        <v>641</v>
      </c>
      <c r="C5154" s="82">
        <v>4948793569</v>
      </c>
      <c r="D5154" s="82">
        <v>4504711</v>
      </c>
      <c r="E5154" s="83">
        <f t="shared" si="80"/>
        <v>9.1026447904762062E-4</v>
      </c>
    </row>
    <row r="5155" spans="1:5" x14ac:dyDescent="0.25">
      <c r="A5155" s="74">
        <v>202602</v>
      </c>
      <c r="B5155" s="74">
        <v>642</v>
      </c>
      <c r="C5155" s="82">
        <v>542692</v>
      </c>
      <c r="D5155" s="82">
        <v>29307</v>
      </c>
      <c r="E5155" s="83">
        <f t="shared" si="80"/>
        <v>5.4003007230620681E-2</v>
      </c>
    </row>
    <row r="5156" spans="1:5" x14ac:dyDescent="0.25">
      <c r="A5156" s="74">
        <v>202602</v>
      </c>
      <c r="B5156" s="74">
        <v>643</v>
      </c>
      <c r="C5156" s="82">
        <v>62107182</v>
      </c>
      <c r="D5156" s="82">
        <v>5467555</v>
      </c>
      <c r="E5156" s="83">
        <f t="shared" si="80"/>
        <v>8.8034182584551979E-2</v>
      </c>
    </row>
    <row r="5157" spans="1:5" x14ac:dyDescent="0.25">
      <c r="A5157" s="74">
        <v>202602</v>
      </c>
      <c r="B5157" s="74">
        <v>649</v>
      </c>
      <c r="C5157" s="82">
        <v>2882489790</v>
      </c>
      <c r="D5157" s="82">
        <v>10658646</v>
      </c>
      <c r="E5157" s="83">
        <f t="shared" si="80"/>
        <v>3.6977220307864473E-3</v>
      </c>
    </row>
    <row r="5158" spans="1:5" x14ac:dyDescent="0.25">
      <c r="A5158" s="74">
        <v>202602</v>
      </c>
      <c r="B5158" s="74">
        <v>651</v>
      </c>
      <c r="C5158" s="82">
        <v>54768618</v>
      </c>
      <c r="D5158" s="82">
        <v>349869</v>
      </c>
      <c r="E5158" s="83">
        <f t="shared" si="80"/>
        <v>6.3881290559495221E-3</v>
      </c>
    </row>
    <row r="5159" spans="1:5" x14ac:dyDescent="0.25">
      <c r="A5159" s="74">
        <v>202602</v>
      </c>
      <c r="B5159" s="74">
        <v>652</v>
      </c>
      <c r="C5159" s="82">
        <v>248416</v>
      </c>
      <c r="D5159" s="82">
        <v>0</v>
      </c>
      <c r="E5159" s="83">
        <f t="shared" si="80"/>
        <v>0</v>
      </c>
    </row>
    <row r="5160" spans="1:5" x14ac:dyDescent="0.25">
      <c r="A5160" s="74">
        <v>202602</v>
      </c>
      <c r="B5160" s="74">
        <v>653</v>
      </c>
      <c r="C5160" s="82">
        <v>626878</v>
      </c>
      <c r="D5160" s="82">
        <v>9596</v>
      </c>
      <c r="E5160" s="83">
        <f t="shared" si="80"/>
        <v>1.5307603712365085E-2</v>
      </c>
    </row>
    <row r="5161" spans="1:5" x14ac:dyDescent="0.25">
      <c r="A5161" s="74">
        <v>202602</v>
      </c>
      <c r="B5161" s="74">
        <v>661</v>
      </c>
      <c r="C5161" s="82">
        <v>249831339</v>
      </c>
      <c r="D5161" s="82">
        <v>2076170</v>
      </c>
      <c r="E5161" s="83">
        <f t="shared" si="80"/>
        <v>8.3102864849153284E-3</v>
      </c>
    </row>
    <row r="5162" spans="1:5" x14ac:dyDescent="0.25">
      <c r="A5162" s="74">
        <v>202602</v>
      </c>
      <c r="B5162" s="74">
        <v>662</v>
      </c>
      <c r="C5162" s="82">
        <v>5533102</v>
      </c>
      <c r="D5162" s="82">
        <v>280084</v>
      </c>
      <c r="E5162" s="83">
        <f t="shared" si="80"/>
        <v>5.0619706631108555E-2</v>
      </c>
    </row>
    <row r="5163" spans="1:5" x14ac:dyDescent="0.25">
      <c r="A5163" s="74">
        <v>202602</v>
      </c>
      <c r="B5163" s="74">
        <v>663</v>
      </c>
      <c r="C5163" s="82">
        <v>19256744</v>
      </c>
      <c r="D5163" s="82">
        <v>465034</v>
      </c>
      <c r="E5163" s="83">
        <f t="shared" si="80"/>
        <v>2.4149150032840443E-2</v>
      </c>
    </row>
    <row r="5164" spans="1:5" x14ac:dyDescent="0.25">
      <c r="A5164" s="74">
        <v>202602</v>
      </c>
      <c r="B5164" s="74">
        <v>681</v>
      </c>
      <c r="C5164" s="82">
        <v>81985032</v>
      </c>
      <c r="D5164" s="82">
        <v>3840938</v>
      </c>
      <c r="E5164" s="83">
        <f t="shared" si="80"/>
        <v>4.6849259020841756E-2</v>
      </c>
    </row>
    <row r="5165" spans="1:5" x14ac:dyDescent="0.25">
      <c r="A5165" s="74">
        <v>202602</v>
      </c>
      <c r="B5165" s="74">
        <v>682</v>
      </c>
      <c r="C5165" s="82">
        <v>93229728</v>
      </c>
      <c r="D5165" s="82">
        <v>4549716</v>
      </c>
      <c r="E5165" s="83">
        <f t="shared" si="80"/>
        <v>4.8801129184888326E-2</v>
      </c>
    </row>
    <row r="5166" spans="1:5" x14ac:dyDescent="0.25">
      <c r="A5166" s="74">
        <v>202602</v>
      </c>
      <c r="B5166" s="74">
        <v>691</v>
      </c>
      <c r="C5166" s="82">
        <v>55446347</v>
      </c>
      <c r="D5166" s="82">
        <v>2138978</v>
      </c>
      <c r="E5166" s="83">
        <f t="shared" si="80"/>
        <v>3.8577437752571872E-2</v>
      </c>
    </row>
    <row r="5167" spans="1:5" x14ac:dyDescent="0.25">
      <c r="A5167" s="74">
        <v>202602</v>
      </c>
      <c r="B5167" s="74">
        <v>692</v>
      </c>
      <c r="C5167" s="82">
        <v>68173370</v>
      </c>
      <c r="D5167" s="82">
        <v>1590150</v>
      </c>
      <c r="E5167" s="83">
        <f t="shared" si="80"/>
        <v>2.3325090134168225E-2</v>
      </c>
    </row>
    <row r="5168" spans="1:5" x14ac:dyDescent="0.25">
      <c r="A5168" s="74">
        <v>202602</v>
      </c>
      <c r="B5168" s="74">
        <v>701</v>
      </c>
      <c r="C5168" s="82">
        <v>86111</v>
      </c>
      <c r="D5168" s="82">
        <v>824</v>
      </c>
      <c r="E5168" s="83">
        <f t="shared" si="80"/>
        <v>9.569044605218846E-3</v>
      </c>
    </row>
    <row r="5169" spans="1:5" x14ac:dyDescent="0.25">
      <c r="A5169" s="74">
        <v>202602</v>
      </c>
      <c r="B5169" s="74">
        <v>702</v>
      </c>
      <c r="C5169" s="82">
        <v>533370398</v>
      </c>
      <c r="D5169" s="82">
        <v>45626955</v>
      </c>
      <c r="E5169" s="83">
        <f t="shared" si="80"/>
        <v>8.5544595596398279E-2</v>
      </c>
    </row>
    <row r="5170" spans="1:5" x14ac:dyDescent="0.25">
      <c r="A5170" s="74">
        <v>202602</v>
      </c>
      <c r="B5170" s="74">
        <v>711</v>
      </c>
      <c r="C5170" s="82">
        <v>55365063</v>
      </c>
      <c r="D5170" s="82">
        <v>3627428</v>
      </c>
      <c r="E5170" s="83">
        <f t="shared" si="80"/>
        <v>6.5518357668987032E-2</v>
      </c>
    </row>
    <row r="5171" spans="1:5" x14ac:dyDescent="0.25">
      <c r="A5171" s="74">
        <v>202602</v>
      </c>
      <c r="B5171" s="74">
        <v>712</v>
      </c>
      <c r="C5171" s="82">
        <v>4318164</v>
      </c>
      <c r="D5171" s="82">
        <v>90635</v>
      </c>
      <c r="E5171" s="83">
        <f t="shared" si="80"/>
        <v>2.0989244502987843E-2</v>
      </c>
    </row>
    <row r="5172" spans="1:5" x14ac:dyDescent="0.25">
      <c r="A5172" s="74">
        <v>202602</v>
      </c>
      <c r="B5172" s="74">
        <v>721</v>
      </c>
      <c r="C5172" s="82">
        <v>33608156</v>
      </c>
      <c r="D5172" s="82">
        <v>8981979</v>
      </c>
      <c r="E5172" s="83">
        <f t="shared" si="80"/>
        <v>0.26725593037594803</v>
      </c>
    </row>
    <row r="5173" spans="1:5" x14ac:dyDescent="0.25">
      <c r="A5173" s="74">
        <v>202602</v>
      </c>
      <c r="B5173" s="74">
        <v>722</v>
      </c>
      <c r="C5173" s="82">
        <v>5596387</v>
      </c>
      <c r="D5173" s="82">
        <v>9037</v>
      </c>
      <c r="E5173" s="83">
        <f t="shared" si="80"/>
        <v>1.6147918290854439E-3</v>
      </c>
    </row>
    <row r="5174" spans="1:5" x14ac:dyDescent="0.25">
      <c r="A5174" s="74">
        <v>202602</v>
      </c>
      <c r="B5174" s="74">
        <v>731</v>
      </c>
      <c r="C5174" s="82">
        <v>16024705</v>
      </c>
      <c r="D5174" s="82">
        <v>1202243</v>
      </c>
      <c r="E5174" s="83">
        <f t="shared" si="80"/>
        <v>7.5024345221955724E-2</v>
      </c>
    </row>
    <row r="5175" spans="1:5" x14ac:dyDescent="0.25">
      <c r="A5175" s="74">
        <v>202602</v>
      </c>
      <c r="B5175" s="74">
        <v>732</v>
      </c>
      <c r="C5175" s="82">
        <v>9505851</v>
      </c>
      <c r="D5175" s="82">
        <v>31781</v>
      </c>
      <c r="E5175" s="83">
        <f t="shared" si="80"/>
        <v>3.343309294454542E-3</v>
      </c>
    </row>
    <row r="5176" spans="1:5" x14ac:dyDescent="0.25">
      <c r="A5176" s="74">
        <v>202602</v>
      </c>
      <c r="B5176" s="74">
        <v>741</v>
      </c>
      <c r="C5176" s="82">
        <v>6033673</v>
      </c>
      <c r="D5176" s="82">
        <v>511736</v>
      </c>
      <c r="E5176" s="83">
        <f t="shared" si="80"/>
        <v>8.481334669611694E-2</v>
      </c>
    </row>
    <row r="5177" spans="1:5" x14ac:dyDescent="0.25">
      <c r="A5177" s="74">
        <v>202602</v>
      </c>
      <c r="B5177" s="74">
        <v>742</v>
      </c>
      <c r="C5177" s="82">
        <v>1422052</v>
      </c>
      <c r="D5177" s="82">
        <v>108619</v>
      </c>
      <c r="E5177" s="83">
        <f t="shared" si="80"/>
        <v>7.6381876330823342E-2</v>
      </c>
    </row>
    <row r="5178" spans="1:5" x14ac:dyDescent="0.25">
      <c r="A5178" s="74">
        <v>202602</v>
      </c>
      <c r="B5178" s="74">
        <v>749</v>
      </c>
      <c r="C5178" s="82">
        <v>19218194</v>
      </c>
      <c r="D5178" s="82">
        <v>1491426</v>
      </c>
      <c r="E5178" s="83">
        <f t="shared" si="80"/>
        <v>7.7604898774567471E-2</v>
      </c>
    </row>
    <row r="5179" spans="1:5" x14ac:dyDescent="0.25">
      <c r="A5179" s="74">
        <v>202602</v>
      </c>
      <c r="B5179" s="74">
        <v>750</v>
      </c>
      <c r="C5179" s="82">
        <v>20074807</v>
      </c>
      <c r="D5179" s="82">
        <v>1263258</v>
      </c>
      <c r="E5179" s="83">
        <f t="shared" si="80"/>
        <v>6.2927529016841857E-2</v>
      </c>
    </row>
    <row r="5180" spans="1:5" x14ac:dyDescent="0.25">
      <c r="A5180" s="74">
        <v>202602</v>
      </c>
      <c r="B5180" s="74">
        <v>771</v>
      </c>
      <c r="C5180" s="82">
        <v>217757549</v>
      </c>
      <c r="D5180" s="82">
        <v>8561737</v>
      </c>
      <c r="E5180" s="83">
        <f t="shared" si="80"/>
        <v>3.9317750586915362E-2</v>
      </c>
    </row>
    <row r="5181" spans="1:5" x14ac:dyDescent="0.25">
      <c r="A5181" s="74">
        <v>202602</v>
      </c>
      <c r="B5181" s="74">
        <v>772</v>
      </c>
      <c r="C5181" s="82">
        <v>351961</v>
      </c>
      <c r="D5181" s="82">
        <v>28135</v>
      </c>
      <c r="E5181" s="83">
        <f t="shared" si="80"/>
        <v>7.9937834021383047E-2</v>
      </c>
    </row>
    <row r="5182" spans="1:5" x14ac:dyDescent="0.25">
      <c r="A5182" s="74">
        <v>202602</v>
      </c>
      <c r="B5182" s="74">
        <v>773</v>
      </c>
      <c r="C5182" s="82">
        <v>32031010</v>
      </c>
      <c r="D5182" s="82">
        <v>1835594</v>
      </c>
      <c r="E5182" s="83">
        <f t="shared" si="80"/>
        <v>5.7306778649814663E-2</v>
      </c>
    </row>
    <row r="5183" spans="1:5" x14ac:dyDescent="0.25">
      <c r="A5183" s="74">
        <v>202602</v>
      </c>
      <c r="B5183" s="74">
        <v>774</v>
      </c>
      <c r="C5183" s="82">
        <v>2966724</v>
      </c>
      <c r="D5183" s="82">
        <v>83745</v>
      </c>
      <c r="E5183" s="83">
        <f t="shared" si="80"/>
        <v>2.8228106153454113E-2</v>
      </c>
    </row>
    <row r="5184" spans="1:5" x14ac:dyDescent="0.25">
      <c r="A5184" s="74">
        <v>202602</v>
      </c>
      <c r="B5184" s="74">
        <v>780</v>
      </c>
      <c r="C5184" s="82">
        <v>2244242</v>
      </c>
      <c r="D5184" s="82">
        <v>212576</v>
      </c>
      <c r="E5184" s="83">
        <f t="shared" si="80"/>
        <v>9.4720622820533618E-2</v>
      </c>
    </row>
    <row r="5185" spans="1:5" x14ac:dyDescent="0.25">
      <c r="A5185" s="74">
        <v>202602</v>
      </c>
      <c r="B5185" s="74">
        <v>791</v>
      </c>
      <c r="C5185" s="82">
        <v>109805624</v>
      </c>
      <c r="D5185" s="82">
        <v>7299929</v>
      </c>
      <c r="E5185" s="83">
        <f t="shared" si="80"/>
        <v>6.6480465517868195E-2</v>
      </c>
    </row>
    <row r="5186" spans="1:5" x14ac:dyDescent="0.25">
      <c r="A5186" s="74">
        <v>202602</v>
      </c>
      <c r="B5186" s="74">
        <v>801</v>
      </c>
      <c r="C5186" s="82">
        <v>31330903</v>
      </c>
      <c r="D5186" s="82">
        <v>2447990</v>
      </c>
      <c r="E5186" s="83">
        <f t="shared" si="80"/>
        <v>7.8133400751328491E-2</v>
      </c>
    </row>
    <row r="5187" spans="1:5" x14ac:dyDescent="0.25">
      <c r="A5187" s="74">
        <v>202602</v>
      </c>
      <c r="B5187" s="74">
        <v>811</v>
      </c>
      <c r="C5187" s="82">
        <v>744383</v>
      </c>
      <c r="D5187" s="82">
        <v>58419</v>
      </c>
      <c r="E5187" s="83">
        <f t="shared" ref="E5187:E5250" si="81">D5187/C5187</f>
        <v>7.8479761090728836E-2</v>
      </c>
    </row>
    <row r="5188" spans="1:5" x14ac:dyDescent="0.25">
      <c r="A5188" s="74">
        <v>202602</v>
      </c>
      <c r="B5188" s="74">
        <v>812</v>
      </c>
      <c r="C5188" s="82">
        <v>27689107</v>
      </c>
      <c r="D5188" s="82">
        <v>3347155</v>
      </c>
      <c r="E5188" s="83">
        <f t="shared" si="81"/>
        <v>0.12088345788833132</v>
      </c>
    </row>
    <row r="5189" spans="1:5" x14ac:dyDescent="0.25">
      <c r="A5189" s="74">
        <v>202602</v>
      </c>
      <c r="B5189" s="74">
        <v>813</v>
      </c>
      <c r="C5189" s="82">
        <v>5477327</v>
      </c>
      <c r="D5189" s="82">
        <v>399808</v>
      </c>
      <c r="E5189" s="83">
        <f t="shared" si="81"/>
        <v>7.2993268431846406E-2</v>
      </c>
    </row>
    <row r="5190" spans="1:5" x14ac:dyDescent="0.25">
      <c r="A5190" s="74">
        <v>202602</v>
      </c>
      <c r="B5190" s="74">
        <v>821</v>
      </c>
      <c r="C5190" s="82">
        <v>7129759</v>
      </c>
      <c r="D5190" s="82">
        <v>1570822</v>
      </c>
      <c r="E5190" s="83">
        <f t="shared" si="81"/>
        <v>0.22031908792429028</v>
      </c>
    </row>
    <row r="5191" spans="1:5" x14ac:dyDescent="0.25">
      <c r="A5191" s="74">
        <v>202602</v>
      </c>
      <c r="B5191" s="74">
        <v>822</v>
      </c>
      <c r="C5191" s="82">
        <v>1452722</v>
      </c>
      <c r="D5191" s="82">
        <v>319057</v>
      </c>
      <c r="E5191" s="83">
        <f t="shared" si="81"/>
        <v>0.2196270174197128</v>
      </c>
    </row>
    <row r="5192" spans="1:5" x14ac:dyDescent="0.25">
      <c r="A5192" s="74">
        <v>202602</v>
      </c>
      <c r="B5192" s="74">
        <v>823</v>
      </c>
      <c r="C5192" s="82">
        <v>2304050</v>
      </c>
      <c r="D5192" s="82">
        <v>400854</v>
      </c>
      <c r="E5192" s="83">
        <f t="shared" si="81"/>
        <v>0.17397799526919988</v>
      </c>
    </row>
    <row r="5193" spans="1:5" x14ac:dyDescent="0.25">
      <c r="A5193" s="74">
        <v>202602</v>
      </c>
      <c r="B5193" s="74">
        <v>829</v>
      </c>
      <c r="C5193" s="82">
        <v>713741610</v>
      </c>
      <c r="D5193" s="82">
        <v>27698697</v>
      </c>
      <c r="E5193" s="83">
        <f t="shared" si="81"/>
        <v>3.8807737438763028E-2</v>
      </c>
    </row>
    <row r="5194" spans="1:5" x14ac:dyDescent="0.25">
      <c r="A5194" s="74">
        <v>202602</v>
      </c>
      <c r="B5194" s="74">
        <v>841</v>
      </c>
      <c r="C5194" s="82">
        <v>2053995689</v>
      </c>
      <c r="D5194" s="82">
        <v>1686280</v>
      </c>
      <c r="E5194" s="83">
        <f t="shared" si="81"/>
        <v>8.2097543292360825E-4</v>
      </c>
    </row>
    <row r="5195" spans="1:5" x14ac:dyDescent="0.25">
      <c r="A5195" s="74">
        <v>202602</v>
      </c>
      <c r="B5195" s="74">
        <v>842</v>
      </c>
      <c r="C5195" s="82">
        <v>7090096</v>
      </c>
      <c r="D5195" s="82">
        <v>664207</v>
      </c>
      <c r="E5195" s="83">
        <f t="shared" si="81"/>
        <v>9.3680960032134969E-2</v>
      </c>
    </row>
    <row r="5196" spans="1:5" x14ac:dyDescent="0.25">
      <c r="A5196" s="74">
        <v>202602</v>
      </c>
      <c r="B5196" s="74">
        <v>843</v>
      </c>
      <c r="C5196" s="82">
        <v>8194332</v>
      </c>
      <c r="D5196" s="82">
        <v>989195</v>
      </c>
      <c r="E5196" s="83">
        <f t="shared" si="81"/>
        <v>0.1207169785163696</v>
      </c>
    </row>
    <row r="5197" spans="1:5" x14ac:dyDescent="0.25">
      <c r="A5197" s="74">
        <v>202602</v>
      </c>
      <c r="B5197" s="74">
        <v>851</v>
      </c>
      <c r="C5197" s="82">
        <v>27471667</v>
      </c>
      <c r="D5197" s="82">
        <v>828039</v>
      </c>
      <c r="E5197" s="83">
        <f t="shared" si="81"/>
        <v>3.014156366994402E-2</v>
      </c>
    </row>
    <row r="5198" spans="1:5" x14ac:dyDescent="0.25">
      <c r="A5198" s="74">
        <v>202602</v>
      </c>
      <c r="B5198" s="74">
        <v>852</v>
      </c>
      <c r="C5198" s="82">
        <v>6411862</v>
      </c>
      <c r="D5198" s="82">
        <v>388886</v>
      </c>
      <c r="E5198" s="83">
        <f t="shared" si="81"/>
        <v>6.0651024616562244E-2</v>
      </c>
    </row>
    <row r="5199" spans="1:5" x14ac:dyDescent="0.25">
      <c r="A5199" s="74">
        <v>202602</v>
      </c>
      <c r="B5199" s="74">
        <v>853</v>
      </c>
      <c r="C5199" s="82">
        <v>32766044</v>
      </c>
      <c r="D5199" s="82">
        <v>143484</v>
      </c>
      <c r="E5199" s="83">
        <f t="shared" si="81"/>
        <v>4.3790455753523376E-3</v>
      </c>
    </row>
    <row r="5200" spans="1:5" x14ac:dyDescent="0.25">
      <c r="A5200" s="74">
        <v>202602</v>
      </c>
      <c r="B5200" s="74">
        <v>854</v>
      </c>
      <c r="C5200" s="82">
        <v>122075924</v>
      </c>
      <c r="D5200" s="82">
        <v>5513249</v>
      </c>
      <c r="E5200" s="83">
        <f t="shared" si="81"/>
        <v>4.5162459716463009E-2</v>
      </c>
    </row>
    <row r="5201" spans="1:5" x14ac:dyDescent="0.25">
      <c r="A5201" s="74">
        <v>202602</v>
      </c>
      <c r="B5201" s="74">
        <v>855</v>
      </c>
      <c r="C5201" s="82">
        <v>3977408</v>
      </c>
      <c r="D5201" s="82">
        <v>569635</v>
      </c>
      <c r="E5201" s="83">
        <f t="shared" si="81"/>
        <v>0.14321764324907074</v>
      </c>
    </row>
    <row r="5202" spans="1:5" x14ac:dyDescent="0.25">
      <c r="A5202" s="74">
        <v>202602</v>
      </c>
      <c r="B5202" s="74">
        <v>861</v>
      </c>
      <c r="C5202" s="82">
        <v>455252117</v>
      </c>
      <c r="D5202" s="82">
        <v>13303040</v>
      </c>
      <c r="E5202" s="83">
        <f t="shared" si="81"/>
        <v>2.9221258953530577E-2</v>
      </c>
    </row>
    <row r="5203" spans="1:5" x14ac:dyDescent="0.25">
      <c r="A5203" s="74">
        <v>202602</v>
      </c>
      <c r="B5203" s="74">
        <v>862</v>
      </c>
      <c r="C5203" s="82">
        <v>25862148</v>
      </c>
      <c r="D5203" s="82">
        <v>863826</v>
      </c>
      <c r="E5203" s="83">
        <f t="shared" si="81"/>
        <v>3.3401169926024703E-2</v>
      </c>
    </row>
    <row r="5204" spans="1:5" x14ac:dyDescent="0.25">
      <c r="A5204" s="74">
        <v>202602</v>
      </c>
      <c r="B5204" s="74">
        <v>863</v>
      </c>
      <c r="C5204" s="82">
        <v>47409862</v>
      </c>
      <c r="D5204" s="82">
        <v>388442</v>
      </c>
      <c r="E5204" s="83">
        <f t="shared" si="81"/>
        <v>8.1932742179253761E-3</v>
      </c>
    </row>
    <row r="5205" spans="1:5" x14ac:dyDescent="0.25">
      <c r="A5205" s="74">
        <v>202602</v>
      </c>
      <c r="B5205" s="74">
        <v>864</v>
      </c>
      <c r="C5205" s="82">
        <v>10271127</v>
      </c>
      <c r="D5205" s="82">
        <v>578355</v>
      </c>
      <c r="E5205" s="83">
        <f t="shared" si="81"/>
        <v>5.6308815965375562E-2</v>
      </c>
    </row>
    <row r="5206" spans="1:5" x14ac:dyDescent="0.25">
      <c r="A5206" s="74">
        <v>202602</v>
      </c>
      <c r="B5206" s="74">
        <v>869</v>
      </c>
      <c r="C5206" s="82">
        <v>385164902</v>
      </c>
      <c r="D5206" s="82">
        <v>15187490</v>
      </c>
      <c r="E5206" s="83">
        <f t="shared" si="81"/>
        <v>3.9431136952348789E-2</v>
      </c>
    </row>
    <row r="5207" spans="1:5" x14ac:dyDescent="0.25">
      <c r="A5207" s="74">
        <v>202602</v>
      </c>
      <c r="B5207" s="74">
        <v>870</v>
      </c>
      <c r="C5207" s="82">
        <v>15338726</v>
      </c>
      <c r="D5207" s="82">
        <v>274006</v>
      </c>
      <c r="E5207" s="83">
        <f t="shared" si="81"/>
        <v>1.7863673945280722E-2</v>
      </c>
    </row>
    <row r="5208" spans="1:5" x14ac:dyDescent="0.25">
      <c r="A5208" s="74">
        <v>202602</v>
      </c>
      <c r="B5208" s="74">
        <v>880</v>
      </c>
      <c r="C5208" s="82">
        <v>2024820</v>
      </c>
      <c r="D5208" s="82">
        <v>335341</v>
      </c>
      <c r="E5208" s="83">
        <f t="shared" si="81"/>
        <v>0.16561521517962091</v>
      </c>
    </row>
    <row r="5209" spans="1:5" x14ac:dyDescent="0.25">
      <c r="A5209" s="74">
        <v>202602</v>
      </c>
      <c r="B5209" s="74">
        <v>900</v>
      </c>
      <c r="C5209" s="82">
        <v>37533693</v>
      </c>
      <c r="D5209" s="82">
        <v>3670304</v>
      </c>
      <c r="E5209" s="83">
        <f t="shared" si="81"/>
        <v>9.7786913747069867E-2</v>
      </c>
    </row>
    <row r="5210" spans="1:5" x14ac:dyDescent="0.25">
      <c r="A5210" s="74">
        <v>202602</v>
      </c>
      <c r="B5210" s="74">
        <v>910</v>
      </c>
      <c r="C5210" s="82">
        <v>38352401</v>
      </c>
      <c r="D5210" s="82">
        <v>81617</v>
      </c>
      <c r="E5210" s="83">
        <f t="shared" si="81"/>
        <v>2.1280805861411387E-3</v>
      </c>
    </row>
    <row r="5211" spans="1:5" x14ac:dyDescent="0.25">
      <c r="A5211" s="74">
        <v>202602</v>
      </c>
      <c r="B5211" s="74">
        <v>920</v>
      </c>
      <c r="C5211" s="82">
        <v>13371610</v>
      </c>
      <c r="D5211" s="82">
        <v>274396</v>
      </c>
      <c r="E5211" s="83">
        <f t="shared" si="81"/>
        <v>2.0520789942273219E-2</v>
      </c>
    </row>
    <row r="5212" spans="1:5" x14ac:dyDescent="0.25">
      <c r="A5212" s="74">
        <v>202602</v>
      </c>
      <c r="B5212" s="74">
        <v>931</v>
      </c>
      <c r="C5212" s="82">
        <v>115402893</v>
      </c>
      <c r="D5212" s="82">
        <v>2657464</v>
      </c>
      <c r="E5212" s="83">
        <f t="shared" si="81"/>
        <v>2.3027706939721174E-2</v>
      </c>
    </row>
    <row r="5213" spans="1:5" x14ac:dyDescent="0.25">
      <c r="A5213" s="74">
        <v>202602</v>
      </c>
      <c r="B5213" s="74">
        <v>939</v>
      </c>
      <c r="C5213" s="82">
        <v>19497602</v>
      </c>
      <c r="D5213" s="82">
        <v>668923</v>
      </c>
      <c r="E5213" s="83">
        <f t="shared" si="81"/>
        <v>3.4307962589450743E-2</v>
      </c>
    </row>
    <row r="5214" spans="1:5" x14ac:dyDescent="0.25">
      <c r="A5214" s="74">
        <v>202602</v>
      </c>
      <c r="B5214" s="74">
        <v>941</v>
      </c>
      <c r="C5214" s="82">
        <v>13608894</v>
      </c>
      <c r="D5214" s="82">
        <v>371733</v>
      </c>
      <c r="E5214" s="83">
        <f t="shared" si="81"/>
        <v>2.7315445325681868E-2</v>
      </c>
    </row>
    <row r="5215" spans="1:5" x14ac:dyDescent="0.25">
      <c r="A5215" s="74">
        <v>202602</v>
      </c>
      <c r="B5215" s="74">
        <v>942</v>
      </c>
      <c r="C5215" s="82">
        <v>7497575</v>
      </c>
      <c r="D5215" s="82">
        <v>477333</v>
      </c>
      <c r="E5215" s="83">
        <f t="shared" si="81"/>
        <v>6.3664985011820482E-2</v>
      </c>
    </row>
    <row r="5216" spans="1:5" x14ac:dyDescent="0.25">
      <c r="A5216" s="74">
        <v>202602</v>
      </c>
      <c r="B5216" s="74">
        <v>949</v>
      </c>
      <c r="C5216" s="82">
        <v>136391665</v>
      </c>
      <c r="D5216" s="82">
        <v>3888364</v>
      </c>
      <c r="E5216" s="83">
        <f t="shared" si="81"/>
        <v>2.8508809537591613E-2</v>
      </c>
    </row>
    <row r="5217" spans="1:5" x14ac:dyDescent="0.25">
      <c r="A5217" s="74">
        <v>202602</v>
      </c>
      <c r="B5217" s="74">
        <v>951</v>
      </c>
      <c r="C5217" s="82">
        <v>4798092</v>
      </c>
      <c r="D5217" s="82">
        <v>651402</v>
      </c>
      <c r="E5217" s="83">
        <f t="shared" si="81"/>
        <v>0.13576271567948259</v>
      </c>
    </row>
    <row r="5218" spans="1:5" x14ac:dyDescent="0.25">
      <c r="A5218" s="74">
        <v>202602</v>
      </c>
      <c r="B5218" s="74">
        <v>952</v>
      </c>
      <c r="C5218" s="82">
        <v>3851641</v>
      </c>
      <c r="D5218" s="82">
        <v>1051608</v>
      </c>
      <c r="E5218" s="83">
        <f t="shared" si="81"/>
        <v>0.27302856107305951</v>
      </c>
    </row>
    <row r="5219" spans="1:5" x14ac:dyDescent="0.25">
      <c r="A5219" s="74">
        <v>202602</v>
      </c>
      <c r="B5219" s="74">
        <v>960</v>
      </c>
      <c r="C5219" s="82">
        <v>1405327175</v>
      </c>
      <c r="D5219" s="82">
        <v>140192050</v>
      </c>
      <c r="E5219" s="83">
        <f t="shared" si="81"/>
        <v>9.9757588477572851E-2</v>
      </c>
    </row>
    <row r="5220" spans="1:5" x14ac:dyDescent="0.25">
      <c r="A5220" s="74">
        <v>202602</v>
      </c>
      <c r="B5220" s="74">
        <v>970</v>
      </c>
      <c r="C5220" s="82">
        <v>642460</v>
      </c>
      <c r="D5220" s="82">
        <v>60087</v>
      </c>
      <c r="E5220" s="83">
        <f t="shared" si="81"/>
        <v>9.3526445226161936E-2</v>
      </c>
    </row>
    <row r="5221" spans="1:5" x14ac:dyDescent="0.25">
      <c r="A5221" s="74">
        <v>202602</v>
      </c>
      <c r="B5221" s="74">
        <v>990</v>
      </c>
      <c r="C5221" s="82">
        <v>1612917</v>
      </c>
      <c r="D5221" s="82">
        <v>9061</v>
      </c>
      <c r="E5221" s="83">
        <f t="shared" si="81"/>
        <v>5.6177720242269131E-3</v>
      </c>
    </row>
    <row r="5222" spans="1:5" x14ac:dyDescent="0.25">
      <c r="A5222" s="74">
        <v>202602</v>
      </c>
      <c r="B5222" s="74">
        <v>999</v>
      </c>
      <c r="C5222" s="82">
        <v>369108886</v>
      </c>
      <c r="D5222" s="82">
        <v>66657143</v>
      </c>
      <c r="E5222" s="83">
        <f t="shared" si="81"/>
        <v>0.18058937491957319</v>
      </c>
    </row>
    <row r="5223" spans="1:5" x14ac:dyDescent="0.25">
      <c r="A5223" s="74">
        <v>202603</v>
      </c>
      <c r="B5223" s="74">
        <v>11</v>
      </c>
      <c r="C5223" s="82">
        <v>7779688318</v>
      </c>
      <c r="D5223" s="82">
        <v>264849613</v>
      </c>
      <c r="E5223" s="83">
        <f t="shared" si="81"/>
        <v>3.4043730567870287E-2</v>
      </c>
    </row>
    <row r="5224" spans="1:5" x14ac:dyDescent="0.25">
      <c r="A5224" s="74">
        <v>202603</v>
      </c>
      <c r="B5224" s="74">
        <v>12</v>
      </c>
      <c r="C5224" s="82">
        <v>1283460819</v>
      </c>
      <c r="D5224" s="82">
        <v>27780546</v>
      </c>
      <c r="E5224" s="83">
        <f t="shared" si="81"/>
        <v>2.1645028495412139E-2</v>
      </c>
    </row>
    <row r="5225" spans="1:5" x14ac:dyDescent="0.25">
      <c r="A5225" s="74">
        <v>202603</v>
      </c>
      <c r="B5225" s="74">
        <v>13</v>
      </c>
      <c r="C5225" s="82">
        <v>615122042</v>
      </c>
      <c r="D5225" s="82">
        <v>1136342</v>
      </c>
      <c r="E5225" s="83">
        <f t="shared" si="81"/>
        <v>1.8473439779613686E-3</v>
      </c>
    </row>
    <row r="5226" spans="1:5" x14ac:dyDescent="0.25">
      <c r="A5226" s="74">
        <v>202603</v>
      </c>
      <c r="B5226" s="74">
        <v>14</v>
      </c>
      <c r="C5226" s="82">
        <v>3194857009</v>
      </c>
      <c r="D5226" s="82">
        <v>106484761</v>
      </c>
      <c r="E5226" s="83">
        <f t="shared" si="81"/>
        <v>3.3330055367119561E-2</v>
      </c>
    </row>
    <row r="5227" spans="1:5" x14ac:dyDescent="0.25">
      <c r="A5227" s="74">
        <v>202603</v>
      </c>
      <c r="B5227" s="74">
        <v>16</v>
      </c>
      <c r="C5227" s="82">
        <v>1218435777</v>
      </c>
      <c r="D5227" s="82">
        <v>79212875</v>
      </c>
      <c r="E5227" s="83">
        <f t="shared" si="81"/>
        <v>6.5011941125888331E-2</v>
      </c>
    </row>
    <row r="5228" spans="1:5" x14ac:dyDescent="0.25">
      <c r="A5228" s="74">
        <v>202603</v>
      </c>
      <c r="B5228" s="74">
        <v>17</v>
      </c>
      <c r="C5228" s="82">
        <v>812540</v>
      </c>
      <c r="D5228" s="82">
        <v>14082</v>
      </c>
      <c r="E5228" s="83">
        <f t="shared" si="81"/>
        <v>1.7330839097152141E-2</v>
      </c>
    </row>
    <row r="5229" spans="1:5" x14ac:dyDescent="0.25">
      <c r="A5229" s="74">
        <v>202603</v>
      </c>
      <c r="B5229" s="74">
        <v>21</v>
      </c>
      <c r="C5229" s="82">
        <v>2355332</v>
      </c>
      <c r="D5229" s="82">
        <v>225044</v>
      </c>
      <c r="E5229" s="83">
        <f t="shared" si="81"/>
        <v>9.5546615084412728E-2</v>
      </c>
    </row>
    <row r="5230" spans="1:5" x14ac:dyDescent="0.25">
      <c r="A5230" s="74">
        <v>202603</v>
      </c>
      <c r="B5230" s="74">
        <v>22</v>
      </c>
      <c r="C5230" s="82">
        <v>34647787</v>
      </c>
      <c r="D5230" s="82">
        <v>981203</v>
      </c>
      <c r="E5230" s="83">
        <f t="shared" si="81"/>
        <v>2.8319355576735681E-2</v>
      </c>
    </row>
    <row r="5231" spans="1:5" x14ac:dyDescent="0.25">
      <c r="A5231" s="74">
        <v>202603</v>
      </c>
      <c r="B5231" s="74">
        <v>24</v>
      </c>
      <c r="C5231" s="82">
        <v>6622739</v>
      </c>
      <c r="D5231" s="82">
        <v>183653</v>
      </c>
      <c r="E5231" s="83">
        <f t="shared" si="81"/>
        <v>2.7730671554473157E-2</v>
      </c>
    </row>
    <row r="5232" spans="1:5" x14ac:dyDescent="0.25">
      <c r="A5232" s="74">
        <v>202603</v>
      </c>
      <c r="B5232" s="74">
        <v>31</v>
      </c>
      <c r="C5232" s="82">
        <v>75496792</v>
      </c>
      <c r="D5232" s="82">
        <v>1128494</v>
      </c>
      <c r="E5232" s="83">
        <f t="shared" si="81"/>
        <v>1.4947575520824779E-2</v>
      </c>
    </row>
    <row r="5233" spans="1:5" x14ac:dyDescent="0.25">
      <c r="A5233" s="74">
        <v>202603</v>
      </c>
      <c r="B5233" s="74">
        <v>32</v>
      </c>
      <c r="C5233" s="82">
        <v>6162199</v>
      </c>
      <c r="D5233" s="82">
        <v>554600</v>
      </c>
      <c r="E5233" s="83">
        <f t="shared" si="81"/>
        <v>9.000033916463912E-2</v>
      </c>
    </row>
    <row r="5234" spans="1:5" x14ac:dyDescent="0.25">
      <c r="A5234" s="74">
        <v>202603</v>
      </c>
      <c r="B5234" s="74">
        <v>51</v>
      </c>
      <c r="C5234" s="82">
        <v>464015</v>
      </c>
      <c r="D5234" s="82">
        <v>5614</v>
      </c>
      <c r="E5234" s="83">
        <f t="shared" si="81"/>
        <v>1.209874680775406E-2</v>
      </c>
    </row>
    <row r="5235" spans="1:5" x14ac:dyDescent="0.25">
      <c r="A5235" s="74">
        <v>202603</v>
      </c>
      <c r="B5235" s="74">
        <v>52</v>
      </c>
      <c r="C5235" s="82">
        <v>24804</v>
      </c>
      <c r="D5235" s="82">
        <v>99</v>
      </c>
      <c r="E5235" s="83">
        <f t="shared" si="81"/>
        <v>3.9912917271407835E-3</v>
      </c>
    </row>
    <row r="5236" spans="1:5" x14ac:dyDescent="0.25">
      <c r="A5236" s="74">
        <v>202603</v>
      </c>
      <c r="B5236" s="74">
        <v>61</v>
      </c>
      <c r="C5236" s="82">
        <v>6952682830</v>
      </c>
      <c r="D5236" s="82">
        <v>24243273</v>
      </c>
      <c r="E5236" s="83">
        <f t="shared" si="81"/>
        <v>3.4868947128428121E-3</v>
      </c>
    </row>
    <row r="5237" spans="1:5" x14ac:dyDescent="0.25">
      <c r="A5237" s="74">
        <v>202603</v>
      </c>
      <c r="B5237" s="74">
        <v>62</v>
      </c>
      <c r="C5237" s="82">
        <v>2033193</v>
      </c>
      <c r="D5237" s="82">
        <v>95492</v>
      </c>
      <c r="E5237" s="83">
        <f t="shared" si="81"/>
        <v>4.6966520148357782E-2</v>
      </c>
    </row>
    <row r="5238" spans="1:5" x14ac:dyDescent="0.25">
      <c r="A5238" s="74">
        <v>202603</v>
      </c>
      <c r="B5238" s="74">
        <v>71</v>
      </c>
      <c r="C5238" s="82">
        <v>338760</v>
      </c>
      <c r="D5238" s="82">
        <v>21878</v>
      </c>
      <c r="E5238" s="83">
        <f t="shared" si="81"/>
        <v>6.4582595347738816E-2</v>
      </c>
    </row>
    <row r="5239" spans="1:5" x14ac:dyDescent="0.25">
      <c r="A5239" s="74">
        <v>202603</v>
      </c>
      <c r="B5239" s="74">
        <v>72</v>
      </c>
      <c r="C5239" s="82">
        <v>270805567</v>
      </c>
      <c r="D5239" s="82">
        <v>433651</v>
      </c>
      <c r="E5239" s="83">
        <f t="shared" si="81"/>
        <v>1.6013370951122286E-3</v>
      </c>
    </row>
    <row r="5240" spans="1:5" x14ac:dyDescent="0.25">
      <c r="A5240" s="74">
        <v>202603</v>
      </c>
      <c r="B5240" s="74">
        <v>81</v>
      </c>
      <c r="C5240" s="82">
        <v>180070195</v>
      </c>
      <c r="D5240" s="82">
        <v>499746</v>
      </c>
      <c r="E5240" s="83">
        <f t="shared" si="81"/>
        <v>2.7752843828485886E-3</v>
      </c>
    </row>
    <row r="5241" spans="1:5" x14ac:dyDescent="0.25">
      <c r="A5241" s="74">
        <v>202603</v>
      </c>
      <c r="B5241" s="74">
        <v>89</v>
      </c>
      <c r="C5241" s="82">
        <v>232390868</v>
      </c>
      <c r="D5241" s="82">
        <v>3799704</v>
      </c>
      <c r="E5241" s="83">
        <f t="shared" si="81"/>
        <v>1.6350487575957588E-2</v>
      </c>
    </row>
    <row r="5242" spans="1:5" x14ac:dyDescent="0.25">
      <c r="A5242" s="74">
        <v>202603</v>
      </c>
      <c r="B5242" s="74">
        <v>91</v>
      </c>
      <c r="C5242" s="82">
        <v>86512484</v>
      </c>
      <c r="D5242" s="82">
        <v>655258</v>
      </c>
      <c r="E5242" s="83">
        <f t="shared" si="81"/>
        <v>7.5741438657569932E-3</v>
      </c>
    </row>
    <row r="5243" spans="1:5" x14ac:dyDescent="0.25">
      <c r="A5243" s="74">
        <v>202603</v>
      </c>
      <c r="B5243" s="74">
        <v>99</v>
      </c>
      <c r="C5243" s="82">
        <v>21807831</v>
      </c>
      <c r="D5243" s="82">
        <v>1416776</v>
      </c>
      <c r="E5243" s="83">
        <f t="shared" si="81"/>
        <v>6.4966387532992165E-2</v>
      </c>
    </row>
    <row r="5244" spans="1:5" x14ac:dyDescent="0.25">
      <c r="A5244" s="74">
        <v>202603</v>
      </c>
      <c r="B5244" s="74">
        <v>101</v>
      </c>
      <c r="C5244" s="82">
        <v>2604503822</v>
      </c>
      <c r="D5244" s="82">
        <v>90791763</v>
      </c>
      <c r="E5244" s="83">
        <f t="shared" si="81"/>
        <v>3.485952381144173E-2</v>
      </c>
    </row>
    <row r="5245" spans="1:5" x14ac:dyDescent="0.25">
      <c r="A5245" s="74">
        <v>202603</v>
      </c>
      <c r="B5245" s="74">
        <v>102</v>
      </c>
      <c r="C5245" s="82">
        <v>154069136</v>
      </c>
      <c r="D5245" s="82">
        <v>16755442</v>
      </c>
      <c r="E5245" s="83">
        <f t="shared" si="81"/>
        <v>0.10875274850635885</v>
      </c>
    </row>
    <row r="5246" spans="1:5" x14ac:dyDescent="0.25">
      <c r="A5246" s="74">
        <v>202603</v>
      </c>
      <c r="B5246" s="74">
        <v>103</v>
      </c>
      <c r="C5246" s="82">
        <v>633526703</v>
      </c>
      <c r="D5246" s="82">
        <v>1445297</v>
      </c>
      <c r="E5246" s="83">
        <f t="shared" si="81"/>
        <v>2.2813513513415392E-3</v>
      </c>
    </row>
    <row r="5247" spans="1:5" x14ac:dyDescent="0.25">
      <c r="A5247" s="74">
        <v>202603</v>
      </c>
      <c r="B5247" s="74">
        <v>104</v>
      </c>
      <c r="C5247" s="82">
        <v>1091402050</v>
      </c>
      <c r="D5247" s="82">
        <v>17751868</v>
      </c>
      <c r="E5247" s="83">
        <f t="shared" si="81"/>
        <v>1.6265195763559358E-2</v>
      </c>
    </row>
    <row r="5248" spans="1:5" x14ac:dyDescent="0.25">
      <c r="A5248" s="74">
        <v>202603</v>
      </c>
      <c r="B5248" s="74">
        <v>105</v>
      </c>
      <c r="C5248" s="82">
        <v>585297706</v>
      </c>
      <c r="D5248" s="82">
        <v>13581680</v>
      </c>
      <c r="E5248" s="83">
        <f t="shared" si="81"/>
        <v>2.3204738137142127E-2</v>
      </c>
    </row>
    <row r="5249" spans="1:5" x14ac:dyDescent="0.25">
      <c r="A5249" s="74">
        <v>202603</v>
      </c>
      <c r="B5249" s="74">
        <v>106</v>
      </c>
      <c r="C5249" s="82">
        <v>587164958</v>
      </c>
      <c r="D5249" s="82">
        <v>159791015</v>
      </c>
      <c r="E5249" s="83">
        <f t="shared" si="81"/>
        <v>0.27213990348518041</v>
      </c>
    </row>
    <row r="5250" spans="1:5" x14ac:dyDescent="0.25">
      <c r="A5250" s="74">
        <v>202603</v>
      </c>
      <c r="B5250" s="74">
        <v>107</v>
      </c>
      <c r="C5250" s="82">
        <v>1900967771</v>
      </c>
      <c r="D5250" s="82">
        <v>41700601</v>
      </c>
      <c r="E5250" s="83">
        <f t="shared" si="81"/>
        <v>2.1936511305535436E-2</v>
      </c>
    </row>
    <row r="5251" spans="1:5" x14ac:dyDescent="0.25">
      <c r="A5251" s="74">
        <v>202603</v>
      </c>
      <c r="B5251" s="74">
        <v>108</v>
      </c>
      <c r="C5251" s="82">
        <v>61645900</v>
      </c>
      <c r="D5251" s="82">
        <v>13554958</v>
      </c>
      <c r="E5251" s="83">
        <f t="shared" ref="E5251:E5314" si="82">D5251/C5251</f>
        <v>0.21988417721210982</v>
      </c>
    </row>
    <row r="5252" spans="1:5" x14ac:dyDescent="0.25">
      <c r="A5252" s="74">
        <v>202603</v>
      </c>
      <c r="B5252" s="74">
        <v>109</v>
      </c>
      <c r="C5252" s="82">
        <v>618958</v>
      </c>
      <c r="D5252" s="82">
        <v>25284</v>
      </c>
      <c r="E5252" s="83">
        <f t="shared" si="82"/>
        <v>4.0849298336882306E-2</v>
      </c>
    </row>
    <row r="5253" spans="1:5" x14ac:dyDescent="0.25">
      <c r="A5253" s="74">
        <v>202603</v>
      </c>
      <c r="B5253" s="74">
        <v>110</v>
      </c>
      <c r="C5253" s="82">
        <v>848266609</v>
      </c>
      <c r="D5253" s="82">
        <v>50274727</v>
      </c>
      <c r="E5253" s="83">
        <f t="shared" si="82"/>
        <v>5.9267601089788978E-2</v>
      </c>
    </row>
    <row r="5254" spans="1:5" x14ac:dyDescent="0.25">
      <c r="A5254" s="74">
        <v>202603</v>
      </c>
      <c r="B5254" s="74">
        <v>120</v>
      </c>
      <c r="C5254" s="82">
        <v>212464112</v>
      </c>
      <c r="D5254" s="82">
        <v>2949</v>
      </c>
      <c r="E5254" s="83">
        <f t="shared" si="82"/>
        <v>1.3879991177051116E-5</v>
      </c>
    </row>
    <row r="5255" spans="1:5" x14ac:dyDescent="0.25">
      <c r="A5255" s="74">
        <v>202603</v>
      </c>
      <c r="B5255" s="74">
        <v>131</v>
      </c>
      <c r="C5255" s="82">
        <v>292328179</v>
      </c>
      <c r="D5255" s="82">
        <v>20050197</v>
      </c>
      <c r="E5255" s="83">
        <f t="shared" si="82"/>
        <v>6.8587972150300297E-2</v>
      </c>
    </row>
    <row r="5256" spans="1:5" x14ac:dyDescent="0.25">
      <c r="A5256" s="74">
        <v>202603</v>
      </c>
      <c r="B5256" s="74">
        <v>139</v>
      </c>
      <c r="C5256" s="82">
        <v>215493701</v>
      </c>
      <c r="D5256" s="82">
        <v>17432181</v>
      </c>
      <c r="E5256" s="83">
        <f t="shared" si="82"/>
        <v>8.0894155695066E-2</v>
      </c>
    </row>
    <row r="5257" spans="1:5" x14ac:dyDescent="0.25">
      <c r="A5257" s="74">
        <v>202603</v>
      </c>
      <c r="B5257" s="74">
        <v>141</v>
      </c>
      <c r="C5257" s="82">
        <v>281867823</v>
      </c>
      <c r="D5257" s="82">
        <v>26119944</v>
      </c>
      <c r="E5257" s="83">
        <f t="shared" si="82"/>
        <v>9.2667349263204121E-2</v>
      </c>
    </row>
    <row r="5258" spans="1:5" x14ac:dyDescent="0.25">
      <c r="A5258" s="74">
        <v>202603</v>
      </c>
      <c r="B5258" s="74">
        <v>142</v>
      </c>
      <c r="C5258" s="82">
        <v>2033</v>
      </c>
      <c r="D5258" s="82">
        <v>139</v>
      </c>
      <c r="E5258" s="83">
        <f t="shared" si="82"/>
        <v>6.8371864240039354E-2</v>
      </c>
    </row>
    <row r="5259" spans="1:5" x14ac:dyDescent="0.25">
      <c r="A5259" s="74">
        <v>202603</v>
      </c>
      <c r="B5259" s="74">
        <v>143</v>
      </c>
      <c r="C5259" s="82">
        <v>9401804</v>
      </c>
      <c r="D5259" s="82">
        <v>333812</v>
      </c>
      <c r="E5259" s="83">
        <f t="shared" si="82"/>
        <v>3.5505100935948039E-2</v>
      </c>
    </row>
    <row r="5260" spans="1:5" x14ac:dyDescent="0.25">
      <c r="A5260" s="74">
        <v>202603</v>
      </c>
      <c r="B5260" s="74">
        <v>149</v>
      </c>
      <c r="C5260" s="82">
        <v>2150895</v>
      </c>
      <c r="D5260" s="82">
        <v>100753</v>
      </c>
      <c r="E5260" s="83">
        <f t="shared" si="82"/>
        <v>4.68423609706657E-2</v>
      </c>
    </row>
    <row r="5261" spans="1:5" x14ac:dyDescent="0.25">
      <c r="A5261" s="74">
        <v>202603</v>
      </c>
      <c r="B5261" s="74">
        <v>151</v>
      </c>
      <c r="C5261" s="82">
        <v>112024103</v>
      </c>
      <c r="D5261" s="82">
        <v>49771999</v>
      </c>
      <c r="E5261" s="83">
        <f t="shared" si="82"/>
        <v>0.44429723306956542</v>
      </c>
    </row>
    <row r="5262" spans="1:5" x14ac:dyDescent="0.25">
      <c r="A5262" s="74">
        <v>202603</v>
      </c>
      <c r="B5262" s="74">
        <v>152</v>
      </c>
      <c r="C5262" s="82">
        <v>128751103</v>
      </c>
      <c r="D5262" s="82">
        <v>11322132</v>
      </c>
      <c r="E5262" s="83">
        <f t="shared" si="82"/>
        <v>8.7938135955231395E-2</v>
      </c>
    </row>
    <row r="5263" spans="1:5" x14ac:dyDescent="0.25">
      <c r="A5263" s="74">
        <v>202603</v>
      </c>
      <c r="B5263" s="74">
        <v>161</v>
      </c>
      <c r="C5263" s="82">
        <v>39896184</v>
      </c>
      <c r="D5263" s="82">
        <v>1948966</v>
      </c>
      <c r="E5263" s="83">
        <f t="shared" si="82"/>
        <v>4.8850937723768272E-2</v>
      </c>
    </row>
    <row r="5264" spans="1:5" x14ac:dyDescent="0.25">
      <c r="A5264" s="74">
        <v>202603</v>
      </c>
      <c r="B5264" s="74">
        <v>162</v>
      </c>
      <c r="C5264" s="82">
        <v>234469102</v>
      </c>
      <c r="D5264" s="82">
        <v>11564608</v>
      </c>
      <c r="E5264" s="83">
        <f t="shared" si="82"/>
        <v>4.9322524381058962E-2</v>
      </c>
    </row>
    <row r="5265" spans="1:5" x14ac:dyDescent="0.25">
      <c r="A5265" s="74">
        <v>202603</v>
      </c>
      <c r="B5265" s="74">
        <v>170</v>
      </c>
      <c r="C5265" s="82">
        <v>413973454</v>
      </c>
      <c r="D5265" s="82">
        <v>74890357</v>
      </c>
      <c r="E5265" s="83">
        <f t="shared" si="82"/>
        <v>0.18090618196982264</v>
      </c>
    </row>
    <row r="5266" spans="1:5" x14ac:dyDescent="0.25">
      <c r="A5266" s="74">
        <v>202603</v>
      </c>
      <c r="B5266" s="74">
        <v>181</v>
      </c>
      <c r="C5266" s="82">
        <v>112224480</v>
      </c>
      <c r="D5266" s="82">
        <v>12698808</v>
      </c>
      <c r="E5266" s="83">
        <f t="shared" si="82"/>
        <v>0.11315541849692687</v>
      </c>
    </row>
    <row r="5267" spans="1:5" x14ac:dyDescent="0.25">
      <c r="A5267" s="74">
        <v>202603</v>
      </c>
      <c r="B5267" s="74">
        <v>182</v>
      </c>
      <c r="C5267" s="82">
        <v>8346845</v>
      </c>
      <c r="D5267" s="82">
        <v>1082134</v>
      </c>
      <c r="E5267" s="83">
        <f t="shared" si="82"/>
        <v>0.12964587218284274</v>
      </c>
    </row>
    <row r="5268" spans="1:5" x14ac:dyDescent="0.25">
      <c r="A5268" s="74">
        <v>202603</v>
      </c>
      <c r="B5268" s="74">
        <v>191</v>
      </c>
      <c r="C5268" s="82">
        <v>2339922</v>
      </c>
      <c r="D5268" s="82">
        <v>1271</v>
      </c>
      <c r="E5268" s="83">
        <f t="shared" si="82"/>
        <v>5.4318049917903251E-4</v>
      </c>
    </row>
    <row r="5269" spans="1:5" x14ac:dyDescent="0.25">
      <c r="A5269" s="74">
        <v>202603</v>
      </c>
      <c r="B5269" s="74">
        <v>192</v>
      </c>
      <c r="C5269" s="82">
        <v>1025609596</v>
      </c>
      <c r="D5269" s="82">
        <v>38774117</v>
      </c>
      <c r="E5269" s="83">
        <f t="shared" si="82"/>
        <v>3.7805922595911437E-2</v>
      </c>
    </row>
    <row r="5270" spans="1:5" x14ac:dyDescent="0.25">
      <c r="A5270" s="74">
        <v>202603</v>
      </c>
      <c r="B5270" s="74">
        <v>201</v>
      </c>
      <c r="C5270" s="82">
        <v>985842160</v>
      </c>
      <c r="D5270" s="82">
        <v>12110855</v>
      </c>
      <c r="E5270" s="83">
        <f t="shared" si="82"/>
        <v>1.2284780963313641E-2</v>
      </c>
    </row>
    <row r="5271" spans="1:5" x14ac:dyDescent="0.25">
      <c r="A5271" s="74">
        <v>202603</v>
      </c>
      <c r="B5271" s="74">
        <v>202</v>
      </c>
      <c r="C5271" s="82">
        <v>1387763201</v>
      </c>
      <c r="D5271" s="82">
        <v>77714161</v>
      </c>
      <c r="E5271" s="83">
        <f t="shared" si="82"/>
        <v>5.5999583317961177E-2</v>
      </c>
    </row>
    <row r="5272" spans="1:5" x14ac:dyDescent="0.25">
      <c r="A5272" s="74">
        <v>202603</v>
      </c>
      <c r="B5272" s="74">
        <v>203</v>
      </c>
      <c r="C5272" s="82">
        <v>7278702</v>
      </c>
      <c r="D5272" s="82">
        <v>2482606</v>
      </c>
      <c r="E5272" s="83">
        <f t="shared" si="82"/>
        <v>0.34107812079681238</v>
      </c>
    </row>
    <row r="5273" spans="1:5" x14ac:dyDescent="0.25">
      <c r="A5273" s="74">
        <v>202603</v>
      </c>
      <c r="B5273" s="74">
        <v>204</v>
      </c>
      <c r="C5273" s="82">
        <v>2781871</v>
      </c>
      <c r="D5273" s="82">
        <v>79347</v>
      </c>
      <c r="E5273" s="83">
        <f t="shared" si="82"/>
        <v>2.8522889810490854E-2</v>
      </c>
    </row>
    <row r="5274" spans="1:5" x14ac:dyDescent="0.25">
      <c r="A5274" s="74">
        <v>202603</v>
      </c>
      <c r="B5274" s="74">
        <v>210</v>
      </c>
      <c r="C5274" s="82">
        <v>880099979</v>
      </c>
      <c r="D5274" s="82">
        <v>13239685</v>
      </c>
      <c r="E5274" s="83">
        <f t="shared" si="82"/>
        <v>1.5043387474049695E-2</v>
      </c>
    </row>
    <row r="5275" spans="1:5" x14ac:dyDescent="0.25">
      <c r="A5275" s="74">
        <v>202603</v>
      </c>
      <c r="B5275" s="74">
        <v>221</v>
      </c>
      <c r="C5275" s="82">
        <v>66658209</v>
      </c>
      <c r="D5275" s="82">
        <v>2869569</v>
      </c>
      <c r="E5275" s="83">
        <f t="shared" si="82"/>
        <v>4.3048996410929671E-2</v>
      </c>
    </row>
    <row r="5276" spans="1:5" x14ac:dyDescent="0.25">
      <c r="A5276" s="74">
        <v>202603</v>
      </c>
      <c r="B5276" s="74">
        <v>222</v>
      </c>
      <c r="C5276" s="82">
        <v>485606705</v>
      </c>
      <c r="D5276" s="82">
        <v>13520232</v>
      </c>
      <c r="E5276" s="83">
        <f t="shared" si="82"/>
        <v>2.7841938467468238E-2</v>
      </c>
    </row>
    <row r="5277" spans="1:5" x14ac:dyDescent="0.25">
      <c r="A5277" s="74">
        <v>202603</v>
      </c>
      <c r="B5277" s="74">
        <v>231</v>
      </c>
      <c r="C5277" s="82">
        <v>89132559</v>
      </c>
      <c r="D5277" s="82">
        <v>2689276</v>
      </c>
      <c r="E5277" s="83">
        <f t="shared" si="82"/>
        <v>3.0171645806780886E-2</v>
      </c>
    </row>
    <row r="5278" spans="1:5" x14ac:dyDescent="0.25">
      <c r="A5278" s="74">
        <v>202603</v>
      </c>
      <c r="B5278" s="74">
        <v>239</v>
      </c>
      <c r="C5278" s="82">
        <v>470363036</v>
      </c>
      <c r="D5278" s="82">
        <v>32296381</v>
      </c>
      <c r="E5278" s="83">
        <f t="shared" si="82"/>
        <v>6.8662668041797395E-2</v>
      </c>
    </row>
    <row r="5279" spans="1:5" x14ac:dyDescent="0.25">
      <c r="A5279" s="74">
        <v>202603</v>
      </c>
      <c r="B5279" s="74">
        <v>241</v>
      </c>
      <c r="C5279" s="82">
        <v>591458484</v>
      </c>
      <c r="D5279" s="82">
        <v>4271220</v>
      </c>
      <c r="E5279" s="83">
        <f t="shared" si="82"/>
        <v>7.2215043245537416E-3</v>
      </c>
    </row>
    <row r="5280" spans="1:5" x14ac:dyDescent="0.25">
      <c r="A5280" s="74">
        <v>202603</v>
      </c>
      <c r="B5280" s="74">
        <v>242</v>
      </c>
      <c r="C5280" s="82">
        <v>323713762</v>
      </c>
      <c r="D5280" s="82">
        <v>1181613</v>
      </c>
      <c r="E5280" s="83">
        <f t="shared" si="82"/>
        <v>3.6501784561139543E-3</v>
      </c>
    </row>
    <row r="5281" spans="1:5" x14ac:dyDescent="0.25">
      <c r="A5281" s="74">
        <v>202603</v>
      </c>
      <c r="B5281" s="74">
        <v>243</v>
      </c>
      <c r="C5281" s="82">
        <v>46764080</v>
      </c>
      <c r="D5281" s="82">
        <v>1783085</v>
      </c>
      <c r="E5281" s="83">
        <f t="shared" si="82"/>
        <v>3.8129371945305031E-2</v>
      </c>
    </row>
    <row r="5282" spans="1:5" x14ac:dyDescent="0.25">
      <c r="A5282" s="74">
        <v>202603</v>
      </c>
      <c r="B5282" s="74">
        <v>251</v>
      </c>
      <c r="C5282" s="82">
        <v>194607415</v>
      </c>
      <c r="D5282" s="82">
        <v>6147561</v>
      </c>
      <c r="E5282" s="83">
        <f t="shared" si="82"/>
        <v>3.1589551713638454E-2</v>
      </c>
    </row>
    <row r="5283" spans="1:5" x14ac:dyDescent="0.25">
      <c r="A5283" s="74">
        <v>202603</v>
      </c>
      <c r="B5283" s="74">
        <v>252</v>
      </c>
      <c r="C5283" s="82">
        <v>18959</v>
      </c>
      <c r="D5283" s="82">
        <v>0</v>
      </c>
      <c r="E5283" s="83">
        <f t="shared" si="82"/>
        <v>0</v>
      </c>
    </row>
    <row r="5284" spans="1:5" x14ac:dyDescent="0.25">
      <c r="A5284" s="74">
        <v>202603</v>
      </c>
      <c r="B5284" s="74">
        <v>259</v>
      </c>
      <c r="C5284" s="82">
        <v>507325083</v>
      </c>
      <c r="D5284" s="82">
        <v>16070685</v>
      </c>
      <c r="E5284" s="83">
        <f t="shared" si="82"/>
        <v>3.1677292407795259E-2</v>
      </c>
    </row>
    <row r="5285" spans="1:5" x14ac:dyDescent="0.25">
      <c r="A5285" s="74">
        <v>202603</v>
      </c>
      <c r="B5285" s="74">
        <v>261</v>
      </c>
      <c r="C5285" s="82">
        <v>2811725</v>
      </c>
      <c r="D5285" s="82">
        <v>244804</v>
      </c>
      <c r="E5285" s="83">
        <f t="shared" si="82"/>
        <v>8.7065413580631107E-2</v>
      </c>
    </row>
    <row r="5286" spans="1:5" x14ac:dyDescent="0.25">
      <c r="A5286" s="74">
        <v>202603</v>
      </c>
      <c r="B5286" s="74">
        <v>262</v>
      </c>
      <c r="C5286" s="82">
        <v>91214823</v>
      </c>
      <c r="D5286" s="82">
        <v>1615042</v>
      </c>
      <c r="E5286" s="83">
        <f t="shared" si="82"/>
        <v>1.7705916065856971E-2</v>
      </c>
    </row>
    <row r="5287" spans="1:5" x14ac:dyDescent="0.25">
      <c r="A5287" s="74">
        <v>202603</v>
      </c>
      <c r="B5287" s="74">
        <v>263</v>
      </c>
      <c r="C5287" s="82">
        <v>795266</v>
      </c>
      <c r="D5287" s="82">
        <v>514860</v>
      </c>
      <c r="E5287" s="83">
        <f t="shared" si="82"/>
        <v>0.64740602515384793</v>
      </c>
    </row>
    <row r="5288" spans="1:5" x14ac:dyDescent="0.25">
      <c r="A5288" s="74">
        <v>202603</v>
      </c>
      <c r="B5288" s="74">
        <v>264</v>
      </c>
      <c r="C5288" s="82">
        <v>1001978007</v>
      </c>
      <c r="D5288" s="82">
        <v>40529</v>
      </c>
      <c r="E5288" s="83">
        <f t="shared" si="82"/>
        <v>4.0448991611449612E-5</v>
      </c>
    </row>
    <row r="5289" spans="1:5" x14ac:dyDescent="0.25">
      <c r="A5289" s="74">
        <v>202603</v>
      </c>
      <c r="B5289" s="74">
        <v>265</v>
      </c>
      <c r="C5289" s="82">
        <v>7820205</v>
      </c>
      <c r="D5289" s="82">
        <v>30344</v>
      </c>
      <c r="E5289" s="83">
        <f t="shared" si="82"/>
        <v>3.8802051864369282E-3</v>
      </c>
    </row>
    <row r="5290" spans="1:5" x14ac:dyDescent="0.25">
      <c r="A5290" s="74">
        <v>202603</v>
      </c>
      <c r="B5290" s="74">
        <v>266</v>
      </c>
      <c r="C5290" s="82">
        <v>59517127</v>
      </c>
      <c r="D5290" s="82">
        <v>1263465</v>
      </c>
      <c r="E5290" s="83">
        <f t="shared" si="82"/>
        <v>2.1228595257966668E-2</v>
      </c>
    </row>
    <row r="5291" spans="1:5" x14ac:dyDescent="0.25">
      <c r="A5291" s="74">
        <v>202603</v>
      </c>
      <c r="B5291" s="74">
        <v>267</v>
      </c>
      <c r="C5291" s="82">
        <v>3915553</v>
      </c>
      <c r="D5291" s="82">
        <v>166965</v>
      </c>
      <c r="E5291" s="83">
        <f t="shared" si="82"/>
        <v>4.2641486400516099E-2</v>
      </c>
    </row>
    <row r="5292" spans="1:5" x14ac:dyDescent="0.25">
      <c r="A5292" s="74">
        <v>202603</v>
      </c>
      <c r="B5292" s="74">
        <v>268</v>
      </c>
      <c r="C5292" s="82">
        <v>14859182</v>
      </c>
      <c r="D5292" s="82">
        <v>649632</v>
      </c>
      <c r="E5292" s="83">
        <f t="shared" si="82"/>
        <v>4.3719230304871425E-2</v>
      </c>
    </row>
    <row r="5293" spans="1:5" x14ac:dyDescent="0.25">
      <c r="A5293" s="74">
        <v>202603</v>
      </c>
      <c r="B5293" s="74">
        <v>271</v>
      </c>
      <c r="C5293" s="82">
        <v>207712118</v>
      </c>
      <c r="D5293" s="82">
        <v>23699472</v>
      </c>
      <c r="E5293" s="83">
        <f t="shared" si="82"/>
        <v>0.11409768591353923</v>
      </c>
    </row>
    <row r="5294" spans="1:5" x14ac:dyDescent="0.25">
      <c r="A5294" s="74">
        <v>202603</v>
      </c>
      <c r="B5294" s="74">
        <v>272</v>
      </c>
      <c r="C5294" s="82">
        <v>4982945</v>
      </c>
      <c r="D5294" s="82">
        <v>3035807</v>
      </c>
      <c r="E5294" s="83">
        <f t="shared" si="82"/>
        <v>0.60923951598903858</v>
      </c>
    </row>
    <row r="5295" spans="1:5" x14ac:dyDescent="0.25">
      <c r="A5295" s="74">
        <v>202603</v>
      </c>
      <c r="B5295" s="74">
        <v>273</v>
      </c>
      <c r="C5295" s="82">
        <v>9168044</v>
      </c>
      <c r="D5295" s="82">
        <v>667</v>
      </c>
      <c r="E5295" s="83">
        <f t="shared" si="82"/>
        <v>7.275270493902516E-5</v>
      </c>
    </row>
    <row r="5296" spans="1:5" x14ac:dyDescent="0.25">
      <c r="A5296" s="74">
        <v>202603</v>
      </c>
      <c r="B5296" s="74">
        <v>274</v>
      </c>
      <c r="C5296" s="82">
        <v>11820572</v>
      </c>
      <c r="D5296" s="82">
        <v>223424</v>
      </c>
      <c r="E5296" s="83">
        <f t="shared" si="82"/>
        <v>1.8901284980117714E-2</v>
      </c>
    </row>
    <row r="5297" spans="1:5" x14ac:dyDescent="0.25">
      <c r="A5297" s="74">
        <v>202603</v>
      </c>
      <c r="B5297" s="74">
        <v>275</v>
      </c>
      <c r="C5297" s="82">
        <v>435353128</v>
      </c>
      <c r="D5297" s="82">
        <v>3595212</v>
      </c>
      <c r="E5297" s="83">
        <f t="shared" si="82"/>
        <v>8.2581513001096438E-3</v>
      </c>
    </row>
    <row r="5298" spans="1:5" x14ac:dyDescent="0.25">
      <c r="A5298" s="74">
        <v>202603</v>
      </c>
      <c r="B5298" s="74">
        <v>279</v>
      </c>
      <c r="C5298" s="82">
        <v>38302640</v>
      </c>
      <c r="D5298" s="82">
        <v>1834998</v>
      </c>
      <c r="E5298" s="83">
        <f t="shared" si="82"/>
        <v>4.7907872668829093E-2</v>
      </c>
    </row>
    <row r="5299" spans="1:5" x14ac:dyDescent="0.25">
      <c r="A5299" s="74">
        <v>202603</v>
      </c>
      <c r="B5299" s="74">
        <v>281</v>
      </c>
      <c r="C5299" s="82">
        <v>620140863</v>
      </c>
      <c r="D5299" s="82">
        <v>7507895</v>
      </c>
      <c r="E5299" s="83">
        <f t="shared" si="82"/>
        <v>1.2106757428755345E-2</v>
      </c>
    </row>
    <row r="5300" spans="1:5" x14ac:dyDescent="0.25">
      <c r="A5300" s="74">
        <v>202603</v>
      </c>
      <c r="B5300" s="74">
        <v>282</v>
      </c>
      <c r="C5300" s="82">
        <v>599349719</v>
      </c>
      <c r="D5300" s="82">
        <v>7656801</v>
      </c>
      <c r="E5300" s="83">
        <f t="shared" si="82"/>
        <v>1.2775180762202043E-2</v>
      </c>
    </row>
    <row r="5301" spans="1:5" x14ac:dyDescent="0.25">
      <c r="A5301" s="74">
        <v>202603</v>
      </c>
      <c r="B5301" s="74">
        <v>291</v>
      </c>
      <c r="C5301" s="82">
        <v>2333593289</v>
      </c>
      <c r="D5301" s="82">
        <v>603017</v>
      </c>
      <c r="E5301" s="83">
        <f t="shared" si="82"/>
        <v>2.5840706812214355E-4</v>
      </c>
    </row>
    <row r="5302" spans="1:5" x14ac:dyDescent="0.25">
      <c r="A5302" s="74">
        <v>202603</v>
      </c>
      <c r="B5302" s="74">
        <v>292</v>
      </c>
      <c r="C5302" s="82">
        <v>152456842</v>
      </c>
      <c r="D5302" s="82">
        <v>3192864</v>
      </c>
      <c r="E5302" s="83">
        <f t="shared" si="82"/>
        <v>2.0942739978832829E-2</v>
      </c>
    </row>
    <row r="5303" spans="1:5" x14ac:dyDescent="0.25">
      <c r="A5303" s="74">
        <v>202603</v>
      </c>
      <c r="B5303" s="74">
        <v>293</v>
      </c>
      <c r="C5303" s="82">
        <v>248017055</v>
      </c>
      <c r="D5303" s="82">
        <v>3227566</v>
      </c>
      <c r="E5303" s="83">
        <f t="shared" si="82"/>
        <v>1.301348409285805E-2</v>
      </c>
    </row>
    <row r="5304" spans="1:5" x14ac:dyDescent="0.25">
      <c r="A5304" s="74">
        <v>202603</v>
      </c>
      <c r="B5304" s="74">
        <v>301</v>
      </c>
      <c r="C5304" s="82">
        <v>18979449</v>
      </c>
      <c r="D5304" s="82">
        <v>273354</v>
      </c>
      <c r="E5304" s="83">
        <f t="shared" si="82"/>
        <v>1.4402630972058251E-2</v>
      </c>
    </row>
    <row r="5305" spans="1:5" x14ac:dyDescent="0.25">
      <c r="A5305" s="74">
        <v>202603</v>
      </c>
      <c r="B5305" s="74">
        <v>302</v>
      </c>
      <c r="C5305" s="82">
        <v>2348574</v>
      </c>
      <c r="D5305" s="82">
        <v>926</v>
      </c>
      <c r="E5305" s="83">
        <f t="shared" si="82"/>
        <v>3.9428180674741352E-4</v>
      </c>
    </row>
    <row r="5306" spans="1:5" x14ac:dyDescent="0.25">
      <c r="A5306" s="74">
        <v>202603</v>
      </c>
      <c r="B5306" s="74">
        <v>303</v>
      </c>
      <c r="C5306" s="82">
        <v>1624427</v>
      </c>
      <c r="D5306" s="82">
        <v>18561</v>
      </c>
      <c r="E5306" s="83">
        <f t="shared" si="82"/>
        <v>1.142618289402971E-2</v>
      </c>
    </row>
    <row r="5307" spans="1:5" x14ac:dyDescent="0.25">
      <c r="A5307" s="74">
        <v>202603</v>
      </c>
      <c r="B5307" s="74">
        <v>309</v>
      </c>
      <c r="C5307" s="82">
        <v>420651625</v>
      </c>
      <c r="D5307" s="82">
        <v>1728442</v>
      </c>
      <c r="E5307" s="83">
        <f t="shared" si="82"/>
        <v>4.1089630879234092E-3</v>
      </c>
    </row>
    <row r="5308" spans="1:5" x14ac:dyDescent="0.25">
      <c r="A5308" s="74">
        <v>202603</v>
      </c>
      <c r="B5308" s="74">
        <v>310</v>
      </c>
      <c r="C5308" s="82">
        <v>158936017</v>
      </c>
      <c r="D5308" s="82">
        <v>19324015</v>
      </c>
      <c r="E5308" s="83">
        <f t="shared" si="82"/>
        <v>0.12158361185054738</v>
      </c>
    </row>
    <row r="5309" spans="1:5" x14ac:dyDescent="0.25">
      <c r="A5309" s="74">
        <v>202603</v>
      </c>
      <c r="B5309" s="74">
        <v>321</v>
      </c>
      <c r="C5309" s="82">
        <v>757774</v>
      </c>
      <c r="D5309" s="82">
        <v>25777</v>
      </c>
      <c r="E5309" s="83">
        <f t="shared" si="82"/>
        <v>3.4016738499869352E-2</v>
      </c>
    </row>
    <row r="5310" spans="1:5" x14ac:dyDescent="0.25">
      <c r="A5310" s="74">
        <v>202603</v>
      </c>
      <c r="B5310" s="74">
        <v>322</v>
      </c>
      <c r="C5310" s="82">
        <v>1225329</v>
      </c>
      <c r="D5310" s="82">
        <v>3802</v>
      </c>
      <c r="E5310" s="83">
        <f t="shared" si="82"/>
        <v>3.1028401351800212E-3</v>
      </c>
    </row>
    <row r="5311" spans="1:5" x14ac:dyDescent="0.25">
      <c r="A5311" s="74">
        <v>202603</v>
      </c>
      <c r="B5311" s="74">
        <v>323</v>
      </c>
      <c r="C5311" s="82">
        <v>737178</v>
      </c>
      <c r="D5311" s="82">
        <v>82709</v>
      </c>
      <c r="E5311" s="83">
        <f t="shared" si="82"/>
        <v>0.11219678286655325</v>
      </c>
    </row>
    <row r="5312" spans="1:5" x14ac:dyDescent="0.25">
      <c r="A5312" s="74">
        <v>202603</v>
      </c>
      <c r="B5312" s="74">
        <v>324</v>
      </c>
      <c r="C5312" s="82">
        <v>2776722</v>
      </c>
      <c r="D5312" s="82">
        <v>46742</v>
      </c>
      <c r="E5312" s="83">
        <f t="shared" si="82"/>
        <v>1.6833518083553198E-2</v>
      </c>
    </row>
    <row r="5313" spans="1:5" x14ac:dyDescent="0.25">
      <c r="A5313" s="74">
        <v>202603</v>
      </c>
      <c r="B5313" s="74">
        <v>329</v>
      </c>
      <c r="C5313" s="82">
        <v>214266596</v>
      </c>
      <c r="D5313" s="82">
        <v>4167284</v>
      </c>
      <c r="E5313" s="83">
        <f t="shared" si="82"/>
        <v>1.9449060552583754E-2</v>
      </c>
    </row>
    <row r="5314" spans="1:5" x14ac:dyDescent="0.25">
      <c r="A5314" s="74">
        <v>202603</v>
      </c>
      <c r="B5314" s="74">
        <v>331</v>
      </c>
      <c r="C5314" s="82">
        <v>40700214</v>
      </c>
      <c r="D5314" s="82">
        <v>2930777</v>
      </c>
      <c r="E5314" s="83">
        <f t="shared" si="82"/>
        <v>7.2008884277610929E-2</v>
      </c>
    </row>
    <row r="5315" spans="1:5" x14ac:dyDescent="0.25">
      <c r="A5315" s="74">
        <v>202603</v>
      </c>
      <c r="B5315" s="74">
        <v>332</v>
      </c>
      <c r="C5315" s="82">
        <v>9246730</v>
      </c>
      <c r="D5315" s="82">
        <v>384416</v>
      </c>
      <c r="E5315" s="83">
        <f t="shared" ref="E5315:E5378" si="83">D5315/C5315</f>
        <v>4.1573183168536337E-2</v>
      </c>
    </row>
    <row r="5316" spans="1:5" x14ac:dyDescent="0.25">
      <c r="A5316" s="74">
        <v>202603</v>
      </c>
      <c r="B5316" s="74">
        <v>351</v>
      </c>
      <c r="C5316" s="82">
        <v>2861042809</v>
      </c>
      <c r="D5316" s="82">
        <v>19749657</v>
      </c>
      <c r="E5316" s="83">
        <f t="shared" si="83"/>
        <v>6.9029575292873574E-3</v>
      </c>
    </row>
    <row r="5317" spans="1:5" x14ac:dyDescent="0.25">
      <c r="A5317" s="74">
        <v>202603</v>
      </c>
      <c r="B5317" s="74">
        <v>352</v>
      </c>
      <c r="C5317" s="82">
        <v>256233077</v>
      </c>
      <c r="D5317" s="82">
        <v>18313</v>
      </c>
      <c r="E5317" s="83">
        <f t="shared" si="83"/>
        <v>7.1470085807852203E-5</v>
      </c>
    </row>
    <row r="5318" spans="1:5" x14ac:dyDescent="0.25">
      <c r="A5318" s="74">
        <v>202603</v>
      </c>
      <c r="B5318" s="74">
        <v>353</v>
      </c>
      <c r="C5318" s="82">
        <v>519180</v>
      </c>
      <c r="D5318" s="82">
        <v>30714</v>
      </c>
      <c r="E5318" s="83">
        <f t="shared" si="83"/>
        <v>5.9158673292499714E-2</v>
      </c>
    </row>
    <row r="5319" spans="1:5" x14ac:dyDescent="0.25">
      <c r="A5319" s="74">
        <v>202603</v>
      </c>
      <c r="B5319" s="74">
        <v>360</v>
      </c>
      <c r="C5319" s="82">
        <v>31737930</v>
      </c>
      <c r="D5319" s="82">
        <v>86291</v>
      </c>
      <c r="E5319" s="83">
        <f t="shared" si="83"/>
        <v>2.718860366759899E-3</v>
      </c>
    </row>
    <row r="5320" spans="1:5" x14ac:dyDescent="0.25">
      <c r="A5320" s="74">
        <v>202603</v>
      </c>
      <c r="B5320" s="74">
        <v>370</v>
      </c>
      <c r="C5320" s="82">
        <v>7511669</v>
      </c>
      <c r="D5320" s="82">
        <v>98174</v>
      </c>
      <c r="E5320" s="83">
        <f t="shared" si="83"/>
        <v>1.3069532217141092E-2</v>
      </c>
    </row>
    <row r="5321" spans="1:5" x14ac:dyDescent="0.25">
      <c r="A5321" s="74">
        <v>202603</v>
      </c>
      <c r="B5321" s="74">
        <v>381</v>
      </c>
      <c r="C5321" s="82">
        <v>143342767</v>
      </c>
      <c r="D5321" s="82">
        <v>5079357</v>
      </c>
      <c r="E5321" s="83">
        <f t="shared" si="83"/>
        <v>3.5435042215977312E-2</v>
      </c>
    </row>
    <row r="5322" spans="1:5" x14ac:dyDescent="0.25">
      <c r="A5322" s="74">
        <v>202603</v>
      </c>
      <c r="B5322" s="74">
        <v>382</v>
      </c>
      <c r="C5322" s="82">
        <v>33836547</v>
      </c>
      <c r="D5322" s="82">
        <v>1794553</v>
      </c>
      <c r="E5322" s="83">
        <f t="shared" si="83"/>
        <v>5.3035937739155242E-2</v>
      </c>
    </row>
    <row r="5323" spans="1:5" x14ac:dyDescent="0.25">
      <c r="A5323" s="74">
        <v>202603</v>
      </c>
      <c r="B5323" s="74">
        <v>390</v>
      </c>
      <c r="C5323" s="82">
        <v>3174502</v>
      </c>
      <c r="D5323" s="82">
        <v>156029</v>
      </c>
      <c r="E5323" s="83">
        <f t="shared" si="83"/>
        <v>4.9150701432854667E-2</v>
      </c>
    </row>
    <row r="5324" spans="1:5" x14ac:dyDescent="0.25">
      <c r="A5324" s="74">
        <v>202603</v>
      </c>
      <c r="B5324" s="74">
        <v>410</v>
      </c>
      <c r="C5324" s="82">
        <v>336498497</v>
      </c>
      <c r="D5324" s="82">
        <v>31895223</v>
      </c>
      <c r="E5324" s="83">
        <f t="shared" si="83"/>
        <v>9.4785632876095732E-2</v>
      </c>
    </row>
    <row r="5325" spans="1:5" x14ac:dyDescent="0.25">
      <c r="A5325" s="74">
        <v>202603</v>
      </c>
      <c r="B5325" s="74">
        <v>421</v>
      </c>
      <c r="C5325" s="82">
        <v>352322967</v>
      </c>
      <c r="D5325" s="82">
        <v>17364198</v>
      </c>
      <c r="E5325" s="83">
        <f t="shared" si="83"/>
        <v>4.9284888089626014E-2</v>
      </c>
    </row>
    <row r="5326" spans="1:5" x14ac:dyDescent="0.25">
      <c r="A5326" s="74">
        <v>202603</v>
      </c>
      <c r="B5326" s="74">
        <v>422</v>
      </c>
      <c r="C5326" s="82">
        <v>136000913</v>
      </c>
      <c r="D5326" s="82">
        <v>20289159</v>
      </c>
      <c r="E5326" s="83">
        <f t="shared" si="83"/>
        <v>0.1491839911398242</v>
      </c>
    </row>
    <row r="5327" spans="1:5" x14ac:dyDescent="0.25">
      <c r="A5327" s="74">
        <v>202603</v>
      </c>
      <c r="B5327" s="74">
        <v>429</v>
      </c>
      <c r="C5327" s="82">
        <v>1024215742</v>
      </c>
      <c r="D5327" s="82">
        <v>54290568</v>
      </c>
      <c r="E5327" s="83">
        <f t="shared" si="83"/>
        <v>5.3006965011088453E-2</v>
      </c>
    </row>
    <row r="5328" spans="1:5" x14ac:dyDescent="0.25">
      <c r="A5328" s="74">
        <v>202603</v>
      </c>
      <c r="B5328" s="74">
        <v>431</v>
      </c>
      <c r="C5328" s="82">
        <v>166031625</v>
      </c>
      <c r="D5328" s="82">
        <v>5796795</v>
      </c>
      <c r="E5328" s="83">
        <f t="shared" si="83"/>
        <v>3.4913800307622117E-2</v>
      </c>
    </row>
    <row r="5329" spans="1:5" x14ac:dyDescent="0.25">
      <c r="A5329" s="74">
        <v>202603</v>
      </c>
      <c r="B5329" s="74">
        <v>432</v>
      </c>
      <c r="C5329" s="82">
        <v>341270953</v>
      </c>
      <c r="D5329" s="82">
        <v>20200100</v>
      </c>
      <c r="E5329" s="83">
        <f t="shared" si="83"/>
        <v>5.9190797876079421E-2</v>
      </c>
    </row>
    <row r="5330" spans="1:5" x14ac:dyDescent="0.25">
      <c r="A5330" s="74">
        <v>202603</v>
      </c>
      <c r="B5330" s="74">
        <v>433</v>
      </c>
      <c r="C5330" s="82">
        <v>9569955</v>
      </c>
      <c r="D5330" s="82">
        <v>1207774</v>
      </c>
      <c r="E5330" s="83">
        <f t="shared" si="83"/>
        <v>0.12620477316768991</v>
      </c>
    </row>
    <row r="5331" spans="1:5" x14ac:dyDescent="0.25">
      <c r="A5331" s="74">
        <v>202603</v>
      </c>
      <c r="B5331" s="74">
        <v>439</v>
      </c>
      <c r="C5331" s="82">
        <v>22258718</v>
      </c>
      <c r="D5331" s="82">
        <v>1694355</v>
      </c>
      <c r="E5331" s="83">
        <f t="shared" si="83"/>
        <v>7.612096078489336E-2</v>
      </c>
    </row>
    <row r="5332" spans="1:5" x14ac:dyDescent="0.25">
      <c r="A5332" s="74">
        <v>202603</v>
      </c>
      <c r="B5332" s="74">
        <v>451</v>
      </c>
      <c r="C5332" s="82">
        <v>2366274532</v>
      </c>
      <c r="D5332" s="82">
        <v>8413996</v>
      </c>
      <c r="E5332" s="83">
        <f t="shared" si="83"/>
        <v>3.5557987402621465E-3</v>
      </c>
    </row>
    <row r="5333" spans="1:5" x14ac:dyDescent="0.25">
      <c r="A5333" s="74">
        <v>202603</v>
      </c>
      <c r="B5333" s="74">
        <v>452</v>
      </c>
      <c r="C5333" s="82">
        <v>174125020</v>
      </c>
      <c r="D5333" s="82">
        <v>17573441</v>
      </c>
      <c r="E5333" s="83">
        <f t="shared" si="83"/>
        <v>0.10092427268637212</v>
      </c>
    </row>
    <row r="5334" spans="1:5" x14ac:dyDescent="0.25">
      <c r="A5334" s="74">
        <v>202603</v>
      </c>
      <c r="B5334" s="74">
        <v>453</v>
      </c>
      <c r="C5334" s="82">
        <v>447520826</v>
      </c>
      <c r="D5334" s="82">
        <v>25684716</v>
      </c>
      <c r="E5334" s="83">
        <f t="shared" si="83"/>
        <v>5.7393342405030329E-2</v>
      </c>
    </row>
    <row r="5335" spans="1:5" x14ac:dyDescent="0.25">
      <c r="A5335" s="74">
        <v>202603</v>
      </c>
      <c r="B5335" s="74">
        <v>454</v>
      </c>
      <c r="C5335" s="82">
        <v>78597035</v>
      </c>
      <c r="D5335" s="82">
        <v>6401838</v>
      </c>
      <c r="E5335" s="83">
        <f t="shared" si="83"/>
        <v>8.1451393172783174E-2</v>
      </c>
    </row>
    <row r="5336" spans="1:5" x14ac:dyDescent="0.25">
      <c r="A5336" s="74">
        <v>202603</v>
      </c>
      <c r="B5336" s="74">
        <v>461</v>
      </c>
      <c r="C5336" s="82">
        <v>2808966921</v>
      </c>
      <c r="D5336" s="82">
        <v>191051374</v>
      </c>
      <c r="E5336" s="83">
        <f t="shared" si="83"/>
        <v>6.8014818035658883E-2</v>
      </c>
    </row>
    <row r="5337" spans="1:5" x14ac:dyDescent="0.25">
      <c r="A5337" s="74">
        <v>202603</v>
      </c>
      <c r="B5337" s="74">
        <v>462</v>
      </c>
      <c r="C5337" s="82">
        <v>223191904</v>
      </c>
      <c r="D5337" s="82">
        <v>15469327</v>
      </c>
      <c r="E5337" s="83">
        <f t="shared" si="83"/>
        <v>6.9309534632582367E-2</v>
      </c>
    </row>
    <row r="5338" spans="1:5" x14ac:dyDescent="0.25">
      <c r="A5338" s="74">
        <v>202603</v>
      </c>
      <c r="B5338" s="74">
        <v>463</v>
      </c>
      <c r="C5338" s="82">
        <v>872029771</v>
      </c>
      <c r="D5338" s="82">
        <v>97189842</v>
      </c>
      <c r="E5338" s="83">
        <f t="shared" si="83"/>
        <v>0.11145243572194509</v>
      </c>
    </row>
    <row r="5339" spans="1:5" x14ac:dyDescent="0.25">
      <c r="A5339" s="74">
        <v>202603</v>
      </c>
      <c r="B5339" s="74">
        <v>464</v>
      </c>
      <c r="C5339" s="82">
        <v>1213885262</v>
      </c>
      <c r="D5339" s="82">
        <v>70951928</v>
      </c>
      <c r="E5339" s="83">
        <f t="shared" si="83"/>
        <v>5.8450275508823174E-2</v>
      </c>
    </row>
    <row r="5340" spans="1:5" x14ac:dyDescent="0.25">
      <c r="A5340" s="74">
        <v>202603</v>
      </c>
      <c r="B5340" s="74">
        <v>465</v>
      </c>
      <c r="C5340" s="82">
        <v>1189329829</v>
      </c>
      <c r="D5340" s="82">
        <v>26236665</v>
      </c>
      <c r="E5340" s="83">
        <f t="shared" si="83"/>
        <v>2.2060041176348903E-2</v>
      </c>
    </row>
    <row r="5341" spans="1:5" x14ac:dyDescent="0.25">
      <c r="A5341" s="74">
        <v>202603</v>
      </c>
      <c r="B5341" s="74">
        <v>466</v>
      </c>
      <c r="C5341" s="82">
        <v>1926363661</v>
      </c>
      <c r="D5341" s="82">
        <v>118803164</v>
      </c>
      <c r="E5341" s="83">
        <f t="shared" si="83"/>
        <v>6.1672241023446095E-2</v>
      </c>
    </row>
    <row r="5342" spans="1:5" x14ac:dyDescent="0.25">
      <c r="A5342" s="74">
        <v>202603</v>
      </c>
      <c r="B5342" s="74">
        <v>469</v>
      </c>
      <c r="C5342" s="82">
        <v>416562673</v>
      </c>
      <c r="D5342" s="82">
        <v>20686048</v>
      </c>
      <c r="E5342" s="83">
        <f t="shared" si="83"/>
        <v>4.965890930894809E-2</v>
      </c>
    </row>
    <row r="5343" spans="1:5" x14ac:dyDescent="0.25">
      <c r="A5343" s="74">
        <v>202603</v>
      </c>
      <c r="B5343" s="74">
        <v>471</v>
      </c>
      <c r="C5343" s="82">
        <v>579024098</v>
      </c>
      <c r="D5343" s="82">
        <v>18806826</v>
      </c>
      <c r="E5343" s="83">
        <f t="shared" si="83"/>
        <v>3.2480212939254904E-2</v>
      </c>
    </row>
    <row r="5344" spans="1:5" x14ac:dyDescent="0.25">
      <c r="A5344" s="74">
        <v>202603</v>
      </c>
      <c r="B5344" s="74">
        <v>472</v>
      </c>
      <c r="C5344" s="82">
        <v>701041499</v>
      </c>
      <c r="D5344" s="82">
        <v>105239235</v>
      </c>
      <c r="E5344" s="83">
        <f t="shared" si="83"/>
        <v>0.15011840975194538</v>
      </c>
    </row>
    <row r="5345" spans="1:5" x14ac:dyDescent="0.25">
      <c r="A5345" s="74">
        <v>202603</v>
      </c>
      <c r="B5345" s="74">
        <v>473</v>
      </c>
      <c r="C5345" s="82">
        <v>520139559</v>
      </c>
      <c r="D5345" s="82">
        <v>12696010</v>
      </c>
      <c r="E5345" s="83">
        <f t="shared" si="83"/>
        <v>2.4408852932487683E-2</v>
      </c>
    </row>
    <row r="5346" spans="1:5" x14ac:dyDescent="0.25">
      <c r="A5346" s="74">
        <v>202603</v>
      </c>
      <c r="B5346" s="74">
        <v>474</v>
      </c>
      <c r="C5346" s="82">
        <v>32066316</v>
      </c>
      <c r="D5346" s="82">
        <v>2744680</v>
      </c>
      <c r="E5346" s="83">
        <f t="shared" si="83"/>
        <v>8.5593867409028218E-2</v>
      </c>
    </row>
    <row r="5347" spans="1:5" x14ac:dyDescent="0.25">
      <c r="A5347" s="74">
        <v>202603</v>
      </c>
      <c r="B5347" s="74">
        <v>475</v>
      </c>
      <c r="C5347" s="82">
        <v>1344654084</v>
      </c>
      <c r="D5347" s="82">
        <v>81790231</v>
      </c>
      <c r="E5347" s="83">
        <f t="shared" si="83"/>
        <v>6.0826224360019124E-2</v>
      </c>
    </row>
    <row r="5348" spans="1:5" x14ac:dyDescent="0.25">
      <c r="A5348" s="74">
        <v>202603</v>
      </c>
      <c r="B5348" s="74">
        <v>476</v>
      </c>
      <c r="C5348" s="82">
        <v>44927439</v>
      </c>
      <c r="D5348" s="82">
        <v>3443485</v>
      </c>
      <c r="E5348" s="83">
        <f t="shared" si="83"/>
        <v>7.6645477165969783E-2</v>
      </c>
    </row>
    <row r="5349" spans="1:5" x14ac:dyDescent="0.25">
      <c r="A5349" s="74">
        <v>202603</v>
      </c>
      <c r="B5349" s="74">
        <v>477</v>
      </c>
      <c r="C5349" s="82">
        <v>1238141779</v>
      </c>
      <c r="D5349" s="82">
        <v>108370499</v>
      </c>
      <c r="E5349" s="83">
        <f t="shared" si="83"/>
        <v>8.7526728229400941E-2</v>
      </c>
    </row>
    <row r="5350" spans="1:5" x14ac:dyDescent="0.25">
      <c r="A5350" s="74">
        <v>202603</v>
      </c>
      <c r="B5350" s="74">
        <v>478</v>
      </c>
      <c r="C5350" s="82">
        <v>9447474</v>
      </c>
      <c r="D5350" s="82">
        <v>1380467</v>
      </c>
      <c r="E5350" s="83">
        <f t="shared" si="83"/>
        <v>0.14612022218849186</v>
      </c>
    </row>
    <row r="5351" spans="1:5" x14ac:dyDescent="0.25">
      <c r="A5351" s="74">
        <v>202603</v>
      </c>
      <c r="B5351" s="74">
        <v>479</v>
      </c>
      <c r="C5351" s="82">
        <v>61996220</v>
      </c>
      <c r="D5351" s="82">
        <v>5735108</v>
      </c>
      <c r="E5351" s="83">
        <f t="shared" si="83"/>
        <v>9.2507381901670779E-2</v>
      </c>
    </row>
    <row r="5352" spans="1:5" x14ac:dyDescent="0.25">
      <c r="A5352" s="74">
        <v>202603</v>
      </c>
      <c r="B5352" s="74">
        <v>491</v>
      </c>
      <c r="C5352" s="82">
        <v>45258912</v>
      </c>
      <c r="D5352" s="82">
        <v>164412</v>
      </c>
      <c r="E5352" s="83">
        <f t="shared" si="83"/>
        <v>3.6326989035883142E-3</v>
      </c>
    </row>
    <row r="5353" spans="1:5" x14ac:dyDescent="0.25">
      <c r="A5353" s="74">
        <v>202603</v>
      </c>
      <c r="B5353" s="74">
        <v>492</v>
      </c>
      <c r="C5353" s="82">
        <v>3213272392</v>
      </c>
      <c r="D5353" s="82">
        <v>144716793</v>
      </c>
      <c r="E5353" s="83">
        <f t="shared" si="83"/>
        <v>4.5037200506342884E-2</v>
      </c>
    </row>
    <row r="5354" spans="1:5" x14ac:dyDescent="0.25">
      <c r="A5354" s="74">
        <v>202603</v>
      </c>
      <c r="B5354" s="74">
        <v>493</v>
      </c>
      <c r="C5354" s="82">
        <v>350824944</v>
      </c>
      <c r="D5354" s="82">
        <v>5786</v>
      </c>
      <c r="E5354" s="83">
        <f t="shared" si="83"/>
        <v>1.6492555899902032E-5</v>
      </c>
    </row>
    <row r="5355" spans="1:5" x14ac:dyDescent="0.25">
      <c r="A5355" s="74">
        <v>202603</v>
      </c>
      <c r="B5355" s="74">
        <v>501</v>
      </c>
      <c r="C5355" s="82">
        <v>12049263</v>
      </c>
      <c r="D5355" s="82">
        <v>74436</v>
      </c>
      <c r="E5355" s="83">
        <f t="shared" si="83"/>
        <v>6.177639246483374E-3</v>
      </c>
    </row>
    <row r="5356" spans="1:5" x14ac:dyDescent="0.25">
      <c r="A5356" s="74">
        <v>202603</v>
      </c>
      <c r="B5356" s="74">
        <v>502</v>
      </c>
      <c r="C5356" s="82">
        <v>7856420</v>
      </c>
      <c r="D5356" s="82">
        <v>700703</v>
      </c>
      <c r="E5356" s="83">
        <f t="shared" si="83"/>
        <v>8.9188587168201286E-2</v>
      </c>
    </row>
    <row r="5357" spans="1:5" x14ac:dyDescent="0.25">
      <c r="A5357" s="74">
        <v>202603</v>
      </c>
      <c r="B5357" s="74">
        <v>511</v>
      </c>
      <c r="C5357" s="82">
        <v>192967414</v>
      </c>
      <c r="D5357" s="82">
        <v>167924</v>
      </c>
      <c r="E5357" s="83">
        <f t="shared" si="83"/>
        <v>8.7021946617370325E-4</v>
      </c>
    </row>
    <row r="5358" spans="1:5" x14ac:dyDescent="0.25">
      <c r="A5358" s="74">
        <v>202603</v>
      </c>
      <c r="B5358" s="74">
        <v>512</v>
      </c>
      <c r="C5358" s="82">
        <v>2261253</v>
      </c>
      <c r="D5358" s="82">
        <v>45800</v>
      </c>
      <c r="E5358" s="83">
        <f t="shared" si="83"/>
        <v>2.0254257263561396E-2</v>
      </c>
    </row>
    <row r="5359" spans="1:5" x14ac:dyDescent="0.25">
      <c r="A5359" s="74">
        <v>202603</v>
      </c>
      <c r="B5359" s="74">
        <v>521</v>
      </c>
      <c r="C5359" s="82">
        <v>67934515</v>
      </c>
      <c r="D5359" s="82">
        <v>11304417</v>
      </c>
      <c r="E5359" s="83">
        <f t="shared" si="83"/>
        <v>0.16640167372947315</v>
      </c>
    </row>
    <row r="5360" spans="1:5" x14ac:dyDescent="0.25">
      <c r="A5360" s="74">
        <v>202603</v>
      </c>
      <c r="B5360" s="74">
        <v>522</v>
      </c>
      <c r="C5360" s="82">
        <v>86328273</v>
      </c>
      <c r="D5360" s="82">
        <v>359676</v>
      </c>
      <c r="E5360" s="83">
        <f t="shared" si="83"/>
        <v>4.166375481645509E-3</v>
      </c>
    </row>
    <row r="5361" spans="1:5" x14ac:dyDescent="0.25">
      <c r="A5361" s="74">
        <v>202603</v>
      </c>
      <c r="B5361" s="74">
        <v>523</v>
      </c>
      <c r="C5361" s="82">
        <v>341358341</v>
      </c>
      <c r="D5361" s="82">
        <v>35796305</v>
      </c>
      <c r="E5361" s="83">
        <f t="shared" si="83"/>
        <v>0.10486430445828772</v>
      </c>
    </row>
    <row r="5362" spans="1:5" x14ac:dyDescent="0.25">
      <c r="A5362" s="74">
        <v>202603</v>
      </c>
      <c r="B5362" s="74">
        <v>524</v>
      </c>
      <c r="C5362" s="82">
        <v>101038322</v>
      </c>
      <c r="D5362" s="82">
        <v>1083107</v>
      </c>
      <c r="E5362" s="83">
        <f t="shared" si="83"/>
        <v>1.0719764328627706E-2</v>
      </c>
    </row>
    <row r="5363" spans="1:5" x14ac:dyDescent="0.25">
      <c r="A5363" s="74">
        <v>202603</v>
      </c>
      <c r="B5363" s="74">
        <v>530</v>
      </c>
      <c r="C5363" s="82">
        <v>45927932</v>
      </c>
      <c r="D5363" s="82">
        <v>2132690</v>
      </c>
      <c r="E5363" s="83">
        <f t="shared" si="83"/>
        <v>4.6435576502769603E-2</v>
      </c>
    </row>
    <row r="5364" spans="1:5" x14ac:dyDescent="0.25">
      <c r="A5364" s="74">
        <v>202603</v>
      </c>
      <c r="B5364" s="74">
        <v>551</v>
      </c>
      <c r="C5364" s="82">
        <v>167615063</v>
      </c>
      <c r="D5364" s="82">
        <v>14854252</v>
      </c>
      <c r="E5364" s="83">
        <f t="shared" si="83"/>
        <v>8.8621223738107588E-2</v>
      </c>
    </row>
    <row r="5365" spans="1:5" x14ac:dyDescent="0.25">
      <c r="A5365" s="74">
        <v>202603</v>
      </c>
      <c r="B5365" s="74">
        <v>552</v>
      </c>
      <c r="C5365" s="82">
        <v>2623024</v>
      </c>
      <c r="D5365" s="82">
        <v>135862</v>
      </c>
      <c r="E5365" s="83">
        <f t="shared" si="83"/>
        <v>5.1795942393207228E-2</v>
      </c>
    </row>
    <row r="5366" spans="1:5" x14ac:dyDescent="0.25">
      <c r="A5366" s="74">
        <v>202603</v>
      </c>
      <c r="B5366" s="74">
        <v>561</v>
      </c>
      <c r="C5366" s="82">
        <v>308813227</v>
      </c>
      <c r="D5366" s="82">
        <v>22934705</v>
      </c>
      <c r="E5366" s="83">
        <f t="shared" si="83"/>
        <v>7.4267236616778726E-2</v>
      </c>
    </row>
    <row r="5367" spans="1:5" x14ac:dyDescent="0.25">
      <c r="A5367" s="74">
        <v>202603</v>
      </c>
      <c r="B5367" s="74">
        <v>562</v>
      </c>
      <c r="C5367" s="82">
        <v>24681473</v>
      </c>
      <c r="D5367" s="82">
        <v>1635415</v>
      </c>
      <c r="E5367" s="83">
        <f t="shared" si="83"/>
        <v>6.6260834594434451E-2</v>
      </c>
    </row>
    <row r="5368" spans="1:5" x14ac:dyDescent="0.25">
      <c r="A5368" s="74">
        <v>202603</v>
      </c>
      <c r="B5368" s="74">
        <v>581</v>
      </c>
      <c r="C5368" s="82">
        <v>7892757</v>
      </c>
      <c r="D5368" s="82">
        <v>591762</v>
      </c>
      <c r="E5368" s="83">
        <f t="shared" si="83"/>
        <v>7.4975322311329237E-2</v>
      </c>
    </row>
    <row r="5369" spans="1:5" x14ac:dyDescent="0.25">
      <c r="A5369" s="74">
        <v>202603</v>
      </c>
      <c r="B5369" s="74">
        <v>591</v>
      </c>
      <c r="C5369" s="82">
        <v>17017982</v>
      </c>
      <c r="D5369" s="82">
        <v>390912</v>
      </c>
      <c r="E5369" s="83">
        <f t="shared" si="83"/>
        <v>2.2970526117609007E-2</v>
      </c>
    </row>
    <row r="5370" spans="1:5" x14ac:dyDescent="0.25">
      <c r="A5370" s="74">
        <v>202603</v>
      </c>
      <c r="B5370" s="74">
        <v>592</v>
      </c>
      <c r="C5370" s="82">
        <v>4691198</v>
      </c>
      <c r="D5370" s="82">
        <v>18652</v>
      </c>
      <c r="E5370" s="83">
        <f t="shared" si="83"/>
        <v>3.9759566746063587E-3</v>
      </c>
    </row>
    <row r="5371" spans="1:5" x14ac:dyDescent="0.25">
      <c r="A5371" s="74">
        <v>202603</v>
      </c>
      <c r="B5371" s="74">
        <v>601</v>
      </c>
      <c r="C5371" s="82">
        <v>2275028</v>
      </c>
      <c r="D5371" s="82">
        <v>203781</v>
      </c>
      <c r="E5371" s="83">
        <f t="shared" si="83"/>
        <v>8.9572963497592112E-2</v>
      </c>
    </row>
    <row r="5372" spans="1:5" x14ac:dyDescent="0.25">
      <c r="A5372" s="74">
        <v>202603</v>
      </c>
      <c r="B5372" s="74">
        <v>602</v>
      </c>
      <c r="C5372" s="82">
        <v>88777149</v>
      </c>
      <c r="D5372" s="82">
        <v>469271</v>
      </c>
      <c r="E5372" s="83">
        <f t="shared" si="83"/>
        <v>5.2859435709069688E-3</v>
      </c>
    </row>
    <row r="5373" spans="1:5" x14ac:dyDescent="0.25">
      <c r="A5373" s="74">
        <v>202603</v>
      </c>
      <c r="B5373" s="74">
        <v>611</v>
      </c>
      <c r="C5373" s="82">
        <v>1383933</v>
      </c>
      <c r="D5373" s="82">
        <v>33245</v>
      </c>
      <c r="E5373" s="83">
        <f t="shared" si="83"/>
        <v>2.4022116677613729E-2</v>
      </c>
    </row>
    <row r="5374" spans="1:5" x14ac:dyDescent="0.25">
      <c r="A5374" s="74">
        <v>202603</v>
      </c>
      <c r="B5374" s="74">
        <v>612</v>
      </c>
      <c r="C5374" s="82">
        <v>798600898</v>
      </c>
      <c r="D5374" s="82">
        <v>1306600</v>
      </c>
      <c r="E5374" s="83">
        <f t="shared" si="83"/>
        <v>1.636111358342099E-3</v>
      </c>
    </row>
    <row r="5375" spans="1:5" x14ac:dyDescent="0.25">
      <c r="A5375" s="74">
        <v>202603</v>
      </c>
      <c r="B5375" s="74">
        <v>613</v>
      </c>
      <c r="C5375" s="82">
        <v>1521626</v>
      </c>
      <c r="D5375" s="82">
        <v>19483</v>
      </c>
      <c r="E5375" s="83">
        <f t="shared" si="83"/>
        <v>1.2804066176576898E-2</v>
      </c>
    </row>
    <row r="5376" spans="1:5" x14ac:dyDescent="0.25">
      <c r="A5376" s="74">
        <v>202603</v>
      </c>
      <c r="B5376" s="74">
        <v>614</v>
      </c>
      <c r="C5376" s="82">
        <v>9373727</v>
      </c>
      <c r="D5376" s="82">
        <v>977457</v>
      </c>
      <c r="E5376" s="83">
        <f t="shared" si="83"/>
        <v>0.1042762393229502</v>
      </c>
    </row>
    <row r="5377" spans="1:5" x14ac:dyDescent="0.25">
      <c r="A5377" s="74">
        <v>202603</v>
      </c>
      <c r="B5377" s="74">
        <v>619</v>
      </c>
      <c r="C5377" s="82">
        <v>32697185</v>
      </c>
      <c r="D5377" s="82">
        <v>4395951</v>
      </c>
      <c r="E5377" s="83">
        <f t="shared" si="83"/>
        <v>0.13444432601766787</v>
      </c>
    </row>
    <row r="5378" spans="1:5" x14ac:dyDescent="0.25">
      <c r="A5378" s="74">
        <v>202603</v>
      </c>
      <c r="B5378" s="74">
        <v>620</v>
      </c>
      <c r="C5378" s="82">
        <v>1368926558</v>
      </c>
      <c r="D5378" s="82">
        <v>15097841</v>
      </c>
      <c r="E5378" s="83">
        <f t="shared" si="83"/>
        <v>1.1028963469054123E-2</v>
      </c>
    </row>
    <row r="5379" spans="1:5" x14ac:dyDescent="0.25">
      <c r="A5379" s="74">
        <v>202603</v>
      </c>
      <c r="B5379" s="74">
        <v>631</v>
      </c>
      <c r="C5379" s="82">
        <v>4362574</v>
      </c>
      <c r="D5379" s="82">
        <v>392441</v>
      </c>
      <c r="E5379" s="83">
        <f t="shared" ref="E5379:E5442" si="84">D5379/C5379</f>
        <v>8.9956296443338274E-2</v>
      </c>
    </row>
    <row r="5380" spans="1:5" x14ac:dyDescent="0.25">
      <c r="A5380" s="74">
        <v>202603</v>
      </c>
      <c r="B5380" s="74">
        <v>639</v>
      </c>
      <c r="C5380" s="82">
        <v>3035834</v>
      </c>
      <c r="D5380" s="82">
        <v>210352</v>
      </c>
      <c r="E5380" s="83">
        <f t="shared" si="84"/>
        <v>6.9289691070065093E-2</v>
      </c>
    </row>
    <row r="5381" spans="1:5" x14ac:dyDescent="0.25">
      <c r="A5381" s="74">
        <v>202603</v>
      </c>
      <c r="B5381" s="74">
        <v>641</v>
      </c>
      <c r="C5381" s="82">
        <v>4812038391</v>
      </c>
      <c r="D5381" s="82">
        <v>4444249</v>
      </c>
      <c r="E5381" s="83">
        <f t="shared" si="84"/>
        <v>9.2356889926566675E-4</v>
      </c>
    </row>
    <row r="5382" spans="1:5" x14ac:dyDescent="0.25">
      <c r="A5382" s="74">
        <v>202603</v>
      </c>
      <c r="B5382" s="74">
        <v>642</v>
      </c>
      <c r="C5382" s="82">
        <v>512257</v>
      </c>
      <c r="D5382" s="82">
        <v>30308</v>
      </c>
      <c r="E5382" s="83">
        <f t="shared" si="84"/>
        <v>5.9165614135092345E-2</v>
      </c>
    </row>
    <row r="5383" spans="1:5" x14ac:dyDescent="0.25">
      <c r="A5383" s="74">
        <v>202603</v>
      </c>
      <c r="B5383" s="74">
        <v>643</v>
      </c>
      <c r="C5383" s="82">
        <v>53230736</v>
      </c>
      <c r="D5383" s="82">
        <v>5366870</v>
      </c>
      <c r="E5383" s="83">
        <f t="shared" si="84"/>
        <v>0.10082276525351819</v>
      </c>
    </row>
    <row r="5384" spans="1:5" x14ac:dyDescent="0.25">
      <c r="A5384" s="74">
        <v>202603</v>
      </c>
      <c r="B5384" s="74">
        <v>649</v>
      </c>
      <c r="C5384" s="82">
        <v>2827716240</v>
      </c>
      <c r="D5384" s="82">
        <v>10850720</v>
      </c>
      <c r="E5384" s="83">
        <f t="shared" si="84"/>
        <v>3.8372732901940684E-3</v>
      </c>
    </row>
    <row r="5385" spans="1:5" x14ac:dyDescent="0.25">
      <c r="A5385" s="74">
        <v>202603</v>
      </c>
      <c r="B5385" s="74">
        <v>651</v>
      </c>
      <c r="C5385" s="82">
        <v>56210099</v>
      </c>
      <c r="D5385" s="82">
        <v>422374</v>
      </c>
      <c r="E5385" s="83">
        <f t="shared" si="84"/>
        <v>7.514201318165264E-3</v>
      </c>
    </row>
    <row r="5386" spans="1:5" x14ac:dyDescent="0.25">
      <c r="A5386" s="74">
        <v>202603</v>
      </c>
      <c r="B5386" s="74">
        <v>652</v>
      </c>
      <c r="C5386" s="82">
        <v>246293</v>
      </c>
      <c r="D5386" s="82">
        <v>0</v>
      </c>
      <c r="E5386" s="83">
        <f t="shared" si="84"/>
        <v>0</v>
      </c>
    </row>
    <row r="5387" spans="1:5" x14ac:dyDescent="0.25">
      <c r="A5387" s="74">
        <v>202603</v>
      </c>
      <c r="B5387" s="74">
        <v>653</v>
      </c>
      <c r="C5387" s="82">
        <v>651689</v>
      </c>
      <c r="D5387" s="82">
        <v>22108</v>
      </c>
      <c r="E5387" s="83">
        <f t="shared" si="84"/>
        <v>3.3924157074923772E-2</v>
      </c>
    </row>
    <row r="5388" spans="1:5" x14ac:dyDescent="0.25">
      <c r="A5388" s="74">
        <v>202603</v>
      </c>
      <c r="B5388" s="74">
        <v>661</v>
      </c>
      <c r="C5388" s="82">
        <v>250776294</v>
      </c>
      <c r="D5388" s="82">
        <v>2157819</v>
      </c>
      <c r="E5388" s="83">
        <f t="shared" si="84"/>
        <v>8.6045573350725085E-3</v>
      </c>
    </row>
    <row r="5389" spans="1:5" x14ac:dyDescent="0.25">
      <c r="A5389" s="74">
        <v>202603</v>
      </c>
      <c r="B5389" s="74">
        <v>662</v>
      </c>
      <c r="C5389" s="82">
        <v>5616886</v>
      </c>
      <c r="D5389" s="82">
        <v>270794</v>
      </c>
      <c r="E5389" s="83">
        <f t="shared" si="84"/>
        <v>4.8210698953121002E-2</v>
      </c>
    </row>
    <row r="5390" spans="1:5" x14ac:dyDescent="0.25">
      <c r="A5390" s="74">
        <v>202603</v>
      </c>
      <c r="B5390" s="74">
        <v>663</v>
      </c>
      <c r="C5390" s="82">
        <v>14647923</v>
      </c>
      <c r="D5390" s="82">
        <v>466426</v>
      </c>
      <c r="E5390" s="83">
        <f t="shared" si="84"/>
        <v>3.184246667599222E-2</v>
      </c>
    </row>
    <row r="5391" spans="1:5" x14ac:dyDescent="0.25">
      <c r="A5391" s="74">
        <v>202603</v>
      </c>
      <c r="B5391" s="74">
        <v>681</v>
      </c>
      <c r="C5391" s="82">
        <v>81335893</v>
      </c>
      <c r="D5391" s="82">
        <v>4470095</v>
      </c>
      <c r="E5391" s="83">
        <f t="shared" si="84"/>
        <v>5.4958454811579925E-2</v>
      </c>
    </row>
    <row r="5392" spans="1:5" x14ac:dyDescent="0.25">
      <c r="A5392" s="74">
        <v>202603</v>
      </c>
      <c r="B5392" s="74">
        <v>682</v>
      </c>
      <c r="C5392" s="82">
        <v>89354852</v>
      </c>
      <c r="D5392" s="82">
        <v>4733436</v>
      </c>
      <c r="E5392" s="83">
        <f t="shared" si="84"/>
        <v>5.297346360105884E-2</v>
      </c>
    </row>
    <row r="5393" spans="1:5" x14ac:dyDescent="0.25">
      <c r="A5393" s="74">
        <v>202603</v>
      </c>
      <c r="B5393" s="74">
        <v>691</v>
      </c>
      <c r="C5393" s="82">
        <v>56910597</v>
      </c>
      <c r="D5393" s="82">
        <v>2827109</v>
      </c>
      <c r="E5393" s="83">
        <f t="shared" si="84"/>
        <v>4.9676319508649681E-2</v>
      </c>
    </row>
    <row r="5394" spans="1:5" x14ac:dyDescent="0.25">
      <c r="A5394" s="74">
        <v>202603</v>
      </c>
      <c r="B5394" s="74">
        <v>692</v>
      </c>
      <c r="C5394" s="82">
        <v>68855797</v>
      </c>
      <c r="D5394" s="82">
        <v>1637462</v>
      </c>
      <c r="E5394" s="83">
        <f t="shared" si="84"/>
        <v>2.3781033280320611E-2</v>
      </c>
    </row>
    <row r="5395" spans="1:5" x14ac:dyDescent="0.25">
      <c r="A5395" s="74">
        <v>202603</v>
      </c>
      <c r="B5395" s="74">
        <v>701</v>
      </c>
      <c r="C5395" s="82">
        <v>90773</v>
      </c>
      <c r="D5395" s="82">
        <v>1152</v>
      </c>
      <c r="E5395" s="83">
        <f t="shared" si="84"/>
        <v>1.2690998424641688E-2</v>
      </c>
    </row>
    <row r="5396" spans="1:5" x14ac:dyDescent="0.25">
      <c r="A5396" s="74">
        <v>202603</v>
      </c>
      <c r="B5396" s="74">
        <v>702</v>
      </c>
      <c r="C5396" s="82">
        <v>546645559</v>
      </c>
      <c r="D5396" s="82">
        <v>49992108</v>
      </c>
      <c r="E5396" s="83">
        <f t="shared" si="84"/>
        <v>9.1452509175145427E-2</v>
      </c>
    </row>
    <row r="5397" spans="1:5" x14ac:dyDescent="0.25">
      <c r="A5397" s="74">
        <v>202603</v>
      </c>
      <c r="B5397" s="74">
        <v>711</v>
      </c>
      <c r="C5397" s="82">
        <v>59177388</v>
      </c>
      <c r="D5397" s="82">
        <v>3799610</v>
      </c>
      <c r="E5397" s="83">
        <f t="shared" si="84"/>
        <v>6.4207125870442278E-2</v>
      </c>
    </row>
    <row r="5398" spans="1:5" x14ac:dyDescent="0.25">
      <c r="A5398" s="74">
        <v>202603</v>
      </c>
      <c r="B5398" s="74">
        <v>712</v>
      </c>
      <c r="C5398" s="82">
        <v>4479445</v>
      </c>
      <c r="D5398" s="82">
        <v>91948</v>
      </c>
      <c r="E5398" s="83">
        <f t="shared" si="84"/>
        <v>2.0526650064907594E-2</v>
      </c>
    </row>
    <row r="5399" spans="1:5" x14ac:dyDescent="0.25">
      <c r="A5399" s="74">
        <v>202603</v>
      </c>
      <c r="B5399" s="74">
        <v>721</v>
      </c>
      <c r="C5399" s="82">
        <v>35872644</v>
      </c>
      <c r="D5399" s="82">
        <v>9259046</v>
      </c>
      <c r="E5399" s="83">
        <f t="shared" si="84"/>
        <v>0.25810882520953848</v>
      </c>
    </row>
    <row r="5400" spans="1:5" x14ac:dyDescent="0.25">
      <c r="A5400" s="74">
        <v>202603</v>
      </c>
      <c r="B5400" s="74">
        <v>722</v>
      </c>
      <c r="C5400" s="82">
        <v>7071096</v>
      </c>
      <c r="D5400" s="82">
        <v>4647</v>
      </c>
      <c r="E5400" s="83">
        <f t="shared" si="84"/>
        <v>6.5718242263999806E-4</v>
      </c>
    </row>
    <row r="5401" spans="1:5" x14ac:dyDescent="0.25">
      <c r="A5401" s="74">
        <v>202603</v>
      </c>
      <c r="B5401" s="74">
        <v>731</v>
      </c>
      <c r="C5401" s="82">
        <v>16419020</v>
      </c>
      <c r="D5401" s="82">
        <v>1309430</v>
      </c>
      <c r="E5401" s="83">
        <f t="shared" si="84"/>
        <v>7.9750801204944016E-2</v>
      </c>
    </row>
    <row r="5402" spans="1:5" x14ac:dyDescent="0.25">
      <c r="A5402" s="74">
        <v>202603</v>
      </c>
      <c r="B5402" s="74">
        <v>732</v>
      </c>
      <c r="C5402" s="82">
        <v>9327815</v>
      </c>
      <c r="D5402" s="82">
        <v>31257</v>
      </c>
      <c r="E5402" s="83">
        <f t="shared" si="84"/>
        <v>3.3509455322602347E-3</v>
      </c>
    </row>
    <row r="5403" spans="1:5" x14ac:dyDescent="0.25">
      <c r="A5403" s="74">
        <v>202603</v>
      </c>
      <c r="B5403" s="74">
        <v>741</v>
      </c>
      <c r="C5403" s="82">
        <v>6356786</v>
      </c>
      <c r="D5403" s="82">
        <v>548216</v>
      </c>
      <c r="E5403" s="83">
        <f t="shared" si="84"/>
        <v>8.6241065846797416E-2</v>
      </c>
    </row>
    <row r="5404" spans="1:5" x14ac:dyDescent="0.25">
      <c r="A5404" s="74">
        <v>202603</v>
      </c>
      <c r="B5404" s="74">
        <v>742</v>
      </c>
      <c r="C5404" s="82">
        <v>1422616</v>
      </c>
      <c r="D5404" s="82">
        <v>118806</v>
      </c>
      <c r="E5404" s="83">
        <f t="shared" si="84"/>
        <v>8.3512346269126736E-2</v>
      </c>
    </row>
    <row r="5405" spans="1:5" x14ac:dyDescent="0.25">
      <c r="A5405" s="74">
        <v>202603</v>
      </c>
      <c r="B5405" s="74">
        <v>749</v>
      </c>
      <c r="C5405" s="82">
        <v>19559719</v>
      </c>
      <c r="D5405" s="82">
        <v>1539591</v>
      </c>
      <c r="E5405" s="83">
        <f t="shared" si="84"/>
        <v>7.8712327104494703E-2</v>
      </c>
    </row>
    <row r="5406" spans="1:5" x14ac:dyDescent="0.25">
      <c r="A5406" s="74">
        <v>202603</v>
      </c>
      <c r="B5406" s="74">
        <v>750</v>
      </c>
      <c r="C5406" s="82">
        <v>21318349</v>
      </c>
      <c r="D5406" s="82">
        <v>1284642</v>
      </c>
      <c r="E5406" s="83">
        <f t="shared" si="84"/>
        <v>6.0259919752697545E-2</v>
      </c>
    </row>
    <row r="5407" spans="1:5" x14ac:dyDescent="0.25">
      <c r="A5407" s="74">
        <v>202603</v>
      </c>
      <c r="B5407" s="74">
        <v>771</v>
      </c>
      <c r="C5407" s="82">
        <v>228614161</v>
      </c>
      <c r="D5407" s="82">
        <v>9101248</v>
      </c>
      <c r="E5407" s="83">
        <f t="shared" si="84"/>
        <v>3.9810517249629168E-2</v>
      </c>
    </row>
    <row r="5408" spans="1:5" x14ac:dyDescent="0.25">
      <c r="A5408" s="74">
        <v>202603</v>
      </c>
      <c r="B5408" s="74">
        <v>772</v>
      </c>
      <c r="C5408" s="82">
        <v>405797</v>
      </c>
      <c r="D5408" s="82">
        <v>39614</v>
      </c>
      <c r="E5408" s="83">
        <f t="shared" si="84"/>
        <v>9.7620238690773964E-2</v>
      </c>
    </row>
    <row r="5409" spans="1:5" x14ac:dyDescent="0.25">
      <c r="A5409" s="74">
        <v>202603</v>
      </c>
      <c r="B5409" s="74">
        <v>773</v>
      </c>
      <c r="C5409" s="82">
        <v>34907073</v>
      </c>
      <c r="D5409" s="82">
        <v>2022804</v>
      </c>
      <c r="E5409" s="83">
        <f t="shared" si="84"/>
        <v>5.7948255930825254E-2</v>
      </c>
    </row>
    <row r="5410" spans="1:5" x14ac:dyDescent="0.25">
      <c r="A5410" s="74">
        <v>202603</v>
      </c>
      <c r="B5410" s="74">
        <v>774</v>
      </c>
      <c r="C5410" s="82">
        <v>3173966</v>
      </c>
      <c r="D5410" s="82">
        <v>71134</v>
      </c>
      <c r="E5410" s="83">
        <f t="shared" si="84"/>
        <v>2.2411708253963655E-2</v>
      </c>
    </row>
    <row r="5411" spans="1:5" x14ac:dyDescent="0.25">
      <c r="A5411" s="74">
        <v>202603</v>
      </c>
      <c r="B5411" s="74">
        <v>780</v>
      </c>
      <c r="C5411" s="82">
        <v>2338904</v>
      </c>
      <c r="D5411" s="82">
        <v>228715</v>
      </c>
      <c r="E5411" s="83">
        <f t="shared" si="84"/>
        <v>9.7787254201113005E-2</v>
      </c>
    </row>
    <row r="5412" spans="1:5" x14ac:dyDescent="0.25">
      <c r="A5412" s="74">
        <v>202603</v>
      </c>
      <c r="B5412" s="74">
        <v>791</v>
      </c>
      <c r="C5412" s="82">
        <v>114020909</v>
      </c>
      <c r="D5412" s="82">
        <v>8131999</v>
      </c>
      <c r="E5412" s="83">
        <f t="shared" si="84"/>
        <v>7.1320243552873266E-2</v>
      </c>
    </row>
    <row r="5413" spans="1:5" x14ac:dyDescent="0.25">
      <c r="A5413" s="74">
        <v>202603</v>
      </c>
      <c r="B5413" s="74">
        <v>801</v>
      </c>
      <c r="C5413" s="82">
        <v>29410446</v>
      </c>
      <c r="D5413" s="82">
        <v>2915554</v>
      </c>
      <c r="E5413" s="83">
        <f t="shared" si="84"/>
        <v>9.9133280739775245E-2</v>
      </c>
    </row>
    <row r="5414" spans="1:5" x14ac:dyDescent="0.25">
      <c r="A5414" s="74">
        <v>202603</v>
      </c>
      <c r="B5414" s="74">
        <v>811</v>
      </c>
      <c r="C5414" s="82">
        <v>685251</v>
      </c>
      <c r="D5414" s="82">
        <v>62301</v>
      </c>
      <c r="E5414" s="83">
        <f t="shared" si="84"/>
        <v>9.091705083246869E-2</v>
      </c>
    </row>
    <row r="5415" spans="1:5" x14ac:dyDescent="0.25">
      <c r="A5415" s="74">
        <v>202603</v>
      </c>
      <c r="B5415" s="74">
        <v>812</v>
      </c>
      <c r="C5415" s="82">
        <v>30116369</v>
      </c>
      <c r="D5415" s="82">
        <v>3656031</v>
      </c>
      <c r="E5415" s="83">
        <f t="shared" si="84"/>
        <v>0.12139680583671957</v>
      </c>
    </row>
    <row r="5416" spans="1:5" x14ac:dyDescent="0.25">
      <c r="A5416" s="74">
        <v>202603</v>
      </c>
      <c r="B5416" s="74">
        <v>813</v>
      </c>
      <c r="C5416" s="82">
        <v>5608255</v>
      </c>
      <c r="D5416" s="82">
        <v>420152</v>
      </c>
      <c r="E5416" s="83">
        <f t="shared" si="84"/>
        <v>7.4916707603345428E-2</v>
      </c>
    </row>
    <row r="5417" spans="1:5" x14ac:dyDescent="0.25">
      <c r="A5417" s="74">
        <v>202603</v>
      </c>
      <c r="B5417" s="74">
        <v>821</v>
      </c>
      <c r="C5417" s="82">
        <v>7045563</v>
      </c>
      <c r="D5417" s="82">
        <v>1662583</v>
      </c>
      <c r="E5417" s="83">
        <f t="shared" si="84"/>
        <v>0.23597589007436312</v>
      </c>
    </row>
    <row r="5418" spans="1:5" x14ac:dyDescent="0.25">
      <c r="A5418" s="74">
        <v>202603</v>
      </c>
      <c r="B5418" s="74">
        <v>822</v>
      </c>
      <c r="C5418" s="82">
        <v>1497892</v>
      </c>
      <c r="D5418" s="82">
        <v>318783</v>
      </c>
      <c r="E5418" s="83">
        <f t="shared" si="84"/>
        <v>0.21282108456417417</v>
      </c>
    </row>
    <row r="5419" spans="1:5" x14ac:dyDescent="0.25">
      <c r="A5419" s="74">
        <v>202603</v>
      </c>
      <c r="B5419" s="74">
        <v>823</v>
      </c>
      <c r="C5419" s="82">
        <v>2215189</v>
      </c>
      <c r="D5419" s="82">
        <v>701655</v>
      </c>
      <c r="E5419" s="83">
        <f t="shared" si="84"/>
        <v>0.31674723917462572</v>
      </c>
    </row>
    <row r="5420" spans="1:5" x14ac:dyDescent="0.25">
      <c r="A5420" s="74">
        <v>202603</v>
      </c>
      <c r="B5420" s="74">
        <v>829</v>
      </c>
      <c r="C5420" s="82">
        <v>732856912</v>
      </c>
      <c r="D5420" s="82">
        <v>30832681</v>
      </c>
      <c r="E5420" s="83">
        <f t="shared" si="84"/>
        <v>4.2071897658515912E-2</v>
      </c>
    </row>
    <row r="5421" spans="1:5" x14ac:dyDescent="0.25">
      <c r="A5421" s="74">
        <v>202603</v>
      </c>
      <c r="B5421" s="74">
        <v>841</v>
      </c>
      <c r="C5421" s="82">
        <v>2278063167</v>
      </c>
      <c r="D5421" s="82">
        <v>1789645</v>
      </c>
      <c r="E5421" s="83">
        <f t="shared" si="84"/>
        <v>7.8559937490969498E-4</v>
      </c>
    </row>
    <row r="5422" spans="1:5" x14ac:dyDescent="0.25">
      <c r="A5422" s="74">
        <v>202603</v>
      </c>
      <c r="B5422" s="74">
        <v>842</v>
      </c>
      <c r="C5422" s="82">
        <v>9450208</v>
      </c>
      <c r="D5422" s="82">
        <v>725518</v>
      </c>
      <c r="E5422" s="83">
        <f t="shared" si="84"/>
        <v>7.6772701722544093E-2</v>
      </c>
    </row>
    <row r="5423" spans="1:5" x14ac:dyDescent="0.25">
      <c r="A5423" s="74">
        <v>202603</v>
      </c>
      <c r="B5423" s="74">
        <v>843</v>
      </c>
      <c r="C5423" s="82">
        <v>8393158</v>
      </c>
      <c r="D5423" s="82">
        <v>1108202</v>
      </c>
      <c r="E5423" s="83">
        <f t="shared" si="84"/>
        <v>0.13203635627972213</v>
      </c>
    </row>
    <row r="5424" spans="1:5" x14ac:dyDescent="0.25">
      <c r="A5424" s="74">
        <v>202603</v>
      </c>
      <c r="B5424" s="74">
        <v>851</v>
      </c>
      <c r="C5424" s="82">
        <v>26590844</v>
      </c>
      <c r="D5424" s="82">
        <v>886007</v>
      </c>
      <c r="E5424" s="83">
        <f t="shared" si="84"/>
        <v>3.3320002930331959E-2</v>
      </c>
    </row>
    <row r="5425" spans="1:5" x14ac:dyDescent="0.25">
      <c r="A5425" s="74">
        <v>202603</v>
      </c>
      <c r="B5425" s="74">
        <v>852</v>
      </c>
      <c r="C5425" s="82">
        <v>6271446</v>
      </c>
      <c r="D5425" s="82">
        <v>395313</v>
      </c>
      <c r="E5425" s="83">
        <f t="shared" si="84"/>
        <v>6.3033788379904726E-2</v>
      </c>
    </row>
    <row r="5426" spans="1:5" x14ac:dyDescent="0.25">
      <c r="A5426" s="74">
        <v>202603</v>
      </c>
      <c r="B5426" s="74">
        <v>853</v>
      </c>
      <c r="C5426" s="82">
        <v>34588955</v>
      </c>
      <c r="D5426" s="82">
        <v>151123</v>
      </c>
      <c r="E5426" s="83">
        <f t="shared" si="84"/>
        <v>4.3691114692536968E-3</v>
      </c>
    </row>
    <row r="5427" spans="1:5" x14ac:dyDescent="0.25">
      <c r="A5427" s="74">
        <v>202603</v>
      </c>
      <c r="B5427" s="74">
        <v>854</v>
      </c>
      <c r="C5427" s="82">
        <v>126691061</v>
      </c>
      <c r="D5427" s="82">
        <v>5637980</v>
      </c>
      <c r="E5427" s="83">
        <f t="shared" si="84"/>
        <v>4.4501797960315448E-2</v>
      </c>
    </row>
    <row r="5428" spans="1:5" x14ac:dyDescent="0.25">
      <c r="A5428" s="74">
        <v>202603</v>
      </c>
      <c r="B5428" s="74">
        <v>855</v>
      </c>
      <c r="C5428" s="82">
        <v>4025867</v>
      </c>
      <c r="D5428" s="82">
        <v>604506</v>
      </c>
      <c r="E5428" s="83">
        <f t="shared" si="84"/>
        <v>0.15015548203654019</v>
      </c>
    </row>
    <row r="5429" spans="1:5" x14ac:dyDescent="0.25">
      <c r="A5429" s="74">
        <v>202603</v>
      </c>
      <c r="B5429" s="74">
        <v>861</v>
      </c>
      <c r="C5429" s="82">
        <v>471606214</v>
      </c>
      <c r="D5429" s="82">
        <v>18461102</v>
      </c>
      <c r="E5429" s="83">
        <f t="shared" si="84"/>
        <v>3.9145162748003996E-2</v>
      </c>
    </row>
    <row r="5430" spans="1:5" x14ac:dyDescent="0.25">
      <c r="A5430" s="74">
        <v>202603</v>
      </c>
      <c r="B5430" s="74">
        <v>862</v>
      </c>
      <c r="C5430" s="82">
        <v>26173339</v>
      </c>
      <c r="D5430" s="82">
        <v>838212</v>
      </c>
      <c r="E5430" s="83">
        <f t="shared" si="84"/>
        <v>3.2025413341415856E-2</v>
      </c>
    </row>
    <row r="5431" spans="1:5" x14ac:dyDescent="0.25">
      <c r="A5431" s="74">
        <v>202603</v>
      </c>
      <c r="B5431" s="74">
        <v>863</v>
      </c>
      <c r="C5431" s="82">
        <v>48302788</v>
      </c>
      <c r="D5431" s="82">
        <v>643651</v>
      </c>
      <c r="E5431" s="83">
        <f t="shared" si="84"/>
        <v>1.3325338487707998E-2</v>
      </c>
    </row>
    <row r="5432" spans="1:5" x14ac:dyDescent="0.25">
      <c r="A5432" s="74">
        <v>202603</v>
      </c>
      <c r="B5432" s="74">
        <v>864</v>
      </c>
      <c r="C5432" s="82">
        <v>9390147</v>
      </c>
      <c r="D5432" s="82">
        <v>590834</v>
      </c>
      <c r="E5432" s="83">
        <f t="shared" si="84"/>
        <v>6.2920633723838396E-2</v>
      </c>
    </row>
    <row r="5433" spans="1:5" x14ac:dyDescent="0.25">
      <c r="A5433" s="74">
        <v>202603</v>
      </c>
      <c r="B5433" s="74">
        <v>869</v>
      </c>
      <c r="C5433" s="82">
        <v>394120952</v>
      </c>
      <c r="D5433" s="82">
        <v>19511579</v>
      </c>
      <c r="E5433" s="83">
        <f t="shared" si="84"/>
        <v>4.950657634664396E-2</v>
      </c>
    </row>
    <row r="5434" spans="1:5" x14ac:dyDescent="0.25">
      <c r="A5434" s="74">
        <v>202603</v>
      </c>
      <c r="B5434" s="74">
        <v>870</v>
      </c>
      <c r="C5434" s="82">
        <v>15421942</v>
      </c>
      <c r="D5434" s="82">
        <v>286656</v>
      </c>
      <c r="E5434" s="83">
        <f t="shared" si="84"/>
        <v>1.8587542347131121E-2</v>
      </c>
    </row>
    <row r="5435" spans="1:5" x14ac:dyDescent="0.25">
      <c r="A5435" s="74">
        <v>202603</v>
      </c>
      <c r="B5435" s="74">
        <v>880</v>
      </c>
      <c r="C5435" s="82">
        <v>2455367</v>
      </c>
      <c r="D5435" s="82">
        <v>346604</v>
      </c>
      <c r="E5435" s="83">
        <f t="shared" si="84"/>
        <v>0.14116178966321533</v>
      </c>
    </row>
    <row r="5436" spans="1:5" x14ac:dyDescent="0.25">
      <c r="A5436" s="74">
        <v>202603</v>
      </c>
      <c r="B5436" s="74">
        <v>900</v>
      </c>
      <c r="C5436" s="82">
        <v>38473923</v>
      </c>
      <c r="D5436" s="82">
        <v>4371307</v>
      </c>
      <c r="E5436" s="83">
        <f t="shared" si="84"/>
        <v>0.11361739742526386</v>
      </c>
    </row>
    <row r="5437" spans="1:5" x14ac:dyDescent="0.25">
      <c r="A5437" s="74">
        <v>202603</v>
      </c>
      <c r="B5437" s="74">
        <v>910</v>
      </c>
      <c r="C5437" s="82">
        <v>43735774</v>
      </c>
      <c r="D5437" s="82">
        <v>90272</v>
      </c>
      <c r="E5437" s="83">
        <f t="shared" si="84"/>
        <v>2.0640311521639013E-3</v>
      </c>
    </row>
    <row r="5438" spans="1:5" x14ac:dyDescent="0.25">
      <c r="A5438" s="74">
        <v>202603</v>
      </c>
      <c r="B5438" s="74">
        <v>920</v>
      </c>
      <c r="C5438" s="82">
        <v>14131458</v>
      </c>
      <c r="D5438" s="82">
        <v>311955</v>
      </c>
      <c r="E5438" s="83">
        <f t="shared" si="84"/>
        <v>2.2075216867219222E-2</v>
      </c>
    </row>
    <row r="5439" spans="1:5" x14ac:dyDescent="0.25">
      <c r="A5439" s="74">
        <v>202603</v>
      </c>
      <c r="B5439" s="74">
        <v>931</v>
      </c>
      <c r="C5439" s="82">
        <v>115543182</v>
      </c>
      <c r="D5439" s="82">
        <v>5346830</v>
      </c>
      <c r="E5439" s="83">
        <f t="shared" si="84"/>
        <v>4.6275599368554694E-2</v>
      </c>
    </row>
    <row r="5440" spans="1:5" x14ac:dyDescent="0.25">
      <c r="A5440" s="74">
        <v>202603</v>
      </c>
      <c r="B5440" s="74">
        <v>939</v>
      </c>
      <c r="C5440" s="82">
        <v>19908491</v>
      </c>
      <c r="D5440" s="82">
        <v>1179675</v>
      </c>
      <c r="E5440" s="83">
        <f t="shared" si="84"/>
        <v>5.9254867684346339E-2</v>
      </c>
    </row>
    <row r="5441" spans="1:5" x14ac:dyDescent="0.25">
      <c r="A5441" s="74">
        <v>202603</v>
      </c>
      <c r="B5441" s="74">
        <v>941</v>
      </c>
      <c r="C5441" s="82">
        <v>14174707</v>
      </c>
      <c r="D5441" s="82">
        <v>359525</v>
      </c>
      <c r="E5441" s="83">
        <f t="shared" si="84"/>
        <v>2.5363839972141929E-2</v>
      </c>
    </row>
    <row r="5442" spans="1:5" x14ac:dyDescent="0.25">
      <c r="A5442" s="74">
        <v>202603</v>
      </c>
      <c r="B5442" s="74">
        <v>942</v>
      </c>
      <c r="C5442" s="82">
        <v>6908329</v>
      </c>
      <c r="D5442" s="82">
        <v>493755</v>
      </c>
      <c r="E5442" s="83">
        <f t="shared" si="84"/>
        <v>7.1472421188973484E-2</v>
      </c>
    </row>
    <row r="5443" spans="1:5" x14ac:dyDescent="0.25">
      <c r="A5443" s="74">
        <v>202603</v>
      </c>
      <c r="B5443" s="74">
        <v>949</v>
      </c>
      <c r="C5443" s="82">
        <v>142276389</v>
      </c>
      <c r="D5443" s="82">
        <v>3184358</v>
      </c>
      <c r="E5443" s="83">
        <f t="shared" ref="E5443:E5449" si="85">D5443/C5443</f>
        <v>2.2381492968590874E-2</v>
      </c>
    </row>
    <row r="5444" spans="1:5" x14ac:dyDescent="0.25">
      <c r="A5444" s="74">
        <v>202603</v>
      </c>
      <c r="B5444" s="74">
        <v>951</v>
      </c>
      <c r="C5444" s="82">
        <v>4869979</v>
      </c>
      <c r="D5444" s="82">
        <v>730901</v>
      </c>
      <c r="E5444" s="83">
        <f t="shared" si="85"/>
        <v>0.15008298803752543</v>
      </c>
    </row>
    <row r="5445" spans="1:5" x14ac:dyDescent="0.25">
      <c r="A5445" s="74">
        <v>202603</v>
      </c>
      <c r="B5445" s="74">
        <v>952</v>
      </c>
      <c r="C5445" s="82">
        <v>4023929</v>
      </c>
      <c r="D5445" s="82">
        <v>1414408</v>
      </c>
      <c r="E5445" s="83">
        <f t="shared" si="85"/>
        <v>0.35149924364967672</v>
      </c>
    </row>
    <row r="5446" spans="1:5" x14ac:dyDescent="0.25">
      <c r="A5446" s="74">
        <v>202603</v>
      </c>
      <c r="B5446" s="74">
        <v>960</v>
      </c>
      <c r="C5446" s="82">
        <v>1557973324</v>
      </c>
      <c r="D5446" s="82">
        <v>153969965</v>
      </c>
      <c r="E5446" s="83">
        <f t="shared" si="85"/>
        <v>9.8827086849402307E-2</v>
      </c>
    </row>
    <row r="5447" spans="1:5" x14ac:dyDescent="0.25">
      <c r="A5447" s="74">
        <v>202603</v>
      </c>
      <c r="B5447" s="74">
        <v>970</v>
      </c>
      <c r="C5447" s="82">
        <v>581853</v>
      </c>
      <c r="D5447" s="82">
        <v>72280</v>
      </c>
      <c r="E5447" s="83">
        <f t="shared" si="85"/>
        <v>0.12422381598101238</v>
      </c>
    </row>
    <row r="5448" spans="1:5" x14ac:dyDescent="0.25">
      <c r="A5448" s="74">
        <v>202603</v>
      </c>
      <c r="B5448" s="74">
        <v>990</v>
      </c>
      <c r="C5448" s="82">
        <v>1960545</v>
      </c>
      <c r="D5448" s="82">
        <v>6548</v>
      </c>
      <c r="E5448" s="83">
        <f t="shared" si="85"/>
        <v>3.3398876332856424E-3</v>
      </c>
    </row>
    <row r="5449" spans="1:5" x14ac:dyDescent="0.25">
      <c r="A5449" s="74">
        <v>202603</v>
      </c>
      <c r="B5449" s="74">
        <v>999</v>
      </c>
      <c r="C5449" s="82">
        <v>370373796</v>
      </c>
      <c r="D5449" s="82">
        <v>70362207</v>
      </c>
      <c r="E5449" s="83">
        <f t="shared" si="85"/>
        <v>0.18997620177211458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4EE2-5924-4541-95EC-11E4E65F1C89}">
  <dimension ref="C6:K43"/>
  <sheetViews>
    <sheetView topLeftCell="B1" zoomScale="90" zoomScaleNormal="90" workbookViewId="0">
      <selection activeCell="C17" sqref="C17"/>
    </sheetView>
  </sheetViews>
  <sheetFormatPr baseColWidth="10" defaultColWidth="10.85546875" defaultRowHeight="15" x14ac:dyDescent="0.3"/>
  <cols>
    <col min="1" max="2" width="10.85546875" style="63"/>
    <col min="3" max="3" width="70.42578125" style="68" customWidth="1"/>
    <col min="4" max="4" width="0" style="68" hidden="1" customWidth="1"/>
    <col min="5" max="7" width="10.85546875" style="68"/>
    <col min="8" max="8" width="10.85546875" style="63"/>
    <col min="9" max="9" width="13.140625" style="63" bestFit="1" customWidth="1"/>
    <col min="10" max="10" width="18.85546875" style="63" customWidth="1"/>
    <col min="11" max="16384" width="10.85546875" style="63"/>
  </cols>
  <sheetData>
    <row r="6" spans="3:11" ht="39" customHeight="1" x14ac:dyDescent="0.3">
      <c r="C6" s="70" t="s">
        <v>342</v>
      </c>
      <c r="D6" s="70"/>
      <c r="E6" s="71" t="s">
        <v>339</v>
      </c>
      <c r="F6" s="71" t="s">
        <v>341</v>
      </c>
      <c r="G6" s="71" t="s">
        <v>340</v>
      </c>
    </row>
    <row r="7" spans="3:11" x14ac:dyDescent="0.3">
      <c r="C7" s="68" t="str">
        <f>_xlfn.XLOOKUP(D7,Monitor!$I$5450:$I$5676,Monitor!$J$5450:$J$5676)</f>
        <v>Fabricación de acumuladores,  pilas y baterías primarias</v>
      </c>
      <c r="D7" s="69">
        <v>272</v>
      </c>
      <c r="E7" s="65">
        <v>3072.5729999999999</v>
      </c>
      <c r="F7" s="65">
        <v>3013.1619999999998</v>
      </c>
      <c r="G7" s="67">
        <f>F7/E7</f>
        <v>0.9806640883715374</v>
      </c>
    </row>
    <row r="8" spans="3:11" x14ac:dyDescent="0.3">
      <c r="C8" s="68" t="str">
        <f>_xlfn.XLOOKUP(D8,Monitor!$I$5450:$I$5676,Monitor!$J$5450:$J$5676)</f>
        <v xml:space="preserve"> Impresión y servicios relacionados con la impresión</v>
      </c>
      <c r="D8" s="69">
        <v>181</v>
      </c>
      <c r="E8" s="65">
        <v>1808.7919999999999</v>
      </c>
      <c r="F8" s="65">
        <v>765.66899999999998</v>
      </c>
      <c r="G8" s="67">
        <f t="shared" ref="G8:G26" si="0">F8/E8</f>
        <v>0.42330406149518573</v>
      </c>
    </row>
    <row r="9" spans="3:11" x14ac:dyDescent="0.3">
      <c r="C9" s="68" t="str">
        <f>_xlfn.XLOOKUP(D9,Monitor!$I$5450:$I$5676,Monitor!$J$5450:$J$5676)</f>
        <v xml:space="preserve"> Fabricación de productos elaborados de metal ncp</v>
      </c>
      <c r="D9" s="69">
        <v>259</v>
      </c>
      <c r="E9" s="65">
        <v>5394.0720000000001</v>
      </c>
      <c r="F9" s="65">
        <v>220.428</v>
      </c>
      <c r="G9" s="67">
        <f t="shared" si="0"/>
        <v>4.0864860535788174E-2</v>
      </c>
    </row>
    <row r="10" spans="3:11" x14ac:dyDescent="0.3">
      <c r="C10" s="68" t="str">
        <f>_xlfn.XLOOKUP(D10,Monitor!$I$5450:$I$5676,Monitor!$J$5450:$J$5676)</f>
        <v xml:space="preserve"> Reparación y mantenimiento de máquinas y equipo</v>
      </c>
      <c r="D10" s="69">
        <v>331</v>
      </c>
      <c r="E10" s="65">
        <v>63.715000000000003</v>
      </c>
      <c r="F10" s="65">
        <v>49.57</v>
      </c>
      <c r="G10" s="67">
        <f t="shared" si="0"/>
        <v>0.77799576237934553</v>
      </c>
    </row>
    <row r="11" spans="3:11" x14ac:dyDescent="0.3">
      <c r="C11" s="68" t="str">
        <f>_xlfn.XLOOKUP(D11,Monitor!$I$5450:$I$5676,Monitor!$J$5450:$J$5676)</f>
        <v xml:space="preserve"> Elaboración de bebidas</v>
      </c>
      <c r="D11" s="69">
        <v>110</v>
      </c>
      <c r="E11" s="65">
        <v>8279.491</v>
      </c>
      <c r="F11" s="65">
        <v>32.71</v>
      </c>
      <c r="G11" s="67">
        <f t="shared" si="0"/>
        <v>3.9507259564627827E-3</v>
      </c>
    </row>
    <row r="12" spans="3:11" x14ac:dyDescent="0.3">
      <c r="C12" s="68" t="str">
        <f>_xlfn.XLOOKUP(D12,Monitor!$I$5450:$I$5676,Monitor!$J$5450:$J$5676)</f>
        <v xml:space="preserve"> Fabricación de productos químicos ncp</v>
      </c>
      <c r="D12" s="69">
        <v>202</v>
      </c>
      <c r="E12" s="65">
        <v>8500.375</v>
      </c>
      <c r="F12" s="65">
        <v>17.629000000000001</v>
      </c>
      <c r="G12" s="67">
        <f t="shared" si="0"/>
        <v>2.0739085040365869E-3</v>
      </c>
    </row>
    <row r="13" spans="3:11" x14ac:dyDescent="0.3">
      <c r="C13" s="68" t="str">
        <f>_xlfn.XLOOKUP(D13,Monitor!$I$5450:$I$5676,Monitor!$J$5450:$J$5676)</f>
        <v xml:space="preserve"> Elaboración de productos alimenticios ncp</v>
      </c>
      <c r="D13" s="69">
        <v>107</v>
      </c>
      <c r="E13" s="65">
        <v>1548.3340000000001</v>
      </c>
      <c r="F13" s="65">
        <v>16.77</v>
      </c>
      <c r="G13" s="67">
        <f t="shared" si="0"/>
        <v>1.0830996412918658E-2</v>
      </c>
    </row>
    <row r="14" spans="3:11" x14ac:dyDescent="0.3">
      <c r="C14" s="68" t="str">
        <f>_xlfn.XLOOKUP(D14,Monitor!$I$5450:$I$5676,Monitor!$J$5450:$J$5676)</f>
        <v xml:space="preserve"> Fabricación de maquinaria y equipo de uso especial</v>
      </c>
      <c r="D14" s="69">
        <v>282</v>
      </c>
      <c r="E14" s="65">
        <v>6717.4859999999999</v>
      </c>
      <c r="F14" s="65">
        <v>15.964</v>
      </c>
      <c r="G14" s="67">
        <f t="shared" si="0"/>
        <v>2.37648429784595E-3</v>
      </c>
      <c r="J14" s="62" t="s">
        <v>337</v>
      </c>
      <c r="K14" s="62" t="s">
        <v>338</v>
      </c>
    </row>
    <row r="15" spans="3:11" x14ac:dyDescent="0.3">
      <c r="C15" s="68" t="str">
        <f>_xlfn.XLOOKUP(D15,Monitor!$I$5450:$I$5676,Monitor!$J$5450:$J$5676)</f>
        <v xml:space="preserve"> Fabricación de productos de madera, corcho, paja y materiales trenzables</v>
      </c>
      <c r="D15" s="69">
        <v>162</v>
      </c>
      <c r="E15" s="65">
        <v>1008.921</v>
      </c>
      <c r="F15" s="65">
        <v>13.206</v>
      </c>
      <c r="G15" s="67">
        <f t="shared" si="0"/>
        <v>1.308923097051206E-2</v>
      </c>
    </row>
    <row r="16" spans="3:11" x14ac:dyDescent="0.3">
      <c r="C16" s="68" t="str">
        <f>_xlfn.XLOOKUP(D16,Monitor!$I$5450:$I$5676,Monitor!$J$5450:$J$5676)</f>
        <v xml:space="preserve"> Fabricación de productos metálicos para uso estructural, tanques, depósitos y generadores de vapor</v>
      </c>
      <c r="D16" s="69">
        <v>251</v>
      </c>
      <c r="E16" s="65">
        <v>2328.8180000000002</v>
      </c>
      <c r="F16" s="65">
        <v>10.287000000000001</v>
      </c>
      <c r="G16" s="67">
        <f t="shared" si="0"/>
        <v>4.4172623193396822E-3</v>
      </c>
    </row>
    <row r="17" spans="3:11" x14ac:dyDescent="0.3">
      <c r="C17" s="68" t="str">
        <f>_xlfn.XLOOKUP(D17,Monitor!$I$5450:$I$5676,Monitor!$J$5450:$J$5676)</f>
        <v xml:space="preserve"> Industrias manufactureras ncp</v>
      </c>
      <c r="D17" s="69">
        <v>329</v>
      </c>
      <c r="E17" s="65">
        <v>147.179</v>
      </c>
      <c r="F17" s="65">
        <v>8.9890000000000008</v>
      </c>
      <c r="G17" s="67">
        <f t="shared" si="0"/>
        <v>6.1075289273605615E-2</v>
      </c>
      <c r="I17" s="64"/>
      <c r="J17" s="64"/>
      <c r="K17" s="66"/>
    </row>
    <row r="18" spans="3:11" x14ac:dyDescent="0.3">
      <c r="C18" s="68" t="str">
        <f>_xlfn.XLOOKUP(D18,Monitor!$I$5450:$I$5676,Monitor!$J$5450:$J$5676)</f>
        <v xml:space="preserve"> Fabricación de productos farmaceúticos, sustancias químicas medicinales y productos botánicos de uso farmaceútico</v>
      </c>
      <c r="D18" s="69">
        <v>210</v>
      </c>
      <c r="E18" s="65">
        <v>21975.119999999999</v>
      </c>
      <c r="F18" s="65">
        <v>7.1680000000000001</v>
      </c>
      <c r="G18" s="67">
        <f t="shared" si="0"/>
        <v>3.2618706974068857E-4</v>
      </c>
      <c r="I18" s="64"/>
      <c r="J18" s="64"/>
      <c r="K18" s="66"/>
    </row>
    <row r="19" spans="3:11" x14ac:dyDescent="0.3">
      <c r="C19" s="68" t="str">
        <f>_xlfn.XLOOKUP(D19,Monitor!$I$5450:$I$5676,Monitor!$J$5450:$J$5676)</f>
        <v xml:space="preserve"> Preparación de frutas, hortalizas y legumbres</v>
      </c>
      <c r="D19" s="69">
        <v>103</v>
      </c>
      <c r="E19" s="65">
        <v>16009.004000000001</v>
      </c>
      <c r="F19" s="65">
        <v>7.0250000000000004</v>
      </c>
      <c r="G19" s="67">
        <f t="shared" si="0"/>
        <v>4.3881555654555401E-4</v>
      </c>
      <c r="I19" s="64"/>
      <c r="J19" s="64"/>
      <c r="K19" s="66"/>
    </row>
    <row r="20" spans="3:11" x14ac:dyDescent="0.3">
      <c r="C20" s="68" t="str">
        <f>_xlfn.XLOOKUP(D20,Monitor!$I$5450:$I$5676,Monitor!$J$5450:$J$5676)</f>
        <v xml:space="preserve"> Fabricación de equipos y productos informáticos</v>
      </c>
      <c r="D20" s="69">
        <v>262</v>
      </c>
      <c r="E20" s="65">
        <v>8.4420000000000002</v>
      </c>
      <c r="F20" s="65">
        <v>5.6230000000000002</v>
      </c>
      <c r="G20" s="67">
        <f t="shared" si="0"/>
        <v>0.66607438995498702</v>
      </c>
      <c r="I20" s="64"/>
      <c r="J20" s="64"/>
      <c r="K20" s="66"/>
    </row>
    <row r="21" spans="3:11" x14ac:dyDescent="0.3">
      <c r="C21" s="68" t="str">
        <f>_xlfn.XLOOKUP(D21,Monitor!$I$5450:$I$5676,Monitor!$J$5450:$J$5676)</f>
        <v xml:space="preserve"> Fabricación de soportes ópticos y magnéticos</v>
      </c>
      <c r="D21" s="69">
        <v>268</v>
      </c>
      <c r="E21" s="65">
        <v>26.876999999999999</v>
      </c>
      <c r="F21" s="65">
        <v>2.3279999999999998</v>
      </c>
      <c r="G21" s="67">
        <f t="shared" si="0"/>
        <v>8.6616809911820511E-2</v>
      </c>
      <c r="I21" s="64"/>
      <c r="J21" s="64"/>
      <c r="K21" s="66"/>
    </row>
    <row r="22" spans="3:11" x14ac:dyDescent="0.3">
      <c r="C22" s="68" t="str">
        <f>_xlfn.XLOOKUP(D22,Monitor!$I$5450:$I$5676,Monitor!$J$5450:$J$5676)</f>
        <v xml:space="preserve"> Fabricación de partes, piezas y accesorios para vehículos automotores y sus motores</v>
      </c>
      <c r="D22" s="69">
        <v>293</v>
      </c>
      <c r="E22" s="65">
        <v>436.94200000000001</v>
      </c>
      <c r="F22" s="65">
        <v>1.7110000000000001</v>
      </c>
      <c r="G22" s="67">
        <f t="shared" si="0"/>
        <v>3.9158515317822508E-3</v>
      </c>
      <c r="I22" s="64"/>
      <c r="J22" s="64"/>
      <c r="K22" s="66"/>
    </row>
    <row r="23" spans="3:11" x14ac:dyDescent="0.3">
      <c r="C23" s="68" t="str">
        <f>_xlfn.XLOOKUP(D23,Monitor!$I$5450:$I$5676,Monitor!$J$5450:$J$5676)</f>
        <v xml:space="preserve"> Producción y procesamiento de carne y productos cárnicos, excepto pescado</v>
      </c>
      <c r="D23" s="69">
        <v>101</v>
      </c>
      <c r="E23" s="65">
        <v>288.97399999999999</v>
      </c>
      <c r="F23" s="65">
        <v>1.306</v>
      </c>
      <c r="G23" s="67">
        <f t="shared" si="0"/>
        <v>4.5194377348827235E-3</v>
      </c>
      <c r="I23" s="64"/>
      <c r="J23" s="64"/>
      <c r="K23" s="66"/>
    </row>
    <row r="24" spans="3:11" x14ac:dyDescent="0.3">
      <c r="C24" s="68" t="str">
        <f>_xlfn.XLOOKUP(D24,Monitor!$I$5450:$I$5676,Monitor!$J$5450:$J$5676)</f>
        <v xml:space="preserve"> Fabricación de productos minerales no metálicos ncp</v>
      </c>
      <c r="D24" s="69">
        <v>239</v>
      </c>
      <c r="E24" s="65">
        <v>5001.3249999999998</v>
      </c>
      <c r="F24" s="65">
        <v>0.92600000000000005</v>
      </c>
      <c r="G24" s="67">
        <f t="shared" si="0"/>
        <v>1.8515093500222444E-4</v>
      </c>
      <c r="I24" s="64"/>
      <c r="J24" s="64"/>
      <c r="K24" s="66"/>
    </row>
    <row r="25" spans="3:11" x14ac:dyDescent="0.3">
      <c r="C25" s="68" t="str">
        <f>_xlfn.XLOOKUP(D25,Monitor!$I$5450:$I$5676,Monitor!$J$5450:$J$5676)</f>
        <v xml:space="preserve"> Elaboración de productos de molinería, almidones y productos derivados del almidón </v>
      </c>
      <c r="D25" s="69">
        <v>106</v>
      </c>
      <c r="E25" s="65">
        <v>40.353000000000002</v>
      </c>
      <c r="F25" s="65">
        <v>0.56999999999999995</v>
      </c>
      <c r="G25" s="67">
        <f t="shared" si="0"/>
        <v>1.4125343840606645E-2</v>
      </c>
      <c r="I25" s="64"/>
      <c r="J25" s="64"/>
      <c r="K25" s="66"/>
    </row>
    <row r="26" spans="3:11" x14ac:dyDescent="0.3">
      <c r="C26" s="68" t="str">
        <f>_xlfn.XLOOKUP(D26,Monitor!$I$5450:$I$5676,Monitor!$J$5450:$J$5676)</f>
        <v xml:space="preserve"> Fabricación de productos textiles ncp</v>
      </c>
      <c r="D26" s="69">
        <v>139</v>
      </c>
      <c r="E26" s="65">
        <v>1098.4849999999999</v>
      </c>
      <c r="F26" s="65">
        <v>0.45200000000000001</v>
      </c>
      <c r="G26" s="67">
        <f t="shared" si="0"/>
        <v>4.1147580531368207E-4</v>
      </c>
      <c r="I26" s="64"/>
      <c r="J26" s="64"/>
      <c r="K26" s="66"/>
    </row>
    <row r="27" spans="3:11" x14ac:dyDescent="0.3">
      <c r="I27" s="64"/>
      <c r="J27" s="64"/>
      <c r="K27" s="66"/>
    </row>
    <row r="28" spans="3:11" x14ac:dyDescent="0.3">
      <c r="I28" s="64"/>
      <c r="J28" s="64"/>
      <c r="K28" s="66"/>
    </row>
    <row r="29" spans="3:11" x14ac:dyDescent="0.3">
      <c r="I29" s="64"/>
      <c r="J29" s="64"/>
      <c r="K29" s="66"/>
    </row>
    <row r="30" spans="3:11" x14ac:dyDescent="0.3">
      <c r="I30" s="65">
        <v>129044664</v>
      </c>
      <c r="J30" s="65">
        <v>540002751</v>
      </c>
      <c r="K30" s="66"/>
    </row>
    <row r="31" spans="3:11" x14ac:dyDescent="0.3">
      <c r="I31" s="65">
        <v>1743122520</v>
      </c>
      <c r="J31" s="65">
        <v>71522700</v>
      </c>
      <c r="K31" s="66"/>
    </row>
    <row r="32" spans="3:11" x14ac:dyDescent="0.3">
      <c r="I32" s="72">
        <v>89476298422</v>
      </c>
      <c r="J32" s="64"/>
      <c r="K32" s="66"/>
    </row>
    <row r="33" spans="6:11" x14ac:dyDescent="0.3">
      <c r="I33" s="73">
        <f>I31/I32</f>
        <v>1.9481388375934532E-2</v>
      </c>
      <c r="J33" s="73"/>
      <c r="K33" s="66"/>
    </row>
    <row r="34" spans="6:11" x14ac:dyDescent="0.3">
      <c r="I34" s="64"/>
      <c r="J34" s="64"/>
      <c r="K34" s="66"/>
    </row>
    <row r="35" spans="6:11" x14ac:dyDescent="0.3">
      <c r="I35" s="73">
        <f>I30/I31</f>
        <v>7.4030747993548959E-2</v>
      </c>
      <c r="J35" s="73">
        <f>J31/J30</f>
        <v>0.13244876969154551</v>
      </c>
      <c r="K35" s="66"/>
    </row>
    <row r="36" spans="6:11" x14ac:dyDescent="0.3">
      <c r="I36" s="64"/>
      <c r="J36" s="64"/>
      <c r="K36" s="66"/>
    </row>
    <row r="43" spans="6:11" x14ac:dyDescent="0.3">
      <c r="F43" s="72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F079-7211-4810-970C-A2173660EBF5}">
  <dimension ref="B4:G43"/>
  <sheetViews>
    <sheetView topLeftCell="A4" zoomScale="90" zoomScaleNormal="90" workbookViewId="0">
      <selection activeCell="C14" sqref="C14"/>
    </sheetView>
  </sheetViews>
  <sheetFormatPr baseColWidth="10" defaultRowHeight="15" x14ac:dyDescent="0.25"/>
  <cols>
    <col min="3" max="3" width="50.28515625" customWidth="1"/>
    <col min="4" max="4" width="0" hidden="1" customWidth="1"/>
    <col min="5" max="7" width="10.85546875" style="68"/>
  </cols>
  <sheetData>
    <row r="4" spans="2:7" s="63" customFormat="1" ht="39" customHeight="1" x14ac:dyDescent="0.3">
      <c r="C4" s="70" t="s">
        <v>342</v>
      </c>
      <c r="D4" s="70"/>
      <c r="E4" s="71" t="s">
        <v>339</v>
      </c>
      <c r="F4" s="71" t="s">
        <v>341</v>
      </c>
      <c r="G4" s="71" t="s">
        <v>340</v>
      </c>
    </row>
    <row r="5" spans="2:7" s="63" customFormat="1" x14ac:dyDescent="0.3">
      <c r="C5" s="68" t="str">
        <f>_xlfn.XLOOKUP(D5,Monitor!$I$5450:$I$5676,Monitor!$J$5450:$J$5676)</f>
        <v xml:space="preserve"> Elaboración de bebidas</v>
      </c>
      <c r="D5" s="69">
        <v>110</v>
      </c>
      <c r="E5" s="65">
        <v>316953.27899999998</v>
      </c>
      <c r="F5" s="65">
        <v>44463.500999999997</v>
      </c>
      <c r="G5" s="67">
        <f>F5/E5</f>
        <v>0.1402840858447153</v>
      </c>
    </row>
    <row r="6" spans="2:7" s="63" customFormat="1" x14ac:dyDescent="0.3">
      <c r="C6" s="68" t="str">
        <f>_xlfn.XLOOKUP(D6,Monitor!$I$5450:$I$5676,Monitor!$J$5450:$J$5676)</f>
        <v xml:space="preserve"> Fabricación de motores, generadores y transformadores eléctricos y aparatos de distribución  y control de la energía eléctrica</v>
      </c>
      <c r="D6" s="69">
        <v>271</v>
      </c>
      <c r="E6" s="65">
        <v>22800.422999999999</v>
      </c>
      <c r="F6" s="65">
        <v>22277.473000000002</v>
      </c>
      <c r="G6" s="67">
        <f t="shared" ref="G6:G24" si="0">F6/E6</f>
        <v>0.97706402201397768</v>
      </c>
    </row>
    <row r="7" spans="2:7" s="63" customFormat="1" x14ac:dyDescent="0.3">
      <c r="C7" s="68" t="str">
        <f>_xlfn.XLOOKUP(D7,Monitor!$I$5450:$I$5676,Monitor!$J$5450:$J$5676)</f>
        <v xml:space="preserve"> Fabricación de aparatos de uso doméstico ncp</v>
      </c>
      <c r="D7" s="69">
        <v>275</v>
      </c>
      <c r="E7" s="65">
        <v>3465.35</v>
      </c>
      <c r="F7" s="65">
        <v>1095.259</v>
      </c>
      <c r="G7" s="67">
        <f t="shared" si="0"/>
        <v>0.31606013822557605</v>
      </c>
    </row>
    <row r="8" spans="2:7" s="63" customFormat="1" x14ac:dyDescent="0.3">
      <c r="C8" s="68" t="str">
        <f>_xlfn.XLOOKUP(D8,Monitor!$I$5450:$I$5676,Monitor!$J$5450:$J$5676)</f>
        <v xml:space="preserve"> Preparación de frutas, hortalizas y legumbres</v>
      </c>
      <c r="D8" s="69">
        <v>103</v>
      </c>
      <c r="E8" s="65">
        <v>27985.575000000001</v>
      </c>
      <c r="F8" s="65">
        <v>1035.2239999999999</v>
      </c>
      <c r="G8" s="67">
        <f t="shared" si="0"/>
        <v>3.6991342861456299E-2</v>
      </c>
    </row>
    <row r="9" spans="2:7" s="63" customFormat="1" x14ac:dyDescent="0.3">
      <c r="C9" s="68" t="str">
        <f>_xlfn.XLOOKUP(D9,Monitor!$I$5450:$I$5676,Monitor!$J$5450:$J$5676)</f>
        <v xml:space="preserve"> Fabricación de productos elaborados de metal ncp</v>
      </c>
      <c r="D9" s="69">
        <v>259</v>
      </c>
      <c r="E9" s="65">
        <v>8269.848</v>
      </c>
      <c r="F9" s="65">
        <v>572.58799999999997</v>
      </c>
      <c r="G9" s="67">
        <f t="shared" si="0"/>
        <v>6.9238031944480721E-2</v>
      </c>
    </row>
    <row r="10" spans="2:7" s="63" customFormat="1" x14ac:dyDescent="0.3">
      <c r="C10" s="68" t="str">
        <f>_xlfn.XLOOKUP(D10,Monitor!$I$5450:$I$5676,Monitor!$J$5450:$J$5676)</f>
        <v xml:space="preserve"> Fabricación de productos de madera, corcho, paja y materiales trenzables</v>
      </c>
      <c r="D10" s="69">
        <v>162</v>
      </c>
      <c r="E10" s="65">
        <v>4092.3119999999999</v>
      </c>
      <c r="F10" s="65">
        <v>433.45299999999997</v>
      </c>
      <c r="G10" s="67">
        <f t="shared" si="0"/>
        <v>0.10591885467188229</v>
      </c>
    </row>
    <row r="11" spans="2:7" s="63" customFormat="1" x14ac:dyDescent="0.3">
      <c r="C11" s="68" t="str">
        <f>_xlfn.XLOOKUP(D11,Monitor!$I$5450:$I$5676,Monitor!$J$5450:$J$5676)</f>
        <v xml:space="preserve"> Fabricación de productos farmaceúticos, sustancias químicas medicinales y productos botánicos de uso farmaceútico</v>
      </c>
      <c r="D11" s="69">
        <v>210</v>
      </c>
      <c r="E11" s="65">
        <v>1704.4659999999999</v>
      </c>
      <c r="F11" s="65">
        <v>311.60599999999999</v>
      </c>
      <c r="G11" s="67">
        <f t="shared" si="0"/>
        <v>0.18281737506057616</v>
      </c>
    </row>
    <row r="12" spans="2:7" x14ac:dyDescent="0.25">
      <c r="C12" s="68" t="str">
        <f>_xlfn.XLOOKUP(D12,Monitor!$I$5450:$I$5676,Monitor!$J$5450:$J$5676)</f>
        <v xml:space="preserve"> Industrias manufactureras ncp</v>
      </c>
      <c r="D12">
        <v>329</v>
      </c>
      <c r="E12" s="65">
        <v>1174.4780000000001</v>
      </c>
      <c r="F12" s="65">
        <v>267.19299999999998</v>
      </c>
      <c r="G12" s="67">
        <f t="shared" si="0"/>
        <v>0.22749936567564483</v>
      </c>
    </row>
    <row r="13" spans="2:7" ht="15.75" x14ac:dyDescent="0.3">
      <c r="B13" s="63"/>
      <c r="C13" s="68" t="str">
        <f>_xlfn.XLOOKUP(D13,Monitor!$I$5450:$I$5676,Monitor!$J$5450:$J$5676)</f>
        <v xml:space="preserve"> Producción y procesamiento de carne y productos cárnicos, excepto pescado</v>
      </c>
      <c r="D13">
        <v>101</v>
      </c>
      <c r="E13" s="65">
        <v>9439.2659999999996</v>
      </c>
      <c r="F13" s="65">
        <v>220.09399999999999</v>
      </c>
      <c r="G13" s="67">
        <f t="shared" si="0"/>
        <v>2.3316855357185612E-2</v>
      </c>
    </row>
    <row r="14" spans="2:7" ht="15.75" x14ac:dyDescent="0.3">
      <c r="B14" s="63"/>
      <c r="C14" s="68" t="str">
        <f>_xlfn.XLOOKUP(D14,Monitor!$I$5450:$I$5676,Monitor!$J$5450:$J$5676)</f>
        <v xml:space="preserve"> Fabricación de maquinaria y equipo de uso especial</v>
      </c>
      <c r="D14">
        <v>282</v>
      </c>
      <c r="E14" s="65">
        <v>17349.276999999998</v>
      </c>
      <c r="F14" s="65">
        <v>167.30500000000001</v>
      </c>
      <c r="G14" s="67">
        <f t="shared" si="0"/>
        <v>9.6433413334745897E-3</v>
      </c>
    </row>
    <row r="15" spans="2:7" x14ac:dyDescent="0.25">
      <c r="C15" s="68" t="str">
        <f>_xlfn.XLOOKUP(D15,Monitor!$I$5450:$I$5676,Monitor!$J$5450:$J$5676)</f>
        <v xml:space="preserve"> Elaboración de productos alimenticios ncp</v>
      </c>
      <c r="D15">
        <v>107</v>
      </c>
      <c r="E15" s="65">
        <v>4616.6409999999996</v>
      </c>
      <c r="F15" s="65">
        <v>151.87299999999999</v>
      </c>
      <c r="G15" s="67">
        <f t="shared" si="0"/>
        <v>3.2896861592660122E-2</v>
      </c>
    </row>
    <row r="16" spans="2:7" x14ac:dyDescent="0.25">
      <c r="C16" s="68" t="str">
        <f>_xlfn.XLOOKUP(D16,Monitor!$I$5450:$I$5676,Monitor!$J$5450:$J$5676)</f>
        <v xml:space="preserve"> Fabricación de muebles y colchones</v>
      </c>
      <c r="D16">
        <v>310</v>
      </c>
      <c r="E16" s="65">
        <v>1709.1089999999999</v>
      </c>
      <c r="F16" s="65">
        <v>89.831000000000003</v>
      </c>
      <c r="G16" s="67">
        <f t="shared" si="0"/>
        <v>5.2560135134739804E-2</v>
      </c>
    </row>
    <row r="17" spans="3:7" x14ac:dyDescent="0.25">
      <c r="C17" s="68" t="str">
        <f>_xlfn.XLOOKUP(D17,Monitor!$I$5450:$I$5676,Monitor!$J$5450:$J$5676)</f>
        <v xml:space="preserve"> Fabricación de papel y de productos de papel</v>
      </c>
      <c r="D17">
        <v>170</v>
      </c>
      <c r="E17" s="65">
        <v>2352.172</v>
      </c>
      <c r="F17" s="65">
        <v>83.596999999999994</v>
      </c>
      <c r="G17" s="67">
        <f t="shared" si="0"/>
        <v>3.5540343138171865E-2</v>
      </c>
    </row>
    <row r="18" spans="3:7" x14ac:dyDescent="0.25">
      <c r="C18" s="68" t="str">
        <f>_xlfn.XLOOKUP(D18,Monitor!$I$5450:$I$5676,Monitor!$J$5450:$J$5676)</f>
        <v xml:space="preserve"> Fabricación de productos metálicos para uso estructural, tanques, depósitos y generadores de vapor</v>
      </c>
      <c r="D18">
        <v>251</v>
      </c>
      <c r="E18" s="65">
        <v>33394.269999999997</v>
      </c>
      <c r="F18" s="65">
        <v>67.683000000000007</v>
      </c>
      <c r="G18" s="67">
        <f t="shared" si="0"/>
        <v>2.0267848346437879E-3</v>
      </c>
    </row>
    <row r="19" spans="3:7" x14ac:dyDescent="0.25">
      <c r="C19" s="68" t="str">
        <f>_xlfn.XLOOKUP(D19,Monitor!$I$5450:$I$5676,Monitor!$J$5450:$J$5676)</f>
        <v xml:space="preserve"> Elaboración de productos de molinería, almidones y productos derivados del almidón </v>
      </c>
      <c r="D19">
        <v>106</v>
      </c>
      <c r="E19" s="65">
        <v>3384.4279999999999</v>
      </c>
      <c r="F19" s="65">
        <v>44.158000000000001</v>
      </c>
      <c r="G19" s="67">
        <f t="shared" si="0"/>
        <v>1.3047404169921771E-2</v>
      </c>
    </row>
    <row r="20" spans="3:7" x14ac:dyDescent="0.25">
      <c r="C20" s="68" t="str">
        <f>_xlfn.XLOOKUP(D20,Monitor!$I$5450:$I$5676,Monitor!$J$5450:$J$5676)</f>
        <v xml:space="preserve"> Fabricación de productos minerales no metálicos ncp</v>
      </c>
      <c r="D20">
        <v>239</v>
      </c>
      <c r="E20" s="65">
        <v>11744.218999999999</v>
      </c>
      <c r="F20" s="65">
        <v>38.265000000000001</v>
      </c>
      <c r="G20" s="67">
        <f t="shared" si="0"/>
        <v>3.2581987784798634E-3</v>
      </c>
    </row>
    <row r="21" spans="3:7" x14ac:dyDescent="0.25">
      <c r="C21" s="68" t="str">
        <f>_xlfn.XLOOKUP(D21,Monitor!$I$5450:$I$5676,Monitor!$J$5450:$J$5676)</f>
        <v xml:space="preserve"> Fabricación de equipos y productos informáticos</v>
      </c>
      <c r="D21">
        <v>262</v>
      </c>
      <c r="E21" s="65">
        <v>2150.0949999999998</v>
      </c>
      <c r="F21" s="65">
        <v>36.292000000000002</v>
      </c>
      <c r="G21" s="67">
        <f t="shared" si="0"/>
        <v>1.6879254172490057E-2</v>
      </c>
    </row>
    <row r="22" spans="3:7" x14ac:dyDescent="0.25">
      <c r="C22" s="68" t="str">
        <f>_xlfn.XLOOKUP(D22,Monitor!$I$5450:$I$5676,Monitor!$J$5450:$J$5676)</f>
        <v xml:space="preserve"> Fabricación de equipo de transporte ncp</v>
      </c>
      <c r="D22">
        <v>309</v>
      </c>
      <c r="E22" s="65">
        <v>212.23599999999999</v>
      </c>
      <c r="F22" s="65">
        <v>29.858000000000001</v>
      </c>
      <c r="G22" s="67">
        <f t="shared" si="0"/>
        <v>0.14068301324940161</v>
      </c>
    </row>
    <row r="23" spans="3:7" x14ac:dyDescent="0.25">
      <c r="C23" s="68" t="str">
        <f>_xlfn.XLOOKUP(D23,Monitor!$I$5450:$I$5676,Monitor!$J$5450:$J$5676)</f>
        <v xml:space="preserve"> Fabricación de partes, piezas y accesorios para vehículos automotores y sus motores</v>
      </c>
      <c r="D23">
        <v>293</v>
      </c>
      <c r="E23" s="65">
        <v>241.30500000000001</v>
      </c>
      <c r="F23" s="65">
        <v>26.695</v>
      </c>
      <c r="G23" s="67">
        <f t="shared" si="0"/>
        <v>0.11062762893433621</v>
      </c>
    </row>
    <row r="24" spans="3:7" x14ac:dyDescent="0.25">
      <c r="C24" s="68" t="str">
        <f>_xlfn.XLOOKUP(D24,Monitor!$I$5450:$I$5676,Monitor!$J$5450:$J$5676)</f>
        <v xml:space="preserve"> Instalación de maquinaria y equipos industriales</v>
      </c>
      <c r="D24">
        <v>332</v>
      </c>
      <c r="E24" s="65">
        <v>508.47399999999999</v>
      </c>
      <c r="F24" s="65">
        <v>22.887</v>
      </c>
      <c r="G24" s="67">
        <f t="shared" si="0"/>
        <v>4.5011151012637814E-2</v>
      </c>
    </row>
    <row r="25" spans="3:7" x14ac:dyDescent="0.25">
      <c r="E25" s="65"/>
      <c r="F25" s="65"/>
      <c r="G25" s="67"/>
    </row>
    <row r="26" spans="3:7" x14ac:dyDescent="0.25">
      <c r="E26" s="65"/>
      <c r="F26" s="65"/>
      <c r="G26" s="67"/>
    </row>
    <row r="43" spans="6:6" x14ac:dyDescent="0.25">
      <c r="F43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37B1-640A-41FF-911E-0F9C7BB797B0}">
  <dimension ref="B1:C7"/>
  <sheetViews>
    <sheetView workbookViewId="0">
      <selection activeCell="C4" sqref="C4"/>
    </sheetView>
  </sheetViews>
  <sheetFormatPr baseColWidth="10" defaultRowHeight="15" x14ac:dyDescent="0.25"/>
  <cols>
    <col min="2" max="2" width="25" bestFit="1" customWidth="1"/>
    <col min="3" max="3" width="87.42578125" bestFit="1" customWidth="1"/>
  </cols>
  <sheetData>
    <row r="1" spans="2:3" x14ac:dyDescent="0.25">
      <c r="B1" t="s">
        <v>306</v>
      </c>
      <c r="C1" t="s">
        <v>308</v>
      </c>
    </row>
    <row r="2" spans="2:3" x14ac:dyDescent="0.25">
      <c r="B2" t="s">
        <v>307</v>
      </c>
      <c r="C2" s="46" t="s">
        <v>309</v>
      </c>
    </row>
    <row r="3" spans="2:3" x14ac:dyDescent="0.25">
      <c r="B3" t="s">
        <v>310</v>
      </c>
      <c r="C3" s="46" t="s">
        <v>309</v>
      </c>
    </row>
    <row r="4" spans="2:3" x14ac:dyDescent="0.25">
      <c r="B4" t="s">
        <v>325</v>
      </c>
      <c r="C4" s="46" t="s">
        <v>326</v>
      </c>
    </row>
    <row r="5" spans="2:3" x14ac:dyDescent="0.25">
      <c r="B5" t="s">
        <v>311</v>
      </c>
      <c r="C5" s="75" t="s">
        <v>313</v>
      </c>
    </row>
    <row r="6" spans="2:3" x14ac:dyDescent="0.25">
      <c r="B6" t="s">
        <v>312</v>
      </c>
      <c r="C6" s="75"/>
    </row>
    <row r="7" spans="2:3" x14ac:dyDescent="0.25">
      <c r="B7" s="46" t="s">
        <v>314</v>
      </c>
    </row>
  </sheetData>
  <mergeCells count="1">
    <mergeCell ref="C5:C6"/>
  </mergeCells>
  <hyperlinks>
    <hyperlink ref="C2" r:id="rId1" xr:uid="{9B63FE2F-8CF1-41E0-9542-5621C4CAF165}"/>
    <hyperlink ref="C3" r:id="rId2" xr:uid="{9FBE5925-C683-471E-8DE3-DE71C42152F5}"/>
    <hyperlink ref="B7" location="GRAFICOS!A1" display="Graficos" xr:uid="{E525EEC0-6793-404D-B745-B8C8968FBB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4AEF-5D44-477A-B910-E6362E00A5A6}">
  <sheetPr>
    <pageSetUpPr fitToPage="1"/>
  </sheetPr>
  <dimension ref="A1:GU88"/>
  <sheetViews>
    <sheetView showGridLines="0" zoomScale="70" zoomScaleNormal="70" workbookViewId="0">
      <pane xSplit="1" ySplit="2" topLeftCell="GD3" activePane="bottomRight" state="frozen"/>
      <selection sqref="A1:XFD1048576"/>
      <selection pane="topRight" sqref="A1:XFD1048576"/>
      <selection pane="bottomLeft" sqref="A1:XFD1048576"/>
      <selection pane="bottomRight" activeCell="GT5" sqref="GT5"/>
    </sheetView>
  </sheetViews>
  <sheetFormatPr baseColWidth="10" defaultColWidth="11.42578125" defaultRowHeight="17.25" x14ac:dyDescent="0.35"/>
  <cols>
    <col min="1" max="1" width="58.42578125" style="35" customWidth="1"/>
    <col min="2" max="9" width="7.7109375" style="35" bestFit="1" customWidth="1"/>
    <col min="10" max="10" width="7" style="35" bestFit="1" customWidth="1"/>
    <col min="11" max="11" width="7.5703125" style="35" bestFit="1" customWidth="1"/>
    <col min="12" max="12" width="7.85546875" style="35" bestFit="1" customWidth="1"/>
    <col min="13" max="13" width="7.7109375" style="35" bestFit="1" customWidth="1"/>
    <col min="14" max="14" width="7.85546875" style="35" bestFit="1" customWidth="1"/>
    <col min="15" max="15" width="7.140625" style="35" bestFit="1" customWidth="1"/>
    <col min="16" max="16" width="6.42578125" style="35" bestFit="1" customWidth="1"/>
    <col min="17" max="17" width="7.85546875" style="35" bestFit="1" customWidth="1"/>
    <col min="18" max="19" width="7.5703125" style="35" bestFit="1" customWidth="1"/>
    <col min="20" max="20" width="7.85546875" style="35" bestFit="1" customWidth="1"/>
    <col min="21" max="21" width="7.7109375" style="35" bestFit="1" customWidth="1"/>
    <col min="22" max="22" width="7" style="35" bestFit="1" customWidth="1"/>
    <col min="23" max="23" width="7.5703125" style="35" bestFit="1" customWidth="1"/>
    <col min="24" max="24" width="7.85546875" style="35" bestFit="1" customWidth="1"/>
    <col min="25" max="25" width="7.7109375" style="35" bestFit="1" customWidth="1"/>
    <col min="26" max="26" width="7.85546875" style="35" bestFit="1" customWidth="1"/>
    <col min="27" max="27" width="7.140625" style="35" bestFit="1" customWidth="1"/>
    <col min="28" max="28" width="6.42578125" style="35" bestFit="1" customWidth="1"/>
    <col min="29" max="29" width="7.85546875" style="35" bestFit="1" customWidth="1"/>
    <col min="30" max="31" width="7.5703125" style="35" bestFit="1" customWidth="1"/>
    <col min="32" max="32" width="7.85546875" style="35" bestFit="1" customWidth="1"/>
    <col min="33" max="33" width="7.7109375" style="35" bestFit="1" customWidth="1"/>
    <col min="34" max="34" width="7" style="35" bestFit="1" customWidth="1"/>
    <col min="35" max="35" width="7.5703125" style="35" bestFit="1" customWidth="1"/>
    <col min="36" max="36" width="7.85546875" style="35" bestFit="1" customWidth="1"/>
    <col min="37" max="37" width="7.7109375" style="35" bestFit="1" customWidth="1"/>
    <col min="38" max="38" width="7.85546875" style="35" bestFit="1" customWidth="1"/>
    <col min="39" max="39" width="7.140625" style="35" bestFit="1" customWidth="1"/>
    <col min="40" max="40" width="6.42578125" style="35" bestFit="1" customWidth="1"/>
    <col min="41" max="41" width="7.85546875" style="35" bestFit="1" customWidth="1"/>
    <col min="42" max="43" width="7.5703125" style="35" bestFit="1" customWidth="1"/>
    <col min="44" max="44" width="7.85546875" style="35" bestFit="1" customWidth="1"/>
    <col min="45" max="45" width="7.7109375" style="35" bestFit="1" customWidth="1"/>
    <col min="46" max="46" width="7" style="35" bestFit="1" customWidth="1"/>
    <col min="47" max="47" width="7.5703125" style="35" bestFit="1" customWidth="1"/>
    <col min="48" max="48" width="7.85546875" style="35" bestFit="1" customWidth="1"/>
    <col min="49" max="49" width="7.7109375" style="35" bestFit="1" customWidth="1"/>
    <col min="50" max="50" width="7.85546875" style="35" bestFit="1" customWidth="1"/>
    <col min="51" max="51" width="7.140625" style="35" bestFit="1" customWidth="1"/>
    <col min="52" max="52" width="6.42578125" style="35" bestFit="1" customWidth="1"/>
    <col min="53" max="53" width="7.85546875" style="35" bestFit="1" customWidth="1"/>
    <col min="54" max="55" width="7.5703125" style="35" bestFit="1" customWidth="1"/>
    <col min="56" max="56" width="7.85546875" style="35" bestFit="1" customWidth="1"/>
    <col min="57" max="57" width="7.7109375" style="35" bestFit="1" customWidth="1"/>
    <col min="58" max="58" width="7" style="35" bestFit="1" customWidth="1"/>
    <col min="59" max="59" width="7.5703125" style="35" bestFit="1" customWidth="1"/>
    <col min="60" max="60" width="7.85546875" style="35" bestFit="1" customWidth="1"/>
    <col min="61" max="61" width="7.7109375" style="35" bestFit="1" customWidth="1"/>
    <col min="62" max="62" width="7.85546875" style="35" bestFit="1" customWidth="1"/>
    <col min="63" max="63" width="7.140625" style="35" bestFit="1" customWidth="1"/>
    <col min="64" max="64" width="6.42578125" style="35" bestFit="1" customWidth="1"/>
    <col min="65" max="65" width="7.85546875" style="35" bestFit="1" customWidth="1"/>
    <col min="66" max="67" width="7.5703125" style="35" bestFit="1" customWidth="1"/>
    <col min="68" max="68" width="7.85546875" style="35" bestFit="1" customWidth="1"/>
    <col min="69" max="69" width="7.7109375" style="35" bestFit="1" customWidth="1"/>
    <col min="70" max="70" width="7" style="35" bestFit="1" customWidth="1"/>
    <col min="71" max="71" width="7.5703125" style="35" bestFit="1" customWidth="1"/>
    <col min="72" max="72" width="7.85546875" style="35" bestFit="1" customWidth="1"/>
    <col min="73" max="73" width="7.7109375" style="35" bestFit="1" customWidth="1"/>
    <col min="74" max="74" width="7.85546875" style="35" bestFit="1" customWidth="1"/>
    <col min="75" max="75" width="7.140625" style="35" bestFit="1" customWidth="1"/>
    <col min="76" max="76" width="6.42578125" style="35" bestFit="1" customWidth="1"/>
    <col min="77" max="77" width="7.85546875" style="35" bestFit="1" customWidth="1"/>
    <col min="78" max="79" width="7.5703125" style="35" bestFit="1" customWidth="1"/>
    <col min="80" max="80" width="7.85546875" style="35" bestFit="1" customWidth="1"/>
    <col min="81" max="81" width="7.7109375" style="35" bestFit="1" customWidth="1"/>
    <col min="82" max="82" width="7" style="35" bestFit="1" customWidth="1"/>
    <col min="83" max="83" width="7.5703125" style="35" bestFit="1" customWidth="1"/>
    <col min="84" max="84" width="7.85546875" style="35" bestFit="1" customWidth="1"/>
    <col min="85" max="85" width="7.7109375" style="35" bestFit="1" customWidth="1"/>
    <col min="86" max="86" width="7.85546875" style="35" bestFit="1" customWidth="1"/>
    <col min="87" max="87" width="7.140625" style="35" bestFit="1" customWidth="1"/>
    <col min="88" max="88" width="6.42578125" style="35" bestFit="1" customWidth="1"/>
    <col min="89" max="89" width="7.85546875" style="35" bestFit="1" customWidth="1"/>
    <col min="90" max="91" width="7.5703125" style="35" bestFit="1" customWidth="1"/>
    <col min="92" max="92" width="7.85546875" style="35" bestFit="1" customWidth="1"/>
    <col min="93" max="93" width="7.7109375" style="35" bestFit="1" customWidth="1"/>
    <col min="94" max="94" width="7" style="35" bestFit="1" customWidth="1"/>
    <col min="95" max="95" width="7.5703125" style="35" bestFit="1" customWidth="1"/>
    <col min="96" max="96" width="7.85546875" style="35" bestFit="1" customWidth="1"/>
    <col min="97" max="97" width="7.7109375" style="35" bestFit="1" customWidth="1"/>
    <col min="98" max="98" width="7.85546875" style="35" bestFit="1" customWidth="1"/>
    <col min="99" max="99" width="7.140625" style="35" bestFit="1" customWidth="1"/>
    <col min="100" max="100" width="6.42578125" style="35" bestFit="1" customWidth="1"/>
    <col min="101" max="101" width="7.85546875" style="35" bestFit="1" customWidth="1"/>
    <col min="102" max="103" width="7.5703125" style="35" bestFit="1" customWidth="1"/>
    <col min="104" max="104" width="7.85546875" style="35" bestFit="1" customWidth="1"/>
    <col min="105" max="105" width="7.7109375" style="35" bestFit="1" customWidth="1"/>
    <col min="106" max="106" width="7" style="35" bestFit="1" customWidth="1"/>
    <col min="107" max="107" width="7.5703125" style="35" bestFit="1" customWidth="1"/>
    <col min="108" max="108" width="7.85546875" style="35" bestFit="1" customWidth="1"/>
    <col min="109" max="109" width="7.7109375" style="35" bestFit="1" customWidth="1"/>
    <col min="110" max="110" width="7.85546875" style="35" bestFit="1" customWidth="1"/>
    <col min="111" max="111" width="7.140625" style="35" bestFit="1" customWidth="1"/>
    <col min="112" max="112" width="6.42578125" style="35" bestFit="1" customWidth="1"/>
    <col min="113" max="113" width="7.85546875" style="35" bestFit="1" customWidth="1"/>
    <col min="114" max="115" width="7.5703125" style="35" bestFit="1" customWidth="1"/>
    <col min="116" max="116" width="7.85546875" style="35" bestFit="1" customWidth="1"/>
    <col min="117" max="117" width="7.7109375" style="35" bestFit="1" customWidth="1"/>
    <col min="118" max="118" width="7" style="35" bestFit="1" customWidth="1"/>
    <col min="119" max="119" width="7.5703125" style="35" bestFit="1" customWidth="1"/>
    <col min="120" max="120" width="7.85546875" style="35" bestFit="1" customWidth="1"/>
    <col min="121" max="121" width="7.7109375" style="35" bestFit="1" customWidth="1"/>
    <col min="122" max="122" width="7.85546875" style="35" bestFit="1" customWidth="1"/>
    <col min="123" max="123" width="7.140625" style="35" bestFit="1" customWidth="1"/>
    <col min="124" max="124" width="6.42578125" style="35" bestFit="1" customWidth="1"/>
    <col min="125" max="125" width="7.85546875" style="35" bestFit="1" customWidth="1"/>
    <col min="126" max="127" width="7.5703125" style="35" bestFit="1" customWidth="1"/>
    <col min="128" max="128" width="7.85546875" style="35" bestFit="1" customWidth="1"/>
    <col min="129" max="129" width="7.7109375" style="35" bestFit="1" customWidth="1"/>
    <col min="130" max="130" width="7" style="35" bestFit="1" customWidth="1"/>
    <col min="131" max="131" width="7.5703125" style="35" bestFit="1" customWidth="1"/>
    <col min="132" max="132" width="7.85546875" style="35" bestFit="1" customWidth="1"/>
    <col min="133" max="133" width="7.7109375" style="35" bestFit="1" customWidth="1"/>
    <col min="134" max="134" width="7.85546875" style="35" bestFit="1" customWidth="1"/>
    <col min="135" max="135" width="7.140625" style="35" bestFit="1" customWidth="1"/>
    <col min="136" max="136" width="6.42578125" style="35" bestFit="1" customWidth="1"/>
    <col min="137" max="137" width="7.85546875" style="35" bestFit="1" customWidth="1"/>
    <col min="138" max="139" width="7.5703125" style="35" bestFit="1" customWidth="1"/>
    <col min="140" max="140" width="7.85546875" style="35" bestFit="1" customWidth="1"/>
    <col min="141" max="141" width="7.7109375" style="35" bestFit="1" customWidth="1"/>
    <col min="142" max="142" width="7" style="35" bestFit="1" customWidth="1"/>
    <col min="143" max="143" width="7.5703125" style="35" bestFit="1" customWidth="1"/>
    <col min="144" max="144" width="7.85546875" style="35" bestFit="1" customWidth="1"/>
    <col min="145" max="145" width="7.7109375" style="35" bestFit="1" customWidth="1"/>
    <col min="146" max="146" width="7.85546875" style="35" bestFit="1" customWidth="1"/>
    <col min="147" max="147" width="7.140625" style="35" bestFit="1" customWidth="1"/>
    <col min="148" max="148" width="6.42578125" style="35" bestFit="1" customWidth="1"/>
    <col min="149" max="149" width="7.85546875" style="35" bestFit="1" customWidth="1"/>
    <col min="150" max="151" width="7.5703125" style="35" bestFit="1" customWidth="1"/>
    <col min="152" max="152" width="7.85546875" style="35" bestFit="1" customWidth="1"/>
    <col min="153" max="153" width="7.7109375" style="35" bestFit="1" customWidth="1"/>
    <col min="154" max="154" width="7" style="35" bestFit="1" customWidth="1"/>
    <col min="155" max="155" width="7.5703125" style="35" bestFit="1" customWidth="1"/>
    <col min="156" max="156" width="7.85546875" style="35" bestFit="1" customWidth="1"/>
    <col min="157" max="157" width="7.7109375" style="35" bestFit="1" customWidth="1"/>
    <col min="158" max="158" width="7.85546875" style="35" bestFit="1" customWidth="1"/>
    <col min="159" max="159" width="7.140625" style="35" bestFit="1" customWidth="1"/>
    <col min="160" max="160" width="6.42578125" style="35" bestFit="1" customWidth="1"/>
    <col min="161" max="161" width="7.85546875" style="35" bestFit="1" customWidth="1"/>
    <col min="162" max="163" width="7.5703125" style="35" bestFit="1" customWidth="1"/>
    <col min="164" max="164" width="7.85546875" style="35" bestFit="1" customWidth="1"/>
    <col min="165" max="165" width="7.7109375" style="35" bestFit="1" customWidth="1"/>
    <col min="166" max="166" width="7" style="35" bestFit="1" customWidth="1"/>
    <col min="167" max="167" width="7.5703125" style="35" bestFit="1" customWidth="1"/>
    <col min="168" max="168" width="7.85546875" style="35" bestFit="1" customWidth="1"/>
    <col min="169" max="169" width="7.7109375" style="35" bestFit="1" customWidth="1"/>
    <col min="170" max="170" width="7.85546875" style="35" bestFit="1" customWidth="1"/>
    <col min="171" max="171" width="7.140625" style="35" bestFit="1" customWidth="1"/>
    <col min="172" max="172" width="6.42578125" style="35" bestFit="1" customWidth="1"/>
    <col min="173" max="173" width="7.85546875" style="35" bestFit="1" customWidth="1"/>
    <col min="174" max="175" width="7.5703125" style="35" bestFit="1" customWidth="1"/>
    <col min="176" max="176" width="7.85546875" style="35" bestFit="1" customWidth="1"/>
    <col min="177" max="177" width="7.7109375" style="35" bestFit="1" customWidth="1"/>
    <col min="178" max="178" width="7" style="35" bestFit="1" customWidth="1"/>
    <col min="179" max="179" width="7.5703125" style="35" bestFit="1" customWidth="1"/>
    <col min="180" max="180" width="7.85546875" style="35" bestFit="1" customWidth="1"/>
    <col min="181" max="181" width="7.7109375" style="35" bestFit="1" customWidth="1"/>
    <col min="182" max="182" width="7.85546875" style="35" bestFit="1" customWidth="1"/>
    <col min="183" max="183" width="7.140625" style="35" bestFit="1" customWidth="1"/>
    <col min="184" max="184" width="6.42578125" style="35" bestFit="1" customWidth="1"/>
    <col min="185" max="185" width="7.85546875" style="35" bestFit="1" customWidth="1"/>
    <col min="186" max="187" width="7.5703125" style="35" bestFit="1" customWidth="1"/>
    <col min="188" max="188" width="7.85546875" style="35" bestFit="1" customWidth="1"/>
    <col min="189" max="189" width="7.7109375" style="35" bestFit="1" customWidth="1"/>
    <col min="190" max="190" width="7" style="35" bestFit="1" customWidth="1"/>
    <col min="191" max="191" width="7.5703125" style="35" bestFit="1" customWidth="1"/>
    <col min="192" max="192" width="7.85546875" style="35" bestFit="1" customWidth="1"/>
    <col min="193" max="193" width="7.7109375" style="35" bestFit="1" customWidth="1"/>
    <col min="194" max="194" width="7.85546875" style="35" bestFit="1" customWidth="1"/>
    <col min="195" max="195" width="7.140625" style="35" bestFit="1" customWidth="1"/>
    <col min="196" max="196" width="6.42578125" style="35" bestFit="1" customWidth="1"/>
    <col min="197" max="197" width="7.85546875" style="35" bestFit="1" customWidth="1"/>
    <col min="198" max="199" width="7.5703125" style="35" bestFit="1" customWidth="1"/>
    <col min="200" max="200" width="7.85546875" style="35" bestFit="1" customWidth="1"/>
    <col min="201" max="201" width="9.28515625" style="35" bestFit="1" customWidth="1"/>
    <col min="202" max="202" width="10.140625" style="35" bestFit="1" customWidth="1"/>
    <col min="203" max="16384" width="11.42578125" style="35"/>
  </cols>
  <sheetData>
    <row r="1" spans="1:203" s="10" customFormat="1" ht="30" customHeight="1" x14ac:dyDescent="0.6">
      <c r="A1" s="8" t="s">
        <v>268</v>
      </c>
      <c r="B1" s="9"/>
    </row>
    <row r="2" spans="1:203" s="10" customFormat="1" ht="30" customHeight="1" x14ac:dyDescent="0.55000000000000004">
      <c r="A2" s="11"/>
      <c r="B2" s="9"/>
    </row>
    <row r="3" spans="1:203" s="10" customFormat="1" ht="30" customHeight="1" thickBot="1" x14ac:dyDescent="0.6">
      <c r="A3" s="12" t="s">
        <v>269</v>
      </c>
      <c r="B3" s="9"/>
    </row>
    <row r="4" spans="1:203" s="16" customFormat="1" ht="30" customHeight="1" thickBot="1" x14ac:dyDescent="0.3">
      <c r="A4" s="13" t="s">
        <v>270</v>
      </c>
      <c r="B4" s="14">
        <v>37591</v>
      </c>
      <c r="C4" s="14">
        <v>37956</v>
      </c>
      <c r="D4" s="14">
        <v>38322</v>
      </c>
      <c r="E4" s="14">
        <v>38687</v>
      </c>
      <c r="F4" s="14">
        <v>39052</v>
      </c>
      <c r="G4" s="14">
        <v>39417</v>
      </c>
      <c r="H4" s="14">
        <v>39783</v>
      </c>
      <c r="I4" s="14">
        <v>40148</v>
      </c>
      <c r="J4" s="14">
        <v>40179</v>
      </c>
      <c r="K4" s="14">
        <v>40210</v>
      </c>
      <c r="L4" s="14">
        <v>40238</v>
      </c>
      <c r="M4" s="14">
        <v>40269</v>
      </c>
      <c r="N4" s="14">
        <v>40299</v>
      </c>
      <c r="O4" s="14">
        <v>40330</v>
      </c>
      <c r="P4" s="14">
        <v>40360</v>
      </c>
      <c r="Q4" s="14">
        <v>40391</v>
      </c>
      <c r="R4" s="14">
        <v>40422</v>
      </c>
      <c r="S4" s="14">
        <v>40452</v>
      </c>
      <c r="T4" s="14">
        <v>40483</v>
      </c>
      <c r="U4" s="14">
        <v>40513</v>
      </c>
      <c r="V4" s="14">
        <v>40544</v>
      </c>
      <c r="W4" s="14">
        <v>40575</v>
      </c>
      <c r="X4" s="14">
        <v>40603</v>
      </c>
      <c r="Y4" s="14">
        <v>40634</v>
      </c>
      <c r="Z4" s="14">
        <v>40664</v>
      </c>
      <c r="AA4" s="14">
        <v>40695</v>
      </c>
      <c r="AB4" s="14">
        <v>40725</v>
      </c>
      <c r="AC4" s="14">
        <v>40756</v>
      </c>
      <c r="AD4" s="14">
        <v>40787</v>
      </c>
      <c r="AE4" s="14">
        <v>40817</v>
      </c>
      <c r="AF4" s="14">
        <v>40848</v>
      </c>
      <c r="AG4" s="14">
        <v>40878</v>
      </c>
      <c r="AH4" s="14">
        <v>40909</v>
      </c>
      <c r="AI4" s="14">
        <v>40940</v>
      </c>
      <c r="AJ4" s="14">
        <v>40969</v>
      </c>
      <c r="AK4" s="14">
        <v>41000</v>
      </c>
      <c r="AL4" s="14">
        <v>41030</v>
      </c>
      <c r="AM4" s="14">
        <v>41061</v>
      </c>
      <c r="AN4" s="14">
        <v>41091</v>
      </c>
      <c r="AO4" s="14">
        <v>41122</v>
      </c>
      <c r="AP4" s="14">
        <v>41153</v>
      </c>
      <c r="AQ4" s="14">
        <v>41183</v>
      </c>
      <c r="AR4" s="14">
        <v>41214</v>
      </c>
      <c r="AS4" s="14">
        <v>41244</v>
      </c>
      <c r="AT4" s="14">
        <v>41275</v>
      </c>
      <c r="AU4" s="14">
        <v>41306</v>
      </c>
      <c r="AV4" s="14">
        <v>41334</v>
      </c>
      <c r="AW4" s="14">
        <v>41365</v>
      </c>
      <c r="AX4" s="14">
        <v>41395</v>
      </c>
      <c r="AY4" s="14">
        <v>41426</v>
      </c>
      <c r="AZ4" s="14">
        <v>41456</v>
      </c>
      <c r="BA4" s="14">
        <v>41487</v>
      </c>
      <c r="BB4" s="14">
        <v>41518</v>
      </c>
      <c r="BC4" s="14">
        <v>41548</v>
      </c>
      <c r="BD4" s="14">
        <v>41579</v>
      </c>
      <c r="BE4" s="14">
        <v>41609</v>
      </c>
      <c r="BF4" s="14">
        <v>41640</v>
      </c>
      <c r="BG4" s="14">
        <v>41671</v>
      </c>
      <c r="BH4" s="14">
        <v>41699</v>
      </c>
      <c r="BI4" s="14">
        <v>41730</v>
      </c>
      <c r="BJ4" s="14">
        <v>41760</v>
      </c>
      <c r="BK4" s="14">
        <v>41791</v>
      </c>
      <c r="BL4" s="14">
        <v>41821</v>
      </c>
      <c r="BM4" s="14">
        <v>41852</v>
      </c>
      <c r="BN4" s="14">
        <v>41883</v>
      </c>
      <c r="BO4" s="14">
        <v>41913</v>
      </c>
      <c r="BP4" s="14">
        <v>41944</v>
      </c>
      <c r="BQ4" s="14">
        <v>41974</v>
      </c>
      <c r="BR4" s="14">
        <v>42005</v>
      </c>
      <c r="BS4" s="14">
        <v>42036</v>
      </c>
      <c r="BT4" s="14">
        <v>42064</v>
      </c>
      <c r="BU4" s="14">
        <v>42095</v>
      </c>
      <c r="BV4" s="14">
        <v>42125</v>
      </c>
      <c r="BW4" s="14">
        <v>42156</v>
      </c>
      <c r="BX4" s="14">
        <v>42186</v>
      </c>
      <c r="BY4" s="14">
        <v>42217</v>
      </c>
      <c r="BZ4" s="14">
        <v>42248</v>
      </c>
      <c r="CA4" s="14">
        <v>42278</v>
      </c>
      <c r="CB4" s="14">
        <v>42309</v>
      </c>
      <c r="CC4" s="14">
        <v>42339</v>
      </c>
      <c r="CD4" s="14">
        <v>42370</v>
      </c>
      <c r="CE4" s="14">
        <v>42401</v>
      </c>
      <c r="CF4" s="14">
        <v>42430</v>
      </c>
      <c r="CG4" s="14">
        <v>42461</v>
      </c>
      <c r="CH4" s="14">
        <v>42491</v>
      </c>
      <c r="CI4" s="14">
        <v>42522</v>
      </c>
      <c r="CJ4" s="14">
        <v>42552</v>
      </c>
      <c r="CK4" s="14">
        <v>42583</v>
      </c>
      <c r="CL4" s="14">
        <v>42614</v>
      </c>
      <c r="CM4" s="14">
        <v>42644</v>
      </c>
      <c r="CN4" s="14">
        <v>42675</v>
      </c>
      <c r="CO4" s="14">
        <v>42705</v>
      </c>
      <c r="CP4" s="14">
        <v>42736</v>
      </c>
      <c r="CQ4" s="14">
        <v>42767</v>
      </c>
      <c r="CR4" s="14">
        <v>42795</v>
      </c>
      <c r="CS4" s="14">
        <v>42826</v>
      </c>
      <c r="CT4" s="14">
        <v>42856</v>
      </c>
      <c r="CU4" s="14">
        <v>42887</v>
      </c>
      <c r="CV4" s="14">
        <v>42917</v>
      </c>
      <c r="CW4" s="14">
        <v>42948</v>
      </c>
      <c r="CX4" s="14">
        <v>42979</v>
      </c>
      <c r="CY4" s="14">
        <v>43009</v>
      </c>
      <c r="CZ4" s="14">
        <v>43040</v>
      </c>
      <c r="DA4" s="14">
        <v>43070</v>
      </c>
      <c r="DB4" s="14">
        <v>43101</v>
      </c>
      <c r="DC4" s="14">
        <v>43132</v>
      </c>
      <c r="DD4" s="14">
        <v>43160</v>
      </c>
      <c r="DE4" s="14">
        <v>43191</v>
      </c>
      <c r="DF4" s="14">
        <v>43221</v>
      </c>
      <c r="DG4" s="14">
        <v>43252</v>
      </c>
      <c r="DH4" s="14">
        <v>43282</v>
      </c>
      <c r="DI4" s="14">
        <v>43313</v>
      </c>
      <c r="DJ4" s="14">
        <v>43344</v>
      </c>
      <c r="DK4" s="14">
        <v>43374</v>
      </c>
      <c r="DL4" s="14">
        <v>43405</v>
      </c>
      <c r="DM4" s="14">
        <v>43435</v>
      </c>
      <c r="DN4" s="14">
        <v>43466</v>
      </c>
      <c r="DO4" s="14">
        <v>43497</v>
      </c>
      <c r="DP4" s="14">
        <v>43525</v>
      </c>
      <c r="DQ4" s="14">
        <v>43556</v>
      </c>
      <c r="DR4" s="14">
        <v>43586</v>
      </c>
      <c r="DS4" s="14">
        <v>43617</v>
      </c>
      <c r="DT4" s="14">
        <v>43647</v>
      </c>
      <c r="DU4" s="14">
        <v>43678</v>
      </c>
      <c r="DV4" s="14">
        <v>43709</v>
      </c>
      <c r="DW4" s="14">
        <v>43739</v>
      </c>
      <c r="DX4" s="14">
        <v>43770</v>
      </c>
      <c r="DY4" s="14">
        <v>43800</v>
      </c>
      <c r="DZ4" s="14">
        <v>43831</v>
      </c>
      <c r="EA4" s="14">
        <v>43862</v>
      </c>
      <c r="EB4" s="14">
        <v>43891</v>
      </c>
      <c r="EC4" s="14">
        <v>43922</v>
      </c>
      <c r="ED4" s="14">
        <v>43952</v>
      </c>
      <c r="EE4" s="14">
        <v>43983</v>
      </c>
      <c r="EF4" s="14">
        <v>44013</v>
      </c>
      <c r="EG4" s="14">
        <v>44044</v>
      </c>
      <c r="EH4" s="14">
        <v>44075</v>
      </c>
      <c r="EI4" s="14">
        <v>44105</v>
      </c>
      <c r="EJ4" s="14">
        <v>44136</v>
      </c>
      <c r="EK4" s="14">
        <v>44166</v>
      </c>
      <c r="EL4" s="14">
        <v>44197</v>
      </c>
      <c r="EM4" s="14">
        <v>44228</v>
      </c>
      <c r="EN4" s="14">
        <v>44256</v>
      </c>
      <c r="EO4" s="14">
        <v>44287</v>
      </c>
      <c r="EP4" s="14">
        <v>44317</v>
      </c>
      <c r="EQ4" s="14">
        <v>44348</v>
      </c>
      <c r="ER4" s="14">
        <v>44378</v>
      </c>
      <c r="ES4" s="14">
        <v>44409</v>
      </c>
      <c r="ET4" s="14">
        <v>44440</v>
      </c>
      <c r="EU4" s="14">
        <v>44470</v>
      </c>
      <c r="EV4" s="14">
        <v>44501</v>
      </c>
      <c r="EW4" s="14">
        <v>44531</v>
      </c>
      <c r="EX4" s="14">
        <v>44562</v>
      </c>
      <c r="EY4" s="14">
        <v>44593</v>
      </c>
      <c r="EZ4" s="14">
        <v>44621</v>
      </c>
      <c r="FA4" s="14">
        <v>44652</v>
      </c>
      <c r="FB4" s="14">
        <v>44682</v>
      </c>
      <c r="FC4" s="14">
        <v>44713</v>
      </c>
      <c r="FD4" s="14">
        <v>44743</v>
      </c>
      <c r="FE4" s="14">
        <v>44774</v>
      </c>
      <c r="FF4" s="14">
        <v>44805</v>
      </c>
      <c r="FG4" s="14">
        <v>44835</v>
      </c>
      <c r="FH4" s="14">
        <v>44866</v>
      </c>
      <c r="FI4" s="14">
        <v>44896</v>
      </c>
      <c r="FJ4" s="14">
        <v>44927</v>
      </c>
      <c r="FK4" s="14">
        <v>44958</v>
      </c>
      <c r="FL4" s="14">
        <v>44986</v>
      </c>
      <c r="FM4" s="14">
        <v>45017</v>
      </c>
      <c r="FN4" s="14">
        <v>45047</v>
      </c>
      <c r="FO4" s="14">
        <v>45078</v>
      </c>
      <c r="FP4" s="14">
        <v>45108</v>
      </c>
      <c r="FQ4" s="14">
        <v>45139</v>
      </c>
      <c r="FR4" s="14">
        <v>45170</v>
      </c>
      <c r="FS4" s="14">
        <v>45200</v>
      </c>
      <c r="FT4" s="14">
        <v>45231</v>
      </c>
      <c r="FU4" s="14">
        <v>45261</v>
      </c>
      <c r="FV4" s="14">
        <v>45292</v>
      </c>
      <c r="FW4" s="14">
        <v>45323</v>
      </c>
      <c r="FX4" s="14">
        <v>45352</v>
      </c>
      <c r="FY4" s="14">
        <v>45383</v>
      </c>
      <c r="FZ4" s="14">
        <v>45413</v>
      </c>
      <c r="GA4" s="14">
        <v>45444</v>
      </c>
      <c r="GB4" s="14">
        <v>45474</v>
      </c>
      <c r="GC4" s="14">
        <v>45505</v>
      </c>
      <c r="GD4" s="14">
        <v>45536</v>
      </c>
      <c r="GE4" s="14">
        <v>45566</v>
      </c>
      <c r="GF4" s="14">
        <v>45597</v>
      </c>
      <c r="GG4" s="14">
        <v>45627</v>
      </c>
      <c r="GH4" s="14">
        <v>45658</v>
      </c>
      <c r="GI4" s="14">
        <v>45689</v>
      </c>
      <c r="GJ4" s="14">
        <v>45717</v>
      </c>
      <c r="GK4" s="14">
        <v>45748</v>
      </c>
      <c r="GL4" s="14">
        <v>45778</v>
      </c>
      <c r="GM4" s="14">
        <v>45809</v>
      </c>
      <c r="GN4" s="14">
        <v>45839</v>
      </c>
      <c r="GO4" s="14">
        <v>45870</v>
      </c>
      <c r="GP4" s="14">
        <v>45901</v>
      </c>
      <c r="GQ4" s="14">
        <v>45931</v>
      </c>
      <c r="GR4" s="14">
        <v>45962</v>
      </c>
      <c r="GS4" s="14">
        <v>45992</v>
      </c>
      <c r="GT4" s="15">
        <v>46023</v>
      </c>
      <c r="GU4" s="15">
        <v>46054</v>
      </c>
    </row>
    <row r="5" spans="1:203" s="16" customFormat="1" ht="22.5" customHeight="1" x14ac:dyDescent="0.25">
      <c r="A5" s="17" t="s">
        <v>271</v>
      </c>
      <c r="B5" s="18">
        <v>18.088446484497002</v>
      </c>
      <c r="C5" s="18">
        <v>17.702930078044922</v>
      </c>
      <c r="D5" s="18">
        <v>10.685332884964408</v>
      </c>
      <c r="E5" s="18">
        <v>5.1808433744425084</v>
      </c>
      <c r="F5" s="18">
        <v>3.3907141955962015</v>
      </c>
      <c r="G5" s="18">
        <v>2.7268475012249738</v>
      </c>
      <c r="H5" s="18">
        <v>2.6792060114136453</v>
      </c>
      <c r="I5" s="18">
        <v>2.9819582129424158</v>
      </c>
      <c r="J5" s="18">
        <v>3.005308745485189</v>
      </c>
      <c r="K5" s="18">
        <v>2.9031718980528547</v>
      </c>
      <c r="L5" s="18">
        <v>2.8029276667134848</v>
      </c>
      <c r="M5" s="18">
        <v>2.6862035801728013</v>
      </c>
      <c r="N5" s="18">
        <v>2.6451910309302611</v>
      </c>
      <c r="O5" s="18">
        <v>2.4758288323384599</v>
      </c>
      <c r="P5" s="18">
        <v>2.4329131477762509</v>
      </c>
      <c r="Q5" s="18">
        <v>2.3587914795521492</v>
      </c>
      <c r="R5" s="18">
        <v>2.1790950953916051</v>
      </c>
      <c r="S5" s="18">
        <v>2.086857641718499</v>
      </c>
      <c r="T5" s="18">
        <v>1.9827663421389454</v>
      </c>
      <c r="U5" s="18">
        <v>1.8439957631701409</v>
      </c>
      <c r="V5" s="18">
        <v>1.7719504786369422</v>
      </c>
      <c r="W5" s="18">
        <v>1.7049495650821349</v>
      </c>
      <c r="X5" s="18">
        <v>1.6292848618868614</v>
      </c>
      <c r="Y5" s="18">
        <v>1.5768272678857966</v>
      </c>
      <c r="Z5" s="18">
        <v>1.5409428867361994</v>
      </c>
      <c r="AA5" s="18">
        <v>1.4621716587769948</v>
      </c>
      <c r="AB5" s="18">
        <v>1.4115998641160037</v>
      </c>
      <c r="AC5" s="18">
        <v>1.3710008863462813</v>
      </c>
      <c r="AD5" s="18">
        <v>1.2593853868570539</v>
      </c>
      <c r="AE5" s="18">
        <v>1.2560385660036084</v>
      </c>
      <c r="AF5" s="18">
        <v>1.2206176013409542</v>
      </c>
      <c r="AG5" s="18">
        <v>1.2277079587211268</v>
      </c>
      <c r="AH5" s="18">
        <v>1.3011171209565373</v>
      </c>
      <c r="AI5" s="18">
        <v>1.3340316393671887</v>
      </c>
      <c r="AJ5" s="18">
        <v>1.3633644647999954</v>
      </c>
      <c r="AK5" s="18">
        <v>1.4401407200763792</v>
      </c>
      <c r="AL5" s="18">
        <v>1.5157052459980798</v>
      </c>
      <c r="AM5" s="18">
        <v>1.4666914979959802</v>
      </c>
      <c r="AN5" s="18">
        <v>1.5083234276233335</v>
      </c>
      <c r="AO5" s="18">
        <v>1.5300937422218477</v>
      </c>
      <c r="AP5" s="18">
        <v>1.51778162628909</v>
      </c>
      <c r="AQ5" s="18">
        <v>1.5697866900344082</v>
      </c>
      <c r="AR5" s="18">
        <v>1.5502235786818077</v>
      </c>
      <c r="AS5" s="18">
        <v>1.5367358961263611</v>
      </c>
      <c r="AT5" s="18">
        <v>1.583425670427318</v>
      </c>
      <c r="AU5" s="18">
        <v>1.6463679787830483</v>
      </c>
      <c r="AV5" s="18">
        <v>1.618452137557036</v>
      </c>
      <c r="AW5" s="18">
        <v>1.6771205957212492</v>
      </c>
      <c r="AX5" s="18">
        <v>1.7032666018714866</v>
      </c>
      <c r="AY5" s="18">
        <v>1.6994060429003841</v>
      </c>
      <c r="AZ5" s="18">
        <v>1.6845670777486006</v>
      </c>
      <c r="BA5" s="18">
        <v>1.669435918833049</v>
      </c>
      <c r="BB5" s="18">
        <v>1.6232721293325068</v>
      </c>
      <c r="BC5" s="18">
        <v>1.602533895803937</v>
      </c>
      <c r="BD5" s="18">
        <v>1.5609990162672516</v>
      </c>
      <c r="BE5" s="18">
        <v>1.533728709825382</v>
      </c>
      <c r="BF5" s="18">
        <v>1.5649294119966548</v>
      </c>
      <c r="BG5" s="18">
        <v>1.5992335102170023</v>
      </c>
      <c r="BH5" s="18">
        <v>1.6476336493255042</v>
      </c>
      <c r="BI5" s="18">
        <v>1.70551606927966</v>
      </c>
      <c r="BJ5" s="18">
        <v>1.8116337484535974</v>
      </c>
      <c r="BK5" s="18">
        <v>1.7928942335366487</v>
      </c>
      <c r="BL5" s="18">
        <v>1.8128118673759721</v>
      </c>
      <c r="BM5" s="18">
        <v>1.8626923535835793</v>
      </c>
      <c r="BN5" s="18">
        <v>1.8114160812721742</v>
      </c>
      <c r="BO5" s="18">
        <v>1.8250770838696764</v>
      </c>
      <c r="BP5" s="18">
        <v>1.8274451925850872</v>
      </c>
      <c r="BQ5" s="18">
        <v>1.7925587385787767</v>
      </c>
      <c r="BR5" s="18">
        <v>1.8127612927533825</v>
      </c>
      <c r="BS5" s="18">
        <v>1.8102538839574263</v>
      </c>
      <c r="BT5" s="18">
        <v>1.7807497287749059</v>
      </c>
      <c r="BU5" s="18">
        <v>1.8442047769322407</v>
      </c>
      <c r="BV5" s="18">
        <v>1.8250295762033755</v>
      </c>
      <c r="BW5" s="18">
        <v>1.7541396409112922</v>
      </c>
      <c r="BX5" s="18">
        <v>1.7154596677009266</v>
      </c>
      <c r="BY5" s="18">
        <v>1.6746478461571752</v>
      </c>
      <c r="BZ5" s="18">
        <v>1.6149292221687244</v>
      </c>
      <c r="CA5" s="18">
        <v>1.5478834789340112</v>
      </c>
      <c r="CB5" s="18">
        <v>1.5921206482905907</v>
      </c>
      <c r="CC5" s="18">
        <v>1.5742013281649112</v>
      </c>
      <c r="CD5" s="18">
        <v>1.6367133038297172</v>
      </c>
      <c r="CE5" s="18">
        <v>1.6534374372456246</v>
      </c>
      <c r="CF5" s="18">
        <v>1.6455892030569834</v>
      </c>
      <c r="CG5" s="18">
        <v>1.6679203612647322</v>
      </c>
      <c r="CH5" s="18">
        <v>1.692717679753204</v>
      </c>
      <c r="CI5" s="18">
        <v>1.7203215916406036</v>
      </c>
      <c r="CJ5" s="18">
        <v>1.7487019635698482</v>
      </c>
      <c r="CK5" s="18">
        <v>1.8006627400095705</v>
      </c>
      <c r="CL5" s="18">
        <v>1.751285514332801</v>
      </c>
      <c r="CM5" s="18">
        <v>1.7607588716427984</v>
      </c>
      <c r="CN5" s="18">
        <v>1.703747277941503</v>
      </c>
      <c r="CO5" s="18">
        <v>1.7002775056207466</v>
      </c>
      <c r="CP5" s="18">
        <v>1.7719349304689873</v>
      </c>
      <c r="CQ5" s="18">
        <v>1.7871076384250209</v>
      </c>
      <c r="CR5" s="18">
        <v>1.8192552034733505</v>
      </c>
      <c r="CS5" s="18">
        <v>1.8473039115040526</v>
      </c>
      <c r="CT5" s="18">
        <v>1.8869664455356645</v>
      </c>
      <c r="CU5" s="18">
        <v>1.89458600755704</v>
      </c>
      <c r="CV5" s="18">
        <v>1.8368429140862115</v>
      </c>
      <c r="CW5" s="18">
        <v>1.7923906574602275</v>
      </c>
      <c r="CX5" s="18">
        <v>1.7376703647856577</v>
      </c>
      <c r="CY5" s="18">
        <v>1.7415992491089809</v>
      </c>
      <c r="CZ5" s="18">
        <v>1.7785639856357813</v>
      </c>
      <c r="DA5" s="18">
        <v>1.7347992837125212</v>
      </c>
      <c r="DB5" s="18">
        <v>1.8051381179659174</v>
      </c>
      <c r="DC5" s="18">
        <v>1.8284656961459078</v>
      </c>
      <c r="DD5" s="18">
        <v>1.8765494861630796</v>
      </c>
      <c r="DE5" s="18">
        <v>1.9132269221335172</v>
      </c>
      <c r="DF5" s="18">
        <v>2.0440632151081424</v>
      </c>
      <c r="DG5" s="18">
        <v>2.0274353668518903</v>
      </c>
      <c r="DH5" s="18">
        <v>2.1533015953297983</v>
      </c>
      <c r="DI5" s="18">
        <v>2.1242783353798296</v>
      </c>
      <c r="DJ5" s="18">
        <v>2.1995885984902079</v>
      </c>
      <c r="DK5" s="18">
        <v>2.4765805656629825</v>
      </c>
      <c r="DL5" s="18">
        <v>2.7161854710800251</v>
      </c>
      <c r="DM5" s="18">
        <v>2.9577855136167508</v>
      </c>
      <c r="DN5" s="18">
        <v>3.3666435771908594</v>
      </c>
      <c r="DO5" s="18">
        <v>3.9520403531489223</v>
      </c>
      <c r="DP5" s="18">
        <v>4.143418719755406</v>
      </c>
      <c r="DQ5" s="18">
        <v>4.2695427695096484</v>
      </c>
      <c r="DR5" s="18">
        <v>4.5752149731678244</v>
      </c>
      <c r="DS5" s="18">
        <v>4.6459697395715898</v>
      </c>
      <c r="DT5" s="18">
        <v>4.755043228765186</v>
      </c>
      <c r="DU5" s="18">
        <v>4.7594988245821082</v>
      </c>
      <c r="DV5" s="18">
        <v>4.8516383012571751</v>
      </c>
      <c r="DW5" s="18">
        <v>4.8752019110662337</v>
      </c>
      <c r="DX5" s="18">
        <v>5.0594860621547273</v>
      </c>
      <c r="DY5" s="18">
        <v>5.7029147138395162</v>
      </c>
      <c r="DZ5" s="18">
        <v>5.9736011690054003</v>
      </c>
      <c r="EA5" s="18">
        <v>6.0958474990124758</v>
      </c>
      <c r="EB5" s="18">
        <v>5.2659882402557967</v>
      </c>
      <c r="EC5" s="18">
        <v>5.2325564148718673</v>
      </c>
      <c r="ED5" s="18">
        <v>5.199810043879018</v>
      </c>
      <c r="EE5" s="18">
        <v>5.0132048885284703</v>
      </c>
      <c r="EF5" s="18">
        <v>5.050886086196698</v>
      </c>
      <c r="EG5" s="18">
        <v>4.8808033421538912</v>
      </c>
      <c r="EH5" s="18">
        <v>4.7961358562909329</v>
      </c>
      <c r="EI5" s="18">
        <v>4.5283914780782419</v>
      </c>
      <c r="EJ5" s="18">
        <v>4.3996764636355223</v>
      </c>
      <c r="EK5" s="18">
        <v>4.1500640033899767</v>
      </c>
      <c r="EL5" s="18">
        <v>4.1136937035268355</v>
      </c>
      <c r="EM5" s="18">
        <v>4.0218793979082772</v>
      </c>
      <c r="EN5" s="18">
        <v>4.123325131680982</v>
      </c>
      <c r="EO5" s="18">
        <v>4.3878877132862355</v>
      </c>
      <c r="EP5" s="18">
        <v>4.4850959222576741</v>
      </c>
      <c r="EQ5" s="18">
        <v>5.0439308308972457</v>
      </c>
      <c r="ER5" s="18">
        <v>5.5656807165567601</v>
      </c>
      <c r="ES5" s="18">
        <v>5.2928817768376089</v>
      </c>
      <c r="ET5" s="18">
        <v>5.0152027718930565</v>
      </c>
      <c r="EU5" s="18">
        <v>4.8740832412463044</v>
      </c>
      <c r="EV5" s="18">
        <v>4.551053998253626</v>
      </c>
      <c r="EW5" s="18">
        <v>4.2921129058739504</v>
      </c>
      <c r="EX5" s="18">
        <v>4.3263638579344805</v>
      </c>
      <c r="EY5" s="18">
        <v>4.1489637965516808</v>
      </c>
      <c r="EZ5" s="18">
        <v>3.8660439781210751</v>
      </c>
      <c r="FA5" s="18">
        <v>3.5420084171461634</v>
      </c>
      <c r="FB5" s="18">
        <v>3.3523099715532743</v>
      </c>
      <c r="FC5" s="18">
        <v>3.2056701632294007</v>
      </c>
      <c r="FD5" s="18">
        <v>3.1172651248729628</v>
      </c>
      <c r="FE5" s="18">
        <v>3.1227187683334634</v>
      </c>
      <c r="FF5" s="18">
        <v>3.084520434485174</v>
      </c>
      <c r="FG5" s="18">
        <v>3.0675259409783409</v>
      </c>
      <c r="FH5" s="18">
        <v>3.014273390902193</v>
      </c>
      <c r="FI5" s="18">
        <v>3.0940133577884636</v>
      </c>
      <c r="FJ5" s="18">
        <v>3.1740152782164945</v>
      </c>
      <c r="FK5" s="18">
        <v>3.1528106543216583</v>
      </c>
      <c r="FL5" s="18">
        <v>3.1458492985579181</v>
      </c>
      <c r="FM5" s="18">
        <v>3.0266416761929644</v>
      </c>
      <c r="FN5" s="18">
        <v>2.9970731367999841</v>
      </c>
      <c r="FO5" s="18">
        <v>2.9754086963308204</v>
      </c>
      <c r="FP5" s="18">
        <v>3.0022394307373177</v>
      </c>
      <c r="FQ5" s="18">
        <v>3.0793213623902806</v>
      </c>
      <c r="FR5" s="18">
        <v>2.949466935066932</v>
      </c>
      <c r="FS5" s="18">
        <v>2.7191556530725589</v>
      </c>
      <c r="FT5" s="18">
        <v>2.6006328147132209</v>
      </c>
      <c r="FU5" s="18">
        <v>3.5490485353567989</v>
      </c>
      <c r="FV5" s="18">
        <v>3.4126484157571935</v>
      </c>
      <c r="FW5" s="18">
        <v>2.0218946341471944</v>
      </c>
      <c r="FX5" s="18">
        <v>1.9585484468118783</v>
      </c>
      <c r="FY5" s="18">
        <v>1.9243899772929476</v>
      </c>
      <c r="FZ5" s="18">
        <v>1.9048721834041282</v>
      </c>
      <c r="GA5" s="18">
        <v>1.8222641297551121</v>
      </c>
      <c r="GB5" s="18">
        <v>1.7291376462538195</v>
      </c>
      <c r="GC5" s="18">
        <v>1.6478675911107072</v>
      </c>
      <c r="GD5" s="18">
        <v>1.6080223706953598</v>
      </c>
      <c r="GE5" s="18">
        <v>1.5252289275081636</v>
      </c>
      <c r="GF5" s="18">
        <v>1.5336122117001643</v>
      </c>
      <c r="GG5" s="18">
        <v>1.5640080301666439</v>
      </c>
      <c r="GH5" s="18">
        <v>1.6481876629915619</v>
      </c>
      <c r="GI5" s="18">
        <v>1.7816297273872541</v>
      </c>
      <c r="GJ5" s="18">
        <v>1.9626866529985569</v>
      </c>
      <c r="GK5" s="18">
        <v>2.178230584372232</v>
      </c>
      <c r="GL5" s="18">
        <v>2.5494296578567872</v>
      </c>
      <c r="GM5" s="18">
        <v>2.8509670441362407</v>
      </c>
      <c r="GN5" s="18">
        <v>3.1286347919609812</v>
      </c>
      <c r="GO5" s="18">
        <v>3.6318047428105462</v>
      </c>
      <c r="GP5" s="18">
        <v>3.9921830769810254</v>
      </c>
      <c r="GQ5" s="18">
        <v>4.3798524946213737</v>
      </c>
      <c r="GR5" s="18">
        <v>5.0080010175833856</v>
      </c>
      <c r="GS5" s="18">
        <v>5.2945529586843465</v>
      </c>
      <c r="GT5" s="19">
        <v>6.0591084654341678</v>
      </c>
      <c r="GU5" s="19">
        <v>6.3951119593480721</v>
      </c>
    </row>
    <row r="6" spans="1:203" s="16" customFormat="1" ht="22.5" customHeight="1" x14ac:dyDescent="0.25">
      <c r="A6" s="20" t="s">
        <v>272</v>
      </c>
      <c r="B6" s="21">
        <v>72.270762686007686</v>
      </c>
      <c r="C6" s="21">
        <v>76.788327209594925</v>
      </c>
      <c r="D6" s="21">
        <v>97.75995138520581</v>
      </c>
      <c r="E6" s="21">
        <v>115.31339413063239</v>
      </c>
      <c r="F6" s="21">
        <v>108.17852060124835</v>
      </c>
      <c r="G6" s="21">
        <v>115.19578827002597</v>
      </c>
      <c r="H6" s="21">
        <v>117.04631551359297</v>
      </c>
      <c r="I6" s="21">
        <v>115.32690277185624</v>
      </c>
      <c r="J6" s="21">
        <v>115.15886312284458</v>
      </c>
      <c r="K6" s="21">
        <v>117.61994681056673</v>
      </c>
      <c r="L6" s="21">
        <v>119.0673032012342</v>
      </c>
      <c r="M6" s="21">
        <v>121.19235193866622</v>
      </c>
      <c r="N6" s="21">
        <v>121.47004487705817</v>
      </c>
      <c r="O6" s="21">
        <v>124.9843355221639</v>
      </c>
      <c r="P6" s="21">
        <v>126.17243686799719</v>
      </c>
      <c r="Q6" s="21">
        <v>130.81153916119089</v>
      </c>
      <c r="R6" s="21">
        <v>135.2982945370585</v>
      </c>
      <c r="S6" s="21">
        <v>138.32157376373996</v>
      </c>
      <c r="T6" s="21">
        <v>141.56582710129928</v>
      </c>
      <c r="U6" s="21">
        <v>147.74461910984266</v>
      </c>
      <c r="V6" s="21">
        <v>150.53951295888515</v>
      </c>
      <c r="W6" s="21">
        <v>154.82997160881641</v>
      </c>
      <c r="X6" s="21">
        <v>158.24563836607675</v>
      </c>
      <c r="Y6" s="21">
        <v>161.15800666446404</v>
      </c>
      <c r="Z6" s="21">
        <v>161.65160965702466</v>
      </c>
      <c r="AA6" s="21">
        <v>160.34521042558174</v>
      </c>
      <c r="AB6" s="21">
        <v>164.97355913986001</v>
      </c>
      <c r="AC6" s="21">
        <v>168.94599994762808</v>
      </c>
      <c r="AD6" s="21">
        <v>175.19774356176302</v>
      </c>
      <c r="AE6" s="21">
        <v>177.2842256990304</v>
      </c>
      <c r="AF6" s="21">
        <v>176.89603273407573</v>
      </c>
      <c r="AG6" s="21">
        <v>176.08623453444784</v>
      </c>
      <c r="AH6" s="21">
        <v>168.91531922722106</v>
      </c>
      <c r="AI6" s="21">
        <v>164.69015079962529</v>
      </c>
      <c r="AJ6" s="21">
        <v>162.69403507748882</v>
      </c>
      <c r="AK6" s="21">
        <v>155.39398833433793</v>
      </c>
      <c r="AL6" s="21">
        <v>149.257600091672</v>
      </c>
      <c r="AM6" s="21">
        <v>152.48573272870172</v>
      </c>
      <c r="AN6" s="21">
        <v>148.94317039119778</v>
      </c>
      <c r="AO6" s="21">
        <v>148.09232953373009</v>
      </c>
      <c r="AP6" s="21">
        <v>147.81145276390657</v>
      </c>
      <c r="AQ6" s="21">
        <v>143.18260825079679</v>
      </c>
      <c r="AR6" s="21">
        <v>144.10979075617331</v>
      </c>
      <c r="AS6" s="21">
        <v>144.38040362620325</v>
      </c>
      <c r="AT6" s="21">
        <v>141.57901791848514</v>
      </c>
      <c r="AU6" s="21">
        <v>138.11138139119606</v>
      </c>
      <c r="AV6" s="21">
        <v>139.79167992244089</v>
      </c>
      <c r="AW6" s="21">
        <v>134.0893194323572</v>
      </c>
      <c r="AX6" s="21">
        <v>134.20280716961332</v>
      </c>
      <c r="AY6" s="21">
        <v>133.8723710485913</v>
      </c>
      <c r="AZ6" s="21">
        <v>135.86318116174459</v>
      </c>
      <c r="BA6" s="21">
        <v>136.86515225683254</v>
      </c>
      <c r="BB6" s="21">
        <v>138.41331548873353</v>
      </c>
      <c r="BC6" s="21">
        <v>140.23251795221739</v>
      </c>
      <c r="BD6" s="21">
        <v>141.54104406446433</v>
      </c>
      <c r="BE6" s="21">
        <v>150.45523904142851</v>
      </c>
      <c r="BF6" s="21">
        <v>153.31181146036533</v>
      </c>
      <c r="BG6" s="21">
        <v>152.27221268232344</v>
      </c>
      <c r="BH6" s="21">
        <v>149.04766437986859</v>
      </c>
      <c r="BI6" s="21">
        <v>145.51384066896128</v>
      </c>
      <c r="BJ6" s="21">
        <v>140.50041986333972</v>
      </c>
      <c r="BK6" s="21">
        <v>140.49647956538001</v>
      </c>
      <c r="BL6" s="21">
        <v>140.16747758714072</v>
      </c>
      <c r="BM6" s="21">
        <v>139.11368103267682</v>
      </c>
      <c r="BN6" s="21">
        <v>141.46045404864392</v>
      </c>
      <c r="BO6" s="21">
        <v>141.8868906450594</v>
      </c>
      <c r="BP6" s="21">
        <v>141.75301869314893</v>
      </c>
      <c r="BQ6" s="21">
        <v>141.5732215830927</v>
      </c>
      <c r="BR6" s="21">
        <v>140.60265147493871</v>
      </c>
      <c r="BS6" s="21">
        <v>140.82804504119312</v>
      </c>
      <c r="BT6" s="21">
        <v>140.94874614896028</v>
      </c>
      <c r="BU6" s="21">
        <v>138.01335896429251</v>
      </c>
      <c r="BV6" s="21">
        <v>138.59054808449082</v>
      </c>
      <c r="BW6" s="21">
        <v>140.79923144903131</v>
      </c>
      <c r="BX6" s="21">
        <v>143.07659858221166</v>
      </c>
      <c r="BY6" s="21">
        <v>143.77508108510739</v>
      </c>
      <c r="BZ6" s="21">
        <v>147.93381887329215</v>
      </c>
      <c r="CA6" s="21">
        <v>151.27385555169369</v>
      </c>
      <c r="CB6" s="21">
        <v>146.47401036596014</v>
      </c>
      <c r="CC6" s="21">
        <v>150.18076111436585</v>
      </c>
      <c r="CD6" s="21">
        <v>145.91075079343724</v>
      </c>
      <c r="CE6" s="21">
        <v>145.83198558059678</v>
      </c>
      <c r="CF6" s="21">
        <v>145.81698678108842</v>
      </c>
      <c r="CG6" s="21">
        <v>146.8173459888516</v>
      </c>
      <c r="CH6" s="21">
        <v>144.86578335754939</v>
      </c>
      <c r="CI6" s="21">
        <v>140.90479428677722</v>
      </c>
      <c r="CJ6" s="21">
        <v>139.71086093929955</v>
      </c>
      <c r="CK6" s="21">
        <v>138.97307930793451</v>
      </c>
      <c r="CL6" s="21">
        <v>141.62963454425756</v>
      </c>
      <c r="CM6" s="21">
        <v>140.19330076687231</v>
      </c>
      <c r="CN6" s="21">
        <v>143.01482391905967</v>
      </c>
      <c r="CO6" s="21">
        <v>139.82263476918416</v>
      </c>
      <c r="CP6" s="21">
        <v>136.87094849110309</v>
      </c>
      <c r="CQ6" s="21">
        <v>136.5602701275931</v>
      </c>
      <c r="CR6" s="21">
        <v>134.88132937714178</v>
      </c>
      <c r="CS6" s="21">
        <v>135.52175064164453</v>
      </c>
      <c r="CT6" s="21">
        <v>133.1469102930561</v>
      </c>
      <c r="CU6" s="21">
        <v>132.78889179713568</v>
      </c>
      <c r="CV6" s="21">
        <v>135.29896574751476</v>
      </c>
      <c r="CW6" s="21">
        <v>137.83410786785743</v>
      </c>
      <c r="CX6" s="21">
        <v>143.01620451131524</v>
      </c>
      <c r="CY6" s="21">
        <v>143.09768906494864</v>
      </c>
      <c r="CZ6" s="21">
        <v>140.74224183049455</v>
      </c>
      <c r="DA6" s="21">
        <v>150.60741722500032</v>
      </c>
      <c r="DB6" s="21">
        <v>136.58321304556605</v>
      </c>
      <c r="DC6" s="21">
        <v>136.49470768743757</v>
      </c>
      <c r="DD6" s="21">
        <v>135.04672741575212</v>
      </c>
      <c r="DE6" s="21">
        <v>132.55741033780151</v>
      </c>
      <c r="DF6" s="21">
        <v>126.33481517409936</v>
      </c>
      <c r="DG6" s="21">
        <v>127.0013783283576</v>
      </c>
      <c r="DH6" s="21">
        <v>124.68626722470411</v>
      </c>
      <c r="DI6" s="21">
        <v>125.25721767509886</v>
      </c>
      <c r="DJ6" s="21">
        <v>125.65735985736184</v>
      </c>
      <c r="DK6" s="21">
        <v>120.61403554530101</v>
      </c>
      <c r="DL6" s="21">
        <v>126.72322880777382</v>
      </c>
      <c r="DM6" s="21">
        <v>121.19629910040896</v>
      </c>
      <c r="DN6" s="21">
        <v>112.55314923535255</v>
      </c>
      <c r="DO6" s="21">
        <v>91.120474684529952</v>
      </c>
      <c r="DP6" s="21">
        <v>92.698060557411992</v>
      </c>
      <c r="DQ6" s="21">
        <v>93.198536923695514</v>
      </c>
      <c r="DR6" s="21">
        <v>90.903014724991053</v>
      </c>
      <c r="DS6" s="21">
        <v>92.947906738356181</v>
      </c>
      <c r="DT6" s="21">
        <v>92.272053297778882</v>
      </c>
      <c r="DU6" s="21">
        <v>91.352749835744859</v>
      </c>
      <c r="DV6" s="21">
        <v>94.419714893689644</v>
      </c>
      <c r="DW6" s="21">
        <v>95.004130852893681</v>
      </c>
      <c r="DX6" s="21">
        <v>94.221402046879703</v>
      </c>
      <c r="DY6" s="21">
        <v>94.126242612219286</v>
      </c>
      <c r="DZ6" s="21">
        <v>83.653488914376908</v>
      </c>
      <c r="EA6" s="21">
        <v>83.390561106773902</v>
      </c>
      <c r="EB6" s="21">
        <v>96.104312265918693</v>
      </c>
      <c r="EC6" s="21">
        <v>100.67183313665331</v>
      </c>
      <c r="ED6" s="21">
        <v>106.8538064393135</v>
      </c>
      <c r="EE6" s="21">
        <v>110.60866245509064</v>
      </c>
      <c r="EF6" s="21">
        <v>110.98989995730619</v>
      </c>
      <c r="EG6" s="21">
        <v>112.15689465810522</v>
      </c>
      <c r="EH6" s="21">
        <v>114.97992121421063</v>
      </c>
      <c r="EI6" s="21">
        <v>119.80675552670112</v>
      </c>
      <c r="EJ6" s="21">
        <v>126.31110793300719</v>
      </c>
      <c r="EK6" s="21">
        <v>136.3239904842618</v>
      </c>
      <c r="EL6" s="21">
        <v>136.52037885474957</v>
      </c>
      <c r="EM6" s="21">
        <v>139.61663610123873</v>
      </c>
      <c r="EN6" s="21">
        <v>133.67819146505505</v>
      </c>
      <c r="EO6" s="21">
        <v>126.19274759060902</v>
      </c>
      <c r="EP6" s="21">
        <v>123.59209041511635</v>
      </c>
      <c r="EQ6" s="21">
        <v>109.87845871883042</v>
      </c>
      <c r="ER6" s="21">
        <v>101.37187198564177</v>
      </c>
      <c r="ES6" s="21">
        <v>104.82337058733056</v>
      </c>
      <c r="ET6" s="21">
        <v>106.89086025266188</v>
      </c>
      <c r="EU6" s="21">
        <v>107.57543256827628</v>
      </c>
      <c r="EV6" s="21">
        <v>108.26262871615</v>
      </c>
      <c r="EW6" s="21">
        <v>110.04569065232161</v>
      </c>
      <c r="EX6" s="21">
        <v>108.34777260965669</v>
      </c>
      <c r="EY6" s="21">
        <v>110.51868866529213</v>
      </c>
      <c r="EZ6" s="21">
        <v>112.89240057834553</v>
      </c>
      <c r="FA6" s="21">
        <v>115.25591392289736</v>
      </c>
      <c r="FB6" s="21">
        <v>117.04515229732691</v>
      </c>
      <c r="FC6" s="21">
        <v>116.46505111453389</v>
      </c>
      <c r="FD6" s="21">
        <v>116.97782720291011</v>
      </c>
      <c r="FE6" s="21">
        <v>115.80003229692788</v>
      </c>
      <c r="FF6" s="21">
        <v>125.12488946698548</v>
      </c>
      <c r="FG6" s="21">
        <v>123.25338230422169</v>
      </c>
      <c r="FH6" s="21">
        <v>126.81521742463499</v>
      </c>
      <c r="FI6" s="21">
        <v>128.41850358942364</v>
      </c>
      <c r="FJ6" s="21">
        <v>124.89326582584717</v>
      </c>
      <c r="FK6" s="21">
        <v>124.74531750449958</v>
      </c>
      <c r="FL6" s="21">
        <v>123.67451858133573</v>
      </c>
      <c r="FM6" s="21">
        <v>125.057755194628</v>
      </c>
      <c r="FN6" s="21">
        <v>125.94602632839799</v>
      </c>
      <c r="FO6" s="21">
        <v>124.51038966785232</v>
      </c>
      <c r="FP6" s="21">
        <v>122.55161979156259</v>
      </c>
      <c r="FQ6" s="21">
        <v>122.05141099744851</v>
      </c>
      <c r="FR6" s="21">
        <v>120.6962096807361</v>
      </c>
      <c r="FS6" s="21">
        <v>126.36417852798954</v>
      </c>
      <c r="FT6" s="21">
        <v>128.71411689707728</v>
      </c>
      <c r="FU6" s="21">
        <v>140.37707018532558</v>
      </c>
      <c r="FV6" s="21">
        <v>136.47838974117005</v>
      </c>
      <c r="FW6" s="21">
        <v>167.50127202052772</v>
      </c>
      <c r="FX6" s="21">
        <v>175.12559726064768</v>
      </c>
      <c r="FY6" s="21">
        <v>155.19120504345454</v>
      </c>
      <c r="FZ6" s="21">
        <v>149.6854176573745</v>
      </c>
      <c r="GA6" s="21">
        <v>152.11121880341517</v>
      </c>
      <c r="GB6" s="21">
        <v>153.39065560157132</v>
      </c>
      <c r="GC6" s="21">
        <v>160.84806177310759</v>
      </c>
      <c r="GD6" s="21">
        <v>163.20098662463548</v>
      </c>
      <c r="GE6" s="21">
        <v>171.91548638625113</v>
      </c>
      <c r="GF6" s="21">
        <v>165.36610276256818</v>
      </c>
      <c r="GG6" s="21">
        <v>158.99063721386713</v>
      </c>
      <c r="GH6" s="21">
        <v>156.46597787349955</v>
      </c>
      <c r="GI6" s="21">
        <v>148.71230030724945</v>
      </c>
      <c r="GJ6" s="21">
        <v>143.06962327975384</v>
      </c>
      <c r="GK6" s="21">
        <v>137.37817129519135</v>
      </c>
      <c r="GL6" s="21">
        <v>126.64771935306027</v>
      </c>
      <c r="GM6" s="21">
        <v>117.10571111574342</v>
      </c>
      <c r="GN6" s="21">
        <v>113.05354001666569</v>
      </c>
      <c r="GO6" s="21">
        <v>107.05968842005731</v>
      </c>
      <c r="GP6" s="21">
        <v>102.5704844660068</v>
      </c>
      <c r="GQ6" s="21">
        <v>101.30330797268921</v>
      </c>
      <c r="GR6" s="21">
        <v>97.676426217274908</v>
      </c>
      <c r="GS6" s="21">
        <v>93.672112551064018</v>
      </c>
      <c r="GT6" s="22">
        <v>89.342266983503464</v>
      </c>
      <c r="GU6" s="22">
        <v>90.140566325224697</v>
      </c>
    </row>
    <row r="7" spans="1:203" s="16" customFormat="1" ht="22.5" customHeight="1" x14ac:dyDescent="0.25">
      <c r="A7" s="20" t="s">
        <v>273</v>
      </c>
      <c r="B7" s="23">
        <v>5.0157882521006742</v>
      </c>
      <c r="C7" s="23">
        <v>4.1091462040299884</v>
      </c>
      <c r="D7" s="23">
        <v>0.239356651275793</v>
      </c>
      <c r="E7" s="23">
        <v>-0.79336296521913607</v>
      </c>
      <c r="F7" s="23">
        <v>-0.27731025901628792</v>
      </c>
      <c r="G7" s="23">
        <v>-0.41436597273264064</v>
      </c>
      <c r="H7" s="23">
        <v>-0.45670590996471983</v>
      </c>
      <c r="I7" s="23">
        <v>-0.45704183599506626</v>
      </c>
      <c r="J7" s="23">
        <v>-0.45557063914697771</v>
      </c>
      <c r="K7" s="23">
        <v>-0.51153734425623409</v>
      </c>
      <c r="L7" s="23">
        <v>-0.53444271672353938</v>
      </c>
      <c r="M7" s="23">
        <v>-0.56926971649927216</v>
      </c>
      <c r="N7" s="23">
        <v>-0.56792370142464466</v>
      </c>
      <c r="O7" s="23">
        <v>-0.61856938242591386</v>
      </c>
      <c r="P7" s="23">
        <v>-0.6367526576549426</v>
      </c>
      <c r="Q7" s="23">
        <v>-0.72677996045304416</v>
      </c>
      <c r="R7" s="23">
        <v>-0.76918340501392479</v>
      </c>
      <c r="S7" s="23">
        <v>-0.79971669051539918</v>
      </c>
      <c r="T7" s="23">
        <v>-0.82415322959623027</v>
      </c>
      <c r="U7" s="23">
        <v>-0.88040875352722003</v>
      </c>
      <c r="V7" s="23">
        <v>-0.89553514177574489</v>
      </c>
      <c r="W7" s="23">
        <v>-0.9348233624791733</v>
      </c>
      <c r="X7" s="23">
        <v>-0.94898736860785426</v>
      </c>
      <c r="Y7" s="23">
        <v>-0.96435612558068129</v>
      </c>
      <c r="Z7" s="23">
        <v>-0.95001609356828942</v>
      </c>
      <c r="AA7" s="23">
        <v>-0.8823505642721966</v>
      </c>
      <c r="AB7" s="23">
        <v>-0.91716667252959549</v>
      </c>
      <c r="AC7" s="23">
        <v>-0.94525027038228748</v>
      </c>
      <c r="AD7" s="23">
        <v>-0.9470293936630847</v>
      </c>
      <c r="AE7" s="23">
        <v>-0.97071968021709365</v>
      </c>
      <c r="AF7" s="23">
        <v>-0.93860651028503006</v>
      </c>
      <c r="AG7" s="23">
        <v>-0.93411675687063855</v>
      </c>
      <c r="AH7" s="23">
        <v>-0.89666901742722571</v>
      </c>
      <c r="AI7" s="23">
        <v>-0.86298707922134754</v>
      </c>
      <c r="AJ7" s="23">
        <v>-0.8547481957957267</v>
      </c>
      <c r="AK7" s="23">
        <v>-0.79775138247715971</v>
      </c>
      <c r="AL7" s="23">
        <v>-0.7466000286422273</v>
      </c>
      <c r="AM7" s="23">
        <v>-0.76980377959276181</v>
      </c>
      <c r="AN7" s="23">
        <v>-0.73822130523204266</v>
      </c>
      <c r="AO7" s="23">
        <v>-0.73585772468431343</v>
      </c>
      <c r="AP7" s="23">
        <v>-0.72567344531246103</v>
      </c>
      <c r="AQ7" s="23">
        <v>-0.67787483673070803</v>
      </c>
      <c r="AR7" s="23">
        <v>-0.6838003768094072</v>
      </c>
      <c r="AS7" s="23">
        <v>-0.68200959336963052</v>
      </c>
      <c r="AT7" s="23">
        <v>-0.65837284323286782</v>
      </c>
      <c r="AU7" s="23">
        <v>-0.62745357949653324</v>
      </c>
      <c r="AV7" s="23">
        <v>-0.64400929427459841</v>
      </c>
      <c r="AW7" s="23">
        <v>-0.57171899714126873</v>
      </c>
      <c r="AX7" s="23">
        <v>-0.58256499142253004</v>
      </c>
      <c r="AY7" s="23">
        <v>-0.57562912047340098</v>
      </c>
      <c r="AZ7" s="23">
        <v>-0.60413934288408777</v>
      </c>
      <c r="BA7" s="23">
        <v>-0.61544009330805471</v>
      </c>
      <c r="BB7" s="23">
        <v>-0.6235526442811784</v>
      </c>
      <c r="BC7" s="23">
        <v>-0.64473973731968781</v>
      </c>
      <c r="BD7" s="23">
        <v>-0.64845528919343376</v>
      </c>
      <c r="BE7" s="23">
        <v>-0.77384648678941403</v>
      </c>
      <c r="BF7" s="23">
        <v>-0.83429221761146033</v>
      </c>
      <c r="BG7" s="23">
        <v>-0.83595474174761841</v>
      </c>
      <c r="BH7" s="23">
        <v>-0.80812582253095444</v>
      </c>
      <c r="BI7" s="23">
        <v>-0.7762458663554761</v>
      </c>
      <c r="BJ7" s="23">
        <v>-0.73371927450966656</v>
      </c>
      <c r="BK7" s="23">
        <v>-0.72605904691304579</v>
      </c>
      <c r="BL7" s="23">
        <v>-0.72816080052527088</v>
      </c>
      <c r="BM7" s="23">
        <v>-0.7285675458007419</v>
      </c>
      <c r="BN7" s="23">
        <v>-0.75102133200559629</v>
      </c>
      <c r="BO7" s="23">
        <v>-0.76446804230853049</v>
      </c>
      <c r="BP7" s="23">
        <v>-0.76301353286710294</v>
      </c>
      <c r="BQ7" s="23">
        <v>-0.74522441639644599</v>
      </c>
      <c r="BR7" s="23">
        <v>-0.73602914976924916</v>
      </c>
      <c r="BS7" s="23">
        <v>-0.73909127110208606</v>
      </c>
      <c r="BT7" s="23">
        <v>-0.72919468598433512</v>
      </c>
      <c r="BU7" s="23">
        <v>-0.70104418189188245</v>
      </c>
      <c r="BV7" s="23">
        <v>-0.70428891616094247</v>
      </c>
      <c r="BW7" s="23">
        <v>-0.71567549203460468</v>
      </c>
      <c r="BX7" s="23">
        <v>-0.73896167489526998</v>
      </c>
      <c r="BY7" s="23">
        <v>-0.7330784525453079</v>
      </c>
      <c r="BZ7" s="23">
        <v>-0.77409724828622217</v>
      </c>
      <c r="CA7" s="23">
        <v>-0.79365953909715581</v>
      </c>
      <c r="CB7" s="23">
        <v>-0.73992231512516093</v>
      </c>
      <c r="CC7" s="23">
        <v>-0.78994620794560833</v>
      </c>
      <c r="CD7" s="23">
        <v>-0.75142736612429517</v>
      </c>
      <c r="CE7" s="23">
        <v>-0.7578032078226038</v>
      </c>
      <c r="CF7" s="23">
        <v>-0.75395938763563664</v>
      </c>
      <c r="CG7" s="23">
        <v>-0.78087604635181318</v>
      </c>
      <c r="CH7" s="23">
        <v>-0.75945104705300914</v>
      </c>
      <c r="CI7" s="23">
        <v>-0.70369400813160055</v>
      </c>
      <c r="CJ7" s="23">
        <v>-0.6944246049960231</v>
      </c>
      <c r="CK7" s="23">
        <v>-0.70177371773235631</v>
      </c>
      <c r="CL7" s="23">
        <v>-0.72905375944326611</v>
      </c>
      <c r="CM7" s="23">
        <v>-0.70770710905877721</v>
      </c>
      <c r="CN7" s="23">
        <v>-0.73286389163230936</v>
      </c>
      <c r="CO7" s="23">
        <v>-0.67709530112594485</v>
      </c>
      <c r="CP7" s="23">
        <v>-0.65332921550908396</v>
      </c>
      <c r="CQ7" s="23">
        <v>-0.65337138007903717</v>
      </c>
      <c r="CR7" s="23">
        <v>-0.63458039973433045</v>
      </c>
      <c r="CS7" s="23">
        <v>-0.6561946890378153</v>
      </c>
      <c r="CT7" s="23">
        <v>-0.6254710749617759</v>
      </c>
      <c r="CU7" s="23">
        <v>-0.62121375602155104</v>
      </c>
      <c r="CV7" s="23">
        <v>-0.64838655107894405</v>
      </c>
      <c r="CW7" s="23">
        <v>-0.6781350147569013</v>
      </c>
      <c r="CX7" s="23">
        <v>-0.74747983784871608</v>
      </c>
      <c r="CY7" s="23">
        <v>-0.75058902913846881</v>
      </c>
      <c r="CZ7" s="23">
        <v>-0.72462684013781231</v>
      </c>
      <c r="DA7" s="23">
        <v>-0.87793711152471288</v>
      </c>
      <c r="DB7" s="23">
        <v>-0.66037752346219314</v>
      </c>
      <c r="DC7" s="23">
        <v>-0.66729321097351957</v>
      </c>
      <c r="DD7" s="23">
        <v>-0.65766918323727153</v>
      </c>
      <c r="DE7" s="23">
        <v>-0.62289713973229921</v>
      </c>
      <c r="DF7" s="23">
        <v>-0.5383002697404824</v>
      </c>
      <c r="DG7" s="23">
        <v>-0.54743549376660383</v>
      </c>
      <c r="DH7" s="23">
        <v>-0.53156978597693061</v>
      </c>
      <c r="DI7" s="23">
        <v>-0.53653360319184995</v>
      </c>
      <c r="DJ7" s="23">
        <v>-0.5643563620961346</v>
      </c>
      <c r="DK7" s="23">
        <v>-0.5105231981137841</v>
      </c>
      <c r="DL7" s="23">
        <v>-0.7258524582802246</v>
      </c>
      <c r="DM7" s="23">
        <v>-0.62694106421477391</v>
      </c>
      <c r="DN7" s="23">
        <v>-0.42261979246718046</v>
      </c>
      <c r="DO7" s="23">
        <v>0.35092242363545056</v>
      </c>
      <c r="DP7" s="23">
        <v>0.30254992576939471</v>
      </c>
      <c r="DQ7" s="23">
        <v>0.29039137499522677</v>
      </c>
      <c r="DR7" s="23">
        <v>0.4162066324090819</v>
      </c>
      <c r="DS7" s="23">
        <v>0.32763811894233891</v>
      </c>
      <c r="DT7" s="23">
        <v>0.36746720638654751</v>
      </c>
      <c r="DU7" s="23">
        <v>0.4115657699263976</v>
      </c>
      <c r="DV7" s="23">
        <v>0.27073524953710304</v>
      </c>
      <c r="DW7" s="23">
        <v>0.24355870813409555</v>
      </c>
      <c r="DX7" s="23">
        <v>0.29236735802607966</v>
      </c>
      <c r="DY7" s="23">
        <v>0.33497537432298224</v>
      </c>
      <c r="DZ7" s="23">
        <v>0.9764753773023781</v>
      </c>
      <c r="EA7" s="23">
        <v>1.012486065372729</v>
      </c>
      <c r="EB7" s="23">
        <v>0.20514645795380901</v>
      </c>
      <c r="EC7" s="23">
        <v>-3.5154047889187919E-2</v>
      </c>
      <c r="ED7" s="23">
        <v>-0.35638491561945107</v>
      </c>
      <c r="EE7" s="23">
        <v>-0.53183398480608823</v>
      </c>
      <c r="EF7" s="23">
        <v>-0.55508732783051573</v>
      </c>
      <c r="EG7" s="23">
        <v>-0.59335412077492655</v>
      </c>
      <c r="EH7" s="23">
        <v>-0.71845737259888809</v>
      </c>
      <c r="EI7" s="23">
        <v>-0.89692742935492487</v>
      </c>
      <c r="EJ7" s="23">
        <v>-1.1576036230502567</v>
      </c>
      <c r="EK7" s="23">
        <v>-1.5074688536821494</v>
      </c>
      <c r="EL7" s="23">
        <v>-1.5023365254519794</v>
      </c>
      <c r="EM7" s="23">
        <v>-1.5933333255000133</v>
      </c>
      <c r="EN7" s="23">
        <v>-1.3886613325742552</v>
      </c>
      <c r="EO7" s="23">
        <v>-1.1493083533004094</v>
      </c>
      <c r="EP7" s="23">
        <v>-1.0581278851837266</v>
      </c>
      <c r="EQ7" s="23">
        <v>-0.49826262493654411</v>
      </c>
      <c r="ER7" s="23">
        <v>-7.6354014560707978E-2</v>
      </c>
      <c r="ES7" s="23">
        <v>-0.25529530284616436</v>
      </c>
      <c r="ET7" s="23">
        <v>-0.34559061439877581</v>
      </c>
      <c r="EU7" s="23">
        <v>-0.3692328892622691</v>
      </c>
      <c r="EV7" s="23">
        <v>-0.37603669454719646</v>
      </c>
      <c r="EW7" s="23">
        <v>-0.43117238497246907</v>
      </c>
      <c r="EX7" s="23">
        <v>-0.36115501712674147</v>
      </c>
      <c r="EY7" s="23">
        <v>-0.43641658459495603</v>
      </c>
      <c r="EZ7" s="23">
        <v>-0.49842587619437428</v>
      </c>
      <c r="FA7" s="23">
        <v>-0.54036575526159802</v>
      </c>
      <c r="FB7" s="23">
        <v>-0.57140634012973224</v>
      </c>
      <c r="FC7" s="23">
        <v>-0.52781523093908289</v>
      </c>
      <c r="FD7" s="23">
        <v>-0.52924388635751163</v>
      </c>
      <c r="FE7" s="23">
        <v>-0.493390573938916</v>
      </c>
      <c r="FF7" s="23">
        <v>-0.77498234975098024</v>
      </c>
      <c r="FG7" s="23">
        <v>-0.71330353433686733</v>
      </c>
      <c r="FH7" s="23">
        <v>-0.80828396354334109</v>
      </c>
      <c r="FI7" s="23">
        <v>-0.87927229714036148</v>
      </c>
      <c r="FJ7" s="23">
        <v>-0.79011606055943429</v>
      </c>
      <c r="FK7" s="23">
        <v>-0.78017300672758472</v>
      </c>
      <c r="FL7" s="23">
        <v>-0.74476467672791402</v>
      </c>
      <c r="FM7" s="23">
        <v>-0.75840846183901856</v>
      </c>
      <c r="FN7" s="23">
        <v>-0.77762138515546764</v>
      </c>
      <c r="FO7" s="23">
        <v>-0.72928426568184912</v>
      </c>
      <c r="FP7" s="23">
        <v>-0.67705362165225291</v>
      </c>
      <c r="FQ7" s="23">
        <v>-0.67903380955291159</v>
      </c>
      <c r="FR7" s="23">
        <v>-0.61042786134543314</v>
      </c>
      <c r="FS7" s="23">
        <v>-0.7168830508299695</v>
      </c>
      <c r="FT7" s="23">
        <v>-0.7467487464805056</v>
      </c>
      <c r="FU7" s="23">
        <v>-1.4330018180322845</v>
      </c>
      <c r="FV7" s="23">
        <v>-1.2448791895957747</v>
      </c>
      <c r="FW7" s="23">
        <v>-1.3648045969641516</v>
      </c>
      <c r="FX7" s="23">
        <v>-1.4713712183065621</v>
      </c>
      <c r="FY7" s="23">
        <v>-1.0620940182034391</v>
      </c>
      <c r="FZ7" s="23">
        <v>-0.94644370016348967</v>
      </c>
      <c r="GA7" s="23">
        <v>-0.94960404783283625</v>
      </c>
      <c r="GB7" s="23">
        <v>-0.92319792558849356</v>
      </c>
      <c r="GC7" s="23">
        <v>-1.0026954897780629</v>
      </c>
      <c r="GD7" s="23">
        <v>-1.0162860034243206</v>
      </c>
      <c r="GE7" s="23">
        <v>-1.0968758017212976</v>
      </c>
      <c r="GF7" s="23">
        <v>-1.0024625342792237</v>
      </c>
      <c r="GG7" s="23">
        <v>-0.92261830307135417</v>
      </c>
      <c r="GH7" s="23">
        <v>-0.93066528109856483</v>
      </c>
      <c r="GI7" s="23">
        <v>-0.86787282316810876</v>
      </c>
      <c r="GJ7" s="23">
        <v>-0.84532174760848844</v>
      </c>
      <c r="GK7" s="23">
        <v>-0.8141827590309002</v>
      </c>
      <c r="GL7" s="23">
        <v>-0.67936486032936161</v>
      </c>
      <c r="GM7" s="23">
        <v>-0.48767818657499418</v>
      </c>
      <c r="GN7" s="23">
        <v>-0.40839759454395252</v>
      </c>
      <c r="GO7" s="23">
        <v>-0.25639409886728853</v>
      </c>
      <c r="GP7" s="23">
        <v>-0.10261844584834998</v>
      </c>
      <c r="GQ7" s="23">
        <v>-5.7082966754427783E-2</v>
      </c>
      <c r="GR7" s="23">
        <v>0.11636459868317377</v>
      </c>
      <c r="GS7" s="23">
        <v>0.3350333521498558</v>
      </c>
      <c r="GT7" s="24">
        <v>0.64576360342591377</v>
      </c>
      <c r="GU7" s="24">
        <v>0.63052182205954643</v>
      </c>
    </row>
    <row r="8" spans="1:203" s="16" customFormat="1" ht="22.5" customHeight="1" x14ac:dyDescent="0.25">
      <c r="A8" s="20" t="s">
        <v>274</v>
      </c>
      <c r="B8" s="23">
        <v>18.155828168193452</v>
      </c>
      <c r="C8" s="23">
        <v>13.263904608931226</v>
      </c>
      <c r="D8" s="23">
        <v>0.77563012798959241</v>
      </c>
      <c r="E8" s="23">
        <v>-2.5793981235965506</v>
      </c>
      <c r="F8" s="23">
        <v>-0.90810522517772219</v>
      </c>
      <c r="G8" s="23">
        <v>-1.5534312826161321</v>
      </c>
      <c r="H8" s="23">
        <v>-1.7855541843630012</v>
      </c>
      <c r="I8" s="23">
        <v>-1.6622871271745048</v>
      </c>
      <c r="J8" s="23">
        <v>-1.6454062083475158</v>
      </c>
      <c r="K8" s="23">
        <v>-1.8395793441517607</v>
      </c>
      <c r="L8" s="23">
        <v>-1.9250424812253197</v>
      </c>
      <c r="M8" s="23">
        <v>-2.1484934629816101</v>
      </c>
      <c r="N8" s="23">
        <v>-2.2256697659840081</v>
      </c>
      <c r="O8" s="23">
        <v>-2.4399859520025133</v>
      </c>
      <c r="P8" s="23">
        <v>-2.4857613195974229</v>
      </c>
      <c r="Q8" s="23">
        <v>-2.8518985950384734</v>
      </c>
      <c r="R8" s="23">
        <v>-3.0582666821321123</v>
      </c>
      <c r="S8" s="23">
        <v>-3.1938916964710282</v>
      </c>
      <c r="T8" s="23">
        <v>-3.3204854816285545</v>
      </c>
      <c r="U8" s="23">
        <v>-3.6295844853686998</v>
      </c>
      <c r="V8" s="23">
        <v>-3.6934362658508126</v>
      </c>
      <c r="W8" s="23">
        <v>-3.9008653152221644</v>
      </c>
      <c r="X8" s="23">
        <v>-4.0933570912004349</v>
      </c>
      <c r="Y8" s="23">
        <v>-4.2766030275722837</v>
      </c>
      <c r="Z8" s="23">
        <v>-4.2731030786433397</v>
      </c>
      <c r="AA8" s="23">
        <v>-4.0949608559958852</v>
      </c>
      <c r="AB8" s="23">
        <v>-4.3225457717372349</v>
      </c>
      <c r="AC8" s="23">
        <v>-4.5001578167822833</v>
      </c>
      <c r="AD8" s="23">
        <v>-4.6379077411373508</v>
      </c>
      <c r="AE8" s="23">
        <v>-4.7419079340805821</v>
      </c>
      <c r="AF8" s="23">
        <v>-4.6215014444414466</v>
      </c>
      <c r="AG8" s="23">
        <v>-4.5612043434988614</v>
      </c>
      <c r="AH8" s="23">
        <v>-4.3191684087916027</v>
      </c>
      <c r="AI8" s="23">
        <v>-4.1495789039464857</v>
      </c>
      <c r="AJ8" s="23">
        <v>-4.0724163739435992</v>
      </c>
      <c r="AK8" s="23">
        <v>-3.7847581662785603</v>
      </c>
      <c r="AL8" s="23">
        <v>-3.5337451149148165</v>
      </c>
      <c r="AM8" s="23">
        <v>-3.6528509963488034</v>
      </c>
      <c r="AN8" s="23">
        <v>-3.4879891689782694</v>
      </c>
      <c r="AO8" s="23">
        <v>-3.4836989676752665</v>
      </c>
      <c r="AP8" s="23">
        <v>-3.4171908711846317</v>
      </c>
      <c r="AQ8" s="23">
        <v>-3.2179258800919057</v>
      </c>
      <c r="AR8" s="23">
        <v>-3.2681239363832311</v>
      </c>
      <c r="AS8" s="23">
        <v>-3.3531730859169691</v>
      </c>
      <c r="AT8" s="23">
        <v>-3.1901126086203964</v>
      </c>
      <c r="AU8" s="23">
        <v>-2.9892563131964187</v>
      </c>
      <c r="AV8" s="23">
        <v>-3.0594074824288029</v>
      </c>
      <c r="AW8" s="23">
        <v>-2.7165751506074991</v>
      </c>
      <c r="AX8" s="23">
        <v>-2.7732380392772047</v>
      </c>
      <c r="AY8" s="23">
        <v>-2.7802084030711267</v>
      </c>
      <c r="AZ8" s="23">
        <v>-2.894724831313912</v>
      </c>
      <c r="BA8" s="23">
        <v>-2.9554289019953393</v>
      </c>
      <c r="BB8" s="23">
        <v>-2.9944254209945154</v>
      </c>
      <c r="BC8" s="23">
        <v>-3.0718346902425093</v>
      </c>
      <c r="BD8" s="23">
        <v>-3.1031240553933572</v>
      </c>
      <c r="BE8" s="23">
        <v>-3.7192449544886341</v>
      </c>
      <c r="BF8" s="23">
        <v>-3.7737974548609636</v>
      </c>
      <c r="BG8" s="23">
        <v>-3.70126660941638</v>
      </c>
      <c r="BH8" s="23">
        <v>-3.5197463176141244</v>
      </c>
      <c r="BI8" s="23">
        <v>-3.3528057141741709</v>
      </c>
      <c r="BJ8" s="23">
        <v>-3.1073754913275651</v>
      </c>
      <c r="BK8" s="23">
        <v>-3.0824866481502329</v>
      </c>
      <c r="BL8" s="23">
        <v>-3.0303350545872147</v>
      </c>
      <c r="BM8" s="23">
        <v>-2.9891261440248416</v>
      </c>
      <c r="BN8" s="23">
        <v>-3.0728609793622774</v>
      </c>
      <c r="BO8" s="23">
        <v>-3.1106203078251315</v>
      </c>
      <c r="BP8" s="23">
        <v>-3.0978170731282355</v>
      </c>
      <c r="BQ8" s="23">
        <v>-3.0625498284296002</v>
      </c>
      <c r="BR8" s="23">
        <v>-2.9565388569228004</v>
      </c>
      <c r="BS8" s="23">
        <v>-2.9334559761906016</v>
      </c>
      <c r="BT8" s="23">
        <v>-2.9190091235834168</v>
      </c>
      <c r="BU8" s="23">
        <v>-2.8297349891703094</v>
      </c>
      <c r="BV8" s="23">
        <v>-2.8575596032045008</v>
      </c>
      <c r="BW8" s="23">
        <v>-2.94613624410812</v>
      </c>
      <c r="BX8" s="23">
        <v>-3.0050227377027272</v>
      </c>
      <c r="BY8" s="23">
        <v>-2.9855807534788812</v>
      </c>
      <c r="BZ8" s="23">
        <v>-3.1279046730620235</v>
      </c>
      <c r="CA8" s="23">
        <v>-3.2233055071643104</v>
      </c>
      <c r="CB8" s="23">
        <v>-3.0344958867835996</v>
      </c>
      <c r="CC8" s="23">
        <v>-3.2734717845626942</v>
      </c>
      <c r="CD8" s="23">
        <v>-3.0518707744422517</v>
      </c>
      <c r="CE8" s="23">
        <v>-3.00686024817302</v>
      </c>
      <c r="CF8" s="23">
        <v>-2.9520964748029033</v>
      </c>
      <c r="CG8" s="23">
        <v>-3.103331365985337</v>
      </c>
      <c r="CH8" s="23">
        <v>-2.9870014601830244</v>
      </c>
      <c r="CI8" s="23">
        <v>-2.7454758932586065</v>
      </c>
      <c r="CJ8" s="23">
        <v>-2.6804815611713342</v>
      </c>
      <c r="CK8" s="23">
        <v>-2.707254423924542</v>
      </c>
      <c r="CL8" s="23">
        <v>-2.8301893127989395</v>
      </c>
      <c r="CM8" s="23">
        <v>-2.7622953709594498</v>
      </c>
      <c r="CN8" s="23">
        <v>-2.9104242964592846</v>
      </c>
      <c r="CO8" s="23">
        <v>-2.7367800276348975</v>
      </c>
      <c r="CP8" s="23">
        <v>-2.6296494558354322</v>
      </c>
      <c r="CQ8" s="23">
        <v>-2.6043430259106564</v>
      </c>
      <c r="CR8" s="23">
        <v>-2.5168173772413076</v>
      </c>
      <c r="CS8" s="23">
        <v>-2.6384976334667147</v>
      </c>
      <c r="CT8" s="23">
        <v>-2.5381913599292321</v>
      </c>
      <c r="CU8" s="23">
        <v>-2.5219293494373209</v>
      </c>
      <c r="CV8" s="23">
        <v>-2.6374910174004049</v>
      </c>
      <c r="CW8" s="23">
        <v>-2.7971930779088732</v>
      </c>
      <c r="CX8" s="23">
        <v>-3.1455836008033784</v>
      </c>
      <c r="CY8" s="23">
        <v>-3.2096776964919598</v>
      </c>
      <c r="CZ8" s="23">
        <v>-3.1434759291217729</v>
      </c>
      <c r="DA8" s="23">
        <v>-3.9017559973917377</v>
      </c>
      <c r="DB8" s="23">
        <v>-2.6411703184452278</v>
      </c>
      <c r="DC8" s="23">
        <v>-2.6638942005558612</v>
      </c>
      <c r="DD8" s="23">
        <v>-2.7100778931803715</v>
      </c>
      <c r="DE8" s="23">
        <v>-2.6211337858351644</v>
      </c>
      <c r="DF8" s="23">
        <v>-2.3575680165065025</v>
      </c>
      <c r="DG8" s="23">
        <v>-2.4170975289308028</v>
      </c>
      <c r="DH8" s="23">
        <v>-2.3202212054262565</v>
      </c>
      <c r="DI8" s="23">
        <v>-2.4472688025462275</v>
      </c>
      <c r="DJ8" s="23">
        <v>-2.5079617276698549</v>
      </c>
      <c r="DK8" s="23">
        <v>-2.1506147216082327</v>
      </c>
      <c r="DL8" s="23">
        <v>-3.0970089848307909</v>
      </c>
      <c r="DM8" s="23">
        <v>-2.5135165475383454</v>
      </c>
      <c r="DN8" s="23">
        <v>-1.6316127787271411</v>
      </c>
      <c r="DO8" s="23">
        <v>1.3261961894981178</v>
      </c>
      <c r="DP8" s="23">
        <v>1.1608333652890379</v>
      </c>
      <c r="DQ8" s="23">
        <v>1.1371314593211816</v>
      </c>
      <c r="DR8" s="23">
        <v>1.6058430745929553</v>
      </c>
      <c r="DS8" s="23">
        <v>1.2148386768515076</v>
      </c>
      <c r="DT8" s="23">
        <v>1.3303853780702166</v>
      </c>
      <c r="DU8" s="23">
        <v>1.6251906807609522</v>
      </c>
      <c r="DV8" s="23">
        <v>0.98286332115866148</v>
      </c>
      <c r="DW8" s="23">
        <v>0.87913015208346579</v>
      </c>
      <c r="DX8" s="23">
        <v>1.016483086288938</v>
      </c>
      <c r="DY8" s="23">
        <v>1.1160920925324189</v>
      </c>
      <c r="DZ8" s="23">
        <v>2.5487305522854715</v>
      </c>
      <c r="EA8" s="23">
        <v>2.6106450243833699</v>
      </c>
      <c r="EB8" s="23">
        <v>0.53016198070318443</v>
      </c>
      <c r="EC8" s="23">
        <v>-9.0889939996927835E-2</v>
      </c>
      <c r="ED8" s="23">
        <v>-0.90329582476641967</v>
      </c>
      <c r="EE8" s="23">
        <v>-1.3394827495578701</v>
      </c>
      <c r="EF8" s="23">
        <v>-1.3720277661019786</v>
      </c>
      <c r="EG8" s="23">
        <v>-1.4227711847244022</v>
      </c>
      <c r="EH8" s="23">
        <v>-1.7016898243523801</v>
      </c>
      <c r="EI8" s="23">
        <v>-2.1189693323652858</v>
      </c>
      <c r="EJ8" s="23">
        <v>-2.7193459254469703</v>
      </c>
      <c r="EK8" s="23">
        <v>-3.4979153283368811</v>
      </c>
      <c r="EL8" s="23">
        <v>-3.3794801400981989</v>
      </c>
      <c r="EM8" s="23">
        <v>-3.5128081883161402</v>
      </c>
      <c r="EN8" s="23">
        <v>-2.9873801106178393</v>
      </c>
      <c r="EO8" s="23">
        <v>-2.4451610240235784</v>
      </c>
      <c r="EP8" s="23">
        <v>-2.2183325544637542</v>
      </c>
      <c r="EQ8" s="23">
        <v>-1.0396283270414504</v>
      </c>
      <c r="ER8" s="23">
        <v>-0.15685481734093573</v>
      </c>
      <c r="ES8" s="23">
        <v>-0.5184454941569604</v>
      </c>
      <c r="ET8" s="23">
        <v>-0.70041548695937506</v>
      </c>
      <c r="EU8" s="23">
        <v>-0.75296571567274218</v>
      </c>
      <c r="EV8" s="23">
        <v>-0.78120957546418546</v>
      </c>
      <c r="EW8" s="23">
        <v>-0.89768477070184172</v>
      </c>
      <c r="EX8" s="23">
        <v>-0.72465323374714063</v>
      </c>
      <c r="EY8" s="23">
        <v>-0.86382540167133492</v>
      </c>
      <c r="EZ8" s="23">
        <v>-0.96263939119675312</v>
      </c>
      <c r="FA8" s="23">
        <v>-1.0263318436317388</v>
      </c>
      <c r="FB8" s="23">
        <v>-1.0825993905362536</v>
      </c>
      <c r="FC8" s="23">
        <v>-1.0128145522624328</v>
      </c>
      <c r="FD8" s="23">
        <v>-0.97765007470049303</v>
      </c>
      <c r="FE8" s="23">
        <v>-0.87695804138206968</v>
      </c>
      <c r="FF8" s="23">
        <v>-1.3155988010044961</v>
      </c>
      <c r="FG8" s="23">
        <v>-1.1901395214529586</v>
      </c>
      <c r="FH8" s="23">
        <v>-1.335769090258577</v>
      </c>
      <c r="FI8" s="23">
        <v>-1.4137408504998954</v>
      </c>
      <c r="FJ8" s="23">
        <v>-1.2273244124175675</v>
      </c>
      <c r="FK8" s="23">
        <v>-1.1862429655020834</v>
      </c>
      <c r="FL8" s="23">
        <v>-1.1410037517202594</v>
      </c>
      <c r="FM8" s="23">
        <v>-1.2091580922444347</v>
      </c>
      <c r="FN8" s="23">
        <v>-1.2190275061257037</v>
      </c>
      <c r="FO8" s="23">
        <v>-1.1313418382228906</v>
      </c>
      <c r="FP8" s="23">
        <v>-1.0256724805941837</v>
      </c>
      <c r="FQ8" s="23">
        <v>-1.0031906798223356</v>
      </c>
      <c r="FR8" s="23">
        <v>-0.86186785612914352</v>
      </c>
      <c r="FS8" s="23">
        <v>-1.0027617189305176</v>
      </c>
      <c r="FT8" s="23">
        <v>-0.94813896205445303</v>
      </c>
      <c r="FU8" s="23">
        <v>-1.5549216770697014</v>
      </c>
      <c r="FV8" s="23">
        <v>-1.2395337749408557</v>
      </c>
      <c r="FW8" s="23">
        <v>-1.277335389399529</v>
      </c>
      <c r="FX8" s="23">
        <v>-1.3378303138283112</v>
      </c>
      <c r="FY8" s="23">
        <v>-0.94476587630010678</v>
      </c>
      <c r="FZ8" s="23">
        <v>-0.94424879375858417</v>
      </c>
      <c r="GA8" s="23">
        <v>-1.0232509827812351</v>
      </c>
      <c r="GB8" s="23">
        <v>-1.0599169865186764</v>
      </c>
      <c r="GC8" s="23">
        <v>-1.213497302789174</v>
      </c>
      <c r="GD8" s="23">
        <v>-1.3109138447607611</v>
      </c>
      <c r="GE8" s="23">
        <v>-1.5210765327830054</v>
      </c>
      <c r="GF8" s="23">
        <v>-1.4504104086241898</v>
      </c>
      <c r="GG8" s="23">
        <v>-1.437867085250206</v>
      </c>
      <c r="GH8" s="23">
        <v>-1.4731239396897946</v>
      </c>
      <c r="GI8" s="23">
        <v>-1.4305359748475772</v>
      </c>
      <c r="GJ8" s="23">
        <v>-1.4589260985109336</v>
      </c>
      <c r="GK8" s="23">
        <v>-1.4471746263234322</v>
      </c>
      <c r="GL8" s="23">
        <v>-1.2587832935161738</v>
      </c>
      <c r="GM8" s="23">
        <v>-0.96793460279913701</v>
      </c>
      <c r="GN8" s="23">
        <v>-0.84336999365526644</v>
      </c>
      <c r="GO8" s="23">
        <v>-0.54891117286123781</v>
      </c>
      <c r="GP8" s="23">
        <v>-0.22659579030792348</v>
      </c>
      <c r="GQ8" s="23">
        <v>-0.12102286788077267</v>
      </c>
      <c r="GR8" s="23">
        <v>0.24882097654432611</v>
      </c>
      <c r="GS8" s="23">
        <v>0.72518681870696255</v>
      </c>
      <c r="GT8" s="24">
        <v>1.3709464770454876</v>
      </c>
      <c r="GU8" s="24">
        <v>1.3124860868036861</v>
      </c>
    </row>
    <row r="9" spans="1:203" s="16" customFormat="1" ht="22.5" customHeight="1" x14ac:dyDescent="0.25">
      <c r="A9" s="25" t="s">
        <v>275</v>
      </c>
      <c r="B9" s="26">
        <v>38.633560143828909</v>
      </c>
      <c r="C9" s="26">
        <v>33.483545361083209</v>
      </c>
      <c r="D9" s="26">
        <v>18.556685321503284</v>
      </c>
      <c r="E9" s="26">
        <v>7.606646771510019</v>
      </c>
      <c r="F9" s="26">
        <v>4.4565434812097342</v>
      </c>
      <c r="G9" s="26">
        <v>3.2418578540159095</v>
      </c>
      <c r="H9" s="26">
        <v>3.1083847437120093</v>
      </c>
      <c r="I9" s="26">
        <v>3.4668283074654918</v>
      </c>
      <c r="J9" s="26">
        <v>3.5094830312114982</v>
      </c>
      <c r="K9" s="26">
        <v>3.4146482152564577</v>
      </c>
      <c r="L9" s="26">
        <v>3.2835899049758401</v>
      </c>
      <c r="M9" s="26">
        <v>3.1331575143856774</v>
      </c>
      <c r="N9" s="26">
        <v>3.0736082284853565</v>
      </c>
      <c r="O9" s="26">
        <v>2.8863322897499613</v>
      </c>
      <c r="P9" s="26">
        <v>2.83078339829023</v>
      </c>
      <c r="Q9" s="26">
        <v>2.7431276664656825</v>
      </c>
      <c r="R9" s="26">
        <v>2.527720423133502</v>
      </c>
      <c r="S9" s="26">
        <v>2.41261570297551</v>
      </c>
      <c r="T9" s="26">
        <v>2.2823393841409771</v>
      </c>
      <c r="U9" s="26">
        <v>2.1170228738586192</v>
      </c>
      <c r="V9" s="26">
        <v>2.0371112977993562</v>
      </c>
      <c r="W9" s="26">
        <v>1.9558797153405736</v>
      </c>
      <c r="X9" s="26">
        <v>1.8639642837433938</v>
      </c>
      <c r="Y9" s="26">
        <v>1.8002322928841672</v>
      </c>
      <c r="Z9" s="26">
        <v>1.7508362318814628</v>
      </c>
      <c r="AA9" s="26">
        <v>1.6780151769490941</v>
      </c>
      <c r="AB9" s="26">
        <v>1.6130687801840695</v>
      </c>
      <c r="AC9" s="26">
        <v>1.5577687695368487</v>
      </c>
      <c r="AD9" s="26">
        <v>1.4287377551373266</v>
      </c>
      <c r="AE9" s="26">
        <v>1.4209000967029948</v>
      </c>
      <c r="AF9" s="26">
        <v>1.389825791111071</v>
      </c>
      <c r="AG9" s="26">
        <v>1.3955984062040188</v>
      </c>
      <c r="AH9" s="26">
        <v>1.4728128312082709</v>
      </c>
      <c r="AI9" s="26">
        <v>1.5166171920755191</v>
      </c>
      <c r="AJ9" s="26">
        <v>1.5496388977541908</v>
      </c>
      <c r="AK9" s="26">
        <v>1.636473757082322</v>
      </c>
      <c r="AL9" s="26">
        <v>1.7212430192795189</v>
      </c>
      <c r="AM9" s="26">
        <v>1.6623538142862617</v>
      </c>
      <c r="AN9" s="26">
        <v>1.7162556260762196</v>
      </c>
      <c r="AO9" s="26">
        <v>1.7341851510707389</v>
      </c>
      <c r="AP9" s="26">
        <v>1.7189324701057507</v>
      </c>
      <c r="AQ9" s="26">
        <v>1.7747570960867456</v>
      </c>
      <c r="AR9" s="26">
        <v>1.7470837745451642</v>
      </c>
      <c r="AS9" s="26">
        <v>1.7345487210843027</v>
      </c>
      <c r="AT9" s="26">
        <v>1.7853026519192301</v>
      </c>
      <c r="AU9" s="26">
        <v>1.8516411998620272</v>
      </c>
      <c r="AV9" s="26">
        <v>1.8192052059596255</v>
      </c>
      <c r="AW9" s="26">
        <v>1.8842359047753072</v>
      </c>
      <c r="AX9" s="26">
        <v>1.9182132466232411</v>
      </c>
      <c r="AY9" s="26">
        <v>1.9107199202509486</v>
      </c>
      <c r="AZ9" s="26">
        <v>1.897921553164601</v>
      </c>
      <c r="BA9" s="26">
        <v>1.878316931496286</v>
      </c>
      <c r="BB9" s="26">
        <v>1.8235727570075275</v>
      </c>
      <c r="BC9" s="26">
        <v>1.7975154505433539</v>
      </c>
      <c r="BD9" s="26">
        <v>1.7582740791267895</v>
      </c>
      <c r="BE9" s="26">
        <v>1.7325824313673652</v>
      </c>
      <c r="BF9" s="26">
        <v>1.7601536595394203</v>
      </c>
      <c r="BG9" s="26">
        <v>1.80203885450046</v>
      </c>
      <c r="BH9" s="26">
        <v>1.8536536048848948</v>
      </c>
      <c r="BI9" s="26">
        <v>1.9181711491638713</v>
      </c>
      <c r="BJ9" s="26">
        <v>2.037439537576835</v>
      </c>
      <c r="BK9" s="26">
        <v>2.0157531269052713</v>
      </c>
      <c r="BL9" s="26">
        <v>2.0338288345473461</v>
      </c>
      <c r="BM9" s="26">
        <v>2.0878134262606456</v>
      </c>
      <c r="BN9" s="26">
        <v>2.0269980076630878</v>
      </c>
      <c r="BO9" s="26">
        <v>2.0343603252144282</v>
      </c>
      <c r="BP9" s="26">
        <v>2.0286347657868391</v>
      </c>
      <c r="BQ9" s="26">
        <v>1.9900643833509999</v>
      </c>
      <c r="BR9" s="26">
        <v>2.0142078014288218</v>
      </c>
      <c r="BS9" s="26">
        <v>1.9997714968243789</v>
      </c>
      <c r="BT9" s="26">
        <v>1.9920656957845599</v>
      </c>
      <c r="BU9" s="26">
        <v>2.0578167779976102</v>
      </c>
      <c r="BV9" s="26">
        <v>2.0333922747044828</v>
      </c>
      <c r="BW9" s="26">
        <v>1.9466594385695972</v>
      </c>
      <c r="BX9" s="26">
        <v>1.888249891504042</v>
      </c>
      <c r="BY9" s="26">
        <v>1.8347256863989463</v>
      </c>
      <c r="BZ9" s="26">
        <v>1.7653616922154329</v>
      </c>
      <c r="CA9" s="26">
        <v>1.6863372210722938</v>
      </c>
      <c r="CB9" s="26">
        <v>1.7289316831035124</v>
      </c>
      <c r="CC9" s="26">
        <v>1.7368418183417136</v>
      </c>
      <c r="CD9" s="26">
        <v>1.7824549773553169</v>
      </c>
      <c r="CE9" s="26">
        <v>1.8127539596752518</v>
      </c>
      <c r="CF9" s="26">
        <v>1.8338872950653409</v>
      </c>
      <c r="CG9" s="26">
        <v>1.8595552032288434</v>
      </c>
      <c r="CH9" s="26">
        <v>1.8822241593851166</v>
      </c>
      <c r="CI9" s="26">
        <v>1.9107531239944655</v>
      </c>
      <c r="CJ9" s="26">
        <v>1.9391266254490243</v>
      </c>
      <c r="CK9" s="26">
        <v>1.913059700671083</v>
      </c>
      <c r="CL9" s="26">
        <v>1.8623927836978118</v>
      </c>
      <c r="CM9" s="26">
        <v>1.8666758333058233</v>
      </c>
      <c r="CN9" s="26">
        <v>1.8067304996764684</v>
      </c>
      <c r="CO9" s="26">
        <v>1.836605543762837</v>
      </c>
      <c r="CP9" s="26">
        <v>1.9120598186165916</v>
      </c>
      <c r="CQ9" s="26">
        <v>1.918029195707057</v>
      </c>
      <c r="CR9" s="26">
        <v>1.9487884061060678</v>
      </c>
      <c r="CS9" s="26">
        <v>1.9755795130440446</v>
      </c>
      <c r="CT9" s="26">
        <v>2.0140822426575924</v>
      </c>
      <c r="CU9" s="26">
        <v>2.0240679451963222</v>
      </c>
      <c r="CV9" s="26">
        <v>1.9595064014846639</v>
      </c>
      <c r="CW9" s="26">
        <v>1.9087357756430772</v>
      </c>
      <c r="CX9" s="26">
        <v>1.8482410301750303</v>
      </c>
      <c r="CY9" s="26">
        <v>1.8475357087755697</v>
      </c>
      <c r="CZ9" s="26">
        <v>1.8849938836305788</v>
      </c>
      <c r="DA9" s="26">
        <v>1.8303637119808653</v>
      </c>
      <c r="DB9" s="26">
        <v>1.8963375824251461</v>
      </c>
      <c r="DC9" s="26">
        <v>1.9189478210446798</v>
      </c>
      <c r="DD9" s="26">
        <v>1.967704115218851</v>
      </c>
      <c r="DE9" s="26">
        <v>2.0100926846944662</v>
      </c>
      <c r="DF9" s="26">
        <v>2.156837946981693</v>
      </c>
      <c r="DG9" s="26">
        <v>2.1370900441673788</v>
      </c>
      <c r="DH9" s="26">
        <v>2.2701760675514304</v>
      </c>
      <c r="DI9" s="26">
        <v>2.2349427113648916</v>
      </c>
      <c r="DJ9" s="26">
        <v>2.3109625120896942</v>
      </c>
      <c r="DK9" s="26">
        <v>2.6022474698090514</v>
      </c>
      <c r="DL9" s="26">
        <v>2.8518179440465259</v>
      </c>
      <c r="DM9" s="26">
        <v>3.1085722494152037</v>
      </c>
      <c r="DN9" s="26">
        <v>3.5350703607682652</v>
      </c>
      <c r="DO9" s="26">
        <v>3.8410279674336301</v>
      </c>
      <c r="DP9" s="26">
        <v>4.0341718238441056</v>
      </c>
      <c r="DQ9" s="26">
        <v>4.1713656629462488</v>
      </c>
      <c r="DR9" s="26">
        <v>4.4775705834224411</v>
      </c>
      <c r="DS9" s="26">
        <v>4.5354028239088837</v>
      </c>
      <c r="DT9" s="26">
        <v>4.6705323052723697</v>
      </c>
      <c r="DU9" s="26">
        <v>4.7032178199207104</v>
      </c>
      <c r="DV9" s="26">
        <v>4.7966872954418509</v>
      </c>
      <c r="DW9" s="26">
        <v>4.8754897248564486</v>
      </c>
      <c r="DX9" s="26">
        <v>5.0433738857530281</v>
      </c>
      <c r="DY9" s="26">
        <v>5.748493053904677</v>
      </c>
      <c r="DZ9" s="26">
        <v>6.0259373167918531</v>
      </c>
      <c r="EA9" s="26">
        <v>6.1575599880095249</v>
      </c>
      <c r="EB9" s="26">
        <v>5.289958302213992</v>
      </c>
      <c r="EC9" s="26">
        <v>5.2020481532145046</v>
      </c>
      <c r="ED9" s="26">
        <v>5.1643799551504301</v>
      </c>
      <c r="EE9" s="26">
        <v>4.9761602975373007</v>
      </c>
      <c r="EF9" s="26">
        <v>5.0113657476727864</v>
      </c>
      <c r="EG9" s="26">
        <v>4.7936434121195752</v>
      </c>
      <c r="EH9" s="26">
        <v>4.5206800526818736</v>
      </c>
      <c r="EI9" s="26">
        <v>4.2436141318301726</v>
      </c>
      <c r="EJ9" s="26">
        <v>4.1253113088986746</v>
      </c>
      <c r="EK9" s="26">
        <v>3.8612577981252483</v>
      </c>
      <c r="EL9" s="26">
        <v>3.8472390529059637</v>
      </c>
      <c r="EM9" s="26">
        <v>3.7620253601814526</v>
      </c>
      <c r="EN9" s="26">
        <v>3.8704052955237689</v>
      </c>
      <c r="EO9" s="26">
        <v>4.1632586313093833</v>
      </c>
      <c r="EP9" s="26">
        <v>4.2659360046949066</v>
      </c>
      <c r="EQ9" s="26">
        <v>4.8626398822988586</v>
      </c>
      <c r="ER9" s="26">
        <v>5.4190133978027788</v>
      </c>
      <c r="ES9" s="26">
        <v>5.3236128384494066</v>
      </c>
      <c r="ET9" s="26">
        <v>5.038459855036872</v>
      </c>
      <c r="EU9" s="26">
        <v>4.8950535902663832</v>
      </c>
      <c r="EV9" s="26">
        <v>4.5863670691562328</v>
      </c>
      <c r="EW9" s="26">
        <v>4.325365009460354</v>
      </c>
      <c r="EX9" s="26">
        <v>4.3361335745174578</v>
      </c>
      <c r="EY9" s="26">
        <v>4.1951623043552901</v>
      </c>
      <c r="EZ9" s="26">
        <v>3.8971938822944625</v>
      </c>
      <c r="FA9" s="26">
        <v>3.5641141131813208</v>
      </c>
      <c r="FB9" s="26">
        <v>3.3692355144419728</v>
      </c>
      <c r="FC9" s="26">
        <v>3.2268929133729869</v>
      </c>
      <c r="FD9" s="26">
        <v>3.1265685613538161</v>
      </c>
      <c r="FE9" s="26">
        <v>3.1383325317309314</v>
      </c>
      <c r="FF9" s="26">
        <v>3.1054380530579242</v>
      </c>
      <c r="FG9" s="26">
        <v>3.0885358542372732</v>
      </c>
      <c r="FH9" s="26">
        <v>3.0342089663063461</v>
      </c>
      <c r="FI9" s="26">
        <v>3.134835231247183</v>
      </c>
      <c r="FJ9" s="26">
        <v>3.2085158201740001</v>
      </c>
      <c r="FK9" s="26">
        <v>3.1899722941308641</v>
      </c>
      <c r="FL9" s="26">
        <v>3.1889827915679834</v>
      </c>
      <c r="FM9" s="26">
        <v>3.0692124722431768</v>
      </c>
      <c r="FN9" s="26">
        <v>3.0400146038963034</v>
      </c>
      <c r="FO9" s="26">
        <v>3.0450176895900487</v>
      </c>
      <c r="FP9" s="26">
        <v>3.0608923205639811</v>
      </c>
      <c r="FQ9" s="26">
        <v>3.1518445957863168</v>
      </c>
      <c r="FR9" s="26">
        <v>3.0214517381514554</v>
      </c>
      <c r="FS9" s="26">
        <v>2.8153591948262817</v>
      </c>
      <c r="FT9" s="26">
        <v>2.6547148777991856</v>
      </c>
      <c r="FU9" s="26">
        <v>3.6544321238867341</v>
      </c>
      <c r="FV9" s="26">
        <v>3.5133411791253297</v>
      </c>
      <c r="FW9" s="26">
        <v>1.9141090266310623</v>
      </c>
      <c r="FX9" s="26">
        <v>1.8637448309231957</v>
      </c>
      <c r="FY9" s="26">
        <v>1.8393846357237822</v>
      </c>
      <c r="FZ9" s="26">
        <v>1.8406614535192871</v>
      </c>
      <c r="GA9" s="26">
        <v>1.7714305992024184</v>
      </c>
      <c r="GB9" s="26">
        <v>1.6781995927682314</v>
      </c>
      <c r="GC9" s="26">
        <v>1.604873551552001</v>
      </c>
      <c r="GD9" s="26">
        <v>1.572369964587228</v>
      </c>
      <c r="GE9" s="26">
        <v>1.4942636413571475</v>
      </c>
      <c r="GF9" s="26">
        <v>1.5053275805893662</v>
      </c>
      <c r="GG9" s="26">
        <v>1.5429641150334401</v>
      </c>
      <c r="GH9" s="26">
        <v>1.6303241560796131</v>
      </c>
      <c r="GI9" s="26">
        <v>1.7733252030798425</v>
      </c>
      <c r="GJ9" s="26">
        <v>1.9658225377720555</v>
      </c>
      <c r="GK9" s="26">
        <v>2.1881766221765626</v>
      </c>
      <c r="GL9" s="26">
        <v>2.5806095337583526</v>
      </c>
      <c r="GM9" s="26">
        <v>2.9094545366956379</v>
      </c>
      <c r="GN9" s="26">
        <v>3.1871426296424485</v>
      </c>
      <c r="GO9" s="26">
        <v>3.7218178957645565</v>
      </c>
      <c r="GP9" s="26">
        <v>4.1560916299902297</v>
      </c>
      <c r="GQ9" s="26">
        <v>4.5476632973873592</v>
      </c>
      <c r="GR9" s="26">
        <v>5.2256542315797354</v>
      </c>
      <c r="GS9" s="26">
        <v>5.546394046676598</v>
      </c>
      <c r="GT9" s="27">
        <v>6.3506801931201116</v>
      </c>
      <c r="GU9" s="27">
        <v>6.7064499284815575</v>
      </c>
    </row>
    <row r="10" spans="1:203" s="16" customFormat="1" ht="22.5" customHeight="1" x14ac:dyDescent="0.25">
      <c r="A10" s="20" t="s">
        <v>276</v>
      </c>
      <c r="B10" s="21">
        <v>73.835065766709874</v>
      </c>
      <c r="C10" s="21">
        <v>79.037686802969475</v>
      </c>
      <c r="D10" s="21">
        <v>96.900905126389588</v>
      </c>
      <c r="E10" s="21">
        <v>114.84857415733572</v>
      </c>
      <c r="F10" s="21">
        <v>107.60643548644811</v>
      </c>
      <c r="G10" s="21">
        <v>114.43451714869735</v>
      </c>
      <c r="H10" s="21">
        <v>116.37086790136124</v>
      </c>
      <c r="I10" s="21">
        <v>111.76157131858864</v>
      </c>
      <c r="J10" s="21">
        <v>111.9466710199075</v>
      </c>
      <c r="K10" s="21">
        <v>114.41763676169153</v>
      </c>
      <c r="L10" s="21">
        <v>115.87099853603118</v>
      </c>
      <c r="M10" s="21">
        <v>117.98685536661533</v>
      </c>
      <c r="N10" s="21">
        <v>117.55462802865071</v>
      </c>
      <c r="O10" s="21">
        <v>120.88558200609837</v>
      </c>
      <c r="P10" s="21">
        <v>122.07130356998374</v>
      </c>
      <c r="Q10" s="21">
        <v>126.42980230410595</v>
      </c>
      <c r="R10" s="21">
        <v>130.74371068639866</v>
      </c>
      <c r="S10" s="21">
        <v>133.69656942156814</v>
      </c>
      <c r="T10" s="21">
        <v>136.84794325797932</v>
      </c>
      <c r="U10" s="21">
        <v>142.77998319084617</v>
      </c>
      <c r="V10" s="21">
        <v>145.46414028764866</v>
      </c>
      <c r="W10" s="21">
        <v>149.66914973799609</v>
      </c>
      <c r="X10" s="21">
        <v>152.90500540344286</v>
      </c>
      <c r="Y10" s="21">
        <v>155.79451820469168</v>
      </c>
      <c r="Z10" s="21">
        <v>156.29417222261316</v>
      </c>
      <c r="AA10" s="21">
        <v>154.95863184017674</v>
      </c>
      <c r="AB10" s="21">
        <v>159.37768411102724</v>
      </c>
      <c r="AC10" s="21">
        <v>163.36075733750098</v>
      </c>
      <c r="AD10" s="21">
        <v>169.29334200485823</v>
      </c>
      <c r="AE10" s="21">
        <v>171.49446469695877</v>
      </c>
      <c r="AF10" s="21">
        <v>171.82015420209146</v>
      </c>
      <c r="AG10" s="21">
        <v>171.15995676271169</v>
      </c>
      <c r="AH10" s="21">
        <v>163.77163584362532</v>
      </c>
      <c r="AI10" s="21">
        <v>159.73189003618194</v>
      </c>
      <c r="AJ10" s="21">
        <v>157.8942867128554</v>
      </c>
      <c r="AK10" s="21">
        <v>150.94703418866743</v>
      </c>
      <c r="AL10" s="21">
        <v>145.18982436164754</v>
      </c>
      <c r="AM10" s="21">
        <v>148.30629070905226</v>
      </c>
      <c r="AN10" s="21">
        <v>144.99016276955501</v>
      </c>
      <c r="AO10" s="21">
        <v>144.25847678905961</v>
      </c>
      <c r="AP10" s="21">
        <v>144.00910994776387</v>
      </c>
      <c r="AQ10" s="21">
        <v>139.61977331750262</v>
      </c>
      <c r="AR10" s="21">
        <v>140.65041132173286</v>
      </c>
      <c r="AS10" s="21">
        <v>140.96235285503141</v>
      </c>
      <c r="AT10" s="21">
        <v>138.33302851064568</v>
      </c>
      <c r="AU10" s="21">
        <v>134.94039891419806</v>
      </c>
      <c r="AV10" s="21">
        <v>136.66968124174315</v>
      </c>
      <c r="AW10" s="21">
        <v>133.3068896876338</v>
      </c>
      <c r="AX10" s="21">
        <v>131.26903040851599</v>
      </c>
      <c r="AY10" s="21">
        <v>131.01015862122009</v>
      </c>
      <c r="AZ10" s="21">
        <v>133.07737530988624</v>
      </c>
      <c r="BA10" s="21">
        <v>134.11195122652526</v>
      </c>
      <c r="BB10" s="21">
        <v>135.6362730169694</v>
      </c>
      <c r="BC10" s="21">
        <v>137.51608310788583</v>
      </c>
      <c r="BD10" s="21">
        <v>138.78969754345289</v>
      </c>
      <c r="BE10" s="21">
        <v>147.75927556422403</v>
      </c>
      <c r="BF10" s="21">
        <v>150.66325412865507</v>
      </c>
      <c r="BG10" s="21">
        <v>149.67779018919342</v>
      </c>
      <c r="BH10" s="21">
        <v>146.6073500646655</v>
      </c>
      <c r="BI10" s="21">
        <v>143.13852797460333</v>
      </c>
      <c r="BJ10" s="21">
        <v>138.26273641597703</v>
      </c>
      <c r="BK10" s="21">
        <v>138.3179797724145</v>
      </c>
      <c r="BL10" s="21">
        <v>138.03675457178741</v>
      </c>
      <c r="BM10" s="21">
        <v>137.07231648115794</v>
      </c>
      <c r="BN10" s="21">
        <v>139.43212917397418</v>
      </c>
      <c r="BO10" s="21">
        <v>139.9198736036189</v>
      </c>
      <c r="BP10" s="21">
        <v>139.82901910702884</v>
      </c>
      <c r="BQ10" s="21">
        <v>139.6619196080201</v>
      </c>
      <c r="BR10" s="21">
        <v>138.72327748537202</v>
      </c>
      <c r="BS10" s="21">
        <v>139.0042310171884</v>
      </c>
      <c r="BT10" s="21">
        <v>139.15300402632076</v>
      </c>
      <c r="BU10" s="21">
        <v>136.34444337528689</v>
      </c>
      <c r="BV10" s="21">
        <v>136.90744643026477</v>
      </c>
      <c r="BW10" s="21">
        <v>139.04174510704505</v>
      </c>
      <c r="BX10" s="21">
        <v>141.35285484356888</v>
      </c>
      <c r="BY10" s="21">
        <v>142.52613369462998</v>
      </c>
      <c r="BZ10" s="21">
        <v>146.11678400176743</v>
      </c>
      <c r="CA10" s="21">
        <v>149.41420130783348</v>
      </c>
      <c r="CB10" s="21">
        <v>144.67361557795866</v>
      </c>
      <c r="CC10" s="21">
        <v>148.43796635133208</v>
      </c>
      <c r="CD10" s="21">
        <v>145.50082431555614</v>
      </c>
      <c r="CE10" s="21">
        <v>145.5324185091068</v>
      </c>
      <c r="CF10" s="21">
        <v>144.14590444643599</v>
      </c>
      <c r="CG10" s="21">
        <v>141.27310937348733</v>
      </c>
      <c r="CH10" s="21">
        <v>139.34978583046393</v>
      </c>
      <c r="CI10" s="21">
        <v>136.70830036589635</v>
      </c>
      <c r="CJ10" s="21">
        <v>136.08382635124698</v>
      </c>
      <c r="CK10" s="21">
        <v>136.0225244291658</v>
      </c>
      <c r="CL10" s="21">
        <v>137.38095633195573</v>
      </c>
      <c r="CM10" s="21">
        <v>136.56088565331603</v>
      </c>
      <c r="CN10" s="21">
        <v>139.53882660742741</v>
      </c>
      <c r="CO10" s="21">
        <v>136.93275284198006</v>
      </c>
      <c r="CP10" s="21">
        <v>134.43031974332101</v>
      </c>
      <c r="CQ10" s="21">
        <v>134.54914792265063</v>
      </c>
      <c r="CR10" s="21">
        <v>131.91753216759449</v>
      </c>
      <c r="CS10" s="21">
        <v>133.31502425906655</v>
      </c>
      <c r="CT10" s="21">
        <v>131.2402445440689</v>
      </c>
      <c r="CU10" s="21">
        <v>130.9744135906457</v>
      </c>
      <c r="CV10" s="21">
        <v>133.52900275612649</v>
      </c>
      <c r="CW10" s="21">
        <v>136.15450142225873</v>
      </c>
      <c r="CX10" s="21">
        <v>139.99280832757137</v>
      </c>
      <c r="CY10" s="21">
        <v>139.94389679233788</v>
      </c>
      <c r="CZ10" s="21">
        <v>137.68732707404985</v>
      </c>
      <c r="DA10" s="21">
        <v>138.8495795868067</v>
      </c>
      <c r="DB10" s="21">
        <v>135.63490866815391</v>
      </c>
      <c r="DC10" s="21">
        <v>135.56697991360477</v>
      </c>
      <c r="DD10" s="21">
        <v>134.19043427240555</v>
      </c>
      <c r="DE10" s="21">
        <v>131.63911240476875</v>
      </c>
      <c r="DF10" s="21">
        <v>125.39280892332461</v>
      </c>
      <c r="DG10" s="21">
        <v>126.05814757315652</v>
      </c>
      <c r="DH10" s="21">
        <v>123.76682228111324</v>
      </c>
      <c r="DI10" s="21">
        <v>124.3470643590951</v>
      </c>
      <c r="DJ10" s="21">
        <v>124.77829940341512</v>
      </c>
      <c r="DK10" s="21">
        <v>119.83457225345641</v>
      </c>
      <c r="DL10" s="21">
        <v>126.06359595564889</v>
      </c>
      <c r="DM10" s="21">
        <v>120.57717854912534</v>
      </c>
      <c r="DN10" s="21">
        <v>112.01988905118662</v>
      </c>
      <c r="DO10" s="21">
        <v>98.076276910281095</v>
      </c>
      <c r="DP10" s="21">
        <v>99.242304896574979</v>
      </c>
      <c r="DQ10" s="21">
        <v>99.55497246388768</v>
      </c>
      <c r="DR10" s="21">
        <v>96.705056555520954</v>
      </c>
      <c r="DS10" s="21">
        <v>98.911011969432934</v>
      </c>
      <c r="DT10" s="21">
        <v>97.968774551506996</v>
      </c>
      <c r="DU10" s="21">
        <v>96.40411832295996</v>
      </c>
      <c r="DV10" s="21">
        <v>99.795132882765131</v>
      </c>
      <c r="DW10" s="21">
        <v>100.29149932658493</v>
      </c>
      <c r="DX10" s="21">
        <v>99.330788023770879</v>
      </c>
      <c r="DY10" s="21">
        <v>98.549104424142413</v>
      </c>
      <c r="DZ10" s="21">
        <v>87.366574712307695</v>
      </c>
      <c r="EA10" s="21">
        <v>86.929389060303052</v>
      </c>
      <c r="EB10" s="21">
        <v>100.97220533685196</v>
      </c>
      <c r="EC10" s="21">
        <v>105.76266273321475</v>
      </c>
      <c r="ED10" s="21">
        <v>112.22640776858022</v>
      </c>
      <c r="EE10" s="21">
        <v>116.29064534299458</v>
      </c>
      <c r="EF10" s="21">
        <v>116.47204134368316</v>
      </c>
      <c r="EG10" s="21">
        <v>118.70967595534229</v>
      </c>
      <c r="EH10" s="21">
        <v>126.78724693197209</v>
      </c>
      <c r="EI10" s="21">
        <v>132.46495090900368</v>
      </c>
      <c r="EJ10" s="21">
        <v>139.8335746499923</v>
      </c>
      <c r="EK10" s="21">
        <v>151.28613816795115</v>
      </c>
      <c r="EL10" s="21">
        <v>151.74034572809742</v>
      </c>
      <c r="EM10" s="21">
        <v>155.49458225915734</v>
      </c>
      <c r="EN10" s="21">
        <v>148.28083316445222</v>
      </c>
      <c r="EO10" s="21">
        <v>138.78240005285662</v>
      </c>
      <c r="EP10" s="21">
        <v>135.30749133657062</v>
      </c>
      <c r="EQ10" s="21">
        <v>118.80883496111035</v>
      </c>
      <c r="ER10" s="21">
        <v>108.66680853186641</v>
      </c>
      <c r="ES10" s="21">
        <v>108.35052954926417</v>
      </c>
      <c r="ET10" s="21">
        <v>110.63473288439138</v>
      </c>
      <c r="EU10" s="21">
        <v>111.32415091837544</v>
      </c>
      <c r="EV10" s="21">
        <v>112.11280007140365</v>
      </c>
      <c r="EW10" s="21">
        <v>114.04321860046853</v>
      </c>
      <c r="EX10" s="21">
        <v>112.27395446473409</v>
      </c>
      <c r="EY10" s="21">
        <v>113.78469361018684</v>
      </c>
      <c r="EZ10" s="21">
        <v>116.32788291343938</v>
      </c>
      <c r="FA10" s="21">
        <v>118.76627885792507</v>
      </c>
      <c r="FB10" s="21">
        <v>120.78972290291085</v>
      </c>
      <c r="FC10" s="21">
        <v>120.16019809584331</v>
      </c>
      <c r="FD10" s="21">
        <v>120.57140367743131</v>
      </c>
      <c r="FE10" s="21">
        <v>119.37667148067736</v>
      </c>
      <c r="FF10" s="21">
        <v>128.87090447608671</v>
      </c>
      <c r="FG10" s="21">
        <v>126.76561072033523</v>
      </c>
      <c r="FH10" s="21">
        <v>130.25015647752059</v>
      </c>
      <c r="FI10" s="21">
        <v>131.09007467714761</v>
      </c>
      <c r="FJ10" s="21">
        <v>127.46978218384039</v>
      </c>
      <c r="FK10" s="21">
        <v>127.23450566264194</v>
      </c>
      <c r="FL10" s="21">
        <v>125.81004247969085</v>
      </c>
      <c r="FM10" s="21">
        <v>127.04044132124884</v>
      </c>
      <c r="FN10" s="21">
        <v>127.8489860031862</v>
      </c>
      <c r="FO10" s="21">
        <v>126.22637923558837</v>
      </c>
      <c r="FP10" s="21">
        <v>124.13971659232408</v>
      </c>
      <c r="FQ10" s="21">
        <v>123.32209071763025</v>
      </c>
      <c r="FR10" s="21">
        <v>121.7679433115153</v>
      </c>
      <c r="FS10" s="21">
        <v>127.87901380131004</v>
      </c>
      <c r="FT10" s="21">
        <v>129.52870265266932</v>
      </c>
      <c r="FU10" s="21">
        <v>140.97879091353127</v>
      </c>
      <c r="FV10" s="21">
        <v>137.09144252998914</v>
      </c>
      <c r="FW10" s="21">
        <v>183.0440664500409</v>
      </c>
      <c r="FX10" s="21">
        <v>190.23331853392614</v>
      </c>
      <c r="FY10" s="21">
        <v>167.38010274731187</v>
      </c>
      <c r="FZ10" s="21">
        <v>160.19267689605138</v>
      </c>
      <c r="GA10" s="21">
        <v>161.57017834498637</v>
      </c>
      <c r="GB10" s="21">
        <v>162.97120388279561</v>
      </c>
      <c r="GC10" s="21">
        <v>170.16976777307167</v>
      </c>
      <c r="GD10" s="21">
        <v>172.01026315712059</v>
      </c>
      <c r="GE10" s="21">
        <v>180.89559451068317</v>
      </c>
      <c r="GF10" s="21">
        <v>173.3406351894935</v>
      </c>
      <c r="GG10" s="21">
        <v>165.80626742409041</v>
      </c>
      <c r="GH10" s="21">
        <v>162.84002031379347</v>
      </c>
      <c r="GI10" s="21">
        <v>153.78276182732236</v>
      </c>
      <c r="GJ10" s="21">
        <v>147.42528230738995</v>
      </c>
      <c r="GK10" s="21">
        <v>141.13973578145033</v>
      </c>
      <c r="GL10" s="21">
        <v>129.28881313948611</v>
      </c>
      <c r="GM10" s="21">
        <v>118.87430629416669</v>
      </c>
      <c r="GN10" s="21">
        <v>114.65893802733123</v>
      </c>
      <c r="GO10" s="21">
        <v>108.05923694519501</v>
      </c>
      <c r="GP10" s="21">
        <v>101.91644960936073</v>
      </c>
      <c r="GQ10" s="21">
        <v>100.93839368307466</v>
      </c>
      <c r="GR10" s="21">
        <v>97.223238729253183</v>
      </c>
      <c r="GS10" s="21">
        <v>93.257916257181151</v>
      </c>
      <c r="GT10" s="22">
        <v>89.203483350432862</v>
      </c>
      <c r="GU10" s="22">
        <v>90.007191425050465</v>
      </c>
    </row>
    <row r="11" spans="1:203" s="16" customFormat="1" ht="22.5" customHeight="1" x14ac:dyDescent="0.25">
      <c r="A11" s="20" t="s">
        <v>277</v>
      </c>
      <c r="B11" s="23">
        <v>10.108445603611422</v>
      </c>
      <c r="C11" s="23">
        <v>7.018925648060045</v>
      </c>
      <c r="D11" s="23">
        <v>0.57508928351072297</v>
      </c>
      <c r="E11" s="23">
        <v>-1.1294785867542501</v>
      </c>
      <c r="F11" s="23">
        <v>-0.33898410482372648</v>
      </c>
      <c r="G11" s="23">
        <v>-0.46794652787431845</v>
      </c>
      <c r="H11" s="23">
        <v>-0.50886956025915941</v>
      </c>
      <c r="I11" s="23">
        <v>-0.40775348387557359</v>
      </c>
      <c r="J11" s="23">
        <v>-0.4192663922383158</v>
      </c>
      <c r="K11" s="23">
        <v>-0.49231157636525885</v>
      </c>
      <c r="L11" s="23">
        <v>-0.52113850574798337</v>
      </c>
      <c r="M11" s="23">
        <v>-0.56355651052079159</v>
      </c>
      <c r="N11" s="23">
        <v>-0.53956049156860475</v>
      </c>
      <c r="O11" s="23">
        <v>-0.60282729734422558</v>
      </c>
      <c r="P11" s="23">
        <v>-0.62479079724533915</v>
      </c>
      <c r="Q11" s="23">
        <v>-0.7250032191961151</v>
      </c>
      <c r="R11" s="23">
        <v>-0.77711505384917579</v>
      </c>
      <c r="S11" s="23">
        <v>-0.81296872522879648</v>
      </c>
      <c r="T11" s="23">
        <v>-0.84099512122278242</v>
      </c>
      <c r="U11" s="23">
        <v>-0.90566202958308539</v>
      </c>
      <c r="V11" s="23">
        <v>-0.92615513824703977</v>
      </c>
      <c r="W11" s="23">
        <v>-0.97146882450760086</v>
      </c>
      <c r="X11" s="23">
        <v>-0.98613040503268712</v>
      </c>
      <c r="Y11" s="23">
        <v>-1.0044309343799951</v>
      </c>
      <c r="Z11" s="23">
        <v>-0.98561876371126078</v>
      </c>
      <c r="AA11" s="23">
        <v>-0.92221418332174221</v>
      </c>
      <c r="AB11" s="23">
        <v>-0.95780288479129727</v>
      </c>
      <c r="AC11" s="23">
        <v>-0.98701408994561812</v>
      </c>
      <c r="AD11" s="23">
        <v>-0.99002013901984165</v>
      </c>
      <c r="AE11" s="23">
        <v>-1.0158649180163757</v>
      </c>
      <c r="AF11" s="23">
        <v>-0.99817502631640886</v>
      </c>
      <c r="AG11" s="23">
        <v>-0.99310722243587335</v>
      </c>
      <c r="AH11" s="23">
        <v>-0.93923683537632685</v>
      </c>
      <c r="AI11" s="23">
        <v>-0.90590411344037935</v>
      </c>
      <c r="AJ11" s="23">
        <v>-0.89715238647974349</v>
      </c>
      <c r="AK11" s="23">
        <v>-0.83373484450930146</v>
      </c>
      <c r="AL11" s="23">
        <v>-0.77782669724953357</v>
      </c>
      <c r="AM11" s="23">
        <v>-0.80302146614214043</v>
      </c>
      <c r="AN11" s="23">
        <v>-0.77214619971333698</v>
      </c>
      <c r="AO11" s="23">
        <v>-0.76752393256596108</v>
      </c>
      <c r="AP11" s="23">
        <v>-0.75648688069665349</v>
      </c>
      <c r="AQ11" s="23">
        <v>-0.70315473840586051</v>
      </c>
      <c r="AR11" s="23">
        <v>-0.71019674048786496</v>
      </c>
      <c r="AS11" s="23">
        <v>-0.71051196757298629</v>
      </c>
      <c r="AT11" s="23">
        <v>-0.68436057456151222</v>
      </c>
      <c r="AU11" s="23">
        <v>-0.64697082169143538</v>
      </c>
      <c r="AV11" s="23">
        <v>-0.66709675015859149</v>
      </c>
      <c r="AW11" s="23">
        <v>-0.62758037425830027</v>
      </c>
      <c r="AX11" s="23">
        <v>-0.5998066833868031</v>
      </c>
      <c r="AY11" s="23">
        <v>-0.59251727807706989</v>
      </c>
      <c r="AZ11" s="23">
        <v>-0.62778263522747701</v>
      </c>
      <c r="BA11" s="23">
        <v>-0.6407305555515791</v>
      </c>
      <c r="BB11" s="23">
        <v>-0.64985336635027791</v>
      </c>
      <c r="BC11" s="23">
        <v>-0.67435739030293307</v>
      </c>
      <c r="BD11" s="23">
        <v>-0.68202919727821332</v>
      </c>
      <c r="BE11" s="23">
        <v>-0.82746881777407233</v>
      </c>
      <c r="BF11" s="23">
        <v>-0.89175112158727876</v>
      </c>
      <c r="BG11" s="23">
        <v>-0.89521308126648269</v>
      </c>
      <c r="BH11" s="23">
        <v>-0.86393882461499416</v>
      </c>
      <c r="BI11" s="23">
        <v>-0.82747079778282728</v>
      </c>
      <c r="BJ11" s="23">
        <v>-0.77958011989792608</v>
      </c>
      <c r="BK11" s="23">
        <v>-0.77239587542937471</v>
      </c>
      <c r="BL11" s="23">
        <v>-0.77360248220701833</v>
      </c>
      <c r="BM11" s="23">
        <v>-0.77400080091945322</v>
      </c>
      <c r="BN11" s="23">
        <v>-0.79928847273559245</v>
      </c>
      <c r="BO11" s="23">
        <v>-0.8121140704677704</v>
      </c>
      <c r="BP11" s="23">
        <v>-0.80798532847707027</v>
      </c>
      <c r="BQ11" s="23">
        <v>-0.78929773587251495</v>
      </c>
      <c r="BR11" s="23">
        <v>-0.77996727607929384</v>
      </c>
      <c r="BS11" s="23">
        <v>-0.77999549443726746</v>
      </c>
      <c r="BT11" s="23">
        <v>-0.77995356207748345</v>
      </c>
      <c r="BU11" s="23">
        <v>-0.74790205364649442</v>
      </c>
      <c r="BV11" s="23">
        <v>-0.75047316450369961</v>
      </c>
      <c r="BW11" s="23">
        <v>-0.76000981610857576</v>
      </c>
      <c r="BX11" s="23">
        <v>-0.78084523671751327</v>
      </c>
      <c r="BY11" s="23">
        <v>-0.7802378983277336</v>
      </c>
      <c r="BZ11" s="23">
        <v>-0.81412803844893755</v>
      </c>
      <c r="CA11" s="23">
        <v>-0.83329006914958792</v>
      </c>
      <c r="CB11" s="23">
        <v>-0.77237629371519378</v>
      </c>
      <c r="CC11" s="23">
        <v>-0.84129085554422323</v>
      </c>
      <c r="CD11" s="23">
        <v>-0.8110317077503284</v>
      </c>
      <c r="CE11" s="23">
        <v>-0.82539071945974085</v>
      </c>
      <c r="CF11" s="23">
        <v>-0.80958613293487525</v>
      </c>
      <c r="CG11" s="23">
        <v>-0.76749625288901491</v>
      </c>
      <c r="CH11" s="23">
        <v>-0.74065117556729321</v>
      </c>
      <c r="CI11" s="23">
        <v>-0.70140499600663619</v>
      </c>
      <c r="CJ11" s="23">
        <v>-0.69971108425782136</v>
      </c>
      <c r="CK11" s="23">
        <v>-0.6891323980187668</v>
      </c>
      <c r="CL11" s="23">
        <v>-0.69618023320357381</v>
      </c>
      <c r="CM11" s="23">
        <v>-0.68247321693302654</v>
      </c>
      <c r="CN11" s="23">
        <v>-0.71436003953058491</v>
      </c>
      <c r="CO11" s="23">
        <v>-0.67830898616003277</v>
      </c>
      <c r="CP11" s="23">
        <v>-0.65832830923325636</v>
      </c>
      <c r="CQ11" s="23">
        <v>-0.66266274402445735</v>
      </c>
      <c r="CR11" s="23">
        <v>-0.62200516639725612</v>
      </c>
      <c r="CS11" s="23">
        <v>-0.65816479402777239</v>
      </c>
      <c r="CT11" s="23">
        <v>-0.62920421792489944</v>
      </c>
      <c r="CU11" s="23">
        <v>-0.62694317670079258</v>
      </c>
      <c r="CV11" s="23">
        <v>-0.65700295536026787</v>
      </c>
      <c r="CW11" s="23">
        <v>-0.69009390315203767</v>
      </c>
      <c r="CX11" s="23">
        <v>-0.73916349262943037</v>
      </c>
      <c r="CY11" s="23">
        <v>-0.73797775671490151</v>
      </c>
      <c r="CZ11" s="23">
        <v>-0.71040381024969079</v>
      </c>
      <c r="DA11" s="23">
        <v>-0.71108860701403565</v>
      </c>
      <c r="DB11" s="23">
        <v>-0.67575816553707857</v>
      </c>
      <c r="DC11" s="23">
        <v>-0.68251178606351781</v>
      </c>
      <c r="DD11" s="23">
        <v>-0.67276658218932062</v>
      </c>
      <c r="DE11" s="23">
        <v>-0.63597548395051628</v>
      </c>
      <c r="DF11" s="23">
        <v>-0.54768173866281877</v>
      </c>
      <c r="DG11" s="23">
        <v>-0.55688607748037189</v>
      </c>
      <c r="DH11" s="23">
        <v>-0.53954871144331418</v>
      </c>
      <c r="DI11" s="23">
        <v>-0.54414294032491517</v>
      </c>
      <c r="DJ11" s="23">
        <v>-0.57261721034626767</v>
      </c>
      <c r="DK11" s="23">
        <v>-0.51614465461301817</v>
      </c>
      <c r="DL11" s="23">
        <v>-0.74328630632698001</v>
      </c>
      <c r="DM11" s="23">
        <v>-0.63965646209072791</v>
      </c>
      <c r="DN11" s="23">
        <v>-0.42491153524572833</v>
      </c>
      <c r="DO11" s="23">
        <v>7.3890741892081446E-2</v>
      </c>
      <c r="DP11" s="23">
        <v>3.0566722373018371E-2</v>
      </c>
      <c r="DQ11" s="23">
        <v>1.8563725832044981E-2</v>
      </c>
      <c r="DR11" s="23">
        <v>0.14753341841040013</v>
      </c>
      <c r="DS11" s="23">
        <v>4.9389993890368765E-2</v>
      </c>
      <c r="DT11" s="23">
        <v>9.4869040764779061E-2</v>
      </c>
      <c r="DU11" s="23">
        <v>0.16912214781781165</v>
      </c>
      <c r="DV11" s="23">
        <v>9.8268349849430711E-3</v>
      </c>
      <c r="DW11" s="23">
        <v>-1.4212019715673777E-2</v>
      </c>
      <c r="DX11" s="23">
        <v>3.3750862049470538E-2</v>
      </c>
      <c r="DY11" s="23">
        <v>8.3404631397583556E-2</v>
      </c>
      <c r="DZ11" s="23">
        <v>0.76128228880006887</v>
      </c>
      <c r="EA11" s="23">
        <v>0.80483070941117529</v>
      </c>
      <c r="EB11" s="23">
        <v>-5.1429256931367927E-2</v>
      </c>
      <c r="EC11" s="23">
        <v>-0.29977649028917835</v>
      </c>
      <c r="ED11" s="23">
        <v>-0.6314181520355121</v>
      </c>
      <c r="EE11" s="23">
        <v>-0.81064862577070518</v>
      </c>
      <c r="EF11" s="23">
        <v>-0.82547423783983842</v>
      </c>
      <c r="EG11" s="23">
        <v>-0.89687514886218689</v>
      </c>
      <c r="EH11" s="23">
        <v>-1.2109657287163003</v>
      </c>
      <c r="EI11" s="23">
        <v>-1.3776872446662087</v>
      </c>
      <c r="EJ11" s="23">
        <v>-1.6432589597747274</v>
      </c>
      <c r="EK11" s="23">
        <v>-1.9802900093673037</v>
      </c>
      <c r="EL11" s="23">
        <v>-1.9905747869599262</v>
      </c>
      <c r="EM11" s="23">
        <v>-2.0877202581162564</v>
      </c>
      <c r="EN11" s="23">
        <v>-1.8686639235199545</v>
      </c>
      <c r="EO11" s="23">
        <v>-1.6146116176294874</v>
      </c>
      <c r="EP11" s="23">
        <v>-1.5061949852813017</v>
      </c>
      <c r="EQ11" s="23">
        <v>-0.91460591021472282</v>
      </c>
      <c r="ER11" s="23">
        <v>-0.469655515503756</v>
      </c>
      <c r="ES11" s="23">
        <v>-0.44454986316313844</v>
      </c>
      <c r="ET11" s="23">
        <v>-0.53582674707046474</v>
      </c>
      <c r="EU11" s="23">
        <v>-0.5543232560971213</v>
      </c>
      <c r="EV11" s="23">
        <v>-0.55553747362758932</v>
      </c>
      <c r="EW11" s="23">
        <v>-0.60742046354669388</v>
      </c>
      <c r="EX11" s="23">
        <v>-0.53221506046631917</v>
      </c>
      <c r="EY11" s="23">
        <v>-0.57829027010543099</v>
      </c>
      <c r="EZ11" s="23">
        <v>-0.63632925401076235</v>
      </c>
      <c r="FA11" s="23">
        <v>-0.66885159329427024</v>
      </c>
      <c r="FB11" s="23">
        <v>-0.70045472739894898</v>
      </c>
      <c r="FC11" s="23">
        <v>-0.65054800367672361</v>
      </c>
      <c r="FD11" s="23">
        <v>-0.64317904000775017</v>
      </c>
      <c r="FE11" s="23">
        <v>-0.6081043846447276</v>
      </c>
      <c r="FF11" s="23">
        <v>-0.89656805386240002</v>
      </c>
      <c r="FG11" s="23">
        <v>-0.82666548370312898</v>
      </c>
      <c r="FH11" s="23">
        <v>-0.91785296016262929</v>
      </c>
      <c r="FI11" s="23">
        <v>-0.97462261440028308</v>
      </c>
      <c r="FJ11" s="23">
        <v>-0.88137230713585812</v>
      </c>
      <c r="FK11" s="23">
        <v>-0.86877318508177881</v>
      </c>
      <c r="FL11" s="23">
        <v>-0.82307781317372752</v>
      </c>
      <c r="FM11" s="23">
        <v>-0.82992859758136639</v>
      </c>
      <c r="FN11" s="23">
        <v>-0.84661324153389761</v>
      </c>
      <c r="FO11" s="23">
        <v>-0.79859788706263757</v>
      </c>
      <c r="FP11" s="23">
        <v>-0.73889073138035688</v>
      </c>
      <c r="FQ11" s="23">
        <v>-0.73507605590801151</v>
      </c>
      <c r="FR11" s="23">
        <v>-0.65770790154560277</v>
      </c>
      <c r="FS11" s="23">
        <v>-0.78489437848207022</v>
      </c>
      <c r="FT11" s="23">
        <v>-0.7839028625414961</v>
      </c>
      <c r="FU11" s="23">
        <v>-1.4975420991244643</v>
      </c>
      <c r="FV11" s="23">
        <v>-1.3031489243377146</v>
      </c>
      <c r="FW11" s="23">
        <v>-1.5895539720017307</v>
      </c>
      <c r="FX11" s="23">
        <v>-1.6817188099465099</v>
      </c>
      <c r="FY11" s="23">
        <v>-1.2393792574689522</v>
      </c>
      <c r="FZ11" s="23">
        <v>-1.1079434014670275</v>
      </c>
      <c r="GA11" s="23">
        <v>-1.0906729791865899</v>
      </c>
      <c r="GB11" s="23">
        <v>-1.056782487122329</v>
      </c>
      <c r="GC11" s="23">
        <v>-1.1261360441754866</v>
      </c>
      <c r="GD11" s="23">
        <v>-1.1322677493027866</v>
      </c>
      <c r="GE11" s="23">
        <v>-1.2087934562328473</v>
      </c>
      <c r="GF11" s="23">
        <v>-1.1040168092868758</v>
      </c>
      <c r="GG11" s="23">
        <v>-1.015367091796656</v>
      </c>
      <c r="GH11" s="23">
        <v>-1.0244960308611111</v>
      </c>
      <c r="GI11" s="23">
        <v>-0.95374327039631202</v>
      </c>
      <c r="GJ11" s="23">
        <v>-0.93229688820069456</v>
      </c>
      <c r="GK11" s="23">
        <v>-0.90021008079490239</v>
      </c>
      <c r="GL11" s="23">
        <v>-0.7558299042022476</v>
      </c>
      <c r="GM11" s="23">
        <v>-0.5491393607454631</v>
      </c>
      <c r="GN11" s="23">
        <v>-0.46720126292194114</v>
      </c>
      <c r="GO11" s="23">
        <v>-0.29995012288833656</v>
      </c>
      <c r="GP11" s="23">
        <v>-7.9649401807622339E-2</v>
      </c>
      <c r="GQ11" s="23">
        <v>-4.2674985110188642E-2</v>
      </c>
      <c r="GR11" s="23">
        <v>0.14510394284564845</v>
      </c>
      <c r="GS11" s="23">
        <v>0.37394253133365568</v>
      </c>
      <c r="GT11" s="24">
        <v>0.68565224441097472</v>
      </c>
      <c r="GU11" s="24">
        <v>0.67016270352800211</v>
      </c>
    </row>
    <row r="12" spans="1:203" s="16" customFormat="1" ht="22.5" customHeight="1" thickBot="1" x14ac:dyDescent="0.3">
      <c r="A12" s="28" t="s">
        <v>278</v>
      </c>
      <c r="B12" s="29">
        <v>16.634448279042672</v>
      </c>
      <c r="C12" s="29">
        <v>11.533759902317669</v>
      </c>
      <c r="D12" s="29">
        <v>1.0641854345979362</v>
      </c>
      <c r="E12" s="29">
        <v>-2.4893468066053233</v>
      </c>
      <c r="F12" s="29">
        <v>-0.84209777680419751</v>
      </c>
      <c r="G12" s="29">
        <v>-1.4714228737327162</v>
      </c>
      <c r="H12" s="29">
        <v>-1.7115619855158157</v>
      </c>
      <c r="I12" s="29">
        <v>-1.273133268272983</v>
      </c>
      <c r="J12" s="29">
        <v>-1.2937752478462656</v>
      </c>
      <c r="K12" s="29">
        <v>-1.5010794235242553</v>
      </c>
      <c r="L12" s="29">
        <v>-1.5975861486163252</v>
      </c>
      <c r="M12" s="29">
        <v>-1.8177849381659141</v>
      </c>
      <c r="N12" s="29">
        <v>-1.8136578976024276</v>
      </c>
      <c r="O12" s="29">
        <v>-2.0324217034844181</v>
      </c>
      <c r="P12" s="29">
        <v>-2.0883287820540319</v>
      </c>
      <c r="Q12" s="29">
        <v>-2.4424971030155094</v>
      </c>
      <c r="R12" s="29">
        <v>-2.6593350811672791</v>
      </c>
      <c r="S12" s="29">
        <v>-2.8038147643286093</v>
      </c>
      <c r="T12" s="29">
        <v>-2.9386096810406546</v>
      </c>
      <c r="U12" s="29">
        <v>-3.2476263908587217</v>
      </c>
      <c r="V12" s="29">
        <v>-3.3178173546816603</v>
      </c>
      <c r="W12" s="29">
        <v>-3.5285993137298752</v>
      </c>
      <c r="X12" s="29">
        <v>-3.712494469688763</v>
      </c>
      <c r="Y12" s="29">
        <v>-3.8957328190546212</v>
      </c>
      <c r="Z12" s="29">
        <v>-3.8959781930245851</v>
      </c>
      <c r="AA12" s="29">
        <v>-3.723896818185779</v>
      </c>
      <c r="AB12" s="29">
        <v>-3.9444238119635515</v>
      </c>
      <c r="AC12" s="29">
        <v>-4.1295670999967884</v>
      </c>
      <c r="AD12" s="29">
        <v>-4.267206619871156</v>
      </c>
      <c r="AE12" s="29">
        <v>-4.3802008460279653</v>
      </c>
      <c r="AF12" s="29">
        <v>-4.3100521146221933</v>
      </c>
      <c r="AG12" s="29">
        <v>-4.2597234159576116</v>
      </c>
      <c r="AH12" s="29">
        <v>-3.9914071998028446</v>
      </c>
      <c r="AI12" s="29">
        <v>-3.8265912555599462</v>
      </c>
      <c r="AJ12" s="29">
        <v>-3.7559373494718313</v>
      </c>
      <c r="AK12" s="29">
        <v>-3.476749277602516</v>
      </c>
      <c r="AL12" s="29">
        <v>-3.2382110447227013</v>
      </c>
      <c r="AM12" s="29">
        <v>-3.3580376813519686</v>
      </c>
      <c r="AN12" s="29">
        <v>-3.202689309220502</v>
      </c>
      <c r="AO12" s="29">
        <v>-3.2025231883471506</v>
      </c>
      <c r="AP12" s="29">
        <v>-3.1421667415989152</v>
      </c>
      <c r="AQ12" s="29">
        <v>-2.9496763031133963</v>
      </c>
      <c r="AR12" s="29">
        <v>-3.0078871630799737</v>
      </c>
      <c r="AS12" s="29">
        <v>-3.0921231882538005</v>
      </c>
      <c r="AT12" s="29">
        <v>-2.9371291766666414</v>
      </c>
      <c r="AU12" s="29">
        <v>-2.7381948585662932</v>
      </c>
      <c r="AV12" s="29">
        <v>-2.8156949122949806</v>
      </c>
      <c r="AW12" s="29">
        <v>-2.6521047341627626</v>
      </c>
      <c r="AX12" s="29">
        <v>-2.5334219219182672</v>
      </c>
      <c r="AY12" s="29">
        <v>-2.5434649926581105</v>
      </c>
      <c r="AZ12" s="29">
        <v>-2.6679708485921294</v>
      </c>
      <c r="BA12" s="29">
        <v>-2.7328059391977244</v>
      </c>
      <c r="BB12" s="29">
        <v>-2.7760070375680281</v>
      </c>
      <c r="BC12" s="29">
        <v>-2.862491443786022</v>
      </c>
      <c r="BD12" s="29">
        <v>-2.8956678395030386</v>
      </c>
      <c r="BE12" s="29">
        <v>-3.5182176010346113</v>
      </c>
      <c r="BF12" s="29">
        <v>-3.5840595825355739</v>
      </c>
      <c r="BG12" s="29">
        <v>-3.5154308741783185</v>
      </c>
      <c r="BH12" s="29">
        <v>-3.3422396145397348</v>
      </c>
      <c r="BI12" s="29">
        <v>-3.1756499554766204</v>
      </c>
      <c r="BJ12" s="29">
        <v>-2.9344319124564691</v>
      </c>
      <c r="BK12" s="29">
        <v>-2.9154019254815653</v>
      </c>
      <c r="BL12" s="29">
        <v>-2.8683006008670677</v>
      </c>
      <c r="BM12" s="29">
        <v>-2.8319050921925939</v>
      </c>
      <c r="BN12" s="29">
        <v>-2.9212831953512648</v>
      </c>
      <c r="BO12" s="29">
        <v>-2.9632293766655886</v>
      </c>
      <c r="BP12" s="29">
        <v>-2.9538300652172613</v>
      </c>
      <c r="BQ12" s="29">
        <v>-2.9205903197080088</v>
      </c>
      <c r="BR12" s="29">
        <v>-2.8185789787308804</v>
      </c>
      <c r="BS12" s="29">
        <v>-2.8013156741764718</v>
      </c>
      <c r="BT12" s="29">
        <v>-2.7899364733141909</v>
      </c>
      <c r="BU12" s="29">
        <v>-2.7046189979715289</v>
      </c>
      <c r="BV12" s="29">
        <v>-2.732053707751164</v>
      </c>
      <c r="BW12" s="29">
        <v>-2.8183145775692693</v>
      </c>
      <c r="BX12" s="29">
        <v>-2.8836291043780191</v>
      </c>
      <c r="BY12" s="29">
        <v>-2.8994552356845631</v>
      </c>
      <c r="BZ12" s="29">
        <v>-3.0083858016851268</v>
      </c>
      <c r="CA12" s="29">
        <v>-3.105415998090725</v>
      </c>
      <c r="CB12" s="29">
        <v>-2.9160566685094631</v>
      </c>
      <c r="CC12" s="29">
        <v>-3.1590617616427354</v>
      </c>
      <c r="CD12" s="29">
        <v>-2.9976294769836169</v>
      </c>
      <c r="CE12" s="29">
        <v>-2.959405880057016</v>
      </c>
      <c r="CF12" s="29">
        <v>-2.843907570704999</v>
      </c>
      <c r="CG12" s="29">
        <v>-2.7353546745810911</v>
      </c>
      <c r="CH12" s="29">
        <v>-2.6193283964325431</v>
      </c>
      <c r="CI12" s="29">
        <v>-2.4634126729701999</v>
      </c>
      <c r="CJ12" s="29">
        <v>-2.4352745637782633</v>
      </c>
      <c r="CK12" s="29">
        <v>-2.501916873741898</v>
      </c>
      <c r="CL12" s="29">
        <v>-2.54021822784699</v>
      </c>
      <c r="CM12" s="29">
        <v>-2.5122930468004925</v>
      </c>
      <c r="CN12" s="29">
        <v>-2.674851237559027</v>
      </c>
      <c r="CO12" s="29">
        <v>-2.5378219444920953</v>
      </c>
      <c r="CP12" s="29">
        <v>-2.4552624157305964</v>
      </c>
      <c r="CQ12" s="29">
        <v>-2.4607643432044464</v>
      </c>
      <c r="CR12" s="29">
        <v>-2.3026719167808558</v>
      </c>
      <c r="CS12" s="29">
        <v>-2.4742916686502614</v>
      </c>
      <c r="CT12" s="29">
        <v>-2.3919196981967406</v>
      </c>
      <c r="CU12" s="29">
        <v>-2.3821062339473049</v>
      </c>
      <c r="CV12" s="29">
        <v>-2.5049747794280917</v>
      </c>
      <c r="CW12" s="29">
        <v>-2.6727328432066613</v>
      </c>
      <c r="CX12" s="29">
        <v>-2.9241900819741256</v>
      </c>
      <c r="CY12" s="29">
        <v>-2.9745001637893069</v>
      </c>
      <c r="CZ12" s="29">
        <v>-2.9074952660730755</v>
      </c>
      <c r="DA12" s="29">
        <v>-2.993997793907067</v>
      </c>
      <c r="DB12" s="29">
        <v>-2.5708984686758924</v>
      </c>
      <c r="DC12" s="29">
        <v>-2.5943959102235703</v>
      </c>
      <c r="DD12" s="29">
        <v>-2.6407760497143435</v>
      </c>
      <c r="DE12" s="29">
        <v>-2.5470000241252917</v>
      </c>
      <c r="DF12" s="29">
        <v>-2.2730758489797842</v>
      </c>
      <c r="DG12" s="29">
        <v>-2.3325042969286023</v>
      </c>
      <c r="DH12" s="29">
        <v>-2.2336633712296985</v>
      </c>
      <c r="DI12" s="29">
        <v>-2.3589492074568454</v>
      </c>
      <c r="DJ12" s="29">
        <v>-2.4219083360556124</v>
      </c>
      <c r="DK12" s="29">
        <v>-2.0691952862970333</v>
      </c>
      <c r="DL12" s="29">
        <v>-3.0204340326636161</v>
      </c>
      <c r="DM12" s="29">
        <v>-2.4400031125182675</v>
      </c>
      <c r="DN12" s="29">
        <v>-1.5622465354114516</v>
      </c>
      <c r="DO12" s="29">
        <v>0.26573950038575472</v>
      </c>
      <c r="DP12" s="29">
        <v>0.1120366425909964</v>
      </c>
      <c r="DQ12" s="29">
        <v>6.9379082742682494E-2</v>
      </c>
      <c r="DR12" s="29">
        <v>0.54475899859227195</v>
      </c>
      <c r="DS12" s="29">
        <v>0.17569493397188837</v>
      </c>
      <c r="DT12" s="29">
        <v>0.32825811736545696</v>
      </c>
      <c r="DU12" s="29">
        <v>0.63823773237387815</v>
      </c>
      <c r="DV12" s="29">
        <v>3.402569585888443E-2</v>
      </c>
      <c r="DW12" s="29">
        <v>-4.8432774657832724E-2</v>
      </c>
      <c r="DX12" s="29">
        <v>0.11132240284136316</v>
      </c>
      <c r="DY12" s="29">
        <v>0.26259020207100769</v>
      </c>
      <c r="DZ12" s="29">
        <v>1.8789585985192334</v>
      </c>
      <c r="EA12" s="29">
        <v>1.9617781346083825</v>
      </c>
      <c r="EB12" s="29">
        <v>-0.12560311868060678</v>
      </c>
      <c r="EC12" s="29">
        <v>-0.74050843189794491</v>
      </c>
      <c r="ED12" s="29">
        <v>-1.531135112657495</v>
      </c>
      <c r="EE12" s="29">
        <v>-1.9526104614534214</v>
      </c>
      <c r="EF12" s="29">
        <v>-1.9543288057780135</v>
      </c>
      <c r="EG12" s="29">
        <v>-2.0631670479029922</v>
      </c>
      <c r="EH12" s="29">
        <v>-2.7519156792938806</v>
      </c>
      <c r="EI12" s="29">
        <v>-3.1295229704566068</v>
      </c>
      <c r="EJ12" s="29">
        <v>-3.7063377383498595</v>
      </c>
      <c r="EK12" s="29">
        <v>-4.4329799478501775</v>
      </c>
      <c r="EL12" s="29">
        <v>-4.2930815764506116</v>
      </c>
      <c r="EM12" s="29">
        <v>-4.4073286034472057</v>
      </c>
      <c r="EN12" s="29">
        <v>-3.8525447711244367</v>
      </c>
      <c r="EO12" s="29">
        <v>-3.2831899248890717</v>
      </c>
      <c r="EP12" s="29">
        <v>-3.0239343407245305</v>
      </c>
      <c r="EQ12" s="29">
        <v>-1.826600553345628</v>
      </c>
      <c r="ER12" s="29">
        <v>-0.92220439546416433</v>
      </c>
      <c r="ES12" s="29">
        <v>-0.86619793723980365</v>
      </c>
      <c r="ET12" s="29">
        <v>-1.0421597383253849</v>
      </c>
      <c r="EU12" s="29">
        <v>-1.0853921211397848</v>
      </c>
      <c r="EV12" s="29">
        <v>-1.1032710011205855</v>
      </c>
      <c r="EW12" s="29">
        <v>-1.2079569619036061</v>
      </c>
      <c r="EX12" s="29">
        <v>-1.0258371252276965</v>
      </c>
      <c r="EY12" s="29">
        <v>-1.0969676493610554</v>
      </c>
      <c r="EZ12" s="29">
        <v>-1.1797018154246979</v>
      </c>
      <c r="FA12" s="29">
        <v>-1.2197195886453405</v>
      </c>
      <c r="FB12" s="29">
        <v>-1.2756629436500859</v>
      </c>
      <c r="FC12" s="29">
        <v>-1.1986291547264132</v>
      </c>
      <c r="FD12" s="29">
        <v>-1.1453180043102185</v>
      </c>
      <c r="FE12" s="29">
        <v>-1.0409047790037464</v>
      </c>
      <c r="FF12" s="29">
        <v>-1.4638344115583135</v>
      </c>
      <c r="FG12" s="29">
        <v>-1.3282780396183842</v>
      </c>
      <c r="FH12" s="29">
        <v>-1.4624294075562345</v>
      </c>
      <c r="FI12" s="29">
        <v>-1.5104239961679811</v>
      </c>
      <c r="FJ12" s="29">
        <v>-1.3246289226837282</v>
      </c>
      <c r="FK12" s="29">
        <v>-1.2780291904095487</v>
      </c>
      <c r="FL12" s="29">
        <v>-1.2195196148257395</v>
      </c>
      <c r="FM12" s="29">
        <v>-1.2807061058441944</v>
      </c>
      <c r="FN12" s="29">
        <v>-1.2855279239229598</v>
      </c>
      <c r="FO12" s="29">
        <v>-1.1908169504748976</v>
      </c>
      <c r="FP12" s="29">
        <v>-1.0812035887464724</v>
      </c>
      <c r="FQ12" s="29">
        <v>-1.0467935226564444</v>
      </c>
      <c r="FR12" s="29">
        <v>-0.89471679313571695</v>
      </c>
      <c r="FS12" s="29">
        <v>-1.0427270862042599</v>
      </c>
      <c r="FT12" s="29">
        <v>-0.96303635635027385</v>
      </c>
      <c r="FU12" s="29">
        <v>-1.565569198283812</v>
      </c>
      <c r="FV12" s="29">
        <v>-1.2507503040327712</v>
      </c>
      <c r="FW12" s="29">
        <v>-1.4323723052799566</v>
      </c>
      <c r="FX12" s="29">
        <v>-1.4727840098754381</v>
      </c>
      <c r="FY12" s="29">
        <v>-1.0619783738681949</v>
      </c>
      <c r="FZ12" s="29">
        <v>-1.0613652796634618</v>
      </c>
      <c r="GA12" s="29">
        <v>-1.1273610440854283</v>
      </c>
      <c r="GB12" s="29">
        <v>-1.1686420610240698</v>
      </c>
      <c r="GC12" s="29">
        <v>-1.3108302758735242</v>
      </c>
      <c r="GD12" s="29">
        <v>-1.4043206893248514</v>
      </c>
      <c r="GE12" s="29">
        <v>-1.6115833703414648</v>
      </c>
      <c r="GF12" s="29">
        <v>-1.5382149479334295</v>
      </c>
      <c r="GG12" s="29">
        <v>-1.5239200297621684</v>
      </c>
      <c r="GH12" s="29">
        <v>-1.5618558322680816</v>
      </c>
      <c r="GI12" s="29">
        <v>-1.5134208863387462</v>
      </c>
      <c r="GJ12" s="29">
        <v>-1.5487472654712604</v>
      </c>
      <c r="GK12" s="29">
        <v>-1.5405566296326703</v>
      </c>
      <c r="GL12" s="29">
        <v>-1.3463125405024228</v>
      </c>
      <c r="GM12" s="29">
        <v>-1.0437007612248816</v>
      </c>
      <c r="GN12" s="29">
        <v>-0.9262895638916937</v>
      </c>
      <c r="GO12" s="29">
        <v>-0.61590890870094839</v>
      </c>
      <c r="GP12" s="29">
        <v>-0.16871902536275968</v>
      </c>
      <c r="GQ12" s="29">
        <v>-8.7036554531311872E-2</v>
      </c>
      <c r="GR12" s="29">
        <v>0.29705859524637079</v>
      </c>
      <c r="GS12" s="29">
        <v>0.77196596012117036</v>
      </c>
      <c r="GT12" s="30">
        <v>1.3877119949077339</v>
      </c>
      <c r="GU12" s="30">
        <v>1.3292669747515191</v>
      </c>
    </row>
    <row r="13" spans="1:203" s="32" customFormat="1" ht="19.5" customHeight="1" x14ac:dyDescent="0.35">
      <c r="A13" s="31" t="s">
        <v>279</v>
      </c>
      <c r="B13" s="16"/>
      <c r="D13" s="33"/>
      <c r="E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</row>
    <row r="14" spans="1:203" x14ac:dyDescent="0.35">
      <c r="B14" s="36"/>
      <c r="C14" s="36"/>
    </row>
    <row r="15" spans="1:203" x14ac:dyDescent="0.35">
      <c r="B15" s="36"/>
      <c r="C15" s="36"/>
    </row>
    <row r="18" spans="1:203" ht="30" customHeight="1" thickBot="1" x14ac:dyDescent="0.6">
      <c r="A18" s="12" t="s">
        <v>280</v>
      </c>
    </row>
    <row r="19" spans="1:203" s="16" customFormat="1" ht="30" customHeight="1" thickBot="1" x14ac:dyDescent="0.3">
      <c r="A19" s="13" t="s">
        <v>270</v>
      </c>
      <c r="B19" s="14">
        <v>37591</v>
      </c>
      <c r="C19" s="14">
        <v>37956</v>
      </c>
      <c r="D19" s="14">
        <v>38322</v>
      </c>
      <c r="E19" s="14">
        <v>38687</v>
      </c>
      <c r="F19" s="14">
        <v>39052</v>
      </c>
      <c r="G19" s="14">
        <v>39417</v>
      </c>
      <c r="H19" s="14">
        <v>39783</v>
      </c>
      <c r="I19" s="14">
        <v>40148</v>
      </c>
      <c r="J19" s="14">
        <v>40179</v>
      </c>
      <c r="K19" s="14">
        <v>40210</v>
      </c>
      <c r="L19" s="14">
        <v>40238</v>
      </c>
      <c r="M19" s="14">
        <v>40269</v>
      </c>
      <c r="N19" s="14">
        <v>40299</v>
      </c>
      <c r="O19" s="14">
        <v>40330</v>
      </c>
      <c r="P19" s="14">
        <v>40360</v>
      </c>
      <c r="Q19" s="14">
        <v>40391</v>
      </c>
      <c r="R19" s="14">
        <v>40422</v>
      </c>
      <c r="S19" s="14">
        <v>40452</v>
      </c>
      <c r="T19" s="14">
        <v>40483</v>
      </c>
      <c r="U19" s="14">
        <v>40513</v>
      </c>
      <c r="V19" s="14">
        <v>40544</v>
      </c>
      <c r="W19" s="14">
        <v>40575</v>
      </c>
      <c r="X19" s="14">
        <v>40603</v>
      </c>
      <c r="Y19" s="14">
        <v>40634</v>
      </c>
      <c r="Z19" s="14">
        <v>40664</v>
      </c>
      <c r="AA19" s="14">
        <v>40695</v>
      </c>
      <c r="AB19" s="14">
        <v>40725</v>
      </c>
      <c r="AC19" s="14">
        <v>40756</v>
      </c>
      <c r="AD19" s="14">
        <v>40787</v>
      </c>
      <c r="AE19" s="14">
        <v>40817</v>
      </c>
      <c r="AF19" s="14">
        <v>40848</v>
      </c>
      <c r="AG19" s="14">
        <v>40878</v>
      </c>
      <c r="AH19" s="14">
        <v>40909</v>
      </c>
      <c r="AI19" s="14">
        <v>40940</v>
      </c>
      <c r="AJ19" s="14">
        <v>40969</v>
      </c>
      <c r="AK19" s="14">
        <v>41000</v>
      </c>
      <c r="AL19" s="14">
        <v>41030</v>
      </c>
      <c r="AM19" s="14">
        <v>41061</v>
      </c>
      <c r="AN19" s="14">
        <v>41091</v>
      </c>
      <c r="AO19" s="14">
        <v>41122</v>
      </c>
      <c r="AP19" s="14">
        <v>41153</v>
      </c>
      <c r="AQ19" s="14">
        <v>41183</v>
      </c>
      <c r="AR19" s="14">
        <v>41214</v>
      </c>
      <c r="AS19" s="14">
        <v>41244</v>
      </c>
      <c r="AT19" s="14">
        <v>41275</v>
      </c>
      <c r="AU19" s="14">
        <v>41306</v>
      </c>
      <c r="AV19" s="14">
        <v>41334</v>
      </c>
      <c r="AW19" s="14">
        <v>41365</v>
      </c>
      <c r="AX19" s="14">
        <v>41395</v>
      </c>
      <c r="AY19" s="14">
        <v>41426</v>
      </c>
      <c r="AZ19" s="14">
        <v>41456</v>
      </c>
      <c r="BA19" s="14">
        <v>41487</v>
      </c>
      <c r="BB19" s="14">
        <v>41518</v>
      </c>
      <c r="BC19" s="14">
        <v>41548</v>
      </c>
      <c r="BD19" s="14">
        <v>41579</v>
      </c>
      <c r="BE19" s="14">
        <v>41609</v>
      </c>
      <c r="BF19" s="14">
        <v>41640</v>
      </c>
      <c r="BG19" s="14">
        <v>41671</v>
      </c>
      <c r="BH19" s="14">
        <v>41699</v>
      </c>
      <c r="BI19" s="14">
        <v>41730</v>
      </c>
      <c r="BJ19" s="14">
        <v>41760</v>
      </c>
      <c r="BK19" s="14">
        <v>41791</v>
      </c>
      <c r="BL19" s="14">
        <v>41821</v>
      </c>
      <c r="BM19" s="14">
        <v>41852</v>
      </c>
      <c r="BN19" s="14">
        <v>41883</v>
      </c>
      <c r="BO19" s="14">
        <v>41913</v>
      </c>
      <c r="BP19" s="14">
        <v>41944</v>
      </c>
      <c r="BQ19" s="14">
        <v>41974</v>
      </c>
      <c r="BR19" s="14">
        <v>42005</v>
      </c>
      <c r="BS19" s="14">
        <v>42036</v>
      </c>
      <c r="BT19" s="14">
        <v>42064</v>
      </c>
      <c r="BU19" s="14">
        <v>42095</v>
      </c>
      <c r="BV19" s="14">
        <v>42125</v>
      </c>
      <c r="BW19" s="14">
        <v>42156</v>
      </c>
      <c r="BX19" s="14">
        <v>42186</v>
      </c>
      <c r="BY19" s="14">
        <v>42217</v>
      </c>
      <c r="BZ19" s="14">
        <v>42248</v>
      </c>
      <c r="CA19" s="14">
        <v>42278</v>
      </c>
      <c r="CB19" s="14">
        <v>42309</v>
      </c>
      <c r="CC19" s="14">
        <v>42339</v>
      </c>
      <c r="CD19" s="14">
        <v>42370</v>
      </c>
      <c r="CE19" s="14">
        <v>42401</v>
      </c>
      <c r="CF19" s="14">
        <v>42430</v>
      </c>
      <c r="CG19" s="14">
        <v>42461</v>
      </c>
      <c r="CH19" s="14">
        <v>42491</v>
      </c>
      <c r="CI19" s="14">
        <v>42522</v>
      </c>
      <c r="CJ19" s="14">
        <v>42552</v>
      </c>
      <c r="CK19" s="14">
        <v>42583</v>
      </c>
      <c r="CL19" s="14">
        <v>42614</v>
      </c>
      <c r="CM19" s="14">
        <v>42644</v>
      </c>
      <c r="CN19" s="14">
        <v>42675</v>
      </c>
      <c r="CO19" s="14">
        <v>42705</v>
      </c>
      <c r="CP19" s="14">
        <v>42736</v>
      </c>
      <c r="CQ19" s="14">
        <v>42767</v>
      </c>
      <c r="CR19" s="14">
        <v>42795</v>
      </c>
      <c r="CS19" s="14">
        <v>42826</v>
      </c>
      <c r="CT19" s="14">
        <v>42856</v>
      </c>
      <c r="CU19" s="14">
        <v>42887</v>
      </c>
      <c r="CV19" s="14">
        <v>42917</v>
      </c>
      <c r="CW19" s="14">
        <v>42948</v>
      </c>
      <c r="CX19" s="14">
        <v>42979</v>
      </c>
      <c r="CY19" s="14">
        <v>43009</v>
      </c>
      <c r="CZ19" s="14">
        <v>43040</v>
      </c>
      <c r="DA19" s="14">
        <v>43070</v>
      </c>
      <c r="DB19" s="14">
        <v>43101</v>
      </c>
      <c r="DC19" s="14">
        <v>43132</v>
      </c>
      <c r="DD19" s="14">
        <v>43160</v>
      </c>
      <c r="DE19" s="14">
        <v>43191</v>
      </c>
      <c r="DF19" s="14">
        <v>43221</v>
      </c>
      <c r="DG19" s="14">
        <v>43252</v>
      </c>
      <c r="DH19" s="14">
        <v>43282</v>
      </c>
      <c r="DI19" s="14">
        <v>43313</v>
      </c>
      <c r="DJ19" s="14">
        <v>43344</v>
      </c>
      <c r="DK19" s="14">
        <v>43374</v>
      </c>
      <c r="DL19" s="14">
        <v>43405</v>
      </c>
      <c r="DM19" s="14">
        <v>43435</v>
      </c>
      <c r="DN19" s="14">
        <v>43466</v>
      </c>
      <c r="DO19" s="14">
        <v>43497</v>
      </c>
      <c r="DP19" s="14">
        <v>43525</v>
      </c>
      <c r="DQ19" s="14">
        <v>43556</v>
      </c>
      <c r="DR19" s="14">
        <v>43586</v>
      </c>
      <c r="DS19" s="14">
        <v>43617</v>
      </c>
      <c r="DT19" s="14">
        <v>43647</v>
      </c>
      <c r="DU19" s="14">
        <v>43678</v>
      </c>
      <c r="DV19" s="14">
        <v>43709</v>
      </c>
      <c r="DW19" s="14">
        <v>43739</v>
      </c>
      <c r="DX19" s="14">
        <v>43770</v>
      </c>
      <c r="DY19" s="14">
        <v>43800</v>
      </c>
      <c r="DZ19" s="14">
        <v>43831</v>
      </c>
      <c r="EA19" s="14">
        <v>43862</v>
      </c>
      <c r="EB19" s="14">
        <v>43891</v>
      </c>
      <c r="EC19" s="14">
        <v>43922</v>
      </c>
      <c r="ED19" s="14">
        <v>43952</v>
      </c>
      <c r="EE19" s="14">
        <v>43983</v>
      </c>
      <c r="EF19" s="14">
        <v>44013</v>
      </c>
      <c r="EG19" s="14">
        <v>44044</v>
      </c>
      <c r="EH19" s="14">
        <v>44075</v>
      </c>
      <c r="EI19" s="14">
        <v>44105</v>
      </c>
      <c r="EJ19" s="14">
        <v>44136</v>
      </c>
      <c r="EK19" s="14">
        <v>44166</v>
      </c>
      <c r="EL19" s="14">
        <v>44197</v>
      </c>
      <c r="EM19" s="14">
        <v>44228</v>
      </c>
      <c r="EN19" s="14">
        <v>44256</v>
      </c>
      <c r="EO19" s="14">
        <v>44287</v>
      </c>
      <c r="EP19" s="14">
        <v>44317</v>
      </c>
      <c r="EQ19" s="14">
        <v>44348</v>
      </c>
      <c r="ER19" s="14">
        <v>44378</v>
      </c>
      <c r="ES19" s="14">
        <v>44409</v>
      </c>
      <c r="ET19" s="14">
        <v>44440</v>
      </c>
      <c r="EU19" s="14">
        <v>44470</v>
      </c>
      <c r="EV19" s="14">
        <v>44501</v>
      </c>
      <c r="EW19" s="14">
        <v>44531</v>
      </c>
      <c r="EX19" s="14">
        <v>44562</v>
      </c>
      <c r="EY19" s="14">
        <v>44593</v>
      </c>
      <c r="EZ19" s="14">
        <v>44621</v>
      </c>
      <c r="FA19" s="14">
        <v>44652</v>
      </c>
      <c r="FB19" s="14">
        <v>44682</v>
      </c>
      <c r="FC19" s="14">
        <v>44713</v>
      </c>
      <c r="FD19" s="14">
        <v>44743</v>
      </c>
      <c r="FE19" s="14">
        <v>44774</v>
      </c>
      <c r="FF19" s="14">
        <v>44805</v>
      </c>
      <c r="FG19" s="14">
        <v>44835</v>
      </c>
      <c r="FH19" s="14">
        <v>44866</v>
      </c>
      <c r="FI19" s="14">
        <v>44896</v>
      </c>
      <c r="FJ19" s="14">
        <v>44927</v>
      </c>
      <c r="FK19" s="14">
        <v>44958</v>
      </c>
      <c r="FL19" s="14">
        <v>44986</v>
      </c>
      <c r="FM19" s="14">
        <v>45017</v>
      </c>
      <c r="FN19" s="14">
        <v>45047</v>
      </c>
      <c r="FO19" s="14">
        <v>45078</v>
      </c>
      <c r="FP19" s="14">
        <v>45108</v>
      </c>
      <c r="FQ19" s="14">
        <v>45139</v>
      </c>
      <c r="FR19" s="14">
        <v>45170</v>
      </c>
      <c r="FS19" s="14">
        <v>45200</v>
      </c>
      <c r="FT19" s="14">
        <v>45231</v>
      </c>
      <c r="FU19" s="14">
        <v>45261</v>
      </c>
      <c r="FV19" s="14">
        <v>45292</v>
      </c>
      <c r="FW19" s="14">
        <v>45323</v>
      </c>
      <c r="FX19" s="14">
        <v>45352</v>
      </c>
      <c r="FY19" s="14">
        <v>45383</v>
      </c>
      <c r="FZ19" s="14">
        <v>45413</v>
      </c>
      <c r="GA19" s="14">
        <v>45444</v>
      </c>
      <c r="GB19" s="14">
        <v>45474</v>
      </c>
      <c r="GC19" s="14">
        <v>45505</v>
      </c>
      <c r="GD19" s="14">
        <v>45536</v>
      </c>
      <c r="GE19" s="14">
        <v>45566</v>
      </c>
      <c r="GF19" s="14">
        <v>45597</v>
      </c>
      <c r="GG19" s="14">
        <v>45627</v>
      </c>
      <c r="GH19" s="14">
        <v>45658</v>
      </c>
      <c r="GI19" s="14">
        <v>45689</v>
      </c>
      <c r="GJ19" s="14">
        <v>45717</v>
      </c>
      <c r="GK19" s="14">
        <v>45748</v>
      </c>
      <c r="GL19" s="14">
        <v>45778</v>
      </c>
      <c r="GM19" s="14">
        <v>45809</v>
      </c>
      <c r="GN19" s="14">
        <v>45839</v>
      </c>
      <c r="GO19" s="14">
        <v>45870</v>
      </c>
      <c r="GP19" s="14">
        <v>45901</v>
      </c>
      <c r="GQ19" s="14">
        <v>45931</v>
      </c>
      <c r="GR19" s="14">
        <v>45962</v>
      </c>
      <c r="GS19" s="14">
        <v>45992</v>
      </c>
      <c r="GT19" s="15">
        <v>46023</v>
      </c>
      <c r="GU19" s="15">
        <v>46054</v>
      </c>
    </row>
    <row r="20" spans="1:203" s="16" customFormat="1" ht="22.5" customHeight="1" x14ac:dyDescent="0.25">
      <c r="A20" s="17" t="s">
        <v>271</v>
      </c>
      <c r="B20" s="18">
        <v>19.800766446228213</v>
      </c>
      <c r="C20" s="18">
        <v>15.705330150677533</v>
      </c>
      <c r="D20" s="18">
        <v>8.8706642610198276</v>
      </c>
      <c r="E20" s="18">
        <v>4.4307482849935917</v>
      </c>
      <c r="F20" s="18">
        <v>2.9167145892735458</v>
      </c>
      <c r="G20" s="18">
        <v>2.2025976566856023</v>
      </c>
      <c r="H20" s="18">
        <v>2.5301598964441387</v>
      </c>
      <c r="I20" s="18">
        <v>3.0927383819554888</v>
      </c>
      <c r="J20" s="18">
        <v>3.173851138374717</v>
      </c>
      <c r="K20" s="18">
        <v>3.1020811580623886</v>
      </c>
      <c r="L20" s="18">
        <v>2.9538761542633631</v>
      </c>
      <c r="M20" s="18">
        <v>2.8204167854541193</v>
      </c>
      <c r="N20" s="18">
        <v>2.7202349311636365</v>
      </c>
      <c r="O20" s="18">
        <v>2.6261991129903626</v>
      </c>
      <c r="P20" s="18">
        <v>2.5883110395769524</v>
      </c>
      <c r="Q20" s="18">
        <v>2.504341363917578</v>
      </c>
      <c r="R20" s="18">
        <v>2.2801886462204326</v>
      </c>
      <c r="S20" s="18">
        <v>2.2053333213143693</v>
      </c>
      <c r="T20" s="18">
        <v>2.0842876303617457</v>
      </c>
      <c r="U20" s="18">
        <v>1.907451444054981</v>
      </c>
      <c r="V20" s="18">
        <v>1.8070940272685214</v>
      </c>
      <c r="W20" s="18">
        <v>1.7508555477142302</v>
      </c>
      <c r="X20" s="18">
        <v>1.6642420937570499</v>
      </c>
      <c r="Y20" s="18">
        <v>1.6169071135698945</v>
      </c>
      <c r="Z20" s="18">
        <v>1.5799471753298024</v>
      </c>
      <c r="AA20" s="18">
        <v>1.517876868597863</v>
      </c>
      <c r="AB20" s="18">
        <v>1.4502558400082413</v>
      </c>
      <c r="AC20" s="18">
        <v>1.4148043383187097</v>
      </c>
      <c r="AD20" s="18">
        <v>1.3224861727760793</v>
      </c>
      <c r="AE20" s="18">
        <v>1.3251476488550036</v>
      </c>
      <c r="AF20" s="18">
        <v>1.3073410771614991</v>
      </c>
      <c r="AG20" s="18">
        <v>1.3332552803217512</v>
      </c>
      <c r="AH20" s="18">
        <v>1.4236265480457064</v>
      </c>
      <c r="AI20" s="18">
        <v>1.4873076600299773</v>
      </c>
      <c r="AJ20" s="18">
        <v>1.5122604778254489</v>
      </c>
      <c r="AK20" s="18">
        <v>1.6256052494648523</v>
      </c>
      <c r="AL20" s="18">
        <v>1.7215817987852771</v>
      </c>
      <c r="AM20" s="18">
        <v>1.6278712003891465</v>
      </c>
      <c r="AN20" s="18">
        <v>1.6930727130052721</v>
      </c>
      <c r="AO20" s="18">
        <v>1.732529396211691</v>
      </c>
      <c r="AP20" s="18">
        <v>1.6699797837824186</v>
      </c>
      <c r="AQ20" s="18">
        <v>1.7556110267406149</v>
      </c>
      <c r="AR20" s="18">
        <v>1.7221304704607028</v>
      </c>
      <c r="AS20" s="18">
        <v>1.7080054326869116</v>
      </c>
      <c r="AT20" s="18">
        <v>1.788458908556936</v>
      </c>
      <c r="AU20" s="18">
        <v>1.8735503712064721</v>
      </c>
      <c r="AV20" s="18">
        <v>1.8091670530144206</v>
      </c>
      <c r="AW20" s="18">
        <v>1.856645251880052</v>
      </c>
      <c r="AX20" s="18">
        <v>1.8977720837879453</v>
      </c>
      <c r="AY20" s="18">
        <v>1.8868660348232673</v>
      </c>
      <c r="AZ20" s="18">
        <v>1.8955634441599569</v>
      </c>
      <c r="BA20" s="18">
        <v>1.8886275168022117</v>
      </c>
      <c r="BB20" s="18">
        <v>1.8215027655927492</v>
      </c>
      <c r="BC20" s="18">
        <v>1.8029236351351767</v>
      </c>
      <c r="BD20" s="18">
        <v>1.7401955979369905</v>
      </c>
      <c r="BE20" s="18">
        <v>1.6369839321461805</v>
      </c>
      <c r="BF20" s="18">
        <v>1.6830225413316271</v>
      </c>
      <c r="BG20" s="18">
        <v>1.7568437657830327</v>
      </c>
      <c r="BH20" s="18">
        <v>1.792540869664766</v>
      </c>
      <c r="BI20" s="18">
        <v>1.876253343171731</v>
      </c>
      <c r="BJ20" s="18">
        <v>1.993686077690817</v>
      </c>
      <c r="BK20" s="18">
        <v>1.9546531773840969</v>
      </c>
      <c r="BL20" s="18">
        <v>1.9460999471661824</v>
      </c>
      <c r="BM20" s="18">
        <v>2.00871387608428</v>
      </c>
      <c r="BN20" s="18">
        <v>1.9383546872620629</v>
      </c>
      <c r="BO20" s="18">
        <v>1.9633764543479548</v>
      </c>
      <c r="BP20" s="18">
        <v>1.9686874901071405</v>
      </c>
      <c r="BQ20" s="18">
        <v>1.8537909503645971</v>
      </c>
      <c r="BR20" s="18">
        <v>1.8817273320539114</v>
      </c>
      <c r="BS20" s="18">
        <v>1.8601896534920948</v>
      </c>
      <c r="BT20" s="18">
        <v>1.8454520677977764</v>
      </c>
      <c r="BU20" s="18">
        <v>1.9229652173983041</v>
      </c>
      <c r="BV20" s="18">
        <v>1.8856158466158277</v>
      </c>
      <c r="BW20" s="18">
        <v>1.7687555910845014</v>
      </c>
      <c r="BX20" s="18">
        <v>1.7334064450327809</v>
      </c>
      <c r="BY20" s="18">
        <v>1.6708413479359394</v>
      </c>
      <c r="BZ20" s="18">
        <v>1.6339986083800921</v>
      </c>
      <c r="CA20" s="18">
        <v>1.5676800375530435</v>
      </c>
      <c r="CB20" s="18">
        <v>1.5425603642748102</v>
      </c>
      <c r="CC20" s="18">
        <v>1.4851049542153512</v>
      </c>
      <c r="CD20" s="18">
        <v>1.5303094833008697</v>
      </c>
      <c r="CE20" s="18">
        <v>1.5479501234879418</v>
      </c>
      <c r="CF20" s="18">
        <v>1.5451246519459001</v>
      </c>
      <c r="CG20" s="18">
        <v>1.5852847099523746</v>
      </c>
      <c r="CH20" s="18">
        <v>1.5997730960003176</v>
      </c>
      <c r="CI20" s="18">
        <v>1.6093658055007922</v>
      </c>
      <c r="CJ20" s="18">
        <v>1.6094871372283297</v>
      </c>
      <c r="CK20" s="18">
        <v>1.6301997126389189</v>
      </c>
      <c r="CL20" s="18">
        <v>1.5760346415961006</v>
      </c>
      <c r="CM20" s="18">
        <v>1.5979628728981417</v>
      </c>
      <c r="CN20" s="18">
        <v>1.5601703900196473</v>
      </c>
      <c r="CO20" s="18">
        <v>1.5080250999345366</v>
      </c>
      <c r="CP20" s="18">
        <v>1.5969689354051748</v>
      </c>
      <c r="CQ20" s="18">
        <v>1.6610633021601726</v>
      </c>
      <c r="CR20" s="18">
        <v>1.7027313483246109</v>
      </c>
      <c r="CS20" s="18">
        <v>1.7816062990377184</v>
      </c>
      <c r="CT20" s="18">
        <v>1.8007509518406482</v>
      </c>
      <c r="CU20" s="18">
        <v>1.8143419774623071</v>
      </c>
      <c r="CV20" s="18">
        <v>1.7456136101826514</v>
      </c>
      <c r="CW20" s="18">
        <v>1.7140200127069529</v>
      </c>
      <c r="CX20" s="18">
        <v>1.6691125038599792</v>
      </c>
      <c r="CY20" s="18">
        <v>1.7035113901441312</v>
      </c>
      <c r="CZ20" s="18">
        <v>1.75768009198157</v>
      </c>
      <c r="DA20" s="18">
        <v>1.7166548058090647</v>
      </c>
      <c r="DB20" s="18">
        <v>1.8073981939013928</v>
      </c>
      <c r="DC20" s="18">
        <v>1.8432753118350984</v>
      </c>
      <c r="DD20" s="18">
        <v>1.9312841821279818</v>
      </c>
      <c r="DE20" s="18">
        <v>1.9492751994415647</v>
      </c>
      <c r="DF20" s="18">
        <v>2.0827036830524834</v>
      </c>
      <c r="DG20" s="18">
        <v>2.0574105727087293</v>
      </c>
      <c r="DH20" s="18">
        <v>2.2340174496485647</v>
      </c>
      <c r="DI20" s="18">
        <v>2.1756701934842058</v>
      </c>
      <c r="DJ20" s="18">
        <v>2.264817616339585</v>
      </c>
      <c r="DK20" s="18">
        <v>2.7041808923460953</v>
      </c>
      <c r="DL20" s="18">
        <v>2.9569647016782219</v>
      </c>
      <c r="DM20" s="18">
        <v>3.024573191713948</v>
      </c>
      <c r="DN20" s="18">
        <v>3.3827181500422916</v>
      </c>
      <c r="DO20" s="18">
        <v>3.6994371644026169</v>
      </c>
      <c r="DP20" s="18">
        <v>3.8395135042045099</v>
      </c>
      <c r="DQ20" s="18">
        <v>3.9518682058844528</v>
      </c>
      <c r="DR20" s="18">
        <v>4.1418992939895514</v>
      </c>
      <c r="DS20" s="18">
        <v>4.1878882315511134</v>
      </c>
      <c r="DT20" s="18">
        <v>4.2923842773321947</v>
      </c>
      <c r="DU20" s="18">
        <v>4.2208758902962735</v>
      </c>
      <c r="DV20" s="18">
        <v>4.2514444062566517</v>
      </c>
      <c r="DW20" s="18">
        <v>4.2827416130806473</v>
      </c>
      <c r="DX20" s="18">
        <v>4.4874637851504708</v>
      </c>
      <c r="DY20" s="18">
        <v>4.3115846511661307</v>
      </c>
      <c r="DZ20" s="18">
        <v>4.62649771747299</v>
      </c>
      <c r="EA20" s="18">
        <v>4.7448272976662809</v>
      </c>
      <c r="EB20" s="18">
        <v>3.7715622596105365</v>
      </c>
      <c r="EC20" s="18">
        <v>3.6226569621836555</v>
      </c>
      <c r="ED20" s="18">
        <v>3.5718310171047292</v>
      </c>
      <c r="EE20" s="18">
        <v>3.2477866349018623</v>
      </c>
      <c r="EF20" s="18">
        <v>3.1677877096348244</v>
      </c>
      <c r="EG20" s="18">
        <v>2.9326878187069352</v>
      </c>
      <c r="EH20" s="18">
        <v>2.7040147604646245</v>
      </c>
      <c r="EI20" s="18">
        <v>2.4479526064897712</v>
      </c>
      <c r="EJ20" s="18">
        <v>2.348320114521945</v>
      </c>
      <c r="EK20" s="18">
        <v>2.1786372429722523</v>
      </c>
      <c r="EL20" s="18">
        <v>2.1256629641715001</v>
      </c>
      <c r="EM20" s="18">
        <v>2.0379657296757649</v>
      </c>
      <c r="EN20" s="18">
        <v>2.2254915600682561</v>
      </c>
      <c r="EO20" s="18">
        <v>2.6230938245408706</v>
      </c>
      <c r="EP20" s="18">
        <v>2.779405340659892</v>
      </c>
      <c r="EQ20" s="18">
        <v>3.1840411340296875</v>
      </c>
      <c r="ER20" s="18">
        <v>3.7114562748626483</v>
      </c>
      <c r="ES20" s="18">
        <v>3.6524709294490734</v>
      </c>
      <c r="ET20" s="18">
        <v>3.3906951089005077</v>
      </c>
      <c r="EU20" s="18">
        <v>3.2639234408022286</v>
      </c>
      <c r="EV20" s="18">
        <v>2.9835602542932618</v>
      </c>
      <c r="EW20" s="18">
        <v>2.7610299648237127</v>
      </c>
      <c r="EX20" s="18">
        <v>2.798859824472931</v>
      </c>
      <c r="EY20" s="18">
        <v>2.6883978472315806</v>
      </c>
      <c r="EZ20" s="18">
        <v>2.3841468139720599</v>
      </c>
      <c r="FA20" s="18">
        <v>2.1906862389953674</v>
      </c>
      <c r="FB20" s="18">
        <v>1.9854993946165771</v>
      </c>
      <c r="FC20" s="18">
        <v>1.8425227468622061</v>
      </c>
      <c r="FD20" s="18">
        <v>1.7440293315366888</v>
      </c>
      <c r="FE20" s="18">
        <v>1.7285594057327986</v>
      </c>
      <c r="FF20" s="18">
        <v>1.6943616092548166</v>
      </c>
      <c r="FG20" s="18">
        <v>1.7102555177080141</v>
      </c>
      <c r="FH20" s="18">
        <v>1.6827498991455796</v>
      </c>
      <c r="FI20" s="18">
        <v>1.760593463643503</v>
      </c>
      <c r="FJ20" s="18">
        <v>1.8471079213680575</v>
      </c>
      <c r="FK20" s="18">
        <v>1.831015783738458</v>
      </c>
      <c r="FL20" s="18">
        <v>1.8714770773983889</v>
      </c>
      <c r="FM20" s="18">
        <v>1.8138807802526684</v>
      </c>
      <c r="FN20" s="18">
        <v>1.7845040933160097</v>
      </c>
      <c r="FO20" s="18">
        <v>1.7428662786939539</v>
      </c>
      <c r="FP20" s="18">
        <v>1.7915985066758524</v>
      </c>
      <c r="FQ20" s="18">
        <v>1.722132633505769</v>
      </c>
      <c r="FR20" s="18">
        <v>1.6892003612736586</v>
      </c>
      <c r="FS20" s="18">
        <v>1.6088790764889469</v>
      </c>
      <c r="FT20" s="18">
        <v>1.5265912806727857</v>
      </c>
      <c r="FU20" s="18">
        <v>1.5448218500532622</v>
      </c>
      <c r="FV20" s="18">
        <v>1.5036320151570872</v>
      </c>
      <c r="FW20" s="18">
        <v>1.4277123958876929</v>
      </c>
      <c r="FX20" s="18">
        <v>1.394021101866223</v>
      </c>
      <c r="FY20" s="18">
        <v>1.404200350449162</v>
      </c>
      <c r="FZ20" s="18">
        <v>1.4686032189855818</v>
      </c>
      <c r="GA20" s="18">
        <v>1.4110553055930719</v>
      </c>
      <c r="GB20" s="18">
        <v>1.4286428472577997</v>
      </c>
      <c r="GC20" s="18">
        <v>1.4192137437024501</v>
      </c>
      <c r="GD20" s="18">
        <v>1.4166820981148016</v>
      </c>
      <c r="GE20" s="18">
        <v>1.3582005437025904</v>
      </c>
      <c r="GF20" s="18">
        <v>1.3620323182218326</v>
      </c>
      <c r="GG20" s="18">
        <v>1.4909081646332905</v>
      </c>
      <c r="GH20" s="18">
        <v>1.594704519627407</v>
      </c>
      <c r="GI20" s="18">
        <v>1.7541036045600213</v>
      </c>
      <c r="GJ20" s="18">
        <v>1.9395867239043092</v>
      </c>
      <c r="GK20" s="18">
        <v>2.1749846225873446</v>
      </c>
      <c r="GL20" s="18">
        <v>2.5422818836375924</v>
      </c>
      <c r="GM20" s="18">
        <v>2.8979517501352503</v>
      </c>
      <c r="GN20" s="18">
        <v>3.176585628472619</v>
      </c>
      <c r="GO20" s="18">
        <v>3.7741097934293513</v>
      </c>
      <c r="GP20" s="18">
        <v>4.1238193596570163</v>
      </c>
      <c r="GQ20" s="18">
        <v>4.4727157961731789</v>
      </c>
      <c r="GR20" s="18">
        <v>5.1109467175944818</v>
      </c>
      <c r="GS20" s="18">
        <v>5.2835929301614302</v>
      </c>
      <c r="GT20" s="19">
        <v>6.0622370652021873</v>
      </c>
      <c r="GU20" s="19">
        <v>6.5198641266645598</v>
      </c>
    </row>
    <row r="21" spans="1:203" s="16" customFormat="1" ht="22.5" customHeight="1" x14ac:dyDescent="0.25">
      <c r="A21" s="20" t="s">
        <v>272</v>
      </c>
      <c r="B21" s="21">
        <v>71.26152090890956</v>
      </c>
      <c r="C21" s="21">
        <v>73.04758219087266</v>
      </c>
      <c r="D21" s="21">
        <v>89.231906039248258</v>
      </c>
      <c r="E21" s="21">
        <v>102.68402972757305</v>
      </c>
      <c r="F21" s="21">
        <v>114.17863058888433</v>
      </c>
      <c r="G21" s="21">
        <v>123.38364568818984</v>
      </c>
      <c r="H21" s="21">
        <v>118.53989673512764</v>
      </c>
      <c r="I21" s="21">
        <v>115.90954208424624</v>
      </c>
      <c r="J21" s="21">
        <v>114.74935095671563</v>
      </c>
      <c r="K21" s="21">
        <v>116.43219977662326</v>
      </c>
      <c r="L21" s="21">
        <v>117.93875368224076</v>
      </c>
      <c r="M21" s="21">
        <v>119.86080018904065</v>
      </c>
      <c r="N21" s="21">
        <v>120.89488589224808</v>
      </c>
      <c r="O21" s="21">
        <v>122.3505651297034</v>
      </c>
      <c r="P21" s="21">
        <v>123.58846084837411</v>
      </c>
      <c r="Q21" s="21">
        <v>125.26337980678706</v>
      </c>
      <c r="R21" s="21">
        <v>130.21807789949736</v>
      </c>
      <c r="S21" s="21">
        <v>131.93552404681571</v>
      </c>
      <c r="T21" s="21">
        <v>135.4211937939088</v>
      </c>
      <c r="U21" s="21">
        <v>143.51960728593875</v>
      </c>
      <c r="V21" s="21">
        <v>147.39810869082953</v>
      </c>
      <c r="W21" s="21">
        <v>150.03808379018059</v>
      </c>
      <c r="X21" s="21">
        <v>153.51515930404415</v>
      </c>
      <c r="Y21" s="21">
        <v>156.51626393037395</v>
      </c>
      <c r="Z21" s="21">
        <v>156.81265960346943</v>
      </c>
      <c r="AA21" s="21">
        <v>154.92153568003894</v>
      </c>
      <c r="AB21" s="21">
        <v>160.93094392742512</v>
      </c>
      <c r="AC21" s="21">
        <v>164.95454333622271</v>
      </c>
      <c r="AD21" s="21">
        <v>169.29360583993082</v>
      </c>
      <c r="AE21" s="21">
        <v>171.521347105795</v>
      </c>
      <c r="AF21" s="21">
        <v>170.98685601975794</v>
      </c>
      <c r="AG21" s="21">
        <v>168.27854713348646</v>
      </c>
      <c r="AH21" s="21">
        <v>160.73846869803731</v>
      </c>
      <c r="AI21" s="21">
        <v>155.08758677088204</v>
      </c>
      <c r="AJ21" s="21">
        <v>154.54676451830841</v>
      </c>
      <c r="AK21" s="21">
        <v>145.97359971499401</v>
      </c>
      <c r="AL21" s="21">
        <v>140.54754194723196</v>
      </c>
      <c r="AM21" s="21">
        <v>146.33198315194701</v>
      </c>
      <c r="AN21" s="21">
        <v>142.84965439612199</v>
      </c>
      <c r="AO21" s="21">
        <v>141.58311471954462</v>
      </c>
      <c r="AP21" s="21">
        <v>144.56353401385388</v>
      </c>
      <c r="AQ21" s="21">
        <v>138.71788552513001</v>
      </c>
      <c r="AR21" s="21">
        <v>139.82809177658802</v>
      </c>
      <c r="AS21" s="21">
        <v>140.0125095360479</v>
      </c>
      <c r="AT21" s="21">
        <v>136.54970913008631</v>
      </c>
      <c r="AU21" s="21">
        <v>132.08210656282648</v>
      </c>
      <c r="AV21" s="21">
        <v>135.20045152286679</v>
      </c>
      <c r="AW21" s="21">
        <v>133.58743067686109</v>
      </c>
      <c r="AX21" s="21">
        <v>130.57526882901325</v>
      </c>
      <c r="AY21" s="21">
        <v>130.14327111968569</v>
      </c>
      <c r="AZ21" s="21">
        <v>132.01383682004644</v>
      </c>
      <c r="BA21" s="21">
        <v>132.47502102549842</v>
      </c>
      <c r="BB21" s="21">
        <v>134.37611429631434</v>
      </c>
      <c r="BC21" s="21">
        <v>135.42574357252028</v>
      </c>
      <c r="BD21" s="21">
        <v>138.0393632397882</v>
      </c>
      <c r="BE21" s="21">
        <v>145.97724730002543</v>
      </c>
      <c r="BF21" s="21">
        <v>149.22239339086866</v>
      </c>
      <c r="BG21" s="21">
        <v>145.79653294071053</v>
      </c>
      <c r="BH21" s="21">
        <v>143.68558966143917</v>
      </c>
      <c r="BI21" s="21">
        <v>139.81506281657673</v>
      </c>
      <c r="BJ21" s="21">
        <v>135.56904307702024</v>
      </c>
      <c r="BK21" s="21">
        <v>135.78599503190654</v>
      </c>
      <c r="BL21" s="21">
        <v>137.60701174954573</v>
      </c>
      <c r="BM21" s="21">
        <v>136.80849673715045</v>
      </c>
      <c r="BN21" s="21">
        <v>138.95519901705143</v>
      </c>
      <c r="BO21" s="21">
        <v>139.03654664727236</v>
      </c>
      <c r="BP21" s="21">
        <v>138.44682099070377</v>
      </c>
      <c r="BQ21" s="21">
        <v>141.55571779590187</v>
      </c>
      <c r="BR21" s="21">
        <v>140.66616068131762</v>
      </c>
      <c r="BS21" s="21">
        <v>141.30370745688873</v>
      </c>
      <c r="BT21" s="21">
        <v>141.61938165564001</v>
      </c>
      <c r="BU21" s="21">
        <v>138.56786675444366</v>
      </c>
      <c r="BV21" s="21">
        <v>139.10488853960911</v>
      </c>
      <c r="BW21" s="21">
        <v>143.32611999788421</v>
      </c>
      <c r="BX21" s="21">
        <v>145.34187645868548</v>
      </c>
      <c r="BY21" s="21">
        <v>145.79273163198184</v>
      </c>
      <c r="BZ21" s="21">
        <v>149.48687169475537</v>
      </c>
      <c r="CA21" s="21">
        <v>153.03356935712534</v>
      </c>
      <c r="CB21" s="21">
        <v>152.93594072294863</v>
      </c>
      <c r="CC21" s="21">
        <v>156.39973902291834</v>
      </c>
      <c r="CD21" s="21">
        <v>153.72455548093293</v>
      </c>
      <c r="CE21" s="21">
        <v>153.07590807081704</v>
      </c>
      <c r="CF21" s="21">
        <v>151.78427277994521</v>
      </c>
      <c r="CG21" s="21">
        <v>147.0861411880143</v>
      </c>
      <c r="CH21" s="21">
        <v>145.62336695482486</v>
      </c>
      <c r="CI21" s="21">
        <v>143.58308163890464</v>
      </c>
      <c r="CJ21" s="21">
        <v>144.61332150134209</v>
      </c>
      <c r="CK21" s="21">
        <v>145.19980346005116</v>
      </c>
      <c r="CL21" s="21">
        <v>146.55371424273577</v>
      </c>
      <c r="CM21" s="23">
        <v>144.86358981669079</v>
      </c>
      <c r="CN21" s="23">
        <v>146.11616021341675</v>
      </c>
      <c r="CO21" s="23">
        <v>145.01537759638347</v>
      </c>
      <c r="CP21" s="23">
        <v>140.91190667473305</v>
      </c>
      <c r="CQ21" s="23">
        <v>138.42726747925863</v>
      </c>
      <c r="CR21" s="23">
        <v>134.28664497374055</v>
      </c>
      <c r="CS21" s="23">
        <v>133.48912856774541</v>
      </c>
      <c r="CT21" s="23">
        <v>131.81714122495225</v>
      </c>
      <c r="CU21" s="23">
        <v>130.61425645339432</v>
      </c>
      <c r="CV21" s="23">
        <v>133.10221402609295</v>
      </c>
      <c r="CW21" s="23">
        <v>135.03667759670685</v>
      </c>
      <c r="CX21" s="23">
        <v>138.31177005676238</v>
      </c>
      <c r="CY21" s="23">
        <v>136.54388035603407</v>
      </c>
      <c r="CZ21" s="23">
        <v>133.25602059684178</v>
      </c>
      <c r="DA21" s="23">
        <v>132.37517427292292</v>
      </c>
      <c r="DB21" s="23">
        <v>128.46840108446466</v>
      </c>
      <c r="DC21" s="23">
        <v>127.49021357925025</v>
      </c>
      <c r="DD21" s="23">
        <v>125.03324000300718</v>
      </c>
      <c r="DE21" s="23">
        <v>123.39413736935994</v>
      </c>
      <c r="DF21" s="23">
        <v>118.74088536238081</v>
      </c>
      <c r="DG21" s="23">
        <v>119.2543878388182</v>
      </c>
      <c r="DH21" s="23">
        <v>116.51069460964725</v>
      </c>
      <c r="DI21" s="23">
        <v>118.79330369235275</v>
      </c>
      <c r="DJ21" s="23">
        <v>119.60983771434957</v>
      </c>
      <c r="DK21" s="23">
        <v>111.47029398096831</v>
      </c>
      <c r="DL21" s="23">
        <v>105.04396034204511</v>
      </c>
      <c r="DM21" s="23">
        <v>105.58001960608038</v>
      </c>
      <c r="DN21" s="23">
        <v>102.73387200510959</v>
      </c>
      <c r="DO21" s="23">
        <v>100.08408127235855</v>
      </c>
      <c r="DP21" s="23">
        <v>102.50939359537783</v>
      </c>
      <c r="DQ21" s="23">
        <v>102.86129693740236</v>
      </c>
      <c r="DR21" s="23">
        <v>104.56276508013545</v>
      </c>
      <c r="DS21" s="23">
        <v>107.37346364590576</v>
      </c>
      <c r="DT21" s="23">
        <v>107.17184716597656</v>
      </c>
      <c r="DU21" s="23">
        <v>105.6024630292423</v>
      </c>
      <c r="DV21" s="23">
        <v>110.62180333065095</v>
      </c>
      <c r="DW21" s="23">
        <v>113.00479727335315</v>
      </c>
      <c r="DX21" s="23">
        <v>111.66500389925605</v>
      </c>
      <c r="DY21" s="23">
        <v>117.20887739401329</v>
      </c>
      <c r="DZ21" s="23">
        <v>105.54706705051429</v>
      </c>
      <c r="EA21" s="23">
        <v>104.44769521825789</v>
      </c>
      <c r="EB21" s="23">
        <v>128.12440121444669</v>
      </c>
      <c r="EC21" s="23">
        <v>136.51097927669451</v>
      </c>
      <c r="ED21" s="23">
        <v>147.60786916343466</v>
      </c>
      <c r="EE21" s="23">
        <v>157.94882436339125</v>
      </c>
      <c r="EF21" s="23">
        <v>165.22711234219494</v>
      </c>
      <c r="EG21" s="23">
        <v>173.77117410111836</v>
      </c>
      <c r="EH21" s="23">
        <v>190.95720900771238</v>
      </c>
      <c r="EI21" s="23">
        <v>205.76555195020686</v>
      </c>
      <c r="EJ21" s="23">
        <v>211.50486106173352</v>
      </c>
      <c r="EK21" s="23">
        <v>239.0202841188823</v>
      </c>
      <c r="EL21" s="23">
        <v>244.19297140559939</v>
      </c>
      <c r="EM21" s="23">
        <v>251.98361556342093</v>
      </c>
      <c r="EN21" s="23">
        <v>223.71643245705721</v>
      </c>
      <c r="EO21" s="23">
        <v>191.98385184764339</v>
      </c>
      <c r="EP21" s="23">
        <v>180.67110687656361</v>
      </c>
      <c r="EQ21" s="23">
        <v>156.88050112680537</v>
      </c>
      <c r="ER21" s="23">
        <v>136.95244764878672</v>
      </c>
      <c r="ES21" s="23">
        <v>136.01781095689617</v>
      </c>
      <c r="ET21" s="23">
        <v>141.82747162845769</v>
      </c>
      <c r="EU21" s="23">
        <v>144.50121347792907</v>
      </c>
      <c r="EV21" s="23">
        <v>146.92034982620658</v>
      </c>
      <c r="EW21" s="23">
        <v>151.67678818453513</v>
      </c>
      <c r="EX21" s="23">
        <v>146.26594136940716</v>
      </c>
      <c r="EY21" s="23">
        <v>148.78117277373713</v>
      </c>
      <c r="EZ21" s="23">
        <v>157.16286370639153</v>
      </c>
      <c r="FA21" s="23">
        <v>162.84774320635543</v>
      </c>
      <c r="FB21" s="23">
        <v>169.68387991856466</v>
      </c>
      <c r="FC21" s="23">
        <v>169.75859094322993</v>
      </c>
      <c r="FD21" s="23">
        <v>173.14964262547966</v>
      </c>
      <c r="FE21" s="23">
        <v>173.92757180074176</v>
      </c>
      <c r="FF21" s="23">
        <v>180.22139958246157</v>
      </c>
      <c r="FG21" s="23">
        <v>170.95020846422742</v>
      </c>
      <c r="FH21" s="23">
        <v>180.62743559097171</v>
      </c>
      <c r="FI21" s="23">
        <v>179.28201420681691</v>
      </c>
      <c r="FJ21" s="23">
        <v>169.19722509337799</v>
      </c>
      <c r="FK21" s="23">
        <v>170.25531670727889</v>
      </c>
      <c r="FL21" s="23">
        <v>166.45465192699291</v>
      </c>
      <c r="FM21" s="23">
        <v>166.91810922034588</v>
      </c>
      <c r="FN21" s="23">
        <v>167.6736803825703</v>
      </c>
      <c r="FO21" s="23">
        <v>168.86266830750506</v>
      </c>
      <c r="FP21" s="23">
        <v>162.00058108146146</v>
      </c>
      <c r="FQ21" s="23">
        <v>167.00501920989333</v>
      </c>
      <c r="FR21" s="23">
        <v>162.26269142186908</v>
      </c>
      <c r="FS21" s="23">
        <v>173.03344186745232</v>
      </c>
      <c r="FT21" s="23">
        <v>179.20746211197934</v>
      </c>
      <c r="FU21" s="23">
        <v>185.25023180574027</v>
      </c>
      <c r="FV21" s="23">
        <v>181.7431952255213</v>
      </c>
      <c r="FW21" s="23">
        <v>189.12342617992809</v>
      </c>
      <c r="FX21" s="23">
        <v>186.43625647113947</v>
      </c>
      <c r="FY21" s="23">
        <v>188.36920945378358</v>
      </c>
      <c r="FZ21" s="23">
        <v>171.26514552528985</v>
      </c>
      <c r="GA21" s="23">
        <v>173.24989530276889</v>
      </c>
      <c r="GB21" s="23">
        <v>171.02424978591748</v>
      </c>
      <c r="GC21" s="23">
        <v>177.97204076729122</v>
      </c>
      <c r="GD21" s="23">
        <v>178.26177405055063</v>
      </c>
      <c r="GE21" s="23">
        <v>187.71262368999291</v>
      </c>
      <c r="GF21" s="23">
        <v>196.31314951786422</v>
      </c>
      <c r="GG21" s="23">
        <v>178.11725268179606</v>
      </c>
      <c r="GH21" s="23">
        <v>175.01500312692315</v>
      </c>
      <c r="GI21" s="23">
        <v>162.98307789989758</v>
      </c>
      <c r="GJ21" s="23">
        <v>156.69962590961623</v>
      </c>
      <c r="GK21" s="23">
        <v>148.90253617743531</v>
      </c>
      <c r="GL21" s="23">
        <v>136.69414201353004</v>
      </c>
      <c r="GM21" s="23">
        <v>122.84867896292893</v>
      </c>
      <c r="GN21" s="23">
        <v>118.91193396359969</v>
      </c>
      <c r="GO21" s="23">
        <v>110.74695300501121</v>
      </c>
      <c r="GP21" s="23">
        <v>105.27837168159415</v>
      </c>
      <c r="GQ21" s="23">
        <v>104.31245286403849</v>
      </c>
      <c r="GR21" s="23">
        <v>98.301165986128581</v>
      </c>
      <c r="GS21" s="23">
        <v>95.700570580331458</v>
      </c>
      <c r="GT21" s="24">
        <v>91.156530812205219</v>
      </c>
      <c r="GU21" s="24">
        <v>90.96804531746767</v>
      </c>
    </row>
    <row r="22" spans="1:203" s="16" customFormat="1" ht="22.5" customHeight="1" x14ac:dyDescent="0.25">
      <c r="A22" s="20" t="s">
        <v>273</v>
      </c>
      <c r="B22" s="23">
        <v>5.6904391250249455</v>
      </c>
      <c r="C22" s="23">
        <v>4.2329662005134567</v>
      </c>
      <c r="D22" s="23">
        <v>0.95520146256943916</v>
      </c>
      <c r="E22" s="23">
        <v>-0.11892260112316091</v>
      </c>
      <c r="F22" s="23">
        <v>-0.4135501869451913</v>
      </c>
      <c r="G22" s="23">
        <v>-0.51504763197573344</v>
      </c>
      <c r="H22" s="23">
        <v>-0.46908903203435576</v>
      </c>
      <c r="I22" s="23">
        <v>-0.49204051443284469</v>
      </c>
      <c r="J22" s="23">
        <v>-0.46812244324260122</v>
      </c>
      <c r="K22" s="23">
        <v>-0.50974017312580044</v>
      </c>
      <c r="L22" s="23">
        <v>-0.52988856739175105</v>
      </c>
      <c r="M22" s="23">
        <v>-0.56015734225720548</v>
      </c>
      <c r="N22" s="23">
        <v>-0.56838998486771519</v>
      </c>
      <c r="O22" s="23">
        <v>-0.58697034318460362</v>
      </c>
      <c r="P22" s="23">
        <v>-0.6105427362047543</v>
      </c>
      <c r="Q22" s="23">
        <v>-0.63268127042496891</v>
      </c>
      <c r="R22" s="23">
        <v>-0.68902918137038438</v>
      </c>
      <c r="S22" s="23">
        <v>-0.7042847531407902</v>
      </c>
      <c r="T22" s="23">
        <v>-0.73827956077290358</v>
      </c>
      <c r="U22" s="23">
        <v>-0.8301153776226956</v>
      </c>
      <c r="V22" s="23">
        <v>-0.85652839119022239</v>
      </c>
      <c r="W22" s="23">
        <v>-0.87609456601027202</v>
      </c>
      <c r="X22" s="23">
        <v>-0.89062180767904475</v>
      </c>
      <c r="Y22" s="23">
        <v>-0.91381549181415256</v>
      </c>
      <c r="Z22" s="23">
        <v>-0.89761001063475065</v>
      </c>
      <c r="AA22" s="23">
        <v>-0.83364128596603326</v>
      </c>
      <c r="AB22" s="23">
        <v>-0.88365457267962944</v>
      </c>
      <c r="AC22" s="23">
        <v>-0.91897969705598526</v>
      </c>
      <c r="AD22" s="23">
        <v>-0.91639835585104279</v>
      </c>
      <c r="AE22" s="23">
        <v>-0.94776344960186854</v>
      </c>
      <c r="AF22" s="23">
        <v>-0.92804032813178572</v>
      </c>
      <c r="AG22" s="23">
        <v>-0.91032733498418417</v>
      </c>
      <c r="AH22" s="23">
        <v>-0.86468896526169048</v>
      </c>
      <c r="AI22" s="23">
        <v>-0.81932189776898878</v>
      </c>
      <c r="AJ22" s="23">
        <v>-0.82488916174289317</v>
      </c>
      <c r="AK22" s="23">
        <v>-0.74734925033490107</v>
      </c>
      <c r="AL22" s="23">
        <v>-0.69805910201837074</v>
      </c>
      <c r="AM22" s="23">
        <v>-0.75422501029969691</v>
      </c>
      <c r="AN22" s="23">
        <v>-0.72547580619780572</v>
      </c>
      <c r="AO22" s="23">
        <v>-0.72043968637654121</v>
      </c>
      <c r="AP22" s="23">
        <v>-0.74420200897036182</v>
      </c>
      <c r="AQ22" s="23">
        <v>-0.67973546759999093</v>
      </c>
      <c r="AR22" s="23">
        <v>-0.68589170428767587</v>
      </c>
      <c r="AS22" s="23">
        <v>-0.68341583663006689</v>
      </c>
      <c r="AT22" s="23">
        <v>-0.65367652898867634</v>
      </c>
      <c r="AU22" s="23">
        <v>-0.60107442659869148</v>
      </c>
      <c r="AV22" s="23">
        <v>-0.63683497146401857</v>
      </c>
      <c r="AW22" s="23">
        <v>-0.62359943689044572</v>
      </c>
      <c r="AX22" s="23">
        <v>-0.58024891638013099</v>
      </c>
      <c r="AY22" s="23">
        <v>-0.56876314454204069</v>
      </c>
      <c r="AZ22" s="23">
        <v>-0.6068425878338205</v>
      </c>
      <c r="BA22" s="23">
        <v>-0.61333218317486682</v>
      </c>
      <c r="BB22" s="23">
        <v>-0.62616187261069034</v>
      </c>
      <c r="BC22" s="23">
        <v>-0.63869910379134842</v>
      </c>
      <c r="BD22" s="23">
        <v>-0.6619593245820562</v>
      </c>
      <c r="BE22" s="23">
        <v>-0.75264015074452961</v>
      </c>
      <c r="BF22" s="23">
        <v>-0.82842397615124841</v>
      </c>
      <c r="BG22" s="23">
        <v>-0.80457353391364583</v>
      </c>
      <c r="BH22" s="23">
        <v>-0.78308204883534271</v>
      </c>
      <c r="BI22" s="23">
        <v>-0.74703144718194558</v>
      </c>
      <c r="BJ22" s="23">
        <v>-0.70913505979440217</v>
      </c>
      <c r="BK22" s="23">
        <v>-0.6994920889496764</v>
      </c>
      <c r="BL22" s="23">
        <v>-0.73187003578868925</v>
      </c>
      <c r="BM22" s="23">
        <v>-0.73937738153717081</v>
      </c>
      <c r="BN22" s="23">
        <v>-0.75508992607928138</v>
      </c>
      <c r="BO22" s="23">
        <v>-0.76643436546310162</v>
      </c>
      <c r="BP22" s="23">
        <v>-0.75689775518787161</v>
      </c>
      <c r="BQ22" s="23">
        <v>-0.77035613585947937</v>
      </c>
      <c r="BR22" s="23">
        <v>-0.76522626043731468</v>
      </c>
      <c r="BS22" s="23">
        <v>-0.76832729262168664</v>
      </c>
      <c r="BT22" s="23">
        <v>-0.76806573936865696</v>
      </c>
      <c r="BU22" s="23">
        <v>-0.74164666278047564</v>
      </c>
      <c r="BV22" s="23">
        <v>-0.73736797510432628</v>
      </c>
      <c r="BW22" s="23">
        <v>-0.76633316986255717</v>
      </c>
      <c r="BX22" s="23">
        <v>-0.78595900883365533</v>
      </c>
      <c r="BY22" s="23">
        <v>-0.76512389445649265</v>
      </c>
      <c r="BZ22" s="23">
        <v>-0.80861479482314436</v>
      </c>
      <c r="CA22" s="23">
        <v>-0.83139668001350198</v>
      </c>
      <c r="CB22" s="23">
        <v>-0.81656884004821395</v>
      </c>
      <c r="CC22" s="23">
        <v>-0.83759531839388901</v>
      </c>
      <c r="CD22" s="23">
        <v>-0.82215196738595375</v>
      </c>
      <c r="CE22" s="23">
        <v>-0.82158858452455874</v>
      </c>
      <c r="CF22" s="23">
        <v>-0.80013156455384404</v>
      </c>
      <c r="CG22" s="23">
        <v>-0.74644939676017819</v>
      </c>
      <c r="CH22" s="23">
        <v>-0.72987035003278744</v>
      </c>
      <c r="CI22" s="23">
        <v>-0.70141121288002584</v>
      </c>
      <c r="CJ22" s="23">
        <v>-0.71804567105442141</v>
      </c>
      <c r="CK22" s="23">
        <v>-0.73684706611910977</v>
      </c>
      <c r="CL22" s="23">
        <v>-0.73370266341517321</v>
      </c>
      <c r="CM22" s="23">
        <v>-0.71690350872003028</v>
      </c>
      <c r="CN22" s="23">
        <v>-0.719490676663749</v>
      </c>
      <c r="CO22" s="23">
        <v>-0.67884319298377083</v>
      </c>
      <c r="CP22" s="23">
        <v>-0.65335044047744317</v>
      </c>
      <c r="CQ22" s="23">
        <v>-0.63830123812089556</v>
      </c>
      <c r="CR22" s="23">
        <v>-0.5838094522566446</v>
      </c>
      <c r="CS22" s="23">
        <v>-0.59664442405579265</v>
      </c>
      <c r="CT22" s="23">
        <v>-0.57294747345681107</v>
      </c>
      <c r="CU22" s="23">
        <v>-0.55544730592189673</v>
      </c>
      <c r="CV22" s="23">
        <v>-0.57783675331126905</v>
      </c>
      <c r="CW22" s="23">
        <v>-0.60053566579516882</v>
      </c>
      <c r="CX22" s="23">
        <v>-0.63946654446750428</v>
      </c>
      <c r="CY22" s="23">
        <v>-0.62252916426568405</v>
      </c>
      <c r="CZ22" s="23">
        <v>-0.58453445341597832</v>
      </c>
      <c r="DA22" s="23">
        <v>-0.55576998504519104</v>
      </c>
      <c r="DB22" s="23">
        <v>-0.51453736703321895</v>
      </c>
      <c r="DC22" s="23">
        <v>-0.50672032007705992</v>
      </c>
      <c r="DD22" s="23">
        <v>-0.48346300445221196</v>
      </c>
      <c r="DE22" s="23">
        <v>-0.45601611786422458</v>
      </c>
      <c r="DF22" s="23">
        <v>-0.39031710967894889</v>
      </c>
      <c r="DG22" s="23">
        <v>-0.39614181110618951</v>
      </c>
      <c r="DH22" s="23">
        <v>-0.36885179863770468</v>
      </c>
      <c r="DI22" s="23">
        <v>-0.40888030680548554</v>
      </c>
      <c r="DJ22" s="23">
        <v>-0.44412705909019279</v>
      </c>
      <c r="DK22" s="23">
        <v>-0.3101774981292692</v>
      </c>
      <c r="DL22" s="23">
        <v>-0.14914812688092186</v>
      </c>
      <c r="DM22" s="23">
        <v>-0.16877177709788957</v>
      </c>
      <c r="DN22" s="23">
        <v>-9.2479184515767046E-2</v>
      </c>
      <c r="DO22" s="23">
        <v>-3.1105338379347602E-3</v>
      </c>
      <c r="DP22" s="23">
        <v>-9.6348505968175041E-2</v>
      </c>
      <c r="DQ22" s="23">
        <v>-0.11307468394514933</v>
      </c>
      <c r="DR22" s="23">
        <v>-0.18898513464053177</v>
      </c>
      <c r="DS22" s="23">
        <v>-0.30879241628458687</v>
      </c>
      <c r="DT22" s="23">
        <v>-0.30784324014667286</v>
      </c>
      <c r="DU22" s="23">
        <v>-0.23647301126405096</v>
      </c>
      <c r="DV22" s="23">
        <v>-0.45158006354454233</v>
      </c>
      <c r="DW22" s="23">
        <v>-0.55696186452267293</v>
      </c>
      <c r="DX22" s="23">
        <v>-0.52346282551550571</v>
      </c>
      <c r="DY22" s="23">
        <v>-0.74197531635827496</v>
      </c>
      <c r="DZ22" s="23">
        <v>-0.25663493047873959</v>
      </c>
      <c r="EA22" s="23">
        <v>-0.21103545683289851</v>
      </c>
      <c r="EB22" s="23">
        <v>-1.0607293019455184</v>
      </c>
      <c r="EC22" s="23">
        <v>-1.3226675327286053</v>
      </c>
      <c r="ED22" s="23">
        <v>-1.7004726373621961</v>
      </c>
      <c r="EE22" s="23">
        <v>-1.8820541727569755</v>
      </c>
      <c r="EF22" s="23">
        <v>-2.0662564481257504</v>
      </c>
      <c r="EG22" s="23">
        <v>-2.1634782365805845</v>
      </c>
      <c r="EH22" s="23">
        <v>-2.459496357275202</v>
      </c>
      <c r="EI22" s="23">
        <v>-2.5890905857333819</v>
      </c>
      <c r="EJ22" s="23">
        <v>-2.618491080982436</v>
      </c>
      <c r="EK22" s="23">
        <v>-3.0287476850998098</v>
      </c>
      <c r="EL22" s="23">
        <v>-3.0650565901072269</v>
      </c>
      <c r="EM22" s="23">
        <v>-3.097373999904681</v>
      </c>
      <c r="EN22" s="23">
        <v>-2.7532987627493526</v>
      </c>
      <c r="EO22" s="23">
        <v>-2.4128227373903575</v>
      </c>
      <c r="EP22" s="23">
        <v>-2.2421770528966589</v>
      </c>
      <c r="EQ22" s="23">
        <v>-1.8110985531197035</v>
      </c>
      <c r="ER22" s="23">
        <v>-1.3714739369762294</v>
      </c>
      <c r="ES22" s="23">
        <v>-1.315540074624556</v>
      </c>
      <c r="ET22" s="23">
        <v>-1.4182420346828617</v>
      </c>
      <c r="EU22" s="23">
        <v>-1.4524855381475672</v>
      </c>
      <c r="EV22" s="23">
        <v>-1.3998969085900566</v>
      </c>
      <c r="EW22" s="23">
        <v>-1.4268116066334946</v>
      </c>
      <c r="EX22" s="23">
        <v>-1.2949188454025384</v>
      </c>
      <c r="EY22" s="23">
        <v>-1.3114319987034671</v>
      </c>
      <c r="EZ22" s="23">
        <v>-1.3628465938311247</v>
      </c>
      <c r="FA22" s="23">
        <v>-1.376796861940774</v>
      </c>
      <c r="FB22" s="23">
        <v>-1.3835730139284439</v>
      </c>
      <c r="FC22" s="23">
        <v>-1.2853179060195703</v>
      </c>
      <c r="FD22" s="23">
        <v>-1.2757512233026296</v>
      </c>
      <c r="FE22" s="23">
        <v>-1.2778819957915899</v>
      </c>
      <c r="FF22" s="23">
        <v>-1.3592405969321324</v>
      </c>
      <c r="FG22" s="23">
        <v>-1.2134298550847877</v>
      </c>
      <c r="FH22" s="23">
        <v>-1.3567580910907437</v>
      </c>
      <c r="FI22" s="23">
        <v>-1.3958339599701317</v>
      </c>
      <c r="FJ22" s="23">
        <v>-1.2781474260666703</v>
      </c>
      <c r="FK22" s="23">
        <v>-1.2863859378257185</v>
      </c>
      <c r="FL22" s="23">
        <v>-1.2436835776785593</v>
      </c>
      <c r="FM22" s="23">
        <v>-1.2138147216563429</v>
      </c>
      <c r="FN22" s="23">
        <v>-1.2076395965245605</v>
      </c>
      <c r="FO22" s="23">
        <v>-1.2001842245403742</v>
      </c>
      <c r="FP22" s="23">
        <v>-1.1108014847858143</v>
      </c>
      <c r="FQ22" s="23">
        <v>-1.1539153019003821</v>
      </c>
      <c r="FR22" s="23">
        <v>-1.0517416084369158</v>
      </c>
      <c r="FS22" s="23">
        <v>-1.1750197650451593</v>
      </c>
      <c r="FT22" s="23">
        <v>-1.2091742102436769</v>
      </c>
      <c r="FU22" s="23">
        <v>-1.3169642081561315</v>
      </c>
      <c r="FV22" s="23">
        <v>-1.2291168536232977</v>
      </c>
      <c r="FW22" s="23">
        <v>-1.2724262032106506</v>
      </c>
      <c r="FX22" s="23">
        <v>-1.2049396548708931</v>
      </c>
      <c r="FY22" s="23">
        <v>-1.2408807488391829</v>
      </c>
      <c r="FZ22" s="23">
        <v>-1.0466022211991659</v>
      </c>
      <c r="GA22" s="23">
        <v>-1.0335965340110909</v>
      </c>
      <c r="GB22" s="23">
        <v>-1.0146828643850232</v>
      </c>
      <c r="GC22" s="23">
        <v>-1.1065899188146744</v>
      </c>
      <c r="GD22" s="23">
        <v>-1.1087205426412061</v>
      </c>
      <c r="GE22" s="23">
        <v>-1.1913133318532907</v>
      </c>
      <c r="GF22" s="23">
        <v>-1.3118162231306254</v>
      </c>
      <c r="GG22" s="23">
        <v>-1.1646564982201153</v>
      </c>
      <c r="GH22" s="23">
        <v>-1.1962676452636842</v>
      </c>
      <c r="GI22" s="23">
        <v>-1.1047884397049492</v>
      </c>
      <c r="GJ22" s="23">
        <v>-1.0997384166463244</v>
      </c>
      <c r="GK22" s="23">
        <v>-1.0636226419144308</v>
      </c>
      <c r="GL22" s="23">
        <v>-0.93286852476622428</v>
      </c>
      <c r="GM22" s="23">
        <v>-0.66214369188898381</v>
      </c>
      <c r="GN22" s="23">
        <v>-0.60075377635393978</v>
      </c>
      <c r="GO22" s="23">
        <v>-0.40560180585737826</v>
      </c>
      <c r="GP22" s="23">
        <v>-0.21767051328023362</v>
      </c>
      <c r="GQ22" s="23">
        <v>-0.19288376045237199</v>
      </c>
      <c r="GR22" s="23">
        <v>8.6826501269339787E-2</v>
      </c>
      <c r="GS22" s="23">
        <v>0.22716434885488757</v>
      </c>
      <c r="GT22" s="24">
        <v>0.53611206695223013</v>
      </c>
      <c r="GU22" s="24">
        <v>0.58887117328302496</v>
      </c>
    </row>
    <row r="23" spans="1:203" s="16" customFormat="1" ht="22.5" customHeight="1" x14ac:dyDescent="0.25">
      <c r="A23" s="20" t="s">
        <v>274</v>
      </c>
      <c r="B23" s="23">
        <v>20.11693064265982</v>
      </c>
      <c r="C23" s="23">
        <v>14.415951352779288</v>
      </c>
      <c r="D23" s="23">
        <v>3.4123750735100433</v>
      </c>
      <c r="E23" s="23">
        <v>-0.41474087770308443</v>
      </c>
      <c r="F23" s="23">
        <v>-1.4385387613189164</v>
      </c>
      <c r="G23" s="23">
        <v>-2.0585914436437447</v>
      </c>
      <c r="H23" s="23">
        <v>-1.8507112265648749</v>
      </c>
      <c r="I23" s="23">
        <v>-1.7072037181494093</v>
      </c>
      <c r="J23" s="23">
        <v>-1.5736210051721187</v>
      </c>
      <c r="K23" s="23">
        <v>-1.6988479218269674</v>
      </c>
      <c r="L23" s="23">
        <v>-1.7761468623203036</v>
      </c>
      <c r="M23" s="23">
        <v>-2.0222062125387747</v>
      </c>
      <c r="N23" s="23">
        <v>-2.1786630534824076</v>
      </c>
      <c r="O23" s="23">
        <v>-2.2729384890421018</v>
      </c>
      <c r="P23" s="23">
        <v>-2.3437808489177239</v>
      </c>
      <c r="Q23" s="23">
        <v>-2.4381963057534781</v>
      </c>
      <c r="R23" s="23">
        <v>-2.7049212172274091</v>
      </c>
      <c r="S23" s="23">
        <v>-2.7896686927541601</v>
      </c>
      <c r="T23" s="23">
        <v>-2.95477515254907</v>
      </c>
      <c r="U23" s="23">
        <v>-3.4000164095718834</v>
      </c>
      <c r="V23" s="23">
        <v>-3.5142199156785887</v>
      </c>
      <c r="W23" s="23">
        <v>-3.6648584025659723</v>
      </c>
      <c r="X23" s="23">
        <v>-3.9682989259522259</v>
      </c>
      <c r="Y23" s="23">
        <v>-4.2278301612072351</v>
      </c>
      <c r="Z23" s="23">
        <v>-4.2362932703536549</v>
      </c>
      <c r="AA23" s="23">
        <v>-3.9990751240663993</v>
      </c>
      <c r="AB23" s="23">
        <v>-4.2716114528819729</v>
      </c>
      <c r="AC23" s="23">
        <v>-4.4919183334359483</v>
      </c>
      <c r="AD23" s="23">
        <v>-4.6198265622134587</v>
      </c>
      <c r="AE23" s="23">
        <v>-4.7516989019906317</v>
      </c>
      <c r="AF23" s="23">
        <v>-4.586909648835432</v>
      </c>
      <c r="AG23" s="23">
        <v>-4.4406796184783417</v>
      </c>
      <c r="AH23" s="23">
        <v>-4.1553122593435239</v>
      </c>
      <c r="AI23" s="23">
        <v>-3.9014430660233606</v>
      </c>
      <c r="AJ23" s="23">
        <v>-3.8911413909195258</v>
      </c>
      <c r="AK23" s="23">
        <v>-3.4624385082153846</v>
      </c>
      <c r="AL23" s="23">
        <v>-3.2035364021834072</v>
      </c>
      <c r="AM23" s="23">
        <v>-3.4680989826262874</v>
      </c>
      <c r="AN23" s="23">
        <v>-3.2892026170203716</v>
      </c>
      <c r="AO23" s="23">
        <v>-3.2956553153074295</v>
      </c>
      <c r="AP23" s="23">
        <v>-3.3849267202567499</v>
      </c>
      <c r="AQ23" s="23">
        <v>-3.1118089509423021</v>
      </c>
      <c r="AR23" s="23">
        <v>-3.1630383977605843</v>
      </c>
      <c r="AS23" s="23">
        <v>-3.2372621874810958</v>
      </c>
      <c r="AT23" s="23">
        <v>-3.0390600346709946</v>
      </c>
      <c r="AU23" s="23">
        <v>-2.7519195457073038</v>
      </c>
      <c r="AV23" s="23">
        <v>-2.92345770715903</v>
      </c>
      <c r="AW23" s="23">
        <v>-2.8681491914908879</v>
      </c>
      <c r="AX23" s="23">
        <v>-2.6728896577309578</v>
      </c>
      <c r="AY23" s="23">
        <v>-2.6698837217557116</v>
      </c>
      <c r="AZ23" s="23">
        <v>-2.8140147354496214</v>
      </c>
      <c r="BA23" s="23">
        <v>-2.8578025756722147</v>
      </c>
      <c r="BB23" s="23">
        <v>-2.916067214207132</v>
      </c>
      <c r="BC23" s="23">
        <v>-2.9539991400105081</v>
      </c>
      <c r="BD23" s="23">
        <v>-3.0656044675397558</v>
      </c>
      <c r="BE23" s="23">
        <v>-3.498142983917659</v>
      </c>
      <c r="BF23" s="23">
        <v>-3.6254722749426551</v>
      </c>
      <c r="BG23" s="23">
        <v>-3.4257373084741687</v>
      </c>
      <c r="BH23" s="23">
        <v>-3.2994609654329898</v>
      </c>
      <c r="BI23" s="23">
        <v>-3.1231607899632698</v>
      </c>
      <c r="BJ23" s="23">
        <v>-2.9185565961262605</v>
      </c>
      <c r="BK23" s="23">
        <v>-2.9268162947253837</v>
      </c>
      <c r="BL23" s="23">
        <v>-3.0040623141414069</v>
      </c>
      <c r="BM23" s="23">
        <v>-3.0026119818937302</v>
      </c>
      <c r="BN23" s="23">
        <v>-3.0711309052903686</v>
      </c>
      <c r="BO23" s="23">
        <v>-3.1020524038705597</v>
      </c>
      <c r="BP23" s="23">
        <v>-3.0858039181297063</v>
      </c>
      <c r="BQ23" s="23">
        <v>-3.1638538386101605</v>
      </c>
      <c r="BR23" s="23">
        <v>-3.0882882058867716</v>
      </c>
      <c r="BS23" s="23">
        <v>-3.1015375819212467</v>
      </c>
      <c r="BT23" s="23">
        <v>-3.1002510366078408</v>
      </c>
      <c r="BU23" s="23">
        <v>-3.045170036357995</v>
      </c>
      <c r="BV23" s="23">
        <v>-3.0490188224317185</v>
      </c>
      <c r="BW23" s="23">
        <v>-3.2366274389992409</v>
      </c>
      <c r="BX23" s="23">
        <v>-3.27015923976071</v>
      </c>
      <c r="BY23" s="23">
        <v>-3.2227442462940243</v>
      </c>
      <c r="BZ23" s="23">
        <v>-3.3851359411158812</v>
      </c>
      <c r="CA23" s="23">
        <v>-3.4763215694479981</v>
      </c>
      <c r="CB23" s="23">
        <v>-3.4638943698559808</v>
      </c>
      <c r="CC23" s="23">
        <v>-3.5821955484627006</v>
      </c>
      <c r="CD23" s="23">
        <v>-3.4688789550105024</v>
      </c>
      <c r="CE23" s="23">
        <v>-3.4110426547889219</v>
      </c>
      <c r="CF23" s="23">
        <v>-3.2603171484473004</v>
      </c>
      <c r="CG23" s="23">
        <v>-3.1118106447250784</v>
      </c>
      <c r="CH23" s="23">
        <v>-3.0123900241507147</v>
      </c>
      <c r="CI23" s="23">
        <v>-2.8724602880722783</v>
      </c>
      <c r="CJ23" s="23">
        <v>-2.940794300612172</v>
      </c>
      <c r="CK23" s="23">
        <v>-3.1037113994000984</v>
      </c>
      <c r="CL23" s="23">
        <v>-3.1200817598406849</v>
      </c>
      <c r="CM23" s="23">
        <v>-3.0560715432488181</v>
      </c>
      <c r="CN23" s="23">
        <v>-3.1141966621982782</v>
      </c>
      <c r="CO23" s="23">
        <v>-3.0233648928045724</v>
      </c>
      <c r="CP23" s="23">
        <v>-2.8911612846108112</v>
      </c>
      <c r="CQ23" s="23">
        <v>-2.7726419809675265</v>
      </c>
      <c r="CR23" s="23">
        <v>-2.5230782977083717</v>
      </c>
      <c r="CS23" s="23">
        <v>-2.6286711238162819</v>
      </c>
      <c r="CT23" s="23">
        <v>-2.5641278692430043</v>
      </c>
      <c r="CU23" s="23">
        <v>-2.4453353226488104</v>
      </c>
      <c r="CV23" s="23">
        <v>-2.5244678368455915</v>
      </c>
      <c r="CW23" s="23">
        <v>-2.6406691082552087</v>
      </c>
      <c r="CX23" s="23">
        <v>-2.8430397244898633</v>
      </c>
      <c r="CY23" s="23">
        <v>-2.7857389876500323</v>
      </c>
      <c r="CZ23" s="23">
        <v>-2.6166056610838684</v>
      </c>
      <c r="DA23" s="23">
        <v>-2.4608122509615153</v>
      </c>
      <c r="DB23" s="23">
        <v>-2.1070411167618306</v>
      </c>
      <c r="DC23" s="23">
        <v>-2.0888628117040859</v>
      </c>
      <c r="DD23" s="23">
        <v>-1.9737330108063764</v>
      </c>
      <c r="DE23" s="23">
        <v>-1.9501391620434694</v>
      </c>
      <c r="DF23" s="23">
        <v>-1.7403758691249698</v>
      </c>
      <c r="DG23" s="23">
        <v>-1.7869220316864984</v>
      </c>
      <c r="DH23" s="23">
        <v>-1.6168631925480812</v>
      </c>
      <c r="DI23" s="23">
        <v>-1.931065909104666</v>
      </c>
      <c r="DJ23" s="23">
        <v>-2.0320989701656611</v>
      </c>
      <c r="DK23" s="23">
        <v>-1.3082585952636276</v>
      </c>
      <c r="DL23" s="23">
        <v>-0.62964381887302501</v>
      </c>
      <c r="DM23" s="23">
        <v>-0.67938108264196773</v>
      </c>
      <c r="DN23" s="23">
        <v>-0.35271830343824495</v>
      </c>
      <c r="DO23" s="23">
        <v>-1.1469742607644844E-2</v>
      </c>
      <c r="DP23" s="23">
        <v>-0.35563853339525764</v>
      </c>
      <c r="DQ23" s="23">
        <v>-0.4204025284372524</v>
      </c>
      <c r="DR23" s="23">
        <v>-0.68187976508925585</v>
      </c>
      <c r="DS23" s="23">
        <v>-1.0585290853695517</v>
      </c>
      <c r="DT23" s="23">
        <v>-1.0360092892757362</v>
      </c>
      <c r="DU23" s="23">
        <v>-0.86372169742928351</v>
      </c>
      <c r="DV23" s="23">
        <v>-1.488985328232987</v>
      </c>
      <c r="DW23" s="23">
        <v>-1.788452445057251</v>
      </c>
      <c r="DX23" s="23">
        <v>-1.593297774938111</v>
      </c>
      <c r="DY23" s="23">
        <v>-2.127233803475022</v>
      </c>
      <c r="DZ23" s="23">
        <v>-0.58936128154699041</v>
      </c>
      <c r="EA23" s="23">
        <v>-0.4755870498463376</v>
      </c>
      <c r="EB23" s="23">
        <v>-2.4184208086098709</v>
      </c>
      <c r="EC23" s="23">
        <v>-3.0723705163563815</v>
      </c>
      <c r="ED23" s="23">
        <v>-3.8907065627101014</v>
      </c>
      <c r="EE23" s="23">
        <v>-4.2721834608669083</v>
      </c>
      <c r="EF23" s="23">
        <v>-4.5620605898995397</v>
      </c>
      <c r="EG23" s="23">
        <v>-4.6938774302999571</v>
      </c>
      <c r="EH23" s="23">
        <v>-5.2243053801790085</v>
      </c>
      <c r="EI23" s="23">
        <v>-5.4737116599086395</v>
      </c>
      <c r="EJ23" s="23">
        <v>-5.5393875124257548</v>
      </c>
      <c r="EK23" s="23">
        <v>-6.308168910432725</v>
      </c>
      <c r="EL23" s="23">
        <v>-6.1554671031914632</v>
      </c>
      <c r="EM23" s="23">
        <v>-6.1013496248232881</v>
      </c>
      <c r="EN23" s="23">
        <v>-5.2762952295479595</v>
      </c>
      <c r="EO23" s="23">
        <v>-4.5665873787694693</v>
      </c>
      <c r="EP23" s="23">
        <v>-4.1990749365120035</v>
      </c>
      <c r="EQ23" s="23">
        <v>-3.3724703106834175</v>
      </c>
      <c r="ER23" s="23">
        <v>-2.480166612123238</v>
      </c>
      <c r="ES23" s="23">
        <v>-2.3725177592598627</v>
      </c>
      <c r="ET23" s="23">
        <v>-2.5445876471860127</v>
      </c>
      <c r="EU23" s="23">
        <v>-2.620760282487808</v>
      </c>
      <c r="EV23" s="23">
        <v>-2.5811307997040336</v>
      </c>
      <c r="EW23" s="23">
        <v>-2.6431999215977426</v>
      </c>
      <c r="EX23" s="23">
        <v>-2.3108812707280029</v>
      </c>
      <c r="EY23" s="23">
        <v>-2.309933897140203</v>
      </c>
      <c r="EZ23" s="23">
        <v>-2.3279498143414359</v>
      </c>
      <c r="FA23" s="23">
        <v>-2.3278076271464809</v>
      </c>
      <c r="FB23" s="23">
        <v>-2.3428379835738795</v>
      </c>
      <c r="FC23" s="23">
        <v>-2.2178846127081915</v>
      </c>
      <c r="FD23" s="23">
        <v>-2.1331117651181453</v>
      </c>
      <c r="FE23" s="23">
        <v>-2.0529122639400317</v>
      </c>
      <c r="FF23" s="23">
        <v>-2.0830447223373216</v>
      </c>
      <c r="FG23" s="23">
        <v>-1.8502678077998924</v>
      </c>
      <c r="FH23" s="23">
        <v>-2.0699207275822866</v>
      </c>
      <c r="FI23" s="23">
        <v>-2.0759436451394113</v>
      </c>
      <c r="FJ23" s="23">
        <v>-1.8465735544044994</v>
      </c>
      <c r="FK23" s="23">
        <v>-1.8226821173951908</v>
      </c>
      <c r="FL23" s="23">
        <v>-1.7915713047903341</v>
      </c>
      <c r="FM23" s="23">
        <v>-1.8510572333950588</v>
      </c>
      <c r="FN23" s="23">
        <v>-1.827130687318498</v>
      </c>
      <c r="FO23" s="23">
        <v>-1.8018225692822101</v>
      </c>
      <c r="FP23" s="23">
        <v>-1.6199778321353029</v>
      </c>
      <c r="FQ23" s="23">
        <v>-1.6721303038451671</v>
      </c>
      <c r="FR23" s="23">
        <v>-1.466219542585222</v>
      </c>
      <c r="FS23" s="23">
        <v>-1.6201779961792351</v>
      </c>
      <c r="FT23" s="23">
        <v>-1.5032529480967562</v>
      </c>
      <c r="FU23" s="23">
        <v>-1.4568694968896505</v>
      </c>
      <c r="FV23" s="23">
        <v>-1.2639134357213346</v>
      </c>
      <c r="FW23" s="23">
        <v>-1.2623077676945247</v>
      </c>
      <c r="FX23" s="23">
        <v>-1.1765498035423629</v>
      </c>
      <c r="FY23" s="23">
        <v>-1.2041537040805785</v>
      </c>
      <c r="FZ23" s="23">
        <v>-1.1964771679084452</v>
      </c>
      <c r="GA23" s="23">
        <v>-1.2999687415378751</v>
      </c>
      <c r="GB23" s="23">
        <v>-1.3372898129815753</v>
      </c>
      <c r="GC23" s="23">
        <v>-1.5164016282517421</v>
      </c>
      <c r="GD23" s="23">
        <v>-1.6207741145600152</v>
      </c>
      <c r="GE23" s="23">
        <v>-1.8308610595234878</v>
      </c>
      <c r="GF23" s="23">
        <v>-2.1499642736145095</v>
      </c>
      <c r="GG23" s="23">
        <v>-2.0525578504902651</v>
      </c>
      <c r="GH23" s="23">
        <v>-2.1563394271083998</v>
      </c>
      <c r="GI23" s="23">
        <v>-2.0548220067577647</v>
      </c>
      <c r="GJ23" s="23">
        <v>-2.1472268923486304</v>
      </c>
      <c r="GK23" s="23">
        <v>-2.151525895533331</v>
      </c>
      <c r="GL23" s="23">
        <v>-1.9896540511317715</v>
      </c>
      <c r="GM23" s="23">
        <v>-1.5567428316083589</v>
      </c>
      <c r="GN23" s="23">
        <v>-1.4797945092505187</v>
      </c>
      <c r="GO23" s="23">
        <v>-1.024386500756244</v>
      </c>
      <c r="GP23" s="23">
        <v>-0.57028964350481792</v>
      </c>
      <c r="GQ23" s="23">
        <v>-0.49140278381225788</v>
      </c>
      <c r="GR23" s="23">
        <v>0.22375384327194717</v>
      </c>
      <c r="GS23" s="23">
        <v>0.59530838826549848</v>
      </c>
      <c r="GT23" s="24">
        <v>1.3573788377878289</v>
      </c>
      <c r="GU23" s="24">
        <v>1.4378024731818708</v>
      </c>
    </row>
    <row r="24" spans="1:203" s="16" customFormat="1" ht="22.5" customHeight="1" x14ac:dyDescent="0.25">
      <c r="A24" s="25" t="s">
        <v>275</v>
      </c>
      <c r="B24" s="26">
        <v>37.406254687973792</v>
      </c>
      <c r="C24" s="26">
        <v>30.39315665585065</v>
      </c>
      <c r="D24" s="26">
        <v>15.305079949110546</v>
      </c>
      <c r="E24" s="26">
        <v>6.2798486580764328</v>
      </c>
      <c r="F24" s="26">
        <v>3.5873805488847799</v>
      </c>
      <c r="G24" s="26">
        <v>2.4735329463328442</v>
      </c>
      <c r="H24" s="26">
        <v>2.8124525798864033</v>
      </c>
      <c r="I24" s="26">
        <v>3.2519299815901626</v>
      </c>
      <c r="J24" s="26">
        <v>3.3390146384676278</v>
      </c>
      <c r="K24" s="26">
        <v>3.2608203687402524</v>
      </c>
      <c r="L24" s="26">
        <v>3.0998448600548096</v>
      </c>
      <c r="M24" s="26">
        <v>2.9511730668324474</v>
      </c>
      <c r="N24" s="26">
        <v>2.8432447601918835</v>
      </c>
      <c r="O24" s="26">
        <v>2.745357278208699</v>
      </c>
      <c r="P24" s="26">
        <v>2.7052528924849262</v>
      </c>
      <c r="Q24" s="26">
        <v>2.6166198283749513</v>
      </c>
      <c r="R24" s="26">
        <v>2.3798413908916118</v>
      </c>
      <c r="S24" s="26">
        <v>2.2993840645932475</v>
      </c>
      <c r="T24" s="26">
        <v>2.1760137443819385</v>
      </c>
      <c r="U24" s="26">
        <v>1.9911053083975241</v>
      </c>
      <c r="V24" s="26">
        <v>1.8867761778501875</v>
      </c>
      <c r="W24" s="26">
        <v>1.8254368862992931</v>
      </c>
      <c r="X24" s="26">
        <v>1.7349915390359418</v>
      </c>
      <c r="Y24" s="26">
        <v>1.6860503746378652</v>
      </c>
      <c r="Z24" s="26">
        <v>1.6463551707717909</v>
      </c>
      <c r="AA24" s="26">
        <v>1.5815256836433838</v>
      </c>
      <c r="AB24" s="26">
        <v>1.511973184985751</v>
      </c>
      <c r="AC24" s="26">
        <v>1.4746466362153667</v>
      </c>
      <c r="AD24" s="26">
        <v>1.3810244070785944</v>
      </c>
      <c r="AE24" s="26">
        <v>1.3856784637500503</v>
      </c>
      <c r="AF24" s="26">
        <v>1.3705568069372691</v>
      </c>
      <c r="AG24" s="26">
        <v>1.3966490171412711</v>
      </c>
      <c r="AH24" s="26">
        <v>1.4868738165987483</v>
      </c>
      <c r="AI24" s="26">
        <v>1.5552319183254324</v>
      </c>
      <c r="AJ24" s="26">
        <v>1.5824392052932674</v>
      </c>
      <c r="AK24" s="26">
        <v>1.6992706991226323</v>
      </c>
      <c r="AL24" s="26">
        <v>1.7976165704286866</v>
      </c>
      <c r="AM24" s="26">
        <v>1.7037224682466763</v>
      </c>
      <c r="AN24" s="26">
        <v>1.7670010332936292</v>
      </c>
      <c r="AO24" s="26">
        <v>1.8073221748391697</v>
      </c>
      <c r="AP24" s="26">
        <v>1.7443480838546073</v>
      </c>
      <c r="AQ24" s="26">
        <v>1.8319962245782913</v>
      </c>
      <c r="AR24" s="26">
        <v>1.7957808284475474</v>
      </c>
      <c r="AS24" s="26">
        <v>1.7789097076882372</v>
      </c>
      <c r="AT24" s="26">
        <v>1.8622800320815445</v>
      </c>
      <c r="AU24" s="26">
        <v>1.9491884813412765</v>
      </c>
      <c r="AV24" s="26">
        <v>1.8823020448612078</v>
      </c>
      <c r="AW24" s="26">
        <v>1.9319048388888804</v>
      </c>
      <c r="AX24" s="26">
        <v>1.9775868098683087</v>
      </c>
      <c r="AY24" s="26">
        <v>1.9693359611670447</v>
      </c>
      <c r="AZ24" s="26">
        <v>1.9705632277059153</v>
      </c>
      <c r="BA24" s="26">
        <v>1.9620757741672565</v>
      </c>
      <c r="BB24" s="26">
        <v>1.8934208176706209</v>
      </c>
      <c r="BC24" s="26">
        <v>1.8708554561941426</v>
      </c>
      <c r="BD24" s="26">
        <v>1.8104228274397818</v>
      </c>
      <c r="BE24" s="26">
        <v>1.7056826775978153</v>
      </c>
      <c r="BF24" s="26">
        <v>1.7482757444860129</v>
      </c>
      <c r="BG24" s="26">
        <v>1.8273176235657489</v>
      </c>
      <c r="BH24" s="26">
        <v>1.8614198987796842</v>
      </c>
      <c r="BI24" s="26">
        <v>1.947638395840924</v>
      </c>
      <c r="BJ24" s="26">
        <v>2.070282966825522</v>
      </c>
      <c r="BK24" s="26">
        <v>2.030224544563251</v>
      </c>
      <c r="BL24" s="26">
        <v>2.0125167866232987</v>
      </c>
      <c r="BM24" s="26">
        <v>2.075206007962056</v>
      </c>
      <c r="BN24" s="26">
        <v>2.0031408039733822</v>
      </c>
      <c r="BO24" s="26">
        <v>2.0219633455376975</v>
      </c>
      <c r="BP24" s="26">
        <v>2.029572963573508</v>
      </c>
      <c r="BQ24" s="26">
        <v>1.908467224250759</v>
      </c>
      <c r="BR24" s="26">
        <v>1.9376092761163699</v>
      </c>
      <c r="BS24" s="26">
        <v>1.9116763327995432</v>
      </c>
      <c r="BT24" s="26">
        <v>1.9004349362436137</v>
      </c>
      <c r="BU24" s="26">
        <v>1.9779743535176948</v>
      </c>
      <c r="BV24" s="26">
        <v>1.9421437376033972</v>
      </c>
      <c r="BW24" s="26">
        <v>1.8155180426007975</v>
      </c>
      <c r="BX24" s="26">
        <v>1.7793529176772123</v>
      </c>
      <c r="BY24" s="26">
        <v>1.7165307991520582</v>
      </c>
      <c r="BZ24" s="26">
        <v>1.6775595364441371</v>
      </c>
      <c r="CA24" s="26">
        <v>1.6079289515381974</v>
      </c>
      <c r="CB24" s="26">
        <v>1.5796086622818866</v>
      </c>
      <c r="CC24" s="26">
        <v>1.5229132431021415</v>
      </c>
      <c r="CD24" s="26">
        <v>1.572612601166578</v>
      </c>
      <c r="CE24" s="26">
        <v>1.5906764508862092</v>
      </c>
      <c r="CF24" s="26">
        <v>1.5910164485228857</v>
      </c>
      <c r="CG24" s="26">
        <v>1.6353168016372857</v>
      </c>
      <c r="CH24" s="26">
        <v>1.6491484598699602</v>
      </c>
      <c r="CI24" s="26">
        <v>1.6582736305667292</v>
      </c>
      <c r="CJ24" s="26">
        <v>1.6602950649772801</v>
      </c>
      <c r="CK24" s="26">
        <v>1.6833871973951218</v>
      </c>
      <c r="CL24" s="26">
        <v>1.6313555787272522</v>
      </c>
      <c r="CM24" s="26">
        <v>1.6494629016940547</v>
      </c>
      <c r="CN24" s="26">
        <v>1.6122336916206934</v>
      </c>
      <c r="CO24" s="26">
        <v>1.563151248031603</v>
      </c>
      <c r="CP24" s="26">
        <v>1.6549113256253176</v>
      </c>
      <c r="CQ24" s="26">
        <v>1.7137095656817727</v>
      </c>
      <c r="CR24" s="26">
        <v>1.7572048492950421</v>
      </c>
      <c r="CS24" s="26">
        <v>1.8394261630896809</v>
      </c>
      <c r="CT24" s="26">
        <v>1.8596552454615036</v>
      </c>
      <c r="CU24" s="26">
        <v>1.8813269351424693</v>
      </c>
      <c r="CV24" s="26">
        <v>1.8122893626128562</v>
      </c>
      <c r="CW24" s="26">
        <v>1.7788608418234</v>
      </c>
      <c r="CX24" s="26">
        <v>1.7337055023117074</v>
      </c>
      <c r="CY24" s="26">
        <v>1.7672558667522691</v>
      </c>
      <c r="CZ24" s="26">
        <v>1.8264108837560826</v>
      </c>
      <c r="DA24" s="26">
        <v>1.7825675613879957</v>
      </c>
      <c r="DB24" s="26">
        <v>1.8674744184235708</v>
      </c>
      <c r="DC24" s="26">
        <v>1.9039003215604637</v>
      </c>
      <c r="DD24" s="26">
        <v>1.9941736251788051</v>
      </c>
      <c r="DE24" s="26">
        <v>2.0183672188780997</v>
      </c>
      <c r="DF24" s="26">
        <v>2.1594112057957195</v>
      </c>
      <c r="DG24" s="26">
        <v>2.1323043531748027</v>
      </c>
      <c r="DH24" s="26">
        <v>2.3162677569114218</v>
      </c>
      <c r="DI24" s="26">
        <v>2.2553990817065013</v>
      </c>
      <c r="DJ24" s="26">
        <v>2.3450916336899752</v>
      </c>
      <c r="DK24" s="26">
        <v>2.8010871199300134</v>
      </c>
      <c r="DL24" s="26">
        <v>3.0595712650364035</v>
      </c>
      <c r="DM24" s="26">
        <v>3.1310415288847508</v>
      </c>
      <c r="DN24" s="26">
        <v>3.4921519004954464</v>
      </c>
      <c r="DO24" s="26">
        <v>3.8124138561935665</v>
      </c>
      <c r="DP24" s="26">
        <v>3.9488312285203566</v>
      </c>
      <c r="DQ24" s="26">
        <v>4.0732250749132994</v>
      </c>
      <c r="DR24" s="26">
        <v>4.2498524235798314</v>
      </c>
      <c r="DS24" s="26">
        <v>4.3000468691269331</v>
      </c>
      <c r="DT24" s="26">
        <v>4.4039415576909704</v>
      </c>
      <c r="DU24" s="26">
        <v>4.3365788363112614</v>
      </c>
      <c r="DV24" s="26">
        <v>4.3697010082160403</v>
      </c>
      <c r="DW24" s="26">
        <v>4.4014518565879772</v>
      </c>
      <c r="DX24" s="26">
        <v>4.6077450562575848</v>
      </c>
      <c r="DY24" s="26">
        <v>4.4493219377923667</v>
      </c>
      <c r="DZ24" s="26">
        <v>4.7599834494380664</v>
      </c>
      <c r="EA24" s="26">
        <v>4.8800871861333714</v>
      </c>
      <c r="EB24" s="26">
        <v>3.8836268299183434</v>
      </c>
      <c r="EC24" s="26">
        <v>3.7324569569281927</v>
      </c>
      <c r="ED24" s="26">
        <v>3.6786779996822823</v>
      </c>
      <c r="EE24" s="26">
        <v>3.3482555989424712</v>
      </c>
      <c r="EF24" s="26">
        <v>3.2597017332741798</v>
      </c>
      <c r="EG24" s="26">
        <v>3.0152536199566162</v>
      </c>
      <c r="EH24" s="26">
        <v>2.780694315751262</v>
      </c>
      <c r="EI24" s="26">
        <v>2.5132350433163091</v>
      </c>
      <c r="EJ24" s="26">
        <v>2.4159572795239419</v>
      </c>
      <c r="EK24" s="26">
        <v>2.2468336282627122</v>
      </c>
      <c r="EL24" s="26">
        <v>2.1778664146945412</v>
      </c>
      <c r="EM24" s="26">
        <v>2.089994844512657</v>
      </c>
      <c r="EN24" s="26">
        <v>2.283928550288155</v>
      </c>
      <c r="EO24" s="26">
        <v>2.7017626815009024</v>
      </c>
      <c r="EP24" s="26">
        <v>2.8535003144652986</v>
      </c>
      <c r="EQ24" s="26">
        <v>3.2657072418010227</v>
      </c>
      <c r="ER24" s="26">
        <v>3.8048555879965988</v>
      </c>
      <c r="ES24" s="26">
        <v>3.7458078827972647</v>
      </c>
      <c r="ET24" s="26">
        <v>3.484156918401383</v>
      </c>
      <c r="EU24" s="26">
        <v>3.3536682682360839</v>
      </c>
      <c r="EV24" s="26">
        <v>3.0734875163018129</v>
      </c>
      <c r="EW24" s="26">
        <v>2.8618694059754248</v>
      </c>
      <c r="EX24" s="26">
        <v>2.8763815482045758</v>
      </c>
      <c r="EY24" s="26">
        <v>2.777218930620752</v>
      </c>
      <c r="EZ24" s="26">
        <v>2.4507216097115188</v>
      </c>
      <c r="FA24" s="26">
        <v>2.2577393186807893</v>
      </c>
      <c r="FB24" s="26">
        <v>2.0430807978656134</v>
      </c>
      <c r="FC24" s="26">
        <v>1.8947386962191664</v>
      </c>
      <c r="FD24" s="26">
        <v>1.785652744742626</v>
      </c>
      <c r="FE24" s="26">
        <v>1.7730505772838407</v>
      </c>
      <c r="FF24" s="26">
        <v>1.7411593509267915</v>
      </c>
      <c r="FG24" s="26">
        <v>1.751941586489894</v>
      </c>
      <c r="FH24" s="26">
        <v>1.7215686130472938</v>
      </c>
      <c r="FI24" s="26">
        <v>1.8013934041013862</v>
      </c>
      <c r="FJ24" s="26">
        <v>1.8793176394738587</v>
      </c>
      <c r="FK24" s="26">
        <v>1.8620732867787551</v>
      </c>
      <c r="FL24" s="26">
        <v>1.9050527175067173</v>
      </c>
      <c r="FM24" s="26">
        <v>1.8478344827981517</v>
      </c>
      <c r="FN24" s="26">
        <v>1.8175302017964241</v>
      </c>
      <c r="FO24" s="26">
        <v>1.7875751934753166</v>
      </c>
      <c r="FP24" s="26">
        <v>1.8265014077097952</v>
      </c>
      <c r="FQ24" s="26">
        <v>1.7589330236907654</v>
      </c>
      <c r="FR24" s="26">
        <v>1.7282641077307253</v>
      </c>
      <c r="FS24" s="26">
        <v>1.6537354639387003</v>
      </c>
      <c r="FT24" s="26">
        <v>1.5540922404921347</v>
      </c>
      <c r="FU24" s="26">
        <v>1.5819297522359752</v>
      </c>
      <c r="FV24" s="26">
        <v>1.5386948547656421</v>
      </c>
      <c r="FW24" s="26">
        <v>1.4595531979107879</v>
      </c>
      <c r="FX24" s="26">
        <v>1.4246472812174453</v>
      </c>
      <c r="FY24" s="26">
        <v>1.4381793238819953</v>
      </c>
      <c r="FZ24" s="26">
        <v>1.5097585134499545</v>
      </c>
      <c r="GA24" s="26">
        <v>1.4500406765134013</v>
      </c>
      <c r="GB24" s="26">
        <v>1.4670675974549636</v>
      </c>
      <c r="GC24" s="26">
        <v>1.4630331217432009</v>
      </c>
      <c r="GD24" s="26">
        <v>1.4616892478481169</v>
      </c>
      <c r="GE24" s="26">
        <v>1.4048194431211267</v>
      </c>
      <c r="GF24" s="26">
        <v>1.4062134771031074</v>
      </c>
      <c r="GG24" s="26">
        <v>1.5404614028116488</v>
      </c>
      <c r="GH24" s="26">
        <v>1.6445609445981169</v>
      </c>
      <c r="GI24" s="26">
        <v>1.8126839808030231</v>
      </c>
      <c r="GJ24" s="26">
        <v>2.0058864093068669</v>
      </c>
      <c r="GK24" s="26">
        <v>2.2520719999579399</v>
      </c>
      <c r="GL24" s="26">
        <v>2.6431499870429707</v>
      </c>
      <c r="GM24" s="26">
        <v>3.019896046550909</v>
      </c>
      <c r="GN24" s="26">
        <v>3.3014331156832402</v>
      </c>
      <c r="GO24" s="26">
        <v>3.9260655175190888</v>
      </c>
      <c r="GP24" s="26">
        <v>4.2948745035978213</v>
      </c>
      <c r="GQ24" s="26">
        <v>4.6494449849591248</v>
      </c>
      <c r="GR24" s="26">
        <v>5.3440121683218038</v>
      </c>
      <c r="GS24" s="26">
        <v>5.5415115437779221</v>
      </c>
      <c r="GT24" s="27">
        <v>6.3742944929188976</v>
      </c>
      <c r="GU24" s="27">
        <v>6.8477540061437745</v>
      </c>
    </row>
    <row r="25" spans="1:203" s="16" customFormat="1" ht="22.5" customHeight="1" x14ac:dyDescent="0.25">
      <c r="A25" s="20" t="s">
        <v>276</v>
      </c>
      <c r="B25" s="21">
        <v>72.230114980850004</v>
      </c>
      <c r="C25" s="21">
        <v>74.972865830090285</v>
      </c>
      <c r="D25" s="21">
        <v>88.330401898617779</v>
      </c>
      <c r="E25" s="21">
        <v>102.35478771145708</v>
      </c>
      <c r="F25" s="21">
        <v>113.87358560979604</v>
      </c>
      <c r="G25" s="21">
        <v>122.66739651030107</v>
      </c>
      <c r="H25" s="21">
        <v>117.96217886474048</v>
      </c>
      <c r="I25" s="21">
        <v>115.10083518200376</v>
      </c>
      <c r="J25" s="21">
        <v>114.43574941484368</v>
      </c>
      <c r="K25" s="21">
        <v>116.17470603078783</v>
      </c>
      <c r="L25" s="21">
        <v>117.67466033250638</v>
      </c>
      <c r="M25" s="21">
        <v>119.60597812559118</v>
      </c>
      <c r="N25" s="21">
        <v>120.63464229094687</v>
      </c>
      <c r="O25" s="21">
        <v>122.05360849289362</v>
      </c>
      <c r="P25" s="21">
        <v>123.23992946243894</v>
      </c>
      <c r="Q25" s="21">
        <v>124.9214729164502</v>
      </c>
      <c r="R25" s="21">
        <v>129.85066438039911</v>
      </c>
      <c r="S25" s="21">
        <v>131.53865887805861</v>
      </c>
      <c r="T25" s="21">
        <v>135.02413695322542</v>
      </c>
      <c r="U25" s="21">
        <v>142.96387360227035</v>
      </c>
      <c r="V25" s="21">
        <v>146.76927873660628</v>
      </c>
      <c r="W25" s="21">
        <v>149.40641137072447</v>
      </c>
      <c r="X25" s="21">
        <v>152.82091995478484</v>
      </c>
      <c r="Y25" s="21">
        <v>155.80455680187964</v>
      </c>
      <c r="Z25" s="21">
        <v>156.04402452962685</v>
      </c>
      <c r="AA25" s="21">
        <v>154.10903052511756</v>
      </c>
      <c r="AB25" s="21">
        <v>159.77558652237161</v>
      </c>
      <c r="AC25" s="21">
        <v>163.80277898341586</v>
      </c>
      <c r="AD25" s="21">
        <v>168.01727987611235</v>
      </c>
      <c r="AE25" s="21">
        <v>170.21184896874695</v>
      </c>
      <c r="AF25" s="21">
        <v>169.68661094078647</v>
      </c>
      <c r="AG25" s="21">
        <v>167.05574036894171</v>
      </c>
      <c r="AH25" s="21">
        <v>158.82934817796624</v>
      </c>
      <c r="AI25" s="21">
        <v>153.25314300206514</v>
      </c>
      <c r="AJ25" s="21">
        <v>152.72452426009414</v>
      </c>
      <c r="AK25" s="21">
        <v>144.362117837162</v>
      </c>
      <c r="AL25" s="21">
        <v>139.1575496652211</v>
      </c>
      <c r="AM25" s="21">
        <v>144.74942112413277</v>
      </c>
      <c r="AN25" s="21">
        <v>141.37184080201493</v>
      </c>
      <c r="AO25" s="21">
        <v>140.16454866359166</v>
      </c>
      <c r="AP25" s="21">
        <v>143.11260871722092</v>
      </c>
      <c r="AQ25" s="21">
        <v>137.3863293492297</v>
      </c>
      <c r="AR25" s="21">
        <v>138.57414887306487</v>
      </c>
      <c r="AS25" s="21">
        <v>138.68359652578923</v>
      </c>
      <c r="AT25" s="21">
        <v>135.2453292685654</v>
      </c>
      <c r="AU25" s="21">
        <v>130.84987757914413</v>
      </c>
      <c r="AV25" s="21">
        <v>133.91078558311713</v>
      </c>
      <c r="AW25" s="21">
        <v>132.36721026283499</v>
      </c>
      <c r="AX25" s="21">
        <v>129.36310009112273</v>
      </c>
      <c r="AY25" s="21">
        <v>128.96074568762052</v>
      </c>
      <c r="AZ25" s="21">
        <v>130.96489240867047</v>
      </c>
      <c r="BA25" s="21">
        <v>131.41203614453306</v>
      </c>
      <c r="BB25" s="21">
        <v>133.28913088773569</v>
      </c>
      <c r="BC25" s="21">
        <v>134.35043802368509</v>
      </c>
      <c r="BD25" s="21">
        <v>136.89072965216965</v>
      </c>
      <c r="BE25" s="21">
        <v>144.77031194605951</v>
      </c>
      <c r="BF25" s="21">
        <v>147.99921689181028</v>
      </c>
      <c r="BG25" s="21">
        <v>144.61480528426279</v>
      </c>
      <c r="BH25" s="21">
        <v>142.59763334946945</v>
      </c>
      <c r="BI25" s="21">
        <v>138.75433687661695</v>
      </c>
      <c r="BJ25" s="21">
        <v>134.60473361666809</v>
      </c>
      <c r="BK25" s="21">
        <v>134.87388733636166</v>
      </c>
      <c r="BL25" s="21">
        <v>136.68664717188449</v>
      </c>
      <c r="BM25" s="21">
        <v>135.95873584048616</v>
      </c>
      <c r="BN25" s="21">
        <v>138.10723775520992</v>
      </c>
      <c r="BO25" s="21">
        <v>138.24090165396376</v>
      </c>
      <c r="BP25" s="21">
        <v>137.6812206876937</v>
      </c>
      <c r="BQ25" s="21">
        <v>140.74524796559936</v>
      </c>
      <c r="BR25" s="21">
        <v>139.87140543659152</v>
      </c>
      <c r="BS25" s="21">
        <v>140.56680629533636</v>
      </c>
      <c r="BT25" s="21">
        <v>140.88037324917454</v>
      </c>
      <c r="BU25" s="21">
        <v>137.94702901915164</v>
      </c>
      <c r="BV25" s="21">
        <v>138.43311220553878</v>
      </c>
      <c r="BW25" s="21">
        <v>142.62038011267845</v>
      </c>
      <c r="BX25" s="21">
        <v>144.70189597123203</v>
      </c>
      <c r="BY25" s="21">
        <v>145.7955498162523</v>
      </c>
      <c r="BZ25" s="21">
        <v>148.73744781516999</v>
      </c>
      <c r="CA25" s="21">
        <v>152.26657971053456</v>
      </c>
      <c r="CB25" s="21">
        <v>152.10474857409207</v>
      </c>
      <c r="CC25" s="21">
        <v>155.56956728392646</v>
      </c>
      <c r="CD25" s="21">
        <v>152.90487111470691</v>
      </c>
      <c r="CE25" s="21">
        <v>152.29696182630914</v>
      </c>
      <c r="CF25" s="21">
        <v>150.92122701851389</v>
      </c>
      <c r="CG25" s="21">
        <v>146.11543671782624</v>
      </c>
      <c r="CH25" s="21">
        <v>144.73004631680439</v>
      </c>
      <c r="CI25" s="21">
        <v>142.61038142427159</v>
      </c>
      <c r="CJ25" s="21">
        <v>143.54765284723038</v>
      </c>
      <c r="CK25" s="21">
        <v>144.18404480697774</v>
      </c>
      <c r="CL25" s="21">
        <v>145.38994529246037</v>
      </c>
      <c r="CM25" s="23">
        <v>143.73745230401573</v>
      </c>
      <c r="CN25" s="23">
        <v>144.96900493647624</v>
      </c>
      <c r="CO25" s="23">
        <v>143.64312352712383</v>
      </c>
      <c r="CP25" s="23">
        <v>139.65884896660765</v>
      </c>
      <c r="CQ25" s="23">
        <v>137.22759180080567</v>
      </c>
      <c r="CR25" s="23">
        <v>133.10840775442153</v>
      </c>
      <c r="CS25" s="23">
        <v>132.38565694361009</v>
      </c>
      <c r="CT25" s="23">
        <v>130.70019623868262</v>
      </c>
      <c r="CU25" s="23">
        <v>129.33246974768576</v>
      </c>
      <c r="CV25" s="23">
        <v>131.80261962644028</v>
      </c>
      <c r="CW25" s="23">
        <v>133.75258143070391</v>
      </c>
      <c r="CX25" s="23">
        <v>136.94019004312435</v>
      </c>
      <c r="CY25" s="23">
        <v>135.22346688027974</v>
      </c>
      <c r="CZ25" s="23">
        <v>131.89829701274044</v>
      </c>
      <c r="DA25" s="23">
        <v>131.00922619186076</v>
      </c>
      <c r="DB25" s="23">
        <v>127.30374272171908</v>
      </c>
      <c r="DC25" s="23">
        <v>126.36280188148436</v>
      </c>
      <c r="DD25" s="23">
        <v>124.02521084326359</v>
      </c>
      <c r="DE25" s="23">
        <v>122.31721298185188</v>
      </c>
      <c r="DF25" s="23">
        <v>117.62147707923536</v>
      </c>
      <c r="DG25" s="23">
        <v>118.13431548470577</v>
      </c>
      <c r="DH25" s="23">
        <v>115.42578969925765</v>
      </c>
      <c r="DI25" s="23">
        <v>117.68917752268035</v>
      </c>
      <c r="DJ25" s="23">
        <v>118.52235392878339</v>
      </c>
      <c r="DK25" s="23">
        <v>110.56188464712801</v>
      </c>
      <c r="DL25" s="23">
        <v>104.28414178284626</v>
      </c>
      <c r="DM25" s="23">
        <v>104.81292134233119</v>
      </c>
      <c r="DN25" s="23">
        <v>102.06891637231045</v>
      </c>
      <c r="DO25" s="23">
        <v>99.554492764336061</v>
      </c>
      <c r="DP25" s="23">
        <v>101.98933796032317</v>
      </c>
      <c r="DQ25" s="23">
        <v>102.37890584469037</v>
      </c>
      <c r="DR25" s="23">
        <v>104.12094725087245</v>
      </c>
      <c r="DS25" s="23">
        <v>106.95212585754214</v>
      </c>
      <c r="DT25" s="23">
        <v>106.76291913360689</v>
      </c>
      <c r="DU25" s="23">
        <v>105.17302839453151</v>
      </c>
      <c r="DV25" s="23">
        <v>110.166624429656</v>
      </c>
      <c r="DW25" s="23">
        <v>112.56067282998632</v>
      </c>
      <c r="DX25" s="23">
        <v>111.25244422324883</v>
      </c>
      <c r="DY25" s="23">
        <v>116.75223494716074</v>
      </c>
      <c r="DZ25" s="23">
        <v>105.05329127972267</v>
      </c>
      <c r="EA25" s="23">
        <v>103.80347723980555</v>
      </c>
      <c r="EB25" s="23">
        <v>127.82769243998797</v>
      </c>
      <c r="EC25" s="23">
        <v>136.21911152974576</v>
      </c>
      <c r="ED25" s="23">
        <v>147.30119043476611</v>
      </c>
      <c r="EE25" s="23">
        <v>157.62190490105047</v>
      </c>
      <c r="EF25" s="23">
        <v>164.65197052075996</v>
      </c>
      <c r="EG25" s="23">
        <v>173.15952521753232</v>
      </c>
      <c r="EH25" s="23">
        <v>190.25440143935111</v>
      </c>
      <c r="EI25" s="23">
        <v>204.63606896754598</v>
      </c>
      <c r="EJ25" s="23">
        <v>210.33380861695369</v>
      </c>
      <c r="EK25" s="23">
        <v>237.48824249302211</v>
      </c>
      <c r="EL25" s="23">
        <v>242.84830363580068</v>
      </c>
      <c r="EM25" s="23">
        <v>250.98891829182955</v>
      </c>
      <c r="EN25" s="23">
        <v>222.95621891775369</v>
      </c>
      <c r="EO25" s="23">
        <v>191.14127426570784</v>
      </c>
      <c r="EP25" s="23">
        <v>179.82338429424985</v>
      </c>
      <c r="EQ25" s="23">
        <v>156.30932668063684</v>
      </c>
      <c r="ER25" s="23">
        <v>136.40963549468722</v>
      </c>
      <c r="ES25" s="23">
        <v>135.44893680735646</v>
      </c>
      <c r="ET25" s="23">
        <v>141.32121895124314</v>
      </c>
      <c r="EU25" s="23">
        <v>143.99243070160347</v>
      </c>
      <c r="EV25" s="23">
        <v>146.31951179909942</v>
      </c>
      <c r="EW25" s="23">
        <v>151.03191559671654</v>
      </c>
      <c r="EX25" s="23">
        <v>145.67303353415434</v>
      </c>
      <c r="EY25" s="23">
        <v>148.16538535356696</v>
      </c>
      <c r="EZ25" s="23">
        <v>156.32160777662872</v>
      </c>
      <c r="FA25" s="23">
        <v>161.51825459322481</v>
      </c>
      <c r="FB25" s="23">
        <v>168.7541427450798</v>
      </c>
      <c r="FC25" s="23">
        <v>168.89089011290571</v>
      </c>
      <c r="FD25" s="23">
        <v>172.02322839834463</v>
      </c>
      <c r="FE25" s="23">
        <v>173.21523906844351</v>
      </c>
      <c r="FF25" s="23">
        <v>179.25536301716107</v>
      </c>
      <c r="FG25" s="23">
        <v>170.00132618802468</v>
      </c>
      <c r="FH25" s="23">
        <v>179.47589091410043</v>
      </c>
      <c r="FI25" s="23">
        <v>178.20518018012743</v>
      </c>
      <c r="FJ25" s="23">
        <v>168.61028732507467</v>
      </c>
      <c r="FK25" s="23">
        <v>169.74329067495054</v>
      </c>
      <c r="FL25" s="23">
        <v>165.56896820843789</v>
      </c>
      <c r="FM25" s="23">
        <v>165.95383055304134</v>
      </c>
      <c r="FN25" s="23">
        <v>166.79055263864981</v>
      </c>
      <c r="FO25" s="23">
        <v>167.94882624440945</v>
      </c>
      <c r="FP25" s="23">
        <v>161.2147972116822</v>
      </c>
      <c r="FQ25" s="23">
        <v>165.93994490739664</v>
      </c>
      <c r="FR25" s="23">
        <v>160.83524372794187</v>
      </c>
      <c r="FS25" s="23">
        <v>172.56020296062667</v>
      </c>
      <c r="FT25" s="23">
        <v>177.0615087809152</v>
      </c>
      <c r="FU25" s="23">
        <v>183.34903431576325</v>
      </c>
      <c r="FV25" s="23">
        <v>180.2354848556777</v>
      </c>
      <c r="FW25" s="23">
        <v>187.72475184056142</v>
      </c>
      <c r="FX25" s="23">
        <v>184.80644991548684</v>
      </c>
      <c r="FY25" s="23">
        <v>186.0682011988705</v>
      </c>
      <c r="FZ25" s="23">
        <v>169.14487961359225</v>
      </c>
      <c r="GA25" s="23">
        <v>170.35045631745882</v>
      </c>
      <c r="GB25" s="23">
        <v>169.06429516113539</v>
      </c>
      <c r="GC25" s="23">
        <v>175.31229257250658</v>
      </c>
      <c r="GD25" s="23">
        <v>175.62366148577135</v>
      </c>
      <c r="GE25" s="23">
        <v>185.0083979270334</v>
      </c>
      <c r="GF25" s="23">
        <v>193.67375794642834</v>
      </c>
      <c r="GG25" s="23">
        <v>175.92897953578031</v>
      </c>
      <c r="GH25" s="23">
        <v>172.81052984646936</v>
      </c>
      <c r="GI25" s="23">
        <v>160.85386398970977</v>
      </c>
      <c r="GJ25" s="23">
        <v>155.16636249643</v>
      </c>
      <c r="GK25" s="23">
        <v>147.50888409064271</v>
      </c>
      <c r="GL25" s="23">
        <v>135.35769284559819</v>
      </c>
      <c r="GM25" s="23">
        <v>121.41589526028613</v>
      </c>
      <c r="GN25" s="23">
        <v>117.50912949107406</v>
      </c>
      <c r="GO25" s="23">
        <v>109.45358498594568</v>
      </c>
      <c r="GP25" s="23">
        <v>104.08168381763537</v>
      </c>
      <c r="GQ25" s="23">
        <v>103.56847652502874</v>
      </c>
      <c r="GR25" s="23">
        <v>97.451670587267515</v>
      </c>
      <c r="GS25" s="23">
        <v>94.921553215254477</v>
      </c>
      <c r="GT25" s="24">
        <v>90.827043776698574</v>
      </c>
      <c r="GU25" s="24">
        <v>90.654532270944316</v>
      </c>
    </row>
    <row r="26" spans="1:203" s="16" customFormat="1" ht="22.5" customHeight="1" x14ac:dyDescent="0.25">
      <c r="A26" s="20" t="s">
        <v>277</v>
      </c>
      <c r="B26" s="23">
        <v>10.378216972859581</v>
      </c>
      <c r="C26" s="23">
        <v>7.6065360947305853</v>
      </c>
      <c r="D26" s="23">
        <v>1.7860413191564335</v>
      </c>
      <c r="E26" s="23">
        <v>-0.14787710449848532</v>
      </c>
      <c r="F26" s="23">
        <v>-0.49769831159870054</v>
      </c>
      <c r="G26" s="23">
        <v>-0.56068552075819866</v>
      </c>
      <c r="H26" s="23">
        <v>-0.50517776288520366</v>
      </c>
      <c r="I26" s="23">
        <v>-0.49106858675409581</v>
      </c>
      <c r="J26" s="23">
        <v>-0.48201178613413531</v>
      </c>
      <c r="K26" s="23">
        <v>-0.52742810883578717</v>
      </c>
      <c r="L26" s="23">
        <v>-0.54788704984934478</v>
      </c>
      <c r="M26" s="23">
        <v>-0.57860634593150762</v>
      </c>
      <c r="N26" s="23">
        <v>-0.58669338572168506</v>
      </c>
      <c r="O26" s="23">
        <v>-0.60545034586730595</v>
      </c>
      <c r="P26" s="23">
        <v>-0.62869886399408592</v>
      </c>
      <c r="Q26" s="23">
        <v>-0.65210020185492923</v>
      </c>
      <c r="R26" s="23">
        <v>-0.71039846638087756</v>
      </c>
      <c r="S26" s="23">
        <v>-0.72519489642850354</v>
      </c>
      <c r="T26" s="23">
        <v>-0.76213003395333856</v>
      </c>
      <c r="U26" s="23">
        <v>-0.85545596798800716</v>
      </c>
      <c r="V26" s="23">
        <v>-0.88243160975464041</v>
      </c>
      <c r="W26" s="23">
        <v>-0.90188285735797269</v>
      </c>
      <c r="X26" s="23">
        <v>-0.91643849205646466</v>
      </c>
      <c r="Y26" s="23">
        <v>-0.9408929390230919</v>
      </c>
      <c r="Z26" s="23">
        <v>-0.92268369575212261</v>
      </c>
      <c r="AA26" s="23">
        <v>-0.8557482149251725</v>
      </c>
      <c r="AB26" s="23">
        <v>-0.90379083938621518</v>
      </c>
      <c r="AC26" s="23">
        <v>-0.94086553409086693</v>
      </c>
      <c r="AD26" s="23">
        <v>-0.93933523612006842</v>
      </c>
      <c r="AE26" s="23">
        <v>-0.97291047016063825</v>
      </c>
      <c r="AF26" s="23">
        <v>-0.95509458977284067</v>
      </c>
      <c r="AG26" s="23">
        <v>-0.93653333879962708</v>
      </c>
      <c r="AH26" s="23">
        <v>-0.87471817453389256</v>
      </c>
      <c r="AI26" s="23">
        <v>-0.8282098774796034</v>
      </c>
      <c r="AJ26" s="23">
        <v>-0.83433354269608995</v>
      </c>
      <c r="AK26" s="23">
        <v>-0.75383246991714892</v>
      </c>
      <c r="AL26" s="23">
        <v>-0.70390260135585692</v>
      </c>
      <c r="AM26" s="23">
        <v>-0.76240594210217449</v>
      </c>
      <c r="AN26" s="23">
        <v>-0.73104085446419909</v>
      </c>
      <c r="AO26" s="23">
        <v>-0.72590279442116135</v>
      </c>
      <c r="AP26" s="23">
        <v>-0.7520339640585777</v>
      </c>
      <c r="AQ26" s="23">
        <v>-0.68491614218629326</v>
      </c>
      <c r="AR26" s="23">
        <v>-0.69270717019931483</v>
      </c>
      <c r="AS26" s="23">
        <v>-0.68814625388021411</v>
      </c>
      <c r="AT26" s="23">
        <v>-0.65636672920988592</v>
      </c>
      <c r="AU26" s="23">
        <v>-0.60132226028056279</v>
      </c>
      <c r="AV26" s="23">
        <v>-0.63830341045951311</v>
      </c>
      <c r="AW26" s="23">
        <v>-0.62530370128104706</v>
      </c>
      <c r="AX26" s="23">
        <v>-0.58068079437047271</v>
      </c>
      <c r="AY26" s="23">
        <v>-0.57033437944844434</v>
      </c>
      <c r="AZ26" s="23">
        <v>-0.61018278330396103</v>
      </c>
      <c r="BA26" s="23">
        <v>-0.61632795136454588</v>
      </c>
      <c r="BB26" s="23">
        <v>-0.63030333425000817</v>
      </c>
      <c r="BC26" s="23">
        <v>-0.64264704399270001</v>
      </c>
      <c r="BD26" s="23">
        <v>-0.66787819083197608</v>
      </c>
      <c r="BE26" s="23">
        <v>-0.76363945557044255</v>
      </c>
      <c r="BF26" s="23">
        <v>-0.83915866646275261</v>
      </c>
      <c r="BG26" s="23">
        <v>-0.81525419967887691</v>
      </c>
      <c r="BH26" s="23">
        <v>-0.79292082357623472</v>
      </c>
      <c r="BI26" s="23">
        <v>-0.75479434506252963</v>
      </c>
      <c r="BJ26" s="23">
        <v>-0.71641590578122483</v>
      </c>
      <c r="BK26" s="23">
        <v>-0.70801822034614981</v>
      </c>
      <c r="BL26" s="23">
        <v>-0.73832493278343692</v>
      </c>
      <c r="BM26" s="23">
        <v>-0.74621784654897394</v>
      </c>
      <c r="BN26" s="23">
        <v>-0.76334162874176026</v>
      </c>
      <c r="BO26" s="23">
        <v>-0.77321701444626645</v>
      </c>
      <c r="BP26" s="23">
        <v>-0.76476786742189917</v>
      </c>
      <c r="BQ26" s="23">
        <v>-0.77760970286316289</v>
      </c>
      <c r="BR26" s="23">
        <v>-0.77255205025736384</v>
      </c>
      <c r="BS26" s="23">
        <v>-0.77550603492058046</v>
      </c>
      <c r="BT26" s="23">
        <v>-0.77690489529410156</v>
      </c>
      <c r="BU26" s="23">
        <v>-0.75058250192073694</v>
      </c>
      <c r="BV26" s="23">
        <v>-0.74642628186595861</v>
      </c>
      <c r="BW26" s="23">
        <v>-0.77378069077071898</v>
      </c>
      <c r="BX26" s="23">
        <v>-0.79540449022114967</v>
      </c>
      <c r="BY26" s="23">
        <v>-0.78609471723699498</v>
      </c>
      <c r="BZ26" s="23">
        <v>-0.81759970364286894</v>
      </c>
      <c r="CA26" s="23">
        <v>-0.84040946714447495</v>
      </c>
      <c r="CB26" s="23">
        <v>-0.82305112193655594</v>
      </c>
      <c r="CC26" s="23">
        <v>-0.84627629930147141</v>
      </c>
      <c r="CD26" s="23">
        <v>-0.83198866978081853</v>
      </c>
      <c r="CE26" s="23">
        <v>-0.83187545630005</v>
      </c>
      <c r="CF26" s="23">
        <v>-0.81016509765423594</v>
      </c>
      <c r="CG26" s="23">
        <v>-0.75413348479502285</v>
      </c>
      <c r="CH26" s="23">
        <v>-0.73766486993269964</v>
      </c>
      <c r="CI26" s="23">
        <v>-0.70659671904259991</v>
      </c>
      <c r="CJ26" s="23">
        <v>-0.72301953113600381</v>
      </c>
      <c r="CK26" s="23">
        <v>-0.7437885535719877</v>
      </c>
      <c r="CL26" s="23">
        <v>-0.74047140470979977</v>
      </c>
      <c r="CM26" s="23">
        <v>-0.7214330499008712</v>
      </c>
      <c r="CN26" s="23">
        <v>-0.7250054483724433</v>
      </c>
      <c r="CO26" s="23">
        <v>-0.68220803009420983</v>
      </c>
      <c r="CP26" s="23">
        <v>-0.65631878316102943</v>
      </c>
      <c r="CQ26" s="23">
        <v>-0.63797280176337035</v>
      </c>
      <c r="CR26" s="23">
        <v>-0.581782546585071</v>
      </c>
      <c r="CS26" s="23">
        <v>-0.59571024690923402</v>
      </c>
      <c r="CT26" s="23">
        <v>-0.57091780971963613</v>
      </c>
      <c r="CU26" s="23">
        <v>-0.55183965410572822</v>
      </c>
      <c r="CV26" s="23">
        <v>-0.57635549252220597</v>
      </c>
      <c r="CW26" s="23">
        <v>-0.6004114541753478</v>
      </c>
      <c r="CX26" s="23">
        <v>-0.6404341073420482</v>
      </c>
      <c r="CY26" s="23">
        <v>-0.62248878491528614</v>
      </c>
      <c r="CZ26" s="23">
        <v>-0.58259396837353317</v>
      </c>
      <c r="DA26" s="23">
        <v>-0.55276040713353947</v>
      </c>
      <c r="DB26" s="23">
        <v>-0.50989041060029128</v>
      </c>
      <c r="DC26" s="23">
        <v>-0.50192146979392915</v>
      </c>
      <c r="DD26" s="23">
        <v>-0.47910441802996123</v>
      </c>
      <c r="DE26" s="23">
        <v>-0.45044331099290574</v>
      </c>
      <c r="DF26" s="23">
        <v>-0.38052015067573253</v>
      </c>
      <c r="DG26" s="23">
        <v>-0.38667879849883369</v>
      </c>
      <c r="DH26" s="23">
        <v>-0.35730259305286821</v>
      </c>
      <c r="DI26" s="23">
        <v>-0.39896154740796558</v>
      </c>
      <c r="DJ26" s="23">
        <v>-0.43436617234634545</v>
      </c>
      <c r="DK26" s="23">
        <v>-0.29584759047256792</v>
      </c>
      <c r="DL26" s="23">
        <v>-0.13107637094138253</v>
      </c>
      <c r="DM26" s="23">
        <v>-0.15069456598094733</v>
      </c>
      <c r="DN26" s="23">
        <v>-7.2249702415301278E-2</v>
      </c>
      <c r="DO26" s="23">
        <v>1.6984579582796765E-2</v>
      </c>
      <c r="DP26" s="23">
        <v>-7.8555598618050893E-2</v>
      </c>
      <c r="DQ26" s="23">
        <v>-9.6898189374505922E-2</v>
      </c>
      <c r="DR26" s="23">
        <v>-0.17513417661564915</v>
      </c>
      <c r="DS26" s="23">
        <v>-0.2989446702750046</v>
      </c>
      <c r="DT26" s="23">
        <v>-0.29783500623794817</v>
      </c>
      <c r="DU26" s="23">
        <v>-0.22433245455362499</v>
      </c>
      <c r="DV26" s="23">
        <v>-0.44425109020421599</v>
      </c>
      <c r="DW26" s="23">
        <v>-0.55285196747537402</v>
      </c>
      <c r="DX26" s="23">
        <v>-0.51848394240488938</v>
      </c>
      <c r="DY26" s="23">
        <v>-0.74536086457454187</v>
      </c>
      <c r="DZ26" s="23">
        <v>-0.24053582856669631</v>
      </c>
      <c r="EA26" s="23">
        <v>-0.18561300540724984</v>
      </c>
      <c r="EB26" s="23">
        <v>-1.0807237297465311</v>
      </c>
      <c r="EC26" s="23">
        <v>-1.3518627480295764</v>
      </c>
      <c r="ED26" s="23">
        <v>-1.7400584861115613</v>
      </c>
      <c r="EE26" s="23">
        <v>-1.9293286570667281</v>
      </c>
      <c r="EF26" s="23">
        <v>-2.1074614036611239</v>
      </c>
      <c r="EG26" s="23">
        <v>-2.2059452324647171</v>
      </c>
      <c r="EH26" s="23">
        <v>-2.5096990105393617</v>
      </c>
      <c r="EI26" s="23">
        <v>-2.6297503532409872</v>
      </c>
      <c r="EJ26" s="23">
        <v>-2.6656176810573071</v>
      </c>
      <c r="EK26" s="23">
        <v>-3.0891320672406053</v>
      </c>
      <c r="EL26" s="23">
        <v>-3.1110452288449832</v>
      </c>
      <c r="EM26" s="23">
        <v>-3.155660608084665</v>
      </c>
      <c r="EN26" s="23">
        <v>-2.8082321882173806</v>
      </c>
      <c r="EO26" s="23">
        <v>-2.4624209355552802</v>
      </c>
      <c r="EP26" s="23">
        <v>-2.2777605218532626</v>
      </c>
      <c r="EQ26" s="23">
        <v>-1.8388977592189528</v>
      </c>
      <c r="ER26" s="23">
        <v>-1.3853340506887997</v>
      </c>
      <c r="ES26" s="23">
        <v>-1.3278490692977791</v>
      </c>
      <c r="ET26" s="23">
        <v>-1.4396961088575209</v>
      </c>
      <c r="EU26" s="23">
        <v>-1.475360188865424</v>
      </c>
      <c r="EV26" s="23">
        <v>-1.4236244127572655</v>
      </c>
      <c r="EW26" s="23">
        <v>-1.4604667797456319</v>
      </c>
      <c r="EX26" s="23">
        <v>-1.3137307090817043</v>
      </c>
      <c r="EY26" s="23">
        <v>-1.337658200045696</v>
      </c>
      <c r="EZ26" s="23">
        <v>-1.380285812718804</v>
      </c>
      <c r="FA26" s="23">
        <v>-1.3889218221173871</v>
      </c>
      <c r="FB26" s="23">
        <v>-1.404702688161839</v>
      </c>
      <c r="FC26" s="23">
        <v>-1.3053023531390489</v>
      </c>
      <c r="FD26" s="23">
        <v>-1.2860847547472913</v>
      </c>
      <c r="FE26" s="23">
        <v>-1.298143218962782</v>
      </c>
      <c r="FF26" s="23">
        <v>-1.3799621642842739</v>
      </c>
      <c r="FG26" s="23">
        <v>-1.2263823445824451</v>
      </c>
      <c r="FH26" s="23">
        <v>-1.3682319929168589</v>
      </c>
      <c r="FI26" s="23">
        <v>-1.40878295743042</v>
      </c>
      <c r="FJ26" s="23">
        <v>-1.2894052321938254</v>
      </c>
      <c r="FK26" s="23">
        <v>-1.2986711849787125</v>
      </c>
      <c r="FL26" s="23">
        <v>-1.2491234106959621</v>
      </c>
      <c r="FM26" s="23">
        <v>-1.2187176236853605</v>
      </c>
      <c r="FN26" s="23">
        <v>-1.2139384661541988</v>
      </c>
      <c r="FO26" s="23">
        <v>-1.2146363622027092</v>
      </c>
      <c r="FP26" s="23">
        <v>-1.118089132798072</v>
      </c>
      <c r="FQ26" s="23">
        <v>-1.1598394667796965</v>
      </c>
      <c r="FR26" s="23">
        <v>-1.0513936822005263</v>
      </c>
      <c r="FS26" s="23">
        <v>-1.1999538090657818</v>
      </c>
      <c r="FT26" s="23">
        <v>-1.1976069283703679</v>
      </c>
      <c r="FU26" s="23">
        <v>-1.3185231720424315</v>
      </c>
      <c r="FV26" s="23">
        <v>-1.2345792771705788</v>
      </c>
      <c r="FW26" s="23">
        <v>-1.2803894208482167</v>
      </c>
      <c r="FX26" s="23">
        <v>-1.2081927830180172</v>
      </c>
      <c r="FY26" s="23">
        <v>-1.2378150740793112</v>
      </c>
      <c r="FZ26" s="23">
        <v>-1.0439207065809313</v>
      </c>
      <c r="GA26" s="23">
        <v>-1.0201102327159448</v>
      </c>
      <c r="GB26" s="23">
        <v>-1.0132198957196736</v>
      </c>
      <c r="GC26" s="23">
        <v>-1.1018437850799156</v>
      </c>
      <c r="GD26" s="23">
        <v>-1.1053829287665771</v>
      </c>
      <c r="GE26" s="23">
        <v>-1.1942145023647419</v>
      </c>
      <c r="GF26" s="23">
        <v>-1.3172530087516183</v>
      </c>
      <c r="GG26" s="23">
        <v>-1.1696566232974508</v>
      </c>
      <c r="GH26" s="23">
        <v>-1.1974135374099903</v>
      </c>
      <c r="GI26" s="23">
        <v>-1.1030882442411278</v>
      </c>
      <c r="GJ26" s="23">
        <v>-1.1065745678248495</v>
      </c>
      <c r="GK26" s="23">
        <v>-1.0699342760978372</v>
      </c>
      <c r="GL26" s="23">
        <v>-0.93455685386712206</v>
      </c>
      <c r="GM26" s="23">
        <v>-0.64673777429886425</v>
      </c>
      <c r="GN26" s="23">
        <v>-0.57805219928617979</v>
      </c>
      <c r="GO26" s="23">
        <v>-0.37115394030257454</v>
      </c>
      <c r="GP26" s="23">
        <v>-0.17530319760109886</v>
      </c>
      <c r="GQ26" s="23">
        <v>-0.16591435283239211</v>
      </c>
      <c r="GR26" s="23">
        <v>0.13618303390534842</v>
      </c>
      <c r="GS26" s="23">
        <v>0.28142271482129133</v>
      </c>
      <c r="GT26" s="24">
        <v>0.58471124337976399</v>
      </c>
      <c r="GU26" s="24">
        <v>0.6399546408092841</v>
      </c>
    </row>
    <row r="27" spans="1:203" s="16" customFormat="1" ht="22.5" customHeight="1" thickBot="1" x14ac:dyDescent="0.3">
      <c r="A27" s="28" t="s">
        <v>278</v>
      </c>
      <c r="B27" s="29">
        <v>19.093635878039414</v>
      </c>
      <c r="C27" s="29">
        <v>12.933939980195072</v>
      </c>
      <c r="D27" s="29">
        <v>3.6494881156610441</v>
      </c>
      <c r="E27" s="29">
        <v>-0.36313539325908484</v>
      </c>
      <c r="F27" s="29">
        <v>-1.4043957513468077</v>
      </c>
      <c r="G27" s="29">
        <v>-1.9910969229708722</v>
      </c>
      <c r="H27" s="29">
        <v>-1.7913425044677731</v>
      </c>
      <c r="I27" s="29">
        <v>-1.6193441988780879</v>
      </c>
      <c r="J27" s="29">
        <v>-1.5391449127992629</v>
      </c>
      <c r="K27" s="29">
        <v>-1.6703950972670523</v>
      </c>
      <c r="L27" s="29">
        <v>-1.7487888567549614</v>
      </c>
      <c r="M27" s="29">
        <v>-1.994860235241886</v>
      </c>
      <c r="N27" s="29">
        <v>-2.1500112844636545</v>
      </c>
      <c r="O27" s="29">
        <v>-2.2411323076970082</v>
      </c>
      <c r="P27" s="29">
        <v>-2.3075260807854119</v>
      </c>
      <c r="Q27" s="29">
        <v>-2.4036803423317052</v>
      </c>
      <c r="R27" s="29">
        <v>-2.6703197262913556</v>
      </c>
      <c r="S27" s="29">
        <v>-2.7532400314009866</v>
      </c>
      <c r="T27" s="29">
        <v>-2.9197357193855797</v>
      </c>
      <c r="U27" s="29">
        <v>-3.3560801255952781</v>
      </c>
      <c r="V27" s="29">
        <v>-3.467045011921118</v>
      </c>
      <c r="W27" s="29">
        <v>-3.6180151199290731</v>
      </c>
      <c r="X27" s="29">
        <v>-3.9161677052875996</v>
      </c>
      <c r="Y27" s="29">
        <v>-4.1739040362808923</v>
      </c>
      <c r="Z27" s="29">
        <v>-4.1782724258280295</v>
      </c>
      <c r="AA27" s="29">
        <v>-3.9392478538611733</v>
      </c>
      <c r="AB27" s="29">
        <v>-4.1899191002561276</v>
      </c>
      <c r="AC27" s="29">
        <v>-4.4116415559380302</v>
      </c>
      <c r="AD27" s="29">
        <v>-4.5340487463803463</v>
      </c>
      <c r="AE27" s="29">
        <v>-4.6640998830012599</v>
      </c>
      <c r="AF27" s="29">
        <v>-4.5023131119859734</v>
      </c>
      <c r="AG27" s="29">
        <v>-4.3605990290420396</v>
      </c>
      <c r="AH27" s="29">
        <v>-4.0242671927261737</v>
      </c>
      <c r="AI27" s="29">
        <v>-3.7711227054554151</v>
      </c>
      <c r="AJ27" s="29">
        <v>-3.760740357816323</v>
      </c>
      <c r="AK27" s="29">
        <v>-3.3407279794537539</v>
      </c>
      <c r="AL27" s="29">
        <v>-3.0934305573891545</v>
      </c>
      <c r="AM27" s="29">
        <v>-3.3493350811416778</v>
      </c>
      <c r="AN27" s="29">
        <v>-3.1755566053740267</v>
      </c>
      <c r="AO27" s="29">
        <v>-3.1830322110943552</v>
      </c>
      <c r="AP27" s="29">
        <v>-3.2744783318737585</v>
      </c>
      <c r="AQ27" s="29">
        <v>-3.0045947687617711</v>
      </c>
      <c r="AR27" s="29">
        <v>-3.0615758476978292</v>
      </c>
      <c r="AS27" s="29">
        <v>-3.1295562828720058</v>
      </c>
      <c r="AT27" s="29">
        <v>-2.9304457763621268</v>
      </c>
      <c r="AU27" s="29">
        <v>-2.6459860100522041</v>
      </c>
      <c r="AV27" s="29">
        <v>-2.8161290087223891</v>
      </c>
      <c r="AW27" s="29">
        <v>-2.7637513388206627</v>
      </c>
      <c r="AX27" s="29">
        <v>-2.566751795959799</v>
      </c>
      <c r="AY27" s="29">
        <v>-2.5649787248825553</v>
      </c>
      <c r="AZ27" s="29">
        <v>-2.72163953446743</v>
      </c>
      <c r="BA27" s="29">
        <v>-2.7640938927915726</v>
      </c>
      <c r="BB27" s="29">
        <v>-2.8236851683987503</v>
      </c>
      <c r="BC27" s="29">
        <v>-2.8642296775789253</v>
      </c>
      <c r="BD27" s="29">
        <v>-2.972970307310697</v>
      </c>
      <c r="BE27" s="29">
        <v>-3.4062070152107533</v>
      </c>
      <c r="BF27" s="29">
        <v>-3.535289163231496</v>
      </c>
      <c r="BG27" s="29">
        <v>-3.3373128106714325</v>
      </c>
      <c r="BH27" s="29">
        <v>-3.2172567555700979</v>
      </c>
      <c r="BI27" s="29">
        <v>-3.0399249467424028</v>
      </c>
      <c r="BJ27" s="29">
        <v>-2.8393964456787848</v>
      </c>
      <c r="BK27" s="29">
        <v>-2.852168986507658</v>
      </c>
      <c r="BL27" s="29">
        <v>-2.9304033198190282</v>
      </c>
      <c r="BM27" s="29">
        <v>-2.9331526336427047</v>
      </c>
      <c r="BN27" s="29">
        <v>-3.0041557261530185</v>
      </c>
      <c r="BO27" s="29">
        <v>-3.0386027691963591</v>
      </c>
      <c r="BP27" s="29">
        <v>-3.0242164072345239</v>
      </c>
      <c r="BQ27" s="29">
        <v>-3.1020986866004243</v>
      </c>
      <c r="BR27" s="29">
        <v>-3.0278845739353257</v>
      </c>
      <c r="BS27" s="29">
        <v>-3.0461613083814245</v>
      </c>
      <c r="BT27" s="29">
        <v>-3.0451751394990092</v>
      </c>
      <c r="BU27" s="29">
        <v>-2.9961136641503576</v>
      </c>
      <c r="BV27" s="29">
        <v>-2.9966103457472744</v>
      </c>
      <c r="BW27" s="29">
        <v>-3.1838757811493155</v>
      </c>
      <c r="BX27" s="29">
        <v>-3.2235969667431865</v>
      </c>
      <c r="BY27" s="29">
        <v>-3.2228802824681666</v>
      </c>
      <c r="BZ27" s="29">
        <v>-3.3338659091347194</v>
      </c>
      <c r="CA27" s="29">
        <v>-3.4260376644711501</v>
      </c>
      <c r="CB27" s="29">
        <v>-3.4094582568383278</v>
      </c>
      <c r="CC27" s="29">
        <v>-3.529405861370615</v>
      </c>
      <c r="CD27" s="29">
        <v>-3.415912922372867</v>
      </c>
      <c r="CE27" s="29">
        <v>-3.3608811629269777</v>
      </c>
      <c r="CF27" s="29">
        <v>-3.2059571303292573</v>
      </c>
      <c r="CG27" s="29">
        <v>-3.0476503031691009</v>
      </c>
      <c r="CH27" s="29">
        <v>-2.953400272289437</v>
      </c>
      <c r="CI27" s="29">
        <v>-2.8083413418970622</v>
      </c>
      <c r="CJ27" s="29">
        <v>-2.8705291966118427</v>
      </c>
      <c r="CK27" s="29">
        <v>-3.0339462337063758</v>
      </c>
      <c r="CL27" s="29">
        <v>-3.0420699702519305</v>
      </c>
      <c r="CM27" s="29">
        <v>-2.9793503358395799</v>
      </c>
      <c r="CN27" s="29">
        <v>-3.0367211029973467</v>
      </c>
      <c r="CO27" s="29">
        <v>-2.9311893525077215</v>
      </c>
      <c r="CP27" s="29">
        <v>-2.8026027410857473</v>
      </c>
      <c r="CQ27" s="29">
        <v>-2.6860732675814156</v>
      </c>
      <c r="CR27" s="29">
        <v>-2.4363705552675432</v>
      </c>
      <c r="CS27" s="29">
        <v>-2.5420517379581002</v>
      </c>
      <c r="CT27" s="29">
        <v>-2.4741061922612442</v>
      </c>
      <c r="CU27" s="29">
        <v>-2.3429335363618695</v>
      </c>
      <c r="CV27" s="29">
        <v>-2.4253484569283019</v>
      </c>
      <c r="CW27" s="29">
        <v>-2.5438797576407333</v>
      </c>
      <c r="CX27" s="29">
        <v>-2.7412470812007625</v>
      </c>
      <c r="CY27" s="29">
        <v>-2.6850717186989321</v>
      </c>
      <c r="CZ27" s="29">
        <v>-2.5097670399748044</v>
      </c>
      <c r="DA27" s="29">
        <v>-2.3569775910783219</v>
      </c>
      <c r="DB27" s="29">
        <v>-2.0208368370767391</v>
      </c>
      <c r="DC27" s="29">
        <v>-2.0031691471789879</v>
      </c>
      <c r="DD27" s="29">
        <v>-1.8927256047989931</v>
      </c>
      <c r="DE27" s="29">
        <v>-1.8603435084666338</v>
      </c>
      <c r="DF27" s="29">
        <v>-1.6364034137537811</v>
      </c>
      <c r="DG27" s="29">
        <v>-1.6829564492568549</v>
      </c>
      <c r="DH27" s="29">
        <v>-1.5106087351028479</v>
      </c>
      <c r="DI27" s="29">
        <v>-1.8176093862630267</v>
      </c>
      <c r="DJ27" s="29">
        <v>-1.9194020987741378</v>
      </c>
      <c r="DK27" s="29">
        <v>-1.204646544374697</v>
      </c>
      <c r="DL27" s="29">
        <v>-0.53479416346952957</v>
      </c>
      <c r="DM27" s="29">
        <v>-0.58598410761407127</v>
      </c>
      <c r="DN27" s="29">
        <v>-0.26692669761781357</v>
      </c>
      <c r="DO27" s="29">
        <v>6.0772732217937254E-2</v>
      </c>
      <c r="DP27" s="29">
        <v>-0.28193458771424057</v>
      </c>
      <c r="DQ27" s="29">
        <v>-0.34952574856040097</v>
      </c>
      <c r="DR27" s="29">
        <v>-0.61585192266044886</v>
      </c>
      <c r="DS27" s="29">
        <v>-0.99804094603518534</v>
      </c>
      <c r="DT27" s="29">
        <v>-0.97693576602435572</v>
      </c>
      <c r="DU27" s="29">
        <v>-0.79751482736354684</v>
      </c>
      <c r="DV27" s="29">
        <v>-1.4251144039158499</v>
      </c>
      <c r="DW27" s="29">
        <v>-1.7273665651156949</v>
      </c>
      <c r="DX27" s="29">
        <v>-1.53691213545688</v>
      </c>
      <c r="DY27" s="29">
        <v>-2.0707602381756387</v>
      </c>
      <c r="DZ27" s="29">
        <v>-0.53689415154704534</v>
      </c>
      <c r="EA27" s="29">
        <v>-0.40669789535399603</v>
      </c>
      <c r="EB27" s="29">
        <v>-2.3917973489668771</v>
      </c>
      <c r="EC27" s="29">
        <v>-3.047770266156582</v>
      </c>
      <c r="ED27" s="29">
        <v>-3.8655957334082101</v>
      </c>
      <c r="EE27" s="29">
        <v>-4.2480244425387959</v>
      </c>
      <c r="EF27" s="29">
        <v>-4.5217803904711644</v>
      </c>
      <c r="EG27" s="29">
        <v>-4.6549096929652727</v>
      </c>
      <c r="EH27" s="29">
        <v>-5.1838856018383606</v>
      </c>
      <c r="EI27" s="29">
        <v>-5.4151965060951612</v>
      </c>
      <c r="EJ27" s="29">
        <v>-5.4811477053864639</v>
      </c>
      <c r="EK27" s="29">
        <v>-6.2385734385219225</v>
      </c>
      <c r="EL27" s="29">
        <v>-6.0979844968745871</v>
      </c>
      <c r="EM27" s="29">
        <v>-6.0613358633102878</v>
      </c>
      <c r="EN27" s="29">
        <v>-5.2438138270461581</v>
      </c>
      <c r="EO27" s="29">
        <v>-4.5247115205225192</v>
      </c>
      <c r="EP27" s="29">
        <v>-4.1549110294095106</v>
      </c>
      <c r="EQ27" s="29">
        <v>-3.3385819288128853</v>
      </c>
      <c r="ER27" s="29">
        <v>-2.4437165990974616</v>
      </c>
      <c r="ES27" s="29">
        <v>-2.3350298027473411</v>
      </c>
      <c r="ET27" s="29">
        <v>-2.5137734557965867</v>
      </c>
      <c r="EU27" s="29">
        <v>-2.5907809617080813</v>
      </c>
      <c r="EV27" s="29">
        <v>-2.5480619861491722</v>
      </c>
      <c r="EW27" s="29">
        <v>-2.6101976446486934</v>
      </c>
      <c r="EX27" s="29">
        <v>-2.2812521182398617</v>
      </c>
      <c r="EY27" s="29">
        <v>-2.2807569935858387</v>
      </c>
      <c r="EZ27" s="29">
        <v>-2.2936702616749196</v>
      </c>
      <c r="FA27" s="29">
        <v>-2.2785459693010912</v>
      </c>
      <c r="FB27" s="29">
        <v>-2.3115571055121733</v>
      </c>
      <c r="FC27" s="29">
        <v>-2.1902759224025368</v>
      </c>
      <c r="FD27" s="29">
        <v>-2.1002461556844132</v>
      </c>
      <c r="FE27" s="29">
        <v>-2.0331119364878707</v>
      </c>
      <c r="FF27" s="29">
        <v>-2.0579437212437051</v>
      </c>
      <c r="FG27" s="29">
        <v>-1.825499779251851</v>
      </c>
      <c r="FH27" s="29">
        <v>-2.0403371249764968</v>
      </c>
      <c r="FI27" s="29">
        <v>-2.0477376676252259</v>
      </c>
      <c r="FJ27" s="29">
        <v>-1.8309006183313208</v>
      </c>
      <c r="FK27" s="29">
        <v>-1.8093874556204073</v>
      </c>
      <c r="FL27" s="29">
        <v>-1.7676849500609417</v>
      </c>
      <c r="FM27" s="29">
        <v>-1.8243745275463727</v>
      </c>
      <c r="FN27" s="29">
        <v>-1.803284555997704</v>
      </c>
      <c r="FO27" s="29">
        <v>-1.7779089060133775</v>
      </c>
      <c r="FP27" s="29">
        <v>-1.5994441582333183</v>
      </c>
      <c r="FQ27" s="29">
        <v>-1.6455484960574684</v>
      </c>
      <c r="FR27" s="29">
        <v>-1.4326025343893707</v>
      </c>
      <c r="FS27" s="29">
        <v>-1.5984845192340207</v>
      </c>
      <c r="FT27" s="29">
        <v>-1.4625169912942932</v>
      </c>
      <c r="FU27" s="29">
        <v>-1.4243695956893614</v>
      </c>
      <c r="FV27" s="29">
        <v>-1.2405935708173117</v>
      </c>
      <c r="FW27" s="29">
        <v>-1.2424868587661744</v>
      </c>
      <c r="FX27" s="29">
        <v>-1.1543525479802512</v>
      </c>
      <c r="FY27" s="29">
        <v>-1.1727834537272226</v>
      </c>
      <c r="FZ27" s="29">
        <v>-1.1608664365693844</v>
      </c>
      <c r="GA27" s="29">
        <v>-1.2484974975094068</v>
      </c>
      <c r="GB27" s="29">
        <v>-1.3003744128764263</v>
      </c>
      <c r="GC27" s="29">
        <v>-1.4644063299030556</v>
      </c>
      <c r="GD27" s="29">
        <v>-1.5661251438519257</v>
      </c>
      <c r="GE27" s="29">
        <v>-1.7743988692034349</v>
      </c>
      <c r="GF27" s="29">
        <v>-2.0910285034255098</v>
      </c>
      <c r="GG27" s="29">
        <v>-1.9938057844354515</v>
      </c>
      <c r="GH27" s="29">
        <v>-2.092948150125014</v>
      </c>
      <c r="GI27" s="29">
        <v>-1.9853163756657231</v>
      </c>
      <c r="GJ27" s="29">
        <v>-2.0891439091780959</v>
      </c>
      <c r="GK27" s="29">
        <v>-2.0901824758985588</v>
      </c>
      <c r="GL27" s="29">
        <v>-1.9171745304038237</v>
      </c>
      <c r="GM27" s="29">
        <v>-1.4591177419266945</v>
      </c>
      <c r="GN27" s="29">
        <v>-1.3700251928074902</v>
      </c>
      <c r="GO27" s="29">
        <v>-0.9011016861840514</v>
      </c>
      <c r="GP27" s="29">
        <v>-0.44099023150827465</v>
      </c>
      <c r="GQ27" s="29">
        <v>-0.40662608683214907</v>
      </c>
      <c r="GR27" s="29">
        <v>0.33564048337948738</v>
      </c>
      <c r="GS27" s="29">
        <v>0.70317073544513731</v>
      </c>
      <c r="GT27" s="30">
        <v>1.4079480109377791</v>
      </c>
      <c r="GU27" s="30">
        <v>1.4877077767643707</v>
      </c>
    </row>
    <row r="28" spans="1:203" x14ac:dyDescent="0.35">
      <c r="A28" s="31" t="s">
        <v>279</v>
      </c>
      <c r="B28" s="16"/>
      <c r="C28" s="32"/>
      <c r="D28" s="33"/>
      <c r="E28" s="34"/>
      <c r="F28" s="32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</row>
    <row r="33" spans="1:203" ht="30" customHeight="1" thickBot="1" x14ac:dyDescent="0.6">
      <c r="A33" s="12" t="s">
        <v>281</v>
      </c>
    </row>
    <row r="34" spans="1:203" s="16" customFormat="1" ht="30" customHeight="1" thickBot="1" x14ac:dyDescent="0.3">
      <c r="A34" s="13" t="s">
        <v>270</v>
      </c>
      <c r="B34" s="14">
        <v>37591</v>
      </c>
      <c r="C34" s="14">
        <v>37956</v>
      </c>
      <c r="D34" s="14">
        <v>38322</v>
      </c>
      <c r="E34" s="14">
        <v>38687</v>
      </c>
      <c r="F34" s="14">
        <v>39052</v>
      </c>
      <c r="G34" s="14">
        <v>39417</v>
      </c>
      <c r="H34" s="14">
        <v>39783</v>
      </c>
      <c r="I34" s="14">
        <v>40148</v>
      </c>
      <c r="J34" s="14">
        <v>40179</v>
      </c>
      <c r="K34" s="14">
        <v>40210</v>
      </c>
      <c r="L34" s="14">
        <v>40238</v>
      </c>
      <c r="M34" s="14">
        <v>40269</v>
      </c>
      <c r="N34" s="14">
        <v>40299</v>
      </c>
      <c r="O34" s="14">
        <v>40330</v>
      </c>
      <c r="P34" s="14">
        <v>40360</v>
      </c>
      <c r="Q34" s="14">
        <v>40391</v>
      </c>
      <c r="R34" s="14">
        <v>40422</v>
      </c>
      <c r="S34" s="14">
        <v>40452</v>
      </c>
      <c r="T34" s="14">
        <v>40483</v>
      </c>
      <c r="U34" s="14">
        <v>40513</v>
      </c>
      <c r="V34" s="14">
        <v>40544</v>
      </c>
      <c r="W34" s="14">
        <v>40575</v>
      </c>
      <c r="X34" s="14">
        <v>40603</v>
      </c>
      <c r="Y34" s="14">
        <v>40634</v>
      </c>
      <c r="Z34" s="14">
        <v>40664</v>
      </c>
      <c r="AA34" s="14">
        <v>40695</v>
      </c>
      <c r="AB34" s="14">
        <v>40725</v>
      </c>
      <c r="AC34" s="14">
        <v>40756</v>
      </c>
      <c r="AD34" s="14">
        <v>40787</v>
      </c>
      <c r="AE34" s="14">
        <v>40817</v>
      </c>
      <c r="AF34" s="14">
        <v>40848</v>
      </c>
      <c r="AG34" s="14">
        <v>40878</v>
      </c>
      <c r="AH34" s="14">
        <v>40909</v>
      </c>
      <c r="AI34" s="14">
        <v>40940</v>
      </c>
      <c r="AJ34" s="14">
        <v>40969</v>
      </c>
      <c r="AK34" s="14">
        <v>41000</v>
      </c>
      <c r="AL34" s="14">
        <v>41030</v>
      </c>
      <c r="AM34" s="14">
        <v>41061</v>
      </c>
      <c r="AN34" s="14">
        <v>41091</v>
      </c>
      <c r="AO34" s="14">
        <v>41122</v>
      </c>
      <c r="AP34" s="14">
        <v>41153</v>
      </c>
      <c r="AQ34" s="14">
        <v>41183</v>
      </c>
      <c r="AR34" s="14">
        <v>41214</v>
      </c>
      <c r="AS34" s="14">
        <v>41244</v>
      </c>
      <c r="AT34" s="14">
        <v>41275</v>
      </c>
      <c r="AU34" s="14">
        <v>41306</v>
      </c>
      <c r="AV34" s="14">
        <v>41334</v>
      </c>
      <c r="AW34" s="14">
        <v>41365</v>
      </c>
      <c r="AX34" s="14">
        <v>41395</v>
      </c>
      <c r="AY34" s="14">
        <v>41426</v>
      </c>
      <c r="AZ34" s="14">
        <v>41456</v>
      </c>
      <c r="BA34" s="14">
        <v>41487</v>
      </c>
      <c r="BB34" s="14">
        <v>41518</v>
      </c>
      <c r="BC34" s="14">
        <v>41548</v>
      </c>
      <c r="BD34" s="14">
        <v>41579</v>
      </c>
      <c r="BE34" s="14">
        <v>41609</v>
      </c>
      <c r="BF34" s="14">
        <v>41640</v>
      </c>
      <c r="BG34" s="14">
        <v>41671</v>
      </c>
      <c r="BH34" s="14">
        <v>41699</v>
      </c>
      <c r="BI34" s="14">
        <v>41730</v>
      </c>
      <c r="BJ34" s="14">
        <v>41760</v>
      </c>
      <c r="BK34" s="14">
        <v>41791</v>
      </c>
      <c r="BL34" s="14">
        <v>41821</v>
      </c>
      <c r="BM34" s="14">
        <v>41852</v>
      </c>
      <c r="BN34" s="14">
        <v>41883</v>
      </c>
      <c r="BO34" s="14">
        <v>41913</v>
      </c>
      <c r="BP34" s="14">
        <v>41944</v>
      </c>
      <c r="BQ34" s="14">
        <v>41974</v>
      </c>
      <c r="BR34" s="14">
        <v>42005</v>
      </c>
      <c r="BS34" s="14">
        <v>42036</v>
      </c>
      <c r="BT34" s="14">
        <v>42064</v>
      </c>
      <c r="BU34" s="14">
        <v>42095</v>
      </c>
      <c r="BV34" s="14">
        <v>42125</v>
      </c>
      <c r="BW34" s="14">
        <v>42156</v>
      </c>
      <c r="BX34" s="14">
        <v>42186</v>
      </c>
      <c r="BY34" s="14">
        <v>42217</v>
      </c>
      <c r="BZ34" s="14">
        <v>42248</v>
      </c>
      <c r="CA34" s="14">
        <v>42278</v>
      </c>
      <c r="CB34" s="14">
        <v>42309</v>
      </c>
      <c r="CC34" s="14">
        <v>42339</v>
      </c>
      <c r="CD34" s="14">
        <v>42370</v>
      </c>
      <c r="CE34" s="14">
        <v>42401</v>
      </c>
      <c r="CF34" s="14">
        <v>42430</v>
      </c>
      <c r="CG34" s="14">
        <v>42461</v>
      </c>
      <c r="CH34" s="14">
        <v>42491</v>
      </c>
      <c r="CI34" s="14">
        <v>42522</v>
      </c>
      <c r="CJ34" s="14">
        <v>42552</v>
      </c>
      <c r="CK34" s="14">
        <v>42583</v>
      </c>
      <c r="CL34" s="14">
        <v>42614</v>
      </c>
      <c r="CM34" s="14">
        <v>42644</v>
      </c>
      <c r="CN34" s="14">
        <v>42675</v>
      </c>
      <c r="CO34" s="14">
        <v>42705</v>
      </c>
      <c r="CP34" s="14">
        <v>42736</v>
      </c>
      <c r="CQ34" s="14">
        <v>42767</v>
      </c>
      <c r="CR34" s="14">
        <v>42795</v>
      </c>
      <c r="CS34" s="14">
        <v>42826</v>
      </c>
      <c r="CT34" s="14">
        <v>42856</v>
      </c>
      <c r="CU34" s="14">
        <v>42887</v>
      </c>
      <c r="CV34" s="14">
        <v>42917</v>
      </c>
      <c r="CW34" s="14">
        <v>42948</v>
      </c>
      <c r="CX34" s="14">
        <v>42979</v>
      </c>
      <c r="CY34" s="14">
        <v>43009</v>
      </c>
      <c r="CZ34" s="14">
        <v>43040</v>
      </c>
      <c r="DA34" s="14">
        <v>43070</v>
      </c>
      <c r="DB34" s="14">
        <v>43101</v>
      </c>
      <c r="DC34" s="14">
        <v>43132</v>
      </c>
      <c r="DD34" s="14">
        <v>43160</v>
      </c>
      <c r="DE34" s="14">
        <v>43191</v>
      </c>
      <c r="DF34" s="14">
        <v>43221</v>
      </c>
      <c r="DG34" s="14">
        <v>43252</v>
      </c>
      <c r="DH34" s="14">
        <v>43282</v>
      </c>
      <c r="DI34" s="14">
        <v>43313</v>
      </c>
      <c r="DJ34" s="14">
        <v>43344</v>
      </c>
      <c r="DK34" s="14">
        <v>43374</v>
      </c>
      <c r="DL34" s="14">
        <v>43405</v>
      </c>
      <c r="DM34" s="14">
        <v>43435</v>
      </c>
      <c r="DN34" s="14">
        <v>43466</v>
      </c>
      <c r="DO34" s="14">
        <v>43497</v>
      </c>
      <c r="DP34" s="14">
        <v>43525</v>
      </c>
      <c r="DQ34" s="14">
        <v>43556</v>
      </c>
      <c r="DR34" s="14">
        <v>43586</v>
      </c>
      <c r="DS34" s="14">
        <v>43617</v>
      </c>
      <c r="DT34" s="14">
        <v>43647</v>
      </c>
      <c r="DU34" s="14">
        <v>43678</v>
      </c>
      <c r="DV34" s="14">
        <v>43709</v>
      </c>
      <c r="DW34" s="14">
        <v>43739</v>
      </c>
      <c r="DX34" s="14">
        <v>43770</v>
      </c>
      <c r="DY34" s="14">
        <v>43800</v>
      </c>
      <c r="DZ34" s="14">
        <v>43831</v>
      </c>
      <c r="EA34" s="14">
        <v>43862</v>
      </c>
      <c r="EB34" s="14">
        <v>43891</v>
      </c>
      <c r="EC34" s="14">
        <v>43922</v>
      </c>
      <c r="ED34" s="14">
        <v>43952</v>
      </c>
      <c r="EE34" s="14">
        <v>43983</v>
      </c>
      <c r="EF34" s="14">
        <v>44013</v>
      </c>
      <c r="EG34" s="14">
        <v>44044</v>
      </c>
      <c r="EH34" s="14">
        <v>44075</v>
      </c>
      <c r="EI34" s="14">
        <v>44105</v>
      </c>
      <c r="EJ34" s="14">
        <v>44136</v>
      </c>
      <c r="EK34" s="14">
        <v>44166</v>
      </c>
      <c r="EL34" s="14">
        <v>44197</v>
      </c>
      <c r="EM34" s="14">
        <v>44228</v>
      </c>
      <c r="EN34" s="14">
        <v>44256</v>
      </c>
      <c r="EO34" s="14">
        <v>44287</v>
      </c>
      <c r="EP34" s="14">
        <v>44317</v>
      </c>
      <c r="EQ34" s="14">
        <v>44348</v>
      </c>
      <c r="ER34" s="14">
        <v>44378</v>
      </c>
      <c r="ES34" s="14">
        <v>44409</v>
      </c>
      <c r="ET34" s="14">
        <v>44440</v>
      </c>
      <c r="EU34" s="14">
        <v>44470</v>
      </c>
      <c r="EV34" s="14">
        <v>44501</v>
      </c>
      <c r="EW34" s="14">
        <v>44531</v>
      </c>
      <c r="EX34" s="14">
        <v>44562</v>
      </c>
      <c r="EY34" s="14">
        <v>44593</v>
      </c>
      <c r="EZ34" s="14">
        <v>44621</v>
      </c>
      <c r="FA34" s="14">
        <v>44652</v>
      </c>
      <c r="FB34" s="14">
        <v>44682</v>
      </c>
      <c r="FC34" s="14">
        <v>44713</v>
      </c>
      <c r="FD34" s="14">
        <v>44743</v>
      </c>
      <c r="FE34" s="14">
        <v>44774</v>
      </c>
      <c r="FF34" s="14">
        <v>44805</v>
      </c>
      <c r="FG34" s="14">
        <v>44835</v>
      </c>
      <c r="FH34" s="14">
        <v>44866</v>
      </c>
      <c r="FI34" s="14">
        <v>44896</v>
      </c>
      <c r="FJ34" s="14">
        <v>44927</v>
      </c>
      <c r="FK34" s="14">
        <v>44958</v>
      </c>
      <c r="FL34" s="14">
        <v>44986</v>
      </c>
      <c r="FM34" s="14">
        <v>45017</v>
      </c>
      <c r="FN34" s="14">
        <v>45047</v>
      </c>
      <c r="FO34" s="14">
        <v>45078</v>
      </c>
      <c r="FP34" s="14">
        <v>45108</v>
      </c>
      <c r="FQ34" s="14">
        <v>45139</v>
      </c>
      <c r="FR34" s="14">
        <v>45170</v>
      </c>
      <c r="FS34" s="14">
        <v>45200</v>
      </c>
      <c r="FT34" s="14">
        <v>45231</v>
      </c>
      <c r="FU34" s="14">
        <v>45261</v>
      </c>
      <c r="FV34" s="14">
        <v>45292</v>
      </c>
      <c r="FW34" s="14">
        <v>45323</v>
      </c>
      <c r="FX34" s="14">
        <v>45352</v>
      </c>
      <c r="FY34" s="14">
        <v>45383</v>
      </c>
      <c r="FZ34" s="14">
        <v>45413</v>
      </c>
      <c r="GA34" s="14">
        <v>45444</v>
      </c>
      <c r="GB34" s="14">
        <v>45474</v>
      </c>
      <c r="GC34" s="14">
        <v>45505</v>
      </c>
      <c r="GD34" s="14">
        <v>45536</v>
      </c>
      <c r="GE34" s="14">
        <v>45566</v>
      </c>
      <c r="GF34" s="14">
        <v>45597</v>
      </c>
      <c r="GG34" s="14">
        <v>45627</v>
      </c>
      <c r="GH34" s="14">
        <v>45658</v>
      </c>
      <c r="GI34" s="14">
        <v>45689</v>
      </c>
      <c r="GJ34" s="14">
        <v>45717</v>
      </c>
      <c r="GK34" s="14">
        <v>45748</v>
      </c>
      <c r="GL34" s="14">
        <v>45778</v>
      </c>
      <c r="GM34" s="14">
        <v>45809</v>
      </c>
      <c r="GN34" s="14">
        <v>45839</v>
      </c>
      <c r="GO34" s="14">
        <v>45870</v>
      </c>
      <c r="GP34" s="14">
        <v>45901</v>
      </c>
      <c r="GQ34" s="14">
        <v>45931</v>
      </c>
      <c r="GR34" s="14">
        <v>45962</v>
      </c>
      <c r="GS34" s="14">
        <v>45992</v>
      </c>
      <c r="GT34" s="15">
        <v>46023</v>
      </c>
      <c r="GU34" s="15">
        <v>46054</v>
      </c>
    </row>
    <row r="35" spans="1:203" s="16" customFormat="1" ht="22.5" customHeight="1" x14ac:dyDescent="0.25">
      <c r="A35" s="17" t="s">
        <v>271</v>
      </c>
      <c r="B35" s="18">
        <v>14.181278581370693</v>
      </c>
      <c r="C35" s="18">
        <v>11.87285545449131</v>
      </c>
      <c r="D35" s="18">
        <v>9.025267321978756</v>
      </c>
      <c r="E35" s="18">
        <v>4.6809368144469792</v>
      </c>
      <c r="F35" s="18">
        <v>2.8509185980983789</v>
      </c>
      <c r="G35" s="18">
        <v>2.4794275217624087</v>
      </c>
      <c r="H35" s="18">
        <v>3.0061244617875142</v>
      </c>
      <c r="I35" s="18">
        <v>3.6955425711343013</v>
      </c>
      <c r="J35" s="18">
        <v>3.794714626850503</v>
      </c>
      <c r="K35" s="18">
        <v>3.7158798196561289</v>
      </c>
      <c r="L35" s="18">
        <v>3.5066028783611625</v>
      </c>
      <c r="M35" s="18">
        <v>3.3837144838217093</v>
      </c>
      <c r="N35" s="18">
        <v>3.2824713247687405</v>
      </c>
      <c r="O35" s="18">
        <v>3.1769295182141222</v>
      </c>
      <c r="P35" s="18">
        <v>3.1792655916846173</v>
      </c>
      <c r="Q35" s="18">
        <v>3.1130559475131085</v>
      </c>
      <c r="R35" s="18">
        <v>2.849576355582756</v>
      </c>
      <c r="S35" s="18">
        <v>2.804478458004779</v>
      </c>
      <c r="T35" s="18">
        <v>2.667874883054818</v>
      </c>
      <c r="U35" s="18">
        <v>2.3918833835958004</v>
      </c>
      <c r="V35" s="18">
        <v>2.2776992907732088</v>
      </c>
      <c r="W35" s="18">
        <v>2.2220279738952255</v>
      </c>
      <c r="X35" s="18">
        <v>2.133535605575152</v>
      </c>
      <c r="Y35" s="18">
        <v>2.1854479137543605</v>
      </c>
      <c r="Z35" s="18">
        <v>2.1794405973024018</v>
      </c>
      <c r="AA35" s="18">
        <v>2.0793150283267123</v>
      </c>
      <c r="AB35" s="18">
        <v>2.0343020531875879</v>
      </c>
      <c r="AC35" s="18">
        <v>2.0006633059299372</v>
      </c>
      <c r="AD35" s="18">
        <v>1.8362550373181277</v>
      </c>
      <c r="AE35" s="18">
        <v>1.8690336161515511</v>
      </c>
      <c r="AF35" s="18">
        <v>1.7995011001700576</v>
      </c>
      <c r="AG35" s="18">
        <v>1.7787373283646393</v>
      </c>
      <c r="AH35" s="18">
        <v>1.9009249548471712</v>
      </c>
      <c r="AI35" s="18">
        <v>1.9683216575114828</v>
      </c>
      <c r="AJ35" s="18">
        <v>1.990122976016431</v>
      </c>
      <c r="AK35" s="18">
        <v>2.174445670243764</v>
      </c>
      <c r="AL35" s="18">
        <v>2.2831484470268779</v>
      </c>
      <c r="AM35" s="18">
        <v>2.0340372743419333</v>
      </c>
      <c r="AN35" s="18">
        <v>2.1361361598081321</v>
      </c>
      <c r="AO35" s="18">
        <v>2.2093856153691758</v>
      </c>
      <c r="AP35" s="18">
        <v>2.0492785295501985</v>
      </c>
      <c r="AQ35" s="18">
        <v>2.2053960359506277</v>
      </c>
      <c r="AR35" s="18">
        <v>2.1269331536108602</v>
      </c>
      <c r="AS35" s="18">
        <v>2.0869963107679639</v>
      </c>
      <c r="AT35" s="18">
        <v>2.1982660782572481</v>
      </c>
      <c r="AU35" s="18">
        <v>2.3205550931973504</v>
      </c>
      <c r="AV35" s="18">
        <v>2.1346572816542171</v>
      </c>
      <c r="AW35" s="18">
        <v>2.2082479539714543</v>
      </c>
      <c r="AX35" s="18">
        <v>2.2430676430340855</v>
      </c>
      <c r="AY35" s="18">
        <v>2.2299700821220294</v>
      </c>
      <c r="AZ35" s="18">
        <v>2.2861789005840785</v>
      </c>
      <c r="BA35" s="18">
        <v>2.2758660704754812</v>
      </c>
      <c r="BB35" s="18">
        <v>2.2338322711390277</v>
      </c>
      <c r="BC35" s="18">
        <v>2.2217258549799284</v>
      </c>
      <c r="BD35" s="18">
        <v>2.1089986786754</v>
      </c>
      <c r="BE35" s="18">
        <v>1.9122315065852813</v>
      </c>
      <c r="BF35" s="18">
        <v>1.9959449887120007</v>
      </c>
      <c r="BG35" s="18">
        <v>2.0429021793630522</v>
      </c>
      <c r="BH35" s="18">
        <v>2.0708584952650102</v>
      </c>
      <c r="BI35" s="18">
        <v>2.2371769365761986</v>
      </c>
      <c r="BJ35" s="18">
        <v>2.318741311222249</v>
      </c>
      <c r="BK35" s="18">
        <v>2.2587387046753871</v>
      </c>
      <c r="BL35" s="18">
        <v>2.2610024708926257</v>
      </c>
      <c r="BM35" s="18">
        <v>2.331503667791655</v>
      </c>
      <c r="BN35" s="18">
        <v>2.1998399966708009</v>
      </c>
      <c r="BO35" s="18">
        <v>2.232768553717416</v>
      </c>
      <c r="BP35" s="18">
        <v>2.2390921162735706</v>
      </c>
      <c r="BQ35" s="18">
        <v>2.0902420952555301</v>
      </c>
      <c r="BR35" s="18">
        <v>2.1264604880051792</v>
      </c>
      <c r="BS35" s="18">
        <v>2.0935376091111011</v>
      </c>
      <c r="BT35" s="18">
        <v>2.0979799371123491</v>
      </c>
      <c r="BU35" s="18">
        <v>2.1897858927863187</v>
      </c>
      <c r="BV35" s="18">
        <v>2.1458518976988872</v>
      </c>
      <c r="BW35" s="18">
        <v>1.9755174628426482</v>
      </c>
      <c r="BX35" s="18">
        <v>1.9645937194146545</v>
      </c>
      <c r="BY35" s="18">
        <v>1.9060537808196043</v>
      </c>
      <c r="BZ35" s="18">
        <v>1.8977588380931947</v>
      </c>
      <c r="CA35" s="18">
        <v>1.8187138137999679</v>
      </c>
      <c r="CB35" s="18">
        <v>1.8229663468224366</v>
      </c>
      <c r="CC35" s="18">
        <v>1.7648356051905649</v>
      </c>
      <c r="CD35" s="18">
        <v>1.8227859823753936</v>
      </c>
      <c r="CE35" s="18">
        <v>1.8789859085637801</v>
      </c>
      <c r="CF35" s="18">
        <v>1.859150416807031</v>
      </c>
      <c r="CG35" s="18">
        <v>1.8872464806210021</v>
      </c>
      <c r="CH35" s="18">
        <v>1.8960616447141765</v>
      </c>
      <c r="CI35" s="18">
        <v>1.8986518845541451</v>
      </c>
      <c r="CJ35" s="18">
        <v>1.8912520146563079</v>
      </c>
      <c r="CK35" s="18">
        <v>1.8977007697446546</v>
      </c>
      <c r="CL35" s="18">
        <v>1.8398036958009036</v>
      </c>
      <c r="CM35" s="18">
        <v>1.8722670095793839</v>
      </c>
      <c r="CN35" s="18">
        <v>1.7823387274901039</v>
      </c>
      <c r="CO35" s="18">
        <v>1.6725313714642542</v>
      </c>
      <c r="CP35" s="18">
        <v>1.7808729817055315</v>
      </c>
      <c r="CQ35" s="18">
        <v>1.839557957249115</v>
      </c>
      <c r="CR35" s="18">
        <v>1.8347374982312501</v>
      </c>
      <c r="CS35" s="18">
        <v>1.9316019755040763</v>
      </c>
      <c r="CT35" s="18">
        <v>1.9121896268003622</v>
      </c>
      <c r="CU35" s="18">
        <v>1.908077710121767</v>
      </c>
      <c r="CV35" s="18">
        <v>1.8028776696611313</v>
      </c>
      <c r="CW35" s="18">
        <v>1.8028225584830411</v>
      </c>
      <c r="CX35" s="18">
        <v>1.6813489212111308</v>
      </c>
      <c r="CY35" s="18">
        <v>1.7209502718454739</v>
      </c>
      <c r="CZ35" s="18">
        <v>1.7567841599393033</v>
      </c>
      <c r="DA35" s="18">
        <v>1.7450712040068674</v>
      </c>
      <c r="DB35" s="18">
        <v>1.8725235105553917</v>
      </c>
      <c r="DC35" s="18">
        <v>1.9249031110287509</v>
      </c>
      <c r="DD35" s="18">
        <v>2.0037588513759119</v>
      </c>
      <c r="DE35" s="18">
        <v>2.0588159206513894</v>
      </c>
      <c r="DF35" s="18">
        <v>2.2439389963275493</v>
      </c>
      <c r="DG35" s="18">
        <v>2.1739223022781315</v>
      </c>
      <c r="DH35" s="18">
        <v>2.358373577774898</v>
      </c>
      <c r="DI35" s="18">
        <v>2.3217808197681498</v>
      </c>
      <c r="DJ35" s="18">
        <v>2.4051987782659889</v>
      </c>
      <c r="DK35" s="18">
        <v>2.7536724630148726</v>
      </c>
      <c r="DL35" s="18">
        <v>2.8635691939948633</v>
      </c>
      <c r="DM35" s="18">
        <v>2.9322533704066944</v>
      </c>
      <c r="DN35" s="18">
        <v>3.2724156839310536</v>
      </c>
      <c r="DO35" s="18">
        <v>3.7049074652800731</v>
      </c>
      <c r="DP35" s="18">
        <v>3.9641265982398499</v>
      </c>
      <c r="DQ35" s="18">
        <v>4.1911774428355839</v>
      </c>
      <c r="DR35" s="18">
        <v>4.3957299964270007</v>
      </c>
      <c r="DS35" s="18">
        <v>4.3539386185285478</v>
      </c>
      <c r="DT35" s="18">
        <v>4.5652244701301488</v>
      </c>
      <c r="DU35" s="18">
        <v>4.594249133846712</v>
      </c>
      <c r="DV35" s="18">
        <v>4.4547283052895734</v>
      </c>
      <c r="DW35" s="18">
        <v>4.5391083858559726</v>
      </c>
      <c r="DX35" s="18">
        <v>4.6084109561332616</v>
      </c>
      <c r="DY35" s="18">
        <v>4.629147665602459</v>
      </c>
      <c r="DZ35" s="18">
        <v>4.9631077397058752</v>
      </c>
      <c r="EA35" s="18">
        <v>5.1051448889196349</v>
      </c>
      <c r="EB35" s="18">
        <v>4.0032125964281278</v>
      </c>
      <c r="EC35" s="18">
        <v>3.7939143992150774</v>
      </c>
      <c r="ED35" s="18">
        <v>3.8468553573142792</v>
      </c>
      <c r="EE35" s="18">
        <v>3.6754154571624191</v>
      </c>
      <c r="EF35" s="18">
        <v>3.6062770472199372</v>
      </c>
      <c r="EG35" s="18">
        <v>3.4930417732223149</v>
      </c>
      <c r="EH35" s="18">
        <v>3.1686061733492696</v>
      </c>
      <c r="EI35" s="18">
        <v>2.8106920315353334</v>
      </c>
      <c r="EJ35" s="18">
        <v>2.5389274435204023</v>
      </c>
      <c r="EK35" s="18">
        <v>2.2902976136328506</v>
      </c>
      <c r="EL35" s="18">
        <v>2.1986991155260633</v>
      </c>
      <c r="EM35" s="18">
        <v>2.1241105675177607</v>
      </c>
      <c r="EN35" s="18">
        <v>2.3452060862699868</v>
      </c>
      <c r="EO35" s="18">
        <v>2.8316246826422491</v>
      </c>
      <c r="EP35" s="18">
        <v>2.9754050213243017</v>
      </c>
      <c r="EQ35" s="18">
        <v>3.4612617564331547</v>
      </c>
      <c r="ER35" s="18">
        <v>4.1334072393674877</v>
      </c>
      <c r="ES35" s="18">
        <v>3.963694639494534</v>
      </c>
      <c r="ET35" s="18">
        <v>3.7511305449329657</v>
      </c>
      <c r="EU35" s="18">
        <v>3.6206565321111674</v>
      </c>
      <c r="EV35" s="18">
        <v>3.286759809995734</v>
      </c>
      <c r="EW35" s="18">
        <v>2.9831626939155638</v>
      </c>
      <c r="EX35" s="18">
        <v>3.0770059716865288</v>
      </c>
      <c r="EY35" s="18">
        <v>3.0052227657552231</v>
      </c>
      <c r="EZ35" s="18">
        <v>2.6966447212446027</v>
      </c>
      <c r="FA35" s="18">
        <v>2.4763874598115905</v>
      </c>
      <c r="FB35" s="18">
        <v>2.2235051048469749</v>
      </c>
      <c r="FC35" s="18">
        <v>2.0694627513249104</v>
      </c>
      <c r="FD35" s="18">
        <v>2.0175720958583594</v>
      </c>
      <c r="FE35" s="18">
        <v>2.0272936361877734</v>
      </c>
      <c r="FF35" s="18">
        <v>2.0106537932709228</v>
      </c>
      <c r="FG35" s="18">
        <v>2.0382741070523607</v>
      </c>
      <c r="FH35" s="18">
        <v>2.0225434637568149</v>
      </c>
      <c r="FI35" s="18">
        <v>2.0830626586787102</v>
      </c>
      <c r="FJ35" s="18">
        <v>2.2220302205639286</v>
      </c>
      <c r="FK35" s="18">
        <v>2.207377163611691</v>
      </c>
      <c r="FL35" s="18">
        <v>2.249385554207612</v>
      </c>
      <c r="FM35" s="18">
        <v>2.2035100985591489</v>
      </c>
      <c r="FN35" s="18">
        <v>2.1218672783390282</v>
      </c>
      <c r="FO35" s="18">
        <v>2.0576955486378856</v>
      </c>
      <c r="FP35" s="18">
        <v>2.1246111892001389</v>
      </c>
      <c r="FQ35" s="18">
        <v>1.9999268018848531</v>
      </c>
      <c r="FR35" s="18">
        <v>1.950477690952616</v>
      </c>
      <c r="FS35" s="18">
        <v>1.882933025017389</v>
      </c>
      <c r="FT35" s="18">
        <v>1.8016340543729501</v>
      </c>
      <c r="FU35" s="18">
        <v>1.8434707479413368</v>
      </c>
      <c r="FV35" s="18">
        <v>1.8188691369878929</v>
      </c>
      <c r="FW35" s="18">
        <v>1.7100368640376815</v>
      </c>
      <c r="FX35" s="18">
        <v>1.609752596201993</v>
      </c>
      <c r="FY35" s="18">
        <v>1.5452099015800485</v>
      </c>
      <c r="FZ35" s="18">
        <v>1.594321433527178</v>
      </c>
      <c r="GA35" s="18">
        <v>1.4850664813274799</v>
      </c>
      <c r="GB35" s="18">
        <v>1.4863386000288512</v>
      </c>
      <c r="GC35" s="18">
        <v>1.4428607502623532</v>
      </c>
      <c r="GD35" s="18">
        <v>1.4247244692181793</v>
      </c>
      <c r="GE35" s="18">
        <v>1.3469932871230594</v>
      </c>
      <c r="GF35" s="18">
        <v>1.3315673420806018</v>
      </c>
      <c r="GG35" s="18">
        <v>1.5338785772854668</v>
      </c>
      <c r="GH35" s="18">
        <v>1.682919685086397</v>
      </c>
      <c r="GI35" s="18">
        <v>1.8682665489298793</v>
      </c>
      <c r="GJ35" s="18">
        <v>2.0755843786129926</v>
      </c>
      <c r="GK35" s="18">
        <v>2.3830454693660004</v>
      </c>
      <c r="GL35" s="18">
        <v>2.7612544054151931</v>
      </c>
      <c r="GM35" s="18">
        <v>3.1201522302717946</v>
      </c>
      <c r="GN35" s="18">
        <v>3.4032940702908063</v>
      </c>
      <c r="GO35" s="18">
        <v>4.1144666624732036</v>
      </c>
      <c r="GP35" s="18">
        <v>4.4635084713918589</v>
      </c>
      <c r="GQ35" s="18">
        <v>4.8836642413063087</v>
      </c>
      <c r="GR35" s="18">
        <v>5.5220405032698991</v>
      </c>
      <c r="GS35" s="18">
        <v>5.49262293606981</v>
      </c>
      <c r="GT35" s="19">
        <v>6.1452412567176262</v>
      </c>
      <c r="GU35" s="19">
        <v>6.4139918471017285</v>
      </c>
    </row>
    <row r="36" spans="1:203" s="16" customFormat="1" ht="22.5" customHeight="1" x14ac:dyDescent="0.25">
      <c r="A36" s="20" t="s">
        <v>272</v>
      </c>
      <c r="B36" s="21">
        <v>93.220226216485202</v>
      </c>
      <c r="C36" s="21">
        <v>87.867599221026921</v>
      </c>
      <c r="D36" s="21">
        <v>95.237915413072443</v>
      </c>
      <c r="E36" s="21">
        <v>107.88156456539282</v>
      </c>
      <c r="F36" s="21">
        <v>117.4130310931706</v>
      </c>
      <c r="G36" s="21">
        <v>117.27606508754424</v>
      </c>
      <c r="H36" s="21">
        <v>113.99076144732707</v>
      </c>
      <c r="I36" s="21">
        <v>108.24925156919612</v>
      </c>
      <c r="J36" s="21">
        <v>107.8355565324923</v>
      </c>
      <c r="K36" s="21">
        <v>108.56617801213662</v>
      </c>
      <c r="L36" s="21">
        <v>110.94950332859082</v>
      </c>
      <c r="M36" s="21">
        <v>112.96538184348519</v>
      </c>
      <c r="N36" s="21">
        <v>113.94107414655359</v>
      </c>
      <c r="O36" s="21">
        <v>115.82262228169051</v>
      </c>
      <c r="P36" s="21">
        <v>116.26479702153748</v>
      </c>
      <c r="Q36" s="21">
        <v>117.47875087384485</v>
      </c>
      <c r="R36" s="21">
        <v>120.51160128201334</v>
      </c>
      <c r="S36" s="21">
        <v>120.95749277243731</v>
      </c>
      <c r="T36" s="21">
        <v>123.95881440133519</v>
      </c>
      <c r="U36" s="21">
        <v>132.70091655881032</v>
      </c>
      <c r="V36" s="21">
        <v>135.70264665352039</v>
      </c>
      <c r="W36" s="21">
        <v>137.92341566317049</v>
      </c>
      <c r="X36" s="21">
        <v>140.68798934332978</v>
      </c>
      <c r="Y36" s="21">
        <v>150.3146979365597</v>
      </c>
      <c r="Z36" s="21">
        <v>149.36639935244835</v>
      </c>
      <c r="AA36" s="21">
        <v>140.0425288388802</v>
      </c>
      <c r="AB36" s="21">
        <v>143.6001085478008</v>
      </c>
      <c r="AC36" s="21">
        <v>146.32988801036481</v>
      </c>
      <c r="AD36" s="21">
        <v>150.12638142678114</v>
      </c>
      <c r="AE36" s="21">
        <v>151.45193195596266</v>
      </c>
      <c r="AF36" s="21">
        <v>151.48848293014302</v>
      </c>
      <c r="AG36" s="21">
        <v>152.42402333579886</v>
      </c>
      <c r="AH36" s="21">
        <v>146.18456108065675</v>
      </c>
      <c r="AI36" s="21">
        <v>142.14003442734355</v>
      </c>
      <c r="AJ36" s="21">
        <v>142.36316283609241</v>
      </c>
      <c r="AK36" s="21">
        <v>135.15851521986491</v>
      </c>
      <c r="AL36" s="21">
        <v>130.14253460236287</v>
      </c>
      <c r="AM36" s="21">
        <v>140.4688467773492</v>
      </c>
      <c r="AN36" s="21">
        <v>136.83974221421414</v>
      </c>
      <c r="AO36" s="21">
        <v>132.30961563225696</v>
      </c>
      <c r="AP36" s="21">
        <v>136.92798356813555</v>
      </c>
      <c r="AQ36" s="21">
        <v>129.08524024064326</v>
      </c>
      <c r="AR36" s="21">
        <v>129.79635345523701</v>
      </c>
      <c r="AS36" s="21">
        <v>130.45199642779798</v>
      </c>
      <c r="AT36" s="21">
        <v>126.82232615104334</v>
      </c>
      <c r="AU36" s="21">
        <v>122.0905975653536</v>
      </c>
      <c r="AV36" s="21">
        <v>127.5815061788965</v>
      </c>
      <c r="AW36" s="21">
        <v>125.52796374947619</v>
      </c>
      <c r="AX36" s="21">
        <v>122.614205904728</v>
      </c>
      <c r="AY36" s="21">
        <v>121.96141684147142</v>
      </c>
      <c r="AZ36" s="21">
        <v>122.37797298478561</v>
      </c>
      <c r="BA36" s="21">
        <v>122.78185654532641</v>
      </c>
      <c r="BB36" s="21">
        <v>121.84356212614466</v>
      </c>
      <c r="BC36" s="21">
        <v>122.69026252928055</v>
      </c>
      <c r="BD36" s="21">
        <v>124.37172755963515</v>
      </c>
      <c r="BE36" s="21">
        <v>131.51369516029644</v>
      </c>
      <c r="BF36" s="21">
        <v>135.96016051470076</v>
      </c>
      <c r="BG36" s="21">
        <v>131.96487035850217</v>
      </c>
      <c r="BH36" s="21">
        <v>129.52607768631924</v>
      </c>
      <c r="BI36" s="21">
        <v>123.8777846289409</v>
      </c>
      <c r="BJ36" s="21">
        <v>124.03019661150097</v>
      </c>
      <c r="BK36" s="21">
        <v>124.18849154380356</v>
      </c>
      <c r="BL36" s="21">
        <v>126.13921648032741</v>
      </c>
      <c r="BM36" s="21">
        <v>125.65224588667188</v>
      </c>
      <c r="BN36" s="21">
        <v>127.36515805817359</v>
      </c>
      <c r="BO36" s="21">
        <v>127.90250533728231</v>
      </c>
      <c r="BP36" s="21">
        <v>126.94921876639282</v>
      </c>
      <c r="BQ36" s="21">
        <v>128.96745968533202</v>
      </c>
      <c r="BR36" s="21">
        <v>128.2175390288281</v>
      </c>
      <c r="BS36" s="21">
        <v>129.53401419844735</v>
      </c>
      <c r="BT36" s="21">
        <v>130.3417251962041</v>
      </c>
      <c r="BU36" s="21">
        <v>126.88438914902281</v>
      </c>
      <c r="BV36" s="21">
        <v>127.25310865112947</v>
      </c>
      <c r="BW36" s="21">
        <v>132.40441560772678</v>
      </c>
      <c r="BX36" s="21">
        <v>133.6623144021334</v>
      </c>
      <c r="BY36" s="21">
        <v>132.70918200590819</v>
      </c>
      <c r="BZ36" s="21">
        <v>133.10579635711662</v>
      </c>
      <c r="CA36" s="21">
        <v>136.22416715359017</v>
      </c>
      <c r="CB36" s="21">
        <v>134.18741266379436</v>
      </c>
      <c r="CC36" s="21">
        <v>137.60657444498759</v>
      </c>
      <c r="CD36" s="21">
        <v>135.06996767453788</v>
      </c>
      <c r="CE36" s="21">
        <v>133.78309806124895</v>
      </c>
      <c r="CF36" s="21">
        <v>132.53547406150102</v>
      </c>
      <c r="CG36" s="21">
        <v>129.69351786797117</v>
      </c>
      <c r="CH36" s="21">
        <v>128.75255308098423</v>
      </c>
      <c r="CI36" s="21">
        <v>128.02097889763445</v>
      </c>
      <c r="CJ36" s="21">
        <v>129.93835203132889</v>
      </c>
      <c r="CK36" s="21">
        <v>134.11495450410041</v>
      </c>
      <c r="CL36" s="21">
        <v>133.79385590198535</v>
      </c>
      <c r="CM36" s="21">
        <v>131.91281135975723</v>
      </c>
      <c r="CN36" s="21">
        <v>135.24113184638239</v>
      </c>
      <c r="CO36" s="21">
        <v>134.58330980472164</v>
      </c>
      <c r="CP36" s="21">
        <v>129.44234112890578</v>
      </c>
      <c r="CQ36" s="21">
        <v>127.21910285846538</v>
      </c>
      <c r="CR36" s="21">
        <v>125.87510481024846</v>
      </c>
      <c r="CS36" s="21">
        <v>123.01086388086158</v>
      </c>
      <c r="CT36" s="21">
        <v>123.90210154748782</v>
      </c>
      <c r="CU36" s="21">
        <v>124.00437637264659</v>
      </c>
      <c r="CV36" s="21">
        <v>127.59765831796406</v>
      </c>
      <c r="CW36" s="21">
        <v>128.30679578596875</v>
      </c>
      <c r="CX36" s="21">
        <v>135.59154753637301</v>
      </c>
      <c r="CY36" s="21">
        <v>132.23620758900009</v>
      </c>
      <c r="CZ36" s="21">
        <v>132.21133429479576</v>
      </c>
      <c r="DA36" s="21">
        <v>128.2566309128388</v>
      </c>
      <c r="DB36" s="21">
        <v>123.14215489004967</v>
      </c>
      <c r="DC36" s="21">
        <v>121.68390969042369</v>
      </c>
      <c r="DD36" s="21">
        <v>119.60206594415104</v>
      </c>
      <c r="DE36" s="21">
        <v>116.73219703300406</v>
      </c>
      <c r="DF36" s="21">
        <v>111.03917388458031</v>
      </c>
      <c r="DG36" s="21">
        <v>111.54880172630853</v>
      </c>
      <c r="DH36" s="21">
        <v>109.34639527461589</v>
      </c>
      <c r="DI36" s="21">
        <v>111.2945041782075</v>
      </c>
      <c r="DJ36" s="21">
        <v>112.09116424604125</v>
      </c>
      <c r="DK36" s="21">
        <v>109.64024306700213</v>
      </c>
      <c r="DL36" s="21">
        <v>109.24495141789485</v>
      </c>
      <c r="DM36" s="21">
        <v>111.97807671901208</v>
      </c>
      <c r="DN36" s="21">
        <v>110.9986509084483</v>
      </c>
      <c r="DO36" s="21">
        <v>104.1708792246217</v>
      </c>
      <c r="DP36" s="21">
        <v>106.33820194330144</v>
      </c>
      <c r="DQ36" s="21">
        <v>106.68025094216382</v>
      </c>
      <c r="DR36" s="21">
        <v>108.76012622270834</v>
      </c>
      <c r="DS36" s="21">
        <v>115.55201868645403</v>
      </c>
      <c r="DT36" s="21">
        <v>114.88114052772556</v>
      </c>
      <c r="DU36" s="21">
        <v>110.18838665072006</v>
      </c>
      <c r="DV36" s="21">
        <v>118.7870503442708</v>
      </c>
      <c r="DW36" s="21">
        <v>122.22746832007923</v>
      </c>
      <c r="DX36" s="21">
        <v>122.29665128223147</v>
      </c>
      <c r="DY36" s="21">
        <v>125.97112580640413</v>
      </c>
      <c r="DZ36" s="21">
        <v>91.683728924003617</v>
      </c>
      <c r="EA36" s="21">
        <v>91.468573488326868</v>
      </c>
      <c r="EB36" s="21">
        <v>113.10960433406727</v>
      </c>
      <c r="EC36" s="21">
        <v>123.09795744524499</v>
      </c>
      <c r="ED36" s="21">
        <v>134.16927431379767</v>
      </c>
      <c r="EE36" s="21">
        <v>131.73027752732858</v>
      </c>
      <c r="EF36" s="21">
        <v>141.58396377970868</v>
      </c>
      <c r="EG36" s="21">
        <v>148.26658091834346</v>
      </c>
      <c r="EH36" s="21">
        <v>160.40735173549027</v>
      </c>
      <c r="EI36" s="21">
        <v>170.72175835947758</v>
      </c>
      <c r="EJ36" s="21">
        <v>193.46677334775899</v>
      </c>
      <c r="EK36" s="21">
        <v>229.13154299213332</v>
      </c>
      <c r="EL36" s="21">
        <v>236.6259635010779</v>
      </c>
      <c r="EM36" s="21">
        <v>240.55088525824476</v>
      </c>
      <c r="EN36" s="21">
        <v>214.42227504435419</v>
      </c>
      <c r="EO36" s="21">
        <v>180.12652462384574</v>
      </c>
      <c r="EP36" s="21">
        <v>172.87767663156717</v>
      </c>
      <c r="EQ36" s="21">
        <v>148.89516442588155</v>
      </c>
      <c r="ER36" s="21">
        <v>125.40489602470086</v>
      </c>
      <c r="ES36" s="21">
        <v>125.04231532267913</v>
      </c>
      <c r="ET36" s="21">
        <v>128.40977536233729</v>
      </c>
      <c r="EU36" s="21">
        <v>131.14624819725196</v>
      </c>
      <c r="EV36" s="21">
        <v>134.59199710380832</v>
      </c>
      <c r="EW36" s="21">
        <v>139.24972169661805</v>
      </c>
      <c r="EX36" s="21">
        <v>135.16838900467383</v>
      </c>
      <c r="EY36" s="21">
        <v>134.89860039454157</v>
      </c>
      <c r="EZ36" s="21">
        <v>138.76897305173893</v>
      </c>
      <c r="FA36" s="21">
        <v>143.72212923461652</v>
      </c>
      <c r="FB36" s="21">
        <v>149.68024608599862</v>
      </c>
      <c r="FC36" s="21">
        <v>149.89873124177049</v>
      </c>
      <c r="FD36" s="21">
        <v>147.97804101998361</v>
      </c>
      <c r="FE36" s="21">
        <v>146.31130621189726</v>
      </c>
      <c r="FF36" s="21">
        <v>149.96623020095416</v>
      </c>
      <c r="FG36" s="21">
        <v>141.43267294634109</v>
      </c>
      <c r="FH36" s="21">
        <v>150.01057316945983</v>
      </c>
      <c r="FI36" s="21">
        <v>148.5970933644021</v>
      </c>
      <c r="FJ36" s="21">
        <v>140.36855930315014</v>
      </c>
      <c r="FK36" s="21">
        <v>140.37123499737629</v>
      </c>
      <c r="FL36" s="21">
        <v>135.78643652400447</v>
      </c>
      <c r="FM36" s="21">
        <v>134.46487262884767</v>
      </c>
      <c r="FN36" s="21">
        <v>135.38361324852715</v>
      </c>
      <c r="FO36" s="21">
        <v>138.97103724324634</v>
      </c>
      <c r="FP36" s="21">
        <v>135.53177632667513</v>
      </c>
      <c r="FQ36" s="21">
        <v>142.98526263684215</v>
      </c>
      <c r="FR36" s="21">
        <v>135.97058112333866</v>
      </c>
      <c r="FS36" s="21">
        <v>139.59060946177547</v>
      </c>
      <c r="FT36" s="21">
        <v>136.79513670977704</v>
      </c>
      <c r="FU36" s="21">
        <v>146.51713040396783</v>
      </c>
      <c r="FV36" s="21">
        <v>158.72294360063651</v>
      </c>
      <c r="FW36" s="21">
        <v>163.74187386885217</v>
      </c>
      <c r="FX36" s="21">
        <v>169.86405931124102</v>
      </c>
      <c r="FY36" s="21">
        <v>171.97906193466383</v>
      </c>
      <c r="FZ36" s="21">
        <v>162.45889162366424</v>
      </c>
      <c r="GA36" s="21">
        <v>168.29361162987618</v>
      </c>
      <c r="GB36" s="21">
        <v>166.73525543136441</v>
      </c>
      <c r="GC36" s="21">
        <v>173.1941284095046</v>
      </c>
      <c r="GD36" s="21">
        <v>173.57707952579298</v>
      </c>
      <c r="GE36" s="21">
        <v>180.91494448282151</v>
      </c>
      <c r="GF36" s="21">
        <v>185.56700706326708</v>
      </c>
      <c r="GG36" s="21">
        <v>161.97823901091078</v>
      </c>
      <c r="GH36" s="21">
        <v>157.30644707447885</v>
      </c>
      <c r="GI36" s="21">
        <v>149.47259366339736</v>
      </c>
      <c r="GJ36" s="21">
        <v>147.14025436457965</v>
      </c>
      <c r="GK36" s="21">
        <v>139.06688745241016</v>
      </c>
      <c r="GL36" s="21">
        <v>127.49106130626895</v>
      </c>
      <c r="GM36" s="21">
        <v>117.92226734446496</v>
      </c>
      <c r="GN36" s="21">
        <v>114.8853856664595</v>
      </c>
      <c r="GO36" s="21">
        <v>106.46160803594564</v>
      </c>
      <c r="GP36" s="21">
        <v>101.7688480349786</v>
      </c>
      <c r="GQ36" s="21">
        <v>101.71765770278812</v>
      </c>
      <c r="GR36" s="21">
        <v>98.142511496793489</v>
      </c>
      <c r="GS36" s="21">
        <v>98.381681220941346</v>
      </c>
      <c r="GT36" s="22">
        <v>94.285414399809042</v>
      </c>
      <c r="GU36" s="22">
        <v>93.63005051318342</v>
      </c>
    </row>
    <row r="37" spans="1:203" s="16" customFormat="1" ht="22.5" customHeight="1" x14ac:dyDescent="0.25">
      <c r="A37" s="20" t="s">
        <v>273</v>
      </c>
      <c r="B37" s="23">
        <v>0.96145860742696954</v>
      </c>
      <c r="C37" s="23">
        <v>1.4404624076470516</v>
      </c>
      <c r="D37" s="23">
        <v>0.42979086406895906</v>
      </c>
      <c r="E37" s="23">
        <v>-0.36893105729588033</v>
      </c>
      <c r="F37" s="23">
        <v>-0.49643134192785393</v>
      </c>
      <c r="G37" s="23">
        <v>-0.42834751245815889</v>
      </c>
      <c r="H37" s="23">
        <v>-0.42057970225843605</v>
      </c>
      <c r="I37" s="23">
        <v>-0.30485460353960653</v>
      </c>
      <c r="J37" s="23">
        <v>-0.29733700983362576</v>
      </c>
      <c r="K37" s="23">
        <v>-0.31830888006880498</v>
      </c>
      <c r="L37" s="23">
        <v>-0.38395559888661668</v>
      </c>
      <c r="M37" s="23">
        <v>-0.43871150332079839</v>
      </c>
      <c r="N37" s="23">
        <v>-0.45761176122536995</v>
      </c>
      <c r="O37" s="23">
        <v>-0.50267355782255096</v>
      </c>
      <c r="P37" s="23">
        <v>-0.51710109526308556</v>
      </c>
      <c r="Q37" s="23">
        <v>-0.54412329362922662</v>
      </c>
      <c r="R37" s="23">
        <v>-0.58449374028366174</v>
      </c>
      <c r="S37" s="23">
        <v>-0.58774837014091252</v>
      </c>
      <c r="T37" s="23">
        <v>-0.63919119169094163</v>
      </c>
      <c r="U37" s="23">
        <v>-0.78216778945371168</v>
      </c>
      <c r="V37" s="23">
        <v>-0.81319892961449847</v>
      </c>
      <c r="W37" s="23">
        <v>-0.84266890469221167</v>
      </c>
      <c r="X37" s="23">
        <v>-0.86809273983256396</v>
      </c>
      <c r="Y37" s="23">
        <v>-1.0996015163663519</v>
      </c>
      <c r="Z37" s="23">
        <v>-1.0759113489136896</v>
      </c>
      <c r="AA37" s="23">
        <v>-0.83261031986889367</v>
      </c>
      <c r="AB37" s="23">
        <v>-0.88695790337992886</v>
      </c>
      <c r="AC37" s="23">
        <v>-0.92690506910180193</v>
      </c>
      <c r="AD37" s="23">
        <v>-0.92044820397456706</v>
      </c>
      <c r="AE37" s="23">
        <v>-0.96165390441636456</v>
      </c>
      <c r="AF37" s="23">
        <v>-0.92653581678879582</v>
      </c>
      <c r="AG37" s="23">
        <v>-0.93248567210444411</v>
      </c>
      <c r="AH37" s="23">
        <v>-0.87793384686883857</v>
      </c>
      <c r="AI37" s="23">
        <v>-0.82945142411619821</v>
      </c>
      <c r="AJ37" s="23">
        <v>-0.84307903696832931</v>
      </c>
      <c r="AK37" s="23">
        <v>-0.7645028119203473</v>
      </c>
      <c r="AL37" s="23">
        <v>-0.68819881066838728</v>
      </c>
      <c r="AM37" s="23">
        <v>-0.82315142794760732</v>
      </c>
      <c r="AN37" s="23">
        <v>-0.78694705461792891</v>
      </c>
      <c r="AO37" s="23">
        <v>-0.71384400016015581</v>
      </c>
      <c r="AP37" s="23">
        <v>-0.75675723865762712</v>
      </c>
      <c r="AQ37" s="23">
        <v>-0.64144473531386337</v>
      </c>
      <c r="AR37" s="23">
        <v>-0.63374852020651118</v>
      </c>
      <c r="AS37" s="23">
        <v>-0.63553204200333557</v>
      </c>
      <c r="AT37" s="23">
        <v>-0.58962609717790859</v>
      </c>
      <c r="AU37" s="23">
        <v>-0.51262448692054297</v>
      </c>
      <c r="AV37" s="23">
        <v>-0.58877063003772201</v>
      </c>
      <c r="AW37" s="23">
        <v>-0.56372073718838245</v>
      </c>
      <c r="AX37" s="23">
        <v>-0.50725193537805757</v>
      </c>
      <c r="AY37" s="23">
        <v>-0.48973302517492145</v>
      </c>
      <c r="AZ37" s="23">
        <v>-0.51160049675657382</v>
      </c>
      <c r="BA37" s="23">
        <v>-0.51848454333948157</v>
      </c>
      <c r="BB37" s="23">
        <v>-0.48794853994012188</v>
      </c>
      <c r="BC37" s="23">
        <v>-0.50411542917584851</v>
      </c>
      <c r="BD37" s="23">
        <v>-0.51399941220307366</v>
      </c>
      <c r="BE37" s="23">
        <v>-0.60261480774442933</v>
      </c>
      <c r="BF37" s="23">
        <v>-0.71774502172596144</v>
      </c>
      <c r="BG37" s="23">
        <v>-0.65301103318441533</v>
      </c>
      <c r="BH37" s="23">
        <v>-0.61144328808568815</v>
      </c>
      <c r="BI37" s="23">
        <v>-0.53418829068400231</v>
      </c>
      <c r="BJ37" s="23">
        <v>-0.5571980959988021</v>
      </c>
      <c r="BK37" s="23">
        <v>-0.54635482057702389</v>
      </c>
      <c r="BL37" s="23">
        <v>-0.59100833049217472</v>
      </c>
      <c r="BM37" s="23">
        <v>-0.59808305371868853</v>
      </c>
      <c r="BN37" s="23">
        <v>-0.60198969211588527</v>
      </c>
      <c r="BO37" s="23">
        <v>-0.62299836487016325</v>
      </c>
      <c r="BP37" s="23">
        <v>-0.603417832795619</v>
      </c>
      <c r="BQ37" s="23">
        <v>-0.60549003626898523</v>
      </c>
      <c r="BR37" s="23">
        <v>-0.60003481813546999</v>
      </c>
      <c r="BS37" s="23">
        <v>-0.61830569472470776</v>
      </c>
      <c r="BT37" s="23">
        <v>-0.63656330719012488</v>
      </c>
      <c r="BU37" s="23">
        <v>-0.58871056094707697</v>
      </c>
      <c r="BV37" s="23">
        <v>-0.58481134917220112</v>
      </c>
      <c r="BW37" s="23">
        <v>-0.6401548890627512</v>
      </c>
      <c r="BX37" s="23">
        <v>-0.66132771455392758</v>
      </c>
      <c r="BY37" s="23">
        <v>-0.62345460029877897</v>
      </c>
      <c r="BZ37" s="23">
        <v>-0.62826817628831533</v>
      </c>
      <c r="CA37" s="23">
        <v>-0.6588139319563352</v>
      </c>
      <c r="CB37" s="23">
        <v>-0.62322502771028299</v>
      </c>
      <c r="CC37" s="23">
        <v>-0.6636942156976372</v>
      </c>
      <c r="CD37" s="23">
        <v>-0.63925045479505815</v>
      </c>
      <c r="CE37" s="23">
        <v>-0.63477965204715137</v>
      </c>
      <c r="CF37" s="23">
        <v>-0.60488340162453946</v>
      </c>
      <c r="CG37" s="23">
        <v>-0.56038987093585446</v>
      </c>
      <c r="CH37" s="23">
        <v>-0.5451661308446264</v>
      </c>
      <c r="CI37" s="23">
        <v>-0.53202084391045557</v>
      </c>
      <c r="CJ37" s="23">
        <v>-0.56620968594740506</v>
      </c>
      <c r="CK37" s="23">
        <v>-0.64739975422235219</v>
      </c>
      <c r="CL37" s="23">
        <v>-0.62174060983835844</v>
      </c>
      <c r="CM37" s="23">
        <v>-0.59749303891803651</v>
      </c>
      <c r="CN37" s="23">
        <v>-0.62811634090392177</v>
      </c>
      <c r="CO37" s="23">
        <v>-0.57841670577464266</v>
      </c>
      <c r="CP37" s="23">
        <v>-0.52433069834625823</v>
      </c>
      <c r="CQ37" s="23">
        <v>-0.5007111725247213</v>
      </c>
      <c r="CR37" s="23">
        <v>-0.47474025066026654</v>
      </c>
      <c r="CS37" s="23">
        <v>-0.44447830130327604</v>
      </c>
      <c r="CT37" s="23">
        <v>-0.45705350637835113</v>
      </c>
      <c r="CU37" s="23">
        <v>-0.45802215502020538</v>
      </c>
      <c r="CV37" s="23">
        <v>-0.49755201916395175</v>
      </c>
      <c r="CW37" s="23">
        <v>-0.51032130001317133</v>
      </c>
      <c r="CX37" s="23">
        <v>-0.59841810054515432</v>
      </c>
      <c r="CY37" s="23">
        <v>-0.55476910213556829</v>
      </c>
      <c r="CZ37" s="23">
        <v>-0.56588361859606873</v>
      </c>
      <c r="DA37" s="23">
        <v>-0.49309832928245295</v>
      </c>
      <c r="DB37" s="23">
        <v>-0.43334229116532424</v>
      </c>
      <c r="DC37" s="23">
        <v>-0.41739425222363019</v>
      </c>
      <c r="DD37" s="23">
        <v>-0.39277813140846957</v>
      </c>
      <c r="DE37" s="23">
        <v>-0.34448513639024714</v>
      </c>
      <c r="DF37" s="23">
        <v>-0.24771232766850412</v>
      </c>
      <c r="DG37" s="23">
        <v>-0.25106197637410271</v>
      </c>
      <c r="DH37" s="23">
        <v>-0.22042291663094299</v>
      </c>
      <c r="DI37" s="23">
        <v>-0.26223363169753389</v>
      </c>
      <c r="DJ37" s="23">
        <v>-0.29081653472391783</v>
      </c>
      <c r="DK37" s="23">
        <v>-0.26546071870373822</v>
      </c>
      <c r="DL37" s="23">
        <v>-0.2647355808026281</v>
      </c>
      <c r="DM37" s="23">
        <v>-0.35122755830313124</v>
      </c>
      <c r="DN37" s="23">
        <v>-0.35992157734888741</v>
      </c>
      <c r="DO37" s="23">
        <v>-0.15452721576082476</v>
      </c>
      <c r="DP37" s="23">
        <v>-0.2512543490845674</v>
      </c>
      <c r="DQ37" s="23">
        <v>-0.27998117061278177</v>
      </c>
      <c r="DR37" s="23">
        <v>-0.38507149609645852</v>
      </c>
      <c r="DS37" s="23">
        <v>-0.67712534755029807</v>
      </c>
      <c r="DT37" s="23">
        <v>-0.67935746880618186</v>
      </c>
      <c r="DU37" s="23">
        <v>-0.46807986545366004</v>
      </c>
      <c r="DV37" s="23">
        <v>-0.83691204941523323</v>
      </c>
      <c r="DW37" s="23">
        <v>-1.008928878480196</v>
      </c>
      <c r="DX37" s="23">
        <v>-1.0275213205411815</v>
      </c>
      <c r="DY37" s="23">
        <v>-1.2022417639978347</v>
      </c>
      <c r="DZ37" s="23">
        <v>0.41274549342769751</v>
      </c>
      <c r="EA37" s="23">
        <v>0.43554168451261555</v>
      </c>
      <c r="EB37" s="23">
        <v>-0.52480533204326874</v>
      </c>
      <c r="EC37" s="23">
        <v>-0.87631673343972027</v>
      </c>
      <c r="ED37" s="23">
        <v>-1.3144425594957372</v>
      </c>
      <c r="EE37" s="23">
        <v>-1.166219524839968</v>
      </c>
      <c r="EF37" s="23">
        <v>-1.4996329411118863</v>
      </c>
      <c r="EG37" s="23">
        <v>-1.6859718339838883</v>
      </c>
      <c r="EH37" s="23">
        <v>-1.9140710762475515</v>
      </c>
      <c r="EI37" s="23">
        <v>-1.9877708267715102</v>
      </c>
      <c r="EJ37" s="23">
        <v>-2.3730535590992656</v>
      </c>
      <c r="EK37" s="23">
        <v>-2.9574966475961069</v>
      </c>
      <c r="EL37" s="23">
        <v>-3.0039938510771615</v>
      </c>
      <c r="EM37" s="23">
        <v>-2.9854562065101393</v>
      </c>
      <c r="EN37" s="23">
        <v>-2.6834381583887792</v>
      </c>
      <c r="EO37" s="23">
        <v>-2.2688824485922354</v>
      </c>
      <c r="EP37" s="23">
        <v>-2.1684060499201374</v>
      </c>
      <c r="EQ37" s="23">
        <v>-1.6923896270181462</v>
      </c>
      <c r="ER37" s="23">
        <v>-1.0500878114387688</v>
      </c>
      <c r="ES37" s="23">
        <v>-0.992600910050351</v>
      </c>
      <c r="ET37" s="23">
        <v>-1.0656877613634743</v>
      </c>
      <c r="EU37" s="23">
        <v>-1.1276986698613596</v>
      </c>
      <c r="EV37" s="23">
        <v>-1.1369558582828601</v>
      </c>
      <c r="EW37" s="23">
        <v>-1.1708830551191927</v>
      </c>
      <c r="EX37" s="23">
        <v>-1.0821334298197622</v>
      </c>
      <c r="EY37" s="23">
        <v>-1.0487806839867053</v>
      </c>
      <c r="EZ37" s="23">
        <v>-1.0454614652804606</v>
      </c>
      <c r="FA37" s="23">
        <v>-1.0827293255286607</v>
      </c>
      <c r="FB37" s="23">
        <v>-1.1046428078227188</v>
      </c>
      <c r="FC37" s="23">
        <v>-1.0326356564321661</v>
      </c>
      <c r="FD37" s="23">
        <v>-0.96799156775866702</v>
      </c>
      <c r="FE37" s="23">
        <v>-0.93886616366922648</v>
      </c>
      <c r="FF37" s="23">
        <v>-1.0046479028899664</v>
      </c>
      <c r="FG37" s="23">
        <v>-0.84451144452495885</v>
      </c>
      <c r="FH37" s="23">
        <v>-1.0114855788262287</v>
      </c>
      <c r="FI37" s="23">
        <v>-1.0123079050770896</v>
      </c>
      <c r="FJ37" s="23">
        <v>-0.8970015873222672</v>
      </c>
      <c r="FK37" s="23">
        <v>-0.89114542200009528</v>
      </c>
      <c r="FL37" s="23">
        <v>-0.80497493353663374</v>
      </c>
      <c r="FM37" s="23">
        <v>-0.75943694883220647</v>
      </c>
      <c r="FN37" s="23">
        <v>-0.75079331141453098</v>
      </c>
      <c r="FO37" s="23">
        <v>-0.80190529861229254</v>
      </c>
      <c r="FP37" s="23">
        <v>-0.75491209555810579</v>
      </c>
      <c r="FQ37" s="23">
        <v>-0.85967378833480201</v>
      </c>
      <c r="FR37" s="23">
        <v>-0.70159816011673337</v>
      </c>
      <c r="FS37" s="23">
        <v>-0.74546466036142978</v>
      </c>
      <c r="FT37" s="23">
        <v>-0.66291371331642568</v>
      </c>
      <c r="FU37" s="23">
        <v>-0.85752969177887306</v>
      </c>
      <c r="FV37" s="23">
        <v>-1.068093497482784</v>
      </c>
      <c r="FW37" s="23">
        <v>-1.0900095409857737</v>
      </c>
      <c r="FX37" s="23">
        <v>-1.1246385085748025</v>
      </c>
      <c r="FY37" s="23">
        <v>-1.1122275920788611</v>
      </c>
      <c r="FZ37" s="23">
        <v>-0.99579549629959019</v>
      </c>
      <c r="GA37" s="23">
        <v>-1.0142055352032568</v>
      </c>
      <c r="GB37" s="23">
        <v>-0.9919118613042196</v>
      </c>
      <c r="GC37" s="23">
        <v>-1.0560893503173685</v>
      </c>
      <c r="GD37" s="23">
        <v>-1.0482706557400916</v>
      </c>
      <c r="GE37" s="23">
        <v>-1.0899188704629561</v>
      </c>
      <c r="GF37" s="23">
        <v>-1.1393823216502663</v>
      </c>
      <c r="GG37" s="23">
        <v>-0.95067093076714482</v>
      </c>
      <c r="GH37" s="23">
        <v>-0.96442147864002226</v>
      </c>
      <c r="GI37" s="23">
        <v>-0.92427991830125578</v>
      </c>
      <c r="GJ37" s="23">
        <v>-0.97843575562964469</v>
      </c>
      <c r="GK37" s="23">
        <v>-0.93098169145697462</v>
      </c>
      <c r="GL37" s="23">
        <v>-0.75909814141474263</v>
      </c>
      <c r="GM37" s="23">
        <v>-0.55920202426359689</v>
      </c>
      <c r="GN37" s="23">
        <v>-0.5065934477265337</v>
      </c>
      <c r="GO37" s="23">
        <v>-0.26586070849867299</v>
      </c>
      <c r="GP37" s="23">
        <v>-7.895268188731823E-2</v>
      </c>
      <c r="GQ37" s="23">
        <v>-8.3884635019106632E-2</v>
      </c>
      <c r="GR37" s="23">
        <v>0.10257126749064549</v>
      </c>
      <c r="GS37" s="23">
        <v>8.8888148437300279E-2</v>
      </c>
      <c r="GT37" s="24">
        <v>0.35117507195337944</v>
      </c>
      <c r="GU37" s="24">
        <v>0.4085680407489139</v>
      </c>
    </row>
    <row r="38" spans="1:203" s="16" customFormat="1" ht="22.5" customHeight="1" x14ac:dyDescent="0.25">
      <c r="A38" s="20" t="s">
        <v>274</v>
      </c>
      <c r="B38" s="23">
        <v>2.5722934167653029</v>
      </c>
      <c r="C38" s="23">
        <v>4.4091802522045525</v>
      </c>
      <c r="D38" s="23">
        <v>1.2630869451618321</v>
      </c>
      <c r="E38" s="23">
        <v>-1.0738228479105685</v>
      </c>
      <c r="F38" s="23">
        <v>-1.3662774310280006</v>
      </c>
      <c r="G38" s="23">
        <v>-1.4217905189030957</v>
      </c>
      <c r="H38" s="23">
        <v>-1.398319326885276</v>
      </c>
      <c r="I38" s="23">
        <v>-0.98078437731652957</v>
      </c>
      <c r="J38" s="23">
        <v>-0.94329112516763192</v>
      </c>
      <c r="K38" s="23">
        <v>-0.99589584764359218</v>
      </c>
      <c r="L38" s="23">
        <v>-1.2126917381572626</v>
      </c>
      <c r="M38" s="23">
        <v>-1.4586587175208321</v>
      </c>
      <c r="N38" s="23">
        <v>-1.6460641698137262</v>
      </c>
      <c r="O38" s="23">
        <v>-1.8113094280303494</v>
      </c>
      <c r="P38" s="23">
        <v>-1.8589379229599654</v>
      </c>
      <c r="Q38" s="23">
        <v>-1.9637401299981407</v>
      </c>
      <c r="R38" s="23">
        <v>-2.1563013282484937</v>
      </c>
      <c r="S38" s="23">
        <v>-2.2206426288109959</v>
      </c>
      <c r="T38" s="23">
        <v>-2.4825408072316284</v>
      </c>
      <c r="U38" s="23">
        <v>-3.1337267408830818</v>
      </c>
      <c r="V38" s="23">
        <v>-3.2656928618371501</v>
      </c>
      <c r="W38" s="23">
        <v>-3.3839212309304743</v>
      </c>
      <c r="X38" s="23">
        <v>-3.6044126465458342</v>
      </c>
      <c r="Y38" s="23">
        <v>-4.9016368624827571</v>
      </c>
      <c r="Z38" s="23">
        <v>-4.868801214063466</v>
      </c>
      <c r="AA38" s="23">
        <v>-3.8634771381456199</v>
      </c>
      <c r="AB38" s="23">
        <v>-4.1101944051834298</v>
      </c>
      <c r="AC38" s="23">
        <v>-4.3493391921624118</v>
      </c>
      <c r="AD38" s="23">
        <v>-4.4626818163511999</v>
      </c>
      <c r="AE38" s="23">
        <v>-4.646754651380312</v>
      </c>
      <c r="AF38" s="23">
        <v>-4.4544841656874352</v>
      </c>
      <c r="AG38" s="23">
        <v>-4.4789198020232117</v>
      </c>
      <c r="AH38" s="23">
        <v>-4.1279470434501064</v>
      </c>
      <c r="AI38" s="23">
        <v>-3.8890337431230049</v>
      </c>
      <c r="AJ38" s="23">
        <v>-3.8963739780304221</v>
      </c>
      <c r="AK38" s="23">
        <v>-3.4891549603319012</v>
      </c>
      <c r="AL38" s="23">
        <v>-3.1358913648384661</v>
      </c>
      <c r="AM38" s="23">
        <v>-3.7727108220536003</v>
      </c>
      <c r="AN38" s="23">
        <v>-3.5593188996682597</v>
      </c>
      <c r="AO38" s="23">
        <v>-3.2894284081720659</v>
      </c>
      <c r="AP38" s="23">
        <v>-3.4751085850577694</v>
      </c>
      <c r="AQ38" s="23">
        <v>-2.9471933058422284</v>
      </c>
      <c r="AR38" s="23">
        <v>-2.9572029695424846</v>
      </c>
      <c r="AS38" s="23">
        <v>-3.0284688955545263</v>
      </c>
      <c r="AT38" s="23">
        <v>-2.7421718233660122</v>
      </c>
      <c r="AU38" s="23">
        <v>-2.3633439824020983</v>
      </c>
      <c r="AV38" s="23">
        <v>-2.7287744585954865</v>
      </c>
      <c r="AW38" s="23">
        <v>-2.628228719462343</v>
      </c>
      <c r="AX38" s="23">
        <v>-2.3823937741451591</v>
      </c>
      <c r="AY38" s="23">
        <v>-2.3212605734998371</v>
      </c>
      <c r="AZ38" s="23">
        <v>-2.3849149622209942</v>
      </c>
      <c r="BA38" s="23">
        <v>-2.430210808800171</v>
      </c>
      <c r="BB38" s="23">
        <v>-2.2945584340792609</v>
      </c>
      <c r="BC38" s="23">
        <v>-2.3475739583523749</v>
      </c>
      <c r="BD38" s="23">
        <v>-2.3995068051772943</v>
      </c>
      <c r="BE38" s="23">
        <v>-2.8342541820705027</v>
      </c>
      <c r="BF38" s="23">
        <v>-3.2356292734131418</v>
      </c>
      <c r="BG38" s="23">
        <v>-2.8594220150843634</v>
      </c>
      <c r="BH38" s="23">
        <v>-2.6353605308273171</v>
      </c>
      <c r="BI38" s="23">
        <v>-2.2521362892930599</v>
      </c>
      <c r="BJ38" s="23">
        <v>-2.3239778148035231</v>
      </c>
      <c r="BK38" s="23">
        <v>-2.3267115106926912</v>
      </c>
      <c r="BL38" s="23">
        <v>-2.45437881781876</v>
      </c>
      <c r="BM38" s="23">
        <v>-2.4565572150791422</v>
      </c>
      <c r="BN38" s="23">
        <v>-2.5013658023889076</v>
      </c>
      <c r="BO38" s="23">
        <v>-2.5887904327744575</v>
      </c>
      <c r="BP38" s="23">
        <v>-2.5446483615141657</v>
      </c>
      <c r="BQ38" s="23">
        <v>-2.5469149636420041</v>
      </c>
      <c r="BR38" s="23">
        <v>-2.501006130694988</v>
      </c>
      <c r="BS38" s="23">
        <v>-2.5711369976540555</v>
      </c>
      <c r="BT38" s="23">
        <v>-2.6450470202386844</v>
      </c>
      <c r="BU38" s="23">
        <v>-2.4881428546994431</v>
      </c>
      <c r="BV38" s="23">
        <v>-2.4867202496294554</v>
      </c>
      <c r="BW38" s="23">
        <v>-2.7766074150599085</v>
      </c>
      <c r="BX38" s="23">
        <v>-2.8136202693959462</v>
      </c>
      <c r="BY38" s="23">
        <v>-2.6862744277977693</v>
      </c>
      <c r="BZ38" s="23">
        <v>-2.6782128139953936</v>
      </c>
      <c r="CA38" s="23">
        <v>-2.8100915620324569</v>
      </c>
      <c r="CB38" s="23">
        <v>-2.7004177215623164</v>
      </c>
      <c r="CC38" s="23">
        <v>-2.8731909533529816</v>
      </c>
      <c r="CD38" s="23">
        <v>-2.7428050081843556</v>
      </c>
      <c r="CE38" s="23">
        <v>-2.6461369466124229</v>
      </c>
      <c r="CF38" s="23">
        <v>-2.5203276228448774</v>
      </c>
      <c r="CG38" s="23">
        <v>-2.3765192434885734</v>
      </c>
      <c r="CH38" s="23">
        <v>-2.2740751518969979</v>
      </c>
      <c r="CI38" s="23">
        <v>-2.1595239376726383</v>
      </c>
      <c r="CJ38" s="23">
        <v>-2.2804803765831334</v>
      </c>
      <c r="CK38" s="23">
        <v>-2.6874515428298067</v>
      </c>
      <c r="CL38" s="23">
        <v>-2.6074279660636761</v>
      </c>
      <c r="CM38" s="23">
        <v>-2.5333984580854754</v>
      </c>
      <c r="CN38" s="23">
        <v>-2.7570805586664222</v>
      </c>
      <c r="CO38" s="23">
        <v>-2.5892733861199293</v>
      </c>
      <c r="CP38" s="23">
        <v>-2.3067478544962272</v>
      </c>
      <c r="CQ38" s="23">
        <v>-2.1804207308884873</v>
      </c>
      <c r="CR38" s="23">
        <v>-2.0898224314504219</v>
      </c>
      <c r="CS38" s="23">
        <v>-1.9722323464363267</v>
      </c>
      <c r="CT38" s="23">
        <v>-2.0470358472561108</v>
      </c>
      <c r="CU38" s="23">
        <v>-1.9029453987374938</v>
      </c>
      <c r="CV38" s="23">
        <v>-2.0662352748319885</v>
      </c>
      <c r="CW38" s="23">
        <v>-2.1141672000291076</v>
      </c>
      <c r="CX38" s="23">
        <v>-2.5285160258432708</v>
      </c>
      <c r="CY38" s="23">
        <v>-2.3553423727479381</v>
      </c>
      <c r="CZ38" s="23">
        <v>-2.3900006935132683</v>
      </c>
      <c r="DA38" s="23">
        <v>-1.9784760905289065</v>
      </c>
      <c r="DB38" s="23">
        <v>-1.6794313505079408</v>
      </c>
      <c r="DC38" s="23">
        <v>-1.6211200842975222</v>
      </c>
      <c r="DD38" s="23">
        <v>-1.5267113960501444</v>
      </c>
      <c r="DE38" s="23">
        <v>-1.3921665586603289</v>
      </c>
      <c r="DF38" s="23">
        <v>-1.0464170053851978</v>
      </c>
      <c r="DG38" s="23">
        <v>-1.0541794580989325</v>
      </c>
      <c r="DH38" s="23">
        <v>-0.90006144620456952</v>
      </c>
      <c r="DI38" s="23">
        <v>-1.1582779555366043</v>
      </c>
      <c r="DJ38" s="23">
        <v>-1.2724940883575124</v>
      </c>
      <c r="DK38" s="23">
        <v>-1.0891063812770845</v>
      </c>
      <c r="DL38" s="23">
        <v>-1.0727920445004187</v>
      </c>
      <c r="DM38" s="23">
        <v>-1.3636862519815278</v>
      </c>
      <c r="DN38" s="23">
        <v>-1.3167930874826288</v>
      </c>
      <c r="DO38" s="23">
        <v>-0.55204697123015645</v>
      </c>
      <c r="DP38" s="23">
        <v>-0.88246684828166833</v>
      </c>
      <c r="DQ38" s="23">
        <v>-1.0060276681592013</v>
      </c>
      <c r="DR38" s="23">
        <v>-1.3265677250927486</v>
      </c>
      <c r="DS38" s="23">
        <v>-2.1983394543950672</v>
      </c>
      <c r="DT38" s="23">
        <v>-2.1500033321233714</v>
      </c>
      <c r="DU38" s="23">
        <v>-1.5787484422547762</v>
      </c>
      <c r="DV38" s="23">
        <v>-2.5568554496109708</v>
      </c>
      <c r="DW38" s="23">
        <v>-3.0205680272883435</v>
      </c>
      <c r="DX38" s="23">
        <v>-3.0064246216064778</v>
      </c>
      <c r="DY38" s="23">
        <v>-3.4035980329002022</v>
      </c>
      <c r="DZ38" s="23">
        <v>0.90598478341077127</v>
      </c>
      <c r="EA38" s="23">
        <v>0.92837179013990045</v>
      </c>
      <c r="EB38" s="23">
        <v>-1.1276538298618006</v>
      </c>
      <c r="EC38" s="23">
        <v>-1.9484958487708304</v>
      </c>
      <c r="ED38" s="23">
        <v>-2.8437503270367928</v>
      </c>
      <c r="EE38" s="23">
        <v>-2.4733422738378943</v>
      </c>
      <c r="EF38" s="23">
        <v>-3.1074215268924155</v>
      </c>
      <c r="EG38" s="23">
        <v>-3.4553239676430758</v>
      </c>
      <c r="EH38" s="23">
        <v>-3.8764426079838596</v>
      </c>
      <c r="EI38" s="23">
        <v>-4.0376922461672606</v>
      </c>
      <c r="EJ38" s="23">
        <v>-4.7870348703722012</v>
      </c>
      <c r="EK38" s="23">
        <v>-5.8552818347755897</v>
      </c>
      <c r="EL38" s="23">
        <v>-5.7510840292859546</v>
      </c>
      <c r="EM38" s="23">
        <v>-5.612955509644233</v>
      </c>
      <c r="EN38" s="23">
        <v>-4.8199468989447078</v>
      </c>
      <c r="EO38" s="23">
        <v>-3.9876694577808611</v>
      </c>
      <c r="EP38" s="23">
        <v>-3.7249834354026499</v>
      </c>
      <c r="EQ38" s="23">
        <v>-2.8531729152009975</v>
      </c>
      <c r="ER38" s="23">
        <v>-1.6974704559583302</v>
      </c>
      <c r="ES38" s="23">
        <v>-1.624500359706837</v>
      </c>
      <c r="ET38" s="23">
        <v>-1.7530149635922729</v>
      </c>
      <c r="EU38" s="23">
        <v>-1.8748004060799017</v>
      </c>
      <c r="EV38" s="23">
        <v>-1.9504571403516011</v>
      </c>
      <c r="EW38" s="23">
        <v>-2.0286016731830987</v>
      </c>
      <c r="EX38" s="23">
        <v>-1.7919696648135812</v>
      </c>
      <c r="EY38" s="23">
        <v>-1.7130268395124988</v>
      </c>
      <c r="EZ38" s="23">
        <v>-1.647579054090452</v>
      </c>
      <c r="FA38" s="23">
        <v>-1.6594743109304237</v>
      </c>
      <c r="FB38" s="23">
        <v>-1.7298724024034138</v>
      </c>
      <c r="FC38" s="23">
        <v>-1.6412968331943585</v>
      </c>
      <c r="FD38" s="23">
        <v>-1.481794127140688</v>
      </c>
      <c r="FE38" s="23">
        <v>-1.3879973513796171</v>
      </c>
      <c r="FF38" s="23">
        <v>-1.4144732170301688</v>
      </c>
      <c r="FG38" s="23">
        <v>-1.1838929800933449</v>
      </c>
      <c r="FH38" s="23">
        <v>-1.4158489558248484</v>
      </c>
      <c r="FI38" s="23">
        <v>-1.3849493171487208</v>
      </c>
      <c r="FJ38" s="23">
        <v>-1.1778961895284668</v>
      </c>
      <c r="FK38" s="23">
        <v>-1.1377457541264433</v>
      </c>
      <c r="FL38" s="23">
        <v>-1.0525124311294092</v>
      </c>
      <c r="FM38" s="23">
        <v>-1.0439926162790396</v>
      </c>
      <c r="FN38" s="23">
        <v>-1.0315137726902224</v>
      </c>
      <c r="FO38" s="23">
        <v>-1.0897327860353361</v>
      </c>
      <c r="FP38" s="23">
        <v>-0.98650006781356614</v>
      </c>
      <c r="FQ38" s="23">
        <v>-1.1242250322540992</v>
      </c>
      <c r="FR38" s="23">
        <v>-0.90859205326822845</v>
      </c>
      <c r="FS38" s="23">
        <v>-0.94334468495709933</v>
      </c>
      <c r="FT38" s="23">
        <v>-0.75303563498128057</v>
      </c>
      <c r="FU38" s="23">
        <v>-0.84274820442022791</v>
      </c>
      <c r="FV38" s="23">
        <v>-0.95606584012240692</v>
      </c>
      <c r="FW38" s="23">
        <v>-0.94060924914163535</v>
      </c>
      <c r="FX38" s="23">
        <v>-0.93475481172907715</v>
      </c>
      <c r="FY38" s="23">
        <v>-0.92111213584385587</v>
      </c>
      <c r="FZ38" s="23">
        <v>-1.012288241253847</v>
      </c>
      <c r="GA38" s="23">
        <v>-1.1357731385433927</v>
      </c>
      <c r="GB38" s="23">
        <v>-1.1475574520297385</v>
      </c>
      <c r="GC38" s="23">
        <v>-1.2756055182574988</v>
      </c>
      <c r="GD38" s="23">
        <v>-1.3740005516424558</v>
      </c>
      <c r="GE38" s="23">
        <v>-1.5500080322594763</v>
      </c>
      <c r="GF38" s="23">
        <v>-1.760957658822266</v>
      </c>
      <c r="GG38" s="23">
        <v>-1.5606464749720332</v>
      </c>
      <c r="GH38" s="23">
        <v>-1.6200100728155766</v>
      </c>
      <c r="GI38" s="23">
        <v>-1.5946629314913368</v>
      </c>
      <c r="GJ38" s="23">
        <v>-1.7661646369898396</v>
      </c>
      <c r="GK38" s="23">
        <v>-1.7250555117545991</v>
      </c>
      <c r="GL38" s="23">
        <v>-1.4975880078901156</v>
      </c>
      <c r="GM38" s="23">
        <v>-1.2639498606210147</v>
      </c>
      <c r="GN38" s="23">
        <v>-1.1849748470260169</v>
      </c>
      <c r="GO38" s="23">
        <v>-0.63527222630508939</v>
      </c>
      <c r="GP38" s="23">
        <v>-0.19734523742180135</v>
      </c>
      <c r="GQ38" s="23">
        <v>-0.20663628216845034</v>
      </c>
      <c r="GR38" s="23">
        <v>0.25458348891013249</v>
      </c>
      <c r="GS38" s="23">
        <v>0.22309422536557472</v>
      </c>
      <c r="GT38" s="24">
        <v>0.85849347297011436</v>
      </c>
      <c r="GU38" s="24">
        <v>0.96561357849656515</v>
      </c>
    </row>
    <row r="39" spans="1:203" s="16" customFormat="1" ht="22.5" customHeight="1" x14ac:dyDescent="0.25">
      <c r="A39" s="25" t="s">
        <v>275</v>
      </c>
      <c r="B39" s="26">
        <v>31.333773315273923</v>
      </c>
      <c r="C39" s="26">
        <v>25.936117821224336</v>
      </c>
      <c r="D39" s="26">
        <v>14.636229476092108</v>
      </c>
      <c r="E39" s="26">
        <v>6.7941143956949226</v>
      </c>
      <c r="F39" s="26">
        <v>3.5176566650320549</v>
      </c>
      <c r="G39" s="26">
        <v>2.7473716247442916</v>
      </c>
      <c r="H39" s="26">
        <v>3.2871492432057754</v>
      </c>
      <c r="I39" s="26">
        <v>3.8264417985038111</v>
      </c>
      <c r="J39" s="26">
        <v>3.9339444202555849</v>
      </c>
      <c r="K39" s="26">
        <v>3.8536270713109486</v>
      </c>
      <c r="L39" s="26">
        <v>3.6307972203480787</v>
      </c>
      <c r="M39" s="26">
        <v>3.4957061983775981</v>
      </c>
      <c r="N39" s="26">
        <v>3.3834186894211054</v>
      </c>
      <c r="O39" s="26">
        <v>3.28175067568763</v>
      </c>
      <c r="P39" s="26">
        <v>3.2832323258569711</v>
      </c>
      <c r="Q39" s="26">
        <v>3.2121666339689243</v>
      </c>
      <c r="R39" s="26">
        <v>2.9364497680959492</v>
      </c>
      <c r="S39" s="26">
        <v>2.8842584613276783</v>
      </c>
      <c r="T39" s="26">
        <v>2.7454630297441835</v>
      </c>
      <c r="U39" s="26">
        <v>2.4638576075114371</v>
      </c>
      <c r="V39" s="26">
        <v>2.3529115658474469</v>
      </c>
      <c r="W39" s="26">
        <v>2.2912700461348567</v>
      </c>
      <c r="X39" s="26">
        <v>2.1998936041199548</v>
      </c>
      <c r="Y39" s="26">
        <v>2.2517645684526957</v>
      </c>
      <c r="Z39" s="26">
        <v>2.2471965762105159</v>
      </c>
      <c r="AA39" s="26">
        <v>2.1434413236279837</v>
      </c>
      <c r="AB39" s="26">
        <v>2.0951362784973848</v>
      </c>
      <c r="AC39" s="26">
        <v>2.0586945054041643</v>
      </c>
      <c r="AD39" s="26">
        <v>1.895213219796803</v>
      </c>
      <c r="AE39" s="26">
        <v>1.9295074796058211</v>
      </c>
      <c r="AF39" s="26">
        <v>1.8578733419407771</v>
      </c>
      <c r="AG39" s="26">
        <v>1.8347150843098274</v>
      </c>
      <c r="AH39" s="26">
        <v>1.9556592301859794</v>
      </c>
      <c r="AI39" s="26">
        <v>2.0289524413570943</v>
      </c>
      <c r="AJ39" s="26">
        <v>2.0526552899648265</v>
      </c>
      <c r="AK39" s="26">
        <v>2.2427931260745519</v>
      </c>
      <c r="AL39" s="26">
        <v>2.3487481323980997</v>
      </c>
      <c r="AM39" s="26">
        <v>2.1034995091489241</v>
      </c>
      <c r="AN39" s="26">
        <v>2.2000534036002453</v>
      </c>
      <c r="AO39" s="26">
        <v>2.2770094205826821</v>
      </c>
      <c r="AP39" s="26">
        <v>2.1190655857051843</v>
      </c>
      <c r="AQ39" s="26">
        <v>2.2758623288748185</v>
      </c>
      <c r="AR39" s="26">
        <v>2.193662795702179</v>
      </c>
      <c r="AS39" s="26">
        <v>2.1522944554054848</v>
      </c>
      <c r="AT39" s="26">
        <v>2.2680267368779607</v>
      </c>
      <c r="AU39" s="26">
        <v>2.3926118672683998</v>
      </c>
      <c r="AV39" s="26">
        <v>2.2039761277310705</v>
      </c>
      <c r="AW39" s="26">
        <v>2.2846674555905699</v>
      </c>
      <c r="AX39" s="26">
        <v>2.3241563899300237</v>
      </c>
      <c r="AY39" s="26">
        <v>2.3141527233431094</v>
      </c>
      <c r="AZ39" s="26">
        <v>2.3641952277200127</v>
      </c>
      <c r="BA39" s="26">
        <v>2.3532437509030486</v>
      </c>
      <c r="BB39" s="26">
        <v>2.3120166700533722</v>
      </c>
      <c r="BC39" s="26">
        <v>2.2901214267406078</v>
      </c>
      <c r="BD39" s="26">
        <v>2.1873990339613658</v>
      </c>
      <c r="BE39" s="26">
        <v>1.9850205120297122</v>
      </c>
      <c r="BF39" s="26">
        <v>2.0645286973741115</v>
      </c>
      <c r="BG39" s="26">
        <v>2.1156873041094313</v>
      </c>
      <c r="BH39" s="26">
        <v>2.1448857272631918</v>
      </c>
      <c r="BI39" s="26">
        <v>2.3191115757772209</v>
      </c>
      <c r="BJ39" s="26">
        <v>2.4039485153227873</v>
      </c>
      <c r="BK39" s="26">
        <v>2.3491081674635739</v>
      </c>
      <c r="BL39" s="26">
        <v>2.3396163055818335</v>
      </c>
      <c r="BM39" s="26">
        <v>2.4087733177901414</v>
      </c>
      <c r="BN39" s="26">
        <v>2.2693879944261157</v>
      </c>
      <c r="BO39" s="26">
        <v>2.2947376342715864</v>
      </c>
      <c r="BP39" s="26">
        <v>2.3121275726075292</v>
      </c>
      <c r="BQ39" s="26">
        <v>2.15393654122057</v>
      </c>
      <c r="BR39" s="26">
        <v>2.1925290858819246</v>
      </c>
      <c r="BS39" s="26">
        <v>2.1524590544892219</v>
      </c>
      <c r="BT39" s="26">
        <v>2.1587038309986615</v>
      </c>
      <c r="BU39" s="26">
        <v>2.2519889445941672</v>
      </c>
      <c r="BV39" s="26">
        <v>2.2167366518921745</v>
      </c>
      <c r="BW39" s="26">
        <v>2.0293256034294824</v>
      </c>
      <c r="BX39" s="26">
        <v>2.013166003599129</v>
      </c>
      <c r="BY39" s="26">
        <v>1.9612185940438225</v>
      </c>
      <c r="BZ39" s="26">
        <v>1.9483087929574692</v>
      </c>
      <c r="CA39" s="26">
        <v>1.8638457403995705</v>
      </c>
      <c r="CB39" s="26">
        <v>1.8644976439029384</v>
      </c>
      <c r="CC39" s="26">
        <v>1.8053619718949583</v>
      </c>
      <c r="CD39" s="26">
        <v>1.8754878727253506</v>
      </c>
      <c r="CE39" s="26">
        <v>1.9361521837436211</v>
      </c>
      <c r="CF39" s="26">
        <v>1.917574500745993</v>
      </c>
      <c r="CG39" s="26">
        <v>1.9527404670573376</v>
      </c>
      <c r="CH39" s="26">
        <v>1.9656762796572298</v>
      </c>
      <c r="CI39" s="26">
        <v>1.9623320921643082</v>
      </c>
      <c r="CJ39" s="26">
        <v>1.9585453746972052</v>
      </c>
      <c r="CK39" s="26">
        <v>1.9655575635098645</v>
      </c>
      <c r="CL39" s="26">
        <v>1.9108320206516913</v>
      </c>
      <c r="CM39" s="26">
        <v>1.9365887040442085</v>
      </c>
      <c r="CN39" s="26">
        <v>1.8516624821470051</v>
      </c>
      <c r="CO39" s="26">
        <v>1.7389061395825776</v>
      </c>
      <c r="CP39" s="26">
        <v>1.8474960039193986</v>
      </c>
      <c r="CQ39" s="26">
        <v>1.8946661647229948</v>
      </c>
      <c r="CR39" s="26">
        <v>1.8920990700709703</v>
      </c>
      <c r="CS39" s="26">
        <v>1.9938657104728557</v>
      </c>
      <c r="CT39" s="26">
        <v>1.9759187569850623</v>
      </c>
      <c r="CU39" s="26">
        <v>1.9755525093892032</v>
      </c>
      <c r="CV39" s="26">
        <v>1.8737195195295879</v>
      </c>
      <c r="CW39" s="26">
        <v>1.873196290949674</v>
      </c>
      <c r="CX39" s="26">
        <v>1.7488082497565876</v>
      </c>
      <c r="CY39" s="26">
        <v>1.7871496844160013</v>
      </c>
      <c r="CZ39" s="26">
        <v>1.8240192146577139</v>
      </c>
      <c r="DA39" s="26">
        <v>1.8068014983813285</v>
      </c>
      <c r="DB39" s="26">
        <v>1.927672308702759</v>
      </c>
      <c r="DC39" s="26">
        <v>1.9804539070919083</v>
      </c>
      <c r="DD39" s="26">
        <v>2.0652071699902379</v>
      </c>
      <c r="DE39" s="26">
        <v>2.1317490694037189</v>
      </c>
      <c r="DF39" s="26">
        <v>2.3249966355556575</v>
      </c>
      <c r="DG39" s="26">
        <v>2.2531827335613976</v>
      </c>
      <c r="DH39" s="26">
        <v>2.4443113841049966</v>
      </c>
      <c r="DI39" s="26">
        <v>2.4071888378738922</v>
      </c>
      <c r="DJ39" s="26">
        <v>2.4892259789719295</v>
      </c>
      <c r="DK39" s="26">
        <v>2.8474828525982177</v>
      </c>
      <c r="DL39" s="26">
        <v>2.9638833625175063</v>
      </c>
      <c r="DM39" s="26">
        <v>3.0291009881803772</v>
      </c>
      <c r="DN39" s="26">
        <v>3.379186898264229</v>
      </c>
      <c r="DO39" s="26">
        <v>3.8198026815867268</v>
      </c>
      <c r="DP39" s="26">
        <v>4.0854082882193925</v>
      </c>
      <c r="DQ39" s="26">
        <v>4.3105000536715021</v>
      </c>
      <c r="DR39" s="26">
        <v>4.3578771675566159</v>
      </c>
      <c r="DS39" s="26">
        <v>4.4648487040447851</v>
      </c>
      <c r="DT39" s="26">
        <v>4.6726236209384986</v>
      </c>
      <c r="DU39" s="26">
        <v>4.7198049168187097</v>
      </c>
      <c r="DV39" s="26">
        <v>4.5886900059699061</v>
      </c>
      <c r="DW39" s="26">
        <v>4.67372609486066</v>
      </c>
      <c r="DX39" s="26">
        <v>4.7363974840254386</v>
      </c>
      <c r="DY39" s="26">
        <v>4.79394398157637</v>
      </c>
      <c r="DZ39" s="26">
        <v>5.116454422056246</v>
      </c>
      <c r="EA39" s="26">
        <v>5.2518506709265136</v>
      </c>
      <c r="EB39" s="26">
        <v>4.1124534159109363</v>
      </c>
      <c r="EC39" s="26">
        <v>3.922044224875433</v>
      </c>
      <c r="ED39" s="26">
        <v>3.97435597695672</v>
      </c>
      <c r="EE39" s="26">
        <v>3.8004582020812987</v>
      </c>
      <c r="EF39" s="26">
        <v>3.7182899035148189</v>
      </c>
      <c r="EG39" s="26">
        <v>3.5952096089181955</v>
      </c>
      <c r="EH39" s="26">
        <v>3.269084466341289</v>
      </c>
      <c r="EI39" s="26">
        <v>2.8922193799375226</v>
      </c>
      <c r="EJ39" s="26">
        <v>2.621305016526585</v>
      </c>
      <c r="EK39" s="26">
        <v>2.3697382018103967</v>
      </c>
      <c r="EL39" s="26">
        <v>2.2580600611355406</v>
      </c>
      <c r="EM39" s="26">
        <v>2.1854182982607711</v>
      </c>
      <c r="EN39" s="26">
        <v>2.4182006194362238</v>
      </c>
      <c r="EO39" s="26">
        <v>2.9305156688227409</v>
      </c>
      <c r="EP39" s="26">
        <v>3.0580123692965215</v>
      </c>
      <c r="EQ39" s="26">
        <v>3.5539496715263899</v>
      </c>
      <c r="ER39" s="26">
        <v>4.2497072313959228</v>
      </c>
      <c r="ES39" s="26">
        <v>4.0797734141757127</v>
      </c>
      <c r="ET39" s="26">
        <v>3.8652078512826336</v>
      </c>
      <c r="EU39" s="26">
        <v>3.7293928377200336</v>
      </c>
      <c r="EV39" s="26">
        <v>3.4004393783969404</v>
      </c>
      <c r="EW39" s="26">
        <v>3.1189889820005332</v>
      </c>
      <c r="EX39" s="26">
        <v>3.1724391174364368</v>
      </c>
      <c r="EY39" s="26">
        <v>3.1218261606034758</v>
      </c>
      <c r="EZ39" s="26">
        <v>2.7750896787337229</v>
      </c>
      <c r="FA39" s="26">
        <v>2.5572274211252752</v>
      </c>
      <c r="FB39" s="26">
        <v>2.2940153327291313</v>
      </c>
      <c r="FC39" s="26">
        <v>2.1278234268029581</v>
      </c>
      <c r="FD39" s="26">
        <v>2.0605950148818013</v>
      </c>
      <c r="FE39" s="26">
        <v>2.0761064990794762</v>
      </c>
      <c r="FF39" s="26">
        <v>2.0638187408933515</v>
      </c>
      <c r="FG39" s="26">
        <v>2.083008037557422</v>
      </c>
      <c r="FH39" s="26">
        <v>2.0660800001231818</v>
      </c>
      <c r="FI39" s="26">
        <v>2.123531207128865</v>
      </c>
      <c r="FJ39" s="26">
        <v>2.2549727196194413</v>
      </c>
      <c r="FK39" s="26">
        <v>2.23862841941316</v>
      </c>
      <c r="FL39" s="26">
        <v>2.2827502456581041</v>
      </c>
      <c r="FM39" s="26">
        <v>2.241270020155135</v>
      </c>
      <c r="FN39" s="26">
        <v>2.1607592184480824</v>
      </c>
      <c r="FO39" s="26">
        <v>2.1200385478710824</v>
      </c>
      <c r="FP39" s="26">
        <v>2.1726439345095456</v>
      </c>
      <c r="FQ39" s="26">
        <v>2.0521180328637048</v>
      </c>
      <c r="FR39" s="26">
        <v>2.0068265713029176</v>
      </c>
      <c r="FS39" s="26">
        <v>1.9489032093647347</v>
      </c>
      <c r="FT39" s="26">
        <v>1.8399142889463551</v>
      </c>
      <c r="FU39" s="26">
        <v>1.9019462111513143</v>
      </c>
      <c r="FV39" s="26">
        <v>1.8750732536913883</v>
      </c>
      <c r="FW39" s="26">
        <v>1.7631086894927899</v>
      </c>
      <c r="FX39" s="26">
        <v>1.6569720658628333</v>
      </c>
      <c r="FY39" s="26">
        <v>1.5922310588635553</v>
      </c>
      <c r="FZ39" s="26">
        <v>1.660379135876388</v>
      </c>
      <c r="GA39" s="26">
        <v>1.5411065536713393</v>
      </c>
      <c r="GB39" s="26">
        <v>1.5423850684549265</v>
      </c>
      <c r="GC39" s="26">
        <v>1.5036417102001713</v>
      </c>
      <c r="GD39" s="26">
        <v>1.4859602152408986</v>
      </c>
      <c r="GE39" s="26">
        <v>1.4120699074674026</v>
      </c>
      <c r="GF39" s="26">
        <v>1.3940132247980968</v>
      </c>
      <c r="GG39" s="26">
        <v>1.6000278484224533</v>
      </c>
      <c r="GH39" s="26">
        <v>1.7490184600223564</v>
      </c>
      <c r="GI39" s="26">
        <v>1.9484738509305932</v>
      </c>
      <c r="GJ39" s="26">
        <v>2.1671967849504936</v>
      </c>
      <c r="GK39" s="26">
        <v>2.4900071240877697</v>
      </c>
      <c r="GL39" s="26">
        <v>2.897777801487821</v>
      </c>
      <c r="GM39" s="26">
        <v>3.2925528573531651</v>
      </c>
      <c r="GN39" s="26">
        <v>3.5707034127047543</v>
      </c>
      <c r="GO39" s="26">
        <v>4.3215412805651638</v>
      </c>
      <c r="GP39" s="26">
        <v>4.6901876069578501</v>
      </c>
      <c r="GQ39" s="26">
        <v>5.1018768710606981</v>
      </c>
      <c r="GR39" s="26">
        <v>5.8193572658179633</v>
      </c>
      <c r="GS39" s="26">
        <v>5.8318337646282705</v>
      </c>
      <c r="GT39" s="27">
        <v>6.575760777287802</v>
      </c>
      <c r="GU39" s="27">
        <v>6.8503769499149731</v>
      </c>
    </row>
    <row r="40" spans="1:203" s="16" customFormat="1" ht="22.5" customHeight="1" x14ac:dyDescent="0.25">
      <c r="A40" s="20" t="s">
        <v>276</v>
      </c>
      <c r="B40" s="21">
        <v>94.118049455886748</v>
      </c>
      <c r="C40" s="21">
        <v>87.564216587860599</v>
      </c>
      <c r="D40" s="21">
        <v>92.612008327857993</v>
      </c>
      <c r="E40" s="21">
        <v>107.31707317073169</v>
      </c>
      <c r="F40" s="21">
        <v>117.04784221831672</v>
      </c>
      <c r="G40" s="21">
        <v>116.67203901007142</v>
      </c>
      <c r="H40" s="21">
        <v>113.42243515570445</v>
      </c>
      <c r="I40" s="21">
        <v>107.22144138267589</v>
      </c>
      <c r="J40" s="21">
        <v>107.57788373822687</v>
      </c>
      <c r="K40" s="21">
        <v>108.38776943517263</v>
      </c>
      <c r="L40" s="21">
        <v>110.74127260062632</v>
      </c>
      <c r="M40" s="21">
        <v>112.77406214927608</v>
      </c>
      <c r="N40" s="21">
        <v>113.76965466550524</v>
      </c>
      <c r="O40" s="21">
        <v>115.60178931461714</v>
      </c>
      <c r="P40" s="21">
        <v>116.0143610568727</v>
      </c>
      <c r="Q40" s="21">
        <v>117.2239836036921</v>
      </c>
      <c r="R40" s="21">
        <v>120.23792261158334</v>
      </c>
      <c r="S40" s="21">
        <v>120.66162552055314</v>
      </c>
      <c r="T40" s="21">
        <v>123.68102876998945</v>
      </c>
      <c r="U40" s="21">
        <v>132.27376797859</v>
      </c>
      <c r="V40" s="21">
        <v>135.15803232067941</v>
      </c>
      <c r="W40" s="21">
        <v>137.39885359211081</v>
      </c>
      <c r="X40" s="21">
        <v>140.08263652644263</v>
      </c>
      <c r="Y40" s="21">
        <v>149.66533101836487</v>
      </c>
      <c r="Z40" s="21">
        <v>148.67655555524243</v>
      </c>
      <c r="AA40" s="21">
        <v>139.56353187892921</v>
      </c>
      <c r="AB40" s="21">
        <v>143.0653730432177</v>
      </c>
      <c r="AC40" s="21">
        <v>145.83328942544637</v>
      </c>
      <c r="AD40" s="21">
        <v>149.55247888978252</v>
      </c>
      <c r="AE40" s="21">
        <v>150.83906436090606</v>
      </c>
      <c r="AF40" s="21">
        <v>150.88279181000885</v>
      </c>
      <c r="AG40" s="21">
        <v>151.87634730389175</v>
      </c>
      <c r="AH40" s="21">
        <v>145.66544363428801</v>
      </c>
      <c r="AI40" s="21">
        <v>141.67313069627207</v>
      </c>
      <c r="AJ40" s="21">
        <v>141.92589863600023</v>
      </c>
      <c r="AK40" s="21">
        <v>134.77902693682893</v>
      </c>
      <c r="AL40" s="21">
        <v>129.85130394498404</v>
      </c>
      <c r="AM40" s="21">
        <v>139.9890971228121</v>
      </c>
      <c r="AN40" s="21">
        <v>136.40062815526818</v>
      </c>
      <c r="AO40" s="21">
        <v>131.85448707009252</v>
      </c>
      <c r="AP40" s="21">
        <v>136.44610509859663</v>
      </c>
      <c r="AQ40" s="21">
        <v>128.70824051768074</v>
      </c>
      <c r="AR40" s="21">
        <v>129.38306720464695</v>
      </c>
      <c r="AS40" s="21">
        <v>129.99184998101751</v>
      </c>
      <c r="AT40" s="21">
        <v>126.33135468157293</v>
      </c>
      <c r="AU40" s="21">
        <v>121.67916388424878</v>
      </c>
      <c r="AV40" s="21">
        <v>127.0668735867239</v>
      </c>
      <c r="AW40" s="21">
        <v>125.02937781598501</v>
      </c>
      <c r="AX40" s="21">
        <v>122.10610218590992</v>
      </c>
      <c r="AY40" s="21">
        <v>121.47724283325391</v>
      </c>
      <c r="AZ40" s="21">
        <v>122.02798062792984</v>
      </c>
      <c r="BA40" s="21">
        <v>122.41237581065288</v>
      </c>
      <c r="BB40" s="21">
        <v>121.46613190730835</v>
      </c>
      <c r="BC40" s="21">
        <v>122.33304712114001</v>
      </c>
      <c r="BD40" s="21">
        <v>123.92612923512827</v>
      </c>
      <c r="BE40" s="21">
        <v>131.09674080163188</v>
      </c>
      <c r="BF40" s="21">
        <v>135.54235341515187</v>
      </c>
      <c r="BG40" s="21">
        <v>131.49300223161987</v>
      </c>
      <c r="BH40" s="21">
        <v>129.14140431237075</v>
      </c>
      <c r="BI40" s="21">
        <v>123.46443950958006</v>
      </c>
      <c r="BJ40" s="21">
        <v>123.59543132701482</v>
      </c>
      <c r="BK40" s="21">
        <v>123.80131734102444</v>
      </c>
      <c r="BL40" s="21">
        <v>125.71907426000632</v>
      </c>
      <c r="BM40" s="21">
        <v>125.29457181013856</v>
      </c>
      <c r="BN40" s="21">
        <v>127.01487150691739</v>
      </c>
      <c r="BO40" s="21">
        <v>127.64160324438517</v>
      </c>
      <c r="BP40" s="21">
        <v>126.63790230114189</v>
      </c>
      <c r="BQ40" s="21">
        <v>128.63157044159831</v>
      </c>
      <c r="BR40" s="21">
        <v>127.85520505338819</v>
      </c>
      <c r="BS40" s="21">
        <v>129.23819450567586</v>
      </c>
      <c r="BT40" s="21">
        <v>130.07883078296797</v>
      </c>
      <c r="BU40" s="21">
        <v>126.6515992871136</v>
      </c>
      <c r="BV40" s="21">
        <v>126.9751419256671</v>
      </c>
      <c r="BW40" s="21">
        <v>132.09906159927033</v>
      </c>
      <c r="BX40" s="21">
        <v>133.47167778033491</v>
      </c>
      <c r="BY40" s="21">
        <v>132.71369691950335</v>
      </c>
      <c r="BZ40" s="21">
        <v>132.80103072262358</v>
      </c>
      <c r="CA40" s="21">
        <v>135.92892959264017</v>
      </c>
      <c r="CB40" s="21">
        <v>133.85747153184377</v>
      </c>
      <c r="CC40" s="21">
        <v>137.27222064498488</v>
      </c>
      <c r="CD40" s="21">
        <v>134.69593463975906</v>
      </c>
      <c r="CE40" s="21">
        <v>133.39563215561472</v>
      </c>
      <c r="CF40" s="21">
        <v>132.05565967215537</v>
      </c>
      <c r="CG40" s="21">
        <v>129.11250467430827</v>
      </c>
      <c r="CH40" s="21">
        <v>128.21741059688051</v>
      </c>
      <c r="CI40" s="21">
        <v>127.34090274502941</v>
      </c>
      <c r="CJ40" s="21">
        <v>129.16893056263663</v>
      </c>
      <c r="CK40" s="21">
        <v>133.31162514277401</v>
      </c>
      <c r="CL40" s="21">
        <v>133.0041305694665</v>
      </c>
      <c r="CM40" s="21">
        <v>131.21539005209814</v>
      </c>
      <c r="CN40" s="21">
        <v>134.31989744539297</v>
      </c>
      <c r="CO40" s="21">
        <v>133.49842418111609</v>
      </c>
      <c r="CP40" s="21">
        <v>128.40304124385494</v>
      </c>
      <c r="CQ40" s="21">
        <v>126.2525982326385</v>
      </c>
      <c r="CR40" s="21">
        <v>124.89545878314389</v>
      </c>
      <c r="CS40" s="21">
        <v>122.11169583602937</v>
      </c>
      <c r="CT40" s="21">
        <v>123.01645575913327</v>
      </c>
      <c r="CU40" s="21">
        <v>123.04959185759434</v>
      </c>
      <c r="CV40" s="21">
        <v>126.60030561726398</v>
      </c>
      <c r="CW40" s="21">
        <v>127.32064122654741</v>
      </c>
      <c r="CX40" s="21">
        <v>134.49360964795221</v>
      </c>
      <c r="CY40" s="21">
        <v>131.12182797009271</v>
      </c>
      <c r="CZ40" s="21">
        <v>131.12919180477789</v>
      </c>
      <c r="DA40" s="21">
        <v>127.25437341609964</v>
      </c>
      <c r="DB40" s="21">
        <v>122.33318124225964</v>
      </c>
      <c r="DC40" s="21">
        <v>120.90744029823752</v>
      </c>
      <c r="DD40" s="21">
        <v>118.84121818284375</v>
      </c>
      <c r="DE40" s="21">
        <v>115.84601666852163</v>
      </c>
      <c r="DF40" s="21">
        <v>110.10015960473794</v>
      </c>
      <c r="DG40" s="21">
        <v>110.61960159700763</v>
      </c>
      <c r="DH40" s="21">
        <v>108.50154162557814</v>
      </c>
      <c r="DI40" s="21">
        <v>110.35653664437814</v>
      </c>
      <c r="DJ40" s="21">
        <v>111.22211912010019</v>
      </c>
      <c r="DK40" s="21">
        <v>108.89335169295956</v>
      </c>
      <c r="DL40" s="21">
        <v>108.5235689596232</v>
      </c>
      <c r="DM40" s="21">
        <v>111.25335158198591</v>
      </c>
      <c r="DN40" s="21">
        <v>110.32644619968592</v>
      </c>
      <c r="DO40" s="21">
        <v>103.65027761230753</v>
      </c>
      <c r="DP40" s="21">
        <v>105.64720302834935</v>
      </c>
      <c r="DQ40" s="21">
        <v>106.23795688699325</v>
      </c>
      <c r="DR40" s="21">
        <v>97.47010918672504</v>
      </c>
      <c r="DS40" s="21">
        <v>115.18095550281492</v>
      </c>
      <c r="DT40" s="21">
        <v>114.51798223206049</v>
      </c>
      <c r="DU40" s="21">
        <v>109.76781023379583</v>
      </c>
      <c r="DV40" s="21">
        <v>118.23647394757803</v>
      </c>
      <c r="DW40" s="21">
        <v>121.80204841925004</v>
      </c>
      <c r="DX40" s="21">
        <v>121.90718378833718</v>
      </c>
      <c r="DY40" s="21">
        <v>125.55540800165377</v>
      </c>
      <c r="DZ40" s="21">
        <v>91.185880477942831</v>
      </c>
      <c r="EA40" s="21">
        <v>90.681915938892161</v>
      </c>
      <c r="EB40" s="21">
        <v>112.97303373465215</v>
      </c>
      <c r="EC40" s="21">
        <v>122.88405725082785</v>
      </c>
      <c r="ED40" s="21">
        <v>133.96794362466116</v>
      </c>
      <c r="EE40" s="21">
        <v>131.5299385468582</v>
      </c>
      <c r="EF40" s="21">
        <v>141.37925407684426</v>
      </c>
      <c r="EG40" s="21">
        <v>148.06011752731459</v>
      </c>
      <c r="EH40" s="21">
        <v>160.11587849278149</v>
      </c>
      <c r="EI40" s="21">
        <v>170.30695105759469</v>
      </c>
      <c r="EJ40" s="21">
        <v>193.12976339872506</v>
      </c>
      <c r="EK40" s="21">
        <v>228.70350742526489</v>
      </c>
      <c r="EL40" s="21">
        <v>236.25079846034782</v>
      </c>
      <c r="EM40" s="21">
        <v>240.24980507134134</v>
      </c>
      <c r="EN40" s="21">
        <v>214.10148741693931</v>
      </c>
      <c r="EO40" s="21">
        <v>179.77455632502009</v>
      </c>
      <c r="EP40" s="21">
        <v>172.48980354290896</v>
      </c>
      <c r="EQ40" s="21">
        <v>148.66698047084736</v>
      </c>
      <c r="ER40" s="21">
        <v>125.16372201778043</v>
      </c>
      <c r="ES40" s="21">
        <v>124.67052816437851</v>
      </c>
      <c r="ET40" s="21">
        <v>128.0146418444439</v>
      </c>
      <c r="EU40" s="21">
        <v>130.76307128548274</v>
      </c>
      <c r="EV40" s="21">
        <v>134.20231205081762</v>
      </c>
      <c r="EW40" s="21">
        <v>138.83699120100874</v>
      </c>
      <c r="EX40" s="21">
        <v>134.74313555185967</v>
      </c>
      <c r="EY40" s="21">
        <v>134.49298599183933</v>
      </c>
      <c r="EZ40" s="21">
        <v>138.33187812471576</v>
      </c>
      <c r="FA40" s="21">
        <v>143.37074263592123</v>
      </c>
      <c r="FB40" s="21">
        <v>149.15830654920413</v>
      </c>
      <c r="FC40" s="21">
        <v>149.62935267165179</v>
      </c>
      <c r="FD40" s="21">
        <v>147.79325241576529</v>
      </c>
      <c r="FE40" s="21">
        <v>146.08319573435404</v>
      </c>
      <c r="FF40" s="21">
        <v>149.77023266322013</v>
      </c>
      <c r="FG40" s="21">
        <v>141.22501680401726</v>
      </c>
      <c r="FH40" s="21">
        <v>149.8759477183745</v>
      </c>
      <c r="FI40" s="21">
        <v>148.48258086362583</v>
      </c>
      <c r="FJ40" s="21">
        <v>140.30636014673229</v>
      </c>
      <c r="FK40" s="21">
        <v>140.31795557164588</v>
      </c>
      <c r="FL40" s="21">
        <v>135.72202006008212</v>
      </c>
      <c r="FM40" s="21">
        <v>134.41123437442397</v>
      </c>
      <c r="FN40" s="21">
        <v>135.27091917488349</v>
      </c>
      <c r="FO40" s="21">
        <v>138.80948900618927</v>
      </c>
      <c r="FP40" s="21">
        <v>135.43918873862697</v>
      </c>
      <c r="FQ40" s="21">
        <v>142.88959183026464</v>
      </c>
      <c r="FR40" s="21">
        <v>135.89548676286969</v>
      </c>
      <c r="FS40" s="21">
        <v>140.83905235636956</v>
      </c>
      <c r="FT40" s="21">
        <v>136.69796968641211</v>
      </c>
      <c r="FU40" s="21">
        <v>146.25691045351451</v>
      </c>
      <c r="FV40" s="21">
        <v>158.49496666102516</v>
      </c>
      <c r="FW40" s="21">
        <v>163.57638261152042</v>
      </c>
      <c r="FX40" s="21">
        <v>169.58099790418723</v>
      </c>
      <c r="FY40" s="21">
        <v>171.65035863186401</v>
      </c>
      <c r="FZ40" s="21">
        <v>161.97844937233711</v>
      </c>
      <c r="GA40" s="21">
        <v>167.48897294413965</v>
      </c>
      <c r="GB40" s="21">
        <v>165.89975822937296</v>
      </c>
      <c r="GC40" s="21">
        <v>172.21534838615358</v>
      </c>
      <c r="GD40" s="21">
        <v>172.53310660918297</v>
      </c>
      <c r="GE40" s="21">
        <v>179.83723744623262</v>
      </c>
      <c r="GF40" s="21">
        <v>184.24036193653231</v>
      </c>
      <c r="GG40" s="21">
        <v>161.26927865854728</v>
      </c>
      <c r="GH40" s="21">
        <v>156.75529775514721</v>
      </c>
      <c r="GI40" s="21">
        <v>148.75420173521093</v>
      </c>
      <c r="GJ40" s="21">
        <v>146.50659040791572</v>
      </c>
      <c r="GK40" s="21">
        <v>138.48013041707725</v>
      </c>
      <c r="GL40" s="21">
        <v>126.9257370470541</v>
      </c>
      <c r="GM40" s="21">
        <v>117.40983462938921</v>
      </c>
      <c r="GN40" s="21">
        <v>114.46217179665898</v>
      </c>
      <c r="GO40" s="21">
        <v>106.10276740420433</v>
      </c>
      <c r="GP40" s="21">
        <v>101.4752454393425</v>
      </c>
      <c r="GQ40" s="21">
        <v>101.47872433939271</v>
      </c>
      <c r="GR40" s="21">
        <v>97.901557315678346</v>
      </c>
      <c r="GS40" s="21">
        <v>98.221186512672674</v>
      </c>
      <c r="GT40" s="22">
        <v>94.120349107557942</v>
      </c>
      <c r="GU40" s="22">
        <v>93.488359400202853</v>
      </c>
    </row>
    <row r="41" spans="1:203" s="16" customFormat="1" ht="22.5" customHeight="1" x14ac:dyDescent="0.25">
      <c r="A41" s="20" t="s">
        <v>277</v>
      </c>
      <c r="B41" s="23">
        <v>1.843037050008969</v>
      </c>
      <c r="C41" s="23">
        <v>3.2253594377647481</v>
      </c>
      <c r="D41" s="23">
        <v>1.0813234148092803</v>
      </c>
      <c r="E41" s="23">
        <v>-0.49713032163621251</v>
      </c>
      <c r="F41" s="23">
        <v>-0.59968455803676646</v>
      </c>
      <c r="G41" s="23">
        <v>-0.45804286902900143</v>
      </c>
      <c r="H41" s="23">
        <v>-0.44121547564052471</v>
      </c>
      <c r="I41" s="23">
        <v>-0.27632425152116186</v>
      </c>
      <c r="J41" s="23">
        <v>-0.29810973449343142</v>
      </c>
      <c r="K41" s="23">
        <v>-0.32323335363295819</v>
      </c>
      <c r="L41" s="23">
        <v>-0.38999382701355029</v>
      </c>
      <c r="M41" s="23">
        <v>-0.44654368233685027</v>
      </c>
      <c r="N41" s="23">
        <v>-0.46588506942144964</v>
      </c>
      <c r="O41" s="23">
        <v>-0.51201182625180852</v>
      </c>
      <c r="P41" s="23">
        <v>-0.52578867899869475</v>
      </c>
      <c r="Q41" s="23">
        <v>-0.5532630543580761</v>
      </c>
      <c r="R41" s="23">
        <v>-0.59427643159527688</v>
      </c>
      <c r="S41" s="23">
        <v>-0.59593468232439295</v>
      </c>
      <c r="T41" s="23">
        <v>-0.65015388994314438</v>
      </c>
      <c r="U41" s="23">
        <v>-0.79517968757107982</v>
      </c>
      <c r="V41" s="23">
        <v>-0.82723740879764984</v>
      </c>
      <c r="W41" s="23">
        <v>-0.85690872995386491</v>
      </c>
      <c r="X41" s="23">
        <v>-0.88177535730786061</v>
      </c>
      <c r="Y41" s="23">
        <v>-1.1183463266762868</v>
      </c>
      <c r="Z41" s="23">
        <v>-1.093857889854617</v>
      </c>
      <c r="AA41" s="23">
        <v>-0.84802109137969983</v>
      </c>
      <c r="AB41" s="23">
        <v>-0.90227825409868767</v>
      </c>
      <c r="AC41" s="23">
        <v>-0.94356741104765218</v>
      </c>
      <c r="AD41" s="23">
        <v>-0.93912513065617842</v>
      </c>
      <c r="AE41" s="23">
        <v>-0.98094354940530004</v>
      </c>
      <c r="AF41" s="23">
        <v>-0.9453378246733799</v>
      </c>
      <c r="AG41" s="23">
        <v>-0.95178316917345629</v>
      </c>
      <c r="AH41" s="23">
        <v>-0.89306046343932943</v>
      </c>
      <c r="AI41" s="23">
        <v>-0.84552800265194472</v>
      </c>
      <c r="AJ41" s="23">
        <v>-0.86059417621714962</v>
      </c>
      <c r="AK41" s="23">
        <v>-0.78002162545481613</v>
      </c>
      <c r="AL41" s="23">
        <v>-0.70113194390429268</v>
      </c>
      <c r="AM41" s="23">
        <v>-0.84117046169143916</v>
      </c>
      <c r="AN41" s="23">
        <v>-0.80083325866184707</v>
      </c>
      <c r="AO41" s="23">
        <v>-0.72532967146429894</v>
      </c>
      <c r="AP41" s="23">
        <v>-0.77231687047430386</v>
      </c>
      <c r="AQ41" s="23">
        <v>-0.65336003122467301</v>
      </c>
      <c r="AR41" s="23">
        <v>-0.64456541350450858</v>
      </c>
      <c r="AS41" s="23">
        <v>-0.64551292421497075</v>
      </c>
      <c r="AT41" s="23">
        <v>-0.59720216436024043</v>
      </c>
      <c r="AU41" s="23">
        <v>-0.51869824781910123</v>
      </c>
      <c r="AV41" s="23">
        <v>-0.59654743237454122</v>
      </c>
      <c r="AW41" s="23">
        <v>-0.5718380492986157</v>
      </c>
      <c r="AX41" s="23">
        <v>-0.51378038651828617</v>
      </c>
      <c r="AY41" s="23">
        <v>-0.49701619992475821</v>
      </c>
      <c r="AZ41" s="23">
        <v>-0.52078446676860635</v>
      </c>
      <c r="BA41" s="23">
        <v>-0.5274178331930951</v>
      </c>
      <c r="BB41" s="23">
        <v>-0.49630054811261504</v>
      </c>
      <c r="BC41" s="23">
        <v>-0.511453897365304</v>
      </c>
      <c r="BD41" s="23">
        <v>-0.52335991975354346</v>
      </c>
      <c r="BE41" s="23">
        <v>-0.61727668348510556</v>
      </c>
      <c r="BF41" s="23">
        <v>-0.7337820859779377</v>
      </c>
      <c r="BG41" s="23">
        <v>-0.66629344989728168</v>
      </c>
      <c r="BH41" s="23">
        <v>-0.62504982182010038</v>
      </c>
      <c r="BI41" s="23">
        <v>-0.54416653285791494</v>
      </c>
      <c r="BJ41" s="23">
        <v>-0.5672220210697807</v>
      </c>
      <c r="BK41" s="23">
        <v>-0.55911868962192934</v>
      </c>
      <c r="BL41" s="23">
        <v>-0.60172765503180825</v>
      </c>
      <c r="BM41" s="23">
        <v>-0.60928889661188435</v>
      </c>
      <c r="BN41" s="23">
        <v>-0.61307225068762461</v>
      </c>
      <c r="BO41" s="23">
        <v>-0.63430227236494208</v>
      </c>
      <c r="BP41" s="23">
        <v>-0.61590228386895718</v>
      </c>
      <c r="BQ41" s="23">
        <v>-0.61670585806689382</v>
      </c>
      <c r="BR41" s="23">
        <v>-0.61073347272758793</v>
      </c>
      <c r="BS41" s="23">
        <v>-0.6293401650065904</v>
      </c>
      <c r="BT41" s="23">
        <v>-0.64931287243153468</v>
      </c>
      <c r="BU41" s="23">
        <v>-0.60019106950333645</v>
      </c>
      <c r="BV41" s="23">
        <v>-0.597967857966195</v>
      </c>
      <c r="BW41" s="23">
        <v>-0.65139447549459428</v>
      </c>
      <c r="BX41" s="23">
        <v>-0.67384043790794579</v>
      </c>
      <c r="BY41" s="23">
        <v>-0.64158710678444053</v>
      </c>
      <c r="BZ41" s="23">
        <v>-0.63906536574955652</v>
      </c>
      <c r="CA41" s="23">
        <v>-0.6696598237835848</v>
      </c>
      <c r="CB41" s="23">
        <v>-0.63127175899633514</v>
      </c>
      <c r="CC41" s="23">
        <v>-0.67289849760533882</v>
      </c>
      <c r="CD41" s="23">
        <v>-0.65071804649739529</v>
      </c>
      <c r="CE41" s="23">
        <v>-0.64659026125592145</v>
      </c>
      <c r="CF41" s="23">
        <v>-0.61469115591916823</v>
      </c>
      <c r="CG41" s="23">
        <v>-0.56849165974917615</v>
      </c>
      <c r="CH41" s="23">
        <v>-0.55466294683636541</v>
      </c>
      <c r="CI41" s="23">
        <v>-0.53651930885314403</v>
      </c>
      <c r="CJ41" s="23">
        <v>-0.57128674038315941</v>
      </c>
      <c r="CK41" s="23">
        <v>-0.65475916752184837</v>
      </c>
      <c r="CL41" s="23">
        <v>-0.63065349505905899</v>
      </c>
      <c r="CM41" s="23">
        <v>-0.60451371767227202</v>
      </c>
      <c r="CN41" s="23">
        <v>-0.63548866490766986</v>
      </c>
      <c r="CO41" s="23">
        <v>-0.58250615474884293</v>
      </c>
      <c r="CP41" s="23">
        <v>-0.52474505197179844</v>
      </c>
      <c r="CQ41" s="23">
        <v>-0.49739909607446881</v>
      </c>
      <c r="CR41" s="23">
        <v>-0.47104674412576758</v>
      </c>
      <c r="CS41" s="23">
        <v>-0.44087752127864399</v>
      </c>
      <c r="CT41" s="23">
        <v>-0.45478646653788279</v>
      </c>
      <c r="CU41" s="23">
        <v>-0.45535679034667464</v>
      </c>
      <c r="CV41" s="23">
        <v>-0.49841511860520088</v>
      </c>
      <c r="CW41" s="23">
        <v>-0.5117692381193536</v>
      </c>
      <c r="CX41" s="23">
        <v>-0.6032270911622224</v>
      </c>
      <c r="CY41" s="23">
        <v>-0.55619365035200241</v>
      </c>
      <c r="CZ41" s="23">
        <v>-0.56780243988680312</v>
      </c>
      <c r="DA41" s="23">
        <v>-0.49243242725653097</v>
      </c>
      <c r="DB41" s="23">
        <v>-0.43051055045943787</v>
      </c>
      <c r="DC41" s="23">
        <v>-0.41406221825935297</v>
      </c>
      <c r="DD41" s="23">
        <v>-0.38911018882559356</v>
      </c>
      <c r="DE41" s="23">
        <v>-0.33779731286876802</v>
      </c>
      <c r="DF41" s="23">
        <v>-0.23482837099590867</v>
      </c>
      <c r="DG41" s="23">
        <v>-0.23927902955678629</v>
      </c>
      <c r="DH41" s="23">
        <v>-0.20780414977843181</v>
      </c>
      <c r="DI41" s="23">
        <v>-0.24930139409379007</v>
      </c>
      <c r="DJ41" s="23">
        <v>-0.27934390452870961</v>
      </c>
      <c r="DK41" s="23">
        <v>-0.2532366644782762</v>
      </c>
      <c r="DL41" s="23">
        <v>-0.25262864228697851</v>
      </c>
      <c r="DM41" s="23">
        <v>-0.3408753839733471</v>
      </c>
      <c r="DN41" s="23">
        <v>-0.34894991703609113</v>
      </c>
      <c r="DO41" s="23">
        <v>-0.13943340212028327</v>
      </c>
      <c r="DP41" s="23">
        <v>-0.23071130057276132</v>
      </c>
      <c r="DQ41" s="23">
        <v>-0.26888713496184935</v>
      </c>
      <c r="DR41" s="23">
        <v>0.11024953411582206</v>
      </c>
      <c r="DS41" s="23">
        <v>-0.67780669502904789</v>
      </c>
      <c r="DT41" s="23">
        <v>-0.67837066705891269</v>
      </c>
      <c r="DU41" s="23">
        <v>-0.46102158768021645</v>
      </c>
      <c r="DV41" s="23">
        <v>-0.8368152574738188</v>
      </c>
      <c r="DW41" s="23">
        <v>-1.018968026184645</v>
      </c>
      <c r="DX41" s="23">
        <v>-1.0376113017716313</v>
      </c>
      <c r="DY41" s="23">
        <v>-1.2251119438625671</v>
      </c>
      <c r="DZ41" s="23">
        <v>0.45097040805161631</v>
      </c>
      <c r="EA41" s="23">
        <v>0.48937186028078894</v>
      </c>
      <c r="EB41" s="23">
        <v>-0.53350996896798042</v>
      </c>
      <c r="EC41" s="23">
        <v>-0.89752284582328112</v>
      </c>
      <c r="ED41" s="23">
        <v>-1.3500069976960092</v>
      </c>
      <c r="EE41" s="23">
        <v>-1.1982821356152655</v>
      </c>
      <c r="EF41" s="23">
        <v>-1.5386006264890444</v>
      </c>
      <c r="EG41" s="23">
        <v>-1.7278619633993921</v>
      </c>
      <c r="EH41" s="23">
        <v>-1.965238845612123</v>
      </c>
      <c r="EI41" s="23">
        <v>-2.0334312639309431</v>
      </c>
      <c r="EJ41" s="23">
        <v>-2.4412151598501195</v>
      </c>
      <c r="EK41" s="23">
        <v>-3.0499361825263827</v>
      </c>
      <c r="EL41" s="23">
        <v>-3.0766248630113924</v>
      </c>
      <c r="EM41" s="23">
        <v>-3.0650449033041571</v>
      </c>
      <c r="EN41" s="23">
        <v>-2.7592028755023716</v>
      </c>
      <c r="EO41" s="23">
        <v>-2.3378058728385365</v>
      </c>
      <c r="EP41" s="23">
        <v>-2.2167471588209047</v>
      </c>
      <c r="EQ41" s="23">
        <v>-1.7295999925854919</v>
      </c>
      <c r="ER41" s="23">
        <v>-1.0693845142779832</v>
      </c>
      <c r="ES41" s="23">
        <v>-1.0065016491870462</v>
      </c>
      <c r="ET41" s="23">
        <v>-1.0828241360801558</v>
      </c>
      <c r="EU41" s="23">
        <v>-1.1472757771835012</v>
      </c>
      <c r="EV41" s="23">
        <v>-1.1630288872982046</v>
      </c>
      <c r="EW41" s="23">
        <v>-1.2113214764999793</v>
      </c>
      <c r="EX41" s="23">
        <v>-1.1022048228711616</v>
      </c>
      <c r="EY41" s="23">
        <v>-1.0768110602665328</v>
      </c>
      <c r="EZ41" s="23">
        <v>-1.0637439935037767</v>
      </c>
      <c r="FA41" s="23">
        <v>-1.1090885234314487</v>
      </c>
      <c r="FB41" s="23">
        <v>-1.1276990895487309</v>
      </c>
      <c r="FC41" s="23">
        <v>-1.0560249927180665</v>
      </c>
      <c r="FD41" s="23">
        <v>-0.98482537672913584</v>
      </c>
      <c r="FE41" s="23">
        <v>-0.95673622162444039</v>
      </c>
      <c r="FF41" s="23">
        <v>-1.0271673890897615</v>
      </c>
      <c r="FG41" s="23">
        <v>-0.85872041351207684</v>
      </c>
      <c r="FH41" s="23">
        <v>-1.0304769806812297</v>
      </c>
      <c r="FI41" s="23">
        <v>-1.0295427346605817</v>
      </c>
      <c r="FJ41" s="23">
        <v>-0.90889742558037612</v>
      </c>
      <c r="FK41" s="23">
        <v>-0.90256921155323655</v>
      </c>
      <c r="FL41" s="23">
        <v>-0.81544450067556151</v>
      </c>
      <c r="FM41" s="23">
        <v>-0.771248679599283</v>
      </c>
      <c r="FN41" s="23">
        <v>-0.7621196375026672</v>
      </c>
      <c r="FO41" s="23">
        <v>-0.82277612716300219</v>
      </c>
      <c r="FP41" s="23">
        <v>-0.7699673845691688</v>
      </c>
      <c r="FQ41" s="23">
        <v>-0.88014504817049877</v>
      </c>
      <c r="FR41" s="23">
        <v>-0.72036016625579025</v>
      </c>
      <c r="FS41" s="23">
        <v>-0.795913602047431</v>
      </c>
      <c r="FT41" s="23">
        <v>-0.67521118801349833</v>
      </c>
      <c r="FU41" s="23">
        <v>-0.87978155576627537</v>
      </c>
      <c r="FV41" s="23">
        <v>-1.0968234746165773</v>
      </c>
      <c r="FW41" s="23">
        <v>-1.1209207262888996</v>
      </c>
      <c r="FX41" s="23">
        <v>-1.152937698420986</v>
      </c>
      <c r="FY41" s="23">
        <v>-1.1408392639236633</v>
      </c>
      <c r="FZ41" s="23">
        <v>-1.0290772421179954</v>
      </c>
      <c r="GA41" s="23">
        <v>-1.0400769850476133</v>
      </c>
      <c r="GB41" s="23">
        <v>-1.0164280310777456</v>
      </c>
      <c r="GC41" s="23">
        <v>-1.0858600995005714</v>
      </c>
      <c r="GD41" s="23">
        <v>-1.0778131070907258</v>
      </c>
      <c r="GE41" s="23">
        <v>-1.1273576049315477</v>
      </c>
      <c r="GF41" s="23">
        <v>-1.1743217860130426</v>
      </c>
      <c r="GG41" s="23">
        <v>-0.98032552106431148</v>
      </c>
      <c r="GH41" s="23">
        <v>-0.99266063477817867</v>
      </c>
      <c r="GI41" s="23">
        <v>-0.94996287204053464</v>
      </c>
      <c r="GJ41" s="23">
        <v>-1.0078893321104443</v>
      </c>
      <c r="GK41" s="23">
        <v>-0.95815798874348856</v>
      </c>
      <c r="GL41" s="23">
        <v>-0.7802480310365163</v>
      </c>
      <c r="GM41" s="23">
        <v>-0.57322800755041481</v>
      </c>
      <c r="GN41" s="23">
        <v>-0.51640126189452684</v>
      </c>
      <c r="GO41" s="23">
        <v>-0.26373361262956513</v>
      </c>
      <c r="GP41" s="23">
        <v>-6.9191778768252721E-2</v>
      </c>
      <c r="GQ41" s="23">
        <v>-7.5442695058222389E-2</v>
      </c>
      <c r="GR41" s="23">
        <v>0.12211587681909783</v>
      </c>
      <c r="GS41" s="23">
        <v>0.1037374455637164</v>
      </c>
      <c r="GT41" s="24">
        <v>0.38663177722665709</v>
      </c>
      <c r="GU41" s="24">
        <v>0.44607192670980905</v>
      </c>
    </row>
    <row r="42" spans="1:203" s="16" customFormat="1" ht="22.5" customHeight="1" thickBot="1" x14ac:dyDescent="0.3">
      <c r="A42" s="28" t="s">
        <v>278</v>
      </c>
      <c r="B42" s="29">
        <v>2.2035305847374786</v>
      </c>
      <c r="C42" s="29">
        <v>4.4700224216368962</v>
      </c>
      <c r="D42" s="29">
        <v>1.9215094160777328</v>
      </c>
      <c r="E42" s="29">
        <v>-0.99336839807266952</v>
      </c>
      <c r="F42" s="29">
        <v>-1.3319198727427759</v>
      </c>
      <c r="G42" s="29">
        <v>-1.36722767756897</v>
      </c>
      <c r="H42" s="29">
        <v>-1.3397839468874926</v>
      </c>
      <c r="I42" s="29">
        <v>-0.85785188102297971</v>
      </c>
      <c r="J42" s="29">
        <v>-0.91149603125890255</v>
      </c>
      <c r="K42" s="29">
        <v>-0.9736568744397871</v>
      </c>
      <c r="L42" s="29">
        <v>-1.1885584868324455</v>
      </c>
      <c r="M42" s="29">
        <v>-1.4358330126905219</v>
      </c>
      <c r="N42" s="29">
        <v>-1.624346620948947</v>
      </c>
      <c r="O42" s="29">
        <v>-1.7843709214035113</v>
      </c>
      <c r="P42" s="29">
        <v>-1.8286779635690444</v>
      </c>
      <c r="Q42" s="29">
        <v>-1.9336225932278901</v>
      </c>
      <c r="R42" s="29">
        <v>-2.125895911246432</v>
      </c>
      <c r="S42" s="29">
        <v>-2.1876624483540832</v>
      </c>
      <c r="T42" s="29">
        <v>-2.4519138769266582</v>
      </c>
      <c r="U42" s="29">
        <v>-3.092786584386082</v>
      </c>
      <c r="V42" s="29">
        <v>-3.2158687061129725</v>
      </c>
      <c r="W42" s="29">
        <v>-3.3371070607173681</v>
      </c>
      <c r="X42" s="29">
        <v>-3.5507745345359192</v>
      </c>
      <c r="Y42" s="29">
        <v>-4.838370174333928</v>
      </c>
      <c r="Z42" s="29">
        <v>-4.8007052757868829</v>
      </c>
      <c r="AA42" s="29">
        <v>-3.8172161433919687</v>
      </c>
      <c r="AB42" s="29">
        <v>-4.0597801589971372</v>
      </c>
      <c r="AC42" s="29">
        <v>-4.3027029987796075</v>
      </c>
      <c r="AD42" s="29">
        <v>-4.4115374228540967</v>
      </c>
      <c r="AE42" s="29">
        <v>-4.5913214421203214</v>
      </c>
      <c r="AF42" s="29">
        <v>-4.4020160631081371</v>
      </c>
      <c r="AG42" s="29">
        <v>-4.4320298128412396</v>
      </c>
      <c r="AH42" s="29">
        <v>-4.0815253127833113</v>
      </c>
      <c r="AI42" s="29">
        <v>-3.8459003818557704</v>
      </c>
      <c r="AJ42" s="29">
        <v>-3.8560764182947023</v>
      </c>
      <c r="AK42" s="29">
        <v>-3.451417071020888</v>
      </c>
      <c r="AL42" s="29">
        <v>-3.1055434934214787</v>
      </c>
      <c r="AM42" s="29">
        <v>-3.7279561209651826</v>
      </c>
      <c r="AN42" s="29">
        <v>-3.5168607140974792</v>
      </c>
      <c r="AO42" s="29">
        <v>-3.2430678421172874</v>
      </c>
      <c r="AP42" s="29">
        <v>-3.4297315040931977</v>
      </c>
      <c r="AQ42" s="29">
        <v>-2.9089382174960003</v>
      </c>
      <c r="AR42" s="29">
        <v>-2.9161623818655351</v>
      </c>
      <c r="AS42" s="29">
        <v>-2.9826841081086615</v>
      </c>
      <c r="AT42" s="29">
        <v>-2.6919560203402932</v>
      </c>
      <c r="AU42" s="29">
        <v>-2.319162084403763</v>
      </c>
      <c r="AV42" s="29">
        <v>-2.6776406595376923</v>
      </c>
      <c r="AW42" s="29">
        <v>-2.5767087685232104</v>
      </c>
      <c r="AX42" s="29">
        <v>-2.328710230547713</v>
      </c>
      <c r="AY42" s="29">
        <v>-2.2699371831255375</v>
      </c>
      <c r="AZ42" s="29">
        <v>-2.3474645428151399</v>
      </c>
      <c r="BA42" s="29">
        <v>-2.3906562472830117</v>
      </c>
      <c r="BB42" s="29">
        <v>-2.2547740576580284</v>
      </c>
      <c r="BC42" s="29">
        <v>-2.3105799617876661</v>
      </c>
      <c r="BD42" s="29">
        <v>-2.3555934444178308</v>
      </c>
      <c r="BE42" s="29">
        <v>-2.7966573993102517</v>
      </c>
      <c r="BF42" s="29">
        <v>-3.1978965732932192</v>
      </c>
      <c r="BG42" s="29">
        <v>-2.8171722502480296</v>
      </c>
      <c r="BH42" s="29">
        <v>-2.600981009774519</v>
      </c>
      <c r="BI42" s="29">
        <v>-2.2131128401250293</v>
      </c>
      <c r="BJ42" s="29">
        <v>-2.2818821732216596</v>
      </c>
      <c r="BK42" s="29">
        <v>-2.2893999624435675</v>
      </c>
      <c r="BL42" s="29">
        <v>-2.4148612580415838</v>
      </c>
      <c r="BM42" s="29">
        <v>-2.4222297217787867</v>
      </c>
      <c r="BN42" s="29">
        <v>-2.4692792538442614</v>
      </c>
      <c r="BO42" s="29">
        <v>-2.5644858255194554</v>
      </c>
      <c r="BP42" s="29">
        <v>-2.5151648930286301</v>
      </c>
      <c r="BQ42" s="29">
        <v>-2.5173098225412827</v>
      </c>
      <c r="BR42" s="29">
        <v>-2.4688234322722939</v>
      </c>
      <c r="BS42" s="29">
        <v>-2.5453250869015509</v>
      </c>
      <c r="BT42" s="29">
        <v>-2.6220889072188722</v>
      </c>
      <c r="BU42" s="29">
        <v>-2.4665442016916805</v>
      </c>
      <c r="BV42" s="29">
        <v>-2.461314108791691</v>
      </c>
      <c r="BW42" s="29">
        <v>-2.750397522731812</v>
      </c>
      <c r="BX42" s="29">
        <v>-2.7970577523339415</v>
      </c>
      <c r="BY42" s="29">
        <v>-2.6865538200705532</v>
      </c>
      <c r="BZ42" s="29">
        <v>-2.6535500514612447</v>
      </c>
      <c r="CA42" s="29">
        <v>-2.7871769434187668</v>
      </c>
      <c r="CB42" s="29">
        <v>-2.6742942011364481</v>
      </c>
      <c r="CC42" s="29">
        <v>-2.8475617141515417</v>
      </c>
      <c r="CD42" s="29">
        <v>-2.7134980135578988</v>
      </c>
      <c r="CE42" s="29">
        <v>-2.6156574165466786</v>
      </c>
      <c r="CF42" s="29">
        <v>-2.4831306384703051</v>
      </c>
      <c r="CG42" s="29">
        <v>-2.3300064274605221</v>
      </c>
      <c r="CH42" s="29">
        <v>-2.2317444025829061</v>
      </c>
      <c r="CI42" s="29">
        <v>-2.1071005327633205</v>
      </c>
      <c r="CJ42" s="29">
        <v>-2.2218496979157369</v>
      </c>
      <c r="CK42" s="29">
        <v>-2.6241460056904988</v>
      </c>
      <c r="CL42" s="29">
        <v>-2.5464742269696967</v>
      </c>
      <c r="CM42" s="29">
        <v>-2.478019858042996</v>
      </c>
      <c r="CN42" s="29">
        <v>-2.6849951800911089</v>
      </c>
      <c r="CO42" s="29">
        <v>-2.5080328741194515</v>
      </c>
      <c r="CP42" s="29">
        <v>-2.2253107321476318</v>
      </c>
      <c r="CQ42" s="29">
        <v>-2.102986805471363</v>
      </c>
      <c r="CR42" s="29">
        <v>-2.0106947665766777</v>
      </c>
      <c r="CS42" s="29">
        <v>-1.8951599403453498</v>
      </c>
      <c r="CT42" s="29">
        <v>-1.9711767939870843</v>
      </c>
      <c r="CU42" s="29">
        <v>-1.8272471442735059</v>
      </c>
      <c r="CV42" s="29">
        <v>-1.9915516719810165</v>
      </c>
      <c r="CW42" s="29">
        <v>-2.0405022557162367</v>
      </c>
      <c r="CX42" s="29">
        <v>-2.4504987702473842</v>
      </c>
      <c r="CY42" s="29">
        <v>-2.2739006774760693</v>
      </c>
      <c r="CZ42" s="29">
        <v>-2.3096878836402714</v>
      </c>
      <c r="DA42" s="29">
        <v>-1.9082863137044646</v>
      </c>
      <c r="DB42" s="29">
        <v>-1.6207185977246703</v>
      </c>
      <c r="DC42" s="29">
        <v>-1.5630366786267997</v>
      </c>
      <c r="DD42" s="29">
        <v>-1.4652505531410618</v>
      </c>
      <c r="DE42" s="29">
        <v>-1.3184083672115057</v>
      </c>
      <c r="DF42" s="29">
        <v>-0.95738928932725087</v>
      </c>
      <c r="DG42" s="29">
        <v>-0.96934618843315179</v>
      </c>
      <c r="DH42" s="29">
        <v>-0.81869169967702837</v>
      </c>
      <c r="DI42" s="29">
        <v>-1.0620845772842047</v>
      </c>
      <c r="DJ42" s="29">
        <v>-1.1810314708724727</v>
      </c>
      <c r="DK42" s="29">
        <v>-1.0047245047538942</v>
      </c>
      <c r="DL42" s="29">
        <v>-0.98908099999689014</v>
      </c>
      <c r="DM42" s="29">
        <v>-1.2811747460797107</v>
      </c>
      <c r="DN42" s="29">
        <v>-1.2363115400961517</v>
      </c>
      <c r="DO42" s="29">
        <v>-0.48314113971372796</v>
      </c>
      <c r="DP42" s="29">
        <v>-0.78776988703079354</v>
      </c>
      <c r="DQ42" s="29">
        <v>-0.93941853135255837</v>
      </c>
      <c r="DR42" s="29">
        <v>0.42586602385860772</v>
      </c>
      <c r="DS42" s="29">
        <v>-2.1458858577800788</v>
      </c>
      <c r="DT42" s="29">
        <v>-2.0975571839555496</v>
      </c>
      <c r="DU42" s="29">
        <v>-1.5141396998598458</v>
      </c>
      <c r="DV42" s="29">
        <v>-2.4841976861280588</v>
      </c>
      <c r="DW42" s="29">
        <v>-2.9627336752963553</v>
      </c>
      <c r="DX42" s="29">
        <v>-2.9537884630969442</v>
      </c>
      <c r="DY42" s="29">
        <v>-3.3491047945284889</v>
      </c>
      <c r="DZ42" s="29">
        <v>0.96021839969177447</v>
      </c>
      <c r="EA42" s="29">
        <v>1.0139717096241765</v>
      </c>
      <c r="EB42" s="29">
        <v>-1.1149703495182846</v>
      </c>
      <c r="EC42" s="29">
        <v>-1.9304452693407241</v>
      </c>
      <c r="ED42" s="29">
        <v>-2.8269771042711822</v>
      </c>
      <c r="EE42" s="29">
        <v>-2.4577133968188161</v>
      </c>
      <c r="EF42" s="29">
        <v>-3.092111809011902</v>
      </c>
      <c r="EG42" s="29">
        <v>-3.4405367802693454</v>
      </c>
      <c r="EH42" s="29">
        <v>-3.8577291329413526</v>
      </c>
      <c r="EI42" s="29">
        <v>-4.013998771251913</v>
      </c>
      <c r="EJ42" s="29">
        <v>-4.7697592519622924</v>
      </c>
      <c r="EK42" s="29">
        <v>-5.835852407960501</v>
      </c>
      <c r="EL42" s="29">
        <v>-5.7352696223604562</v>
      </c>
      <c r="EM42" s="29">
        <v>-5.6009078548183977</v>
      </c>
      <c r="EN42" s="29">
        <v>-4.8064137724724736</v>
      </c>
      <c r="EO42" s="29">
        <v>-3.9701383490345168</v>
      </c>
      <c r="EP42" s="29">
        <v>-3.7051446798192513</v>
      </c>
      <c r="EQ42" s="29">
        <v>-2.8398573473018298</v>
      </c>
      <c r="ER42" s="29">
        <v>-1.6813513125853843</v>
      </c>
      <c r="ES42" s="29">
        <v>-1.6003762968486959</v>
      </c>
      <c r="ET42" s="29">
        <v>-1.7286295424775751</v>
      </c>
      <c r="EU42" s="29">
        <v>-1.8517309223997469</v>
      </c>
      <c r="EV42" s="29">
        <v>-1.9284816114713881</v>
      </c>
      <c r="EW42" s="29">
        <v>-2.0072641675342955</v>
      </c>
      <c r="EX42" s="29">
        <v>-1.7702967353768713</v>
      </c>
      <c r="EY42" s="29">
        <v>-1.6931097752626159</v>
      </c>
      <c r="EZ42" s="29">
        <v>-1.628996945906825</v>
      </c>
      <c r="FA42" s="29">
        <v>-1.6461299050556604</v>
      </c>
      <c r="FB42" s="29">
        <v>-1.7116854042393044</v>
      </c>
      <c r="FC42" s="29">
        <v>-1.6324242229871448</v>
      </c>
      <c r="FD42" s="29">
        <v>-1.4760763813892628</v>
      </c>
      <c r="FE42" s="29">
        <v>-1.3811516121678848</v>
      </c>
      <c r="FF42" s="29">
        <v>-1.4089162014077306</v>
      </c>
      <c r="FG42" s="29">
        <v>-1.1779477635851368</v>
      </c>
      <c r="FH42" s="29">
        <v>-1.4120273653147597</v>
      </c>
      <c r="FI42" s="29">
        <v>-1.3816780346673798</v>
      </c>
      <c r="FJ42" s="29">
        <v>-1.1760743305922996</v>
      </c>
      <c r="FK42" s="29">
        <v>-1.1362352604576373</v>
      </c>
      <c r="FL42" s="29">
        <v>-1.0506105574398641</v>
      </c>
      <c r="FM42" s="29">
        <v>-1.0423598286306508</v>
      </c>
      <c r="FN42" s="29">
        <v>-1.0282268252143296</v>
      </c>
      <c r="FO42" s="29">
        <v>-1.085213489525418</v>
      </c>
      <c r="FP42" s="29">
        <v>-0.98392831523916469</v>
      </c>
      <c r="FQ42" s="29">
        <v>-1.1217204632283782</v>
      </c>
      <c r="FR42" s="29">
        <v>-0.90669333973841337</v>
      </c>
      <c r="FS42" s="29">
        <v>-0.96361463094140554</v>
      </c>
      <c r="FT42" s="29">
        <v>-0.75104191587105129</v>
      </c>
      <c r="FU42" s="29">
        <v>-0.83803240205865237</v>
      </c>
      <c r="FV42" s="29">
        <v>-0.95235294352592881</v>
      </c>
      <c r="FW42" s="29">
        <v>-0.9381648487504588</v>
      </c>
      <c r="FX42" s="29">
        <v>-0.93096416865160547</v>
      </c>
      <c r="FY42" s="29">
        <v>-0.91689852575868647</v>
      </c>
      <c r="FZ42" s="29">
        <v>-1.0044947768005157</v>
      </c>
      <c r="GA42" s="29">
        <v>-1.1223867564787058</v>
      </c>
      <c r="GB42" s="29">
        <v>-1.1331856916499345</v>
      </c>
      <c r="GC42" s="29">
        <v>-1.2580997083566363</v>
      </c>
      <c r="GD42" s="29">
        <v>-1.3544988541811276</v>
      </c>
      <c r="GE42" s="29">
        <v>-1.52935750304327</v>
      </c>
      <c r="GF42" s="29">
        <v>-1.7336490695649267</v>
      </c>
      <c r="GG42" s="29">
        <v>-1.5411372264391419</v>
      </c>
      <c r="GH42" s="29">
        <v>-1.604414635285448</v>
      </c>
      <c r="GI42" s="29">
        <v>-1.5714671817800574</v>
      </c>
      <c r="GJ42" s="29">
        <v>-1.7424065547357277</v>
      </c>
      <c r="GK42" s="29">
        <v>-1.6991159082278531</v>
      </c>
      <c r="GL42" s="29">
        <v>-1.4667782927951272</v>
      </c>
      <c r="GM42" s="29">
        <v>-1.2278069488173384</v>
      </c>
      <c r="GN42" s="29">
        <v>-1.1512804509692478</v>
      </c>
      <c r="GO42" s="29">
        <v>-0.5999913497652547</v>
      </c>
      <c r="GP42" s="29">
        <v>-0.16458554856018848</v>
      </c>
      <c r="GQ42" s="29">
        <v>-0.17789211915310615</v>
      </c>
      <c r="GR42" s="29">
        <v>0.28760788891695677</v>
      </c>
      <c r="GS42" s="29">
        <v>0.24521859056864734</v>
      </c>
      <c r="GT42" s="30">
        <v>0.88328903219240273</v>
      </c>
      <c r="GU42" s="30">
        <v>0.98709154287605161</v>
      </c>
    </row>
    <row r="43" spans="1:203" x14ac:dyDescent="0.35">
      <c r="A43" s="31" t="s">
        <v>279</v>
      </c>
      <c r="B43" s="16"/>
      <c r="C43" s="32"/>
      <c r="D43" s="33"/>
      <c r="E43" s="34"/>
      <c r="F43" s="32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</row>
    <row r="48" spans="1:203" ht="30" customHeight="1" thickBot="1" x14ac:dyDescent="0.6">
      <c r="A48" s="12" t="s">
        <v>282</v>
      </c>
    </row>
    <row r="49" spans="1:203" s="16" customFormat="1" ht="30" customHeight="1" thickBot="1" x14ac:dyDescent="0.3">
      <c r="A49" s="13" t="s">
        <v>270</v>
      </c>
      <c r="B49" s="14">
        <v>37591</v>
      </c>
      <c r="C49" s="14">
        <v>37956</v>
      </c>
      <c r="D49" s="14">
        <v>38322</v>
      </c>
      <c r="E49" s="14">
        <v>38687</v>
      </c>
      <c r="F49" s="14">
        <v>39052</v>
      </c>
      <c r="G49" s="14">
        <v>39417</v>
      </c>
      <c r="H49" s="14">
        <v>39783</v>
      </c>
      <c r="I49" s="14">
        <v>40148</v>
      </c>
      <c r="J49" s="14">
        <v>40179</v>
      </c>
      <c r="K49" s="14">
        <v>40210</v>
      </c>
      <c r="L49" s="14">
        <v>40238</v>
      </c>
      <c r="M49" s="14">
        <v>40269</v>
      </c>
      <c r="N49" s="14">
        <v>40299</v>
      </c>
      <c r="O49" s="14">
        <v>40330</v>
      </c>
      <c r="P49" s="14">
        <v>40360</v>
      </c>
      <c r="Q49" s="14">
        <v>40391</v>
      </c>
      <c r="R49" s="14">
        <v>40422</v>
      </c>
      <c r="S49" s="14">
        <v>40452</v>
      </c>
      <c r="T49" s="14">
        <v>40483</v>
      </c>
      <c r="U49" s="14">
        <v>40513</v>
      </c>
      <c r="V49" s="14">
        <v>40544</v>
      </c>
      <c r="W49" s="14">
        <v>40575</v>
      </c>
      <c r="X49" s="14">
        <v>40603</v>
      </c>
      <c r="Y49" s="14">
        <v>40634</v>
      </c>
      <c r="Z49" s="14">
        <v>40664</v>
      </c>
      <c r="AA49" s="14">
        <v>40695</v>
      </c>
      <c r="AB49" s="14">
        <v>40725</v>
      </c>
      <c r="AC49" s="14">
        <v>40756</v>
      </c>
      <c r="AD49" s="14">
        <v>40787</v>
      </c>
      <c r="AE49" s="14">
        <v>40817</v>
      </c>
      <c r="AF49" s="14">
        <v>40848</v>
      </c>
      <c r="AG49" s="14">
        <v>40878</v>
      </c>
      <c r="AH49" s="14">
        <v>40909</v>
      </c>
      <c r="AI49" s="14">
        <v>40940</v>
      </c>
      <c r="AJ49" s="14">
        <v>40969</v>
      </c>
      <c r="AK49" s="14">
        <v>41000</v>
      </c>
      <c r="AL49" s="14">
        <v>41030</v>
      </c>
      <c r="AM49" s="14">
        <v>41061</v>
      </c>
      <c r="AN49" s="14">
        <v>41091</v>
      </c>
      <c r="AO49" s="14">
        <v>41122</v>
      </c>
      <c r="AP49" s="14">
        <v>41153</v>
      </c>
      <c r="AQ49" s="14">
        <v>41183</v>
      </c>
      <c r="AR49" s="14">
        <v>41214</v>
      </c>
      <c r="AS49" s="14">
        <v>41244</v>
      </c>
      <c r="AT49" s="14">
        <v>41275</v>
      </c>
      <c r="AU49" s="14">
        <v>41306</v>
      </c>
      <c r="AV49" s="14">
        <v>41334</v>
      </c>
      <c r="AW49" s="14">
        <v>41365</v>
      </c>
      <c r="AX49" s="14">
        <v>41395</v>
      </c>
      <c r="AY49" s="14">
        <v>41426</v>
      </c>
      <c r="AZ49" s="14">
        <v>41456</v>
      </c>
      <c r="BA49" s="14">
        <v>41487</v>
      </c>
      <c r="BB49" s="14">
        <v>41518</v>
      </c>
      <c r="BC49" s="14">
        <v>41548</v>
      </c>
      <c r="BD49" s="14">
        <v>41579</v>
      </c>
      <c r="BE49" s="14">
        <v>41609</v>
      </c>
      <c r="BF49" s="14">
        <v>41640</v>
      </c>
      <c r="BG49" s="14">
        <v>41671</v>
      </c>
      <c r="BH49" s="14">
        <v>41699</v>
      </c>
      <c r="BI49" s="14">
        <v>41730</v>
      </c>
      <c r="BJ49" s="14">
        <v>41760</v>
      </c>
      <c r="BK49" s="14">
        <v>41791</v>
      </c>
      <c r="BL49" s="14">
        <v>41821</v>
      </c>
      <c r="BM49" s="14">
        <v>41852</v>
      </c>
      <c r="BN49" s="14">
        <v>41883</v>
      </c>
      <c r="BO49" s="14">
        <v>41913</v>
      </c>
      <c r="BP49" s="14">
        <v>41944</v>
      </c>
      <c r="BQ49" s="14">
        <v>41974</v>
      </c>
      <c r="BR49" s="14">
        <v>42005</v>
      </c>
      <c r="BS49" s="14">
        <v>42036</v>
      </c>
      <c r="BT49" s="14">
        <v>42064</v>
      </c>
      <c r="BU49" s="14">
        <v>42095</v>
      </c>
      <c r="BV49" s="14">
        <v>42125</v>
      </c>
      <c r="BW49" s="14">
        <v>42156</v>
      </c>
      <c r="BX49" s="14">
        <v>42186</v>
      </c>
      <c r="BY49" s="14">
        <v>42217</v>
      </c>
      <c r="BZ49" s="14">
        <v>42248</v>
      </c>
      <c r="CA49" s="14">
        <v>42278</v>
      </c>
      <c r="CB49" s="14">
        <v>42309</v>
      </c>
      <c r="CC49" s="14">
        <v>42339</v>
      </c>
      <c r="CD49" s="14">
        <v>42370</v>
      </c>
      <c r="CE49" s="14">
        <v>42401</v>
      </c>
      <c r="CF49" s="14">
        <v>42430</v>
      </c>
      <c r="CG49" s="14">
        <v>42461</v>
      </c>
      <c r="CH49" s="14">
        <v>42491</v>
      </c>
      <c r="CI49" s="14">
        <v>42522</v>
      </c>
      <c r="CJ49" s="14">
        <v>42552</v>
      </c>
      <c r="CK49" s="14">
        <v>42583</v>
      </c>
      <c r="CL49" s="14">
        <v>42614</v>
      </c>
      <c r="CM49" s="14">
        <v>42644</v>
      </c>
      <c r="CN49" s="14">
        <v>42675</v>
      </c>
      <c r="CO49" s="14">
        <v>42705</v>
      </c>
      <c r="CP49" s="14">
        <v>42736</v>
      </c>
      <c r="CQ49" s="14">
        <v>42767</v>
      </c>
      <c r="CR49" s="14">
        <v>42795</v>
      </c>
      <c r="CS49" s="14">
        <v>42826</v>
      </c>
      <c r="CT49" s="14">
        <v>42856</v>
      </c>
      <c r="CU49" s="14">
        <v>42887</v>
      </c>
      <c r="CV49" s="14">
        <v>42917</v>
      </c>
      <c r="CW49" s="14">
        <v>42948</v>
      </c>
      <c r="CX49" s="14">
        <v>42979</v>
      </c>
      <c r="CY49" s="14">
        <v>43009</v>
      </c>
      <c r="CZ49" s="14">
        <v>43040</v>
      </c>
      <c r="DA49" s="14">
        <v>43070</v>
      </c>
      <c r="DB49" s="14">
        <v>43101</v>
      </c>
      <c r="DC49" s="14">
        <v>43132</v>
      </c>
      <c r="DD49" s="14">
        <v>43160</v>
      </c>
      <c r="DE49" s="14">
        <v>43191</v>
      </c>
      <c r="DF49" s="14">
        <v>43221</v>
      </c>
      <c r="DG49" s="14">
        <v>43252</v>
      </c>
      <c r="DH49" s="14">
        <v>43282</v>
      </c>
      <c r="DI49" s="14">
        <v>43313</v>
      </c>
      <c r="DJ49" s="14">
        <v>43344</v>
      </c>
      <c r="DK49" s="14">
        <v>43374</v>
      </c>
      <c r="DL49" s="14">
        <v>43405</v>
      </c>
      <c r="DM49" s="14">
        <v>43435</v>
      </c>
      <c r="DN49" s="14">
        <v>43466</v>
      </c>
      <c r="DO49" s="14">
        <v>43497</v>
      </c>
      <c r="DP49" s="14">
        <v>43525</v>
      </c>
      <c r="DQ49" s="14">
        <v>43556</v>
      </c>
      <c r="DR49" s="14">
        <v>43586</v>
      </c>
      <c r="DS49" s="14">
        <v>43617</v>
      </c>
      <c r="DT49" s="14">
        <v>43647</v>
      </c>
      <c r="DU49" s="14">
        <v>43678</v>
      </c>
      <c r="DV49" s="14">
        <v>43709</v>
      </c>
      <c r="DW49" s="14">
        <v>43739</v>
      </c>
      <c r="DX49" s="14">
        <v>43770</v>
      </c>
      <c r="DY49" s="14">
        <v>43800</v>
      </c>
      <c r="DZ49" s="14">
        <v>43831</v>
      </c>
      <c r="EA49" s="14">
        <v>43862</v>
      </c>
      <c r="EB49" s="14">
        <v>43891</v>
      </c>
      <c r="EC49" s="14">
        <v>43922</v>
      </c>
      <c r="ED49" s="14">
        <v>43952</v>
      </c>
      <c r="EE49" s="14">
        <v>43983</v>
      </c>
      <c r="EF49" s="14">
        <v>44013</v>
      </c>
      <c r="EG49" s="14">
        <v>44044</v>
      </c>
      <c r="EH49" s="14">
        <v>44075</v>
      </c>
      <c r="EI49" s="14">
        <v>44105</v>
      </c>
      <c r="EJ49" s="14">
        <v>44136</v>
      </c>
      <c r="EK49" s="14">
        <v>44166</v>
      </c>
      <c r="EL49" s="14">
        <v>44197</v>
      </c>
      <c r="EM49" s="14">
        <v>44228</v>
      </c>
      <c r="EN49" s="14">
        <v>44256</v>
      </c>
      <c r="EO49" s="14">
        <v>44287</v>
      </c>
      <c r="EP49" s="14">
        <v>44317</v>
      </c>
      <c r="EQ49" s="14">
        <v>44348</v>
      </c>
      <c r="ER49" s="14">
        <v>44378</v>
      </c>
      <c r="ES49" s="14">
        <v>44409</v>
      </c>
      <c r="ET49" s="14">
        <v>44440</v>
      </c>
      <c r="EU49" s="14">
        <v>44470</v>
      </c>
      <c r="EV49" s="14">
        <v>44501</v>
      </c>
      <c r="EW49" s="14">
        <v>44531</v>
      </c>
      <c r="EX49" s="14">
        <v>44562</v>
      </c>
      <c r="EY49" s="14">
        <v>44593</v>
      </c>
      <c r="EZ49" s="14">
        <v>44621</v>
      </c>
      <c r="FA49" s="14">
        <v>44652</v>
      </c>
      <c r="FB49" s="14">
        <v>44682</v>
      </c>
      <c r="FC49" s="14">
        <v>44713</v>
      </c>
      <c r="FD49" s="14">
        <v>44743</v>
      </c>
      <c r="FE49" s="14">
        <v>44774</v>
      </c>
      <c r="FF49" s="14">
        <v>44805</v>
      </c>
      <c r="FG49" s="14">
        <v>44835</v>
      </c>
      <c r="FH49" s="14">
        <v>44866</v>
      </c>
      <c r="FI49" s="14">
        <v>44896</v>
      </c>
      <c r="FJ49" s="14">
        <v>44927</v>
      </c>
      <c r="FK49" s="14">
        <v>44958</v>
      </c>
      <c r="FL49" s="14">
        <v>44986</v>
      </c>
      <c r="FM49" s="14">
        <v>45017</v>
      </c>
      <c r="FN49" s="14">
        <v>45047</v>
      </c>
      <c r="FO49" s="14">
        <v>45078</v>
      </c>
      <c r="FP49" s="14">
        <v>45108</v>
      </c>
      <c r="FQ49" s="14">
        <v>45139</v>
      </c>
      <c r="FR49" s="14">
        <v>45170</v>
      </c>
      <c r="FS49" s="14">
        <v>45200</v>
      </c>
      <c r="FT49" s="14">
        <v>45231</v>
      </c>
      <c r="FU49" s="14">
        <v>45261</v>
      </c>
      <c r="FV49" s="14">
        <v>45292</v>
      </c>
      <c r="FW49" s="14">
        <v>45323</v>
      </c>
      <c r="FX49" s="14">
        <v>45352</v>
      </c>
      <c r="FY49" s="14">
        <v>45383</v>
      </c>
      <c r="FZ49" s="14">
        <v>45413</v>
      </c>
      <c r="GA49" s="14">
        <v>45444</v>
      </c>
      <c r="GB49" s="14">
        <v>45474</v>
      </c>
      <c r="GC49" s="14">
        <v>45505</v>
      </c>
      <c r="GD49" s="14">
        <v>45536</v>
      </c>
      <c r="GE49" s="14">
        <v>45566</v>
      </c>
      <c r="GF49" s="14">
        <v>45597</v>
      </c>
      <c r="GG49" s="14">
        <v>45627</v>
      </c>
      <c r="GH49" s="14">
        <v>45658</v>
      </c>
      <c r="GI49" s="14">
        <v>45689</v>
      </c>
      <c r="GJ49" s="14">
        <v>45717</v>
      </c>
      <c r="GK49" s="14">
        <v>45748</v>
      </c>
      <c r="GL49" s="14">
        <v>45778</v>
      </c>
      <c r="GM49" s="14">
        <v>45809</v>
      </c>
      <c r="GN49" s="14">
        <v>45839</v>
      </c>
      <c r="GO49" s="14">
        <v>45870</v>
      </c>
      <c r="GP49" s="14">
        <v>45901</v>
      </c>
      <c r="GQ49" s="14">
        <v>45931</v>
      </c>
      <c r="GR49" s="14">
        <v>45962</v>
      </c>
      <c r="GS49" s="14">
        <v>45992</v>
      </c>
      <c r="GT49" s="15">
        <v>46023</v>
      </c>
      <c r="GU49" s="15">
        <v>46054</v>
      </c>
    </row>
    <row r="50" spans="1:203" s="16" customFormat="1" ht="22.5" customHeight="1" x14ac:dyDescent="0.25">
      <c r="A50" s="17" t="s">
        <v>271</v>
      </c>
      <c r="B50" s="18">
        <v>23.146236936369043</v>
      </c>
      <c r="C50" s="18">
        <v>18.93573656227171</v>
      </c>
      <c r="D50" s="18">
        <v>8.7412487658281748</v>
      </c>
      <c r="E50" s="18">
        <v>4.1888870200646346</v>
      </c>
      <c r="F50" s="18">
        <v>2.9813000510592458</v>
      </c>
      <c r="G50" s="18">
        <v>1.9193220105052324</v>
      </c>
      <c r="H50" s="18">
        <v>2.0357327571448751</v>
      </c>
      <c r="I50" s="18">
        <v>2.4293671668032082</v>
      </c>
      <c r="J50" s="18">
        <v>2.4951079259311979</v>
      </c>
      <c r="K50" s="18">
        <v>2.4260032993723772</v>
      </c>
      <c r="L50" s="18">
        <v>2.3516150610716107</v>
      </c>
      <c r="M50" s="18">
        <v>2.2066937384531493</v>
      </c>
      <c r="N50" s="18">
        <v>2.1108945298314907</v>
      </c>
      <c r="O50" s="18">
        <v>2.0366803712320669</v>
      </c>
      <c r="P50" s="18">
        <v>1.9547723843310019</v>
      </c>
      <c r="Q50" s="18">
        <v>1.8559261805197902</v>
      </c>
      <c r="R50" s="18">
        <v>1.66816903454471</v>
      </c>
      <c r="S50" s="18">
        <v>1.547666017102858</v>
      </c>
      <c r="T50" s="18">
        <v>1.427969529953248</v>
      </c>
      <c r="U50" s="18">
        <v>1.3548020739240245</v>
      </c>
      <c r="V50" s="18">
        <v>1.2748801814022519</v>
      </c>
      <c r="W50" s="18">
        <v>1.2264564027946658</v>
      </c>
      <c r="X50" s="18">
        <v>1.1427256116980129</v>
      </c>
      <c r="Y50" s="18">
        <v>1.0954840873352629</v>
      </c>
      <c r="Z50" s="18">
        <v>1.0331635264191861</v>
      </c>
      <c r="AA50" s="18">
        <v>1.000643315923744</v>
      </c>
      <c r="AB50" s="18">
        <v>0.91892858060555316</v>
      </c>
      <c r="AC50" s="18">
        <v>0.88396165504981972</v>
      </c>
      <c r="AD50" s="18">
        <v>0.84667289456674144</v>
      </c>
      <c r="AE50" s="18">
        <v>0.83141011137512799</v>
      </c>
      <c r="AF50" s="18">
        <v>0.85466207043928877</v>
      </c>
      <c r="AG50" s="18">
        <v>0.91822996750402963</v>
      </c>
      <c r="AH50" s="18">
        <v>0.9825943048897896</v>
      </c>
      <c r="AI50" s="18">
        <v>1.0378992252887693</v>
      </c>
      <c r="AJ50" s="18">
        <v>1.0692271114387051</v>
      </c>
      <c r="AK50" s="18">
        <v>1.1174836661736027</v>
      </c>
      <c r="AL50" s="18">
        <v>1.194965910513947</v>
      </c>
      <c r="AM50" s="18">
        <v>1.2456069933169238</v>
      </c>
      <c r="AN50" s="18">
        <v>1.2774166152715993</v>
      </c>
      <c r="AO50" s="18">
        <v>1.2756201331232468</v>
      </c>
      <c r="AP50" s="18">
        <v>1.3065161969027035</v>
      </c>
      <c r="AQ50" s="18">
        <v>1.3289550419123981</v>
      </c>
      <c r="AR50" s="18">
        <v>1.3311096722180595</v>
      </c>
      <c r="AS50" s="18">
        <v>1.3424260526474501</v>
      </c>
      <c r="AT50" s="18">
        <v>1.3950357200328345</v>
      </c>
      <c r="AU50" s="18">
        <v>1.4449426574918109</v>
      </c>
      <c r="AV50" s="18">
        <v>1.4948052213556158</v>
      </c>
      <c r="AW50" s="18">
        <v>1.5153188352349121</v>
      </c>
      <c r="AX50" s="18">
        <v>1.5589461333500709</v>
      </c>
      <c r="AY50" s="18">
        <v>1.556589387228813</v>
      </c>
      <c r="AZ50" s="18">
        <v>1.5221987457381954</v>
      </c>
      <c r="BA50" s="18">
        <v>1.5166030082761204</v>
      </c>
      <c r="BB50" s="18">
        <v>1.4248410578387842</v>
      </c>
      <c r="BC50" s="18">
        <v>1.4011041341111108</v>
      </c>
      <c r="BD50" s="18">
        <v>1.3844820891200145</v>
      </c>
      <c r="BE50" s="18">
        <v>1.3706404723808177</v>
      </c>
      <c r="BF50" s="18">
        <v>1.3815603785720645</v>
      </c>
      <c r="BG50" s="18">
        <v>1.4817097040781262</v>
      </c>
      <c r="BH50" s="18">
        <v>1.5271518612539812</v>
      </c>
      <c r="BI50" s="18">
        <v>1.5375485242006097</v>
      </c>
      <c r="BJ50" s="18">
        <v>1.6859007171889075</v>
      </c>
      <c r="BK50" s="18">
        <v>1.6663212880941876</v>
      </c>
      <c r="BL50" s="18">
        <v>1.6502862450716989</v>
      </c>
      <c r="BM50" s="18">
        <v>1.7040252403705838</v>
      </c>
      <c r="BN50" s="18">
        <v>1.6854210802330096</v>
      </c>
      <c r="BO50" s="18">
        <v>1.7002618794860007</v>
      </c>
      <c r="BP50" s="18">
        <v>1.7005879739018774</v>
      </c>
      <c r="BQ50" s="18">
        <v>1.623073283430327</v>
      </c>
      <c r="BR50" s="18">
        <v>1.6396445794094574</v>
      </c>
      <c r="BS50" s="18">
        <v>1.629775502564023</v>
      </c>
      <c r="BT50" s="18">
        <v>1.5963594676074171</v>
      </c>
      <c r="BU50" s="18">
        <v>1.6601920227926767</v>
      </c>
      <c r="BV50" s="18">
        <v>1.6290673374798601</v>
      </c>
      <c r="BW50" s="18">
        <v>1.5651432823502813</v>
      </c>
      <c r="BX50" s="18">
        <v>1.5077279582825922</v>
      </c>
      <c r="BY50" s="18">
        <v>1.4402550010590205</v>
      </c>
      <c r="BZ50" s="18">
        <v>1.3773466341596761</v>
      </c>
      <c r="CA50" s="18">
        <v>1.3217110045727856</v>
      </c>
      <c r="CB50" s="18">
        <v>1.2677407896150121</v>
      </c>
      <c r="CC50" s="18">
        <v>1.2141014672550889</v>
      </c>
      <c r="CD50" s="18">
        <v>1.2451163682153834</v>
      </c>
      <c r="CE50" s="18">
        <v>1.2320637025520518</v>
      </c>
      <c r="CF50" s="18">
        <v>1.2393405714098891</v>
      </c>
      <c r="CG50" s="18">
        <v>1.2911186822690262</v>
      </c>
      <c r="CH50" s="18">
        <v>1.3093963421994914</v>
      </c>
      <c r="CI50" s="18">
        <v>1.3321832139447405</v>
      </c>
      <c r="CJ50" s="18">
        <v>1.3388679215074843</v>
      </c>
      <c r="CK50" s="18">
        <v>1.3721912864905661</v>
      </c>
      <c r="CL50" s="18">
        <v>1.3203225905903528</v>
      </c>
      <c r="CM50" s="18">
        <v>1.3291978831445976</v>
      </c>
      <c r="CN50" s="18">
        <v>1.3364810392228454</v>
      </c>
      <c r="CO50" s="18">
        <v>1.3413125306618625</v>
      </c>
      <c r="CP50" s="18">
        <v>1.4139402240213965</v>
      </c>
      <c r="CQ50" s="18">
        <v>1.4802417074384067</v>
      </c>
      <c r="CR50" s="18">
        <v>1.5650463898281755</v>
      </c>
      <c r="CS50" s="18">
        <v>1.6282214071571186</v>
      </c>
      <c r="CT50" s="18">
        <v>1.6865935825366072</v>
      </c>
      <c r="CU50" s="18">
        <v>1.7187114438348554</v>
      </c>
      <c r="CV50" s="18">
        <v>1.6878995133157895</v>
      </c>
      <c r="CW50" s="18">
        <v>1.6255878826642927</v>
      </c>
      <c r="CX50" s="18">
        <v>1.6566081059843312</v>
      </c>
      <c r="CY50" s="18">
        <v>1.6856170677227427</v>
      </c>
      <c r="CZ50" s="18">
        <v>1.7586109420087366</v>
      </c>
      <c r="DA50" s="18">
        <v>1.6874556175649233</v>
      </c>
      <c r="DB50" s="18">
        <v>1.7384447686962203</v>
      </c>
      <c r="DC50" s="18">
        <v>1.7573214346314234</v>
      </c>
      <c r="DD50" s="18">
        <v>1.8533533540863214</v>
      </c>
      <c r="DE50" s="18">
        <v>1.8339896194931753</v>
      </c>
      <c r="DF50" s="18">
        <v>1.9134888915965504</v>
      </c>
      <c r="DG50" s="18">
        <v>1.9392465666391006</v>
      </c>
      <c r="DH50" s="18">
        <v>2.1053123316579918</v>
      </c>
      <c r="DI50" s="18">
        <v>2.024887235777332</v>
      </c>
      <c r="DJ50" s="18">
        <v>2.1188815970960531</v>
      </c>
      <c r="DK50" s="18">
        <v>2.6517409908137028</v>
      </c>
      <c r="DL50" s="18">
        <v>3.0546095208367605</v>
      </c>
      <c r="DM50" s="18">
        <v>3.1209127971230584</v>
      </c>
      <c r="DN50" s="18">
        <v>3.49391556268646</v>
      </c>
      <c r="DO50" s="18">
        <v>3.6938583414421591</v>
      </c>
      <c r="DP50" s="18">
        <v>3.7033292860226963</v>
      </c>
      <c r="DQ50" s="18">
        <v>3.717841438630237</v>
      </c>
      <c r="DR50" s="18">
        <v>3.8919883457176896</v>
      </c>
      <c r="DS50" s="18">
        <v>4.0267879299741969</v>
      </c>
      <c r="DT50" s="18">
        <v>4.0299638726503018</v>
      </c>
      <c r="DU50" s="18">
        <v>3.8618915827234845</v>
      </c>
      <c r="DV50" s="18">
        <v>4.0440460614717946</v>
      </c>
      <c r="DW50" s="18">
        <v>4.0251099146144709</v>
      </c>
      <c r="DX50" s="18">
        <v>4.361428098374529</v>
      </c>
      <c r="DY50" s="18">
        <v>3.9801831359174615</v>
      </c>
      <c r="DZ50" s="18">
        <v>4.2674294417607879</v>
      </c>
      <c r="EA50" s="18">
        <v>4.3651938694047763</v>
      </c>
      <c r="EB50" s="18">
        <v>3.5322286573952852</v>
      </c>
      <c r="EC50" s="18">
        <v>3.4463243077591339</v>
      </c>
      <c r="ED50" s="18">
        <v>3.2988268514275783</v>
      </c>
      <c r="EE50" s="18">
        <v>2.8256982568216742</v>
      </c>
      <c r="EF50" s="18">
        <v>2.7347694129643196</v>
      </c>
      <c r="EG50" s="18">
        <v>2.3724134633531997</v>
      </c>
      <c r="EH50" s="18">
        <v>2.2301241571886434</v>
      </c>
      <c r="EI50" s="18">
        <v>2.0748807858660814</v>
      </c>
      <c r="EJ50" s="18">
        <v>2.1509731301144681</v>
      </c>
      <c r="EK50" s="18">
        <v>2.0640212334107408</v>
      </c>
      <c r="EL50" s="18">
        <v>2.0502246376539288</v>
      </c>
      <c r="EM50" s="18">
        <v>1.9491598659244262</v>
      </c>
      <c r="EN50" s="18">
        <v>2.106179496969109</v>
      </c>
      <c r="EO50" s="18">
        <v>2.4173156683287798</v>
      </c>
      <c r="EP50" s="18">
        <v>2.5913064443833709</v>
      </c>
      <c r="EQ50" s="18">
        <v>2.9245362261720849</v>
      </c>
      <c r="ER50" s="18">
        <v>3.322404596302702</v>
      </c>
      <c r="ES50" s="18">
        <v>3.3565645925829695</v>
      </c>
      <c r="ET50" s="18">
        <v>3.0412556223561915</v>
      </c>
      <c r="EU50" s="18">
        <v>2.9144622906944373</v>
      </c>
      <c r="EV50" s="18">
        <v>2.6782828072145595</v>
      </c>
      <c r="EW50" s="18">
        <v>2.5327358233927293</v>
      </c>
      <c r="EX50" s="18">
        <v>2.5157991099121371</v>
      </c>
      <c r="EY50" s="18">
        <v>2.3648862395647439</v>
      </c>
      <c r="EZ50" s="18">
        <v>2.0729418547085654</v>
      </c>
      <c r="FA50" s="18">
        <v>1.9115972591364987</v>
      </c>
      <c r="FB50" s="18">
        <v>1.7474318486110654</v>
      </c>
      <c r="FC50" s="18">
        <v>1.6185578238057652</v>
      </c>
      <c r="FD50" s="18">
        <v>1.477456757555218</v>
      </c>
      <c r="FE50" s="18">
        <v>1.4361201198792859</v>
      </c>
      <c r="FF50" s="18">
        <v>1.3859822010464418</v>
      </c>
      <c r="FG50" s="18">
        <v>1.3905751500967922</v>
      </c>
      <c r="FH50" s="18">
        <v>1.353891950525701</v>
      </c>
      <c r="FI50" s="18">
        <v>1.443227855633983</v>
      </c>
      <c r="FJ50" s="18">
        <v>1.4881042881363871</v>
      </c>
      <c r="FK50" s="18">
        <v>1.4778414001913744</v>
      </c>
      <c r="FL50" s="18">
        <v>1.5129461497168557</v>
      </c>
      <c r="FM50" s="18">
        <v>1.4496632050174449</v>
      </c>
      <c r="FN50" s="18">
        <v>1.4681908624589508</v>
      </c>
      <c r="FO50" s="18">
        <v>1.4482006597977104</v>
      </c>
      <c r="FP50" s="18">
        <v>1.4850628828513082</v>
      </c>
      <c r="FQ50" s="18">
        <v>1.470924348100074</v>
      </c>
      <c r="FR50" s="18">
        <v>1.4484720706145573</v>
      </c>
      <c r="FS50" s="18">
        <v>1.3628365356055245</v>
      </c>
      <c r="FT50" s="18">
        <v>1.2612270261063956</v>
      </c>
      <c r="FU50" s="18">
        <v>1.2660206860984968</v>
      </c>
      <c r="FV50" s="18">
        <v>1.2199357991515434</v>
      </c>
      <c r="FW50" s="18">
        <v>1.1708200974538117</v>
      </c>
      <c r="FX50" s="18">
        <v>1.19285404886403</v>
      </c>
      <c r="FY50" s="18">
        <v>1.2720910701875465</v>
      </c>
      <c r="FZ50" s="18">
        <v>1.3497275013133532</v>
      </c>
      <c r="GA50" s="18">
        <v>1.3399147743868283</v>
      </c>
      <c r="GB50" s="18">
        <v>1.3740134536769752</v>
      </c>
      <c r="GC50" s="18">
        <v>1.3965833573943569</v>
      </c>
      <c r="GD50" s="18">
        <v>1.408687381119289</v>
      </c>
      <c r="GE50" s="18">
        <v>1.3697972025519687</v>
      </c>
      <c r="GF50" s="18">
        <v>1.3941466142152639</v>
      </c>
      <c r="GG50" s="18">
        <v>1.435333113460461</v>
      </c>
      <c r="GH50" s="18">
        <v>1.481686165645185</v>
      </c>
      <c r="GI50" s="18">
        <v>1.6096823387490695</v>
      </c>
      <c r="GJ50" s="18">
        <v>1.7649508728728676</v>
      </c>
      <c r="GK50" s="18">
        <v>1.9163910033907452</v>
      </c>
      <c r="GL50" s="18">
        <v>2.2645710874063516</v>
      </c>
      <c r="GM50" s="18">
        <v>2.6148939452204116</v>
      </c>
      <c r="GN50" s="18">
        <v>2.8982187061417526</v>
      </c>
      <c r="GO50" s="18">
        <v>3.3626081979153573</v>
      </c>
      <c r="GP50" s="18">
        <v>3.7005115659437835</v>
      </c>
      <c r="GQ50" s="18">
        <v>3.9597627368883099</v>
      </c>
      <c r="GR50" s="18">
        <v>4.600466609223278</v>
      </c>
      <c r="GS50" s="18">
        <v>5.0260779772212159</v>
      </c>
      <c r="GT50" s="19">
        <v>5.9584345336459101</v>
      </c>
      <c r="GU50" s="19">
        <v>6.652333766523812</v>
      </c>
    </row>
    <row r="51" spans="1:203" s="16" customFormat="1" ht="22.5" customHeight="1" x14ac:dyDescent="0.25">
      <c r="A51" s="20" t="s">
        <v>272</v>
      </c>
      <c r="B51" s="21">
        <v>63.420623392960721</v>
      </c>
      <c r="C51" s="21">
        <v>65.215097625716979</v>
      </c>
      <c r="D51" s="21">
        <v>84.041028416994862</v>
      </c>
      <c r="E51" s="21">
        <v>97.069279178726575</v>
      </c>
      <c r="F51" s="21">
        <v>111.1425851921952</v>
      </c>
      <c r="G51" s="21">
        <v>131.45728007660801</v>
      </c>
      <c r="H51" s="21">
        <v>125.51808568978966</v>
      </c>
      <c r="I51" s="21">
        <v>128.73316247442619</v>
      </c>
      <c r="J51" s="21">
        <v>126.24452699217485</v>
      </c>
      <c r="K51" s="21">
        <v>129.70297190714314</v>
      </c>
      <c r="L51" s="21">
        <v>129.29475133646525</v>
      </c>
      <c r="M51" s="21">
        <v>131.38064751845485</v>
      </c>
      <c r="N51" s="21">
        <v>132.61409641072791</v>
      </c>
      <c r="O51" s="21">
        <v>133.2503922081591</v>
      </c>
      <c r="P51" s="21">
        <v>136.3580831477737</v>
      </c>
      <c r="Q51" s="21">
        <v>139.1726265967601</v>
      </c>
      <c r="R51" s="21">
        <v>148.04018735363002</v>
      </c>
      <c r="S51" s="21">
        <v>153.77154681636816</v>
      </c>
      <c r="T51" s="21">
        <v>159.50526383367904</v>
      </c>
      <c r="U51" s="21">
        <v>165.3095337655304</v>
      </c>
      <c r="V51" s="21">
        <v>171.0286564542989</v>
      </c>
      <c r="W51" s="21">
        <v>174.46625958772245</v>
      </c>
      <c r="X51" s="21">
        <v>180.12928915372785</v>
      </c>
      <c r="Y51" s="21">
        <v>167.86282685256401</v>
      </c>
      <c r="Z51" s="21">
        <v>171.1393302880048</v>
      </c>
      <c r="AA51" s="21">
        <v>183.40545188101248</v>
      </c>
      <c r="AB51" s="21">
        <v>195.83437013908537</v>
      </c>
      <c r="AC51" s="21">
        <v>203.14910924805591</v>
      </c>
      <c r="AD51" s="21">
        <v>207.79224223416276</v>
      </c>
      <c r="AE51" s="21">
        <v>212.47803420641148</v>
      </c>
      <c r="AF51" s="21">
        <v>208.74755998974703</v>
      </c>
      <c r="AG51" s="21">
        <v>196.89118755271534</v>
      </c>
      <c r="AH51" s="21">
        <v>186.75507827782283</v>
      </c>
      <c r="AI51" s="21">
        <v>178.02857190257853</v>
      </c>
      <c r="AJ51" s="21">
        <v>175.57094761577468</v>
      </c>
      <c r="AK51" s="21">
        <v>165.45673508124642</v>
      </c>
      <c r="AL51" s="21">
        <v>159.19045077122971</v>
      </c>
      <c r="AM51" s="21">
        <v>155.34287662269827</v>
      </c>
      <c r="AN51" s="21">
        <v>152.27794003269793</v>
      </c>
      <c r="AO51" s="21">
        <v>156.97303259265419</v>
      </c>
      <c r="AP51" s="21">
        <v>156.03994372190385</v>
      </c>
      <c r="AQ51" s="21">
        <v>153.88122065643878</v>
      </c>
      <c r="AR51" s="21">
        <v>155.31171776447059</v>
      </c>
      <c r="AS51" s="21">
        <v>154.34974591700416</v>
      </c>
      <c r="AT51" s="21">
        <v>151.26508456916645</v>
      </c>
      <c r="AU51" s="21">
        <v>147.46791167040237</v>
      </c>
      <c r="AV51" s="21">
        <v>145.70869837221966</v>
      </c>
      <c r="AW51" s="21">
        <v>144.98908395581213</v>
      </c>
      <c r="AX51" s="21">
        <v>141.81531228271547</v>
      </c>
      <c r="AY51" s="21">
        <v>141.42637894149382</v>
      </c>
      <c r="AZ51" s="21">
        <v>145.84673995715553</v>
      </c>
      <c r="BA51" s="21">
        <v>146.44942624920807</v>
      </c>
      <c r="BB51" s="21">
        <v>153.27775592611948</v>
      </c>
      <c r="BC51" s="21">
        <v>154.8014454385592</v>
      </c>
      <c r="BD51" s="21">
        <v>158.12049465045448</v>
      </c>
      <c r="BE51" s="21">
        <v>165.50311848175664</v>
      </c>
      <c r="BF51" s="21">
        <v>167.68068230861778</v>
      </c>
      <c r="BG51" s="21">
        <v>164.13860799623731</v>
      </c>
      <c r="BH51" s="21">
        <v>161.99434007379523</v>
      </c>
      <c r="BI51" s="21">
        <v>161.57670971158419</v>
      </c>
      <c r="BJ51" s="21">
        <v>150.59608490705935</v>
      </c>
      <c r="BK51" s="21">
        <v>150.69225495621828</v>
      </c>
      <c r="BL51" s="21">
        <v>152.36624626633613</v>
      </c>
      <c r="BM51" s="21">
        <v>151.21686550011586</v>
      </c>
      <c r="BN51" s="21">
        <v>153.58798046079451</v>
      </c>
      <c r="BO51" s="21">
        <v>153.31695967211917</v>
      </c>
      <c r="BP51" s="21">
        <v>153.45617668590523</v>
      </c>
      <c r="BQ51" s="21">
        <v>157.37415336609772</v>
      </c>
      <c r="BR51" s="21">
        <v>156.63597644276578</v>
      </c>
      <c r="BS51" s="21">
        <v>156.23245155029204</v>
      </c>
      <c r="BT51" s="21">
        <v>156.23916750403885</v>
      </c>
      <c r="BU51" s="21">
        <v>153.74455604844221</v>
      </c>
      <c r="BV51" s="21">
        <v>154.49516142890053</v>
      </c>
      <c r="BW51" s="21">
        <v>156.90146146434111</v>
      </c>
      <c r="BX51" s="21">
        <v>160.19789928150789</v>
      </c>
      <c r="BY51" s="21">
        <v>162.76714052109273</v>
      </c>
      <c r="BZ51" s="21">
        <v>171.44905313787277</v>
      </c>
      <c r="CA51" s="21">
        <v>175.69714359625777</v>
      </c>
      <c r="CB51" s="21">
        <v>179.3585530214406</v>
      </c>
      <c r="CC51" s="21">
        <v>182.86547727408612</v>
      </c>
      <c r="CD51" s="21">
        <v>180.35383745023415</v>
      </c>
      <c r="CE51" s="21">
        <v>181.15233650993915</v>
      </c>
      <c r="CF51" s="21">
        <v>179.90179727149845</v>
      </c>
      <c r="CG51" s="21">
        <v>171.85283886297987</v>
      </c>
      <c r="CH51" s="21">
        <v>169.56558286136703</v>
      </c>
      <c r="CI51" s="21">
        <v>164.83450785916961</v>
      </c>
      <c r="CJ51" s="21">
        <v>164.52283502595122</v>
      </c>
      <c r="CK51" s="21">
        <v>159.98582189198598</v>
      </c>
      <c r="CL51" s="21">
        <v>163.79083163089911</v>
      </c>
      <c r="CM51" s="21">
        <v>162.73728537485738</v>
      </c>
      <c r="CN51" s="21">
        <v>160.71845072377067</v>
      </c>
      <c r="CO51" s="21">
        <v>158.19796248376718</v>
      </c>
      <c r="CP51" s="21">
        <v>155.28918898203318</v>
      </c>
      <c r="CQ51" s="21">
        <v>152.537703006329</v>
      </c>
      <c r="CR51" s="21">
        <v>144.57188848441228</v>
      </c>
      <c r="CS51" s="21">
        <v>146.20064575142413</v>
      </c>
      <c r="CT51" s="21">
        <v>141.00981023551228</v>
      </c>
      <c r="CU51" s="21">
        <v>138.10074338530839</v>
      </c>
      <c r="CV51" s="21">
        <v>139.02794205392973</v>
      </c>
      <c r="CW51" s="21">
        <v>142.46917279476853</v>
      </c>
      <c r="CX51" s="21">
        <v>141.13308131609864</v>
      </c>
      <c r="CY51" s="21">
        <v>141.05670784810022</v>
      </c>
      <c r="CZ51" s="21">
        <v>134.34029494405507</v>
      </c>
      <c r="DA51" s="21">
        <v>136.7516667240624</v>
      </c>
      <c r="DB51" s="21">
        <v>134.54266440808101</v>
      </c>
      <c r="DC51" s="21">
        <v>134.1872832093695</v>
      </c>
      <c r="DD51" s="21">
        <v>131.34723154164016</v>
      </c>
      <c r="DE51" s="21">
        <v>131.26497179166708</v>
      </c>
      <c r="DF51" s="21">
        <v>128.21962300854432</v>
      </c>
      <c r="DG51" s="21">
        <v>128.01495497199573</v>
      </c>
      <c r="DH51" s="21">
        <v>124.81681869354892</v>
      </c>
      <c r="DI51" s="21">
        <v>127.66655077026732</v>
      </c>
      <c r="DJ51" s="21">
        <v>128.48219806835502</v>
      </c>
      <c r="DK51" s="21">
        <v>113.48390223474188</v>
      </c>
      <c r="DL51" s="21">
        <v>100.92652338989343</v>
      </c>
      <c r="DM51" s="21">
        <v>99.306982150575081</v>
      </c>
      <c r="DN51" s="21">
        <v>94.93024038172787</v>
      </c>
      <c r="DO51" s="21">
        <v>95.903740733125474</v>
      </c>
      <c r="DP51" s="21">
        <v>98.628572445566448</v>
      </c>
      <c r="DQ51" s="21">
        <v>98.651165216829028</v>
      </c>
      <c r="DR51" s="21">
        <v>99.900055041872633</v>
      </c>
      <c r="DS51" s="21">
        <v>98.79407017461655</v>
      </c>
      <c r="DT51" s="21">
        <v>98.756163785248759</v>
      </c>
      <c r="DU51" s="21">
        <v>100.3458343743745</v>
      </c>
      <c r="DV51" s="21">
        <v>101.73992639178633</v>
      </c>
      <c r="DW51" s="21">
        <v>102.55309361191894</v>
      </c>
      <c r="DX51" s="21">
        <v>99.958671137949992</v>
      </c>
      <c r="DY51" s="21">
        <v>106.57386219928159</v>
      </c>
      <c r="DZ51" s="21">
        <v>122.74614494031746</v>
      </c>
      <c r="EA51" s="21">
        <v>120.44065417212086</v>
      </c>
      <c r="EB51" s="21">
        <v>145.7056632881295</v>
      </c>
      <c r="EC51" s="21">
        <v>151.71440024967126</v>
      </c>
      <c r="ED51" s="21">
        <v>163.16388366708958</v>
      </c>
      <c r="EE51" s="21">
        <v>191.60972224026409</v>
      </c>
      <c r="EF51" s="21">
        <v>196.01577994049245</v>
      </c>
      <c r="EG51" s="21">
        <v>211.31772979015824</v>
      </c>
      <c r="EH51" s="21">
        <v>235.23187833588258</v>
      </c>
      <c r="EI51" s="21">
        <v>254.58905239722185</v>
      </c>
      <c r="EJ51" s="21">
        <v>233.54918062274405</v>
      </c>
      <c r="EK51" s="21">
        <v>250.2835668677111</v>
      </c>
      <c r="EL51" s="21">
        <v>252.57487587807395</v>
      </c>
      <c r="EM51" s="21">
        <v>264.82737026973842</v>
      </c>
      <c r="EN51" s="21">
        <v>234.03057573295149</v>
      </c>
      <c r="EO51" s="21">
        <v>205.6900835326216</v>
      </c>
      <c r="EP51" s="21">
        <v>189.25900438106763</v>
      </c>
      <c r="EQ51" s="21">
        <v>165.72739286947038</v>
      </c>
      <c r="ER51" s="21">
        <v>150.19863516688903</v>
      </c>
      <c r="ES51" s="21">
        <v>148.34065385641628</v>
      </c>
      <c r="ET51" s="21">
        <v>157.87217553800872</v>
      </c>
      <c r="EU51" s="21">
        <v>160.75397472160583</v>
      </c>
      <c r="EV51" s="21">
        <v>162.15325527405341</v>
      </c>
      <c r="EW51" s="21">
        <v>166.71990688412944</v>
      </c>
      <c r="EX51" s="21">
        <v>160.07888161214166</v>
      </c>
      <c r="EY51" s="21">
        <v>166.79503754807405</v>
      </c>
      <c r="EZ51" s="21">
        <v>180.99207172020269</v>
      </c>
      <c r="FA51" s="21">
        <v>187.05068603006092</v>
      </c>
      <c r="FB51" s="21">
        <v>195.14395022844832</v>
      </c>
      <c r="FC51" s="21">
        <v>194.81821300239685</v>
      </c>
      <c r="FD51" s="21">
        <v>206.6473718397682</v>
      </c>
      <c r="FE51" s="21">
        <v>212.09048914787263</v>
      </c>
      <c r="FF51" s="21">
        <v>223.01473558666305</v>
      </c>
      <c r="FG51" s="21">
        <v>213.11653107667928</v>
      </c>
      <c r="FH51" s="21">
        <v>224.89317608357538</v>
      </c>
      <c r="FI51" s="21">
        <v>222.86972560584505</v>
      </c>
      <c r="FJ51" s="21">
        <v>210.41634442797027</v>
      </c>
      <c r="FK51" s="21">
        <v>212.14169159565364</v>
      </c>
      <c r="FL51" s="21">
        <v>209.71290005583393</v>
      </c>
      <c r="FM51" s="21">
        <v>213.03024259499654</v>
      </c>
      <c r="FN51" s="21">
        <v>211.42834069769125</v>
      </c>
      <c r="FO51" s="21">
        <v>208.61442761852427</v>
      </c>
      <c r="FP51" s="21">
        <v>196.85751078524524</v>
      </c>
      <c r="FQ51" s="21">
        <v>196.5377223721145</v>
      </c>
      <c r="FR51" s="21">
        <v>194.88252271103278</v>
      </c>
      <c r="FS51" s="21">
        <v>214.51626424167634</v>
      </c>
      <c r="FT51" s="21">
        <v>237.66056651246959</v>
      </c>
      <c r="FU51" s="21">
        <v>237.90180931344992</v>
      </c>
      <c r="FV51" s="21">
        <v>212.63126244677645</v>
      </c>
      <c r="FW51" s="21">
        <v>222.85495688476752</v>
      </c>
      <c r="FX51" s="21">
        <v>207.29053735236093</v>
      </c>
      <c r="FY51" s="21">
        <v>207.02170466931119</v>
      </c>
      <c r="FZ51" s="21">
        <v>181.10108704492518</v>
      </c>
      <c r="GA51" s="21">
        <v>178.53002603761254</v>
      </c>
      <c r="GB51" s="21">
        <v>175.41728598078919</v>
      </c>
      <c r="GC51" s="21">
        <v>182.69605863997813</v>
      </c>
      <c r="GD51" s="21">
        <v>182.97172649054377</v>
      </c>
      <c r="GE51" s="21">
        <v>194.6293945512187</v>
      </c>
      <c r="GF51" s="21">
        <v>207.13259103545658</v>
      </c>
      <c r="GG51" s="21">
        <v>200.42345382928883</v>
      </c>
      <c r="GH51" s="21">
        <v>200.78391259603734</v>
      </c>
      <c r="GI51" s="21">
        <v>182.82005810466001</v>
      </c>
      <c r="GJ51" s="21">
        <v>171.13536751331748</v>
      </c>
      <c r="GK51" s="21">
        <v>164.10376365674614</v>
      </c>
      <c r="GL51" s="21">
        <v>150.92584389842335</v>
      </c>
      <c r="GM51" s="21">
        <v>130.33696700061469</v>
      </c>
      <c r="GN51" s="21">
        <v>124.71758824089633</v>
      </c>
      <c r="GO51" s="21">
        <v>117.08652695452548</v>
      </c>
      <c r="GP51" s="21">
        <v>110.55355320371677</v>
      </c>
      <c r="GQ51" s="21">
        <v>108.30702249248421</v>
      </c>
      <c r="GR51" s="21">
        <v>98.537642482608902</v>
      </c>
      <c r="GS51" s="21">
        <v>92.090970236651017</v>
      </c>
      <c r="GT51" s="22">
        <v>87.120968177335584</v>
      </c>
      <c r="GU51" s="22">
        <v>87.756623429890269</v>
      </c>
    </row>
    <row r="52" spans="1:203" s="16" customFormat="1" ht="22.5" customHeight="1" x14ac:dyDescent="0.25">
      <c r="A52" s="20" t="s">
        <v>273</v>
      </c>
      <c r="B52" s="23">
        <v>8.4667491793120622</v>
      </c>
      <c r="C52" s="23">
        <v>6.5867774770376304</v>
      </c>
      <c r="D52" s="23">
        <v>1.3950134065383053</v>
      </c>
      <c r="E52" s="23">
        <v>0.12276458407665411</v>
      </c>
      <c r="F52" s="23">
        <v>-0.33219389802423527</v>
      </c>
      <c r="G52" s="23">
        <v>-0.60376650041661484</v>
      </c>
      <c r="H52" s="23">
        <v>-0.51948002938334703</v>
      </c>
      <c r="I52" s="23">
        <v>-0.69803401513793029</v>
      </c>
      <c r="J52" s="23">
        <v>-0.65482927310490757</v>
      </c>
      <c r="K52" s="23">
        <v>-0.72059507847894344</v>
      </c>
      <c r="L52" s="23">
        <v>-0.68889978453179423</v>
      </c>
      <c r="M52" s="23">
        <v>-0.69247478387579697</v>
      </c>
      <c r="N52" s="23">
        <v>-0.688449177088024</v>
      </c>
      <c r="O52" s="23">
        <v>-0.67720421146125287</v>
      </c>
      <c r="P52" s="23">
        <v>-0.71071776884478421</v>
      </c>
      <c r="Q52" s="23">
        <v>-0.72701503260652889</v>
      </c>
      <c r="R52" s="23">
        <v>-0.80139152957051929</v>
      </c>
      <c r="S52" s="23">
        <v>-0.83220395694748373</v>
      </c>
      <c r="T52" s="23">
        <v>-0.84971703626322681</v>
      </c>
      <c r="U52" s="23">
        <v>-0.88481491792551725</v>
      </c>
      <c r="V52" s="23">
        <v>-0.90553026425214811</v>
      </c>
      <c r="W52" s="23">
        <v>-0.91329620863531868</v>
      </c>
      <c r="X52" s="23">
        <v>-0.91565790963120619</v>
      </c>
      <c r="Y52" s="23">
        <v>-0.74342646938572066</v>
      </c>
      <c r="Z52" s="23">
        <v>-0.73498561347454239</v>
      </c>
      <c r="AA52" s="23">
        <v>-0.83459107936334609</v>
      </c>
      <c r="AB52" s="23">
        <v>-0.88064941725136925</v>
      </c>
      <c r="AC52" s="23">
        <v>-0.91179857327826175</v>
      </c>
      <c r="AD52" s="23">
        <v>-0.91264769744237928</v>
      </c>
      <c r="AE52" s="23">
        <v>-0.93515374946808016</v>
      </c>
      <c r="AF52" s="23">
        <v>-0.92942414776057969</v>
      </c>
      <c r="AG52" s="23">
        <v>-0.88968391997956642</v>
      </c>
      <c r="AH52" s="23">
        <v>-0.8524504583605661</v>
      </c>
      <c r="AI52" s="23">
        <v>-0.80985794328075311</v>
      </c>
      <c r="AJ52" s="23">
        <v>-0.80802506027900478</v>
      </c>
      <c r="AK52" s="23">
        <v>-0.73146832294345521</v>
      </c>
      <c r="AL52" s="23">
        <v>-0.70730570899573453</v>
      </c>
      <c r="AM52" s="23">
        <v>-0.68935474151508658</v>
      </c>
      <c r="AN52" s="23">
        <v>-0.66780709209940614</v>
      </c>
      <c r="AO52" s="23">
        <v>-0.7267594742027661</v>
      </c>
      <c r="AP52" s="23">
        <v>-0.73217094146183348</v>
      </c>
      <c r="AQ52" s="23">
        <v>-0.71605719855768768</v>
      </c>
      <c r="AR52" s="23">
        <v>-0.73625962503282261</v>
      </c>
      <c r="AS52" s="23">
        <v>-0.72960514873755722</v>
      </c>
      <c r="AT52" s="23">
        <v>-0.7151662416449126</v>
      </c>
      <c r="AU52" s="23">
        <v>-0.68588410434617719</v>
      </c>
      <c r="AV52" s="23">
        <v>-0.68325600988162871</v>
      </c>
      <c r="AW52" s="23">
        <v>-0.68172806298206912</v>
      </c>
      <c r="AX52" s="23">
        <v>-0.65187819397965008</v>
      </c>
      <c r="AY52" s="23">
        <v>-0.64483861811648457</v>
      </c>
      <c r="AZ52" s="23">
        <v>-0.6978785005896736</v>
      </c>
      <c r="BA52" s="23">
        <v>-0.70445339582248745</v>
      </c>
      <c r="BB52" s="23">
        <v>-0.75912334113048618</v>
      </c>
      <c r="BC52" s="23">
        <v>-0.76782531759229788</v>
      </c>
      <c r="BD52" s="23">
        <v>-0.80466783854349844</v>
      </c>
      <c r="BE52" s="23">
        <v>-0.89781225258251607</v>
      </c>
      <c r="BF52" s="23">
        <v>-0.93504949072309596</v>
      </c>
      <c r="BG52" s="23">
        <v>-0.9503479787408774</v>
      </c>
      <c r="BH52" s="23">
        <v>-0.94674771830908677</v>
      </c>
      <c r="BI52" s="23">
        <v>-0.94677179142175616</v>
      </c>
      <c r="BJ52" s="23">
        <v>-0.8529997583176222</v>
      </c>
      <c r="BK52" s="23">
        <v>-0.84469583575044593</v>
      </c>
      <c r="BL52" s="23">
        <v>-0.86419295919371708</v>
      </c>
      <c r="BM52" s="23">
        <v>-0.87274831544862774</v>
      </c>
      <c r="BN52" s="23">
        <v>-0.90318311915737692</v>
      </c>
      <c r="BO52" s="23">
        <v>-0.90652794060596698</v>
      </c>
      <c r="BP52" s="23">
        <v>-0.90906931202824359</v>
      </c>
      <c r="BQ52" s="23">
        <v>-0.93122455487947386</v>
      </c>
      <c r="BR52" s="23">
        <v>-0.92862871773942612</v>
      </c>
      <c r="BS52" s="23">
        <v>-0.916462719857843</v>
      </c>
      <c r="BT52" s="23">
        <v>-0.89777927495431775</v>
      </c>
      <c r="BU52" s="23">
        <v>-0.89226283220157654</v>
      </c>
      <c r="BV52" s="23">
        <v>-0.88776287534514109</v>
      </c>
      <c r="BW52" s="23">
        <v>-0.89058940166826905</v>
      </c>
      <c r="BX52" s="23">
        <v>-0.90762055776609019</v>
      </c>
      <c r="BY52" s="23">
        <v>-0.90400688037678112</v>
      </c>
      <c r="BZ52" s="23">
        <v>-0.98410112853344911</v>
      </c>
      <c r="CA52" s="23">
        <v>-1.0004974770590025</v>
      </c>
      <c r="CB52" s="23">
        <v>-1.0060607467010589</v>
      </c>
      <c r="CC52" s="23">
        <v>-1.0060709754326118</v>
      </c>
      <c r="CD52" s="23">
        <v>-1.0004987825820482</v>
      </c>
      <c r="CE52" s="23">
        <v>-0.99984848191185682</v>
      </c>
      <c r="CF52" s="23">
        <v>-0.99025539087136027</v>
      </c>
      <c r="CG52" s="23">
        <v>-0.92770542630059227</v>
      </c>
      <c r="CH52" s="23">
        <v>-0.9108891974164961</v>
      </c>
      <c r="CI52" s="23">
        <v>-0.86371443054354091</v>
      </c>
      <c r="CJ52" s="23">
        <v>-0.86387554020965629</v>
      </c>
      <c r="CK52" s="23">
        <v>-0.8231202211315819</v>
      </c>
      <c r="CL52" s="23">
        <v>-0.8422447607482173</v>
      </c>
      <c r="CM52" s="23">
        <v>-0.83390266914498989</v>
      </c>
      <c r="CN52" s="23">
        <v>-0.8114905812330615</v>
      </c>
      <c r="CO52" s="23">
        <v>-0.78061656338465901</v>
      </c>
      <c r="CP52" s="23">
        <v>-0.78175608255217333</v>
      </c>
      <c r="CQ52" s="23">
        <v>-0.77768499202980346</v>
      </c>
      <c r="CR52" s="23">
        <v>-0.69757073160353489</v>
      </c>
      <c r="CS52" s="23">
        <v>-0.75224880436951325</v>
      </c>
      <c r="CT52" s="23">
        <v>-0.69166882764259041</v>
      </c>
      <c r="CU52" s="23">
        <v>-0.65484183674944707</v>
      </c>
      <c r="CV52" s="23">
        <v>-0.65875244398544797</v>
      </c>
      <c r="CW52" s="23">
        <v>-0.69037372681951736</v>
      </c>
      <c r="CX52" s="23">
        <v>-0.68141395932361615</v>
      </c>
      <c r="CY52" s="23">
        <v>-0.69205887493263973</v>
      </c>
      <c r="CZ52" s="23">
        <v>-0.60391218440422512</v>
      </c>
      <c r="DA52" s="23">
        <v>-0.62016806468392949</v>
      </c>
      <c r="DB52" s="23">
        <v>-0.6005051423705754</v>
      </c>
      <c r="DC52" s="23">
        <v>-0.60078045575639993</v>
      </c>
      <c r="DD52" s="23">
        <v>-0.58097496719019281</v>
      </c>
      <c r="DE52" s="23">
        <v>-0.57339633719664362</v>
      </c>
      <c r="DF52" s="23">
        <v>-0.5399793515189194</v>
      </c>
      <c r="DG52" s="23">
        <v>-0.54327905243991714</v>
      </c>
      <c r="DH52" s="23">
        <v>-0.52247154428049136</v>
      </c>
      <c r="DI52" s="23">
        <v>-0.56021645512699814</v>
      </c>
      <c r="DJ52" s="23">
        <v>-0.60350405331882184</v>
      </c>
      <c r="DK52" s="23">
        <v>-0.35755816271989549</v>
      </c>
      <c r="DL52" s="23">
        <v>-2.8301671680464172E-2</v>
      </c>
      <c r="DM52" s="23">
        <v>2.1628482749049209E-2</v>
      </c>
      <c r="DN52" s="23">
        <v>0.17713312029360365</v>
      </c>
      <c r="DO52" s="23">
        <v>0.15131001461654192</v>
      </c>
      <c r="DP52" s="23">
        <v>5.0788478259922894E-2</v>
      </c>
      <c r="DQ52" s="23">
        <v>5.0147538507388588E-2</v>
      </c>
      <c r="DR52" s="23">
        <v>3.889846122449173E-3</v>
      </c>
      <c r="DS52" s="23">
        <v>4.8560236652499353E-2</v>
      </c>
      <c r="DT52" s="23">
        <v>5.012615008941583E-2</v>
      </c>
      <c r="DU52" s="23">
        <v>-1.3355748594133222E-2</v>
      </c>
      <c r="DV52" s="23">
        <v>-7.0363424719543557E-2</v>
      </c>
      <c r="DW52" s="23">
        <v>-0.10276482410273803</v>
      </c>
      <c r="DX52" s="23">
        <v>1.8025286021871891E-3</v>
      </c>
      <c r="DY52" s="23">
        <v>-0.26165175463425872</v>
      </c>
      <c r="DZ52" s="23">
        <v>-0.9706756860486887</v>
      </c>
      <c r="EA52" s="23">
        <v>-0.89227418278765191</v>
      </c>
      <c r="EB52" s="23">
        <v>-1.6144285367159061</v>
      </c>
      <c r="EC52" s="23">
        <v>-1.7822459464162714</v>
      </c>
      <c r="ED52" s="23">
        <v>-2.0836671548144294</v>
      </c>
      <c r="EE52" s="23">
        <v>-2.5886143244223199</v>
      </c>
      <c r="EF52" s="23">
        <v>-2.6258101814317181</v>
      </c>
      <c r="EG52" s="23">
        <v>-2.6409168086408492</v>
      </c>
      <c r="EH52" s="23">
        <v>-3.0158387869884726</v>
      </c>
      <c r="EI52" s="23">
        <v>-3.2075385452424054</v>
      </c>
      <c r="EJ52" s="23">
        <v>-2.8726069906832632</v>
      </c>
      <c r="EK52" s="23">
        <v>-3.1018847304765869</v>
      </c>
      <c r="EL52" s="23">
        <v>-3.1281276961221729</v>
      </c>
      <c r="EM52" s="23">
        <v>-3.2127489493563912</v>
      </c>
      <c r="EN52" s="23">
        <v>-2.822924505757078</v>
      </c>
      <c r="EO52" s="23">
        <v>-2.5548629491038373</v>
      </c>
      <c r="EP52" s="23">
        <v>-2.3129743327190404</v>
      </c>
      <c r="EQ52" s="23">
        <v>-1.922221414986109</v>
      </c>
      <c r="ER52" s="23">
        <v>-1.6678017620659453</v>
      </c>
      <c r="ES52" s="23">
        <v>-1.622585271167563</v>
      </c>
      <c r="ET52" s="23">
        <v>-1.7600407923295349</v>
      </c>
      <c r="EU52" s="23">
        <v>-1.770651683359233</v>
      </c>
      <c r="EV52" s="23">
        <v>-1.6646399501291482</v>
      </c>
      <c r="EW52" s="23">
        <v>-1.689838982988618</v>
      </c>
      <c r="EX52" s="23">
        <v>-1.5114639688434264</v>
      </c>
      <c r="EY52" s="23">
        <v>-1.5796266516865072</v>
      </c>
      <c r="EZ52" s="23">
        <v>-1.6789185536836611</v>
      </c>
      <c r="FA52" s="23">
        <v>-1.6640585282101636</v>
      </c>
      <c r="FB52" s="23">
        <v>-1.6625756883185665</v>
      </c>
      <c r="FC52" s="23">
        <v>-1.5346876049431095</v>
      </c>
      <c r="FD52" s="23">
        <v>-1.5756688020016958</v>
      </c>
      <c r="FE52" s="23">
        <v>-1.6097540671237063</v>
      </c>
      <c r="FF52" s="23">
        <v>-1.7049623398954934</v>
      </c>
      <c r="FG52" s="23">
        <v>-1.5729703718038175</v>
      </c>
      <c r="FH52" s="23">
        <v>-1.6909186577514173</v>
      </c>
      <c r="FI52" s="23">
        <v>-1.7732901060845967</v>
      </c>
      <c r="FJ52" s="23">
        <v>-1.643110356236068</v>
      </c>
      <c r="FK52" s="23">
        <v>-1.6572763452755004</v>
      </c>
      <c r="FL52" s="23">
        <v>-1.6598970971374412</v>
      </c>
      <c r="FM52" s="23">
        <v>-1.6385578374416201</v>
      </c>
      <c r="FN52" s="23">
        <v>-1.6359807163131315</v>
      </c>
      <c r="FO52" s="23">
        <v>-1.5729548574069749</v>
      </c>
      <c r="FP52" s="23">
        <v>-1.4383949419253794</v>
      </c>
      <c r="FQ52" s="23">
        <v>-1.4199968634726843</v>
      </c>
      <c r="FR52" s="23">
        <v>-1.3743468413638238</v>
      </c>
      <c r="FS52" s="23">
        <v>-1.5606694882961301</v>
      </c>
      <c r="FT52" s="23">
        <v>-1.736212269146437</v>
      </c>
      <c r="FU52" s="23">
        <v>-1.7458654324123795</v>
      </c>
      <c r="FV52" s="23">
        <v>-1.3740290916245546</v>
      </c>
      <c r="FW52" s="23">
        <v>-1.4384105259250737</v>
      </c>
      <c r="FX52" s="23">
        <v>-1.2798195188556116</v>
      </c>
      <c r="FY52" s="23">
        <v>-1.3614135482607965</v>
      </c>
      <c r="FZ52" s="23">
        <v>-1.0946436757094362</v>
      </c>
      <c r="GA52" s="23">
        <v>-1.0522354212077938</v>
      </c>
      <c r="GB52" s="23">
        <v>-1.0362436557740828</v>
      </c>
      <c r="GC52" s="23">
        <v>-1.1549193921870129</v>
      </c>
      <c r="GD52" s="23">
        <v>-1.1688122409691006</v>
      </c>
      <c r="GE52" s="23">
        <v>-1.2962307993544586</v>
      </c>
      <c r="GF52" s="23">
        <v>-1.493585390641903</v>
      </c>
      <c r="GG52" s="23">
        <v>-1.4414110864924599</v>
      </c>
      <c r="GH52" s="23">
        <v>-1.4933012901314204</v>
      </c>
      <c r="GI52" s="23">
        <v>-1.3331398482524295</v>
      </c>
      <c r="GJ52" s="23">
        <v>-1.255504289847619</v>
      </c>
      <c r="GK52" s="23">
        <v>-1.2284787595527495</v>
      </c>
      <c r="GL52" s="23">
        <v>-1.1532519369413869</v>
      </c>
      <c r="GM52" s="23">
        <v>-0.7932795132625885</v>
      </c>
      <c r="GN52" s="23">
        <v>-0.71636976610475167</v>
      </c>
      <c r="GO52" s="23">
        <v>-0.57455295611189139</v>
      </c>
      <c r="GP52" s="23">
        <v>-0.39053545692156982</v>
      </c>
      <c r="GQ52" s="23">
        <v>-0.32893838120232044</v>
      </c>
      <c r="GR52" s="23">
        <v>6.7275269295044154E-2</v>
      </c>
      <c r="GS52" s="23">
        <v>0.39751400314755492</v>
      </c>
      <c r="GT52" s="24">
        <v>0.76738867972088276</v>
      </c>
      <c r="GU52" s="24">
        <v>0.81447027373607495</v>
      </c>
    </row>
    <row r="53" spans="1:203" s="16" customFormat="1" ht="22.5" customHeight="1" x14ac:dyDescent="0.25">
      <c r="A53" s="20" t="s">
        <v>274</v>
      </c>
      <c r="B53" s="23">
        <v>37.013380300562851</v>
      </c>
      <c r="C53" s="23">
        <v>24.784709696747594</v>
      </c>
      <c r="D53" s="23">
        <v>6.0809545251662893</v>
      </c>
      <c r="E53" s="23">
        <v>0.52960826565507657</v>
      </c>
      <c r="F53" s="23">
        <v>-1.559532943519282</v>
      </c>
      <c r="G53" s="23">
        <v>-3.0504695354929754</v>
      </c>
      <c r="H53" s="23">
        <v>-2.5425066614540306</v>
      </c>
      <c r="I53" s="23">
        <v>-2.5453519714613138</v>
      </c>
      <c r="J53" s="23">
        <v>-2.3546812542256608</v>
      </c>
      <c r="K53" s="23">
        <v>-2.5874645713016839</v>
      </c>
      <c r="L53" s="23">
        <v>-2.4743221171653347</v>
      </c>
      <c r="M53" s="23">
        <v>-2.757594596803381</v>
      </c>
      <c r="N53" s="23">
        <v>-2.8408251300541676</v>
      </c>
      <c r="O53" s="23">
        <v>-2.8500803080182715</v>
      </c>
      <c r="P53" s="23">
        <v>-2.9423733550626143</v>
      </c>
      <c r="Q53" s="23">
        <v>-3.0198937379838373</v>
      </c>
      <c r="R53" s="23">
        <v>-3.3788681668924179</v>
      </c>
      <c r="S53" s="23">
        <v>-3.4812128869834909</v>
      </c>
      <c r="T53" s="23">
        <v>-3.5214714671789826</v>
      </c>
      <c r="U53" s="23">
        <v>-3.7186912016724971</v>
      </c>
      <c r="V53" s="23">
        <v>-3.8085841984478721</v>
      </c>
      <c r="W53" s="23">
        <v>-4.0064232854824366</v>
      </c>
      <c r="X53" s="23">
        <v>-4.4406124841479153</v>
      </c>
      <c r="Y53" s="23">
        <v>-3.5633544685965011</v>
      </c>
      <c r="Z53" s="23">
        <v>-3.6101202443301914</v>
      </c>
      <c r="AA53" s="23">
        <v>-4.1323742660201868</v>
      </c>
      <c r="AB53" s="23">
        <v>-4.4310557885025021</v>
      </c>
      <c r="AC53" s="23">
        <v>-4.6317770257857394</v>
      </c>
      <c r="AD53" s="23">
        <v>-4.7769420067766584</v>
      </c>
      <c r="AE53" s="23">
        <v>-4.8540366924029437</v>
      </c>
      <c r="AF53" s="23">
        <v>-4.7154469845592333</v>
      </c>
      <c r="AG53" s="23">
        <v>-4.4039648050411735</v>
      </c>
      <c r="AH53" s="23">
        <v>-4.1816931787096969</v>
      </c>
      <c r="AI53" s="23">
        <v>-3.9133918946087967</v>
      </c>
      <c r="AJ53" s="23">
        <v>-3.8860930813497978</v>
      </c>
      <c r="AK53" s="23">
        <v>-3.4369737323800504</v>
      </c>
      <c r="AL53" s="23">
        <v>-3.2678550826135973</v>
      </c>
      <c r="AM53" s="23">
        <v>-3.1795887798182445</v>
      </c>
      <c r="AN53" s="23">
        <v>-3.0346080180405353</v>
      </c>
      <c r="AO53" s="23">
        <v>-3.3015372917466554</v>
      </c>
      <c r="AP53" s="23">
        <v>-3.3001059309228675</v>
      </c>
      <c r="AQ53" s="23">
        <v>-3.266861010348999</v>
      </c>
      <c r="AR53" s="23">
        <v>-3.3573401828110314</v>
      </c>
      <c r="AS53" s="23">
        <v>-3.4363250079550358</v>
      </c>
      <c r="AT53" s="23">
        <v>-3.3238967055293362</v>
      </c>
      <c r="AU53" s="23">
        <v>-3.1194785181349172</v>
      </c>
      <c r="AV53" s="23">
        <v>-3.1080002590622127</v>
      </c>
      <c r="AW53" s="23">
        <v>-3.0949408294625727</v>
      </c>
      <c r="AX53" s="23">
        <v>-2.9472952881579433</v>
      </c>
      <c r="AY53" s="23">
        <v>-2.9991871669408496</v>
      </c>
      <c r="AZ53" s="23">
        <v>-3.2199635842111016</v>
      </c>
      <c r="BA53" s="23">
        <v>-3.2638663664232772</v>
      </c>
      <c r="BB53" s="23">
        <v>-3.5027361820533334</v>
      </c>
      <c r="BC53" s="23">
        <v>-3.5281003621090914</v>
      </c>
      <c r="BD53" s="23">
        <v>-3.69808051535531</v>
      </c>
      <c r="BE53" s="23">
        <v>-4.1258258045870324</v>
      </c>
      <c r="BF53" s="23">
        <v>-3.9800856280591259</v>
      </c>
      <c r="BG53" s="23">
        <v>-3.9416628176977211</v>
      </c>
      <c r="BH53" s="23">
        <v>-3.9055560105730835</v>
      </c>
      <c r="BI53" s="23">
        <v>-3.9274250405480169</v>
      </c>
      <c r="BJ53" s="23">
        <v>-3.4672265232064876</v>
      </c>
      <c r="BK53" s="23">
        <v>-3.4767786237261342</v>
      </c>
      <c r="BL53" s="23">
        <v>-3.5089208453238312</v>
      </c>
      <c r="BM53" s="23">
        <v>-3.5068498161123314</v>
      </c>
      <c r="BN53" s="23">
        <v>-3.5997794158961565</v>
      </c>
      <c r="BO53" s="23">
        <v>-3.5782391700998075</v>
      </c>
      <c r="BP53" s="23">
        <v>-3.5879684261147302</v>
      </c>
      <c r="BQ53" s="23">
        <v>-3.7383695888743489</v>
      </c>
      <c r="BR53" s="23">
        <v>-3.633643724576332</v>
      </c>
      <c r="BS53" s="23">
        <v>-3.5956816687222011</v>
      </c>
      <c r="BT53" s="23">
        <v>-3.5244699620758984</v>
      </c>
      <c r="BU53" s="23">
        <v>-3.5635588456475764</v>
      </c>
      <c r="BV53" s="23">
        <v>-3.5738182606329265</v>
      </c>
      <c r="BW53" s="23">
        <v>-3.6666293492550976</v>
      </c>
      <c r="BX53" s="23">
        <v>-3.6968162334875125</v>
      </c>
      <c r="BY53" s="23">
        <v>-3.7258063564697643</v>
      </c>
      <c r="BZ53" s="23">
        <v>-4.0490664749826646</v>
      </c>
      <c r="CA53" s="23">
        <v>-4.1041176024393211</v>
      </c>
      <c r="CB53" s="23">
        <v>-4.1816838186615586</v>
      </c>
      <c r="CC53" s="23">
        <v>-4.2529234278946335</v>
      </c>
      <c r="CD53" s="23">
        <v>-4.1539766629980264</v>
      </c>
      <c r="CE53" s="23">
        <v>-4.1352080517588918</v>
      </c>
      <c r="CF53" s="23">
        <v>-3.9501737286151926</v>
      </c>
      <c r="CG53" s="23">
        <v>-3.8044960202876177</v>
      </c>
      <c r="CH53" s="23">
        <v>-3.7209990048644297</v>
      </c>
      <c r="CI53" s="23">
        <v>-3.5675874356047075</v>
      </c>
      <c r="CJ53" s="23">
        <v>-3.5963026731803192</v>
      </c>
      <c r="CK53" s="23">
        <v>-3.5169573816075066</v>
      </c>
      <c r="CL53" s="23">
        <v>-3.6309794204412773</v>
      </c>
      <c r="CM53" s="23">
        <v>-3.573678268487722</v>
      </c>
      <c r="CN53" s="23">
        <v>-3.4638510115354166</v>
      </c>
      <c r="CO53" s="23">
        <v>-3.4587935091216466</v>
      </c>
      <c r="CP53" s="23">
        <v>-3.479616469440503</v>
      </c>
      <c r="CQ53" s="23">
        <v>-3.3695780943573492</v>
      </c>
      <c r="CR53" s="23">
        <v>-2.9584491054299331</v>
      </c>
      <c r="CS53" s="23">
        <v>-3.2903955412892696</v>
      </c>
      <c r="CT53" s="23">
        <v>-3.0930124590855037</v>
      </c>
      <c r="CU53" s="23">
        <v>-3.0696717806669915</v>
      </c>
      <c r="CV53" s="23">
        <v>-3.0372071459327765</v>
      </c>
      <c r="CW53" s="23">
        <v>-3.2334110304308994</v>
      </c>
      <c r="CX53" s="23">
        <v>-3.2002961332390614</v>
      </c>
      <c r="CY53" s="23">
        <v>-3.2785260400009215</v>
      </c>
      <c r="CZ53" s="23">
        <v>-2.882695402443249</v>
      </c>
      <c r="DA53" s="23">
        <v>-3.0728641624022006</v>
      </c>
      <c r="DB53" s="23">
        <v>-2.615942882073087</v>
      </c>
      <c r="DC53" s="23">
        <v>-2.6477544569993081</v>
      </c>
      <c r="DD53" s="23">
        <v>-2.5074589901501159</v>
      </c>
      <c r="DE53" s="23">
        <v>-2.6120880497263657</v>
      </c>
      <c r="DF53" s="23">
        <v>-2.556685364830912</v>
      </c>
      <c r="DG53" s="23">
        <v>-2.6503132422145721</v>
      </c>
      <c r="DH53" s="23">
        <v>-2.4788477235145732</v>
      </c>
      <c r="DI53" s="23">
        <v>-2.8494101407924894</v>
      </c>
      <c r="DJ53" s="23">
        <v>-2.8990092182873139</v>
      </c>
      <c r="DK53" s="23">
        <v>-1.5542908520294012</v>
      </c>
      <c r="DL53" s="23">
        <v>-0.12493496703780804</v>
      </c>
      <c r="DM53" s="23">
        <v>9.053950982736933E-2</v>
      </c>
      <c r="DN53" s="23">
        <v>0.70582907919809879</v>
      </c>
      <c r="DO53" s="23">
        <v>0.57685937472014459</v>
      </c>
      <c r="DP53" s="23">
        <v>0.19419798362784541</v>
      </c>
      <c r="DQ53" s="23">
        <v>0.19299558435232864</v>
      </c>
      <c r="DR53" s="23">
        <v>1.469866999551135E-2</v>
      </c>
      <c r="DS53" s="23">
        <v>0.17600286945193147</v>
      </c>
      <c r="DT53" s="23">
        <v>0.17966383869419028</v>
      </c>
      <c r="DU53" s="23">
        <v>-5.3173683198439348E-2</v>
      </c>
      <c r="DV53" s="23">
        <v>-0.25224873646673812</v>
      </c>
      <c r="DW53" s="23">
        <v>-0.35594337986211511</v>
      </c>
      <c r="DX53" s="23">
        <v>5.7268767470743881E-3</v>
      </c>
      <c r="DY53" s="23">
        <v>-0.76022507936123784</v>
      </c>
      <c r="DZ53" s="23">
        <v>-2.3447859047383899</v>
      </c>
      <c r="EA53" s="23">
        <v>-2.1399225399100579</v>
      </c>
      <c r="EB53" s="23">
        <v>-3.9287781320609323</v>
      </c>
      <c r="EC53" s="23">
        <v>-4.3395571511959989</v>
      </c>
      <c r="ED53" s="23">
        <v>-5.0564193393085697</v>
      </c>
      <c r="EE53" s="23">
        <v>-6.3143185899172725</v>
      </c>
      <c r="EF53" s="23">
        <v>-6.1985542955932393</v>
      </c>
      <c r="EG53" s="23">
        <v>-6.0864753842726937</v>
      </c>
      <c r="EH53" s="23">
        <v>-6.7418806326715108</v>
      </c>
      <c r="EI53" s="23">
        <v>-7.0782261636338326</v>
      </c>
      <c r="EJ53" s="23">
        <v>-6.3996553155792668</v>
      </c>
      <c r="EK53" s="23">
        <v>-6.8247952892083159</v>
      </c>
      <c r="EL53" s="23">
        <v>-6.6169662554405262</v>
      </c>
      <c r="EM53" s="23">
        <v>-6.656165994218588</v>
      </c>
      <c r="EN53" s="23">
        <v>-5.7962047400103094</v>
      </c>
      <c r="EO53" s="23">
        <v>-5.232259634906991</v>
      </c>
      <c r="EP53" s="23">
        <v>-4.7420849440377788</v>
      </c>
      <c r="EQ53" s="23">
        <v>-3.9676343430704706</v>
      </c>
      <c r="ER53" s="23">
        <v>-3.386729642109148</v>
      </c>
      <c r="ES53" s="23">
        <v>-3.2403411566471236</v>
      </c>
      <c r="ET53" s="23">
        <v>-3.4623432304030617</v>
      </c>
      <c r="EU53" s="23">
        <v>-3.4861770490962036</v>
      </c>
      <c r="EV53" s="23">
        <v>-3.3191870442151132</v>
      </c>
      <c r="EW53" s="23">
        <v>-3.3703412414455847</v>
      </c>
      <c r="EX53" s="23">
        <v>-2.9288192099175663</v>
      </c>
      <c r="EY53" s="23">
        <v>-3.0244019608087607</v>
      </c>
      <c r="EZ53" s="23">
        <v>-3.1293050457083362</v>
      </c>
      <c r="FA53" s="23">
        <v>-3.1286857142531468</v>
      </c>
      <c r="FB53" s="23">
        <v>-3.0645023022528037</v>
      </c>
      <c r="FC53" s="23">
        <v>-2.8926854053881939</v>
      </c>
      <c r="FD53" s="23">
        <v>-2.8949027311034801</v>
      </c>
      <c r="FE53" s="23">
        <v>-2.8257934416976287</v>
      </c>
      <c r="FF53" s="23">
        <v>-2.8595559383039229</v>
      </c>
      <c r="FG53" s="23">
        <v>-2.6226921722528549</v>
      </c>
      <c r="FH53" s="23">
        <v>-2.8256280910911884</v>
      </c>
      <c r="FI53" s="23">
        <v>-2.8845137521918862</v>
      </c>
      <c r="FJ53" s="23">
        <v>-2.6257786119769206</v>
      </c>
      <c r="FK53" s="23">
        <v>-2.6179255313583152</v>
      </c>
      <c r="FL53" s="23">
        <v>-2.6466017525097087</v>
      </c>
      <c r="FM53" s="23">
        <v>-2.7832389852314012</v>
      </c>
      <c r="FN53" s="23">
        <v>-2.7347649014084112</v>
      </c>
      <c r="FO53" s="23">
        <v>-2.6181665511298795</v>
      </c>
      <c r="FP53" s="23">
        <v>-2.3485497710913501</v>
      </c>
      <c r="FQ53" s="23">
        <v>-2.2806373187825613</v>
      </c>
      <c r="FR53" s="23">
        <v>-2.0612195861799418</v>
      </c>
      <c r="FS53" s="23">
        <v>-2.3402210360896225</v>
      </c>
      <c r="FT53" s="23">
        <v>-2.3748130646366956</v>
      </c>
      <c r="FU53" s="23">
        <v>-2.1879514580762911</v>
      </c>
      <c r="FV53" s="23">
        <v>-1.6313961662626941</v>
      </c>
      <c r="FW53" s="23">
        <v>-1.6518569107600138</v>
      </c>
      <c r="FX53" s="23">
        <v>-1.4930106821546818</v>
      </c>
      <c r="FY53" s="23">
        <v>-1.5744562610136039</v>
      </c>
      <c r="FZ53" s="23">
        <v>-1.4184899147672581</v>
      </c>
      <c r="GA53" s="23">
        <v>-1.5010106310518274</v>
      </c>
      <c r="GB53" s="23">
        <v>-1.5730070724058045</v>
      </c>
      <c r="GC53" s="23">
        <v>-1.8164748589083271</v>
      </c>
      <c r="GD53" s="23">
        <v>-1.9297803705428698</v>
      </c>
      <c r="GE53" s="23">
        <v>-2.1735126338811233</v>
      </c>
      <c r="GF53" s="23">
        <v>-2.6143889084088419</v>
      </c>
      <c r="GG53" s="23">
        <v>-2.8073600303201292</v>
      </c>
      <c r="GH53" s="23">
        <v>-2.9698766350781067</v>
      </c>
      <c r="GI53" s="23">
        <v>-2.7510926889244582</v>
      </c>
      <c r="GJ53" s="23">
        <v>-2.7385094929977796</v>
      </c>
      <c r="GK53" s="23">
        <v>-2.804590589479846</v>
      </c>
      <c r="GL53" s="23">
        <v>-2.7416605752876673</v>
      </c>
      <c r="GM53" s="23">
        <v>-1.9656320539971055</v>
      </c>
      <c r="GN53" s="23">
        <v>-1.887571814906839</v>
      </c>
      <c r="GO53" s="23">
        <v>-1.5584095328028051</v>
      </c>
      <c r="GP53" s="23">
        <v>-1.0885474838056217</v>
      </c>
      <c r="GQ53" s="23">
        <v>-0.87542983147026165</v>
      </c>
      <c r="GR53" s="23">
        <v>0.18202178092327742</v>
      </c>
      <c r="GS53" s="23">
        <v>1.1016280609712505</v>
      </c>
      <c r="GT53" s="24">
        <v>2.0337324123049623</v>
      </c>
      <c r="GU53" s="24">
        <v>2.0745336890854995</v>
      </c>
    </row>
    <row r="54" spans="1:203" s="16" customFormat="1" ht="22.5" customHeight="1" x14ac:dyDescent="0.25">
      <c r="A54" s="25" t="s">
        <v>275</v>
      </c>
      <c r="B54" s="26">
        <v>40.21963314928653</v>
      </c>
      <c r="C54" s="26">
        <v>33.551970785111081</v>
      </c>
      <c r="D54" s="26">
        <v>15.926685669968608</v>
      </c>
      <c r="E54" s="26">
        <v>5.8065816410671438</v>
      </c>
      <c r="F54" s="26">
        <v>3.6551229811119406</v>
      </c>
      <c r="G54" s="26">
        <v>2.1863426754162236</v>
      </c>
      <c r="H54" s="26">
        <v>2.3027874239267541</v>
      </c>
      <c r="I54" s="26">
        <v>2.5990095126641179</v>
      </c>
      <c r="J54" s="26">
        <v>2.668404615647642</v>
      </c>
      <c r="K54" s="26">
        <v>2.5895534342257456</v>
      </c>
      <c r="L54" s="26">
        <v>2.5049847362622097</v>
      </c>
      <c r="M54" s="26">
        <v>2.3420169718880182</v>
      </c>
      <c r="N54" s="26">
        <v>2.2406892377815084</v>
      </c>
      <c r="O54" s="26">
        <v>2.1570167878007771</v>
      </c>
      <c r="P54" s="26">
        <v>2.070160792695666</v>
      </c>
      <c r="Q54" s="26">
        <v>1.9656972368259367</v>
      </c>
      <c r="R54" s="26">
        <v>1.7655778722733682</v>
      </c>
      <c r="S54" s="26">
        <v>1.6386498385966199</v>
      </c>
      <c r="T54" s="26">
        <v>1.5156688031087289</v>
      </c>
      <c r="U54" s="26">
        <v>1.435928243314446</v>
      </c>
      <c r="V54" s="26">
        <v>1.3472466406901327</v>
      </c>
      <c r="W54" s="26">
        <v>1.2945004407658902</v>
      </c>
      <c r="X54" s="26">
        <v>1.2059513454824136</v>
      </c>
      <c r="Y54" s="26">
        <v>1.1549299342481936</v>
      </c>
      <c r="Z54" s="26">
        <v>1.0869431769641553</v>
      </c>
      <c r="AA54" s="26">
        <v>1.0528814549953815</v>
      </c>
      <c r="AB54" s="26">
        <v>0.96868954458633616</v>
      </c>
      <c r="AC54" s="26">
        <v>0.93211705481994023</v>
      </c>
      <c r="AD54" s="26">
        <v>0.8937678189395315</v>
      </c>
      <c r="AE54" s="26">
        <v>0.87958593643518468</v>
      </c>
      <c r="AF54" s="26">
        <v>0.90877431043079104</v>
      </c>
      <c r="AG54" s="26">
        <v>0.9759778063198874</v>
      </c>
      <c r="AH54" s="26">
        <v>1.0407735377362</v>
      </c>
      <c r="AI54" s="26">
        <v>1.1000379077588116</v>
      </c>
      <c r="AJ54" s="26">
        <v>1.1340452404443313</v>
      </c>
      <c r="AK54" s="26">
        <v>1.1827827240578357</v>
      </c>
      <c r="AL54" s="26">
        <v>1.2654667414800804</v>
      </c>
      <c r="AM54" s="26">
        <v>1.3185185660544656</v>
      </c>
      <c r="AN54" s="26">
        <v>1.3500507865417299</v>
      </c>
      <c r="AO54" s="26">
        <v>1.3463641574373548</v>
      </c>
      <c r="AP54" s="26">
        <v>1.3780328112566929</v>
      </c>
      <c r="AQ54" s="26">
        <v>1.4016282670102946</v>
      </c>
      <c r="AR54" s="26">
        <v>1.4025354835641002</v>
      </c>
      <c r="AS54" s="26">
        <v>1.4116164970568901</v>
      </c>
      <c r="AT54" s="26">
        <v>1.465594999056228</v>
      </c>
      <c r="AU54" s="26">
        <v>1.5164050204339883</v>
      </c>
      <c r="AV54" s="26">
        <v>1.5668893503030974</v>
      </c>
      <c r="AW54" s="26">
        <v>1.585563950268928</v>
      </c>
      <c r="AX54" s="26">
        <v>1.6336486739147953</v>
      </c>
      <c r="AY54" s="26">
        <v>1.6336509593277777</v>
      </c>
      <c r="AZ54" s="26">
        <v>1.5904243394057067</v>
      </c>
      <c r="BA54" s="26">
        <v>1.58277446567723</v>
      </c>
      <c r="BB54" s="26">
        <v>1.4872937146899268</v>
      </c>
      <c r="BC54" s="26">
        <v>1.4632686082851014</v>
      </c>
      <c r="BD54" s="26">
        <v>1.4446256048263191</v>
      </c>
      <c r="BE54" s="26">
        <v>1.4333766522152827</v>
      </c>
      <c r="BF54" s="26">
        <v>1.4410551481274541</v>
      </c>
      <c r="BG54" s="26">
        <v>1.5475970326971307</v>
      </c>
      <c r="BH54" s="26">
        <v>1.5897567673375135</v>
      </c>
      <c r="BI54" s="26">
        <v>1.5981094558721751</v>
      </c>
      <c r="BJ54" s="26">
        <v>1.7533565355541236</v>
      </c>
      <c r="BK54" s="26">
        <v>1.7286305085035951</v>
      </c>
      <c r="BL54" s="26">
        <v>1.7056028211018026</v>
      </c>
      <c r="BM54" s="26">
        <v>1.7603573349133368</v>
      </c>
      <c r="BN54" s="26">
        <v>1.7447044515324466</v>
      </c>
      <c r="BO54" s="26">
        <v>1.7544559701309754</v>
      </c>
      <c r="BP54" s="26">
        <v>1.7503332092420796</v>
      </c>
      <c r="BQ54" s="26">
        <v>1.6694047968771282</v>
      </c>
      <c r="BR54" s="26">
        <v>1.6861228761337639</v>
      </c>
      <c r="BS54" s="26">
        <v>1.6741395315784748</v>
      </c>
      <c r="BT54" s="26">
        <v>1.6452644892623423</v>
      </c>
      <c r="BU54" s="26">
        <v>1.7080170109097255</v>
      </c>
      <c r="BV54" s="26">
        <v>1.6730308741996505</v>
      </c>
      <c r="BW54" s="26">
        <v>1.6052952597797259</v>
      </c>
      <c r="BX54" s="26">
        <v>1.5503700293363873</v>
      </c>
      <c r="BY54" s="26">
        <v>1.4773984357733831</v>
      </c>
      <c r="BZ54" s="26">
        <v>1.4140961049644725</v>
      </c>
      <c r="CA54" s="26">
        <v>1.3567598901352163</v>
      </c>
      <c r="CB54" s="26">
        <v>1.2997322220067089</v>
      </c>
      <c r="CC54" s="26">
        <v>1.247965886390463</v>
      </c>
      <c r="CD54" s="26">
        <v>1.2780030460747569</v>
      </c>
      <c r="CE54" s="26">
        <v>1.262783463821185</v>
      </c>
      <c r="CF54" s="26">
        <v>1.2740791517889205</v>
      </c>
      <c r="CG54" s="26">
        <v>1.3279382653987521</v>
      </c>
      <c r="CH54" s="26">
        <v>1.3423843187712468</v>
      </c>
      <c r="CI54" s="26">
        <v>1.3686713676198223</v>
      </c>
      <c r="CJ54" s="26">
        <v>1.3760127438167573</v>
      </c>
      <c r="CK54" s="26">
        <v>1.4128431285775089</v>
      </c>
      <c r="CL54" s="26">
        <v>1.3622126879148746</v>
      </c>
      <c r="CM54" s="26">
        <v>1.3692791831396081</v>
      </c>
      <c r="CN54" s="26">
        <v>1.3737255529736923</v>
      </c>
      <c r="CO54" s="26">
        <v>1.3861162589310301</v>
      </c>
      <c r="CP54" s="26">
        <v>1.4636592230561736</v>
      </c>
      <c r="CQ54" s="26">
        <v>1.529771253921749</v>
      </c>
      <c r="CR54" s="26">
        <v>1.6163049822545645</v>
      </c>
      <c r="CS54" s="26">
        <v>1.6814294834659713</v>
      </c>
      <c r="CT54" s="26">
        <v>1.7406996717217393</v>
      </c>
      <c r="CU54" s="26">
        <v>1.7849034810534374</v>
      </c>
      <c r="CV54" s="26">
        <v>1.7505078687170619</v>
      </c>
      <c r="CW54" s="26">
        <v>1.6851365964251532</v>
      </c>
      <c r="CX54" s="26">
        <v>1.7183147333163129</v>
      </c>
      <c r="CY54" s="26">
        <v>1.7468843284800779</v>
      </c>
      <c r="CZ54" s="26">
        <v>1.828899805570781</v>
      </c>
      <c r="DA54" s="26">
        <v>1.757518389840899</v>
      </c>
      <c r="DB54" s="26">
        <v>1.8032535716211284</v>
      </c>
      <c r="DC54" s="26">
        <v>1.8226398967257746</v>
      </c>
      <c r="DD54" s="26">
        <v>1.9176105704151711</v>
      </c>
      <c r="DE54" s="26">
        <v>1.8990359823635408</v>
      </c>
      <c r="DF54" s="26">
        <v>1.9853899994521984</v>
      </c>
      <c r="DG54" s="26">
        <v>2.0097270842481687</v>
      </c>
      <c r="DH54" s="26">
        <v>2.1836490701069398</v>
      </c>
      <c r="DI54" s="26">
        <v>2.098798340663075</v>
      </c>
      <c r="DJ54" s="26">
        <v>2.1951037483117233</v>
      </c>
      <c r="DK54" s="26">
        <v>2.7517540185312224</v>
      </c>
      <c r="DL54" s="26">
        <v>3.1595472838568379</v>
      </c>
      <c r="DM54" s="26">
        <v>3.2378788705696042</v>
      </c>
      <c r="DN54" s="26">
        <v>3.6059719857795844</v>
      </c>
      <c r="DO54" s="26">
        <v>3.8048854201778624</v>
      </c>
      <c r="DP54" s="26">
        <v>3.8123826980942743</v>
      </c>
      <c r="DQ54" s="26">
        <v>3.8401863982781199</v>
      </c>
      <c r="DR54" s="26">
        <v>4.1446406056140912</v>
      </c>
      <c r="DS54" s="26">
        <v>4.1397555195012199</v>
      </c>
      <c r="DT54" s="26">
        <v>4.1437859398748884</v>
      </c>
      <c r="DU54" s="26">
        <v>3.9642789369137814</v>
      </c>
      <c r="DV54" s="26">
        <v>4.1510541368033023</v>
      </c>
      <c r="DW54" s="26">
        <v>4.1288667169977247</v>
      </c>
      <c r="DX54" s="26">
        <v>4.4739426702405627</v>
      </c>
      <c r="DY54" s="26">
        <v>4.09225902756683</v>
      </c>
      <c r="DZ54" s="26">
        <v>4.3812798937544537</v>
      </c>
      <c r="EA54" s="26">
        <v>4.488568864712005</v>
      </c>
      <c r="EB54" s="26">
        <v>3.6462549702468081</v>
      </c>
      <c r="EC54" s="26">
        <v>3.5385701706217998</v>
      </c>
      <c r="ED54" s="26">
        <v>3.3869913193180259</v>
      </c>
      <c r="EE54" s="26">
        <v>2.9045443105935096</v>
      </c>
      <c r="EF54" s="26">
        <v>2.8086102877306858</v>
      </c>
      <c r="EG54" s="26">
        <v>2.4366026895237143</v>
      </c>
      <c r="EH54" s="26">
        <v>2.2857803833899641</v>
      </c>
      <c r="EI54" s="26">
        <v>2.1252411834434319</v>
      </c>
      <c r="EJ54" s="26">
        <v>2.2048666082032611</v>
      </c>
      <c r="EK54" s="26">
        <v>2.1215067186737202</v>
      </c>
      <c r="EL54" s="26">
        <v>2.0954326499928375</v>
      </c>
      <c r="EM54" s="26">
        <v>1.9922669270537374</v>
      </c>
      <c r="EN54" s="26">
        <v>2.1513612557428128</v>
      </c>
      <c r="EO54" s="26">
        <v>2.4781541834179857</v>
      </c>
      <c r="EP54" s="26">
        <v>2.6576430641878366</v>
      </c>
      <c r="EQ54" s="26">
        <v>2.9964556906217683</v>
      </c>
      <c r="ER54" s="26">
        <v>3.3969577097776869</v>
      </c>
      <c r="ES54" s="26">
        <v>3.4305148443304159</v>
      </c>
      <c r="ET54" s="26">
        <v>3.1167329217186377</v>
      </c>
      <c r="EU54" s="26">
        <v>2.9873898787976563</v>
      </c>
      <c r="EV54" s="26">
        <v>2.7471188658276633</v>
      </c>
      <c r="EW54" s="26">
        <v>2.6021922338728767</v>
      </c>
      <c r="EX54" s="26">
        <v>2.5770401633902615</v>
      </c>
      <c r="EY54" s="26">
        <v>2.4292585326159588</v>
      </c>
      <c r="EZ54" s="26">
        <v>2.1284223814969758</v>
      </c>
      <c r="FA54" s="26">
        <v>1.9663185087793258</v>
      </c>
      <c r="FB54" s="26">
        <v>1.79339553769986</v>
      </c>
      <c r="FC54" s="26">
        <v>1.6646469710282861</v>
      </c>
      <c r="FD54" s="26">
        <v>1.5163954726489459</v>
      </c>
      <c r="FE54" s="26">
        <v>1.475425142776714</v>
      </c>
      <c r="FF54" s="26">
        <v>1.4258568908585543</v>
      </c>
      <c r="FG54" s="26">
        <v>1.4277725363116014</v>
      </c>
      <c r="FH54" s="26">
        <v>1.3871503621318764</v>
      </c>
      <c r="FI54" s="26">
        <v>1.4820342114873459</v>
      </c>
      <c r="FJ54" s="26">
        <v>1.5177954523048924</v>
      </c>
      <c r="FK54" s="26">
        <v>1.5068195408854128</v>
      </c>
      <c r="FL54" s="26">
        <v>1.5445785421925406</v>
      </c>
      <c r="FM54" s="26">
        <v>1.4789520505320197</v>
      </c>
      <c r="FN54" s="26">
        <v>1.4956082551367442</v>
      </c>
      <c r="FO54" s="26">
        <v>1.4791095943536554</v>
      </c>
      <c r="FP54" s="26">
        <v>1.5097451811134568</v>
      </c>
      <c r="FQ54" s="26">
        <v>1.4961236107479685</v>
      </c>
      <c r="FR54" s="26">
        <v>1.4743588685030031</v>
      </c>
      <c r="FS54" s="26">
        <v>1.3935722034178022</v>
      </c>
      <c r="FT54" s="26">
        <v>1.2800385307492652</v>
      </c>
      <c r="FU54" s="26">
        <v>1.2874591670996063</v>
      </c>
      <c r="FV54" s="26">
        <v>1.2401720918914914</v>
      </c>
      <c r="FW54" s="26">
        <v>1.1877736681453304</v>
      </c>
      <c r="FX54" s="26">
        <v>1.2109793038126004</v>
      </c>
      <c r="FY54" s="26">
        <v>1.2955307268361824</v>
      </c>
      <c r="FZ54" s="26">
        <v>1.3708594811197923</v>
      </c>
      <c r="GA54" s="26">
        <v>1.3641621780046718</v>
      </c>
      <c r="GB54" s="26">
        <v>1.3971847619946207</v>
      </c>
      <c r="GC54" s="26">
        <v>1.4249956781245694</v>
      </c>
      <c r="GD54" s="26">
        <v>1.4380735733548846</v>
      </c>
      <c r="GE54" s="26">
        <v>1.3975179090714476</v>
      </c>
      <c r="GF54" s="26">
        <v>1.4187147243772216</v>
      </c>
      <c r="GG54" s="26">
        <v>1.4651527911965829</v>
      </c>
      <c r="GH54" s="26">
        <v>1.5130635762291766</v>
      </c>
      <c r="GI54" s="26">
        <v>1.6444222429315041</v>
      </c>
      <c r="GJ54" s="26">
        <v>1.803203504237048</v>
      </c>
      <c r="GK54" s="26">
        <v>1.9622781486485739</v>
      </c>
      <c r="GL54" s="26">
        <v>2.3269581079339741</v>
      </c>
      <c r="GM54" s="26">
        <v>2.6822682420128698</v>
      </c>
      <c r="GN54" s="26">
        <v>2.9776685008103039</v>
      </c>
      <c r="GO54" s="26">
        <v>3.4579295798265899</v>
      </c>
      <c r="GP54" s="26">
        <v>3.8119488422449379</v>
      </c>
      <c r="GQ54" s="26">
        <v>4.0909544958375594</v>
      </c>
      <c r="GR54" s="26">
        <v>4.7639938328426235</v>
      </c>
      <c r="GS54" s="26">
        <v>5.1934353666662254</v>
      </c>
      <c r="GT54" s="27">
        <v>6.1319838938496396</v>
      </c>
      <c r="GU54" s="27">
        <v>6.8445923713119265</v>
      </c>
    </row>
    <row r="55" spans="1:203" s="16" customFormat="1" ht="22.5" customHeight="1" x14ac:dyDescent="0.25">
      <c r="A55" s="20" t="s">
        <v>276</v>
      </c>
      <c r="B55" s="21">
        <v>64.361053135519626</v>
      </c>
      <c r="C55" s="21">
        <v>68.07464788591011</v>
      </c>
      <c r="D55" s="21">
        <v>84.673641464683527</v>
      </c>
      <c r="E55" s="21">
        <v>97.011448937109677</v>
      </c>
      <c r="F55" s="21">
        <v>110.90552543335343</v>
      </c>
      <c r="G55" s="21">
        <v>130.56852627856557</v>
      </c>
      <c r="H55" s="21">
        <v>124.91987845092541</v>
      </c>
      <c r="I55" s="21">
        <v>128.28465828492747</v>
      </c>
      <c r="J55" s="21">
        <v>125.83220601893889</v>
      </c>
      <c r="K55" s="21">
        <v>129.2965115144101</v>
      </c>
      <c r="L55" s="21">
        <v>128.9337090796538</v>
      </c>
      <c r="M55" s="21">
        <v>131.0135099214524</v>
      </c>
      <c r="N55" s="21">
        <v>132.19782334666078</v>
      </c>
      <c r="O55" s="21">
        <v>132.82023282667097</v>
      </c>
      <c r="P55" s="21">
        <v>135.83190520408027</v>
      </c>
      <c r="Q55" s="21">
        <v>138.66961397267204</v>
      </c>
      <c r="R55" s="21">
        <v>147.49429509917391</v>
      </c>
      <c r="S55" s="21">
        <v>153.16697306592076</v>
      </c>
      <c r="T55" s="21">
        <v>158.85057737523019</v>
      </c>
      <c r="U55" s="21">
        <v>164.50471836195933</v>
      </c>
      <c r="V55" s="21">
        <v>170.24075942350942</v>
      </c>
      <c r="W55" s="21">
        <v>173.63013472206001</v>
      </c>
      <c r="X55" s="21">
        <v>179.26387530626317</v>
      </c>
      <c r="Y55" s="21">
        <v>167.04224271335576</v>
      </c>
      <c r="Z55" s="21">
        <v>170.22559931599744</v>
      </c>
      <c r="AA55" s="21">
        <v>181.96723440030902</v>
      </c>
      <c r="AB55" s="21">
        <v>193.4458301929476</v>
      </c>
      <c r="AC55" s="21">
        <v>200.66930123903796</v>
      </c>
      <c r="AD55" s="21">
        <v>205.12062716435611</v>
      </c>
      <c r="AE55" s="21">
        <v>209.76014612629066</v>
      </c>
      <c r="AF55" s="21">
        <v>206.1143692443907</v>
      </c>
      <c r="AG55" s="21">
        <v>194.45799353322224</v>
      </c>
      <c r="AH55" s="21">
        <v>182.36791787237087</v>
      </c>
      <c r="AI55" s="21">
        <v>173.77646106292312</v>
      </c>
      <c r="AJ55" s="21">
        <v>171.36325803605612</v>
      </c>
      <c r="AK55" s="21">
        <v>161.62974239560782</v>
      </c>
      <c r="AL55" s="21">
        <v>155.83535389539429</v>
      </c>
      <c r="AM55" s="21">
        <v>152.06696790399451</v>
      </c>
      <c r="AN55" s="21">
        <v>149.17174507356498</v>
      </c>
      <c r="AO55" s="21">
        <v>153.95756131533676</v>
      </c>
      <c r="AP55" s="21">
        <v>153.13413816816663</v>
      </c>
      <c r="AQ55" s="21">
        <v>151.04867217395392</v>
      </c>
      <c r="AR55" s="21">
        <v>152.78211689604041</v>
      </c>
      <c r="AS55" s="21">
        <v>151.71971630644359</v>
      </c>
      <c r="AT55" s="21">
        <v>148.73174057274673</v>
      </c>
      <c r="AU55" s="21">
        <v>144.97239879432266</v>
      </c>
      <c r="AV55" s="21">
        <v>143.35000477235849</v>
      </c>
      <c r="AW55" s="21">
        <v>142.74794837195174</v>
      </c>
      <c r="AX55" s="21">
        <v>139.609081750055</v>
      </c>
      <c r="AY55" s="21">
        <v>139.28078238699067</v>
      </c>
      <c r="AZ55" s="21">
        <v>143.79439141014515</v>
      </c>
      <c r="BA55" s="21">
        <v>144.38666801631069</v>
      </c>
      <c r="BB55" s="21">
        <v>151.1206737958837</v>
      </c>
      <c r="BC55" s="21">
        <v>152.63460545765466</v>
      </c>
      <c r="BD55" s="21">
        <v>155.93912111177229</v>
      </c>
      <c r="BE55" s="21">
        <v>163.22956470773434</v>
      </c>
      <c r="BF55" s="21">
        <v>165.33585030776749</v>
      </c>
      <c r="BG55" s="21">
        <v>162.01531407699903</v>
      </c>
      <c r="BH55" s="21">
        <v>159.99673547932611</v>
      </c>
      <c r="BI55" s="21">
        <v>159.63168673377882</v>
      </c>
      <c r="BJ55" s="21">
        <v>148.94185015254925</v>
      </c>
      <c r="BK55" s="21">
        <v>149.10503121245137</v>
      </c>
      <c r="BL55" s="21">
        <v>150.80272386361855</v>
      </c>
      <c r="BM55" s="21">
        <v>149.73210852689036</v>
      </c>
      <c r="BN55" s="21">
        <v>152.11212619735852</v>
      </c>
      <c r="BO55" s="21">
        <v>151.83655279780635</v>
      </c>
      <c r="BP55" s="21">
        <v>152.09790885296746</v>
      </c>
      <c r="BQ55" s="21">
        <v>155.96688514441257</v>
      </c>
      <c r="BR55" s="21">
        <v>155.2860751312252</v>
      </c>
      <c r="BS55" s="21">
        <v>154.93577260072303</v>
      </c>
      <c r="BT55" s="21">
        <v>154.88273797951533</v>
      </c>
      <c r="BU55" s="21">
        <v>152.61933163596672</v>
      </c>
      <c r="BV55" s="21">
        <v>153.31174305886645</v>
      </c>
      <c r="BW55" s="21">
        <v>155.69784918182185</v>
      </c>
      <c r="BX55" s="21">
        <v>158.98315949624956</v>
      </c>
      <c r="BY55" s="21">
        <v>162.76718459504701</v>
      </c>
      <c r="BZ55" s="21">
        <v>170.10341827009188</v>
      </c>
      <c r="CA55" s="21">
        <v>174.29401456208021</v>
      </c>
      <c r="CB55" s="21">
        <v>177.82035129284984</v>
      </c>
      <c r="CC55" s="21">
        <v>181.3363156636039</v>
      </c>
      <c r="CD55" s="21">
        <v>178.8974854984684</v>
      </c>
      <c r="CE55" s="21">
        <v>179.80233506420137</v>
      </c>
      <c r="CF55" s="21">
        <v>178.47865362217814</v>
      </c>
      <c r="CG55" s="21">
        <v>170.32710391352231</v>
      </c>
      <c r="CH55" s="21">
        <v>168.16392796929713</v>
      </c>
      <c r="CI55" s="21">
        <v>163.46212577054592</v>
      </c>
      <c r="CJ55" s="21">
        <v>163.05509943989665</v>
      </c>
      <c r="CK55" s="21">
        <v>158.68660398702437</v>
      </c>
      <c r="CL55" s="21">
        <v>162.12163784351333</v>
      </c>
      <c r="CM55" s="21">
        <v>161.01936950918144</v>
      </c>
      <c r="CN55" s="21">
        <v>159.26788069342393</v>
      </c>
      <c r="CO55" s="21">
        <v>156.46251326439554</v>
      </c>
      <c r="CP55" s="21">
        <v>153.76812355331828</v>
      </c>
      <c r="CQ55" s="21">
        <v>151.04441654032343</v>
      </c>
      <c r="CR55" s="21">
        <v>143.15079408428889</v>
      </c>
      <c r="CS55" s="21">
        <v>144.84928854182129</v>
      </c>
      <c r="CT55" s="21">
        <v>139.62419054744009</v>
      </c>
      <c r="CU55" s="21">
        <v>136.44864036220895</v>
      </c>
      <c r="CV55" s="21">
        <v>137.4029527009875</v>
      </c>
      <c r="CW55" s="21">
        <v>140.85599675917263</v>
      </c>
      <c r="CX55" s="21">
        <v>139.47767414881412</v>
      </c>
      <c r="CY55" s="21">
        <v>139.52041287622171</v>
      </c>
      <c r="CZ55" s="21">
        <v>132.69654054679603</v>
      </c>
      <c r="DA55" s="21">
        <v>134.99922595634902</v>
      </c>
      <c r="DB55" s="21">
        <v>132.97235318676618</v>
      </c>
      <c r="DC55" s="21">
        <v>132.6549792980959</v>
      </c>
      <c r="DD55" s="21">
        <v>130.04281134212596</v>
      </c>
      <c r="DE55" s="21">
        <v>129.96257515156694</v>
      </c>
      <c r="DF55" s="21">
        <v>126.87805528664471</v>
      </c>
      <c r="DG55" s="21">
        <v>126.67776166087714</v>
      </c>
      <c r="DH55" s="21">
        <v>123.45352528101763</v>
      </c>
      <c r="DI55" s="21">
        <v>126.36581023505585</v>
      </c>
      <c r="DJ55" s="21">
        <v>127.13694775063107</v>
      </c>
      <c r="DK55" s="21">
        <v>112.39777473972181</v>
      </c>
      <c r="DL55" s="21">
        <v>100.1290345825993</v>
      </c>
      <c r="DM55" s="21">
        <v>98.498345612791837</v>
      </c>
      <c r="DN55" s="21">
        <v>94.272141277147327</v>
      </c>
      <c r="DO55" s="21">
        <v>95.364957588278727</v>
      </c>
      <c r="DP55" s="21">
        <v>98.073202004935567</v>
      </c>
      <c r="DQ55" s="21">
        <v>98.124568393687412</v>
      </c>
      <c r="DR55" s="21">
        <v>154.73282839938528</v>
      </c>
      <c r="DS55" s="21">
        <v>98.319991977398374</v>
      </c>
      <c r="DT55" s="21">
        <v>98.295650134250963</v>
      </c>
      <c r="DU55" s="21">
        <v>99.858526077579768</v>
      </c>
      <c r="DV55" s="21">
        <v>101.2599263682105</v>
      </c>
      <c r="DW55" s="21">
        <v>102.08782873195064</v>
      </c>
      <c r="DX55" s="21">
        <v>99.52113620906978</v>
      </c>
      <c r="DY55" s="21">
        <v>106.06732747879559</v>
      </c>
      <c r="DZ55" s="21">
        <v>122.25765850562007</v>
      </c>
      <c r="EA55" s="21">
        <v>119.97218642315389</v>
      </c>
      <c r="EB55" s="21">
        <v>145.20727682646907</v>
      </c>
      <c r="EC55" s="21">
        <v>151.33447190973692</v>
      </c>
      <c r="ED55" s="21">
        <v>162.7354648550444</v>
      </c>
      <c r="EE55" s="21">
        <v>191.12093118414626</v>
      </c>
      <c r="EF55" s="21">
        <v>194.95880568642039</v>
      </c>
      <c r="EG55" s="21">
        <v>210.11038836293747</v>
      </c>
      <c r="EH55" s="21">
        <v>233.93377366294229</v>
      </c>
      <c r="EI55" s="21">
        <v>252.46484254049187</v>
      </c>
      <c r="EJ55" s="21">
        <v>231.3592408973233</v>
      </c>
      <c r="EK55" s="21">
        <v>247.49425204406595</v>
      </c>
      <c r="EL55" s="21">
        <v>250.15644088784427</v>
      </c>
      <c r="EM55" s="21">
        <v>263.0536865299535</v>
      </c>
      <c r="EN55" s="21">
        <v>232.78285999404341</v>
      </c>
      <c r="EO55" s="21">
        <v>204.28057757388055</v>
      </c>
      <c r="EP55" s="21">
        <v>187.90465033782777</v>
      </c>
      <c r="EQ55" s="21">
        <v>164.77634355447489</v>
      </c>
      <c r="ER55" s="21">
        <v>149.30993687372228</v>
      </c>
      <c r="ES55" s="21">
        <v>147.55057381347498</v>
      </c>
      <c r="ET55" s="21">
        <v>157.23319466438073</v>
      </c>
      <c r="EU55" s="21">
        <v>160.09246284490038</v>
      </c>
      <c r="EV55" s="21">
        <v>161.29167226566753</v>
      </c>
      <c r="EW55" s="21">
        <v>165.79415370752918</v>
      </c>
      <c r="EX55" s="21">
        <v>159.27741534046598</v>
      </c>
      <c r="EY55" s="21">
        <v>165.9066734447556</v>
      </c>
      <c r="EZ55" s="21">
        <v>179.62746126868274</v>
      </c>
      <c r="FA55" s="21">
        <v>184.48363075868627</v>
      </c>
      <c r="FB55" s="21">
        <v>193.69529432966289</v>
      </c>
      <c r="FC55" s="21">
        <v>193.1956629894018</v>
      </c>
      <c r="FD55" s="21">
        <v>204.26798304253441</v>
      </c>
      <c r="FE55" s="21">
        <v>210.70927728966075</v>
      </c>
      <c r="FF55" s="21">
        <v>220.95974751935285</v>
      </c>
      <c r="FG55" s="21">
        <v>211.10904631786136</v>
      </c>
      <c r="FH55" s="21">
        <v>222.27166257776963</v>
      </c>
      <c r="FI55" s="21">
        <v>220.42583208392551</v>
      </c>
      <c r="FJ55" s="21">
        <v>209.07909719145366</v>
      </c>
      <c r="FK55" s="21">
        <v>210.98648371630827</v>
      </c>
      <c r="FL55" s="21">
        <v>207.66860475014585</v>
      </c>
      <c r="FM55" s="21">
        <v>210.771772682924</v>
      </c>
      <c r="FN55" s="21">
        <v>209.5012112622293</v>
      </c>
      <c r="FO55" s="21">
        <v>206.70010409124288</v>
      </c>
      <c r="FP55" s="21">
        <v>195.15887646205573</v>
      </c>
      <c r="FQ55" s="21">
        <v>194.28071177925673</v>
      </c>
      <c r="FR55" s="21">
        <v>191.77721089810484</v>
      </c>
      <c r="FS55" s="21">
        <v>211.66110677546533</v>
      </c>
      <c r="FT55" s="21">
        <v>232.69082808026553</v>
      </c>
      <c r="FU55" s="21">
        <v>233.77057037038603</v>
      </c>
      <c r="FV55" s="21">
        <v>209.40676780804844</v>
      </c>
      <c r="FW55" s="21">
        <v>219.81786512886856</v>
      </c>
      <c r="FX55" s="21">
        <v>203.96631984621786</v>
      </c>
      <c r="FY55" s="21">
        <v>202.47634914537915</v>
      </c>
      <c r="FZ55" s="21">
        <v>177.14933866709339</v>
      </c>
      <c r="GA55" s="21">
        <v>173.39895953181619</v>
      </c>
      <c r="GB55" s="21">
        <v>172.30563023971737</v>
      </c>
      <c r="GC55" s="21">
        <v>178.37325235468137</v>
      </c>
      <c r="GD55" s="21">
        <v>178.73090866915257</v>
      </c>
      <c r="GE55" s="21">
        <v>190.27020748142371</v>
      </c>
      <c r="GF55" s="21">
        <v>203.17158850512897</v>
      </c>
      <c r="GG55" s="21">
        <v>196.16908115578514</v>
      </c>
      <c r="GH55" s="21">
        <v>196.17366785237652</v>
      </c>
      <c r="GI55" s="21">
        <v>178.61916147315424</v>
      </c>
      <c r="GJ55" s="21">
        <v>168.24356609139107</v>
      </c>
      <c r="GK55" s="21">
        <v>161.46287499412938</v>
      </c>
      <c r="GL55" s="21">
        <v>148.39685561881183</v>
      </c>
      <c r="GM55" s="21">
        <v>127.50523100505748</v>
      </c>
      <c r="GN55" s="21">
        <v>121.90236806829419</v>
      </c>
      <c r="GO55" s="21">
        <v>114.410659145935</v>
      </c>
      <c r="GP55" s="21">
        <v>107.99937037223964</v>
      </c>
      <c r="GQ55" s="21">
        <v>106.78556265966901</v>
      </c>
      <c r="GR55" s="21">
        <v>96.781107388578263</v>
      </c>
      <c r="GS55" s="21">
        <v>90.479230494072709</v>
      </c>
      <c r="GT55" s="22">
        <v>86.579410332951284</v>
      </c>
      <c r="GU55" s="22">
        <v>87.235816767680404</v>
      </c>
    </row>
    <row r="56" spans="1:203" s="16" customFormat="1" ht="22.5" customHeight="1" x14ac:dyDescent="0.25">
      <c r="A56" s="20" t="s">
        <v>277</v>
      </c>
      <c r="B56" s="23">
        <v>14.33385368716316</v>
      </c>
      <c r="C56" s="23">
        <v>10.711584814363283</v>
      </c>
      <c r="D56" s="23">
        <v>2.4409809485722591</v>
      </c>
      <c r="E56" s="23">
        <v>0.17353265735170664</v>
      </c>
      <c r="F56" s="23">
        <v>-0.39861036632550928</v>
      </c>
      <c r="G56" s="23">
        <v>-0.66833273527410175</v>
      </c>
      <c r="H56" s="23">
        <v>-0.57385182702574311</v>
      </c>
      <c r="I56" s="23">
        <v>-0.73512095944980482</v>
      </c>
      <c r="J56" s="23">
        <v>-0.68930777773297336</v>
      </c>
      <c r="K56" s="23">
        <v>-0.75864882002974798</v>
      </c>
      <c r="L56" s="23">
        <v>-0.72478499607984093</v>
      </c>
      <c r="M56" s="23">
        <v>-0.72634166593858962</v>
      </c>
      <c r="N56" s="23">
        <v>-0.72145316252852965</v>
      </c>
      <c r="O56" s="23">
        <v>-0.70793793186659437</v>
      </c>
      <c r="P56" s="23">
        <v>-0.74177805281074738</v>
      </c>
      <c r="Q56" s="23">
        <v>-0.76012753335207039</v>
      </c>
      <c r="R56" s="23">
        <v>-0.83854876486322927</v>
      </c>
      <c r="S56" s="23">
        <v>-0.87122051833141889</v>
      </c>
      <c r="T56" s="23">
        <v>-0.89197984172572764</v>
      </c>
      <c r="U56" s="23">
        <v>-0.92624146922981343</v>
      </c>
      <c r="V56" s="23">
        <v>-0.94631627172846822</v>
      </c>
      <c r="W56" s="23">
        <v>-0.95314241851358528</v>
      </c>
      <c r="X56" s="23">
        <v>-0.95588377073738318</v>
      </c>
      <c r="Y56" s="23">
        <v>-0.77429092968787427</v>
      </c>
      <c r="Z56" s="23">
        <v>-0.76331236024742077</v>
      </c>
      <c r="AA56" s="23">
        <v>-0.86301781017344859</v>
      </c>
      <c r="AB56" s="23">
        <v>-0.9051999869309848</v>
      </c>
      <c r="AC56" s="23">
        <v>-0.93835572581713422</v>
      </c>
      <c r="AD56" s="23">
        <v>-0.93953433666242225</v>
      </c>
      <c r="AE56" s="23">
        <v>-0.96543480913756086</v>
      </c>
      <c r="AF56" s="23">
        <v>-0.9643401273686949</v>
      </c>
      <c r="AG56" s="23">
        <v>-0.92188905317932346</v>
      </c>
      <c r="AH56" s="23">
        <v>-0.8572634927999222</v>
      </c>
      <c r="AI56" s="23">
        <v>-0.81156903869507369</v>
      </c>
      <c r="AJ56" s="23">
        <v>-0.80929163118390113</v>
      </c>
      <c r="AK56" s="23">
        <v>-0.72894594593659701</v>
      </c>
      <c r="AL56" s="23">
        <v>-0.70657783353391712</v>
      </c>
      <c r="AM56" s="23">
        <v>-0.68651263859578737</v>
      </c>
      <c r="AN56" s="23">
        <v>-0.66384353112195815</v>
      </c>
      <c r="AO56" s="23">
        <v>-0.72646526577697779</v>
      </c>
      <c r="AP56" s="23">
        <v>-0.73220585793580228</v>
      </c>
      <c r="AQ56" s="23">
        <v>-0.7155126191235569</v>
      </c>
      <c r="AR56" s="23">
        <v>-0.74028791844324937</v>
      </c>
      <c r="AS56" s="23">
        <v>-0.73008404761278001</v>
      </c>
      <c r="AT56" s="23">
        <v>-0.71420995278723087</v>
      </c>
      <c r="AU56" s="23">
        <v>-0.6819637131267029</v>
      </c>
      <c r="AV56" s="23">
        <v>-0.67924660813396964</v>
      </c>
      <c r="AW56" s="23">
        <v>-0.67779605886523964</v>
      </c>
      <c r="AX56" s="23">
        <v>-0.64707323875960043</v>
      </c>
      <c r="AY56" s="23">
        <v>-0.64171087829652973</v>
      </c>
      <c r="AZ56" s="23">
        <v>-0.69651666028155079</v>
      </c>
      <c r="BA56" s="23">
        <v>-0.70254084752708779</v>
      </c>
      <c r="BB56" s="23">
        <v>-0.76031456827331878</v>
      </c>
      <c r="BC56" s="23">
        <v>-0.77018565875657752</v>
      </c>
      <c r="BD56" s="23">
        <v>-0.80811086669546794</v>
      </c>
      <c r="BE56" s="23">
        <v>-0.90631781781801846</v>
      </c>
      <c r="BF56" s="23">
        <v>-0.94152563443293014</v>
      </c>
      <c r="BG56" s="23">
        <v>-0.95974716047344288</v>
      </c>
      <c r="BH56" s="23">
        <v>-0.95380216246417404</v>
      </c>
      <c r="BI56" s="23">
        <v>-0.95297962438859252</v>
      </c>
      <c r="BJ56" s="23">
        <v>-0.85812512827082765</v>
      </c>
      <c r="BK56" s="23">
        <v>-0.84884455074864718</v>
      </c>
      <c r="BL56" s="23">
        <v>-0.86649269141443663</v>
      </c>
      <c r="BM56" s="23">
        <v>-0.87546282026017552</v>
      </c>
      <c r="BN56" s="23">
        <v>-0.90920258555352051</v>
      </c>
      <c r="BO56" s="23">
        <v>-0.90944949527120866</v>
      </c>
      <c r="BP56" s="23">
        <v>-0.91188699997415901</v>
      </c>
      <c r="BQ56" s="23">
        <v>-0.93431386526353633</v>
      </c>
      <c r="BR56" s="23">
        <v>-0.93219116010408809</v>
      </c>
      <c r="BS56" s="23">
        <v>-0.91970148608676028</v>
      </c>
      <c r="BT56" s="23">
        <v>-0.90296619871186246</v>
      </c>
      <c r="BU56" s="23">
        <v>-0.89874713536931417</v>
      </c>
      <c r="BV56" s="23">
        <v>-0.89192192094882505</v>
      </c>
      <c r="BW56" s="23">
        <v>-0.89411493271504705</v>
      </c>
      <c r="BX56" s="23">
        <v>-0.91445722718553246</v>
      </c>
      <c r="BY56" s="23">
        <v>-0.92732140338621649</v>
      </c>
      <c r="BZ56" s="23">
        <v>-0.99132970720432168</v>
      </c>
      <c r="CA56" s="23">
        <v>-1.007991390349521</v>
      </c>
      <c r="CB56" s="23">
        <v>-1.0114561810319838</v>
      </c>
      <c r="CC56" s="23">
        <v>-1.0150494727286392</v>
      </c>
      <c r="CD56" s="23">
        <v>-1.0083122679468157</v>
      </c>
      <c r="CE56" s="23">
        <v>-1.0077306909339101</v>
      </c>
      <c r="CF56" s="23">
        <v>-0.99988016440481198</v>
      </c>
      <c r="CG56" s="23">
        <v>-0.93390052381440614</v>
      </c>
      <c r="CH56" s="23">
        <v>-0.91502188011837271</v>
      </c>
      <c r="CI56" s="23">
        <v>-0.86858794470434275</v>
      </c>
      <c r="CJ56" s="23">
        <v>-0.86764620391930669</v>
      </c>
      <c r="CK56" s="23">
        <v>-0.82914965182616807</v>
      </c>
      <c r="CL56" s="23">
        <v>-0.84622883264486681</v>
      </c>
      <c r="CM56" s="23">
        <v>-0.83552552437225847</v>
      </c>
      <c r="CN56" s="23">
        <v>-0.81417802179152632</v>
      </c>
      <c r="CO56" s="23">
        <v>-0.78263607655887613</v>
      </c>
      <c r="CP56" s="23">
        <v>-0.78698209945238173</v>
      </c>
      <c r="CQ56" s="23">
        <v>-0.78086281096594601</v>
      </c>
      <c r="CR56" s="23">
        <v>-0.69744843466676953</v>
      </c>
      <c r="CS56" s="23">
        <v>-0.75410916066690892</v>
      </c>
      <c r="CT56" s="23">
        <v>-0.68973815478168643</v>
      </c>
      <c r="CU56" s="23">
        <v>-0.65057305062171544</v>
      </c>
      <c r="CV56" s="23">
        <v>-0.654741630163307</v>
      </c>
      <c r="CW56" s="23">
        <v>-0.68847935322309251</v>
      </c>
      <c r="CX56" s="23">
        <v>-0.6783506912696784</v>
      </c>
      <c r="CY56" s="23">
        <v>-0.69037589908533992</v>
      </c>
      <c r="CZ56" s="23">
        <v>-0.5979869664887244</v>
      </c>
      <c r="DA56" s="23">
        <v>-0.61511783248480345</v>
      </c>
      <c r="DB56" s="23">
        <v>-0.5945751364878944</v>
      </c>
      <c r="DC56" s="23">
        <v>-0.59518268095463789</v>
      </c>
      <c r="DD56" s="23">
        <v>-0.5761041259464954</v>
      </c>
      <c r="DE56" s="23">
        <v>-0.56900008337097385</v>
      </c>
      <c r="DF56" s="23">
        <v>-0.5336342217082769</v>
      </c>
      <c r="DG56" s="23">
        <v>-0.53615020156982207</v>
      </c>
      <c r="DH56" s="23">
        <v>-0.51214268670623764</v>
      </c>
      <c r="DI56" s="23">
        <v>-0.5533651877157274</v>
      </c>
      <c r="DJ56" s="23">
        <v>-0.5956841572514967</v>
      </c>
      <c r="DK56" s="23">
        <v>-0.34115626460874371</v>
      </c>
      <c r="DL56" s="23">
        <v>-4.0769086497520817E-3</v>
      </c>
      <c r="DM56" s="23">
        <v>4.8621750112394439E-2</v>
      </c>
      <c r="DN56" s="23">
        <v>0.20654498093109963</v>
      </c>
      <c r="DO56" s="23">
        <v>0.17635805294264295</v>
      </c>
      <c r="DP56" s="23">
        <v>7.3456913391063736E-2</v>
      </c>
      <c r="DQ56" s="23">
        <v>7.2020069454624691E-2</v>
      </c>
      <c r="DR56" s="23">
        <v>-2.2684790304420037</v>
      </c>
      <c r="DS56" s="23">
        <v>6.9548224843714271E-2</v>
      </c>
      <c r="DT56" s="23">
        <v>7.0624610103185298E-2</v>
      </c>
      <c r="DU56" s="23">
        <v>5.6084209077311648E-3</v>
      </c>
      <c r="DV56" s="23">
        <v>-5.2300225628277477E-2</v>
      </c>
      <c r="DW56" s="23">
        <v>-8.6203665621425618E-2</v>
      </c>
      <c r="DX56" s="23">
        <v>2.1424091474758565E-2</v>
      </c>
      <c r="DY56" s="23">
        <v>-0.2482907564830556</v>
      </c>
      <c r="DZ56" s="23">
        <v>-0.97517031692725997</v>
      </c>
      <c r="EA56" s="23">
        <v>-0.89646534139192346</v>
      </c>
      <c r="EB56" s="23">
        <v>-1.6483725781983622</v>
      </c>
      <c r="EC56" s="23">
        <v>-1.8165063102441779</v>
      </c>
      <c r="ED56" s="23">
        <v>-2.1248447487741648</v>
      </c>
      <c r="EE56" s="23">
        <v>-2.6466478224689478</v>
      </c>
      <c r="EF56" s="23">
        <v>-2.6670227856149942</v>
      </c>
      <c r="EG56" s="23">
        <v>-2.6829526842963416</v>
      </c>
      <c r="EH56" s="23">
        <v>-3.0614319251214486</v>
      </c>
      <c r="EI56" s="23">
        <v>-3.2402456239427155</v>
      </c>
      <c r="EJ56" s="23">
        <v>-2.8962960393343637</v>
      </c>
      <c r="EK56" s="23">
        <v>-3.1291004667724094</v>
      </c>
      <c r="EL56" s="23">
        <v>-3.1464270884310834</v>
      </c>
      <c r="EM56" s="23">
        <v>-3.2484646700781381</v>
      </c>
      <c r="EN56" s="23">
        <v>-2.8566390041790735</v>
      </c>
      <c r="EO56" s="23">
        <v>-2.584233495639559</v>
      </c>
      <c r="EP56" s="23">
        <v>-2.33619184280185</v>
      </c>
      <c r="EQ56" s="23">
        <v>-1.9409944326147697</v>
      </c>
      <c r="ER56" s="23">
        <v>-1.6750377023184186</v>
      </c>
      <c r="ES56" s="23">
        <v>-1.6312294932355507</v>
      </c>
      <c r="ET56" s="23">
        <v>-1.7838058202560692</v>
      </c>
      <c r="EU56" s="23">
        <v>-1.7951961529487959</v>
      </c>
      <c r="EV56" s="23">
        <v>-1.6837550919914144</v>
      </c>
      <c r="EW56" s="23">
        <v>-1.7120903581197073</v>
      </c>
      <c r="EX56" s="23">
        <v>-1.5276028011434686</v>
      </c>
      <c r="EY56" s="23">
        <v>-1.6010434882200615</v>
      </c>
      <c r="EZ56" s="23">
        <v>-1.6948087074604792</v>
      </c>
      <c r="FA56" s="23">
        <v>-1.661217268496832</v>
      </c>
      <c r="FB56" s="23">
        <v>-1.6803272275429242</v>
      </c>
      <c r="FC56" s="23">
        <v>-1.5513787810828064</v>
      </c>
      <c r="FD56" s="23">
        <v>-1.5811149742793629</v>
      </c>
      <c r="FE56" s="23">
        <v>-1.6334325125180453</v>
      </c>
      <c r="FF56" s="23">
        <v>-1.7247128951698019</v>
      </c>
      <c r="FG56" s="23">
        <v>-1.5863844486841612</v>
      </c>
      <c r="FH56" s="23">
        <v>-1.6960918102321976</v>
      </c>
      <c r="FI56" s="23">
        <v>-1.7847520309520803</v>
      </c>
      <c r="FJ56" s="23">
        <v>-1.6555975765871169</v>
      </c>
      <c r="FK56" s="23">
        <v>-1.67236602437894</v>
      </c>
      <c r="FL56" s="23">
        <v>-1.6630261656488505</v>
      </c>
      <c r="FM56" s="23">
        <v>-1.6382614035047725</v>
      </c>
      <c r="FN56" s="23">
        <v>-1.6377091551126273</v>
      </c>
      <c r="FO56" s="23">
        <v>-1.5782114767989106</v>
      </c>
      <c r="FP56" s="23">
        <v>-1.4366565517875935</v>
      </c>
      <c r="FQ56" s="23">
        <v>-1.4105559893107011</v>
      </c>
      <c r="FR56" s="23">
        <v>-1.3531254481409132</v>
      </c>
      <c r="FS56" s="23">
        <v>-1.5560781460515567</v>
      </c>
      <c r="FT56" s="23">
        <v>-1.6984937261976645</v>
      </c>
      <c r="FU56" s="23">
        <v>-1.7222414711149645</v>
      </c>
      <c r="FV56" s="23">
        <v>-1.3568322009959408</v>
      </c>
      <c r="FW56" s="23">
        <v>-1.4231650517345869</v>
      </c>
      <c r="FX56" s="23">
        <v>-1.2590106162733106</v>
      </c>
      <c r="FY56" s="23">
        <v>-1.3276125909183145</v>
      </c>
      <c r="FZ56" s="23">
        <v>-1.0576090237390678</v>
      </c>
      <c r="GA56" s="23">
        <v>-1.0012808449819912</v>
      </c>
      <c r="GB56" s="23">
        <v>-1.0102432477735057</v>
      </c>
      <c r="GC56" s="23">
        <v>-1.1168154588598715</v>
      </c>
      <c r="GD56" s="23">
        <v>-1.1322083916332533</v>
      </c>
      <c r="GE56" s="23">
        <v>-1.2615423161088499</v>
      </c>
      <c r="GF56" s="23">
        <v>-1.4637105174961422</v>
      </c>
      <c r="GG56" s="23">
        <v>-1.4090239768220931</v>
      </c>
      <c r="GH56" s="23">
        <v>-1.4551687381979383</v>
      </c>
      <c r="GI56" s="23">
        <v>-1.2928309784707839</v>
      </c>
      <c r="GJ56" s="23">
        <v>-1.2305703751762895</v>
      </c>
      <c r="GK56" s="23">
        <v>-1.2060725655409892</v>
      </c>
      <c r="GL56" s="23">
        <v>-1.1261745558070415</v>
      </c>
      <c r="GM56" s="23">
        <v>-0.73776407614093409</v>
      </c>
      <c r="GN56" s="23">
        <v>-0.65217991490113036</v>
      </c>
      <c r="GO56" s="23">
        <v>-0.49831044525527224</v>
      </c>
      <c r="GP56" s="23">
        <v>-0.30493190629147293</v>
      </c>
      <c r="GQ56" s="23">
        <v>-0.2775942806936037</v>
      </c>
      <c r="GR56" s="23">
        <v>0.15334784549395883</v>
      </c>
      <c r="GS56" s="23">
        <v>0.49445501069960063</v>
      </c>
      <c r="GT56" s="24">
        <v>0.82294839684307619</v>
      </c>
      <c r="GU56" s="24">
        <v>0.87365631177962322</v>
      </c>
    </row>
    <row r="57" spans="1:203" s="16" customFormat="1" ht="22.5" customHeight="1" thickBot="1" x14ac:dyDescent="0.3">
      <c r="A57" s="28" t="s">
        <v>278</v>
      </c>
      <c r="B57" s="29">
        <v>35.35337293388752</v>
      </c>
      <c r="C57" s="29">
        <v>21.704033242638101</v>
      </c>
      <c r="D57" s="29">
        <v>5.7949652109779697</v>
      </c>
      <c r="E57" s="29">
        <v>0.53987823040958316</v>
      </c>
      <c r="F57" s="29">
        <v>-1.5257491726807946</v>
      </c>
      <c r="G57" s="29">
        <v>-2.9628326925831394</v>
      </c>
      <c r="H57" s="29">
        <v>-2.4818635967782563</v>
      </c>
      <c r="I57" s="29">
        <v>-2.5047341148460327</v>
      </c>
      <c r="J57" s="29">
        <v>-2.3168830579917468</v>
      </c>
      <c r="K57" s="29">
        <v>-2.5511566852444152</v>
      </c>
      <c r="L57" s="29">
        <v>-2.4429683300068548</v>
      </c>
      <c r="M57" s="29">
        <v>-2.7243499935787416</v>
      </c>
      <c r="N57" s="29">
        <v>-2.8035522809743152</v>
      </c>
      <c r="O57" s="29">
        <v>-2.8121884209012769</v>
      </c>
      <c r="P57" s="29">
        <v>-2.8987173289223009</v>
      </c>
      <c r="Q57" s="29">
        <v>-2.9799851722106028</v>
      </c>
      <c r="R57" s="29">
        <v>-3.3391120483440728</v>
      </c>
      <c r="S57" s="29">
        <v>-3.4405932454734618</v>
      </c>
      <c r="T57" s="29">
        <v>-3.4811368894902941</v>
      </c>
      <c r="U57" s="29">
        <v>-3.6711693850450353</v>
      </c>
      <c r="V57" s="29">
        <v>-3.7645471629546443</v>
      </c>
      <c r="W57" s="29">
        <v>-3.9595446078083962</v>
      </c>
      <c r="X57" s="29">
        <v>-4.3904371635910611</v>
      </c>
      <c r="Y57" s="29">
        <v>-3.5186395569229951</v>
      </c>
      <c r="Z57" s="29">
        <v>-3.5620735859064898</v>
      </c>
      <c r="AA57" s="29">
        <v>-4.0592107145647338</v>
      </c>
      <c r="AB57" s="29">
        <v>-4.3184675858296577</v>
      </c>
      <c r="AC57" s="29">
        <v>-4.5185015356977658</v>
      </c>
      <c r="AD57" s="29">
        <v>-4.656537226375244</v>
      </c>
      <c r="AE57" s="29">
        <v>-4.7350707535929644</v>
      </c>
      <c r="AF57" s="29">
        <v>-4.5996653370808165</v>
      </c>
      <c r="AG57" s="29">
        <v>-4.2920175616497325</v>
      </c>
      <c r="AH57" s="29">
        <v>-3.9690685838728976</v>
      </c>
      <c r="AI57" s="29">
        <v>-3.6991199342728236</v>
      </c>
      <c r="AJ57" s="29">
        <v>-3.668761775089846</v>
      </c>
      <c r="AK57" s="29">
        <v>-3.23522471532717</v>
      </c>
      <c r="AL57" s="29">
        <v>-3.0819132592648062</v>
      </c>
      <c r="AM57" s="29">
        <v>-2.9907277689891312</v>
      </c>
      <c r="AN57" s="29">
        <v>-2.8538648441857939</v>
      </c>
      <c r="AO57" s="29">
        <v>-3.1263221687708431</v>
      </c>
      <c r="AP57" s="29">
        <v>-3.1284545537749437</v>
      </c>
      <c r="AQ57" s="29">
        <v>-3.0946940133413725</v>
      </c>
      <c r="AR57" s="29">
        <v>-3.1988413137363079</v>
      </c>
      <c r="AS57" s="29">
        <v>-3.2695837190399035</v>
      </c>
      <c r="AT57" s="29">
        <v>-3.1592545520305353</v>
      </c>
      <c r="AU57" s="29">
        <v>-2.9551332586704744</v>
      </c>
      <c r="AV57" s="29">
        <v>-2.947403751444083</v>
      </c>
      <c r="AW57" s="29">
        <v>-2.9405586388794367</v>
      </c>
      <c r="AX57" s="29">
        <v>-2.7916084962284535</v>
      </c>
      <c r="AY57" s="29">
        <v>-2.8436699037655244</v>
      </c>
      <c r="AZ57" s="29">
        <v>-3.0756269205564282</v>
      </c>
      <c r="BA57" s="29">
        <v>-3.1187300614288804</v>
      </c>
      <c r="BB57" s="29">
        <v>-3.3607049254902375</v>
      </c>
      <c r="BC57" s="29">
        <v>-3.3883684964538294</v>
      </c>
      <c r="BD57" s="29">
        <v>-3.559184762515863</v>
      </c>
      <c r="BE57" s="29">
        <v>-3.9825141033583908</v>
      </c>
      <c r="BF57" s="29">
        <v>-3.8421919860736349</v>
      </c>
      <c r="BG57" s="29">
        <v>-3.8111721371571741</v>
      </c>
      <c r="BH57" s="29">
        <v>-3.779704326001978</v>
      </c>
      <c r="BI57" s="29">
        <v>-3.803365491516232</v>
      </c>
      <c r="BJ57" s="29">
        <v>-3.3538637035495285</v>
      </c>
      <c r="BK57" s="29">
        <v>-3.3679151885024461</v>
      </c>
      <c r="BL57" s="29">
        <v>-3.4039045433648512</v>
      </c>
      <c r="BM57" s="29">
        <v>-3.4049490141299357</v>
      </c>
      <c r="BN57" s="29">
        <v>-3.5004333131869956</v>
      </c>
      <c r="BO57" s="29">
        <v>-3.4784721281941788</v>
      </c>
      <c r="BP57" s="29">
        <v>-3.4965900159783043</v>
      </c>
      <c r="BQ57" s="29">
        <v>-3.6466751861740954</v>
      </c>
      <c r="BR57" s="29">
        <v>-3.5470338750463073</v>
      </c>
      <c r="BS57" s="29">
        <v>-3.512761958231652</v>
      </c>
      <c r="BT57" s="29">
        <v>-3.4394624928264346</v>
      </c>
      <c r="BU57" s="29">
        <v>-3.4889493678994659</v>
      </c>
      <c r="BV57" s="29">
        <v>-3.4962082071209997</v>
      </c>
      <c r="BW57" s="29">
        <v>-3.5890678803490914</v>
      </c>
      <c r="BX57" s="29">
        <v>-3.6222177871761874</v>
      </c>
      <c r="BY57" s="29">
        <v>-3.7258079637925468</v>
      </c>
      <c r="BZ57" s="29">
        <v>-3.9728073346657058</v>
      </c>
      <c r="CA57" s="29">
        <v>-4.0280433109392852</v>
      </c>
      <c r="CB57" s="29">
        <v>-4.1006293666598204</v>
      </c>
      <c r="CC57" s="29">
        <v>-4.1744395919299375</v>
      </c>
      <c r="CD57" s="29">
        <v>-4.0786867984896835</v>
      </c>
      <c r="CE57" s="29">
        <v>-4.0664128962637243</v>
      </c>
      <c r="CF57" s="29">
        <v>-3.8798134410961209</v>
      </c>
      <c r="CG57" s="29">
        <v>-3.7237107286404183</v>
      </c>
      <c r="CH57" s="29">
        <v>-3.6460205207450089</v>
      </c>
      <c r="CI57" s="29">
        <v>-3.4920651036511501</v>
      </c>
      <c r="CJ57" s="29">
        <v>-3.514487815436766</v>
      </c>
      <c r="CK57" s="29">
        <v>-3.4407793574444159</v>
      </c>
      <c r="CL57" s="29">
        <v>-3.5359680139610146</v>
      </c>
      <c r="CM57" s="29">
        <v>-3.475821331268107</v>
      </c>
      <c r="CN57" s="29">
        <v>-3.3810978967137197</v>
      </c>
      <c r="CO57" s="29">
        <v>-3.3556492579259274</v>
      </c>
      <c r="CP57" s="29">
        <v>-3.3838872535819373</v>
      </c>
      <c r="CQ57" s="29">
        <v>-3.273801868025497</v>
      </c>
      <c r="CR57" s="29">
        <v>-2.8641242832217193</v>
      </c>
      <c r="CS57" s="29">
        <v>-3.1941523034546742</v>
      </c>
      <c r="CT57" s="29">
        <v>-2.9885051719707119</v>
      </c>
      <c r="CU57" s="29">
        <v>-2.9365319814857611</v>
      </c>
      <c r="CV57" s="29">
        <v>-2.9107453541298374</v>
      </c>
      <c r="CW57" s="29">
        <v>-3.1105879564315151</v>
      </c>
      <c r="CX57" s="29">
        <v>-3.071497863154756</v>
      </c>
      <c r="CY57" s="29">
        <v>-3.1558462517708392</v>
      </c>
      <c r="CZ57" s="29">
        <v>-2.7447089811477041</v>
      </c>
      <c r="DA57" s="29">
        <v>-2.9263364252099402</v>
      </c>
      <c r="DB57" s="29">
        <v>-2.4970207187577786</v>
      </c>
      <c r="DC57" s="29">
        <v>-2.5290701288166284</v>
      </c>
      <c r="DD57" s="29">
        <v>-2.4031137673838403</v>
      </c>
      <c r="DE57" s="29">
        <v>-2.5032664078617048</v>
      </c>
      <c r="DF57" s="29">
        <v>-2.4351332901916503</v>
      </c>
      <c r="DG57" s="29">
        <v>-2.5238040390471292</v>
      </c>
      <c r="DH57" s="29">
        <v>-2.3426683447392191</v>
      </c>
      <c r="DI57" s="29">
        <v>-2.7154389228380147</v>
      </c>
      <c r="DJ57" s="29">
        <v>-2.7620784421861111</v>
      </c>
      <c r="DK57" s="29">
        <v>-1.4290899560581529</v>
      </c>
      <c r="DL57" s="29">
        <v>-1.7399363246726751E-2</v>
      </c>
      <c r="DM57" s="29">
        <v>0.19618386689235737</v>
      </c>
      <c r="DN57" s="29">
        <v>0.79745109210928156</v>
      </c>
      <c r="DO57" s="29">
        <v>0.65273323523674831</v>
      </c>
      <c r="DP57" s="29">
        <v>0.27283968567764783</v>
      </c>
      <c r="DQ57" s="29">
        <v>0.26834239809174526</v>
      </c>
      <c r="DR57" s="29">
        <v>-5.1721965493598265</v>
      </c>
      <c r="DS57" s="29">
        <v>0.24519324557848643</v>
      </c>
      <c r="DT57" s="29">
        <v>0.24618160505002423</v>
      </c>
      <c r="DU57" s="29">
        <v>2.1752255203469007E-2</v>
      </c>
      <c r="DV57" s="29">
        <v>-0.18265959148155639</v>
      </c>
      <c r="DW57" s="29">
        <v>-0.29107713764719617</v>
      </c>
      <c r="DX57" s="29">
        <v>6.6355243991138457E-2</v>
      </c>
      <c r="DY57" s="29">
        <v>-0.7016305488042035</v>
      </c>
      <c r="DZ57" s="29">
        <v>-2.2943924977293744</v>
      </c>
      <c r="EA57" s="29">
        <v>-2.0908433103600061</v>
      </c>
      <c r="EB57" s="29">
        <v>-3.885843169125422</v>
      </c>
      <c r="EC57" s="29">
        <v>-4.3075720426117829</v>
      </c>
      <c r="ED57" s="29">
        <v>-5.0220251664108106</v>
      </c>
      <c r="EE57" s="29">
        <v>-6.2804757254839334</v>
      </c>
      <c r="EF57" s="29">
        <v>-6.1301818793941001</v>
      </c>
      <c r="EG57" s="29">
        <v>-6.0203196527037273</v>
      </c>
      <c r="EH57" s="29">
        <v>-6.6770214608051344</v>
      </c>
      <c r="EI57" s="29">
        <v>-6.9808035352406472</v>
      </c>
      <c r="EJ57" s="29">
        <v>-6.2945755420264327</v>
      </c>
      <c r="EK57" s="29">
        <v>-6.6979734056634754</v>
      </c>
      <c r="EL57" s="29">
        <v>-6.5119301288708229</v>
      </c>
      <c r="EM57" s="29">
        <v>-6.5843826980284446</v>
      </c>
      <c r="EN57" s="29">
        <v>-5.7421359047208922</v>
      </c>
      <c r="EO57" s="29">
        <v>-5.1623908199080768</v>
      </c>
      <c r="EP57" s="29">
        <v>-4.6700597471240552</v>
      </c>
      <c r="EQ57" s="29">
        <v>-3.9101675665704585</v>
      </c>
      <c r="ER57" s="29">
        <v>-3.3267312640511117</v>
      </c>
      <c r="ES57" s="29">
        <v>-3.1873488821863938</v>
      </c>
      <c r="ET57" s="29">
        <v>-3.4240754722911646</v>
      </c>
      <c r="EU57" s="29">
        <v>-3.4481813603191815</v>
      </c>
      <c r="EV57" s="29">
        <v>-3.2731361314321501</v>
      </c>
      <c r="EW57" s="29">
        <v>-3.3235381812680349</v>
      </c>
      <c r="EX57" s="29">
        <v>-2.8897155110517807</v>
      </c>
      <c r="EY57" s="29">
        <v>-2.9841414901006611</v>
      </c>
      <c r="EZ57" s="29">
        <v>-3.0765367072350722</v>
      </c>
      <c r="FA57" s="29">
        <v>-3.0363836462495071</v>
      </c>
      <c r="FB57" s="29">
        <v>-3.0178055734395439</v>
      </c>
      <c r="FC57" s="29">
        <v>-2.8431492269335452</v>
      </c>
      <c r="FD57" s="29">
        <v>-2.830284569469252</v>
      </c>
      <c r="FE57" s="29">
        <v>-2.7909350109791826</v>
      </c>
      <c r="FF57" s="29">
        <v>-2.8117556091614873</v>
      </c>
      <c r="FG57" s="29">
        <v>-2.5761057945977117</v>
      </c>
      <c r="FH57" s="29">
        <v>-2.7662793417841178</v>
      </c>
      <c r="FI57" s="29">
        <v>-2.8271303296317276</v>
      </c>
      <c r="FJ57" s="29">
        <v>-2.5939651125694572</v>
      </c>
      <c r="FK57" s="29">
        <v>-2.5909488947638688</v>
      </c>
      <c r="FL57" s="29">
        <v>-2.5972811579162225</v>
      </c>
      <c r="FM57" s="29">
        <v>-2.7276229373230003</v>
      </c>
      <c r="FN57" s="29">
        <v>-2.6874649968855779</v>
      </c>
      <c r="FO57" s="29">
        <v>-2.5720190699382615</v>
      </c>
      <c r="FP57" s="29">
        <v>-2.3073578316809842</v>
      </c>
      <c r="FQ57" s="29">
        <v>-2.2273151793232202</v>
      </c>
      <c r="FR57" s="29">
        <v>-1.9937585027356535</v>
      </c>
      <c r="FS57" s="29">
        <v>-2.273885148509124</v>
      </c>
      <c r="FT57" s="29">
        <v>-2.2890685634994754</v>
      </c>
      <c r="FU57" s="29">
        <v>-2.1223759190209246</v>
      </c>
      <c r="FV57" s="29">
        <v>-1.5846711412914747</v>
      </c>
      <c r="FW57" s="29">
        <v>-1.6109945496031133</v>
      </c>
      <c r="FX57" s="29">
        <v>-1.446722883130596</v>
      </c>
      <c r="FY57" s="29">
        <v>-1.5075570479299067</v>
      </c>
      <c r="FZ57" s="29">
        <v>-1.349349546529955</v>
      </c>
      <c r="GA57" s="29">
        <v>-1.4029080980519111</v>
      </c>
      <c r="GB57" s="29">
        <v>-1.5080841940463032</v>
      </c>
      <c r="GC57" s="29">
        <v>-1.7214997457176189</v>
      </c>
      <c r="GD57" s="29">
        <v>-1.831120496942332</v>
      </c>
      <c r="GE57" s="29">
        <v>-2.0733588295623369</v>
      </c>
      <c r="GF57" s="29">
        <v>-2.5176942894105352</v>
      </c>
      <c r="GG57" s="29">
        <v>-2.6883927188321186</v>
      </c>
      <c r="GH57" s="29">
        <v>-2.8339857019223649</v>
      </c>
      <c r="GI57" s="29">
        <v>-2.6115151752310073</v>
      </c>
      <c r="GJ57" s="29">
        <v>-2.6271656150640621</v>
      </c>
      <c r="GK57" s="29">
        <v>-2.6890324266634646</v>
      </c>
      <c r="GL57" s="29">
        <v>-2.6054986157353355</v>
      </c>
      <c r="GM57" s="29">
        <v>-1.7821462969007698</v>
      </c>
      <c r="GN57" s="29">
        <v>-1.6725801200475923</v>
      </c>
      <c r="GO57" s="29">
        <v>-1.3143475252418313</v>
      </c>
      <c r="GP57" s="29">
        <v>-0.82509277252297186</v>
      </c>
      <c r="GQ57" s="29">
        <v>-0.7150894411938109</v>
      </c>
      <c r="GR57" s="29">
        <v>0.40065904539616948</v>
      </c>
      <c r="GS57" s="29">
        <v>1.3261190356985693</v>
      </c>
      <c r="GT57" s="30">
        <v>2.1192436325413593</v>
      </c>
      <c r="GU57" s="30">
        <v>2.1627723259152849</v>
      </c>
    </row>
    <row r="58" spans="1:203" x14ac:dyDescent="0.35">
      <c r="A58" s="31" t="s">
        <v>279</v>
      </c>
      <c r="B58" s="16"/>
      <c r="C58" s="32"/>
      <c r="D58" s="33"/>
      <c r="E58" s="34"/>
      <c r="F58" s="32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</row>
    <row r="63" spans="1:203" ht="30" customHeight="1" thickBot="1" x14ac:dyDescent="0.6">
      <c r="A63" s="12" t="s">
        <v>283</v>
      </c>
    </row>
    <row r="64" spans="1:203" s="16" customFormat="1" ht="30" customHeight="1" thickBot="1" x14ac:dyDescent="0.3">
      <c r="A64" s="13" t="s">
        <v>270</v>
      </c>
      <c r="B64" s="14">
        <v>37591</v>
      </c>
      <c r="C64" s="14">
        <v>37956</v>
      </c>
      <c r="D64" s="14">
        <v>38322</v>
      </c>
      <c r="E64" s="14">
        <v>38687</v>
      </c>
      <c r="F64" s="14">
        <v>39052</v>
      </c>
      <c r="G64" s="14">
        <v>39417</v>
      </c>
      <c r="H64" s="14">
        <v>39783</v>
      </c>
      <c r="I64" s="14">
        <v>40148</v>
      </c>
      <c r="J64" s="14">
        <v>40179</v>
      </c>
      <c r="K64" s="14">
        <v>40210</v>
      </c>
      <c r="L64" s="14">
        <v>40238</v>
      </c>
      <c r="M64" s="14">
        <v>40269</v>
      </c>
      <c r="N64" s="14">
        <v>40299</v>
      </c>
      <c r="O64" s="14">
        <v>40330</v>
      </c>
      <c r="P64" s="14">
        <v>40360</v>
      </c>
      <c r="Q64" s="14">
        <v>40391</v>
      </c>
      <c r="R64" s="14">
        <v>40422</v>
      </c>
      <c r="S64" s="14">
        <v>40452</v>
      </c>
      <c r="T64" s="14">
        <v>40483</v>
      </c>
      <c r="U64" s="14">
        <v>40513</v>
      </c>
      <c r="V64" s="14">
        <v>40544</v>
      </c>
      <c r="W64" s="14">
        <v>40575</v>
      </c>
      <c r="X64" s="14">
        <v>40603</v>
      </c>
      <c r="Y64" s="14">
        <v>40634</v>
      </c>
      <c r="Z64" s="14">
        <v>40664</v>
      </c>
      <c r="AA64" s="14">
        <v>40695</v>
      </c>
      <c r="AB64" s="14">
        <v>40725</v>
      </c>
      <c r="AC64" s="14">
        <v>40756</v>
      </c>
      <c r="AD64" s="14">
        <v>40787</v>
      </c>
      <c r="AE64" s="14">
        <v>40817</v>
      </c>
      <c r="AF64" s="14">
        <v>40848</v>
      </c>
      <c r="AG64" s="14">
        <v>40878</v>
      </c>
      <c r="AH64" s="14">
        <v>40909</v>
      </c>
      <c r="AI64" s="14">
        <v>40940</v>
      </c>
      <c r="AJ64" s="14">
        <v>40969</v>
      </c>
      <c r="AK64" s="14">
        <v>41000</v>
      </c>
      <c r="AL64" s="14">
        <v>41030</v>
      </c>
      <c r="AM64" s="14">
        <v>41061</v>
      </c>
      <c r="AN64" s="14">
        <v>41091</v>
      </c>
      <c r="AO64" s="14">
        <v>41122</v>
      </c>
      <c r="AP64" s="14">
        <v>41153</v>
      </c>
      <c r="AQ64" s="14">
        <v>41183</v>
      </c>
      <c r="AR64" s="14">
        <v>41214</v>
      </c>
      <c r="AS64" s="14">
        <v>41244</v>
      </c>
      <c r="AT64" s="14">
        <v>41275</v>
      </c>
      <c r="AU64" s="14">
        <v>41306</v>
      </c>
      <c r="AV64" s="14">
        <v>41334</v>
      </c>
      <c r="AW64" s="14">
        <v>41365</v>
      </c>
      <c r="AX64" s="14">
        <v>41395</v>
      </c>
      <c r="AY64" s="14">
        <v>41426</v>
      </c>
      <c r="AZ64" s="14">
        <v>41456</v>
      </c>
      <c r="BA64" s="14">
        <v>41487</v>
      </c>
      <c r="BB64" s="14">
        <v>41518</v>
      </c>
      <c r="BC64" s="14">
        <v>41548</v>
      </c>
      <c r="BD64" s="14">
        <v>41579</v>
      </c>
      <c r="BE64" s="14">
        <v>41609</v>
      </c>
      <c r="BF64" s="14">
        <v>41640</v>
      </c>
      <c r="BG64" s="14">
        <v>41671</v>
      </c>
      <c r="BH64" s="14">
        <v>41699</v>
      </c>
      <c r="BI64" s="14">
        <v>41730</v>
      </c>
      <c r="BJ64" s="14">
        <v>41760</v>
      </c>
      <c r="BK64" s="14">
        <v>41791</v>
      </c>
      <c r="BL64" s="14">
        <v>41821</v>
      </c>
      <c r="BM64" s="14">
        <v>41852</v>
      </c>
      <c r="BN64" s="14">
        <v>41883</v>
      </c>
      <c r="BO64" s="14">
        <v>41913</v>
      </c>
      <c r="BP64" s="14">
        <v>41944</v>
      </c>
      <c r="BQ64" s="14">
        <v>41974</v>
      </c>
      <c r="BR64" s="14">
        <v>42005</v>
      </c>
      <c r="BS64" s="14">
        <v>42036</v>
      </c>
      <c r="BT64" s="14">
        <v>42064</v>
      </c>
      <c r="BU64" s="14">
        <v>42095</v>
      </c>
      <c r="BV64" s="14">
        <v>42125</v>
      </c>
      <c r="BW64" s="14">
        <v>42156</v>
      </c>
      <c r="BX64" s="14">
        <v>42186</v>
      </c>
      <c r="BY64" s="14">
        <v>42217</v>
      </c>
      <c r="BZ64" s="14">
        <v>42248</v>
      </c>
      <c r="CA64" s="14">
        <v>42278</v>
      </c>
      <c r="CB64" s="14">
        <v>42309</v>
      </c>
      <c r="CC64" s="14">
        <v>42339</v>
      </c>
      <c r="CD64" s="14">
        <v>42370</v>
      </c>
      <c r="CE64" s="14">
        <v>42401</v>
      </c>
      <c r="CF64" s="14">
        <v>42430</v>
      </c>
      <c r="CG64" s="14">
        <v>42461</v>
      </c>
      <c r="CH64" s="14">
        <v>42491</v>
      </c>
      <c r="CI64" s="14">
        <v>42522</v>
      </c>
      <c r="CJ64" s="14">
        <v>42552</v>
      </c>
      <c r="CK64" s="14">
        <v>42583</v>
      </c>
      <c r="CL64" s="14">
        <v>42614</v>
      </c>
      <c r="CM64" s="14">
        <v>42644</v>
      </c>
      <c r="CN64" s="14">
        <v>42675</v>
      </c>
      <c r="CO64" s="14">
        <v>42705</v>
      </c>
      <c r="CP64" s="14">
        <v>42736</v>
      </c>
      <c r="CQ64" s="14">
        <v>42767</v>
      </c>
      <c r="CR64" s="14">
        <v>42795</v>
      </c>
      <c r="CS64" s="14">
        <v>42826</v>
      </c>
      <c r="CT64" s="14">
        <v>42856</v>
      </c>
      <c r="CU64" s="14">
        <v>42887</v>
      </c>
      <c r="CV64" s="14">
        <v>42917</v>
      </c>
      <c r="CW64" s="14">
        <v>42948</v>
      </c>
      <c r="CX64" s="14">
        <v>42979</v>
      </c>
      <c r="CY64" s="14">
        <v>43009</v>
      </c>
      <c r="CZ64" s="14">
        <v>43040</v>
      </c>
      <c r="DA64" s="14">
        <v>43070</v>
      </c>
      <c r="DB64" s="14">
        <v>43101</v>
      </c>
      <c r="DC64" s="14">
        <v>43132</v>
      </c>
      <c r="DD64" s="14">
        <v>43160</v>
      </c>
      <c r="DE64" s="14">
        <v>43191</v>
      </c>
      <c r="DF64" s="14">
        <v>43221</v>
      </c>
      <c r="DG64" s="14">
        <v>43252</v>
      </c>
      <c r="DH64" s="14">
        <v>43282</v>
      </c>
      <c r="DI64" s="14">
        <v>43313</v>
      </c>
      <c r="DJ64" s="14">
        <v>43344</v>
      </c>
      <c r="DK64" s="14">
        <v>43374</v>
      </c>
      <c r="DL64" s="14">
        <v>43405</v>
      </c>
      <c r="DM64" s="14">
        <v>43435</v>
      </c>
      <c r="DN64" s="14">
        <v>43466</v>
      </c>
      <c r="DO64" s="14">
        <v>43497</v>
      </c>
      <c r="DP64" s="14">
        <v>43525</v>
      </c>
      <c r="DQ64" s="14">
        <v>43556</v>
      </c>
      <c r="DR64" s="14">
        <v>43586</v>
      </c>
      <c r="DS64" s="14">
        <v>43617</v>
      </c>
      <c r="DT64" s="14">
        <v>43647</v>
      </c>
      <c r="DU64" s="14">
        <v>43678</v>
      </c>
      <c r="DV64" s="14">
        <v>43709</v>
      </c>
      <c r="DW64" s="14">
        <v>43739</v>
      </c>
      <c r="DX64" s="14">
        <v>43770</v>
      </c>
      <c r="DY64" s="14">
        <v>43800</v>
      </c>
      <c r="DZ64" s="14">
        <v>43831</v>
      </c>
      <c r="EA64" s="14">
        <v>43862</v>
      </c>
      <c r="EB64" s="14">
        <v>43891</v>
      </c>
      <c r="EC64" s="14">
        <v>43922</v>
      </c>
      <c r="ED64" s="14">
        <v>43952</v>
      </c>
      <c r="EE64" s="14">
        <v>43983</v>
      </c>
      <c r="EF64" s="14">
        <v>44013</v>
      </c>
      <c r="EG64" s="14">
        <v>44044</v>
      </c>
      <c r="EH64" s="14">
        <v>44075</v>
      </c>
      <c r="EI64" s="14">
        <v>44105</v>
      </c>
      <c r="EJ64" s="14">
        <v>44136</v>
      </c>
      <c r="EK64" s="14">
        <v>44166</v>
      </c>
      <c r="EL64" s="14">
        <v>44197</v>
      </c>
      <c r="EM64" s="14">
        <v>44228</v>
      </c>
      <c r="EN64" s="14">
        <v>44256</v>
      </c>
      <c r="EO64" s="14">
        <v>44287</v>
      </c>
      <c r="EP64" s="14">
        <v>44317</v>
      </c>
      <c r="EQ64" s="14">
        <v>44348</v>
      </c>
      <c r="ER64" s="14">
        <v>44378</v>
      </c>
      <c r="ES64" s="14">
        <v>44409</v>
      </c>
      <c r="ET64" s="14">
        <v>44440</v>
      </c>
      <c r="EU64" s="14">
        <v>44470</v>
      </c>
      <c r="EV64" s="14">
        <v>44501</v>
      </c>
      <c r="EW64" s="14">
        <v>44531</v>
      </c>
      <c r="EX64" s="14">
        <v>44562</v>
      </c>
      <c r="EY64" s="14">
        <v>44593</v>
      </c>
      <c r="EZ64" s="14">
        <v>44621</v>
      </c>
      <c r="FA64" s="14">
        <v>44652</v>
      </c>
      <c r="FB64" s="14">
        <v>44682</v>
      </c>
      <c r="FC64" s="14">
        <v>44713</v>
      </c>
      <c r="FD64" s="14">
        <v>44743</v>
      </c>
      <c r="FE64" s="14">
        <v>44774</v>
      </c>
      <c r="FF64" s="14">
        <v>44805</v>
      </c>
      <c r="FG64" s="14">
        <v>44835</v>
      </c>
      <c r="FH64" s="14">
        <v>44866</v>
      </c>
      <c r="FI64" s="14">
        <v>44896</v>
      </c>
      <c r="FJ64" s="14">
        <v>44927</v>
      </c>
      <c r="FK64" s="14">
        <v>44958</v>
      </c>
      <c r="FL64" s="14">
        <v>44986</v>
      </c>
      <c r="FM64" s="14">
        <v>45017</v>
      </c>
      <c r="FN64" s="14">
        <v>45047</v>
      </c>
      <c r="FO64" s="14">
        <v>45078</v>
      </c>
      <c r="FP64" s="14">
        <v>45108</v>
      </c>
      <c r="FQ64" s="14">
        <v>45139</v>
      </c>
      <c r="FR64" s="14">
        <v>45170</v>
      </c>
      <c r="FS64" s="14">
        <v>45200</v>
      </c>
      <c r="FT64" s="14">
        <v>45231</v>
      </c>
      <c r="FU64" s="14">
        <v>45261</v>
      </c>
      <c r="FV64" s="14">
        <v>45292</v>
      </c>
      <c r="FW64" s="14">
        <v>45323</v>
      </c>
      <c r="FX64" s="14">
        <v>45352</v>
      </c>
      <c r="FY64" s="14">
        <v>45383</v>
      </c>
      <c r="FZ64" s="14">
        <v>45413</v>
      </c>
      <c r="GA64" s="14">
        <v>45444</v>
      </c>
      <c r="GB64" s="14">
        <v>45474</v>
      </c>
      <c r="GC64" s="14">
        <v>45505</v>
      </c>
      <c r="GD64" s="14">
        <v>45536</v>
      </c>
      <c r="GE64" s="14">
        <v>45566</v>
      </c>
      <c r="GF64" s="14">
        <v>45597</v>
      </c>
      <c r="GG64" s="14">
        <v>45627</v>
      </c>
      <c r="GH64" s="14">
        <v>45658</v>
      </c>
      <c r="GI64" s="14">
        <v>45689</v>
      </c>
      <c r="GJ64" s="14">
        <v>45717</v>
      </c>
      <c r="GK64" s="14">
        <v>45748</v>
      </c>
      <c r="GL64" s="14">
        <v>45778</v>
      </c>
      <c r="GM64" s="14">
        <v>45809</v>
      </c>
      <c r="GN64" s="14">
        <v>45839</v>
      </c>
      <c r="GO64" s="14">
        <v>45870</v>
      </c>
      <c r="GP64" s="14">
        <v>45901</v>
      </c>
      <c r="GQ64" s="14">
        <v>45931</v>
      </c>
      <c r="GR64" s="14">
        <v>45962</v>
      </c>
      <c r="GS64" s="14">
        <v>45992</v>
      </c>
      <c r="GT64" s="15">
        <v>46023</v>
      </c>
      <c r="GU64" s="15">
        <v>46054</v>
      </c>
    </row>
    <row r="65" spans="1:203" s="16" customFormat="1" ht="22.5" customHeight="1" x14ac:dyDescent="0.25">
      <c r="A65" s="17" t="s">
        <v>271</v>
      </c>
      <c r="B65" s="18">
        <v>15.173652552037156</v>
      </c>
      <c r="C65" s="18">
        <v>22.353580827252877</v>
      </c>
      <c r="D65" s="18">
        <v>14.892716096417399</v>
      </c>
      <c r="E65" s="18">
        <v>6.8332509214287782</v>
      </c>
      <c r="F65" s="18">
        <v>4.2832557921955257</v>
      </c>
      <c r="G65" s="18">
        <v>3.4964219021251344</v>
      </c>
      <c r="H65" s="18">
        <v>2.2289610613907489</v>
      </c>
      <c r="I65" s="18">
        <v>2.090645921058595</v>
      </c>
      <c r="J65" s="18">
        <v>2.087736000900863</v>
      </c>
      <c r="K65" s="18">
        <v>1.9614114723334808</v>
      </c>
      <c r="L65" s="18">
        <v>1.9311912389940753</v>
      </c>
      <c r="M65" s="18">
        <v>1.8995700134476421</v>
      </c>
      <c r="N65" s="18">
        <v>1.9748005941517148</v>
      </c>
      <c r="O65" s="18">
        <v>1.8866618808659572</v>
      </c>
      <c r="P65" s="18">
        <v>1.8532109902876706</v>
      </c>
      <c r="Q65" s="18">
        <v>1.8130428339003586</v>
      </c>
      <c r="R65" s="18">
        <v>1.7280880769027469</v>
      </c>
      <c r="S65" s="18">
        <v>1.6347968890658644</v>
      </c>
      <c r="T65" s="18">
        <v>1.5689387077034267</v>
      </c>
      <c r="U65" s="18">
        <v>1.50826321022938</v>
      </c>
      <c r="V65" s="18">
        <v>1.492832034428869</v>
      </c>
      <c r="W65" s="18">
        <v>1.4076355229483237</v>
      </c>
      <c r="X65" s="18">
        <v>1.35770890979718</v>
      </c>
      <c r="Y65" s="18">
        <v>1.3130362059342537</v>
      </c>
      <c r="Z65" s="18">
        <v>1.2824558803457076</v>
      </c>
      <c r="AA65" s="18">
        <v>1.2043824238734606</v>
      </c>
      <c r="AB65" s="18">
        <v>1.1919236412701735</v>
      </c>
      <c r="AC65" s="18">
        <v>1.1536479317819439</v>
      </c>
      <c r="AD65" s="18">
        <v>1.0087398477692553</v>
      </c>
      <c r="AE65" s="18">
        <v>0.99530347173865175</v>
      </c>
      <c r="AF65" s="18">
        <v>0.93824821812095605</v>
      </c>
      <c r="AG65" s="18">
        <v>0.91145719985842133</v>
      </c>
      <c r="AH65" s="18">
        <v>0.95611465604162216</v>
      </c>
      <c r="AI65" s="18">
        <v>0.93005748376550312</v>
      </c>
      <c r="AJ65" s="18">
        <v>0.95420979066827338</v>
      </c>
      <c r="AK65" s="18">
        <v>0.96866589202424069</v>
      </c>
      <c r="AL65" s="18">
        <v>1.0098198526259452</v>
      </c>
      <c r="AM65" s="18">
        <v>1.0284073299276841</v>
      </c>
      <c r="AN65" s="18">
        <v>1.0387478692614092</v>
      </c>
      <c r="AO65" s="18">
        <v>1.0273042953789813</v>
      </c>
      <c r="AP65" s="18">
        <v>1.0911654489210716</v>
      </c>
      <c r="AQ65" s="18">
        <v>1.0953984011115396</v>
      </c>
      <c r="AR65" s="18">
        <v>1.0904925647008006</v>
      </c>
      <c r="AS65" s="18">
        <v>1.0748882940773932</v>
      </c>
      <c r="AT65" s="18">
        <v>1.0707311596474811</v>
      </c>
      <c r="AU65" s="18">
        <v>1.0850755319078345</v>
      </c>
      <c r="AV65" s="18">
        <v>1.1073578316459693</v>
      </c>
      <c r="AW65" s="18">
        <v>1.1826553333200274</v>
      </c>
      <c r="AX65" s="18">
        <v>1.1843792874475043</v>
      </c>
      <c r="AY65" s="18">
        <v>1.1827655163275952</v>
      </c>
      <c r="AZ65" s="18">
        <v>1.1359111223901219</v>
      </c>
      <c r="BA65" s="18">
        <v>1.1010563715467063</v>
      </c>
      <c r="BB65" s="18">
        <v>1.1188508460494435</v>
      </c>
      <c r="BC65" s="18">
        <v>1.0989992278462355</v>
      </c>
      <c r="BD65" s="18">
        <v>1.0917078117235277</v>
      </c>
      <c r="BE65" s="18">
        <v>1.1930223101913024</v>
      </c>
      <c r="BF65" s="18">
        <v>1.1989083589126945</v>
      </c>
      <c r="BG65" s="18">
        <v>1.1685151911623863</v>
      </c>
      <c r="BH65" s="18">
        <v>1.2234881786326448</v>
      </c>
      <c r="BI65" s="18">
        <v>1.2223205610103387</v>
      </c>
      <c r="BJ65" s="18">
        <v>1.2816026729490981</v>
      </c>
      <c r="BK65" s="18">
        <v>1.2782280975104601</v>
      </c>
      <c r="BL65" s="18">
        <v>1.3369957878196095</v>
      </c>
      <c r="BM65" s="18">
        <v>1.3661706040018242</v>
      </c>
      <c r="BN65" s="18">
        <v>1.3481538969109956</v>
      </c>
      <c r="BO65" s="18">
        <v>1.3459267284107044</v>
      </c>
      <c r="BP65" s="18">
        <v>1.3325246578920302</v>
      </c>
      <c r="BQ65" s="18">
        <v>1.4617870986514734</v>
      </c>
      <c r="BR65" s="18">
        <v>1.4648395077945515</v>
      </c>
      <c r="BS65" s="18">
        <v>1.493895862149266</v>
      </c>
      <c r="BT65" s="18">
        <v>1.4410127772769521</v>
      </c>
      <c r="BU65" s="18">
        <v>1.4745721908979434</v>
      </c>
      <c r="BV65" s="18">
        <v>1.4775879795754492</v>
      </c>
      <c r="BW65" s="18">
        <v>1.4792267183700996</v>
      </c>
      <c r="BX65" s="18">
        <v>1.4409389022753079</v>
      </c>
      <c r="BY65" s="18">
        <v>1.4344106144482502</v>
      </c>
      <c r="BZ65" s="18">
        <v>1.3453255650091434</v>
      </c>
      <c r="CA65" s="18">
        <v>1.2850339297747835</v>
      </c>
      <c r="CB65" s="18">
        <v>1.4700585845006182</v>
      </c>
      <c r="CC65" s="18">
        <v>1.5328620984405161</v>
      </c>
      <c r="CD65" s="18">
        <v>1.6290944813672632</v>
      </c>
      <c r="CE65" s="18">
        <v>1.6425876684755991</v>
      </c>
      <c r="CF65" s="18">
        <v>1.6255374442928121</v>
      </c>
      <c r="CG65" s="18">
        <v>1.6157033554042479</v>
      </c>
      <c r="CH65" s="18">
        <v>1.6593726663673134</v>
      </c>
      <c r="CI65" s="18">
        <v>1.7193844412498283</v>
      </c>
      <c r="CJ65" s="18">
        <v>1.7643671000855357</v>
      </c>
      <c r="CK65" s="18">
        <v>1.8905442152115246</v>
      </c>
      <c r="CL65" s="18">
        <v>1.854584676105987</v>
      </c>
      <c r="CM65" s="18">
        <v>1.842019633480046</v>
      </c>
      <c r="CN65" s="18">
        <v>1.7624849788749188</v>
      </c>
      <c r="CO65" s="18">
        <v>1.8759622452611247</v>
      </c>
      <c r="CP65" s="18">
        <v>1.9181379815433834</v>
      </c>
      <c r="CQ65" s="18">
        <v>1.8239037614318103</v>
      </c>
      <c r="CR65" s="18">
        <v>1.822822811077156</v>
      </c>
      <c r="CS65" s="18">
        <v>1.7254491847272697</v>
      </c>
      <c r="CT65" s="18">
        <v>1.7925541215372316</v>
      </c>
      <c r="CU65" s="18">
        <v>1.8015652800768995</v>
      </c>
      <c r="CV65" s="18">
        <v>1.7647919198320021</v>
      </c>
      <c r="CW65" s="18">
        <v>1.6874197920888063</v>
      </c>
      <c r="CX65" s="18">
        <v>1.613124235153915</v>
      </c>
      <c r="CY65" s="18">
        <v>1.5591438770480808</v>
      </c>
      <c r="CZ65" s="18">
        <v>1.5608200753686774</v>
      </c>
      <c r="DA65" s="18">
        <v>1.5085416496735049</v>
      </c>
      <c r="DB65" s="18">
        <v>1.5201347621612891</v>
      </c>
      <c r="DC65" s="18">
        <v>1.5065961266307024</v>
      </c>
      <c r="DD65" s="18">
        <v>1.4820065747339601</v>
      </c>
      <c r="DE65" s="18">
        <v>1.5424332065653947</v>
      </c>
      <c r="DF65" s="18">
        <v>1.6838273145563294</v>
      </c>
      <c r="DG65" s="18">
        <v>1.6786896336822281</v>
      </c>
      <c r="DH65" s="18">
        <v>1.7303648956923965</v>
      </c>
      <c r="DI65" s="18">
        <v>1.7758268705283231</v>
      </c>
      <c r="DJ65" s="18">
        <v>1.8330537831980636</v>
      </c>
      <c r="DK65" s="18">
        <v>1.8250249158470238</v>
      </c>
      <c r="DL65" s="18">
        <v>2.026236392424337</v>
      </c>
      <c r="DM65" s="18">
        <v>2.5331972156651053</v>
      </c>
      <c r="DN65" s="18">
        <v>3.0790218284008453</v>
      </c>
      <c r="DO65" s="18">
        <v>4.1148182638164297</v>
      </c>
      <c r="DP65" s="18">
        <v>4.3726631924877628</v>
      </c>
      <c r="DQ65" s="18">
        <v>4.5140721123558398</v>
      </c>
      <c r="DR65" s="18">
        <v>5.0258784322767713</v>
      </c>
      <c r="DS65" s="18">
        <v>5.1469119257480749</v>
      </c>
      <c r="DT65" s="18">
        <v>5.2933210912995481</v>
      </c>
      <c r="DU65" s="18">
        <v>5.4627629611528343</v>
      </c>
      <c r="DV65" s="18">
        <v>5.5629494007583355</v>
      </c>
      <c r="DW65" s="18">
        <v>5.6102068893778796</v>
      </c>
      <c r="DX65" s="18">
        <v>5.7325526316755466</v>
      </c>
      <c r="DY65" s="18">
        <v>7.8006175872647816</v>
      </c>
      <c r="DZ65" s="18">
        <v>7.9949626600810006</v>
      </c>
      <c r="EA65" s="18">
        <v>8.1246793757698992</v>
      </c>
      <c r="EB65" s="18">
        <v>7.6616822044013322</v>
      </c>
      <c r="EC65" s="18">
        <v>7.9799110230000041</v>
      </c>
      <c r="ED65" s="18">
        <v>8.0050142718230113</v>
      </c>
      <c r="EE65" s="18">
        <v>8.0138479280294153</v>
      </c>
      <c r="EF65" s="18">
        <v>8.1776214310649973</v>
      </c>
      <c r="EG65" s="18">
        <v>8.1298679917290677</v>
      </c>
      <c r="EH65" s="18">
        <v>8.3289751931711002</v>
      </c>
      <c r="EI65" s="18">
        <v>8.0122980261080077</v>
      </c>
      <c r="EJ65" s="18">
        <v>7.8679280457932474</v>
      </c>
      <c r="EK65" s="18">
        <v>7.4497894472632176</v>
      </c>
      <c r="EL65" s="18">
        <v>7.4458928397027755</v>
      </c>
      <c r="EM65" s="18">
        <v>7.345310265512432</v>
      </c>
      <c r="EN65" s="18">
        <v>7.2914609355598152</v>
      </c>
      <c r="EO65" s="18">
        <v>7.3106838424367213</v>
      </c>
      <c r="EP65" s="18">
        <v>7.3352646009995093</v>
      </c>
      <c r="EQ65" s="18">
        <v>8.1757011969156768</v>
      </c>
      <c r="ER65" s="18">
        <v>8.5481853219830413</v>
      </c>
      <c r="ES65" s="18">
        <v>7.9021371594187775</v>
      </c>
      <c r="ET65" s="18">
        <v>7.5226632104517996</v>
      </c>
      <c r="EU65" s="18">
        <v>7.3690018924237686</v>
      </c>
      <c r="EV65" s="18">
        <v>6.9116492665898113</v>
      </c>
      <c r="EW65" s="18">
        <v>6.5843187119294457</v>
      </c>
      <c r="EX65" s="18">
        <v>6.585992961192412</v>
      </c>
      <c r="EY65" s="18">
        <v>6.3053142000145739</v>
      </c>
      <c r="EZ65" s="18">
        <v>6.0220919540373057</v>
      </c>
      <c r="FA65" s="18">
        <v>5.5143637352505426</v>
      </c>
      <c r="FB65" s="18">
        <v>5.3668797012981111</v>
      </c>
      <c r="FC65" s="18">
        <v>5.2469395934373733</v>
      </c>
      <c r="FD65" s="18">
        <v>5.188780996436698</v>
      </c>
      <c r="FE65" s="18">
        <v>5.1927169166131337</v>
      </c>
      <c r="FF65" s="18">
        <v>5.1102435448633718</v>
      </c>
      <c r="FG65" s="18">
        <v>5.0924586906691367</v>
      </c>
      <c r="FH65" s="18">
        <v>5.0494941525735815</v>
      </c>
      <c r="FI65" s="18">
        <v>5.1557382459736232</v>
      </c>
      <c r="FJ65" s="18">
        <v>5.2399755932505938</v>
      </c>
      <c r="FK65" s="18">
        <v>5.2281614302729356</v>
      </c>
      <c r="FL65" s="18">
        <v>5.1256278874582648</v>
      </c>
      <c r="FM65" s="18">
        <v>4.9429066717291912</v>
      </c>
      <c r="FN65" s="18">
        <v>4.915005512865422</v>
      </c>
      <c r="FO65" s="18">
        <v>4.9640047975627821</v>
      </c>
      <c r="FP65" s="18">
        <v>4.941817761324991</v>
      </c>
      <c r="FQ65" s="18">
        <v>5.2990316606931804</v>
      </c>
      <c r="FR65" s="18">
        <v>4.9636706247697475</v>
      </c>
      <c r="FS65" s="18">
        <v>4.4876995551487262</v>
      </c>
      <c r="FT65" s="18">
        <v>4.299303599237696</v>
      </c>
      <c r="FU65" s="18">
        <v>6.881078884199102</v>
      </c>
      <c r="FV65" s="18">
        <v>6.7246920623489359</v>
      </c>
      <c r="FW65" s="18">
        <v>3.0326000636291814</v>
      </c>
      <c r="FX65" s="18">
        <v>2.8903918141024438</v>
      </c>
      <c r="FY65" s="18">
        <v>2.7196640194849713</v>
      </c>
      <c r="FZ65" s="18">
        <v>2.5353247343713159</v>
      </c>
      <c r="GA65" s="18">
        <v>2.4115671363877538</v>
      </c>
      <c r="GB65" s="18">
        <v>2.0769174840685283</v>
      </c>
      <c r="GC65" s="18">
        <v>1.8550473003536345</v>
      </c>
      <c r="GD65" s="18">
        <v>1.7344467922876399</v>
      </c>
      <c r="GE65" s="18">
        <v>1.5905909614323928</v>
      </c>
      <c r="GF65" s="18">
        <v>1.593863653870069</v>
      </c>
      <c r="GG65" s="18">
        <v>1.5621856312481897</v>
      </c>
      <c r="GH65" s="18">
        <v>1.6021509596092969</v>
      </c>
      <c r="GI65" s="18">
        <v>1.6816107818545885</v>
      </c>
      <c r="GJ65" s="18">
        <v>1.8618023169217039</v>
      </c>
      <c r="GK65" s="18">
        <v>2.0487441664226913</v>
      </c>
      <c r="GL65" s="18">
        <v>2.4191478027752695</v>
      </c>
      <c r="GM65" s="18">
        <v>2.6403507901472976</v>
      </c>
      <c r="GN65" s="18">
        <v>2.9218416441586879</v>
      </c>
      <c r="GO65" s="18">
        <v>3.2987816880155423</v>
      </c>
      <c r="GP65" s="18">
        <v>3.6674542497612714</v>
      </c>
      <c r="GQ65" s="18">
        <v>4.1294261533150172</v>
      </c>
      <c r="GR65" s="18">
        <v>4.8138867893833339</v>
      </c>
      <c r="GS65" s="18">
        <v>5.2993862158263196</v>
      </c>
      <c r="GT65" s="19">
        <v>6.0843203955374632</v>
      </c>
      <c r="GU65" s="19">
        <v>6.2015796971728072</v>
      </c>
    </row>
    <row r="66" spans="1:203" s="16" customFormat="1" ht="22.5" customHeight="1" x14ac:dyDescent="0.25">
      <c r="A66" s="20" t="s">
        <v>272</v>
      </c>
      <c r="B66" s="21">
        <v>73.262170770837344</v>
      </c>
      <c r="C66" s="21">
        <v>82.503964987894662</v>
      </c>
      <c r="D66" s="21">
        <v>109.15393585922806</v>
      </c>
      <c r="E66" s="21">
        <v>135.33953921856886</v>
      </c>
      <c r="F66" s="21">
        <v>101.65809029603648</v>
      </c>
      <c r="G66" s="21">
        <v>111.77964955179309</v>
      </c>
      <c r="H66" s="21">
        <v>137.75720483154609</v>
      </c>
      <c r="I66" s="21">
        <v>134.3002972634757</v>
      </c>
      <c r="J66" s="21">
        <v>134.38782119689418</v>
      </c>
      <c r="K66" s="21">
        <v>139.66729525134255</v>
      </c>
      <c r="L66" s="21">
        <v>141.46310912634351</v>
      </c>
      <c r="M66" s="21">
        <v>142.04925753459693</v>
      </c>
      <c r="N66" s="21">
        <v>139.19033233521213</v>
      </c>
      <c r="O66" s="21">
        <v>145.12141942165655</v>
      </c>
      <c r="P66" s="21">
        <v>145.97985552831688</v>
      </c>
      <c r="Q66" s="21">
        <v>152.23429643698591</v>
      </c>
      <c r="R66" s="21">
        <v>155.26206836864461</v>
      </c>
      <c r="S66" s="21">
        <v>160.80724617707108</v>
      </c>
      <c r="T66" s="21">
        <v>163.80903127023362</v>
      </c>
      <c r="U66" s="21">
        <v>165.61309172513788</v>
      </c>
      <c r="V66" s="21">
        <v>166.05901449117408</v>
      </c>
      <c r="W66" s="21">
        <v>175.57831777958174</v>
      </c>
      <c r="X66" s="21">
        <v>179.26328929449244</v>
      </c>
      <c r="Y66" s="21">
        <v>182.30145471056559</v>
      </c>
      <c r="Z66" s="21">
        <v>183.68593015423289</v>
      </c>
      <c r="AA66" s="21">
        <v>182.18613692192673</v>
      </c>
      <c r="AB66" s="21">
        <v>184.10558304744146</v>
      </c>
      <c r="AC66" s="21">
        <v>188.02220893821999</v>
      </c>
      <c r="AD66" s="21">
        <v>201.8681082616207</v>
      </c>
      <c r="AE66" s="21">
        <v>204.91925902718089</v>
      </c>
      <c r="AF66" s="21">
        <v>205.62507752619385</v>
      </c>
      <c r="AG66" s="21">
        <v>211.36077229167114</v>
      </c>
      <c r="AH66" s="21">
        <v>203.86355462329919</v>
      </c>
      <c r="AI66" s="21">
        <v>205.81817443354029</v>
      </c>
      <c r="AJ66" s="21">
        <v>201.16688751412474</v>
      </c>
      <c r="AK66" s="21">
        <v>197.45427463043021</v>
      </c>
      <c r="AL66" s="21">
        <v>188.44188201892931</v>
      </c>
      <c r="AM66" s="21">
        <v>184.05192073036574</v>
      </c>
      <c r="AN66" s="21">
        <v>179.86699567363377</v>
      </c>
      <c r="AO66" s="21">
        <v>181.94743877055666</v>
      </c>
      <c r="AP66" s="21">
        <v>172.33837469705801</v>
      </c>
      <c r="AQ66" s="21">
        <v>170.48576951467169</v>
      </c>
      <c r="AR66" s="21">
        <v>172.65662240431004</v>
      </c>
      <c r="AS66" s="21">
        <v>173.78164990807875</v>
      </c>
      <c r="AT66" s="21">
        <v>172.86912462280176</v>
      </c>
      <c r="AU66" s="21">
        <v>172.81817206279126</v>
      </c>
      <c r="AV66" s="21">
        <v>170.26422447838294</v>
      </c>
      <c r="AW66" s="21">
        <v>151.52117780556716</v>
      </c>
      <c r="AX66" s="21">
        <v>160.12990546404055</v>
      </c>
      <c r="AY66" s="21">
        <v>160.11733433486259</v>
      </c>
      <c r="AZ66" s="21">
        <v>163.28092685613251</v>
      </c>
      <c r="BA66" s="21">
        <v>167.32405341772213</v>
      </c>
      <c r="BB66" s="21">
        <v>165.77311115934253</v>
      </c>
      <c r="BC66" s="21">
        <v>169.67523691114542</v>
      </c>
      <c r="BD66" s="21">
        <v>167.69640532426473</v>
      </c>
      <c r="BE66" s="21">
        <v>177.36873187788646</v>
      </c>
      <c r="BF66" s="21">
        <v>180.87902739207507</v>
      </c>
      <c r="BG66" s="21">
        <v>187.05381199072281</v>
      </c>
      <c r="BH66" s="21">
        <v>180.76210297967344</v>
      </c>
      <c r="BI66" s="21">
        <v>179.50635289732429</v>
      </c>
      <c r="BJ66" s="21">
        <v>174.00874152737703</v>
      </c>
      <c r="BK66" s="21">
        <v>174.16033423825672</v>
      </c>
      <c r="BL66" s="21">
        <v>167.84760688952792</v>
      </c>
      <c r="BM66" s="21">
        <v>165.63855488858744</v>
      </c>
      <c r="BN66" s="21">
        <v>168.46648434189743</v>
      </c>
      <c r="BO66" s="21">
        <v>169.58172761170721</v>
      </c>
      <c r="BP66" s="21">
        <v>171.18847019579985</v>
      </c>
      <c r="BQ66" s="21">
        <v>157.75594504141884</v>
      </c>
      <c r="BR66" s="21">
        <v>156.8358978034415</v>
      </c>
      <c r="BS66" s="21">
        <v>155.69164208311491</v>
      </c>
      <c r="BT66" s="21">
        <v>155.54020915901287</v>
      </c>
      <c r="BU66" s="21">
        <v>152.0114391358527</v>
      </c>
      <c r="BV66" s="21">
        <v>152.6908946383266</v>
      </c>
      <c r="BW66" s="21">
        <v>150.65296914269709</v>
      </c>
      <c r="BX66" s="21">
        <v>153.55449951194899</v>
      </c>
      <c r="BY66" s="21">
        <v>154.82317174250977</v>
      </c>
      <c r="BZ66" s="21">
        <v>160.71492633897319</v>
      </c>
      <c r="CA66" s="21">
        <v>164.26142785966294</v>
      </c>
      <c r="CB66" s="21">
        <v>146.58693761510409</v>
      </c>
      <c r="CC66" s="21">
        <v>150.72398335594286</v>
      </c>
      <c r="CD66" s="21">
        <v>142.88659118516313</v>
      </c>
      <c r="CE66" s="21">
        <v>143.92792380181442</v>
      </c>
      <c r="CF66" s="21">
        <v>146.84598602408056</v>
      </c>
      <c r="CG66" s="21">
        <v>158.14204176373684</v>
      </c>
      <c r="CH66" s="21">
        <v>155.25245983344604</v>
      </c>
      <c r="CI66" s="21">
        <v>147.30944828426962</v>
      </c>
      <c r="CJ66" s="21">
        <v>145.13821595353338</v>
      </c>
      <c r="CK66" s="21">
        <v>141.46668030074417</v>
      </c>
      <c r="CL66" s="21">
        <v>147.16975336706761</v>
      </c>
      <c r="CM66" s="21">
        <v>145.9325154543624</v>
      </c>
      <c r="CN66" s="21">
        <v>152.14428169135815</v>
      </c>
      <c r="CO66" s="21">
        <v>144.44918105125342</v>
      </c>
      <c r="CP66" s="21">
        <v>142.11767523673336</v>
      </c>
      <c r="CQ66" s="21">
        <v>146.08749417686565</v>
      </c>
      <c r="CR66" s="21">
        <v>149.53824519392435</v>
      </c>
      <c r="CS66" s="21">
        <v>155.37570374326083</v>
      </c>
      <c r="CT66" s="21">
        <v>151.35344793477472</v>
      </c>
      <c r="CU66" s="21">
        <v>151.66540610372556</v>
      </c>
      <c r="CV66" s="21">
        <v>154.75064715222132</v>
      </c>
      <c r="CW66" s="21">
        <v>159.75634011210988</v>
      </c>
      <c r="CX66" s="21">
        <v>170.36988731632425</v>
      </c>
      <c r="CY66" s="21">
        <v>174.72343410739148</v>
      </c>
      <c r="CZ66" s="21">
        <v>173.97749063054584</v>
      </c>
      <c r="DA66" s="21">
        <v>210.64873058180305</v>
      </c>
      <c r="DB66" s="21">
        <v>172.31525991838458</v>
      </c>
      <c r="DC66" s="21">
        <v>175.74666950200432</v>
      </c>
      <c r="DD66" s="21">
        <v>177.72676890422647</v>
      </c>
      <c r="DE66" s="21">
        <v>172.49648281326319</v>
      </c>
      <c r="DF66" s="21">
        <v>158.92868143870049</v>
      </c>
      <c r="DG66" s="21">
        <v>160.01235204159454</v>
      </c>
      <c r="DH66" s="21">
        <v>157.70912761592786</v>
      </c>
      <c r="DI66" s="21">
        <v>152.46403358158312</v>
      </c>
      <c r="DJ66" s="21">
        <v>151.34086105349894</v>
      </c>
      <c r="DK66" s="21">
        <v>156.97524862308748</v>
      </c>
      <c r="DL66" s="21">
        <v>196.72775837936331</v>
      </c>
      <c r="DM66" s="21">
        <v>166.55799622039507</v>
      </c>
      <c r="DN66" s="21">
        <v>139.59787860764291</v>
      </c>
      <c r="DO66" s="21">
        <v>81.187657899648798</v>
      </c>
      <c r="DP66" s="21">
        <v>82.042348616088262</v>
      </c>
      <c r="DQ66" s="21">
        <v>83.296868462566309</v>
      </c>
      <c r="DR66" s="21">
        <v>75.555701418684478</v>
      </c>
      <c r="DS66" s="21">
        <v>76.937238950295068</v>
      </c>
      <c r="DT66" s="21">
        <v>75.103641483755908</v>
      </c>
      <c r="DU66" s="21">
        <v>75.561629417737151</v>
      </c>
      <c r="DV66" s="21">
        <v>77.969465626344032</v>
      </c>
      <c r="DW66" s="21">
        <v>76.380793605355976</v>
      </c>
      <c r="DX66" s="21">
        <v>76.124174555260211</v>
      </c>
      <c r="DY66" s="21">
        <v>76.093776454220546</v>
      </c>
      <c r="DZ66" s="21">
        <v>65.382058838753309</v>
      </c>
      <c r="EA66" s="21">
        <v>65.834900859786927</v>
      </c>
      <c r="EB66" s="21">
        <v>71.728372795562478</v>
      </c>
      <c r="EC66" s="21">
        <v>73.958587930282846</v>
      </c>
      <c r="ED66" s="21">
        <v>76.807827757959629</v>
      </c>
      <c r="EE66" s="21">
        <v>79.426603883427703</v>
      </c>
      <c r="EF66" s="21">
        <v>77.483524708133302</v>
      </c>
      <c r="EG66" s="21">
        <v>76.27367612829336</v>
      </c>
      <c r="EH66" s="21">
        <v>74.553543601058607</v>
      </c>
      <c r="EI66" s="21">
        <v>77.113575576284745</v>
      </c>
      <c r="EJ66" s="21">
        <v>85.04963561872303</v>
      </c>
      <c r="EK66" s="21">
        <v>88.040372335962886</v>
      </c>
      <c r="EL66" s="21">
        <v>86.889260927021894</v>
      </c>
      <c r="EM66" s="21">
        <v>89.28108438730608</v>
      </c>
      <c r="EN66" s="21">
        <v>89.612473495067476</v>
      </c>
      <c r="EO66" s="21">
        <v>88.934326893792971</v>
      </c>
      <c r="EP66" s="21">
        <v>89.324235346686393</v>
      </c>
      <c r="EQ66" s="21">
        <v>80.563829970601603</v>
      </c>
      <c r="ER66" s="21">
        <v>77.928321364149568</v>
      </c>
      <c r="ES66" s="21">
        <v>83.408845555614192</v>
      </c>
      <c r="ET66" s="21">
        <v>84.313626699528498</v>
      </c>
      <c r="EU66" s="21">
        <v>83.986790526861313</v>
      </c>
      <c r="EV66" s="21">
        <v>84.736474537573017</v>
      </c>
      <c r="EW66" s="21">
        <v>85.319836919817917</v>
      </c>
      <c r="EX66" s="21">
        <v>85.878919837487771</v>
      </c>
      <c r="EY66" s="21">
        <v>87.897575811173738</v>
      </c>
      <c r="EZ66" s="21">
        <v>88.842078192693378</v>
      </c>
      <c r="FA66" s="21">
        <v>89.031238682828857</v>
      </c>
      <c r="FB66" s="21">
        <v>89.753285644507727</v>
      </c>
      <c r="FC66" s="21">
        <v>89.84076687307703</v>
      </c>
      <c r="FD66" s="21">
        <v>89.615407833407687</v>
      </c>
      <c r="FE66" s="21">
        <v>88.031607312252248</v>
      </c>
      <c r="FF66" s="21">
        <v>98.627575933310268</v>
      </c>
      <c r="FG66" s="21">
        <v>99.862877939020507</v>
      </c>
      <c r="FH66" s="21">
        <v>100.53392381576491</v>
      </c>
      <c r="FI66" s="21">
        <v>103.07577313326983</v>
      </c>
      <c r="FJ66" s="21">
        <v>101.96719441099351</v>
      </c>
      <c r="FK66" s="21">
        <v>101.14840829147158</v>
      </c>
      <c r="FL66" s="21">
        <v>100.87701137919638</v>
      </c>
      <c r="FM66" s="21">
        <v>102.33002553032723</v>
      </c>
      <c r="FN66" s="21">
        <v>103.56424518860941</v>
      </c>
      <c r="FO66" s="21">
        <v>100.864520951983</v>
      </c>
      <c r="FP66" s="21">
        <v>100.99222162095207</v>
      </c>
      <c r="FQ66" s="21">
        <v>99.410149301302411</v>
      </c>
      <c r="FR66" s="21">
        <v>99.478859440724392</v>
      </c>
      <c r="FS66" s="21">
        <v>101.01978212884728</v>
      </c>
      <c r="FT66" s="21">
        <v>101.80204503170738</v>
      </c>
      <c r="FU66" s="21">
        <v>125.61586369795054</v>
      </c>
      <c r="FV66" s="21">
        <v>120.60298508006461</v>
      </c>
      <c r="FW66" s="21">
        <v>154.22185284648074</v>
      </c>
      <c r="FX66" s="21">
        <v>172.24529775856678</v>
      </c>
      <c r="FY66" s="21">
        <v>131.10715529774723</v>
      </c>
      <c r="FZ66" s="21">
        <v>134.50302753436364</v>
      </c>
      <c r="GA66" s="21">
        <v>138.03986348402285</v>
      </c>
      <c r="GB66" s="21">
        <v>141.98592747380675</v>
      </c>
      <c r="GC66" s="21">
        <v>150.76693015368562</v>
      </c>
      <c r="GD66" s="21">
        <v>156.12111236337694</v>
      </c>
      <c r="GE66" s="21">
        <v>166.33850351920751</v>
      </c>
      <c r="GF66" s="21">
        <v>134.70626194056413</v>
      </c>
      <c r="GG66" s="21">
        <v>136.37429460204601</v>
      </c>
      <c r="GH66" s="21">
        <v>134.95926307257358</v>
      </c>
      <c r="GI66" s="21">
        <v>132.45875174505107</v>
      </c>
      <c r="GJ66" s="21">
        <v>125.00819677466795</v>
      </c>
      <c r="GK66" s="21">
        <v>120.36164924888575</v>
      </c>
      <c r="GL66" s="21">
        <v>110.84922777479125</v>
      </c>
      <c r="GM66" s="21">
        <v>107.5440983738424</v>
      </c>
      <c r="GN66" s="21">
        <v>103.34634755991878</v>
      </c>
      <c r="GO66" s="21">
        <v>100.37233560436098</v>
      </c>
      <c r="GP66" s="21">
        <v>97.283139103885347</v>
      </c>
      <c r="GQ66" s="21">
        <v>95.844198802274235</v>
      </c>
      <c r="GR66" s="21">
        <v>96.843354019223995</v>
      </c>
      <c r="GS66" s="21">
        <v>90.924458214520243</v>
      </c>
      <c r="GT66" s="22">
        <v>86.416557658253197</v>
      </c>
      <c r="GU66" s="22">
        <v>89.280904954676259</v>
      </c>
    </row>
    <row r="67" spans="1:203" s="16" customFormat="1" ht="22.5" customHeight="1" x14ac:dyDescent="0.25">
      <c r="A67" s="20" t="s">
        <v>273</v>
      </c>
      <c r="B67" s="23">
        <v>4.0571053071901764</v>
      </c>
      <c r="C67" s="23">
        <v>3.910990327995429</v>
      </c>
      <c r="D67" s="23">
        <v>-1.3632696791629806</v>
      </c>
      <c r="E67" s="23">
        <v>-2.4148393892815405</v>
      </c>
      <c r="F67" s="23">
        <v>-7.1020248644814002E-2</v>
      </c>
      <c r="G67" s="23">
        <v>-0.4118662469224787</v>
      </c>
      <c r="H67" s="23">
        <v>-0.84159339356470919</v>
      </c>
      <c r="I67" s="23">
        <v>-0.71709776564982741</v>
      </c>
      <c r="J67" s="23">
        <v>-0.71792692305297767</v>
      </c>
      <c r="K67" s="23">
        <v>-0.77803887982422659</v>
      </c>
      <c r="L67" s="23">
        <v>-0.80073193086249905</v>
      </c>
      <c r="M67" s="23">
        <v>-0.79875508700457698</v>
      </c>
      <c r="N67" s="23">
        <v>-0.77393091580580053</v>
      </c>
      <c r="O67" s="23">
        <v>-0.85128862033404284</v>
      </c>
      <c r="P67" s="23">
        <v>-0.85210373596916122</v>
      </c>
      <c r="Q67" s="23">
        <v>-0.94703016838904341</v>
      </c>
      <c r="R67" s="23">
        <v>-0.95497721452839146</v>
      </c>
      <c r="S67" s="23">
        <v>-0.99407496882937996</v>
      </c>
      <c r="T67" s="23">
        <v>-1.0011245906092787</v>
      </c>
      <c r="U67" s="23">
        <v>-0.98961812358431234</v>
      </c>
      <c r="V67" s="23">
        <v>-0.98615012995225559</v>
      </c>
      <c r="W67" s="23">
        <v>-1.0638672487121617</v>
      </c>
      <c r="X67" s="23">
        <v>-1.076164740949638</v>
      </c>
      <c r="Y67" s="23">
        <v>-1.0806478983603087</v>
      </c>
      <c r="Z67" s="23">
        <v>-1.0732351322849614</v>
      </c>
      <c r="AA67" s="23">
        <v>-0.9898353879482622</v>
      </c>
      <c r="AB67" s="23">
        <v>-1.0024743279705739</v>
      </c>
      <c r="AC67" s="23">
        <v>-1.0154663929245564</v>
      </c>
      <c r="AD67" s="23">
        <v>-1.0275842002036932</v>
      </c>
      <c r="AE67" s="23">
        <v>-1.0442650276200001</v>
      </c>
      <c r="AF67" s="23">
        <v>-0.99102540777839232</v>
      </c>
      <c r="AG67" s="23">
        <v>-1.0150057768703786</v>
      </c>
      <c r="AH67" s="23">
        <v>-0.99305466803915943</v>
      </c>
      <c r="AI67" s="23">
        <v>-0.98416985050317574</v>
      </c>
      <c r="AJ67" s="23">
        <v>-0.96534434557413706</v>
      </c>
      <c r="AK67" s="23">
        <v>-0.94400631866461016</v>
      </c>
      <c r="AL67" s="23">
        <v>-0.89310368266316431</v>
      </c>
      <c r="AM67" s="23">
        <v>-0.86439611373608782</v>
      </c>
      <c r="AN67" s="23">
        <v>-0.82961671580297269</v>
      </c>
      <c r="AO67" s="23">
        <v>-0.84184955844298937</v>
      </c>
      <c r="AP67" s="23">
        <v>-0.78933135100535989</v>
      </c>
      <c r="AQ67" s="23">
        <v>-0.77209999227487891</v>
      </c>
      <c r="AR67" s="23">
        <v>-0.7923150650817371</v>
      </c>
      <c r="AS67" s="23">
        <v>-0.79307031803910211</v>
      </c>
      <c r="AT67" s="23">
        <v>-0.78023242309869334</v>
      </c>
      <c r="AU67" s="23">
        <v>-0.79013216783589446</v>
      </c>
      <c r="AV67" s="23">
        <v>-0.7780763926066776</v>
      </c>
      <c r="AW67" s="23">
        <v>-0.60931795710683412</v>
      </c>
      <c r="AX67" s="23">
        <v>-0.71216614587786142</v>
      </c>
      <c r="AY67" s="23">
        <v>-0.71104709984812409</v>
      </c>
      <c r="AZ67" s="23">
        <v>-0.71881508651036696</v>
      </c>
      <c r="BA67" s="23">
        <v>-0.74127577973933734</v>
      </c>
      <c r="BB67" s="23">
        <v>-0.73590301067934494</v>
      </c>
      <c r="BC67" s="23">
        <v>-0.76573031565352356</v>
      </c>
      <c r="BD67" s="23">
        <v>-0.7390469451810201</v>
      </c>
      <c r="BE67" s="23">
        <v>-0.92302623241527593</v>
      </c>
      <c r="BF67" s="23">
        <v>-0.96966542001087619</v>
      </c>
      <c r="BG67" s="23">
        <v>-1.0172370175975389</v>
      </c>
      <c r="BH67" s="23">
        <v>-0.98811478277142772</v>
      </c>
      <c r="BI67" s="23">
        <v>-0.97182249877343385</v>
      </c>
      <c r="BJ67" s="23">
        <v>-0.94849800963085307</v>
      </c>
      <c r="BK67" s="23">
        <v>-0.94793822944106731</v>
      </c>
      <c r="BL67" s="23">
        <v>-0.90711964624939545</v>
      </c>
      <c r="BM67" s="23">
        <v>-0.89673464177948381</v>
      </c>
      <c r="BN67" s="23">
        <v>-0.92303357673324715</v>
      </c>
      <c r="BO67" s="23">
        <v>-0.93651907001589851</v>
      </c>
      <c r="BP67" s="23">
        <v>-0.94860391893515184</v>
      </c>
      <c r="BQ67" s="23">
        <v>-0.84426895331969598</v>
      </c>
      <c r="BR67" s="23">
        <v>-0.8325546856345466</v>
      </c>
      <c r="BS67" s="23">
        <v>-0.83197513664263301</v>
      </c>
      <c r="BT67" s="23">
        <v>-0.80034151050771951</v>
      </c>
      <c r="BU67" s="23">
        <v>-0.76694621758309389</v>
      </c>
      <c r="BV67" s="23">
        <v>-0.77855432550667847</v>
      </c>
      <c r="BW67" s="23">
        <v>-0.74927225320653712</v>
      </c>
      <c r="BX67" s="23">
        <v>-0.77168761738651281</v>
      </c>
      <c r="BY67" s="23">
        <v>-0.78638939465175395</v>
      </c>
      <c r="BZ67" s="23">
        <v>-0.8168134258146762</v>
      </c>
      <c r="CA67" s="23">
        <v>-0.82578115175441436</v>
      </c>
      <c r="CB67" s="23">
        <v>-0.68485527566678517</v>
      </c>
      <c r="CC67" s="23">
        <v>-0.77752871568252402</v>
      </c>
      <c r="CD67" s="23">
        <v>-0.69866309024403128</v>
      </c>
      <c r="CE67" s="23">
        <v>-0.72155465938596108</v>
      </c>
      <c r="CF67" s="23">
        <v>-0.7614990439696071</v>
      </c>
      <c r="CG67" s="23">
        <v>-0.93940291967723522</v>
      </c>
      <c r="CH67" s="23">
        <v>-0.91684421597178245</v>
      </c>
      <c r="CI67" s="23">
        <v>-0.81343129304086581</v>
      </c>
      <c r="CJ67" s="23">
        <v>-0.79640383184970354</v>
      </c>
      <c r="CK67" s="23">
        <v>-0.7839459256659761</v>
      </c>
      <c r="CL67" s="23">
        <v>-0.87480301770262381</v>
      </c>
      <c r="CM67" s="23">
        <v>-0.84608595282061227</v>
      </c>
      <c r="CN67" s="23">
        <v>-0.91903513215241162</v>
      </c>
      <c r="CO67" s="23">
        <v>-0.8338498548492761</v>
      </c>
      <c r="CP67" s="23">
        <v>-0.80787512565887487</v>
      </c>
      <c r="CQ67" s="23">
        <v>-0.84059153984151891</v>
      </c>
      <c r="CR67" s="23">
        <v>-0.9029944336021859</v>
      </c>
      <c r="CS67" s="23">
        <v>-0.95547962877508219</v>
      </c>
      <c r="CT67" s="23">
        <v>-0.92053834750628094</v>
      </c>
      <c r="CU67" s="23">
        <v>-0.93078601817545081</v>
      </c>
      <c r="CV67" s="23">
        <v>-0.9662349969981322</v>
      </c>
      <c r="CW67" s="23">
        <v>-1.0083403100796449</v>
      </c>
      <c r="CX67" s="23">
        <v>-1.1351537065501276</v>
      </c>
      <c r="CY67" s="23">
        <v>-1.1650458476054515</v>
      </c>
      <c r="CZ67" s="23">
        <v>-1.1546555250155419</v>
      </c>
      <c r="DA67" s="23">
        <v>-1.6691821856615232</v>
      </c>
      <c r="DB67" s="23">
        <v>-1.0992894043666537</v>
      </c>
      <c r="DC67" s="23">
        <v>-1.1411963887689569</v>
      </c>
      <c r="DD67" s="23">
        <v>-1.1519158254889077</v>
      </c>
      <c r="DE67" s="23">
        <v>-1.118209824503746</v>
      </c>
      <c r="DF67" s="23">
        <v>-0.99225723417272482</v>
      </c>
      <c r="DG67" s="23">
        <v>-1.0074211326511326</v>
      </c>
      <c r="DH67" s="23">
        <v>-0.99857848587634213</v>
      </c>
      <c r="DI67" s="23">
        <v>-0.93167040570475634</v>
      </c>
      <c r="DJ67" s="23">
        <v>-0.94110559586762332</v>
      </c>
      <c r="DK67" s="23">
        <v>-1.0398124832371347</v>
      </c>
      <c r="DL67" s="23">
        <v>-1.9599330418589407</v>
      </c>
      <c r="DM67" s="23">
        <v>-1.6860453070575339</v>
      </c>
      <c r="DN67" s="23">
        <v>-1.2192273259129947</v>
      </c>
      <c r="DO67" s="23">
        <v>0.77409368859687833</v>
      </c>
      <c r="DP67" s="23">
        <v>0.78522761229957783</v>
      </c>
      <c r="DQ67" s="23">
        <v>0.75399140262140774</v>
      </c>
      <c r="DR67" s="23">
        <v>1.2285407303196736</v>
      </c>
      <c r="DS67" s="23">
        <v>1.1870199988740451</v>
      </c>
      <c r="DT67" s="23">
        <v>1.3178441963058996</v>
      </c>
      <c r="DU67" s="23">
        <v>1.3350102564771256</v>
      </c>
      <c r="DV67" s="23">
        <v>1.2255474799231538</v>
      </c>
      <c r="DW67" s="23">
        <v>1.3250863443686998</v>
      </c>
      <c r="DX67" s="23">
        <v>1.3686942598666905</v>
      </c>
      <c r="DY67" s="23">
        <v>1.8648330783629066</v>
      </c>
      <c r="DZ67" s="23">
        <v>2.7676914695304839</v>
      </c>
      <c r="EA67" s="23">
        <v>2.7758047635562306</v>
      </c>
      <c r="EB67" s="23">
        <v>2.1660822304170755</v>
      </c>
      <c r="EC67" s="23">
        <v>2.0780815122962126</v>
      </c>
      <c r="ED67" s="23">
        <v>1.8565366979211062</v>
      </c>
      <c r="EE67" s="23">
        <v>1.6487206784132131</v>
      </c>
      <c r="EF67" s="23">
        <v>1.8413121089881461</v>
      </c>
      <c r="EG67" s="23">
        <v>1.9289188100598504</v>
      </c>
      <c r="EH67" s="23">
        <v>2.1194290410089289</v>
      </c>
      <c r="EI67" s="23">
        <v>1.8337285323480386</v>
      </c>
      <c r="EJ67" s="23">
        <v>1.1762839121027753</v>
      </c>
      <c r="EK67" s="23">
        <v>0.89096707964740895</v>
      </c>
      <c r="EL67" s="23">
        <v>0.97621158186699064</v>
      </c>
      <c r="EM67" s="23">
        <v>0.78733760885082105</v>
      </c>
      <c r="EN67" s="23">
        <v>0.75740243727807666</v>
      </c>
      <c r="EO67" s="23">
        <v>0.80897637583234283</v>
      </c>
      <c r="EP67" s="23">
        <v>0.78309558550053082</v>
      </c>
      <c r="EQ67" s="23">
        <v>1.5890431857280907</v>
      </c>
      <c r="ER67" s="23">
        <v>1.8867279934650336</v>
      </c>
      <c r="ES67" s="23">
        <v>1.3110557805263705</v>
      </c>
      <c r="ET67" s="23">
        <v>1.1800330333287035</v>
      </c>
      <c r="EU67" s="23">
        <v>1.180013709113372</v>
      </c>
      <c r="EV67" s="23">
        <v>1.0549613456795839</v>
      </c>
      <c r="EW67" s="23">
        <v>0.96658872463018708</v>
      </c>
      <c r="EX67" s="23">
        <v>0.93001334554739401</v>
      </c>
      <c r="EY67" s="23">
        <v>0.76309587092406017</v>
      </c>
      <c r="EZ67" s="23">
        <v>0.67194031139558563</v>
      </c>
      <c r="FA67" s="23">
        <v>0.60485739628027579</v>
      </c>
      <c r="FB67" s="23">
        <v>0.54992883279491389</v>
      </c>
      <c r="FC67" s="23">
        <v>0.53304882532612696</v>
      </c>
      <c r="FD67" s="23">
        <v>0.53883374489759561</v>
      </c>
      <c r="FE67" s="23">
        <v>0.62148475174336704</v>
      </c>
      <c r="FF67" s="23">
        <v>7.0134212276163316E-2</v>
      </c>
      <c r="FG67" s="23">
        <v>6.9828843111748177E-3</v>
      </c>
      <c r="FH67" s="23">
        <v>-2.6960451856247E-2</v>
      </c>
      <c r="FI67" s="23">
        <v>-0.1585788117913744</v>
      </c>
      <c r="FJ67" s="23">
        <v>-0.1030805070078501</v>
      </c>
      <c r="FK67" s="23">
        <v>-6.004063935677352E-2</v>
      </c>
      <c r="FL67" s="23">
        <v>-4.4952339828272153E-2</v>
      </c>
      <c r="FM67" s="23">
        <v>-0.11517098739153848</v>
      </c>
      <c r="FN67" s="23">
        <v>-0.17518284751219254</v>
      </c>
      <c r="FO67" s="23">
        <v>-4.2914861532371715E-2</v>
      </c>
      <c r="FP67" s="23">
        <v>-4.903378429591658E-2</v>
      </c>
      <c r="FQ67" s="23">
        <v>3.125637527480507E-2</v>
      </c>
      <c r="FR67" s="23">
        <v>2.5867700854524618E-2</v>
      </c>
      <c r="FS67" s="23">
        <v>-4.5764758059766077E-2</v>
      </c>
      <c r="FT67" s="23">
        <v>-7.747538690807898E-2</v>
      </c>
      <c r="FU67" s="23">
        <v>-1.7626477879248981</v>
      </c>
      <c r="FV67" s="23">
        <v>-1.3854873022860406</v>
      </c>
      <c r="FW67" s="23">
        <v>-1.6443319439232953</v>
      </c>
      <c r="FX67" s="23">
        <v>-2.088172172487551</v>
      </c>
      <c r="FY67" s="23">
        <v>-0.84601011011814475</v>
      </c>
      <c r="FZ67" s="23">
        <v>-0.87476379118566694</v>
      </c>
      <c r="GA67" s="23">
        <v>-0.91735684650746052</v>
      </c>
      <c r="GB67" s="23">
        <v>-0.87201306855182437</v>
      </c>
      <c r="GC67" s="23">
        <v>-0.94175056728836049</v>
      </c>
      <c r="GD67" s="23">
        <v>-0.97339083318273323</v>
      </c>
      <c r="GE67" s="23">
        <v>-1.0551742409260241</v>
      </c>
      <c r="GF67" s="23">
        <v>-0.55317049468759294</v>
      </c>
      <c r="GG67" s="23">
        <v>-0.56823400374104893</v>
      </c>
      <c r="GH67" s="23">
        <v>-0.56010016878957625</v>
      </c>
      <c r="GI67" s="23">
        <v>-0.54582986900019326</v>
      </c>
      <c r="GJ67" s="23">
        <v>-0.46560318697110659</v>
      </c>
      <c r="GK67" s="23">
        <v>-0.41715810117399649</v>
      </c>
      <c r="GL67" s="23">
        <v>-0.26245885533194696</v>
      </c>
      <c r="GM67" s="23">
        <v>-0.19919066102323724</v>
      </c>
      <c r="GN67" s="23">
        <v>-9.7774976563995392E-2</v>
      </c>
      <c r="GO67" s="23">
        <v>-1.2282538734621982E-2</v>
      </c>
      <c r="GP67" s="23">
        <v>9.9639630394659326E-2</v>
      </c>
      <c r="GQ67" s="23">
        <v>0.1716107415386664</v>
      </c>
      <c r="GR67" s="23">
        <v>0.15195736385617628</v>
      </c>
      <c r="GS67" s="23">
        <v>0.48094801039127194</v>
      </c>
      <c r="GT67" s="24">
        <v>0.82646015281497187</v>
      </c>
      <c r="GU67" s="24">
        <v>0.66475322205145382</v>
      </c>
    </row>
    <row r="68" spans="1:203" s="16" customFormat="1" ht="22.5" customHeight="1" x14ac:dyDescent="0.25">
      <c r="A68" s="20" t="s">
        <v>274</v>
      </c>
      <c r="B68" s="23">
        <v>16.494559355215614</v>
      </c>
      <c r="C68" s="23">
        <v>12.4518898422831</v>
      </c>
      <c r="D68" s="23">
        <v>-3.8891688510775264</v>
      </c>
      <c r="E68" s="23">
        <v>-7.062685048086867</v>
      </c>
      <c r="F68" s="23">
        <v>-0.20852826554991258</v>
      </c>
      <c r="G68" s="23">
        <v>-1.3568187763937303</v>
      </c>
      <c r="H68" s="23">
        <v>-3.3755660993511376</v>
      </c>
      <c r="I68" s="23">
        <v>-3.0730492289080669</v>
      </c>
      <c r="J68" s="23">
        <v>-3.0854550791351314</v>
      </c>
      <c r="K68" s="23">
        <v>-3.3558957440305939</v>
      </c>
      <c r="L68" s="23">
        <v>-3.442664155303337</v>
      </c>
      <c r="M68" s="23">
        <v>-3.4224560716315904</v>
      </c>
      <c r="N68" s="23">
        <v>-3.3277183181151622</v>
      </c>
      <c r="O68" s="23">
        <v>-3.6830638744911459</v>
      </c>
      <c r="P68" s="23">
        <v>-3.6348940347873566</v>
      </c>
      <c r="Q68" s="23">
        <v>-4.0444061374338203</v>
      </c>
      <c r="R68" s="23">
        <v>-4.0848443687678007</v>
      </c>
      <c r="S68" s="23">
        <v>-4.2233330144429519</v>
      </c>
      <c r="T68" s="23">
        <v>-4.2339791803975722</v>
      </c>
      <c r="U68" s="23">
        <v>-4.2869871710612433</v>
      </c>
      <c r="V68" s="23">
        <v>-4.2543183607864021</v>
      </c>
      <c r="W68" s="23">
        <v>-4.5823997194874604</v>
      </c>
      <c r="X68" s="23">
        <v>-4.5347552365291381</v>
      </c>
      <c r="Y68" s="23">
        <v>-4.5776535686028952</v>
      </c>
      <c r="Z68" s="23">
        <v>-4.5626052380216118</v>
      </c>
      <c r="AA68" s="23">
        <v>-4.4667969683293025</v>
      </c>
      <c r="AB68" s="23">
        <v>-4.6597047990753451</v>
      </c>
      <c r="AC68" s="23">
        <v>-4.740006834914956</v>
      </c>
      <c r="AD68" s="23">
        <v>-4.9156380594579439</v>
      </c>
      <c r="AE68" s="23">
        <v>-4.9976593840417198</v>
      </c>
      <c r="AF68" s="23">
        <v>-4.9670890582685399</v>
      </c>
      <c r="AG68" s="23">
        <v>-5.0689031076589908</v>
      </c>
      <c r="AH68" s="23">
        <v>-4.8927666692394336</v>
      </c>
      <c r="AI68" s="23">
        <v>-4.9052299365511436</v>
      </c>
      <c r="AJ68" s="23">
        <v>-4.7615212346842064</v>
      </c>
      <c r="AK68" s="23">
        <v>-4.7108769673010569</v>
      </c>
      <c r="AL68" s="23">
        <v>-4.5008036796272846</v>
      </c>
      <c r="AM68" s="23">
        <v>-4.3681369050650405</v>
      </c>
      <c r="AN68" s="23">
        <v>-4.2371624782223369</v>
      </c>
      <c r="AO68" s="23">
        <v>-4.2632304473631057</v>
      </c>
      <c r="AP68" s="23">
        <v>-3.973160867947509</v>
      </c>
      <c r="AQ68" s="23">
        <v>-3.9315477700901464</v>
      </c>
      <c r="AR68" s="23">
        <v>-4.0567885768180938</v>
      </c>
      <c r="AS68" s="23">
        <v>-4.1988570599770121</v>
      </c>
      <c r="AT68" s="23">
        <v>-4.0897298305799801</v>
      </c>
      <c r="AU68" s="23">
        <v>-4.0572315639944501</v>
      </c>
      <c r="AV68" s="23">
        <v>-3.946812618504711</v>
      </c>
      <c r="AW68" s="23">
        <v>-3.0692722448430225</v>
      </c>
      <c r="AX68" s="23">
        <v>-3.5918804912801185</v>
      </c>
      <c r="AY68" s="23">
        <v>-3.6197705436995591</v>
      </c>
      <c r="AZ68" s="23">
        <v>-3.6509246914133362</v>
      </c>
      <c r="BA68" s="23">
        <v>-3.7555978185239911</v>
      </c>
      <c r="BB68" s="23">
        <v>-3.7284825298957998</v>
      </c>
      <c r="BC68" s="23">
        <v>-3.8364497595042435</v>
      </c>
      <c r="BD68" s="23">
        <v>-3.7379450437982955</v>
      </c>
      <c r="BE68" s="23">
        <v>-4.6927303679442725</v>
      </c>
      <c r="BF68" s="23">
        <v>-4.611921096074818</v>
      </c>
      <c r="BG68" s="23">
        <v>-4.7864127033775867</v>
      </c>
      <c r="BH68" s="23">
        <v>-4.5290943224937035</v>
      </c>
      <c r="BI68" s="23">
        <v>-4.4171649656529084</v>
      </c>
      <c r="BJ68" s="23">
        <v>-4.1982121798191629</v>
      </c>
      <c r="BK68" s="23">
        <v>-4.123575027472981</v>
      </c>
      <c r="BL68" s="23">
        <v>-3.8690955133026361</v>
      </c>
      <c r="BM68" s="23">
        <v>-3.7460922356999036</v>
      </c>
      <c r="BN68" s="23">
        <v>-3.8259250698489273</v>
      </c>
      <c r="BO68" s="23">
        <v>-3.8556918732166845</v>
      </c>
      <c r="BP68" s="23">
        <v>-3.8463153129379077</v>
      </c>
      <c r="BQ68" s="23">
        <v>-3.5048784773058124</v>
      </c>
      <c r="BR68" s="23">
        <v>-3.3468077520344965</v>
      </c>
      <c r="BS68" s="23">
        <v>-3.236052723490221</v>
      </c>
      <c r="BT68" s="23">
        <v>-3.1906898555462284</v>
      </c>
      <c r="BU68" s="23">
        <v>-3.0284673160843374</v>
      </c>
      <c r="BV68" s="23">
        <v>-3.0816595052413649</v>
      </c>
      <c r="BW68" s="23">
        <v>-2.9826610571580274</v>
      </c>
      <c r="BX68" s="23">
        <v>-3.0474870118566728</v>
      </c>
      <c r="BY68" s="23">
        <v>-3.0499191672579884</v>
      </c>
      <c r="BZ68" s="23">
        <v>-3.1270757947022942</v>
      </c>
      <c r="CA68" s="23">
        <v>-3.218211362711894</v>
      </c>
      <c r="CB68" s="23">
        <v>-2.6698875705485943</v>
      </c>
      <c r="CC68" s="23">
        <v>-3.0837134604781253</v>
      </c>
      <c r="CD68" s="23">
        <v>-2.6827961863908434</v>
      </c>
      <c r="CE68" s="23">
        <v>-2.669387009585154</v>
      </c>
      <c r="CF68" s="23">
        <v>-2.7944052780687754</v>
      </c>
      <c r="CG68" s="23">
        <v>-3.4370207868625497</v>
      </c>
      <c r="CH68" s="23">
        <v>-3.307510892475086</v>
      </c>
      <c r="CI68" s="23">
        <v>-2.9063007364176361</v>
      </c>
      <c r="CJ68" s="23">
        <v>-2.7603224568984652</v>
      </c>
      <c r="CK68" s="23">
        <v>-2.5719107907011365</v>
      </c>
      <c r="CL68" s="23">
        <v>-2.8592634311411875</v>
      </c>
      <c r="CM68" s="23">
        <v>-2.8015085108707152</v>
      </c>
      <c r="CN68" s="23">
        <v>-3.090175663043071</v>
      </c>
      <c r="CO68" s="23">
        <v>-2.7792061330545961</v>
      </c>
      <c r="CP68" s="23">
        <v>-2.6892152505434388</v>
      </c>
      <c r="CQ68" s="23">
        <v>-2.8064093267313912</v>
      </c>
      <c r="CR68" s="23">
        <v>-2.9658590604691901</v>
      </c>
      <c r="CS68" s="23">
        <v>-3.1550080153340021</v>
      </c>
      <c r="CT68" s="23">
        <v>-3.0288728893841887</v>
      </c>
      <c r="CU68" s="23">
        <v>-3.1395181879917424</v>
      </c>
      <c r="CV68" s="23">
        <v>-3.3131836903489251</v>
      </c>
      <c r="CW68" s="23">
        <v>-3.5536477584200963</v>
      </c>
      <c r="CX68" s="23">
        <v>-4.1469342906639461</v>
      </c>
      <c r="CY68" s="23">
        <v>-4.4048326656855181</v>
      </c>
      <c r="CZ68" s="23">
        <v>-4.5429077791619124</v>
      </c>
      <c r="DA68" s="23">
        <v>-7.169306332803699</v>
      </c>
      <c r="DB68" s="23">
        <v>-4.0301710327362246</v>
      </c>
      <c r="DC68" s="23">
        <v>-4.1127412001383945</v>
      </c>
      <c r="DD68" s="23">
        <v>-4.6103222619061004</v>
      </c>
      <c r="DE68" s="23">
        <v>-4.3777111091597805</v>
      </c>
      <c r="DF68" s="23">
        <v>-4.0375498043956748</v>
      </c>
      <c r="DG68" s="23">
        <v>-4.1146657874356229</v>
      </c>
      <c r="DH68" s="23">
        <v>-4.1563182177417355</v>
      </c>
      <c r="DI68" s="23">
        <v>-3.8526372810262348</v>
      </c>
      <c r="DJ68" s="23">
        <v>-3.8249451958526803</v>
      </c>
      <c r="DK68" s="23">
        <v>-4.1825906869317935</v>
      </c>
      <c r="DL68" s="23">
        <v>-8.1802370871743673</v>
      </c>
      <c r="DM68" s="23">
        <v>-6.3942751543654532</v>
      </c>
      <c r="DN68" s="23">
        <v>-4.5735504427678739</v>
      </c>
      <c r="DO68" s="23">
        <v>2.9179289788837504</v>
      </c>
      <c r="DP68" s="23">
        <v>3.0948148790446952</v>
      </c>
      <c r="DQ68" s="23">
        <v>3.1151867617926565</v>
      </c>
      <c r="DR68" s="23">
        <v>5.1489488419289176</v>
      </c>
      <c r="DS68" s="23">
        <v>4.89883093425206</v>
      </c>
      <c r="DT68" s="23">
        <v>5.2654292631443953</v>
      </c>
      <c r="DU68" s="23">
        <v>5.8907944368795917</v>
      </c>
      <c r="DV68" s="23">
        <v>5.1661054214070559</v>
      </c>
      <c r="DW68" s="23">
        <v>5.7459947858243883</v>
      </c>
      <c r="DX68" s="23">
        <v>5.9176763703650064</v>
      </c>
      <c r="DY68" s="23">
        <v>8.0844474900871131</v>
      </c>
      <c r="DZ68" s="23">
        <v>8.7417977342495323</v>
      </c>
      <c r="EA68" s="23">
        <v>8.7958015898440518</v>
      </c>
      <c r="EB68" s="23">
        <v>6.8097452698476379</v>
      </c>
      <c r="EC68" s="23">
        <v>6.3715233559754072</v>
      </c>
      <c r="ED68" s="23">
        <v>5.5186294020328912</v>
      </c>
      <c r="EE68" s="23">
        <v>4.8862987320401592</v>
      </c>
      <c r="EF68" s="23">
        <v>5.4457360709777278</v>
      </c>
      <c r="EG68" s="23">
        <v>5.3619811360979304</v>
      </c>
      <c r="EH68" s="23">
        <v>5.9125583657186818</v>
      </c>
      <c r="EI68" s="23">
        <v>5.1274690934460976</v>
      </c>
      <c r="EJ68" s="23">
        <v>3.2162881695410523</v>
      </c>
      <c r="EK68" s="23">
        <v>2.4162292845149271</v>
      </c>
      <c r="EL68" s="23">
        <v>2.5898906820414189</v>
      </c>
      <c r="EM68" s="23">
        <v>2.0422740501180074</v>
      </c>
      <c r="EN68" s="23">
        <v>1.9233075223072598</v>
      </c>
      <c r="EO68" s="23">
        <v>2.0245774432449237</v>
      </c>
      <c r="EP68" s="23">
        <v>1.9145052137372762</v>
      </c>
      <c r="EQ68" s="23">
        <v>3.8845221061491979</v>
      </c>
      <c r="ER68" s="23">
        <v>4.6515527988371632</v>
      </c>
      <c r="ES68" s="23">
        <v>3.1416995683196682</v>
      </c>
      <c r="ET68" s="23">
        <v>2.8341942078428222</v>
      </c>
      <c r="EU68" s="23">
        <v>2.8670459383577986</v>
      </c>
      <c r="EV68" s="23">
        <v>2.5962154624428182</v>
      </c>
      <c r="EW68" s="23">
        <v>2.3763247453314111</v>
      </c>
      <c r="EX68" s="23">
        <v>2.2039870475416481</v>
      </c>
      <c r="EY68" s="23">
        <v>1.7782854556214971</v>
      </c>
      <c r="EZ68" s="23">
        <v>1.5441268533073111</v>
      </c>
      <c r="FA68" s="23">
        <v>1.3514439626127002</v>
      </c>
      <c r="FB68" s="23">
        <v>1.217303462793387</v>
      </c>
      <c r="FC68" s="23">
        <v>1.1824133120622444</v>
      </c>
      <c r="FD68" s="23">
        <v>1.1384210091091269</v>
      </c>
      <c r="FE68" s="23">
        <v>1.263918710964592</v>
      </c>
      <c r="FF68" s="23">
        <v>0.13564861675982978</v>
      </c>
      <c r="FG68" s="23">
        <v>1.3029048152004168E-2</v>
      </c>
      <c r="FH68" s="23">
        <v>-4.9113224992741462E-2</v>
      </c>
      <c r="FI68" s="23">
        <v>-0.28005017855907433</v>
      </c>
      <c r="FJ68" s="23">
        <v>-0.17501683215775313</v>
      </c>
      <c r="FK68" s="23">
        <v>-9.9021681917586549E-2</v>
      </c>
      <c r="FL68" s="23">
        <v>-7.3399873452888897E-2</v>
      </c>
      <c r="FM68" s="23">
        <v>-0.19009154545950763</v>
      </c>
      <c r="FN68" s="23">
        <v>-0.28014602867049737</v>
      </c>
      <c r="FO68" s="23">
        <v>-6.7544768554480342E-2</v>
      </c>
      <c r="FP68" s="23">
        <v>-7.6236586946351201E-2</v>
      </c>
      <c r="FQ68" s="23">
        <v>4.5902221834598869E-2</v>
      </c>
      <c r="FR68" s="23">
        <v>3.5791222859964049E-2</v>
      </c>
      <c r="FS68" s="23">
        <v>-6.3070244821510135E-2</v>
      </c>
      <c r="FT68" s="23">
        <v>-9.7902275996214608E-2</v>
      </c>
      <c r="FU68" s="23">
        <v>-1.7741610605535605</v>
      </c>
      <c r="FV68" s="23">
        <v>-1.2521535351785493</v>
      </c>
      <c r="FW68" s="23">
        <v>-1.3317098810181061</v>
      </c>
      <c r="FX68" s="23">
        <v>-1.6108350775499665</v>
      </c>
      <c r="FY68" s="23">
        <v>-0.62719959744771736</v>
      </c>
      <c r="FZ68" s="23">
        <v>-0.68181144281753681</v>
      </c>
      <c r="GA68" s="23">
        <v>-0.74983392479974076</v>
      </c>
      <c r="GB68" s="23">
        <v>-0.7859866039769372</v>
      </c>
      <c r="GC68" s="23">
        <v>-0.91061354870445221</v>
      </c>
      <c r="GD68" s="23">
        <v>-1.0054143293464184</v>
      </c>
      <c r="GE68" s="23">
        <v>-1.2043553744290103</v>
      </c>
      <c r="GF68" s="23">
        <v>-0.63812878905614301</v>
      </c>
      <c r="GG68" s="23">
        <v>-0.70654433102090275</v>
      </c>
      <c r="GH68" s="23">
        <v>-0.69923336340623277</v>
      </c>
      <c r="GI68" s="23">
        <v>-0.71817432929077862</v>
      </c>
      <c r="GJ68" s="23">
        <v>-0.63912284470691971</v>
      </c>
      <c r="GK68" s="23">
        <v>-0.58258830849408616</v>
      </c>
      <c r="GL68" s="23">
        <v>-0.37405049078965863</v>
      </c>
      <c r="GM68" s="23">
        <v>-0.29402457077212413</v>
      </c>
      <c r="GN68" s="23">
        <v>-0.14877444094204226</v>
      </c>
      <c r="GO68" s="23">
        <v>-1.9538163004093386E-2</v>
      </c>
      <c r="GP68" s="23">
        <v>0.16191259243844508</v>
      </c>
      <c r="GQ68" s="23">
        <v>0.2642384849982774</v>
      </c>
      <c r="GR68" s="23">
        <v>0.23479413498101101</v>
      </c>
      <c r="GS68" s="23">
        <v>0.74633256249057922</v>
      </c>
      <c r="GT68" s="24">
        <v>1.2931942196878921</v>
      </c>
      <c r="GU68" s="24">
        <v>1.0466625264632037</v>
      </c>
    </row>
    <row r="69" spans="1:203" s="16" customFormat="1" ht="22.5" customHeight="1" x14ac:dyDescent="0.25">
      <c r="A69" s="25" t="s">
        <v>275</v>
      </c>
      <c r="B69" s="26">
        <v>41.551083497728705</v>
      </c>
      <c r="C69" s="26">
        <v>41.439453629827753</v>
      </c>
      <c r="D69" s="26">
        <v>26.840861128526701</v>
      </c>
      <c r="E69" s="26">
        <v>11.159894428644886</v>
      </c>
      <c r="F69" s="26">
        <v>6.8542261624383789</v>
      </c>
      <c r="G69" s="26">
        <v>4.9198773324653606</v>
      </c>
      <c r="H69" s="26">
        <v>2.8784194458549912</v>
      </c>
      <c r="I69" s="26">
        <v>2.9745492197185364</v>
      </c>
      <c r="J69" s="26">
        <v>2.9930689055752597</v>
      </c>
      <c r="K69" s="26">
        <v>2.8812601130706139</v>
      </c>
      <c r="L69" s="26">
        <v>2.8220010341089621</v>
      </c>
      <c r="M69" s="26">
        <v>2.7632620909784045</v>
      </c>
      <c r="N69" s="26">
        <v>2.8594178953189555</v>
      </c>
      <c r="O69" s="26">
        <v>2.7774235572254202</v>
      </c>
      <c r="P69" s="26">
        <v>2.7171311940693679</v>
      </c>
      <c r="Q69" s="26">
        <v>2.6610035580367426</v>
      </c>
      <c r="R69" s="26">
        <v>2.5332187943061997</v>
      </c>
      <c r="S69" s="26">
        <v>2.3738284800568863</v>
      </c>
      <c r="T69" s="26">
        <v>2.2400837254143653</v>
      </c>
      <c r="U69" s="26">
        <v>2.1422245073236446</v>
      </c>
      <c r="V69" s="26">
        <v>2.1342104508548334</v>
      </c>
      <c r="W69" s="26">
        <v>2.0049646166863582</v>
      </c>
      <c r="X69" s="26">
        <v>1.9197092923397656</v>
      </c>
      <c r="Y69" s="26">
        <v>1.8410132624468925</v>
      </c>
      <c r="Z69" s="26">
        <v>1.7803367115921003</v>
      </c>
      <c r="AA69" s="26">
        <v>1.717585254862718</v>
      </c>
      <c r="AB69" s="26">
        <v>1.6635750289108617</v>
      </c>
      <c r="AC69" s="26">
        <v>1.5836332837400342</v>
      </c>
      <c r="AD69" s="26">
        <v>1.3709299380666815</v>
      </c>
      <c r="AE69" s="26">
        <v>1.3364968991895407</v>
      </c>
      <c r="AF69" s="26">
        <v>1.2667418497201317</v>
      </c>
      <c r="AG69" s="26">
        <v>1.2267694214020546</v>
      </c>
      <c r="AH69" s="26">
        <v>1.2756812251708796</v>
      </c>
      <c r="AI69" s="26">
        <v>1.2527074157276183</v>
      </c>
      <c r="AJ69" s="26">
        <v>1.280881339192407</v>
      </c>
      <c r="AK69" s="26">
        <v>1.2980706965957163</v>
      </c>
      <c r="AL69" s="26">
        <v>1.3493018639764165</v>
      </c>
      <c r="AM69" s="26">
        <v>1.3612591772242371</v>
      </c>
      <c r="AN69" s="26">
        <v>1.394813604545428</v>
      </c>
      <c r="AO69" s="26">
        <v>1.3668634634672407</v>
      </c>
      <c r="AP69" s="26">
        <v>1.4443929682010512</v>
      </c>
      <c r="AQ69" s="26">
        <v>1.4457742553037611</v>
      </c>
      <c r="AR69" s="26">
        <v>1.4283067253251036</v>
      </c>
      <c r="AS69" s="26">
        <v>1.4179548709191954</v>
      </c>
      <c r="AT69" s="26">
        <v>1.4034075911179196</v>
      </c>
      <c r="AU69" s="26">
        <v>1.4164990198885998</v>
      </c>
      <c r="AV69" s="26">
        <v>1.4436853987100988</v>
      </c>
      <c r="AW69" s="26">
        <v>1.5393516640120102</v>
      </c>
      <c r="AX69" s="26">
        <v>1.5466646868392788</v>
      </c>
      <c r="AY69" s="26">
        <v>1.5354755007008547</v>
      </c>
      <c r="AZ69" s="26">
        <v>1.4926775770576559</v>
      </c>
      <c r="BA69" s="26">
        <v>1.4441109134272545</v>
      </c>
      <c r="BB69" s="26">
        <v>1.4591448391445518</v>
      </c>
      <c r="BC69" s="26">
        <v>1.4311244658008082</v>
      </c>
      <c r="BD69" s="26">
        <v>1.4312963021347735</v>
      </c>
      <c r="BE69" s="26">
        <v>1.5775642370514085</v>
      </c>
      <c r="BF69" s="26">
        <v>1.5685734364715198</v>
      </c>
      <c r="BG69" s="26">
        <v>1.5326504355742798</v>
      </c>
      <c r="BH69" s="26">
        <v>1.6019214811765752</v>
      </c>
      <c r="BI69" s="26">
        <v>1.5977927012102087</v>
      </c>
      <c r="BJ69" s="26">
        <v>1.6758666879240265</v>
      </c>
      <c r="BK69" s="26">
        <v>1.6739427914854352</v>
      </c>
      <c r="BL69" s="26">
        <v>1.7529126916245525</v>
      </c>
      <c r="BM69" s="26">
        <v>1.7870997351314595</v>
      </c>
      <c r="BN69" s="26">
        <v>1.7544746747097002</v>
      </c>
      <c r="BO69" s="26">
        <v>1.7403479548595655</v>
      </c>
      <c r="BP69" s="26">
        <v>1.7041668696320227</v>
      </c>
      <c r="BQ69" s="26">
        <v>1.8738070478449758</v>
      </c>
      <c r="BR69" s="26">
        <v>1.8776196158558824</v>
      </c>
      <c r="BS69" s="26">
        <v>1.8962666722369836</v>
      </c>
      <c r="BT69" s="26">
        <v>1.8859980500852611</v>
      </c>
      <c r="BU69" s="26">
        <v>1.9200600388629474</v>
      </c>
      <c r="BV69" s="26">
        <v>1.916331249322728</v>
      </c>
      <c r="BW69" s="26">
        <v>1.9179121386727578</v>
      </c>
      <c r="BX69" s="26">
        <v>1.8175124597270897</v>
      </c>
      <c r="BY69" s="26">
        <v>1.7869088611292736</v>
      </c>
      <c r="BZ69" s="26">
        <v>1.6680555214263717</v>
      </c>
      <c r="CA69" s="26">
        <v>1.5786324433367798</v>
      </c>
      <c r="CB69" s="26">
        <v>1.7948798497838703</v>
      </c>
      <c r="CC69" s="26">
        <v>1.9560435853476343</v>
      </c>
      <c r="CD69" s="26">
        <v>1.9933435588710473</v>
      </c>
      <c r="CE69" s="26">
        <v>2.0578674883633892</v>
      </c>
      <c r="CF69" s="26">
        <v>2.1270444632934562</v>
      </c>
      <c r="CG69" s="26">
        <v>2.1148075403481275</v>
      </c>
      <c r="CH69" s="26">
        <v>2.1642410188676906</v>
      </c>
      <c r="CI69" s="26">
        <v>2.2370376286807323</v>
      </c>
      <c r="CJ69" s="26">
        <v>2.2842754509591687</v>
      </c>
      <c r="CK69" s="26">
        <v>2.1355405814056172</v>
      </c>
      <c r="CL69" s="26">
        <v>2.0921703809911407</v>
      </c>
      <c r="CM69" s="26">
        <v>2.0717859479773564</v>
      </c>
      <c r="CN69" s="26">
        <v>1.9820561256437934</v>
      </c>
      <c r="CO69" s="26">
        <v>2.2356896026645581</v>
      </c>
      <c r="CP69" s="26">
        <v>2.2795403328351913</v>
      </c>
      <c r="CQ69" s="26">
        <v>2.1471564488943313</v>
      </c>
      <c r="CR69" s="26">
        <v>2.1326766078082269</v>
      </c>
      <c r="CS69" s="26">
        <v>2.0036495593767789</v>
      </c>
      <c r="CT69" s="26">
        <v>2.0696737508163805</v>
      </c>
      <c r="CU69" s="26">
        <v>2.0660774494559075</v>
      </c>
      <c r="CV69" s="26">
        <v>2.0071647192401105</v>
      </c>
      <c r="CW69" s="26">
        <v>1.9078410658503024</v>
      </c>
      <c r="CX69" s="26">
        <v>1.8114422599703823</v>
      </c>
      <c r="CY69" s="26">
        <v>1.7380765849247231</v>
      </c>
      <c r="CZ69" s="26">
        <v>1.7281330704486706</v>
      </c>
      <c r="DA69" s="26">
        <v>1.6490533370427052</v>
      </c>
      <c r="DB69" s="26">
        <v>1.6544818746620802</v>
      </c>
      <c r="DC69" s="26">
        <v>1.6364082725550664</v>
      </c>
      <c r="DD69" s="26">
        <v>1.6056261680892585</v>
      </c>
      <c r="DE69" s="26">
        <v>1.6730105588358992</v>
      </c>
      <c r="DF69" s="26">
        <v>1.8431032682862032</v>
      </c>
      <c r="DG69" s="26">
        <v>1.832750811663753</v>
      </c>
      <c r="DH69" s="26">
        <v>1.888458047265771</v>
      </c>
      <c r="DI69" s="26">
        <v>1.9254644007435668</v>
      </c>
      <c r="DJ69" s="26">
        <v>1.9815556185433822</v>
      </c>
      <c r="DK69" s="26">
        <v>1.9713139818263135</v>
      </c>
      <c r="DL69" s="26">
        <v>2.1910983717088288</v>
      </c>
      <c r="DM69" s="26">
        <v>2.736788036935025</v>
      </c>
      <c r="DN69" s="26">
        <v>3.3319197131450475</v>
      </c>
      <c r="DO69" s="26">
        <v>3.5621441553667412</v>
      </c>
      <c r="DP69" s="26">
        <v>3.8303460852987534</v>
      </c>
      <c r="DQ69" s="26">
        <v>3.9759080476784803</v>
      </c>
      <c r="DR69" s="26">
        <v>4.4278427432564582</v>
      </c>
      <c r="DS69" s="26">
        <v>4.613631646872749</v>
      </c>
      <c r="DT69" s="26">
        <v>4.8448505872157517</v>
      </c>
      <c r="DU69" s="26">
        <v>5.0595070942608098</v>
      </c>
      <c r="DV69" s="26">
        <v>5.2303744719297445</v>
      </c>
      <c r="DW69" s="26">
        <v>5.4233191136684296</v>
      </c>
      <c r="DX69" s="26">
        <v>5.4986076570680815</v>
      </c>
      <c r="DY69" s="26">
        <v>7.8030456598642637</v>
      </c>
      <c r="DZ69" s="26">
        <v>8.0148301472909402</v>
      </c>
      <c r="EA69" s="26">
        <v>8.1809348060348182</v>
      </c>
      <c r="EB69" s="26">
        <v>7.6895896632512919</v>
      </c>
      <c r="EC69" s="26">
        <v>7.7902392013813824</v>
      </c>
      <c r="ED69" s="26">
        <v>7.7909490557146146</v>
      </c>
      <c r="EE69" s="26">
        <v>7.8174877429571161</v>
      </c>
      <c r="EF69" s="26">
        <v>7.9830398732660708</v>
      </c>
      <c r="EG69" s="26">
        <v>7.8367977921537602</v>
      </c>
      <c r="EH69" s="26">
        <v>7.5193362723232831</v>
      </c>
      <c r="EI69" s="26">
        <v>7.2015420294329457</v>
      </c>
      <c r="EJ69" s="26">
        <v>7.0668095214023756</v>
      </c>
      <c r="EK69" s="26">
        <v>6.5651849960809088</v>
      </c>
      <c r="EL69" s="26">
        <v>6.7601994116319366</v>
      </c>
      <c r="EM69" s="26">
        <v>6.6810708511554644</v>
      </c>
      <c r="EN69" s="26">
        <v>6.6208335636306153</v>
      </c>
      <c r="EO69" s="26">
        <v>6.6763530688529178</v>
      </c>
      <c r="EP69" s="26">
        <v>6.7262481715049827</v>
      </c>
      <c r="EQ69" s="26">
        <v>7.6898172213773766</v>
      </c>
      <c r="ER69" s="26">
        <v>8.1467637464074283</v>
      </c>
      <c r="ES69" s="26">
        <v>7.9366054795157233</v>
      </c>
      <c r="ET69" s="26">
        <v>7.5185742595769396</v>
      </c>
      <c r="EU69" s="26">
        <v>7.3598225244244642</v>
      </c>
      <c r="EV69" s="26">
        <v>6.9392710690334019</v>
      </c>
      <c r="EW69" s="26">
        <v>6.549334401743927</v>
      </c>
      <c r="EX69" s="26">
        <v>6.5425435937472551</v>
      </c>
      <c r="EY69" s="26">
        <v>6.3251655199366281</v>
      </c>
      <c r="EZ69" s="26">
        <v>6.0616447626762939</v>
      </c>
      <c r="FA69" s="26">
        <v>5.5075341386018692</v>
      </c>
      <c r="FB69" s="26">
        <v>5.3661611875924891</v>
      </c>
      <c r="FC69" s="26">
        <v>5.2744455724407606</v>
      </c>
      <c r="FD69" s="26">
        <v>5.2046122977085458</v>
      </c>
      <c r="FE69" s="26">
        <v>5.2170648510148503</v>
      </c>
      <c r="FF69" s="26">
        <v>5.1414221106728615</v>
      </c>
      <c r="FG69" s="26">
        <v>5.1452342250609293</v>
      </c>
      <c r="FH69" s="26">
        <v>5.1065200310519874</v>
      </c>
      <c r="FI69" s="26">
        <v>5.2756356412040155</v>
      </c>
      <c r="FJ69" s="26">
        <v>5.3617633751730125</v>
      </c>
      <c r="FK69" s="26">
        <v>5.3696139591101764</v>
      </c>
      <c r="FL69" s="26">
        <v>5.2692698178493282</v>
      </c>
      <c r="FM69" s="26">
        <v>5.0764134254627891</v>
      </c>
      <c r="FN69" s="26">
        <v>5.0479136268324236</v>
      </c>
      <c r="FO69" s="26">
        <v>5.1605718737666377</v>
      </c>
      <c r="FP69" s="26">
        <v>5.1254287623142565</v>
      </c>
      <c r="FQ69" s="26">
        <v>5.5343886064576706</v>
      </c>
      <c r="FR69" s="26">
        <v>5.1752006568571218</v>
      </c>
      <c r="FS69" s="26">
        <v>4.7619530312843263</v>
      </c>
      <c r="FT69" s="26">
        <v>4.4702967388968675</v>
      </c>
      <c r="FU69" s="26">
        <v>7.2383205429486939</v>
      </c>
      <c r="FV69" s="26">
        <v>7.0830941706049755</v>
      </c>
      <c r="FW69" s="26">
        <v>2.6950907413868519</v>
      </c>
      <c r="FX69" s="26">
        <v>2.5898882148220781</v>
      </c>
      <c r="FY69" s="26">
        <v>2.4319152462923337</v>
      </c>
      <c r="FZ69" s="26">
        <v>2.2848398621844561</v>
      </c>
      <c r="GA69" s="26">
        <v>2.2012443804280211</v>
      </c>
      <c r="GB69" s="26">
        <v>1.8651862039379654</v>
      </c>
      <c r="GC69" s="26">
        <v>1.6562181216340295</v>
      </c>
      <c r="GD69" s="26">
        <v>1.5520636937897454</v>
      </c>
      <c r="GE69" s="26">
        <v>1.4164469761907208</v>
      </c>
      <c r="GF69" s="26">
        <v>1.428899563879511</v>
      </c>
      <c r="GG69" s="26">
        <v>1.407254322713549</v>
      </c>
      <c r="GH69" s="26">
        <v>1.4523471726680741</v>
      </c>
      <c r="GI69" s="26">
        <v>1.5441194046294986</v>
      </c>
      <c r="GJ69" s="26">
        <v>1.7437044461578584</v>
      </c>
      <c r="GK69" s="26">
        <v>1.9307771205346091</v>
      </c>
      <c r="GL69" s="26">
        <v>2.3180688127002034</v>
      </c>
      <c r="GM69" s="26">
        <v>2.5751448883273262</v>
      </c>
      <c r="GN69" s="26">
        <v>2.8517711003773711</v>
      </c>
      <c r="GO69" s="26">
        <v>3.2672724795158579</v>
      </c>
      <c r="GP69" s="26">
        <v>3.8219231286286743</v>
      </c>
      <c r="GQ69" s="26">
        <v>4.2863046330933061</v>
      </c>
      <c r="GR69" s="26">
        <v>5.0119166017610421</v>
      </c>
      <c r="GS69" s="26">
        <v>5.5448630726833219</v>
      </c>
      <c r="GT69" s="27">
        <v>6.3481892835154614</v>
      </c>
      <c r="GU69" s="27">
        <v>6.4949448297339227</v>
      </c>
    </row>
    <row r="70" spans="1:203" s="16" customFormat="1" ht="22.5" customHeight="1" x14ac:dyDescent="0.25">
      <c r="A70" s="20" t="s">
        <v>276</v>
      </c>
      <c r="B70" s="21">
        <v>76.117291784943717</v>
      </c>
      <c r="C70" s="21">
        <v>85.390809542579973</v>
      </c>
      <c r="D70" s="21">
        <v>108.21495026555759</v>
      </c>
      <c r="E70" s="21">
        <v>134.79456501966052</v>
      </c>
      <c r="F70" s="21">
        <v>100.60429974137712</v>
      </c>
      <c r="G70" s="21">
        <v>110.79761508481143</v>
      </c>
      <c r="H70" s="21">
        <v>136.64898568436809</v>
      </c>
      <c r="I70" s="21">
        <v>122.4084638491848</v>
      </c>
      <c r="J70" s="21">
        <v>122.69231201423354</v>
      </c>
      <c r="K70" s="21">
        <v>127.64908020345658</v>
      </c>
      <c r="L70" s="21">
        <v>129.58243250571149</v>
      </c>
      <c r="M70" s="21">
        <v>130.23023054577897</v>
      </c>
      <c r="N70" s="21">
        <v>125.13009530611055</v>
      </c>
      <c r="O70" s="21">
        <v>130.79591188104783</v>
      </c>
      <c r="P70" s="21">
        <v>131.70060742857802</v>
      </c>
      <c r="Q70" s="21">
        <v>136.89921745751676</v>
      </c>
      <c r="R70" s="21">
        <v>139.67301927396088</v>
      </c>
      <c r="S70" s="21">
        <v>144.82551569376793</v>
      </c>
      <c r="T70" s="21">
        <v>147.56286748040785</v>
      </c>
      <c r="U70" s="21">
        <v>149.33300801106091</v>
      </c>
      <c r="V70" s="21">
        <v>149.93032461243823</v>
      </c>
      <c r="W70" s="21">
        <v>158.73951335919671</v>
      </c>
      <c r="X70" s="21">
        <v>162.00424828153811</v>
      </c>
      <c r="Y70" s="21">
        <v>164.91016326747425</v>
      </c>
      <c r="Z70" s="21">
        <v>166.27274115106971</v>
      </c>
      <c r="AA70" s="21">
        <v>165.03646069002701</v>
      </c>
      <c r="AB70" s="21">
        <v>167.6084044144832</v>
      </c>
      <c r="AC70" s="21">
        <v>171.36908059688579</v>
      </c>
      <c r="AD70" s="21">
        <v>183.57836947570684</v>
      </c>
      <c r="AE70" s="21">
        <v>186.95086173639208</v>
      </c>
      <c r="AF70" s="21">
        <v>190.30212138852238</v>
      </c>
      <c r="AG70" s="21">
        <v>195.88149731727475</v>
      </c>
      <c r="AH70" s="21">
        <v>189.25359132119095</v>
      </c>
      <c r="AI70" s="21">
        <v>191.19999047700833</v>
      </c>
      <c r="AJ70" s="21">
        <v>187.15110856287848</v>
      </c>
      <c r="AK70" s="21">
        <v>183.94191128728977</v>
      </c>
      <c r="AL70" s="21">
        <v>175.79783336070665</v>
      </c>
      <c r="AM70" s="21">
        <v>172.02075264827053</v>
      </c>
      <c r="AN70" s="21">
        <v>168.42845069763868</v>
      </c>
      <c r="AO70" s="21">
        <v>170.48407227327459</v>
      </c>
      <c r="AP70" s="21">
        <v>161.70915347844988</v>
      </c>
      <c r="AQ70" s="21">
        <v>160.21279052583773</v>
      </c>
      <c r="AR70" s="21">
        <v>162.631738257065</v>
      </c>
      <c r="AS70" s="21">
        <v>164.08469919170349</v>
      </c>
      <c r="AT70" s="21">
        <v>163.61633498606864</v>
      </c>
      <c r="AU70" s="21">
        <v>163.37243856004591</v>
      </c>
      <c r="AV70" s="21">
        <v>161.49788051676623</v>
      </c>
      <c r="AW70" s="21">
        <v>151.66943506725687</v>
      </c>
      <c r="AX70" s="21">
        <v>151.92177522455805</v>
      </c>
      <c r="AY70" s="21">
        <v>152.06239232408393</v>
      </c>
      <c r="AZ70" s="21">
        <v>155.00708717722273</v>
      </c>
      <c r="BA70" s="21">
        <v>159.01481179378598</v>
      </c>
      <c r="BB70" s="21">
        <v>157.75466083466432</v>
      </c>
      <c r="BC70" s="21">
        <v>161.84138570518326</v>
      </c>
      <c r="BD70" s="21">
        <v>160.0686925508935</v>
      </c>
      <c r="BE70" s="21">
        <v>170.74279047424025</v>
      </c>
      <c r="BF70" s="21">
        <v>174.39171232454828</v>
      </c>
      <c r="BG70" s="21">
        <v>180.46548452738872</v>
      </c>
      <c r="BH70" s="21">
        <v>174.58449463089428</v>
      </c>
      <c r="BI70" s="21">
        <v>173.36104365987777</v>
      </c>
      <c r="BJ70" s="21">
        <v>168.03656887855871</v>
      </c>
      <c r="BK70" s="21">
        <v>168.23857419144653</v>
      </c>
      <c r="BL70" s="21">
        <v>162.28576077494799</v>
      </c>
      <c r="BM70" s="21">
        <v>160.26587704466223</v>
      </c>
      <c r="BN70" s="21">
        <v>163.13438574899902</v>
      </c>
      <c r="BO70" s="21">
        <v>164.31282962203343</v>
      </c>
      <c r="BP70" s="21">
        <v>165.89739247857901</v>
      </c>
      <c r="BQ70" s="21">
        <v>153.09815246761607</v>
      </c>
      <c r="BR70" s="21">
        <v>152.21175098314026</v>
      </c>
      <c r="BS70" s="21">
        <v>151.15052777928398</v>
      </c>
      <c r="BT70" s="21">
        <v>151.0993180162711</v>
      </c>
      <c r="BU70" s="21">
        <v>147.70827180632716</v>
      </c>
      <c r="BV70" s="21">
        <v>148.45939741127762</v>
      </c>
      <c r="BW70" s="21">
        <v>146.33682527320991</v>
      </c>
      <c r="BX70" s="21">
        <v>149.20324337975759</v>
      </c>
      <c r="BY70" s="21">
        <v>150.72197162209451</v>
      </c>
      <c r="BZ70" s="21">
        <v>156.16145738362141</v>
      </c>
      <c r="CA70" s="21">
        <v>159.61746127079076</v>
      </c>
      <c r="CB70" s="21">
        <v>142.60849228154837</v>
      </c>
      <c r="CC70" s="21">
        <v>147.13934720699632</v>
      </c>
      <c r="CD70" s="21">
        <v>143.0108674329812</v>
      </c>
      <c r="CE70" s="21">
        <v>144.33487838252199</v>
      </c>
      <c r="CF70" s="21">
        <v>143.53483231133532</v>
      </c>
      <c r="CG70" s="21">
        <v>143.64461803713104</v>
      </c>
      <c r="CH70" s="21">
        <v>140.70238862544954</v>
      </c>
      <c r="CI70" s="21">
        <v>136.9016271940821</v>
      </c>
      <c r="CJ70" s="21">
        <v>136.4820221399375</v>
      </c>
      <c r="CK70" s="21">
        <v>134.6762721107477</v>
      </c>
      <c r="CL70" s="21">
        <v>136.88028381734452</v>
      </c>
      <c r="CM70" s="21">
        <v>137.25612882791967</v>
      </c>
      <c r="CN70" s="21">
        <v>143.80960198278487</v>
      </c>
      <c r="CO70" s="21">
        <v>138.45723088869298</v>
      </c>
      <c r="CP70" s="21">
        <v>137.15542232971004</v>
      </c>
      <c r="CQ70" s="21">
        <v>142.14042560481482</v>
      </c>
      <c r="CR70" s="21">
        <v>142.47127210902269</v>
      </c>
      <c r="CS70" s="21">
        <v>150.26974502310838</v>
      </c>
      <c r="CT70" s="21">
        <v>147.30275879807508</v>
      </c>
      <c r="CU70" s="21">
        <v>148.28032281486045</v>
      </c>
      <c r="CV70" s="21">
        <v>151.56182809687434</v>
      </c>
      <c r="CW70" s="21">
        <v>156.80941502543843</v>
      </c>
      <c r="CX70" s="21">
        <v>163.11886450673057</v>
      </c>
      <c r="CY70" s="21">
        <v>166.83036627544212</v>
      </c>
      <c r="CZ70" s="21">
        <v>166.44139205711045</v>
      </c>
      <c r="DA70" s="21">
        <v>172.90834860753685</v>
      </c>
      <c r="DB70" s="21">
        <v>171.64671707849936</v>
      </c>
      <c r="DC70" s="21">
        <v>175.07667461944558</v>
      </c>
      <c r="DD70" s="21">
        <v>177.02952839757691</v>
      </c>
      <c r="DE70" s="21">
        <v>171.65639297998462</v>
      </c>
      <c r="DF70" s="21">
        <v>158.11228726306811</v>
      </c>
      <c r="DG70" s="21">
        <v>159.18621884158085</v>
      </c>
      <c r="DH70" s="21">
        <v>156.91415086687314</v>
      </c>
      <c r="DI70" s="21">
        <v>151.75020343686251</v>
      </c>
      <c r="DJ70" s="21">
        <v>150.69674270045198</v>
      </c>
      <c r="DK70" s="21">
        <v>156.32162624175382</v>
      </c>
      <c r="DL70" s="21">
        <v>196.16213073848857</v>
      </c>
      <c r="DM70" s="21">
        <v>166.10328218496085</v>
      </c>
      <c r="DN70" s="21">
        <v>139.21572222664341</v>
      </c>
      <c r="DO70" s="21">
        <v>101.82933391182827</v>
      </c>
      <c r="DP70" s="21">
        <v>101.1858645882461</v>
      </c>
      <c r="DQ70" s="21">
        <v>101.88056348182837</v>
      </c>
      <c r="DR70" s="21">
        <v>75.673893477317847</v>
      </c>
      <c r="DS70" s="21">
        <v>91.711752420330299</v>
      </c>
      <c r="DT70" s="21">
        <v>88.847356173025133</v>
      </c>
      <c r="DU70" s="21">
        <v>87.621867325867953</v>
      </c>
      <c r="DV70" s="21">
        <v>89.724460158313406</v>
      </c>
      <c r="DW70" s="21">
        <v>87.804622753002619</v>
      </c>
      <c r="DX70" s="21">
        <v>87.275941435947118</v>
      </c>
      <c r="DY70" s="21">
        <v>83.947320087348942</v>
      </c>
      <c r="DZ70" s="21">
        <v>71.903126631329556</v>
      </c>
      <c r="EA70" s="21">
        <v>72.272602194211117</v>
      </c>
      <c r="EB70" s="21">
        <v>79.153997053135342</v>
      </c>
      <c r="EC70" s="21">
        <v>81.515472510374693</v>
      </c>
      <c r="ED70" s="21">
        <v>84.543260593848288</v>
      </c>
      <c r="EE70" s="21">
        <v>87.233978388715968</v>
      </c>
      <c r="EF70" s="21">
        <v>84.729208269625701</v>
      </c>
      <c r="EG70" s="21">
        <v>84.400436766709603</v>
      </c>
      <c r="EH70" s="21">
        <v>88.025843707056666</v>
      </c>
      <c r="EI70" s="21">
        <v>91.193141441769782</v>
      </c>
      <c r="EJ70" s="21">
        <v>100.60505430818556</v>
      </c>
      <c r="EK70" s="21">
        <v>104.40536428924729</v>
      </c>
      <c r="EL70" s="21">
        <v>103.01455761450893</v>
      </c>
      <c r="EM70" s="21">
        <v>105.81151127618263</v>
      </c>
      <c r="EN70" s="21">
        <v>106.00615048142539</v>
      </c>
      <c r="EO70" s="21">
        <v>104.74810113229678</v>
      </c>
      <c r="EP70" s="21">
        <v>104.81127521170632</v>
      </c>
      <c r="EQ70" s="21">
        <v>92.504437312176194</v>
      </c>
      <c r="ER70" s="21">
        <v>88.542930674374986</v>
      </c>
      <c r="ES70" s="21">
        <v>88.944034503640992</v>
      </c>
      <c r="ET70" s="21">
        <v>90.019652940405763</v>
      </c>
      <c r="EU70" s="21">
        <v>89.62409244700909</v>
      </c>
      <c r="EV70" s="21">
        <v>90.52883007491242</v>
      </c>
      <c r="EW70" s="21">
        <v>91.246268368598507</v>
      </c>
      <c r="EX70" s="21">
        <v>91.807174590481239</v>
      </c>
      <c r="EY70" s="21">
        <v>92.889855797272673</v>
      </c>
      <c r="EZ70" s="21">
        <v>93.933257709026591</v>
      </c>
      <c r="FA70" s="21">
        <v>94.422433268361019</v>
      </c>
      <c r="FB70" s="21">
        <v>95.065120099922297</v>
      </c>
      <c r="FC70" s="21">
        <v>94.989658148543285</v>
      </c>
      <c r="FD70" s="21">
        <v>94.615037154039243</v>
      </c>
      <c r="FE70" s="21">
        <v>92.737924173452072</v>
      </c>
      <c r="FF70" s="21">
        <v>103.76852918292786</v>
      </c>
      <c r="FG70" s="21">
        <v>104.89863581059828</v>
      </c>
      <c r="FH70" s="21">
        <v>105.4396979938662</v>
      </c>
      <c r="FI70" s="21">
        <v>106.99245693648662</v>
      </c>
      <c r="FJ70" s="21">
        <v>105.65683769561254</v>
      </c>
      <c r="FK70" s="21">
        <v>104.66762077995351</v>
      </c>
      <c r="FL70" s="21">
        <v>104.16669136235124</v>
      </c>
      <c r="FM70" s="21">
        <v>105.49496344493838</v>
      </c>
      <c r="FN70" s="21">
        <v>106.58460661772249</v>
      </c>
      <c r="FO70" s="21">
        <v>103.57107232040066</v>
      </c>
      <c r="FP70" s="21">
        <v>103.53877509512499</v>
      </c>
      <c r="FQ70" s="21">
        <v>101.524359832484</v>
      </c>
      <c r="FR70" s="21">
        <v>101.55418516375951</v>
      </c>
      <c r="FS70" s="21">
        <v>103.36798659745354</v>
      </c>
      <c r="FT70" s="21">
        <v>103.8502951235547</v>
      </c>
      <c r="FU70" s="21">
        <v>127.01355838918093</v>
      </c>
      <c r="FV70" s="21">
        <v>121.89252358743521</v>
      </c>
      <c r="FW70" s="21">
        <v>186.05579051083606</v>
      </c>
      <c r="FX70" s="21">
        <v>205.97238540983565</v>
      </c>
      <c r="FY70" s="21">
        <v>156.39079585163049</v>
      </c>
      <c r="FZ70" s="21">
        <v>159.22489268875478</v>
      </c>
      <c r="GA70" s="21">
        <v>162.14165075654029</v>
      </c>
      <c r="GB70" s="21">
        <v>167.51717000254959</v>
      </c>
      <c r="GC70" s="21">
        <v>178.26173194536258</v>
      </c>
      <c r="GD70" s="21">
        <v>183.99507780141073</v>
      </c>
      <c r="GE70" s="21">
        <v>196.34268812966855</v>
      </c>
      <c r="GF70" s="21">
        <v>157.64152652168201</v>
      </c>
      <c r="GG70" s="21">
        <v>158.33406023025981</v>
      </c>
      <c r="GH70" s="21">
        <v>156.54197074779287</v>
      </c>
      <c r="GI70" s="21">
        <v>151.14250651737174</v>
      </c>
      <c r="GJ70" s="21">
        <v>139.99320745080354</v>
      </c>
      <c r="GK70" s="21">
        <v>133.67728408487665</v>
      </c>
      <c r="GL70" s="21">
        <v>120.81268661838284</v>
      </c>
      <c r="GM70" s="21">
        <v>115.76189595526488</v>
      </c>
      <c r="GN70" s="21">
        <v>110.96436991408294</v>
      </c>
      <c r="GO70" s="21">
        <v>106.26159424331018</v>
      </c>
      <c r="GP70" s="21">
        <v>97.691454273167338</v>
      </c>
      <c r="GQ70" s="21">
        <v>96.189571492587206</v>
      </c>
      <c r="GR70" s="21">
        <v>97.132973397382699</v>
      </c>
      <c r="GS70" s="21">
        <v>91.162861995397606</v>
      </c>
      <c r="GT70" s="22">
        <v>86.609422142017806</v>
      </c>
      <c r="GU70" s="22">
        <v>89.469340015746184</v>
      </c>
    </row>
    <row r="71" spans="1:203" s="16" customFormat="1" ht="22.5" customHeight="1" x14ac:dyDescent="0.25">
      <c r="A71" s="20" t="s">
        <v>277</v>
      </c>
      <c r="B71" s="23">
        <v>9.9235240319569495</v>
      </c>
      <c r="C71" s="23">
        <v>6.0539687052957927</v>
      </c>
      <c r="D71" s="23">
        <v>-2.2049633925558441</v>
      </c>
      <c r="E71" s="23">
        <v>-3.883036723100318</v>
      </c>
      <c r="F71" s="23">
        <v>-4.1420070973018898E-2</v>
      </c>
      <c r="G71" s="23">
        <v>-0.53122941700449833</v>
      </c>
      <c r="H71" s="23">
        <v>-1.0549115306474632</v>
      </c>
      <c r="I71" s="23">
        <v>-0.66655078657683697</v>
      </c>
      <c r="J71" s="23">
        <v>-0.67919653485414311</v>
      </c>
      <c r="K71" s="23">
        <v>-0.7966419195330976</v>
      </c>
      <c r="L71" s="23">
        <v>-0.83481655122576404</v>
      </c>
      <c r="M71" s="23">
        <v>-0.83534050068688381</v>
      </c>
      <c r="N71" s="23">
        <v>-0.71857444229363376</v>
      </c>
      <c r="O71" s="23">
        <v>-0.85533291124660438</v>
      </c>
      <c r="P71" s="23">
        <v>-0.86134709315136537</v>
      </c>
      <c r="Q71" s="23">
        <v>-0.98188948943223553</v>
      </c>
      <c r="R71" s="23">
        <v>-1.0050043805166979</v>
      </c>
      <c r="S71" s="23">
        <v>-1.0640808578710317</v>
      </c>
      <c r="T71" s="23">
        <v>-1.0654480537690181</v>
      </c>
      <c r="U71" s="23">
        <v>-1.0568237878128839</v>
      </c>
      <c r="V71" s="23">
        <v>-1.0656182060243997</v>
      </c>
      <c r="W71" s="23">
        <v>-1.1777064588656507</v>
      </c>
      <c r="X71" s="23">
        <v>-1.1903013159061069</v>
      </c>
      <c r="Y71" s="23">
        <v>-1.1950047144301323</v>
      </c>
      <c r="Z71" s="23">
        <v>-1.1798779404908992</v>
      </c>
      <c r="AA71" s="23">
        <v>-1.1170566590964921</v>
      </c>
      <c r="AB71" s="23">
        <v>-1.1247165332844109</v>
      </c>
      <c r="AC71" s="23">
        <v>-1.1302245146315342</v>
      </c>
      <c r="AD71" s="23">
        <v>-1.1458008888904496</v>
      </c>
      <c r="AE71" s="23">
        <v>-1.1620955709254652</v>
      </c>
      <c r="AF71" s="23">
        <v>-1.1438947628134872</v>
      </c>
      <c r="AG71" s="23">
        <v>-1.176244889870758</v>
      </c>
      <c r="AH71" s="23">
        <v>-1.1385913072751785</v>
      </c>
      <c r="AI71" s="23">
        <v>-1.1424690438483649</v>
      </c>
      <c r="AJ71" s="23">
        <v>-1.1163022864812262</v>
      </c>
      <c r="AK71" s="23">
        <v>-1.0896253525826807</v>
      </c>
      <c r="AL71" s="23">
        <v>-1.0227415783897529</v>
      </c>
      <c r="AM71" s="23">
        <v>-0.98038910493055043</v>
      </c>
      <c r="AN71" s="23">
        <v>-0.95444933971032508</v>
      </c>
      <c r="AO71" s="23">
        <v>-0.96342103146723412</v>
      </c>
      <c r="AP71" s="23">
        <v>-0.89132267357912442</v>
      </c>
      <c r="AQ71" s="23">
        <v>-0.8705410238225445</v>
      </c>
      <c r="AR71" s="23">
        <v>-0.89457332971367531</v>
      </c>
      <c r="AS71" s="23">
        <v>-0.90869211370267389</v>
      </c>
      <c r="AT71" s="23">
        <v>-0.89279647438549192</v>
      </c>
      <c r="AU71" s="23">
        <v>-0.8976699710825552</v>
      </c>
      <c r="AV71" s="23">
        <v>-0.88783592153673685</v>
      </c>
      <c r="AW71" s="23">
        <v>-0.79537430849342394</v>
      </c>
      <c r="AX71" s="23">
        <v>-0.80305576217830499</v>
      </c>
      <c r="AY71" s="23">
        <v>-0.79940527921507076</v>
      </c>
      <c r="AZ71" s="23">
        <v>-0.82107845608696084</v>
      </c>
      <c r="BA71" s="23">
        <v>-0.85223933765261795</v>
      </c>
      <c r="BB71" s="23">
        <v>-0.84272415293444414</v>
      </c>
      <c r="BC71" s="23">
        <v>-0.88502720081712116</v>
      </c>
      <c r="BD71" s="23">
        <v>-0.85976097522164485</v>
      </c>
      <c r="BE71" s="23">
        <v>-1.1160129628138249</v>
      </c>
      <c r="BF71" s="23">
        <v>-1.1668886384591743</v>
      </c>
      <c r="BG71" s="23">
        <v>-1.2332545990959782</v>
      </c>
      <c r="BH71" s="23">
        <v>-1.1947850411192846</v>
      </c>
      <c r="BI71" s="23">
        <v>-1.1721574011291616</v>
      </c>
      <c r="BJ71" s="23">
        <v>-1.1402021934422513</v>
      </c>
      <c r="BK71" s="23">
        <v>-1.14227469369016</v>
      </c>
      <c r="BL71" s="23">
        <v>-1.0918150056989706</v>
      </c>
      <c r="BM71" s="23">
        <v>-1.07701132903981</v>
      </c>
      <c r="BN71" s="23">
        <v>-1.1076768089997178</v>
      </c>
      <c r="BO71" s="23">
        <v>-1.1192670150393758</v>
      </c>
      <c r="BP71" s="23">
        <v>-1.1230015305713279</v>
      </c>
      <c r="BQ71" s="23">
        <v>-0.99495692321366069</v>
      </c>
      <c r="BR71" s="23">
        <v>-0.98033807824126806</v>
      </c>
      <c r="BS71" s="23">
        <v>-0.96995041095188206</v>
      </c>
      <c r="BT71" s="23">
        <v>-0.96373214139373942</v>
      </c>
      <c r="BU71" s="23">
        <v>-0.91602746218540587</v>
      </c>
      <c r="BV71" s="23">
        <v>-0.92864257582580234</v>
      </c>
      <c r="BW71" s="23">
        <v>-0.88869959659047937</v>
      </c>
      <c r="BX71" s="23">
        <v>-0.89427507901693837</v>
      </c>
      <c r="BY71" s="23">
        <v>-0.90635540545468252</v>
      </c>
      <c r="BZ71" s="23">
        <v>-0.93680429080101568</v>
      </c>
      <c r="CA71" s="23">
        <v>-0.94114058551444235</v>
      </c>
      <c r="CB71" s="23">
        <v>-0.76477124225822712</v>
      </c>
      <c r="CC71" s="23">
        <v>-0.92206617721720119</v>
      </c>
      <c r="CD71" s="23">
        <v>-0.8573543555898957</v>
      </c>
      <c r="CE71" s="23">
        <v>-0.91235304823936836</v>
      </c>
      <c r="CF71" s="23">
        <v>-0.92600524028234854</v>
      </c>
      <c r="CG71" s="23">
        <v>-0.92299967320538612</v>
      </c>
      <c r="CH71" s="23">
        <v>-0.8808977902909163</v>
      </c>
      <c r="CI71" s="23">
        <v>-0.82550328592709832</v>
      </c>
      <c r="CJ71" s="23">
        <v>-0.83334987575608122</v>
      </c>
      <c r="CK71" s="23">
        <v>-0.74052586304365564</v>
      </c>
      <c r="CL71" s="23">
        <v>-0.77159837445195056</v>
      </c>
      <c r="CM71" s="23">
        <v>-0.77186724181718047</v>
      </c>
      <c r="CN71" s="23">
        <v>-0.86833089971995214</v>
      </c>
      <c r="CO71" s="23">
        <v>-0.8597843124512119</v>
      </c>
      <c r="CP71" s="23">
        <v>-0.84697283784099298</v>
      </c>
      <c r="CQ71" s="23">
        <v>-0.90482086596530009</v>
      </c>
      <c r="CR71" s="23">
        <v>-0.90577488530770667</v>
      </c>
      <c r="CS71" s="23">
        <v>-1.0072295246553418</v>
      </c>
      <c r="CT71" s="23">
        <v>-0.97901278225574551</v>
      </c>
      <c r="CU71" s="23">
        <v>-0.99750886220234725</v>
      </c>
      <c r="CV71" s="23">
        <v>-1.0349308221556961</v>
      </c>
      <c r="CW71" s="23">
        <v>-1.0838333491246466</v>
      </c>
      <c r="CX71" s="23">
        <v>-1.1433617856883638</v>
      </c>
      <c r="CY71" s="23">
        <v>-1.1615629478528882</v>
      </c>
      <c r="CZ71" s="23">
        <v>-1.1481956686053816</v>
      </c>
      <c r="DA71" s="23">
        <v>-1.2022975556953153</v>
      </c>
      <c r="DB71" s="23">
        <v>-1.1853819478541934</v>
      </c>
      <c r="DC71" s="23">
        <v>-1.2285609142318576</v>
      </c>
      <c r="DD71" s="23">
        <v>-1.2368062651072411</v>
      </c>
      <c r="DE71" s="23">
        <v>-1.1988190206360889</v>
      </c>
      <c r="DF71" s="23">
        <v>-1.0710694658214754</v>
      </c>
      <c r="DG71" s="23">
        <v>-1.084735906212158</v>
      </c>
      <c r="DH71" s="23">
        <v>-1.0747998620784474</v>
      </c>
      <c r="DI71" s="23">
        <v>-0.9964317444891615</v>
      </c>
      <c r="DJ71" s="23">
        <v>-1.0045841533992881</v>
      </c>
      <c r="DK71" s="23">
        <v>-1.110276092895651</v>
      </c>
      <c r="DL71" s="23">
        <v>-2.1070068808115381</v>
      </c>
      <c r="DM71" s="23">
        <v>-1.8091067188594101</v>
      </c>
      <c r="DN71" s="23">
        <v>-1.3066363795217355</v>
      </c>
      <c r="DO71" s="23">
        <v>-6.5163511022332185E-2</v>
      </c>
      <c r="DP71" s="23">
        <v>-4.5422717832828266E-2</v>
      </c>
      <c r="DQ71" s="23">
        <v>-7.4769474815717135E-2</v>
      </c>
      <c r="DR71" s="23">
        <v>1.0771217423814179</v>
      </c>
      <c r="DS71" s="23">
        <v>0.38238921330680592</v>
      </c>
      <c r="DT71" s="23">
        <v>0.54032892994127291</v>
      </c>
      <c r="DU71" s="23">
        <v>0.62627250078472629</v>
      </c>
      <c r="DV71" s="23">
        <v>0.5374492127325452</v>
      </c>
      <c r="DW71" s="23">
        <v>0.66139422522038016</v>
      </c>
      <c r="DX71" s="23">
        <v>0.69964605849283878</v>
      </c>
      <c r="DY71" s="23">
        <v>1.2525979432160204</v>
      </c>
      <c r="DZ71" s="23">
        <v>2.2519166771983579</v>
      </c>
      <c r="EA71" s="23">
        <v>2.2683603379015178</v>
      </c>
      <c r="EB71" s="23">
        <v>1.6029720878031652</v>
      </c>
      <c r="EC71" s="23">
        <v>1.4399889066869094</v>
      </c>
      <c r="ED71" s="23">
        <v>1.2042266928078451</v>
      </c>
      <c r="EE71" s="23">
        <v>0.99798217472538508</v>
      </c>
      <c r="EF71" s="23">
        <v>1.2190733927991981</v>
      </c>
      <c r="EG71" s="23">
        <v>1.2225062270521316</v>
      </c>
      <c r="EH71" s="23">
        <v>0.90037707743996931</v>
      </c>
      <c r="EI71" s="23">
        <v>0.63422962054366117</v>
      </c>
      <c r="EJ71" s="23">
        <v>-4.2758035460511781E-2</v>
      </c>
      <c r="EK71" s="23">
        <v>-0.28922031534037007</v>
      </c>
      <c r="EL71" s="23">
        <v>-0.20379010611933876</v>
      </c>
      <c r="EM71" s="23">
        <v>-0.38827118588464976</v>
      </c>
      <c r="EN71" s="23">
        <v>-0.39765722695637329</v>
      </c>
      <c r="EO71" s="23">
        <v>-0.31699999565833575</v>
      </c>
      <c r="EP71" s="23">
        <v>-0.32361831095346877</v>
      </c>
      <c r="EQ71" s="23">
        <v>0.57639507040741189</v>
      </c>
      <c r="ER71" s="23">
        <v>0.93338037022078424</v>
      </c>
      <c r="ES71" s="23">
        <v>0.87746836339739687</v>
      </c>
      <c r="ET71" s="23">
        <v>0.75037980503909585</v>
      </c>
      <c r="EU71" s="23">
        <v>0.76364838119848466</v>
      </c>
      <c r="EV71" s="23">
        <v>0.65723015451059541</v>
      </c>
      <c r="EW71" s="23">
        <v>0.5733111571717181</v>
      </c>
      <c r="EX71" s="23">
        <v>0.53601917397736754</v>
      </c>
      <c r="EY71" s="23">
        <v>0.44972838952868205</v>
      </c>
      <c r="EZ71" s="23">
        <v>0.36774436634585722</v>
      </c>
      <c r="FA71" s="23">
        <v>0.30718639184831736</v>
      </c>
      <c r="FB71" s="23">
        <v>0.26481360985227292</v>
      </c>
      <c r="FC71" s="23">
        <v>0.26426775394830526</v>
      </c>
      <c r="FD71" s="23">
        <v>0.28026643850790955</v>
      </c>
      <c r="FE71" s="23">
        <v>0.3788672054008782</v>
      </c>
      <c r="FF71" s="23">
        <v>-0.19375599265821272</v>
      </c>
      <c r="FG71" s="23">
        <v>-0.25204628628799336</v>
      </c>
      <c r="FH71" s="23">
        <v>-0.27777926768551131</v>
      </c>
      <c r="FI71" s="23">
        <v>-0.36889655033713115</v>
      </c>
      <c r="FJ71" s="23">
        <v>-0.30330625175633447</v>
      </c>
      <c r="FK71" s="23">
        <v>-0.25063321695871071</v>
      </c>
      <c r="FL71" s="23">
        <v>-0.2195542103593088</v>
      </c>
      <c r="FM71" s="23">
        <v>-0.27894706204312519</v>
      </c>
      <c r="FN71" s="23">
        <v>-0.33238525472932312</v>
      </c>
      <c r="FO71" s="23">
        <v>-0.18428775375846237</v>
      </c>
      <c r="FP71" s="23">
        <v>-0.18137739655915017</v>
      </c>
      <c r="FQ71" s="23">
        <v>-8.4363996890411713E-2</v>
      </c>
      <c r="FR71" s="23">
        <v>-8.0432200803658538E-2</v>
      </c>
      <c r="FS71" s="23">
        <v>-0.16038193987068849</v>
      </c>
      <c r="FT71" s="23">
        <v>-0.17211961734617093</v>
      </c>
      <c r="FU71" s="23">
        <v>-1.9553279462655244</v>
      </c>
      <c r="FV71" s="23">
        <v>-1.5506680620199418</v>
      </c>
      <c r="FW71" s="23">
        <v>-2.3192816424848082</v>
      </c>
      <c r="FX71" s="23">
        <v>-2.7445663206951649</v>
      </c>
      <c r="FY71" s="23">
        <v>-1.3713763618213868</v>
      </c>
      <c r="FZ71" s="23">
        <v>-1.3531939564886366</v>
      </c>
      <c r="GA71" s="23">
        <v>-1.3678895951835504</v>
      </c>
      <c r="GB71" s="23">
        <v>-1.2593209401768977</v>
      </c>
      <c r="GC71" s="23">
        <v>-1.2961849867837434</v>
      </c>
      <c r="GD71" s="23">
        <v>-1.303657107126146</v>
      </c>
      <c r="GE71" s="23">
        <v>-1.3646430927935467</v>
      </c>
      <c r="GF71" s="23">
        <v>-0.82363952108180716</v>
      </c>
      <c r="GG71" s="23">
        <v>-0.82090858420465618</v>
      </c>
      <c r="GH71" s="23">
        <v>-0.82118571352637926</v>
      </c>
      <c r="GI71" s="23">
        <v>-0.78970136714864325</v>
      </c>
      <c r="GJ71" s="23">
        <v>-0.69736333648079729</v>
      </c>
      <c r="GK71" s="23">
        <v>-0.65023329592824175</v>
      </c>
      <c r="GL71" s="23">
        <v>-0.48245239758576153</v>
      </c>
      <c r="GM71" s="23">
        <v>-0.405891657995475</v>
      </c>
      <c r="GN71" s="23">
        <v>-0.31267873254828843</v>
      </c>
      <c r="GO71" s="23">
        <v>-0.20458334549062332</v>
      </c>
      <c r="GP71" s="23">
        <v>8.8230843068786577E-2</v>
      </c>
      <c r="GQ71" s="23">
        <v>0.16332657365394246</v>
      </c>
      <c r="GR71" s="23">
        <v>0.14369298227348207</v>
      </c>
      <c r="GS71" s="23">
        <v>0.49000720189926228</v>
      </c>
      <c r="GT71" s="24">
        <v>0.85005922858121963</v>
      </c>
      <c r="GU71" s="24">
        <v>0.68396055618415308</v>
      </c>
    </row>
    <row r="72" spans="1:203" s="16" customFormat="1" ht="22.5" customHeight="1" thickBot="1" x14ac:dyDescent="0.3">
      <c r="A72" s="28" t="s">
        <v>278</v>
      </c>
      <c r="B72" s="29">
        <v>13.966073251379365</v>
      </c>
      <c r="C72" s="29">
        <v>9.9458839150660392</v>
      </c>
      <c r="D72" s="29">
        <v>-3.4832888788331018</v>
      </c>
      <c r="E72" s="29">
        <v>-6.891990400920661</v>
      </c>
      <c r="F72" s="29">
        <v>-7.5671550948848157E-2</v>
      </c>
      <c r="G72" s="29">
        <v>-1.2382724423636673</v>
      </c>
      <c r="H72" s="29">
        <v>-3.2604123911418368</v>
      </c>
      <c r="I72" s="29">
        <v>-1.9956793221294338</v>
      </c>
      <c r="J72" s="29">
        <v>-2.0212008767963181</v>
      </c>
      <c r="K72" s="29">
        <v>-2.3198076415717797</v>
      </c>
      <c r="L72" s="29">
        <v>-2.4315579097900106</v>
      </c>
      <c r="M72" s="29">
        <v>-2.4344291306463388</v>
      </c>
      <c r="N72" s="29">
        <v>-2.1103356763663474</v>
      </c>
      <c r="O72" s="29">
        <v>-2.4849208617533223</v>
      </c>
      <c r="P72" s="29">
        <v>-2.4751511376351711</v>
      </c>
      <c r="Q72" s="29">
        <v>-2.8448790638466592</v>
      </c>
      <c r="R72" s="29">
        <v>-2.9197540939389368</v>
      </c>
      <c r="S72" s="29">
        <v>-3.0993807683054357</v>
      </c>
      <c r="T72" s="29">
        <v>-3.1414061586370092</v>
      </c>
      <c r="U72" s="29">
        <v>-3.2084856605064007</v>
      </c>
      <c r="V72" s="29">
        <v>-3.2009807073805643</v>
      </c>
      <c r="W72" s="29">
        <v>-3.5444911202639031</v>
      </c>
      <c r="X72" s="29">
        <v>-3.5300090513683609</v>
      </c>
      <c r="Y72" s="29">
        <v>-3.5925612400542271</v>
      </c>
      <c r="Z72" s="29">
        <v>-3.5953536752374351</v>
      </c>
      <c r="AA72" s="29">
        <v>-3.5175133356889723</v>
      </c>
      <c r="AB72" s="29">
        <v>-3.7282097305558812</v>
      </c>
      <c r="AC72" s="29">
        <v>-3.8251091056181616</v>
      </c>
      <c r="AD72" s="29">
        <v>-4.0121501083212188</v>
      </c>
      <c r="AE72" s="29">
        <v>-4.1206873460051145</v>
      </c>
      <c r="AF72" s="29">
        <v>-4.2248938061947161</v>
      </c>
      <c r="AG72" s="29">
        <v>-4.3417962632289804</v>
      </c>
      <c r="AH72" s="29">
        <v>-4.1840487008439382</v>
      </c>
      <c r="AI72" s="29">
        <v>-4.2071634712256154</v>
      </c>
      <c r="AJ72" s="29">
        <v>-4.082740912682806</v>
      </c>
      <c r="AK72" s="29">
        <v>-4.0390235374040548</v>
      </c>
      <c r="AL72" s="29">
        <v>-3.8402624612134479</v>
      </c>
      <c r="AM72" s="29">
        <v>-3.7267583064236485</v>
      </c>
      <c r="AN72" s="29">
        <v>-3.6151633978069668</v>
      </c>
      <c r="AO72" s="29">
        <v>-3.6515301985439792</v>
      </c>
      <c r="AP72" s="29">
        <v>-3.3767690360033291</v>
      </c>
      <c r="AQ72" s="29">
        <v>-3.346998220148103</v>
      </c>
      <c r="AR72" s="29">
        <v>-3.4849694734881997</v>
      </c>
      <c r="AS72" s="29">
        <v>-3.634859689886341</v>
      </c>
      <c r="AT72" s="29">
        <v>-3.5520018915024973</v>
      </c>
      <c r="AU72" s="29">
        <v>-3.5194616376662076</v>
      </c>
      <c r="AV72" s="29">
        <v>-3.4374064901337777</v>
      </c>
      <c r="AW72" s="29">
        <v>-3.0692550000935523</v>
      </c>
      <c r="AX72" s="29">
        <v>-3.0928759778021839</v>
      </c>
      <c r="AY72" s="29">
        <v>-3.1265443517993874</v>
      </c>
      <c r="AZ72" s="29">
        <v>-3.1650905405508625</v>
      </c>
      <c r="BA72" s="29">
        <v>-3.283195610541592</v>
      </c>
      <c r="BB72" s="29">
        <v>-3.2654580927457202</v>
      </c>
      <c r="BC72" s="29">
        <v>-3.3962952566795179</v>
      </c>
      <c r="BD72" s="29">
        <v>-3.3084083207189932</v>
      </c>
      <c r="BE72" s="29">
        <v>-4.2814263505859431</v>
      </c>
      <c r="BF72" s="29">
        <v>-4.232882624907341</v>
      </c>
      <c r="BG72" s="29">
        <v>-4.414463773119178</v>
      </c>
      <c r="BH72" s="29">
        <v>-4.1720108599814791</v>
      </c>
      <c r="BI72" s="29">
        <v>-4.0654547226238433</v>
      </c>
      <c r="BJ72" s="29">
        <v>-3.85331648482568</v>
      </c>
      <c r="BK72" s="29">
        <v>-3.788262191191949</v>
      </c>
      <c r="BL72" s="29">
        <v>-3.5465173901665148</v>
      </c>
      <c r="BM72" s="29">
        <v>-3.4344380341053151</v>
      </c>
      <c r="BN72" s="29">
        <v>-3.5228487483243218</v>
      </c>
      <c r="BO72" s="29">
        <v>-3.558565111279457</v>
      </c>
      <c r="BP72" s="29">
        <v>-3.5552461815694656</v>
      </c>
      <c r="BQ72" s="29">
        <v>-3.218058666890399</v>
      </c>
      <c r="BR72" s="29">
        <v>-3.0705315922817782</v>
      </c>
      <c r="BS72" s="29">
        <v>-2.9683492102940354</v>
      </c>
      <c r="BT72" s="29">
        <v>-2.9318700426921129</v>
      </c>
      <c r="BU72" s="29">
        <v>-2.7749184000749807</v>
      </c>
      <c r="BV72" s="29">
        <v>-2.8311760274911677</v>
      </c>
      <c r="BW72" s="29">
        <v>-2.725662839984448</v>
      </c>
      <c r="BX72" s="29">
        <v>-2.7969410746902597</v>
      </c>
      <c r="BY72" s="29">
        <v>-2.818850306263883</v>
      </c>
      <c r="BZ72" s="29">
        <v>-2.8894652952301207</v>
      </c>
      <c r="CA72" s="29">
        <v>-2.9824594729286851</v>
      </c>
      <c r="CB72" s="29">
        <v>-2.4396778036281526</v>
      </c>
      <c r="CC72" s="29">
        <v>-2.8640078533685944</v>
      </c>
      <c r="CD72" s="29">
        <v>-2.6233419711963326</v>
      </c>
      <c r="CE72" s="29">
        <v>-2.62346520360102</v>
      </c>
      <c r="CF72" s="29">
        <v>-2.5955871638159356</v>
      </c>
      <c r="CG72" s="29">
        <v>-2.5787321432401331</v>
      </c>
      <c r="CH72" s="29">
        <v>-2.4353383167609417</v>
      </c>
      <c r="CI72" s="29">
        <v>-2.265888281359989</v>
      </c>
      <c r="CJ72" s="29">
        <v>-2.2299904174369689</v>
      </c>
      <c r="CK72" s="29">
        <v>-2.1498304562293575</v>
      </c>
      <c r="CL72" s="29">
        <v>-2.2327219568177781</v>
      </c>
      <c r="CM72" s="29">
        <v>-2.2713729571158714</v>
      </c>
      <c r="CN72" s="29">
        <v>-2.5951492181138671</v>
      </c>
      <c r="CO72" s="29">
        <v>-2.4036153236438449</v>
      </c>
      <c r="CP72" s="29">
        <v>-2.3714849397497559</v>
      </c>
      <c r="CQ72" s="29">
        <v>-2.5650601983291619</v>
      </c>
      <c r="CR72" s="29">
        <v>-2.54173727916629</v>
      </c>
      <c r="CS72" s="29">
        <v>-2.8629623839708107</v>
      </c>
      <c r="CT72" s="29">
        <v>-2.7889222250171839</v>
      </c>
      <c r="CU72" s="29">
        <v>-2.9327818311234441</v>
      </c>
      <c r="CV72" s="29">
        <v>-3.1191392816168912</v>
      </c>
      <c r="CW72" s="29">
        <v>-3.3772337877625715</v>
      </c>
      <c r="CX72" s="29">
        <v>-3.718360209024115</v>
      </c>
      <c r="CY72" s="29">
        <v>-3.9382387512014452</v>
      </c>
      <c r="CZ72" s="29">
        <v>-4.0788297257442414</v>
      </c>
      <c r="DA72" s="29">
        <v>-4.7172087151274864</v>
      </c>
      <c r="DB72" s="29">
        <v>-3.9829123130107931</v>
      </c>
      <c r="DC72" s="29">
        <v>-4.0662688756981913</v>
      </c>
      <c r="DD72" s="29">
        <v>-4.5578957985505379</v>
      </c>
      <c r="DE72" s="29">
        <v>-4.3258354054811221</v>
      </c>
      <c r="DF72" s="29">
        <v>-3.9807070874175663</v>
      </c>
      <c r="DG72" s="29">
        <v>-4.0571412198984778</v>
      </c>
      <c r="DH72" s="29">
        <v>-4.0982034518141814</v>
      </c>
      <c r="DI72" s="29">
        <v>-3.7994987997988368</v>
      </c>
      <c r="DJ72" s="29">
        <v>-3.7762968545291606</v>
      </c>
      <c r="DK72" s="29">
        <v>-4.1338563715148071</v>
      </c>
      <c r="DL72" s="29">
        <v>-8.1310983781314494</v>
      </c>
      <c r="DM72" s="29">
        <v>-6.3497771102958538</v>
      </c>
      <c r="DN72" s="29">
        <v>-4.5289302370028564</v>
      </c>
      <c r="DO72" s="29">
        <v>-0.22542462424305676</v>
      </c>
      <c r="DP72" s="29">
        <v>-0.16519109547175392</v>
      </c>
      <c r="DQ72" s="29">
        <v>-0.28590662094864838</v>
      </c>
      <c r="DR72" s="29">
        <v>5.1013695803789654</v>
      </c>
      <c r="DS72" s="29">
        <v>1.4730531818289534</v>
      </c>
      <c r="DT72" s="29">
        <v>1.9885716820251653</v>
      </c>
      <c r="DU72" s="29">
        <v>2.5666977130231019</v>
      </c>
      <c r="DV72" s="29">
        <v>2.0892790366003533</v>
      </c>
      <c r="DW72" s="29">
        <v>2.5748008746920776</v>
      </c>
      <c r="DX72" s="29">
        <v>2.744949756181402</v>
      </c>
      <c r="DY72" s="29">
        <v>4.91409462972097</v>
      </c>
      <c r="DZ72" s="29">
        <v>6.4349251986287879</v>
      </c>
      <c r="EA72" s="29">
        <v>6.4863265159959909</v>
      </c>
      <c r="EB72" s="29">
        <v>4.5387952996824046</v>
      </c>
      <c r="EC72" s="29">
        <v>4.0941507750771358</v>
      </c>
      <c r="ED72" s="29">
        <v>3.334581102108189</v>
      </c>
      <c r="EE72" s="29">
        <v>2.7554966702452433</v>
      </c>
      <c r="EF72" s="29">
        <v>3.3715172629416346</v>
      </c>
      <c r="EG72" s="29">
        <v>3.1803629727810234</v>
      </c>
      <c r="EH72" s="29">
        <v>2.3524907224168947</v>
      </c>
      <c r="EI72" s="29">
        <v>1.6658932226235366</v>
      </c>
      <c r="EJ72" s="29">
        <v>-0.10995451450098975</v>
      </c>
      <c r="EK72" s="29">
        <v>-0.74996548000998953</v>
      </c>
      <c r="EL72" s="29">
        <v>-0.50192246740487656</v>
      </c>
      <c r="EM72" s="29">
        <v>-0.93366312976297505</v>
      </c>
      <c r="EN72" s="29">
        <v>-0.93940198245506712</v>
      </c>
      <c r="EO72" s="29">
        <v>-0.73707497550411605</v>
      </c>
      <c r="EP72" s="29">
        <v>-0.73488382387011397</v>
      </c>
      <c r="EQ72" s="29">
        <v>1.303917505358668</v>
      </c>
      <c r="ER72" s="29">
        <v>2.1238334409055848</v>
      </c>
      <c r="ES72" s="29">
        <v>1.9622005227781771</v>
      </c>
      <c r="ET72" s="29">
        <v>1.6881004603550835</v>
      </c>
      <c r="EU72" s="29">
        <v>1.7400835185065047</v>
      </c>
      <c r="EV72" s="29">
        <v>1.5071918972390024</v>
      </c>
      <c r="EW72" s="29">
        <v>1.3243990581452267</v>
      </c>
      <c r="EX72" s="29">
        <v>1.1956440021008963</v>
      </c>
      <c r="EY72" s="29">
        <v>0.98817547535226657</v>
      </c>
      <c r="EZ72" s="29">
        <v>0.79374101814162989</v>
      </c>
      <c r="FA72" s="29">
        <v>0.64767643031536237</v>
      </c>
      <c r="FB72" s="29">
        <v>0.55328471796380396</v>
      </c>
      <c r="FC72" s="29">
        <v>0.55128699443161644</v>
      </c>
      <c r="FD72" s="29">
        <v>0.55889539317396753</v>
      </c>
      <c r="FE72" s="29">
        <v>0.72767856546758747</v>
      </c>
      <c r="FF72" s="29">
        <v>-0.353891747317511</v>
      </c>
      <c r="FG72" s="29">
        <v>-0.44295955317912056</v>
      </c>
      <c r="FH72" s="29">
        <v>-0.47694541369399768</v>
      </c>
      <c r="FI72" s="29">
        <v>-0.61306440723953981</v>
      </c>
      <c r="FJ72" s="29">
        <v>-0.48557888354320661</v>
      </c>
      <c r="FK72" s="29">
        <v>-0.38883902837532774</v>
      </c>
      <c r="FL72" s="29">
        <v>-0.33761897968141036</v>
      </c>
      <c r="FM72" s="29">
        <v>-0.43472910099390577</v>
      </c>
      <c r="FN72" s="29">
        <v>-0.50274077420122687</v>
      </c>
      <c r="FO72" s="29">
        <v>-0.27164514625057118</v>
      </c>
      <c r="FP72" s="29">
        <v>-0.26514661583221427</v>
      </c>
      <c r="FQ72" s="29">
        <v>-0.11612440170167086</v>
      </c>
      <c r="FR72" s="29">
        <v>-0.1045304488485172</v>
      </c>
      <c r="FS72" s="29">
        <v>-0.20351972208439095</v>
      </c>
      <c r="FT72" s="29">
        <v>-0.20500458068172075</v>
      </c>
      <c r="FU72" s="29">
        <v>-1.8501240018924825</v>
      </c>
      <c r="FV72" s="29">
        <v>-1.3161283956991283</v>
      </c>
      <c r="FW72" s="29">
        <v>-1.7512284627343704</v>
      </c>
      <c r="FX72" s="29">
        <v>-1.9751990493877012</v>
      </c>
      <c r="FY72" s="29">
        <v>-0.95288422156773567</v>
      </c>
      <c r="FZ72" s="29">
        <v>-0.98818043795430577</v>
      </c>
      <c r="GA72" s="29">
        <v>-1.0423887724370482</v>
      </c>
      <c r="GB72" s="29">
        <v>-1.0707212304988769</v>
      </c>
      <c r="GC72" s="29">
        <v>-1.1866370768382084</v>
      </c>
      <c r="GD72" s="29">
        <v>-1.2756356195696938</v>
      </c>
      <c r="GE72" s="29">
        <v>-1.4804439877337445</v>
      </c>
      <c r="GF72" s="29">
        <v>-0.90422740023542902</v>
      </c>
      <c r="GG72" s="29">
        <v>-0.9739590206738169</v>
      </c>
      <c r="GH72" s="29">
        <v>-0.97492951650226711</v>
      </c>
      <c r="GI72" s="29">
        <v>-0.99035836331091887</v>
      </c>
      <c r="GJ72" s="29">
        <v>-0.9126290367567782</v>
      </c>
      <c r="GK72" s="29">
        <v>-0.86754533202479855</v>
      </c>
      <c r="GL72" s="29">
        <v>-0.65835279612101993</v>
      </c>
      <c r="GM72" s="29">
        <v>-0.57030880862197386</v>
      </c>
      <c r="GN72" s="29">
        <v>-0.45379238547196621</v>
      </c>
      <c r="GO72" s="29">
        <v>-0.31034585045768276</v>
      </c>
      <c r="GP72" s="29">
        <v>0.13699580321132088</v>
      </c>
      <c r="GQ72" s="29">
        <v>0.24139596383737291</v>
      </c>
      <c r="GR72" s="29">
        <v>0.2126058516443341</v>
      </c>
      <c r="GS72" s="29">
        <v>0.72478983016579046</v>
      </c>
      <c r="GT72" s="30">
        <v>1.2719343439420365</v>
      </c>
      <c r="GU72" s="30">
        <v>1.0260454059749351</v>
      </c>
    </row>
    <row r="73" spans="1:203" x14ac:dyDescent="0.35">
      <c r="A73" s="31" t="s">
        <v>279</v>
      </c>
      <c r="B73" s="16"/>
      <c r="C73" s="32"/>
      <c r="D73" s="33"/>
      <c r="E73" s="34"/>
      <c r="F73" s="32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</row>
    <row r="78" spans="1:203" ht="30" customHeight="1" thickBot="1" x14ac:dyDescent="0.6">
      <c r="A78" s="37" t="s">
        <v>284</v>
      </c>
    </row>
    <row r="79" spans="1:203" s="16" customFormat="1" ht="30" customHeight="1" thickBot="1" x14ac:dyDescent="0.3">
      <c r="A79" s="13" t="s">
        <v>270</v>
      </c>
      <c r="B79" s="14">
        <v>37591</v>
      </c>
      <c r="C79" s="14">
        <v>37956</v>
      </c>
      <c r="D79" s="14">
        <v>38322</v>
      </c>
      <c r="E79" s="14">
        <v>38687</v>
      </c>
      <c r="F79" s="14">
        <v>39052</v>
      </c>
      <c r="G79" s="14">
        <v>39417</v>
      </c>
      <c r="H79" s="14">
        <v>39783</v>
      </c>
      <c r="I79" s="14">
        <v>40148</v>
      </c>
      <c r="J79" s="14">
        <v>40179</v>
      </c>
      <c r="K79" s="14">
        <v>40210</v>
      </c>
      <c r="L79" s="14">
        <v>40238</v>
      </c>
      <c r="M79" s="14">
        <v>40269</v>
      </c>
      <c r="N79" s="14">
        <v>40299</v>
      </c>
      <c r="O79" s="14">
        <v>40330</v>
      </c>
      <c r="P79" s="14">
        <v>40360</v>
      </c>
      <c r="Q79" s="14">
        <v>40391</v>
      </c>
      <c r="R79" s="14">
        <v>40422</v>
      </c>
      <c r="S79" s="14">
        <v>40452</v>
      </c>
      <c r="T79" s="14">
        <v>40483</v>
      </c>
      <c r="U79" s="14">
        <v>40513</v>
      </c>
      <c r="V79" s="14">
        <v>40544</v>
      </c>
      <c r="W79" s="14">
        <v>40575</v>
      </c>
      <c r="X79" s="14">
        <v>40603</v>
      </c>
      <c r="Y79" s="14">
        <v>40634</v>
      </c>
      <c r="Z79" s="14">
        <v>40664</v>
      </c>
      <c r="AA79" s="14">
        <v>40695</v>
      </c>
      <c r="AB79" s="14">
        <v>40725</v>
      </c>
      <c r="AC79" s="14">
        <v>40756</v>
      </c>
      <c r="AD79" s="14">
        <v>40787</v>
      </c>
      <c r="AE79" s="14">
        <v>40817</v>
      </c>
      <c r="AF79" s="14">
        <v>40848</v>
      </c>
      <c r="AG79" s="14">
        <v>40878</v>
      </c>
      <c r="AH79" s="14">
        <v>40909</v>
      </c>
      <c r="AI79" s="14">
        <v>40940</v>
      </c>
      <c r="AJ79" s="14">
        <v>40969</v>
      </c>
      <c r="AK79" s="14">
        <v>41000</v>
      </c>
      <c r="AL79" s="14">
        <v>41030</v>
      </c>
      <c r="AM79" s="14">
        <v>41061</v>
      </c>
      <c r="AN79" s="14">
        <v>41091</v>
      </c>
      <c r="AO79" s="14">
        <v>41122</v>
      </c>
      <c r="AP79" s="14">
        <v>41153</v>
      </c>
      <c r="AQ79" s="14">
        <v>41183</v>
      </c>
      <c r="AR79" s="14">
        <v>41214</v>
      </c>
      <c r="AS79" s="14">
        <v>41244</v>
      </c>
      <c r="AT79" s="14">
        <v>41275</v>
      </c>
      <c r="AU79" s="14">
        <v>41306</v>
      </c>
      <c r="AV79" s="14">
        <v>41334</v>
      </c>
      <c r="AW79" s="14">
        <v>41365</v>
      </c>
      <c r="AX79" s="14">
        <v>41395</v>
      </c>
      <c r="AY79" s="14">
        <v>41426</v>
      </c>
      <c r="AZ79" s="14">
        <v>41456</v>
      </c>
      <c r="BA79" s="14">
        <v>41487</v>
      </c>
      <c r="BB79" s="14">
        <v>41518</v>
      </c>
      <c r="BC79" s="14">
        <v>41548</v>
      </c>
      <c r="BD79" s="14">
        <v>41579</v>
      </c>
      <c r="BE79" s="14">
        <v>41609</v>
      </c>
      <c r="BF79" s="14">
        <v>41640</v>
      </c>
      <c r="BG79" s="14">
        <v>41671</v>
      </c>
      <c r="BH79" s="14">
        <v>41699</v>
      </c>
      <c r="BI79" s="14">
        <v>41730</v>
      </c>
      <c r="BJ79" s="14">
        <v>41760</v>
      </c>
      <c r="BK79" s="14">
        <v>41791</v>
      </c>
      <c r="BL79" s="14">
        <v>41821</v>
      </c>
      <c r="BM79" s="14">
        <v>41852</v>
      </c>
      <c r="BN79" s="14">
        <v>41883</v>
      </c>
      <c r="BO79" s="14">
        <v>41913</v>
      </c>
      <c r="BP79" s="14">
        <v>41944</v>
      </c>
      <c r="BQ79" s="14">
        <v>41974</v>
      </c>
      <c r="BR79" s="14">
        <v>42005</v>
      </c>
      <c r="BS79" s="14">
        <v>42036</v>
      </c>
      <c r="BT79" s="14">
        <v>42064</v>
      </c>
      <c r="BU79" s="14">
        <v>42095</v>
      </c>
      <c r="BV79" s="14">
        <v>42125</v>
      </c>
      <c r="BW79" s="14">
        <v>42156</v>
      </c>
      <c r="BX79" s="14">
        <v>42186</v>
      </c>
      <c r="BY79" s="14">
        <v>42217</v>
      </c>
      <c r="BZ79" s="14">
        <v>42248</v>
      </c>
      <c r="CA79" s="14">
        <v>42278</v>
      </c>
      <c r="CB79" s="14">
        <v>42309</v>
      </c>
      <c r="CC79" s="14">
        <v>42339</v>
      </c>
      <c r="CD79" s="14">
        <v>42370</v>
      </c>
      <c r="CE79" s="14">
        <v>42401</v>
      </c>
      <c r="CF79" s="14">
        <v>42430</v>
      </c>
      <c r="CG79" s="14">
        <v>42461</v>
      </c>
      <c r="CH79" s="14">
        <v>42491</v>
      </c>
      <c r="CI79" s="14">
        <v>42522</v>
      </c>
      <c r="CJ79" s="14">
        <v>42552</v>
      </c>
      <c r="CK79" s="14">
        <v>42583</v>
      </c>
      <c r="CL79" s="14">
        <v>42614</v>
      </c>
      <c r="CM79" s="14">
        <v>42644</v>
      </c>
      <c r="CN79" s="14">
        <v>42675</v>
      </c>
      <c r="CO79" s="14">
        <v>42705</v>
      </c>
      <c r="CP79" s="14">
        <v>42736</v>
      </c>
      <c r="CQ79" s="14">
        <v>42767</v>
      </c>
      <c r="CR79" s="14">
        <v>42795</v>
      </c>
      <c r="CS79" s="14">
        <v>42826</v>
      </c>
      <c r="CT79" s="14">
        <v>42856</v>
      </c>
      <c r="CU79" s="14">
        <v>42887</v>
      </c>
      <c r="CV79" s="14">
        <v>42917</v>
      </c>
      <c r="CW79" s="14">
        <v>42948</v>
      </c>
      <c r="CX79" s="14">
        <v>42979</v>
      </c>
      <c r="CY79" s="14">
        <v>43009</v>
      </c>
      <c r="CZ79" s="14">
        <v>43040</v>
      </c>
      <c r="DA79" s="14">
        <v>43070</v>
      </c>
      <c r="DB79" s="14">
        <v>43101</v>
      </c>
      <c r="DC79" s="14">
        <v>43132</v>
      </c>
      <c r="DD79" s="14">
        <v>43160</v>
      </c>
      <c r="DE79" s="14">
        <v>43191</v>
      </c>
      <c r="DF79" s="14">
        <v>43221</v>
      </c>
      <c r="DG79" s="14">
        <v>43252</v>
      </c>
      <c r="DH79" s="14">
        <v>43282</v>
      </c>
      <c r="DI79" s="14">
        <v>43313</v>
      </c>
      <c r="DJ79" s="14">
        <v>43344</v>
      </c>
      <c r="DK79" s="14">
        <v>43374</v>
      </c>
      <c r="DL79" s="14">
        <v>43405</v>
      </c>
      <c r="DM79" s="14">
        <v>43435</v>
      </c>
      <c r="DN79" s="14">
        <v>43466</v>
      </c>
      <c r="DO79" s="14">
        <v>43497</v>
      </c>
      <c r="DP79" s="14">
        <v>43525</v>
      </c>
      <c r="DQ79" s="14">
        <v>43556</v>
      </c>
      <c r="DR79" s="14">
        <v>43586</v>
      </c>
      <c r="DS79" s="14">
        <v>43617</v>
      </c>
      <c r="DT79" s="14">
        <v>43647</v>
      </c>
      <c r="DU79" s="14">
        <v>43678</v>
      </c>
      <c r="DV79" s="14">
        <v>43709</v>
      </c>
      <c r="DW79" s="14">
        <v>43739</v>
      </c>
      <c r="DX79" s="14">
        <v>43770</v>
      </c>
      <c r="DY79" s="14">
        <v>43800</v>
      </c>
      <c r="DZ79" s="14">
        <v>43831</v>
      </c>
      <c r="EA79" s="14">
        <v>43862</v>
      </c>
      <c r="EB79" s="14">
        <v>43891</v>
      </c>
      <c r="EC79" s="14">
        <v>43922</v>
      </c>
      <c r="ED79" s="14">
        <v>43952</v>
      </c>
      <c r="EE79" s="14">
        <v>43983</v>
      </c>
      <c r="EF79" s="14">
        <v>44013</v>
      </c>
      <c r="EG79" s="14">
        <v>44044</v>
      </c>
      <c r="EH79" s="14">
        <v>44075</v>
      </c>
      <c r="EI79" s="14">
        <v>44105</v>
      </c>
      <c r="EJ79" s="14">
        <v>44136</v>
      </c>
      <c r="EK79" s="14">
        <v>44166</v>
      </c>
      <c r="EL79" s="14">
        <v>44197</v>
      </c>
      <c r="EM79" s="14">
        <v>44228</v>
      </c>
      <c r="EN79" s="14">
        <v>44256</v>
      </c>
      <c r="EO79" s="14">
        <v>44287</v>
      </c>
      <c r="EP79" s="14">
        <v>44317</v>
      </c>
      <c r="EQ79" s="14">
        <v>44348</v>
      </c>
      <c r="ER79" s="14">
        <v>44378</v>
      </c>
      <c r="ES79" s="14">
        <v>44409</v>
      </c>
      <c r="ET79" s="14">
        <v>44440</v>
      </c>
      <c r="EU79" s="14">
        <v>44470</v>
      </c>
      <c r="EV79" s="14">
        <v>44501</v>
      </c>
      <c r="EW79" s="14">
        <v>44531</v>
      </c>
      <c r="EX79" s="14">
        <v>44562</v>
      </c>
      <c r="EY79" s="14">
        <v>44593</v>
      </c>
      <c r="EZ79" s="14">
        <v>44621</v>
      </c>
      <c r="FA79" s="14">
        <v>44652</v>
      </c>
      <c r="FB79" s="14">
        <v>44682</v>
      </c>
      <c r="FC79" s="14">
        <v>44713</v>
      </c>
      <c r="FD79" s="14">
        <v>44743</v>
      </c>
      <c r="FE79" s="14">
        <v>44774</v>
      </c>
      <c r="FF79" s="14">
        <v>44805</v>
      </c>
      <c r="FG79" s="14">
        <v>44835</v>
      </c>
      <c r="FH79" s="14">
        <v>44866</v>
      </c>
      <c r="FI79" s="14">
        <v>44896</v>
      </c>
      <c r="FJ79" s="14">
        <v>44927</v>
      </c>
      <c r="FK79" s="14">
        <v>44958</v>
      </c>
      <c r="FL79" s="14">
        <v>44986</v>
      </c>
      <c r="FM79" s="14">
        <v>45017</v>
      </c>
      <c r="FN79" s="14">
        <v>45047</v>
      </c>
      <c r="FO79" s="14">
        <v>45078</v>
      </c>
      <c r="FP79" s="14">
        <v>45108</v>
      </c>
      <c r="FQ79" s="14">
        <v>45139</v>
      </c>
      <c r="FR79" s="14">
        <v>45170</v>
      </c>
      <c r="FS79" s="14">
        <v>45200</v>
      </c>
      <c r="FT79" s="14">
        <v>45231</v>
      </c>
      <c r="FU79" s="14">
        <v>45261</v>
      </c>
      <c r="FV79" s="14">
        <v>45292</v>
      </c>
      <c r="FW79" s="14">
        <v>45323</v>
      </c>
      <c r="FX79" s="14">
        <v>45352</v>
      </c>
      <c r="FY79" s="14">
        <v>45383</v>
      </c>
      <c r="FZ79" s="14">
        <v>45413</v>
      </c>
      <c r="GA79" s="14">
        <v>45444</v>
      </c>
      <c r="GB79" s="14">
        <v>45474</v>
      </c>
      <c r="GC79" s="14">
        <v>45505</v>
      </c>
      <c r="GD79" s="14">
        <v>45536</v>
      </c>
      <c r="GE79" s="14">
        <v>45566</v>
      </c>
      <c r="GF79" s="14">
        <v>45597</v>
      </c>
      <c r="GG79" s="14">
        <v>45627</v>
      </c>
      <c r="GH79" s="14">
        <v>45658</v>
      </c>
      <c r="GI79" s="14">
        <v>45689</v>
      </c>
      <c r="GJ79" s="14">
        <v>45717</v>
      </c>
      <c r="GK79" s="14">
        <v>45748</v>
      </c>
      <c r="GL79" s="14">
        <v>45778</v>
      </c>
      <c r="GM79" s="14">
        <v>45809</v>
      </c>
      <c r="GN79" s="14">
        <v>45839</v>
      </c>
      <c r="GO79" s="14">
        <v>45870</v>
      </c>
      <c r="GP79" s="14">
        <v>45901</v>
      </c>
      <c r="GQ79" s="14">
        <v>45931</v>
      </c>
      <c r="GR79" s="14">
        <v>45962</v>
      </c>
      <c r="GS79" s="14">
        <v>45992</v>
      </c>
      <c r="GT79" s="15">
        <v>46023</v>
      </c>
      <c r="GU79" s="15">
        <v>46054</v>
      </c>
    </row>
    <row r="80" spans="1:203" s="16" customFormat="1" ht="22.5" customHeight="1" x14ac:dyDescent="0.25">
      <c r="A80" s="17" t="s">
        <v>271</v>
      </c>
      <c r="B80" s="18">
        <v>34.402694673417294</v>
      </c>
      <c r="C80" s="18">
        <v>14.915361632346974</v>
      </c>
      <c r="D80" s="18">
        <v>7.1610571996050529</v>
      </c>
      <c r="E80" s="18">
        <v>5.8738353580369438</v>
      </c>
      <c r="F80" s="18">
        <v>5.3105937508774819</v>
      </c>
      <c r="G80" s="18">
        <v>6.5753391039286848</v>
      </c>
      <c r="H80" s="18">
        <v>9.2928432885218815</v>
      </c>
      <c r="I80" s="18">
        <v>11.056719147721232</v>
      </c>
      <c r="J80" s="18">
        <v>10.449358053504858</v>
      </c>
      <c r="K80" s="18">
        <v>10.181014023502756</v>
      </c>
      <c r="L80" s="18">
        <v>9.9987312884572752</v>
      </c>
      <c r="M80" s="18">
        <v>9.0098003120965071</v>
      </c>
      <c r="N80" s="18">
        <v>8.8825446897117075</v>
      </c>
      <c r="O80" s="18">
        <v>6.5172466843183843</v>
      </c>
      <c r="P80" s="18">
        <v>6.2248140108224224</v>
      </c>
      <c r="Q80" s="18">
        <v>5.910212388594851</v>
      </c>
      <c r="R80" s="18">
        <v>5.4392037297768656</v>
      </c>
      <c r="S80" s="18">
        <v>4.9318278073736801</v>
      </c>
      <c r="T80" s="18">
        <v>4.6619087023504084</v>
      </c>
      <c r="U80" s="18">
        <v>4.4799317837155206</v>
      </c>
      <c r="V80" s="18">
        <v>4.2954921498178269</v>
      </c>
      <c r="W80" s="18">
        <v>4.167711330115428</v>
      </c>
      <c r="X80" s="18">
        <v>3.9337460637402519</v>
      </c>
      <c r="Y80" s="18">
        <v>3.6240975242909834</v>
      </c>
      <c r="Z80" s="18">
        <v>3.5347285834483868</v>
      </c>
      <c r="AA80" s="18">
        <v>3.2139249012369184</v>
      </c>
      <c r="AB80" s="18">
        <v>3.134771537492695</v>
      </c>
      <c r="AC80" s="18">
        <v>2.9189347718669727</v>
      </c>
      <c r="AD80" s="18">
        <v>2.7612922621202558</v>
      </c>
      <c r="AE80" s="18">
        <v>2.7434891316668741</v>
      </c>
      <c r="AF80" s="18">
        <v>2.725166278596757</v>
      </c>
      <c r="AG80" s="18">
        <v>2.6982370209185147</v>
      </c>
      <c r="AH80" s="18">
        <v>2.7650172532349759</v>
      </c>
      <c r="AI80" s="18">
        <v>2.9666540362509006</v>
      </c>
      <c r="AJ80" s="18">
        <v>3.1145367320143937</v>
      </c>
      <c r="AK80" s="18">
        <v>3.2591821565302528</v>
      </c>
      <c r="AL80" s="18">
        <v>3.3724594844582962</v>
      </c>
      <c r="AM80" s="18">
        <v>3.3935358207739998</v>
      </c>
      <c r="AN80" s="18">
        <v>3.4796852257897961</v>
      </c>
      <c r="AO80" s="18">
        <v>3.481810549669035</v>
      </c>
      <c r="AP80" s="18">
        <v>3.5228901634335128</v>
      </c>
      <c r="AQ80" s="18">
        <v>3.4982266909672091</v>
      </c>
      <c r="AR80" s="18">
        <v>3.5491900534636058</v>
      </c>
      <c r="AS80" s="18">
        <v>3.6444810693976391</v>
      </c>
      <c r="AT80" s="18">
        <v>3.6897538571795203</v>
      </c>
      <c r="AU80" s="18">
        <v>3.8307438556819542</v>
      </c>
      <c r="AV80" s="18">
        <v>3.935807059829191</v>
      </c>
      <c r="AW80" s="18">
        <v>3.9419269809380846</v>
      </c>
      <c r="AX80" s="18">
        <v>3.9389385185319896</v>
      </c>
      <c r="AY80" s="18">
        <v>4.0162839139232451</v>
      </c>
      <c r="AZ80" s="18">
        <v>3.9906535559608476</v>
      </c>
      <c r="BA80" s="18">
        <v>3.9809005936374287</v>
      </c>
      <c r="BB80" s="18">
        <v>3.6047452666868942</v>
      </c>
      <c r="BC80" s="18">
        <v>3.518990188150537</v>
      </c>
      <c r="BD80" s="18">
        <v>3.5440918518047448</v>
      </c>
      <c r="BE80" s="18">
        <v>3.5171514209446126</v>
      </c>
      <c r="BF80" s="18">
        <v>3.5892544512885571</v>
      </c>
      <c r="BG80" s="18">
        <v>3.7190601211828871</v>
      </c>
      <c r="BH80" s="18">
        <v>3.9226132243981069</v>
      </c>
      <c r="BI80" s="18">
        <v>4.2405843902727458</v>
      </c>
      <c r="BJ80" s="18">
        <v>4.7364540297563718</v>
      </c>
      <c r="BK80" s="18">
        <v>4.9467272013244159</v>
      </c>
      <c r="BL80" s="18">
        <v>5.1465221609535803</v>
      </c>
      <c r="BM80" s="18">
        <v>5.1968681861560144</v>
      </c>
      <c r="BN80" s="18">
        <v>5.1672985642992861</v>
      </c>
      <c r="BO80" s="18">
        <v>5.2221572204706508</v>
      </c>
      <c r="BP80" s="18">
        <v>5.3593149387537373</v>
      </c>
      <c r="BQ80" s="18">
        <v>5.0775648847632544</v>
      </c>
      <c r="BR80" s="18">
        <v>5.163355835350024</v>
      </c>
      <c r="BS80" s="18">
        <v>5.0778075523117412</v>
      </c>
      <c r="BT80" s="18">
        <v>5.2582772616912852</v>
      </c>
      <c r="BU80" s="18">
        <v>5.4808539518556918</v>
      </c>
      <c r="BV80" s="18">
        <v>5.5300268145939429</v>
      </c>
      <c r="BW80" s="18">
        <v>5.6136609440577789</v>
      </c>
      <c r="BX80" s="18">
        <v>5.4638945116407118</v>
      </c>
      <c r="BY80" s="18">
        <v>5.3694274318426327</v>
      </c>
      <c r="BZ80" s="18">
        <v>5.0669612073480534</v>
      </c>
      <c r="CA80" s="18">
        <v>5.053485421095413</v>
      </c>
      <c r="CB80" s="18">
        <v>4.7548450258603383</v>
      </c>
      <c r="CC80" s="18">
        <v>4.7065423222881826</v>
      </c>
      <c r="CD80" s="18">
        <v>4.7038992695012629</v>
      </c>
      <c r="CE80" s="18">
        <v>4.6898557349938708</v>
      </c>
      <c r="CF80" s="18">
        <v>4.4747467398860028</v>
      </c>
      <c r="CG80" s="18">
        <v>4.5041296668685327</v>
      </c>
      <c r="CH80" s="18">
        <v>4.4867884277441039</v>
      </c>
      <c r="CI80" s="18">
        <v>4.4877892273792863</v>
      </c>
      <c r="CJ80" s="18">
        <v>4.947907983468637</v>
      </c>
      <c r="CK80" s="18">
        <v>4.7476335957223146</v>
      </c>
      <c r="CL80" s="18">
        <v>4.5616224807217813</v>
      </c>
      <c r="CM80" s="18">
        <v>4.5170607790858766</v>
      </c>
      <c r="CN80" s="18">
        <v>4.185230478701393</v>
      </c>
      <c r="CO80" s="18">
        <v>3.9130677412579891</v>
      </c>
      <c r="CP80" s="18">
        <v>3.9029270906377924</v>
      </c>
      <c r="CQ80" s="18">
        <v>3.8793971809523811</v>
      </c>
      <c r="CR80" s="18">
        <v>3.9729978131299948</v>
      </c>
      <c r="CS80" s="18">
        <v>4.1774808498714986</v>
      </c>
      <c r="CT80" s="18">
        <v>4.3515540630347962</v>
      </c>
      <c r="CU80" s="18">
        <v>4.2249818518858593</v>
      </c>
      <c r="CV80" s="18">
        <v>4.1927974052129766</v>
      </c>
      <c r="CW80" s="18">
        <v>4.1866608269265404</v>
      </c>
      <c r="CX80" s="18">
        <v>4.0943322775473421</v>
      </c>
      <c r="CY80" s="18">
        <v>4.0909160102483915</v>
      </c>
      <c r="CZ80" s="18">
        <v>4.1715069317975511</v>
      </c>
      <c r="DA80" s="18">
        <v>4.130083535088513</v>
      </c>
      <c r="DB80" s="18">
        <v>4.3680679113795478</v>
      </c>
      <c r="DC80" s="18">
        <v>4.4956810769297038</v>
      </c>
      <c r="DD80" s="18">
        <v>4.5624854217399768</v>
      </c>
      <c r="DE80" s="18">
        <v>4.6941253906196616</v>
      </c>
      <c r="DF80" s="18">
        <v>4.7348740889354177</v>
      </c>
      <c r="DG80" s="18">
        <v>4.8242877213478339</v>
      </c>
      <c r="DH80" s="18">
        <v>4.8327185848664875</v>
      </c>
      <c r="DI80" s="18">
        <v>4.6282538789471603</v>
      </c>
      <c r="DJ80" s="18">
        <v>4.7107487205272527</v>
      </c>
      <c r="DK80" s="18">
        <v>4.9766267268613102</v>
      </c>
      <c r="DL80" s="18">
        <v>5.4466512304759949</v>
      </c>
      <c r="DM80" s="18">
        <v>5.9737426638704294</v>
      </c>
      <c r="DN80" s="18">
        <v>5.9348444684944806</v>
      </c>
      <c r="DO80" s="18">
        <v>6.7613939785845876</v>
      </c>
      <c r="DP80" s="18">
        <v>6.7510872796255121</v>
      </c>
      <c r="DQ80" s="18">
        <v>7.5063378866439683</v>
      </c>
      <c r="DR80" s="18">
        <v>7.7612673116738238</v>
      </c>
      <c r="DS80" s="18">
        <v>7.7415570547448675</v>
      </c>
      <c r="DT80" s="18">
        <v>7.6498648030766656</v>
      </c>
      <c r="DU80" s="18">
        <v>7.6775557897098539</v>
      </c>
      <c r="DV80" s="18">
        <v>7.7753735663166168</v>
      </c>
      <c r="DW80" s="18">
        <v>7.4484258704121027</v>
      </c>
      <c r="DX80" s="18">
        <v>7.9061993203933758</v>
      </c>
      <c r="DY80" s="18">
        <v>7.7999033848769272</v>
      </c>
      <c r="DZ80" s="18">
        <v>7.6168249064698292</v>
      </c>
      <c r="EA80" s="18">
        <v>7.7319602990649843</v>
      </c>
      <c r="EB80" s="18">
        <v>6.5220459797987251</v>
      </c>
      <c r="EC80" s="18">
        <v>6.682296800354572</v>
      </c>
      <c r="ED80" s="18">
        <v>6.4824158425821361</v>
      </c>
      <c r="EE80" s="18">
        <v>6.6838065522668533</v>
      </c>
      <c r="EF80" s="18">
        <v>7.0116139251652161</v>
      </c>
      <c r="EG80" s="18">
        <v>6.3764542245711455</v>
      </c>
      <c r="EH80" s="18">
        <v>5.4512112172529426</v>
      </c>
      <c r="EI80" s="18">
        <v>5.084895080221612</v>
      </c>
      <c r="EJ80" s="18">
        <v>4.5121579570021888</v>
      </c>
      <c r="EK80" s="18">
        <v>4.0956733455004173</v>
      </c>
      <c r="EL80" s="18">
        <v>3.840117274774685</v>
      </c>
      <c r="EM80" s="18">
        <v>3.6126314262566677</v>
      </c>
      <c r="EN80" s="18">
        <v>3.6148640874444311</v>
      </c>
      <c r="EO80" s="18">
        <v>3.6873752577478776</v>
      </c>
      <c r="EP80" s="18">
        <v>3.7148057495108007</v>
      </c>
      <c r="EQ80" s="18">
        <v>3.9548932945592559</v>
      </c>
      <c r="ER80" s="18">
        <v>4.9847508480350324</v>
      </c>
      <c r="ES80" s="18">
        <v>5.4085583013436276</v>
      </c>
      <c r="ET80" s="18">
        <v>5.8214947613840948</v>
      </c>
      <c r="EU80" s="18">
        <v>5.8783498714811255</v>
      </c>
      <c r="EV80" s="18">
        <v>6.2269146686837438</v>
      </c>
      <c r="EW80" s="18">
        <v>6.3214906525688965</v>
      </c>
      <c r="EX80" s="18">
        <v>6.3913771063137519</v>
      </c>
      <c r="EY80" s="18">
        <v>6.09325085180852</v>
      </c>
      <c r="EZ80" s="18">
        <v>5.7736202904023806</v>
      </c>
      <c r="FA80" s="18">
        <v>5.4726119033956477</v>
      </c>
      <c r="FB80" s="18">
        <v>5.3050525335512164</v>
      </c>
      <c r="FC80" s="18">
        <v>5.0280370064795639</v>
      </c>
      <c r="FD80" s="18">
        <v>4.9025135540231117</v>
      </c>
      <c r="FE80" s="18">
        <v>4.9225712779260453</v>
      </c>
      <c r="FF80" s="18">
        <v>4.6954234879332839</v>
      </c>
      <c r="FG80" s="18">
        <v>4.6644994537865339</v>
      </c>
      <c r="FH80" s="18">
        <v>4.3021329530078081</v>
      </c>
      <c r="FI80" s="18">
        <v>3.7106788036255494</v>
      </c>
      <c r="FJ80" s="18">
        <v>3.8485158151230077</v>
      </c>
      <c r="FK80" s="18">
        <v>3.8700358346717043</v>
      </c>
      <c r="FL80" s="18">
        <v>3.8179907905400401</v>
      </c>
      <c r="FM80" s="18">
        <v>3.7028109698188776</v>
      </c>
      <c r="FN80" s="18">
        <v>3.7893802342635805</v>
      </c>
      <c r="FO80" s="18">
        <v>3.5263284954429852</v>
      </c>
      <c r="FP80" s="18">
        <v>3.6139979703440193</v>
      </c>
      <c r="FQ80" s="18">
        <v>3.5101382945965889</v>
      </c>
      <c r="FR80" s="18">
        <v>3.4205582065778533</v>
      </c>
      <c r="FS80" s="18">
        <v>3.245897275605516</v>
      </c>
      <c r="FT80" s="18">
        <v>3.4598980076962063</v>
      </c>
      <c r="FU80" s="18">
        <v>3.459397581126531</v>
      </c>
      <c r="FV80" s="18">
        <v>3.3451644540326773</v>
      </c>
      <c r="FW80" s="18">
        <v>3.2192354694291025</v>
      </c>
      <c r="FX80" s="18">
        <v>3.4401411378513673</v>
      </c>
      <c r="FY80" s="18">
        <v>4.3059050029975126</v>
      </c>
      <c r="FZ80" s="18">
        <v>4.1902913970680444</v>
      </c>
      <c r="GA80" s="18">
        <v>4.2014466843922103</v>
      </c>
      <c r="GB80" s="18">
        <v>4.427042932774925</v>
      </c>
      <c r="GC80" s="18">
        <v>4.0810329891395147</v>
      </c>
      <c r="GD80" s="18">
        <v>4.3872647092983188</v>
      </c>
      <c r="GE80" s="18">
        <v>4.6624026132491547</v>
      </c>
      <c r="GF80" s="18">
        <v>4.757360598219206</v>
      </c>
      <c r="GG80" s="18">
        <v>3.4523378826797333</v>
      </c>
      <c r="GH80" s="18">
        <v>3.5227148312023568</v>
      </c>
      <c r="GI80" s="18">
        <v>3.7124593272034376</v>
      </c>
      <c r="GJ80" s="18">
        <v>3.7940902985013043</v>
      </c>
      <c r="GK80" s="18">
        <v>3.8525806268960419</v>
      </c>
      <c r="GL80" s="18">
        <v>4.2285607362580695</v>
      </c>
      <c r="GM80" s="18">
        <v>4.3027517084828295</v>
      </c>
      <c r="GN80" s="18">
        <v>4.5135501260076616</v>
      </c>
      <c r="GO80" s="18">
        <v>4.3817508009579074</v>
      </c>
      <c r="GP80" s="18">
        <v>4.8203095197875339</v>
      </c>
      <c r="GQ80" s="18">
        <v>5.2146589568520998</v>
      </c>
      <c r="GR80" s="18">
        <v>5.0220117635562485</v>
      </c>
      <c r="GS80" s="18">
        <v>5.4638939159262527</v>
      </c>
      <c r="GT80" s="19">
        <v>5.7260388922426637</v>
      </c>
      <c r="GU80" s="19">
        <v>6.1060989659130778</v>
      </c>
    </row>
    <row r="81" spans="1:203" s="16" customFormat="1" ht="22.5" customHeight="1" x14ac:dyDescent="0.25">
      <c r="A81" s="20" t="s">
        <v>272</v>
      </c>
      <c r="B81" s="21">
        <v>84.626424549070165</v>
      </c>
      <c r="C81" s="21">
        <v>87.298430402303879</v>
      </c>
      <c r="D81" s="21">
        <v>96.800720636950075</v>
      </c>
      <c r="E81" s="21">
        <v>85.333651044656506</v>
      </c>
      <c r="F81" s="21">
        <v>84.484252369789019</v>
      </c>
      <c r="G81" s="21">
        <v>76.382409153212066</v>
      </c>
      <c r="H81" s="21">
        <v>65.879807542956542</v>
      </c>
      <c r="I81" s="21">
        <v>71.348453714333488</v>
      </c>
      <c r="J81" s="21">
        <v>73.031000392148755</v>
      </c>
      <c r="K81" s="21">
        <v>74.677459274984926</v>
      </c>
      <c r="L81" s="21">
        <v>75.44792415232024</v>
      </c>
      <c r="M81" s="21">
        <v>79.482799913113055</v>
      </c>
      <c r="N81" s="21">
        <v>79.530741883399926</v>
      </c>
      <c r="O81" s="21">
        <v>75.865840911607663</v>
      </c>
      <c r="P81" s="21">
        <v>76.659980556269474</v>
      </c>
      <c r="Q81" s="21">
        <v>100.98673554512696</v>
      </c>
      <c r="R81" s="21">
        <v>104.73491472729175</v>
      </c>
      <c r="S81" s="21">
        <v>110.62361630598639</v>
      </c>
      <c r="T81" s="21">
        <v>112.23036255461265</v>
      </c>
      <c r="U81" s="21">
        <v>114.8507018040809</v>
      </c>
      <c r="V81" s="21">
        <v>115.55190781535603</v>
      </c>
      <c r="W81" s="21">
        <v>116.70298654414178</v>
      </c>
      <c r="X81" s="21">
        <v>118.7937039783864</v>
      </c>
      <c r="Y81" s="21">
        <v>120.08194210966903</v>
      </c>
      <c r="Z81" s="21">
        <v>119.63767005499652</v>
      </c>
      <c r="AA81" s="21">
        <v>120.99206591723679</v>
      </c>
      <c r="AB81" s="21">
        <v>119.97611195293698</v>
      </c>
      <c r="AC81" s="21">
        <v>123.68351522535286</v>
      </c>
      <c r="AD81" s="21">
        <v>124.29701809656386</v>
      </c>
      <c r="AE81" s="21">
        <v>122.59710177879303</v>
      </c>
      <c r="AF81" s="21">
        <v>120.26349329491302</v>
      </c>
      <c r="AG81" s="21">
        <v>118.43043359037981</v>
      </c>
      <c r="AH81" s="21">
        <v>116.13053212189537</v>
      </c>
      <c r="AI81" s="21">
        <v>111.12122681107157</v>
      </c>
      <c r="AJ81" s="21">
        <v>106.07284339438368</v>
      </c>
      <c r="AK81" s="21">
        <v>103.18859325114325</v>
      </c>
      <c r="AL81" s="21">
        <v>100.27441270608128</v>
      </c>
      <c r="AM81" s="21">
        <v>100.32415625398814</v>
      </c>
      <c r="AN81" s="21">
        <v>98.387893802642736</v>
      </c>
      <c r="AO81" s="21">
        <v>95.299888362011743</v>
      </c>
      <c r="AP81" s="21">
        <v>91.346012799611074</v>
      </c>
      <c r="AQ81" s="21">
        <v>88.81812881344797</v>
      </c>
      <c r="AR81" s="21">
        <v>84.710022754872256</v>
      </c>
      <c r="AS81" s="21">
        <v>83.550931452376091</v>
      </c>
      <c r="AT81" s="21">
        <v>82.912394266597772</v>
      </c>
      <c r="AU81" s="21">
        <v>81.567914148258453</v>
      </c>
      <c r="AV81" s="21">
        <v>81.33265226923703</v>
      </c>
      <c r="AW81" s="21">
        <v>80.637446512503544</v>
      </c>
      <c r="AX81" s="21">
        <v>80.047127783928687</v>
      </c>
      <c r="AY81" s="21">
        <v>80.341405652369829</v>
      </c>
      <c r="AZ81" s="21">
        <v>82.191691847583002</v>
      </c>
      <c r="BA81" s="21">
        <v>82.002965640608409</v>
      </c>
      <c r="BB81" s="21">
        <v>82.055839203774326</v>
      </c>
      <c r="BC81" s="21">
        <v>84.170588741290558</v>
      </c>
      <c r="BD81" s="21">
        <v>83.29028023652107</v>
      </c>
      <c r="BE81" s="21">
        <v>84.825815827560959</v>
      </c>
      <c r="BF81" s="21">
        <v>83.05879890950682</v>
      </c>
      <c r="BG81" s="21">
        <v>81.044302421633859</v>
      </c>
      <c r="BH81" s="21">
        <v>78.633201854911789</v>
      </c>
      <c r="BI81" s="21">
        <v>76.353543184989931</v>
      </c>
      <c r="BJ81" s="21">
        <v>70.540507277995943</v>
      </c>
      <c r="BK81" s="21">
        <v>69.738506982032206</v>
      </c>
      <c r="BL81" s="21">
        <v>68.346390051376289</v>
      </c>
      <c r="BM81" s="21">
        <v>68.417856879215407</v>
      </c>
      <c r="BN81" s="21">
        <v>69.513986845150384</v>
      </c>
      <c r="BO81" s="21">
        <v>69.893514847907525</v>
      </c>
      <c r="BP81" s="21">
        <v>69.829780406891587</v>
      </c>
      <c r="BQ81" s="21">
        <v>75.064668158852299</v>
      </c>
      <c r="BR81" s="21">
        <v>74.031333205714972</v>
      </c>
      <c r="BS81" s="21">
        <v>74.915797162050495</v>
      </c>
      <c r="BT81" s="21">
        <v>75.551948051948045</v>
      </c>
      <c r="BU81" s="21">
        <v>76.205217682133835</v>
      </c>
      <c r="BV81" s="21">
        <v>77.60169715218646</v>
      </c>
      <c r="BW81" s="21">
        <v>79.798259696798524</v>
      </c>
      <c r="BX81" s="21">
        <v>81.842238728231635</v>
      </c>
      <c r="BY81" s="21">
        <v>83.144545808666876</v>
      </c>
      <c r="BZ81" s="21">
        <v>85.392603420724413</v>
      </c>
      <c r="CA81" s="21">
        <v>85.957163475644265</v>
      </c>
      <c r="CB81" s="21">
        <v>90.096996276607456</v>
      </c>
      <c r="CC81" s="21">
        <v>93.034120474411409</v>
      </c>
      <c r="CD81" s="21">
        <v>92.340456309821334</v>
      </c>
      <c r="CE81" s="21">
        <v>91.262743894920689</v>
      </c>
      <c r="CF81" s="21">
        <v>88.339674911982158</v>
      </c>
      <c r="CG81" s="21">
        <v>86.03616768068953</v>
      </c>
      <c r="CH81" s="21">
        <v>84.316839686145357</v>
      </c>
      <c r="CI81" s="21">
        <v>83.141178583339752</v>
      </c>
      <c r="CJ81" s="21">
        <v>74.728429669552725</v>
      </c>
      <c r="CK81" s="21">
        <v>76.038506079476946</v>
      </c>
      <c r="CL81" s="21">
        <v>76.335638145042878</v>
      </c>
      <c r="CM81" s="21">
        <v>75.669659919283873</v>
      </c>
      <c r="CN81" s="21">
        <v>75.867421380325212</v>
      </c>
      <c r="CO81" s="21">
        <v>75.933103908750226</v>
      </c>
      <c r="CP81" s="21">
        <v>77.029550719397321</v>
      </c>
      <c r="CQ81" s="21">
        <v>78.043551901475581</v>
      </c>
      <c r="CR81" s="21">
        <v>77.846777291926642</v>
      </c>
      <c r="CS81" s="21">
        <v>76.866040348841551</v>
      </c>
      <c r="CT81" s="21">
        <v>75.583805835228816</v>
      </c>
      <c r="CU81" s="21">
        <v>77.526056424847511</v>
      </c>
      <c r="CV81" s="21">
        <v>78.295128164462398</v>
      </c>
      <c r="CW81" s="21">
        <v>78.76243952211307</v>
      </c>
      <c r="CX81" s="21">
        <v>79.888694641483056</v>
      </c>
      <c r="CY81" s="21">
        <v>80.521165409487708</v>
      </c>
      <c r="CZ81" s="21">
        <v>80.524852828216567</v>
      </c>
      <c r="DA81" s="21">
        <v>81.775232705943722</v>
      </c>
      <c r="DB81" s="21">
        <v>81.21442571700976</v>
      </c>
      <c r="DC81" s="21">
        <v>80.847521762897884</v>
      </c>
      <c r="DD81" s="21">
        <v>79.552686239222396</v>
      </c>
      <c r="DE81" s="21">
        <v>77.234647445576414</v>
      </c>
      <c r="DF81" s="21">
        <v>75.591256434094461</v>
      </c>
      <c r="DG81" s="21">
        <v>75.041327594878254</v>
      </c>
      <c r="DH81" s="21">
        <v>76.172468176799001</v>
      </c>
      <c r="DI81" s="21">
        <v>77.049734849311477</v>
      </c>
      <c r="DJ81" s="21">
        <v>77.19990835163982</v>
      </c>
      <c r="DK81" s="21">
        <v>74.818854979026312</v>
      </c>
      <c r="DL81" s="21">
        <v>71.680617813249285</v>
      </c>
      <c r="DM81" s="21">
        <v>67.770636989410633</v>
      </c>
      <c r="DN81" s="21">
        <v>70.240414826996329</v>
      </c>
      <c r="DO81" s="21">
        <v>65.588188864044668</v>
      </c>
      <c r="DP81" s="21">
        <v>66.962465801116039</v>
      </c>
      <c r="DQ81" s="21">
        <v>61.662782417635476</v>
      </c>
      <c r="DR81" s="21">
        <v>61.220111418530962</v>
      </c>
      <c r="DS81" s="21">
        <v>61.816972173225956</v>
      </c>
      <c r="DT81" s="21">
        <v>62.666699463118093</v>
      </c>
      <c r="DU81" s="21">
        <v>62.55062501711167</v>
      </c>
      <c r="DV81" s="21">
        <v>64.490390297803273</v>
      </c>
      <c r="DW81" s="21">
        <v>63.146772717410038</v>
      </c>
      <c r="DX81" s="21">
        <v>61.643604917058816</v>
      </c>
      <c r="DY81" s="21">
        <v>61.243051363957434</v>
      </c>
      <c r="DZ81" s="21">
        <v>58.83249425942094</v>
      </c>
      <c r="EA81" s="21">
        <v>57.0788548955666</v>
      </c>
      <c r="EB81" s="21">
        <v>68.945046776954044</v>
      </c>
      <c r="EC81" s="21">
        <v>69.473174747876527</v>
      </c>
      <c r="ED81" s="21">
        <v>71.771843760573802</v>
      </c>
      <c r="EE81" s="21">
        <v>69.879389966447491</v>
      </c>
      <c r="EF81" s="21">
        <v>67.322259864629743</v>
      </c>
      <c r="EG81" s="21">
        <v>73.065944597526311</v>
      </c>
      <c r="EH81" s="21">
        <v>81.932595571945612</v>
      </c>
      <c r="EI81" s="21">
        <v>85.311936165633611</v>
      </c>
      <c r="EJ81" s="21">
        <v>89.879692130955817</v>
      </c>
      <c r="EK81" s="21">
        <v>96.46125359281352</v>
      </c>
      <c r="EL81" s="21">
        <v>103.16170834964358</v>
      </c>
      <c r="EM81" s="21">
        <v>108.79757863071468</v>
      </c>
      <c r="EN81" s="21">
        <v>107.07075256400714</v>
      </c>
      <c r="EO81" s="21">
        <v>104.28474675928778</v>
      </c>
      <c r="EP81" s="21">
        <v>101.6050662283597</v>
      </c>
      <c r="EQ81" s="21">
        <v>96.365083440761154</v>
      </c>
      <c r="ER81" s="21">
        <v>81.095989123483449</v>
      </c>
      <c r="ES81" s="21">
        <v>76.919036976427208</v>
      </c>
      <c r="ET81" s="21">
        <v>70.048934971465954</v>
      </c>
      <c r="EU81" s="21">
        <v>67.900693697562815</v>
      </c>
      <c r="EV81" s="21">
        <v>66.05498483546036</v>
      </c>
      <c r="EW81" s="21">
        <v>67.244323235752717</v>
      </c>
      <c r="EX81" s="21">
        <v>67.384763414719956</v>
      </c>
      <c r="EY81" s="21">
        <v>68.383783621004611</v>
      </c>
      <c r="EZ81" s="21">
        <v>69.310481486431001</v>
      </c>
      <c r="FA81" s="21">
        <v>69.796304411393933</v>
      </c>
      <c r="FB81" s="21">
        <v>69.889793859405046</v>
      </c>
      <c r="FC81" s="21">
        <v>70.923729018406775</v>
      </c>
      <c r="FD81" s="21">
        <v>74.596270837070307</v>
      </c>
      <c r="FE81" s="21">
        <v>75.099904900278162</v>
      </c>
      <c r="FF81" s="21">
        <v>100.18234900868366</v>
      </c>
      <c r="FG81" s="21">
        <v>94.604712330732625</v>
      </c>
      <c r="FH81" s="21">
        <v>86.54177814890302</v>
      </c>
      <c r="FI81" s="21">
        <v>83.740381479611528</v>
      </c>
      <c r="FJ81" s="21">
        <v>81.699855330328276</v>
      </c>
      <c r="FK81" s="21">
        <v>80.655266686164794</v>
      </c>
      <c r="FL81" s="21">
        <v>79.5470871731535</v>
      </c>
      <c r="FM81" s="21">
        <v>79.32105642129126</v>
      </c>
      <c r="FN81" s="21">
        <v>78.348249859112755</v>
      </c>
      <c r="FO81" s="21">
        <v>80.264328485729891</v>
      </c>
      <c r="FP81" s="21">
        <v>80.227918692645346</v>
      </c>
      <c r="FQ81" s="21">
        <v>81.814606919629909</v>
      </c>
      <c r="FR81" s="21">
        <v>78.943427395940716</v>
      </c>
      <c r="FS81" s="21">
        <v>83.029609306433755</v>
      </c>
      <c r="FT81" s="21">
        <v>78.721855746337582</v>
      </c>
      <c r="FU81" s="21">
        <v>77.728523692018726</v>
      </c>
      <c r="FV81" s="21">
        <v>83.389940620035105</v>
      </c>
      <c r="FW81" s="21">
        <v>92.090662775621851</v>
      </c>
      <c r="FX81" s="21">
        <v>88.797612012548711</v>
      </c>
      <c r="FY81" s="21">
        <v>84.938386025315253</v>
      </c>
      <c r="FZ81" s="21">
        <v>84.481179330190898</v>
      </c>
      <c r="GA81" s="21">
        <v>81.874711124219147</v>
      </c>
      <c r="GB81" s="21">
        <v>83.631217510953149</v>
      </c>
      <c r="GC81" s="21">
        <v>86.333702685288941</v>
      </c>
      <c r="GD81" s="21">
        <v>86.639600079380656</v>
      </c>
      <c r="GE81" s="21">
        <v>86.957424975759537</v>
      </c>
      <c r="GF81" s="21">
        <v>97.667252589166267</v>
      </c>
      <c r="GG81" s="21">
        <v>96.539616375776035</v>
      </c>
      <c r="GH81" s="21">
        <v>89.658012303136204</v>
      </c>
      <c r="GI81" s="21">
        <v>91.506449814002096</v>
      </c>
      <c r="GJ81" s="21">
        <v>99.850378874046115</v>
      </c>
      <c r="GK81" s="21">
        <v>106.26513373807936</v>
      </c>
      <c r="GL81" s="21">
        <v>103.40847669113509</v>
      </c>
      <c r="GM81" s="21">
        <v>103.08012434419986</v>
      </c>
      <c r="GN81" s="21">
        <v>97.191258191661717</v>
      </c>
      <c r="GO81" s="21">
        <v>97.831649279412318</v>
      </c>
      <c r="GP81" s="21">
        <v>98.466120489569178</v>
      </c>
      <c r="GQ81" s="21">
        <v>95.66383493602612</v>
      </c>
      <c r="GR81" s="21">
        <v>93.545465023525935</v>
      </c>
      <c r="GS81" s="21">
        <v>82.344481062512514</v>
      </c>
      <c r="GT81" s="22">
        <v>84.955490514032221</v>
      </c>
      <c r="GU81" s="22">
        <v>82.768577133210641</v>
      </c>
    </row>
    <row r="82" spans="1:203" s="16" customFormat="1" ht="22.5" customHeight="1" x14ac:dyDescent="0.25">
      <c r="A82" s="20" t="s">
        <v>273</v>
      </c>
      <c r="B82" s="23">
        <v>5.2889242227708273</v>
      </c>
      <c r="C82" s="23">
        <v>1.8944850384806144</v>
      </c>
      <c r="D82" s="23">
        <v>0.22910222516316492</v>
      </c>
      <c r="E82" s="23">
        <v>0.86147719067204875</v>
      </c>
      <c r="F82" s="23">
        <v>0.82397832405190552</v>
      </c>
      <c r="G82" s="23">
        <v>1.5529366863547294</v>
      </c>
      <c r="H82" s="23">
        <v>3.170736014775112</v>
      </c>
      <c r="I82" s="23">
        <v>3.1679210042854997</v>
      </c>
      <c r="J82" s="23">
        <v>2.8180873324726967</v>
      </c>
      <c r="K82" s="23">
        <v>2.578091422320981</v>
      </c>
      <c r="L82" s="23">
        <v>2.454896089747717</v>
      </c>
      <c r="M82" s="23">
        <v>1.8485587574618045</v>
      </c>
      <c r="N82" s="23">
        <v>1.8181909998594421</v>
      </c>
      <c r="O82" s="23">
        <v>1.5728826829763738</v>
      </c>
      <c r="P82" s="23">
        <v>1.4528728004620148</v>
      </c>
      <c r="Q82" s="23">
        <v>-5.8318166430762299E-2</v>
      </c>
      <c r="R82" s="23">
        <v>-0.25754165844860699</v>
      </c>
      <c r="S82" s="23">
        <v>-0.52393846312732084</v>
      </c>
      <c r="T82" s="23">
        <v>-0.57016833626249253</v>
      </c>
      <c r="U82" s="23">
        <v>-0.66530131022583461</v>
      </c>
      <c r="V82" s="23">
        <v>-0.66803097935552347</v>
      </c>
      <c r="W82" s="23">
        <v>-0.69613226266785244</v>
      </c>
      <c r="X82" s="23">
        <v>-0.73929659048077045</v>
      </c>
      <c r="Y82" s="23">
        <v>-0.72778916682606409</v>
      </c>
      <c r="Z82" s="23">
        <v>-0.69413833655724666</v>
      </c>
      <c r="AA82" s="23">
        <v>-0.67466923379814092</v>
      </c>
      <c r="AB82" s="23">
        <v>-0.62620547179834485</v>
      </c>
      <c r="AC82" s="23">
        <v>-0.69130636111323307</v>
      </c>
      <c r="AD82" s="23">
        <v>-0.67091168062637596</v>
      </c>
      <c r="AE82" s="23">
        <v>-0.61994903137288904</v>
      </c>
      <c r="AF82" s="23">
        <v>-0.55221388613868427</v>
      </c>
      <c r="AG82" s="23">
        <v>-0.49729678225142937</v>
      </c>
      <c r="AH82" s="23">
        <v>-0.44601199620901699</v>
      </c>
      <c r="AI82" s="23">
        <v>-0.32992832407127226</v>
      </c>
      <c r="AJ82" s="23">
        <v>-0.18914093819578912</v>
      </c>
      <c r="AK82" s="23">
        <v>-0.1039220622855888</v>
      </c>
      <c r="AL82" s="23">
        <v>-9.2544573327971637E-3</v>
      </c>
      <c r="AM82" s="23">
        <v>-1.1000358594366709E-2</v>
      </c>
      <c r="AN82" s="23">
        <v>5.6096221173482314E-2</v>
      </c>
      <c r="AO82" s="23">
        <v>0.16364898285769716</v>
      </c>
      <c r="AP82" s="23">
        <v>0.30487046382729677</v>
      </c>
      <c r="AQ82" s="23">
        <v>0.39116720239753483</v>
      </c>
      <c r="AR82" s="23">
        <v>0.54267035156092247</v>
      </c>
      <c r="AS82" s="23">
        <v>0.59948318931039446</v>
      </c>
      <c r="AT82" s="23">
        <v>0.63049059164783761</v>
      </c>
      <c r="AU82" s="23">
        <v>0.70608599623961221</v>
      </c>
      <c r="AV82" s="23">
        <v>0.73471078987023331</v>
      </c>
      <c r="AW82" s="23">
        <v>0.76325772012219095</v>
      </c>
      <c r="AX82" s="23">
        <v>0.78593136927230067</v>
      </c>
      <c r="AY82" s="23">
        <v>0.78954496248729522</v>
      </c>
      <c r="AZ82" s="23">
        <v>0.71066788254089452</v>
      </c>
      <c r="BA82" s="23">
        <v>0.71644404765015224</v>
      </c>
      <c r="BB82" s="23">
        <v>0.64684128694863041</v>
      </c>
      <c r="BC82" s="23">
        <v>0.55703542903598202</v>
      </c>
      <c r="BD82" s="23">
        <v>0.59220781659686417</v>
      </c>
      <c r="BE82" s="23">
        <v>0.53369903423769227</v>
      </c>
      <c r="BF82" s="23">
        <v>0.60806281424227182</v>
      </c>
      <c r="BG82" s="23">
        <v>0.7049737893290452</v>
      </c>
      <c r="BH82" s="23">
        <v>0.83813684966967983</v>
      </c>
      <c r="BI82" s="23">
        <v>1.0027479565499027</v>
      </c>
      <c r="BJ82" s="23">
        <v>1.3953353301771461</v>
      </c>
      <c r="BK82" s="23">
        <v>1.4969535066467017</v>
      </c>
      <c r="BL82" s="23">
        <v>1.6290600507477266</v>
      </c>
      <c r="BM82" s="23">
        <v>1.6412823483503152</v>
      </c>
      <c r="BN82" s="23">
        <v>1.5753033200626358</v>
      </c>
      <c r="BO82" s="23">
        <v>1.5722079881999214</v>
      </c>
      <c r="BP82" s="23">
        <v>1.6169170857082666</v>
      </c>
      <c r="BQ82" s="23">
        <v>1.2661076534653064</v>
      </c>
      <c r="BR82" s="23">
        <v>1.3408546722853196</v>
      </c>
      <c r="BS82" s="23">
        <v>1.2737275461425961</v>
      </c>
      <c r="BT82" s="23">
        <v>1.2855463565108891</v>
      </c>
      <c r="BU82" s="23">
        <v>1.3041572670042274</v>
      </c>
      <c r="BV82" s="23">
        <v>1.2386321534980478</v>
      </c>
      <c r="BW82" s="23">
        <v>1.1340572054208005</v>
      </c>
      <c r="BX82" s="23">
        <v>0.99212092156497445</v>
      </c>
      <c r="BY82" s="23">
        <v>0.90504138111110921</v>
      </c>
      <c r="BZ82" s="23">
        <v>0.74015111807538059</v>
      </c>
      <c r="CA82" s="23">
        <v>0.70965269646657891</v>
      </c>
      <c r="CB82" s="23">
        <v>0.47087247995249437</v>
      </c>
      <c r="CC82" s="23">
        <v>0.32785206799143413</v>
      </c>
      <c r="CD82" s="23">
        <v>0.36029721968944434</v>
      </c>
      <c r="CE82" s="23">
        <v>0.40976470652516411</v>
      </c>
      <c r="CF82" s="23">
        <v>0.52177001673618806</v>
      </c>
      <c r="CG82" s="23">
        <v>0.62894911412583909</v>
      </c>
      <c r="CH82" s="23">
        <v>0.70367022206658625</v>
      </c>
      <c r="CI82" s="23">
        <v>0.75658837139999058</v>
      </c>
      <c r="CJ82" s="23">
        <v>1.2504140459280919</v>
      </c>
      <c r="CK82" s="23">
        <v>1.1376039354077121</v>
      </c>
      <c r="CL82" s="23">
        <v>1.0794788502950745</v>
      </c>
      <c r="CM82" s="23">
        <v>1.0990162492042395</v>
      </c>
      <c r="CN82" s="23">
        <v>1.0100040356872051</v>
      </c>
      <c r="CO82" s="23">
        <v>0.94175394726877437</v>
      </c>
      <c r="CP82" s="23">
        <v>0.89651988781385572</v>
      </c>
      <c r="CQ82" s="23">
        <v>0.8517778285714287</v>
      </c>
      <c r="CR82" s="23">
        <v>0.88014705372957203</v>
      </c>
      <c r="CS82" s="23">
        <v>0.96641673424414321</v>
      </c>
      <c r="CT82" s="23">
        <v>1.0624838892155655</v>
      </c>
      <c r="CU82" s="23">
        <v>0.94952003745326086</v>
      </c>
      <c r="CV82" s="23">
        <v>0.91004130312522313</v>
      </c>
      <c r="CW82" s="23">
        <v>0.88914462512252512</v>
      </c>
      <c r="CX82" s="23">
        <v>0.82342366672986766</v>
      </c>
      <c r="CY82" s="23">
        <v>0.79686276287306934</v>
      </c>
      <c r="CZ82" s="23">
        <v>0.81240711424872059</v>
      </c>
      <c r="DA82" s="23">
        <v>0.75269811332001457</v>
      </c>
      <c r="DB82" s="23">
        <v>0.82056664222366482</v>
      </c>
      <c r="DC82" s="23">
        <v>0.86103433986847999</v>
      </c>
      <c r="DD82" s="23">
        <v>0.93290570947291007</v>
      </c>
      <c r="DE82" s="23">
        <v>1.0686341945212794</v>
      </c>
      <c r="DF82" s="23">
        <v>1.1557232745367518</v>
      </c>
      <c r="DG82" s="23">
        <v>1.2040781682517185</v>
      </c>
      <c r="DH82" s="23">
        <v>1.1515175587348112</v>
      </c>
      <c r="DI82" s="23">
        <v>1.0621965370653996</v>
      </c>
      <c r="DJ82" s="23">
        <v>1.0740550256041683</v>
      </c>
      <c r="DK82" s="23">
        <v>1.253171593243483</v>
      </c>
      <c r="DL82" s="23">
        <v>1.5424579783378576</v>
      </c>
      <c r="DM82" s="23">
        <v>1.925299208457252</v>
      </c>
      <c r="DN82" s="23">
        <v>1.7661850944869126</v>
      </c>
      <c r="DO82" s="23">
        <v>2.3267181260683838</v>
      </c>
      <c r="DP82" s="23">
        <v>2.2303927688027838</v>
      </c>
      <c r="DQ82" s="23">
        <v>2.8777210880701611</v>
      </c>
      <c r="DR82" s="23">
        <v>3.0098108159770858</v>
      </c>
      <c r="DS82" s="23">
        <v>2.955960884438821</v>
      </c>
      <c r="DT82" s="23">
        <v>2.855947017597761</v>
      </c>
      <c r="DU82" s="23">
        <v>2.8751966572088965</v>
      </c>
      <c r="DV82" s="23">
        <v>2.7610048062868038</v>
      </c>
      <c r="DW82" s="23">
        <v>2.744985314998202</v>
      </c>
      <c r="DX82" s="23">
        <v>3.0325330473748942</v>
      </c>
      <c r="DY82" s="23">
        <v>3.0230045485376964</v>
      </c>
      <c r="DZ82" s="23">
        <v>3.1356568306208219</v>
      </c>
      <c r="EA82" s="23">
        <v>3.3186458993788643</v>
      </c>
      <c r="EB82" s="23">
        <v>2.0254183282120435</v>
      </c>
      <c r="EC82" s="23">
        <v>2.0398930670724789</v>
      </c>
      <c r="ED82" s="23">
        <v>1.8298664721334024</v>
      </c>
      <c r="EE82" s="23">
        <v>2.0132033070053299</v>
      </c>
      <c r="EF82" s="23">
        <v>2.2912369777609238</v>
      </c>
      <c r="EG82" s="23">
        <v>1.7174377135593661</v>
      </c>
      <c r="EH82" s="23">
        <v>0.98489237684855557</v>
      </c>
      <c r="EI82" s="23">
        <v>0.74687263529350623</v>
      </c>
      <c r="EJ82" s="23">
        <v>0.45664427678619585</v>
      </c>
      <c r="EK82" s="23">
        <v>0.14493549336399014</v>
      </c>
      <c r="EL82" s="23">
        <v>-0.12141330851265701</v>
      </c>
      <c r="EM82" s="23">
        <v>-0.31782409036284015</v>
      </c>
      <c r="EN82" s="23">
        <v>-0.25559809514835002</v>
      </c>
      <c r="EO82" s="23">
        <v>-0.1579946918591319</v>
      </c>
      <c r="EP82" s="23">
        <v>-5.9625092534561927E-2</v>
      </c>
      <c r="EQ82" s="23">
        <v>0.14375707126416118</v>
      </c>
      <c r="ER82" s="23">
        <v>0.94231784247979355</v>
      </c>
      <c r="ES82" s="23">
        <v>1.2483473416415001</v>
      </c>
      <c r="ET82" s="23">
        <v>1.7435996816148529</v>
      </c>
      <c r="EU82" s="23">
        <v>1.8869095307756489</v>
      </c>
      <c r="EV82" s="23">
        <v>2.11372712856764</v>
      </c>
      <c r="EW82" s="23">
        <v>2.0706470448375742</v>
      </c>
      <c r="EX82" s="23">
        <v>2.0845627642816562</v>
      </c>
      <c r="EY82" s="23">
        <v>1.9264553738227612</v>
      </c>
      <c r="EZ82" s="23">
        <v>1.7718962679262147</v>
      </c>
      <c r="FA82" s="23">
        <v>1.652931040047442</v>
      </c>
      <c r="FB82" s="23">
        <v>1.5973622537191263</v>
      </c>
      <c r="FC82" s="23">
        <v>1.4619656650587858</v>
      </c>
      <c r="FD82" s="23">
        <v>1.2454212654399499</v>
      </c>
      <c r="FE82" s="23">
        <v>1.2257249295551782</v>
      </c>
      <c r="FF82" s="23">
        <v>-8.5620581837459256E-3</v>
      </c>
      <c r="FG82" s="23">
        <v>0.2516631638631891</v>
      </c>
      <c r="FH82" s="23">
        <v>0.57899059714494072</v>
      </c>
      <c r="FI82" s="23">
        <v>0.6033422179864294</v>
      </c>
      <c r="FJ82" s="23">
        <v>0.70428396180270636</v>
      </c>
      <c r="FK82" s="23">
        <v>0.74864811136709741</v>
      </c>
      <c r="FL82" s="23">
        <v>0.78089032812618198</v>
      </c>
      <c r="FM82" s="23">
        <v>0.76570219127508377</v>
      </c>
      <c r="FN82" s="23">
        <v>0.82046714021091793</v>
      </c>
      <c r="FO82" s="23">
        <v>0.69594460837473093</v>
      </c>
      <c r="FP82" s="23">
        <v>0.71456261714256653</v>
      </c>
      <c r="FQ82" s="23">
        <v>0.63833244653698873</v>
      </c>
      <c r="FR82" s="23">
        <v>0.72025232223217384</v>
      </c>
      <c r="FS82" s="23">
        <v>0.55084144918207867</v>
      </c>
      <c r="FT82" s="23">
        <v>0.73620208910719098</v>
      </c>
      <c r="FU82" s="23">
        <v>0.77045891267947253</v>
      </c>
      <c r="FV82" s="23">
        <v>0.55563380217230607</v>
      </c>
      <c r="FW82" s="23">
        <v>0.25462018932394082</v>
      </c>
      <c r="FX82" s="23">
        <v>0.38537795757803173</v>
      </c>
      <c r="FY82" s="23">
        <v>0.64853878966812306</v>
      </c>
      <c r="FZ82" s="23">
        <v>0.65028380745342829</v>
      </c>
      <c r="GA82" s="23">
        <v>0.76152434850800466</v>
      </c>
      <c r="GB82" s="23">
        <v>0.72465302836264822</v>
      </c>
      <c r="GC82" s="23">
        <v>0.55772610180724613</v>
      </c>
      <c r="GD82" s="23">
        <v>0.5861561107384532</v>
      </c>
      <c r="GE82" s="23">
        <v>0.60809735876516902</v>
      </c>
      <c r="GF82" s="23">
        <v>0.11097720617898268</v>
      </c>
      <c r="GG82" s="23">
        <v>0.11946413474512985</v>
      </c>
      <c r="GH82" s="23">
        <v>0.36431873443854418</v>
      </c>
      <c r="GI82" s="23">
        <v>0.31531959609078403</v>
      </c>
      <c r="GJ82" s="23">
        <v>5.6767606243248838E-3</v>
      </c>
      <c r="GK82" s="23">
        <v>-0.24136932864237309</v>
      </c>
      <c r="GL82" s="23">
        <v>-0.14412950706584687</v>
      </c>
      <c r="GM82" s="23">
        <v>-0.13253010284345473</v>
      </c>
      <c r="GN82" s="23">
        <v>0.12677396942948224</v>
      </c>
      <c r="GO82" s="23">
        <v>9.5011725066927358E-2</v>
      </c>
      <c r="GP82" s="23">
        <v>7.3937740063367688E-2</v>
      </c>
      <c r="GQ82" s="23">
        <v>0.22611621989240505</v>
      </c>
      <c r="GR82" s="23">
        <v>0.32414750580138019</v>
      </c>
      <c r="GS82" s="23">
        <v>0.96467882505058622</v>
      </c>
      <c r="GT82" s="24">
        <v>0.86145446431365202</v>
      </c>
      <c r="GU82" s="24">
        <v>1.0521677334811346</v>
      </c>
    </row>
    <row r="83" spans="1:203" s="16" customFormat="1" ht="22.5" customHeight="1" x14ac:dyDescent="0.25">
      <c r="A83" s="20" t="s">
        <v>274</v>
      </c>
      <c r="B83" s="23">
        <v>4.8038826317219678</v>
      </c>
      <c r="C83" s="23">
        <v>1.6179717893657311</v>
      </c>
      <c r="D83" s="23">
        <v>0.26792297640282359</v>
      </c>
      <c r="E83" s="23">
        <v>1.6537817999731308</v>
      </c>
      <c r="F83" s="23">
        <v>2.2806183026266997</v>
      </c>
      <c r="G83" s="23">
        <v>5.4990358351675175</v>
      </c>
      <c r="H83" s="23">
        <v>8.9631286632520339</v>
      </c>
      <c r="I83" s="23">
        <v>7.8948674235040164</v>
      </c>
      <c r="J83" s="23">
        <v>7.0464030543805398</v>
      </c>
      <c r="K83" s="23">
        <v>6.3742569209621447</v>
      </c>
      <c r="L83" s="23">
        <v>6.0833576332171235</v>
      </c>
      <c r="M83" s="23">
        <v>4.7171409973215521</v>
      </c>
      <c r="N83" s="23">
        <v>4.5252722796750877</v>
      </c>
      <c r="O83" s="23">
        <v>3.6746702066148669</v>
      </c>
      <c r="P83" s="23">
        <v>3.3742171474543441</v>
      </c>
      <c r="Q83" s="23">
        <v>-0.142854059761307</v>
      </c>
      <c r="R83" s="23">
        <v>-0.65062511604368667</v>
      </c>
      <c r="S83" s="23">
        <v>-1.3625909209684313</v>
      </c>
      <c r="T83" s="23">
        <v>-1.6288736626590301</v>
      </c>
      <c r="U83" s="23">
        <v>-1.9104542627314389</v>
      </c>
      <c r="V83" s="23">
        <v>-1.9562485732559782</v>
      </c>
      <c r="W83" s="23">
        <v>-2.0558165462249711</v>
      </c>
      <c r="X83" s="23">
        <v>-2.2751239408066177</v>
      </c>
      <c r="Y83" s="23">
        <v>-2.4156256357421237</v>
      </c>
      <c r="Z83" s="23">
        <v>-2.3350546500859859</v>
      </c>
      <c r="AA83" s="23">
        <v>-2.3219960744018566</v>
      </c>
      <c r="AB83" s="23">
        <v>-2.1816474187070787</v>
      </c>
      <c r="AC83" s="23">
        <v>-2.4656752364280714</v>
      </c>
      <c r="AD83" s="23">
        <v>-2.5115569638659343</v>
      </c>
      <c r="AE83" s="23">
        <v>-2.3612079887654516</v>
      </c>
      <c r="AF83" s="23">
        <v>-2.1373823824134663</v>
      </c>
      <c r="AG83" s="23">
        <v>-1.9817908537155422</v>
      </c>
      <c r="AH83" s="23">
        <v>-1.7930173177627697</v>
      </c>
      <c r="AI83" s="23">
        <v>-1.3083236633618962</v>
      </c>
      <c r="AJ83" s="23">
        <v>-0.75752312933434474</v>
      </c>
      <c r="AK83" s="23">
        <v>-0.44578944471803444</v>
      </c>
      <c r="AL83" s="23">
        <v>-3.9678021240316226E-2</v>
      </c>
      <c r="AM83" s="23">
        <v>-4.7536700578674811E-2</v>
      </c>
      <c r="AN83" s="23">
        <v>0.24305903578230045</v>
      </c>
      <c r="AO83" s="23">
        <v>0.70593534144776593</v>
      </c>
      <c r="AP83" s="23">
        <v>1.3232960604569122</v>
      </c>
      <c r="AQ83" s="23">
        <v>1.701594561495589</v>
      </c>
      <c r="AR83" s="23">
        <v>2.3714905453992419</v>
      </c>
      <c r="AS83" s="23">
        <v>2.6388431262671563</v>
      </c>
      <c r="AT83" s="23">
        <v>2.7873427740388679</v>
      </c>
      <c r="AU83" s="23">
        <v>3.1160385653109657</v>
      </c>
      <c r="AV83" s="23">
        <v>3.210849796925729</v>
      </c>
      <c r="AW83" s="23">
        <v>3.4949906794296908</v>
      </c>
      <c r="AX83" s="23">
        <v>3.6488672316671362</v>
      </c>
      <c r="AY83" s="23">
        <v>3.6490001928423816</v>
      </c>
      <c r="AZ83" s="23">
        <v>3.2956351867701446</v>
      </c>
      <c r="BA83" s="23">
        <v>3.3515609293011597</v>
      </c>
      <c r="BB83" s="23">
        <v>3.0577367980673889</v>
      </c>
      <c r="BC83" s="23">
        <v>2.6551404118183251</v>
      </c>
      <c r="BD83" s="23">
        <v>2.8337475380666293</v>
      </c>
      <c r="BE83" s="23">
        <v>2.5701917479866285</v>
      </c>
      <c r="BF83" s="23">
        <v>2.9127790346350455</v>
      </c>
      <c r="BG83" s="23">
        <v>3.280970347708573</v>
      </c>
      <c r="BH83" s="23">
        <v>3.8225645380345714</v>
      </c>
      <c r="BI83" s="23">
        <v>4.4780200676941666</v>
      </c>
      <c r="BJ83" s="23">
        <v>6.1185389364209311</v>
      </c>
      <c r="BK83" s="23">
        <v>6.3216592176422006</v>
      </c>
      <c r="BL83" s="23">
        <v>6.6132037938632369</v>
      </c>
      <c r="BM83" s="23">
        <v>6.6222116318073159</v>
      </c>
      <c r="BN83" s="23">
        <v>6.1888507106460775</v>
      </c>
      <c r="BO83" s="23">
        <v>6.1509264553325966</v>
      </c>
      <c r="BP83" s="23">
        <v>6.1011799167366343</v>
      </c>
      <c r="BQ83" s="23">
        <v>4.6072908960578181</v>
      </c>
      <c r="BR83" s="23">
        <v>4.80004728516412</v>
      </c>
      <c r="BS83" s="23">
        <v>4.5359897859926948</v>
      </c>
      <c r="BT83" s="23">
        <v>4.5077014339665924</v>
      </c>
      <c r="BU83" s="23">
        <v>4.8554089146772892</v>
      </c>
      <c r="BV83" s="23">
        <v>4.5980042602433082</v>
      </c>
      <c r="BW83" s="23">
        <v>4.1000662677492352</v>
      </c>
      <c r="BX83" s="23">
        <v>3.5553948286105435</v>
      </c>
      <c r="BY83" s="23">
        <v>3.2961245751406061</v>
      </c>
      <c r="BZ83" s="23">
        <v>2.7560561622326474</v>
      </c>
      <c r="CA83" s="23">
        <v>2.5700001464428768</v>
      </c>
      <c r="CB83" s="23">
        <v>1.7548390893761965</v>
      </c>
      <c r="CC83" s="23">
        <v>1.1966640523385255</v>
      </c>
      <c r="CD83" s="23">
        <v>1.3175941361462127</v>
      </c>
      <c r="CE83" s="23">
        <v>1.5179663292621015</v>
      </c>
      <c r="CF83" s="23">
        <v>2.0295413194731342</v>
      </c>
      <c r="CG83" s="23">
        <v>2.661446179484833</v>
      </c>
      <c r="CH83" s="23">
        <v>3.0271439104543485</v>
      </c>
      <c r="CI83" s="23">
        <v>3.2690236208355761</v>
      </c>
      <c r="CJ83" s="23">
        <v>5.4526562110607513</v>
      </c>
      <c r="CK83" s="23">
        <v>5.2009286537102586</v>
      </c>
      <c r="CL83" s="23">
        <v>5.2065105881953082</v>
      </c>
      <c r="CM83" s="23">
        <v>5.0446057801693138</v>
      </c>
      <c r="CN83" s="23">
        <v>4.9150652955095726</v>
      </c>
      <c r="CO83" s="23">
        <v>4.9463859114882158</v>
      </c>
      <c r="CP83" s="23">
        <v>4.736539166639921</v>
      </c>
      <c r="CQ83" s="23">
        <v>4.6111715471120567</v>
      </c>
      <c r="CR83" s="23">
        <v>5.4855067384696046</v>
      </c>
      <c r="CS83" s="23">
        <v>6.1005819290376539</v>
      </c>
      <c r="CT83" s="23">
        <v>6.8313485945716197</v>
      </c>
      <c r="CU83" s="23">
        <v>6.3175364558341887</v>
      </c>
      <c r="CV83" s="23">
        <v>6.1565652217151889</v>
      </c>
      <c r="CW83" s="23">
        <v>6.1745332061761422</v>
      </c>
      <c r="CX83" s="23">
        <v>5.9336671204775451</v>
      </c>
      <c r="CY83" s="23">
        <v>5.8768026136127522</v>
      </c>
      <c r="CZ83" s="23">
        <v>5.9833155006544292</v>
      </c>
      <c r="DA83" s="23">
        <v>5.43021805063887</v>
      </c>
      <c r="DB83" s="23">
        <v>5.7171716270212958</v>
      </c>
      <c r="DC83" s="23">
        <v>6.0538538505292214</v>
      </c>
      <c r="DD83" s="23">
        <v>6.7169414574334629</v>
      </c>
      <c r="DE83" s="23">
        <v>7.6533625497755429</v>
      </c>
      <c r="DF83" s="23">
        <v>8.5276465380679394</v>
      </c>
      <c r="DG83" s="23">
        <v>8.913121148323496</v>
      </c>
      <c r="DH83" s="23">
        <v>8.3167193087890059</v>
      </c>
      <c r="DI83" s="23">
        <v>8.0803518899665736</v>
      </c>
      <c r="DJ83" s="23">
        <v>8.2993570198805866</v>
      </c>
      <c r="DK83" s="23">
        <v>9.5201777415389355</v>
      </c>
      <c r="DL83" s="23">
        <v>11.324436490184924</v>
      </c>
      <c r="DM83" s="23">
        <v>15.141810615678292</v>
      </c>
      <c r="DN83" s="23">
        <v>13.633259966951588</v>
      </c>
      <c r="DO83" s="23">
        <v>16.405948612296509</v>
      </c>
      <c r="DP83" s="23">
        <v>15.906051417085386</v>
      </c>
      <c r="DQ83" s="23">
        <v>19.790415306563709</v>
      </c>
      <c r="DR83" s="23">
        <v>20.579513016106581</v>
      </c>
      <c r="DS83" s="23">
        <v>19.102837172297384</v>
      </c>
      <c r="DT83" s="23">
        <v>17.64533539099974</v>
      </c>
      <c r="DU83" s="23">
        <v>18.453338559682237</v>
      </c>
      <c r="DV83" s="23">
        <v>16.4567241075613</v>
      </c>
      <c r="DW83" s="23">
        <v>16.191127366696357</v>
      </c>
      <c r="DX83" s="23">
        <v>17.136754531303485</v>
      </c>
      <c r="DY83" s="23">
        <v>16.571542590898982</v>
      </c>
      <c r="DZ83" s="23">
        <v>16.827023956147784</v>
      </c>
      <c r="EA83" s="23">
        <v>17.488566317473797</v>
      </c>
      <c r="EB83" s="23">
        <v>10.697591918958343</v>
      </c>
      <c r="EC83" s="23">
        <v>10.475669725489666</v>
      </c>
      <c r="ED83" s="23">
        <v>9.3620977803702647</v>
      </c>
      <c r="EE83" s="23">
        <v>10.193769726990482</v>
      </c>
      <c r="EF83" s="23">
        <v>11.558678847104533</v>
      </c>
      <c r="EG83" s="23">
        <v>8.5304304795030816</v>
      </c>
      <c r="EH83" s="23">
        <v>4.9362433795123097</v>
      </c>
      <c r="EI83" s="23">
        <v>3.6171459950375828</v>
      </c>
      <c r="EJ83" s="23">
        <v>2.2493466936955655</v>
      </c>
      <c r="EK83" s="23">
        <v>0.7167703795594883</v>
      </c>
      <c r="EL83" s="23">
        <v>-0.59563511541403513</v>
      </c>
      <c r="EM83" s="23">
        <v>-1.53170697028626</v>
      </c>
      <c r="EN83" s="23">
        <v>-1.236773660758784</v>
      </c>
      <c r="EO83" s="23">
        <v>-0.78009719456699556</v>
      </c>
      <c r="EP83" s="23">
        <v>-0.30046617774128087</v>
      </c>
      <c r="EQ83" s="23">
        <v>0.70601078848485821</v>
      </c>
      <c r="ER83" s="23">
        <v>4.5432974479255357</v>
      </c>
      <c r="ES83" s="23">
        <v>6.0262123555687559</v>
      </c>
      <c r="ET83" s="23">
        <v>8.6132104846476842</v>
      </c>
      <c r="EU83" s="23">
        <v>9.2405828086163133</v>
      </c>
      <c r="EV83" s="23">
        <v>10.364257785477026</v>
      </c>
      <c r="EW83" s="23">
        <v>10.148716177483132</v>
      </c>
      <c r="EX83" s="23">
        <v>9.7303432049863243</v>
      </c>
      <c r="EY83" s="23">
        <v>9.1015275491106973</v>
      </c>
      <c r="EZ83" s="23">
        <v>8.0237190318683744</v>
      </c>
      <c r="FA83" s="23">
        <v>7.3726803060860258</v>
      </c>
      <c r="FB83" s="23">
        <v>7.2812662030628621</v>
      </c>
      <c r="FC83" s="23">
        <v>6.7829220799839742</v>
      </c>
      <c r="FD83" s="23">
        <v>5.5500755214433477</v>
      </c>
      <c r="FE83" s="23">
        <v>5.3056429142569197</v>
      </c>
      <c r="FF83" s="23">
        <v>-3.8250588222148996E-2</v>
      </c>
      <c r="FG83" s="23">
        <v>1.0973383705078099</v>
      </c>
      <c r="FH83" s="23">
        <v>2.3755227579403084</v>
      </c>
      <c r="FI83" s="23">
        <v>2.4804729045679919</v>
      </c>
      <c r="FJ83" s="23">
        <v>2.6357083900096958</v>
      </c>
      <c r="FK83" s="23">
        <v>3.3119809979546719</v>
      </c>
      <c r="FL83" s="23">
        <v>3.4478391421160408</v>
      </c>
      <c r="FM83" s="23">
        <v>3.5331407461311</v>
      </c>
      <c r="FN83" s="23">
        <v>3.7590863313134131</v>
      </c>
      <c r="FO83" s="23">
        <v>3.2395527043145411</v>
      </c>
      <c r="FP83" s="23">
        <v>3.168660662531479</v>
      </c>
      <c r="FQ83" s="23">
        <v>2.8806100978480944</v>
      </c>
      <c r="FR83" s="23">
        <v>3.3340064574778951</v>
      </c>
      <c r="FS83" s="23">
        <v>2.4654689511317764</v>
      </c>
      <c r="FT83" s="23">
        <v>3.1860657724412054</v>
      </c>
      <c r="FU83" s="23">
        <v>3.2707281090212406</v>
      </c>
      <c r="FV83" s="23">
        <v>2.1581694537899518</v>
      </c>
      <c r="FW83" s="23">
        <v>1.0001216074917278</v>
      </c>
      <c r="FX83" s="23">
        <v>1.4543463438217563</v>
      </c>
      <c r="FY83" s="23">
        <v>2.285013284486515</v>
      </c>
      <c r="FZ83" s="23">
        <v>2.5237039878276013</v>
      </c>
      <c r="GA83" s="23">
        <v>3.1862358722063124</v>
      </c>
      <c r="GB83" s="23">
        <v>3.0334054454579542</v>
      </c>
      <c r="GC83" s="23">
        <v>2.7451187190020816</v>
      </c>
      <c r="GD83" s="23">
        <v>2.8762336826252639</v>
      </c>
      <c r="GE83" s="23">
        <v>3.0869728179072884</v>
      </c>
      <c r="GF83" s="23">
        <v>0.61043882802860983</v>
      </c>
      <c r="GG83" s="23">
        <v>0.65529154086076158</v>
      </c>
      <c r="GH83" s="23">
        <v>2.02249731879487</v>
      </c>
      <c r="GI83" s="23">
        <v>1.8057729389889108</v>
      </c>
      <c r="GJ83" s="23">
        <v>3.282422060757352E-2</v>
      </c>
      <c r="GK83" s="23">
        <v>-1.467359188722978</v>
      </c>
      <c r="GL83" s="23">
        <v>-0.9202898033890019</v>
      </c>
      <c r="GM83" s="23">
        <v>-0.86433350839545087</v>
      </c>
      <c r="GN83" s="23">
        <v>0.81501456404913031</v>
      </c>
      <c r="GO83" s="23">
        <v>0.65157309912970607</v>
      </c>
      <c r="GP83" s="23">
        <v>0.49463240165986289</v>
      </c>
      <c r="GQ83" s="23">
        <v>1.5049843032613852</v>
      </c>
      <c r="GR83" s="23">
        <v>2.2037549389301923</v>
      </c>
      <c r="GS83" s="23">
        <v>6.2372736145760124</v>
      </c>
      <c r="GT83" s="24">
        <v>5.3458620911301891</v>
      </c>
      <c r="GU83" s="24">
        <v>6.3819660164137106</v>
      </c>
    </row>
    <row r="84" spans="1:203" s="16" customFormat="1" ht="22.5" customHeight="1" x14ac:dyDescent="0.25">
      <c r="A84" s="25" t="s">
        <v>275</v>
      </c>
      <c r="B84" s="26">
        <v>36.549883714328018</v>
      </c>
      <c r="C84" s="26">
        <v>16.287935232324752</v>
      </c>
      <c r="D84" s="26">
        <v>7.5826230270340549</v>
      </c>
      <c r="E84" s="26">
        <v>6.7088602995941713</v>
      </c>
      <c r="F84" s="26">
        <v>5.5679701255786958</v>
      </c>
      <c r="G84" s="26">
        <v>6.8108212110673483</v>
      </c>
      <c r="H84" s="26">
        <v>9.5077980278979783</v>
      </c>
      <c r="I84" s="26">
        <v>11.668530303485127</v>
      </c>
      <c r="J84" s="26">
        <v>11.259177667086117</v>
      </c>
      <c r="K84" s="26">
        <v>10.874547301378865</v>
      </c>
      <c r="L84" s="26">
        <v>10.747062849672412</v>
      </c>
      <c r="M84" s="26">
        <v>9.8932414278509011</v>
      </c>
      <c r="N84" s="26">
        <v>9.7493057312025488</v>
      </c>
      <c r="O84" s="26">
        <v>6.8881535264190052</v>
      </c>
      <c r="P84" s="26">
        <v>6.5568581535119863</v>
      </c>
      <c r="Q84" s="26">
        <v>6.2141684187198738</v>
      </c>
      <c r="R84" s="26">
        <v>5.6642092381903995</v>
      </c>
      <c r="S84" s="26">
        <v>5.1615425798857633</v>
      </c>
      <c r="T84" s="26">
        <v>4.8766505070503738</v>
      </c>
      <c r="U84" s="26">
        <v>4.5634604901109936</v>
      </c>
      <c r="V84" s="26">
        <v>4.3700045083117969</v>
      </c>
      <c r="W84" s="26">
        <v>4.3159655028715962</v>
      </c>
      <c r="X84" s="26">
        <v>4.0504373539499312</v>
      </c>
      <c r="Y84" s="26">
        <v>3.7937162129451822</v>
      </c>
      <c r="Z84" s="26">
        <v>3.6315475879836092</v>
      </c>
      <c r="AA84" s="26">
        <v>3.3193491251427329</v>
      </c>
      <c r="AB84" s="26">
        <v>3.2312914589757611</v>
      </c>
      <c r="AC84" s="26">
        <v>3.0112790637283124</v>
      </c>
      <c r="AD84" s="26">
        <v>2.8517663390238068</v>
      </c>
      <c r="AE84" s="26">
        <v>2.8078564078255246</v>
      </c>
      <c r="AF84" s="26">
        <v>2.8117144772192364</v>
      </c>
      <c r="AG84" s="26">
        <v>2.7919945481796407</v>
      </c>
      <c r="AH84" s="26">
        <v>2.8634232282279819</v>
      </c>
      <c r="AI84" s="26">
        <v>3.0297800725428439</v>
      </c>
      <c r="AJ84" s="26">
        <v>3.2186665494020472</v>
      </c>
      <c r="AK84" s="26">
        <v>3.3667222670785377</v>
      </c>
      <c r="AL84" s="26">
        <v>3.5372350651736468</v>
      </c>
      <c r="AM84" s="26">
        <v>3.4901809834152724</v>
      </c>
      <c r="AN84" s="26">
        <v>3.5550903384147459</v>
      </c>
      <c r="AO84" s="26">
        <v>3.5771426747630688</v>
      </c>
      <c r="AP84" s="26">
        <v>3.6133963761844865</v>
      </c>
      <c r="AQ84" s="26">
        <v>3.5736578863729807</v>
      </c>
      <c r="AR84" s="26">
        <v>3.6134594836856033</v>
      </c>
      <c r="AS84" s="26">
        <v>3.6877823348101866</v>
      </c>
      <c r="AT84" s="26">
        <v>3.7703082067414546</v>
      </c>
      <c r="AU84" s="26">
        <v>3.9081441502423</v>
      </c>
      <c r="AV84" s="26">
        <v>3.9707975707051655</v>
      </c>
      <c r="AW84" s="26">
        <v>4.0311399713348646</v>
      </c>
      <c r="AX84" s="26">
        <v>4.0800628565599917</v>
      </c>
      <c r="AY84" s="26">
        <v>4.1373576759996489</v>
      </c>
      <c r="AZ84" s="26">
        <v>4.1238854939377871</v>
      </c>
      <c r="BA84" s="26">
        <v>4.1243839606065054</v>
      </c>
      <c r="BB84" s="26">
        <v>3.7365860524614463</v>
      </c>
      <c r="BC84" s="26">
        <v>3.6584439306389562</v>
      </c>
      <c r="BD84" s="26">
        <v>3.681598910909647</v>
      </c>
      <c r="BE84" s="26">
        <v>3.5521942278880156</v>
      </c>
      <c r="BF84" s="26">
        <v>3.7022021455245948</v>
      </c>
      <c r="BG84" s="26">
        <v>3.7869460139346125</v>
      </c>
      <c r="BH84" s="26">
        <v>4.0176370432945312</v>
      </c>
      <c r="BI84" s="26">
        <v>4.3653176118180612</v>
      </c>
      <c r="BJ84" s="26">
        <v>4.8242499807713317</v>
      </c>
      <c r="BK84" s="26">
        <v>5.0095610839764841</v>
      </c>
      <c r="BL84" s="26">
        <v>5.2411038621399415</v>
      </c>
      <c r="BM84" s="26">
        <v>5.3858219938185874</v>
      </c>
      <c r="BN84" s="26">
        <v>5.35315383705953</v>
      </c>
      <c r="BO84" s="26">
        <v>5.4924084120658447</v>
      </c>
      <c r="BP84" s="26">
        <v>5.5954427234311099</v>
      </c>
      <c r="BQ84" s="26">
        <v>5.2968621373627158</v>
      </c>
      <c r="BR84" s="26">
        <v>5.5561588675348679</v>
      </c>
      <c r="BS84" s="26">
        <v>5.427166185844726</v>
      </c>
      <c r="BT84" s="26">
        <v>5.6081070888472375</v>
      </c>
      <c r="BU84" s="26">
        <v>5.770091837221659</v>
      </c>
      <c r="BV84" s="26">
        <v>5.7367380730877331</v>
      </c>
      <c r="BW84" s="26">
        <v>5.7077682008562096</v>
      </c>
      <c r="BX84" s="26">
        <v>5.6348750147915796</v>
      </c>
      <c r="BY84" s="26">
        <v>5.538764666974652</v>
      </c>
      <c r="BZ84" s="26">
        <v>5.2110550270043747</v>
      </c>
      <c r="CA84" s="26">
        <v>5.1257095551596832</v>
      </c>
      <c r="CB84" s="26">
        <v>4.8800529703376556</v>
      </c>
      <c r="CC84" s="26">
        <v>4.79025796417202</v>
      </c>
      <c r="CD84" s="26">
        <v>4.8023967793494586</v>
      </c>
      <c r="CE84" s="26">
        <v>4.7457875613823211</v>
      </c>
      <c r="CF84" s="26">
        <v>4.5672438761917871</v>
      </c>
      <c r="CG84" s="26">
        <v>4.6031734585095645</v>
      </c>
      <c r="CH84" s="26">
        <v>4.5605266848851729</v>
      </c>
      <c r="CI84" s="26">
        <v>4.5858918519819358</v>
      </c>
      <c r="CJ84" s="26">
        <v>5.0516354202254385</v>
      </c>
      <c r="CK84" s="26">
        <v>4.8375330539672312</v>
      </c>
      <c r="CL84" s="26">
        <v>4.6639554663359517</v>
      </c>
      <c r="CM84" s="26">
        <v>4.5668159747237853</v>
      </c>
      <c r="CN84" s="26">
        <v>4.2161418519814333</v>
      </c>
      <c r="CO84" s="26">
        <v>3.9437748140361868</v>
      </c>
      <c r="CP84" s="26">
        <v>3.926083096832353</v>
      </c>
      <c r="CQ84" s="26">
        <v>3.9062072686197489</v>
      </c>
      <c r="CR84" s="26">
        <v>4.0040542706827758</v>
      </c>
      <c r="CS84" s="26">
        <v>4.2324835867609236</v>
      </c>
      <c r="CT84" s="26">
        <v>4.396403740369812</v>
      </c>
      <c r="CU84" s="26">
        <v>4.2817552037254503</v>
      </c>
      <c r="CV84" s="26">
        <v>4.2717223658189196</v>
      </c>
      <c r="CW84" s="26">
        <v>4.2579987794097658</v>
      </c>
      <c r="CX84" s="26">
        <v>4.1574223782688122</v>
      </c>
      <c r="CY84" s="26">
        <v>4.1474017738958189</v>
      </c>
      <c r="CZ84" s="26">
        <v>4.2219096874078961</v>
      </c>
      <c r="DA84" s="26">
        <v>4.1908018916032024</v>
      </c>
      <c r="DB84" s="26">
        <v>4.4524109330992836</v>
      </c>
      <c r="DC84" s="26">
        <v>4.571204078764973</v>
      </c>
      <c r="DD84" s="26">
        <v>4.6127273552125576</v>
      </c>
      <c r="DE84" s="26">
        <v>4.7524096206497752</v>
      </c>
      <c r="DF84" s="26">
        <v>4.8364747468082454</v>
      </c>
      <c r="DG84" s="26">
        <v>4.9238257096033813</v>
      </c>
      <c r="DH84" s="26">
        <v>4.9172856567569987</v>
      </c>
      <c r="DI84" s="26">
        <v>4.7497982095879934</v>
      </c>
      <c r="DJ84" s="26">
        <v>4.8456624526399965</v>
      </c>
      <c r="DK84" s="26">
        <v>5.1237244526323025</v>
      </c>
      <c r="DL84" s="26">
        <v>5.5341522526035938</v>
      </c>
      <c r="DM84" s="26">
        <v>6.2378791955169621</v>
      </c>
      <c r="DN84" s="26">
        <v>6.2419393558444911</v>
      </c>
      <c r="DO84" s="26">
        <v>7.0221615393401926</v>
      </c>
      <c r="DP84" s="26">
        <v>7.510498118259604</v>
      </c>
      <c r="DQ84" s="26">
        <v>7.817281520480722</v>
      </c>
      <c r="DR84" s="26">
        <v>8.3024615222882456</v>
      </c>
      <c r="DS84" s="26">
        <v>8.0266265429843298</v>
      </c>
      <c r="DT84" s="26">
        <v>7.8884790386606101</v>
      </c>
      <c r="DU84" s="26">
        <v>8.0908112653156916</v>
      </c>
      <c r="DV84" s="26">
        <v>8.2677259248231927</v>
      </c>
      <c r="DW84" s="26">
        <v>7.9674562135810287</v>
      </c>
      <c r="DX84" s="26">
        <v>8.2751620969848183</v>
      </c>
      <c r="DY84" s="26">
        <v>8.2093348300887587</v>
      </c>
      <c r="DZ84" s="26">
        <v>8.2025811219211171</v>
      </c>
      <c r="EA84" s="26">
        <v>8.2224431368551834</v>
      </c>
      <c r="EB84" s="26">
        <v>6.7993220499260625</v>
      </c>
      <c r="EC84" s="26">
        <v>6.9157365299294931</v>
      </c>
      <c r="ED84" s="26">
        <v>6.8032939259530316</v>
      </c>
      <c r="EE84" s="26">
        <v>6.9551235113631327</v>
      </c>
      <c r="EF84" s="26">
        <v>7.4728130015497438</v>
      </c>
      <c r="EG84" s="26">
        <v>6.6062165739645948</v>
      </c>
      <c r="EH84" s="26">
        <v>5.639929798798561</v>
      </c>
      <c r="EI84" s="26">
        <v>5.2281122516553165</v>
      </c>
      <c r="EJ84" s="26">
        <v>4.7241411788203065</v>
      </c>
      <c r="EK84" s="26">
        <v>4.2273143549992263</v>
      </c>
      <c r="EL84" s="26">
        <v>3.9275909644516718</v>
      </c>
      <c r="EM84" s="26">
        <v>3.71104154212943</v>
      </c>
      <c r="EN84" s="26">
        <v>3.7006869871075576</v>
      </c>
      <c r="EO84" s="26">
        <v>3.7601937813871453</v>
      </c>
      <c r="EP84" s="26">
        <v>3.787249051462839</v>
      </c>
      <c r="EQ84" s="26">
        <v>4.0031571462956297</v>
      </c>
      <c r="ER84" s="26">
        <v>5.0972121722470805</v>
      </c>
      <c r="ES84" s="26">
        <v>5.5409630173681199</v>
      </c>
      <c r="ET84" s="26">
        <v>5.9488306582419055</v>
      </c>
      <c r="EU84" s="26">
        <v>6.0130876034821146</v>
      </c>
      <c r="EV84" s="26">
        <v>6.4666562396117566</v>
      </c>
      <c r="EW84" s="26">
        <v>6.5986970189531116</v>
      </c>
      <c r="EX84" s="26">
        <v>6.6771982653221249</v>
      </c>
      <c r="EY84" s="26">
        <v>6.3409051186634287</v>
      </c>
      <c r="EZ84" s="26">
        <v>5.96558129916236</v>
      </c>
      <c r="FA84" s="26">
        <v>5.6572321455614212</v>
      </c>
      <c r="FB84" s="26">
        <v>5.468918383721789</v>
      </c>
      <c r="FC84" s="26">
        <v>5.2228678396283552</v>
      </c>
      <c r="FD84" s="26">
        <v>5.1039056412804733</v>
      </c>
      <c r="FE84" s="26">
        <v>5.1161088463314437</v>
      </c>
      <c r="FF84" s="26">
        <v>4.8814403685054053</v>
      </c>
      <c r="FG84" s="26">
        <v>4.8144123454693091</v>
      </c>
      <c r="FH84" s="26">
        <v>4.4356491983773196</v>
      </c>
      <c r="FI84" s="26">
        <v>3.7516150344458934</v>
      </c>
      <c r="FJ84" s="26">
        <v>3.9563946138488668</v>
      </c>
      <c r="FK84" s="26">
        <v>3.9003530656369558</v>
      </c>
      <c r="FL84" s="26">
        <v>3.8685283817466649</v>
      </c>
      <c r="FM84" s="26">
        <v>3.7280351512720835</v>
      </c>
      <c r="FN84" s="26">
        <v>3.81965685254423</v>
      </c>
      <c r="FO84" s="26">
        <v>3.5412517037285327</v>
      </c>
      <c r="FP84" s="26">
        <v>3.6567785393641867</v>
      </c>
      <c r="FQ84" s="26">
        <v>3.5416209130401373</v>
      </c>
      <c r="FR84" s="26">
        <v>3.4490011858249305</v>
      </c>
      <c r="FS84" s="26">
        <v>3.2650364356408161</v>
      </c>
      <c r="FT84" s="26">
        <v>3.5061880010380055</v>
      </c>
      <c r="FU84" s="26">
        <v>3.4922297160198554</v>
      </c>
      <c r="FV84" s="26">
        <v>3.370446688254237</v>
      </c>
      <c r="FW84" s="26">
        <v>3.230713319924563</v>
      </c>
      <c r="FX84" s="26">
        <v>3.4585328296339779</v>
      </c>
      <c r="FY84" s="26">
        <v>4.3178154537379561</v>
      </c>
      <c r="FZ84" s="26">
        <v>4.3202662169504835</v>
      </c>
      <c r="GA84" s="26">
        <v>4.2975993637231893</v>
      </c>
      <c r="GB84" s="26">
        <v>4.5005710321576853</v>
      </c>
      <c r="GC84" s="26">
        <v>4.1579281561442638</v>
      </c>
      <c r="GD84" s="26">
        <v>4.4759876451250555</v>
      </c>
      <c r="GE84" s="26">
        <v>4.7203397831354676</v>
      </c>
      <c r="GF84" s="26">
        <v>4.82115068685974</v>
      </c>
      <c r="GG84" s="26">
        <v>3.5074890448316269</v>
      </c>
      <c r="GH84" s="26">
        <v>3.62603345344837</v>
      </c>
      <c r="GI84" s="26">
        <v>3.81090112950515</v>
      </c>
      <c r="GJ84" s="26">
        <v>3.8670953640273327</v>
      </c>
      <c r="GK84" s="26">
        <v>3.8919955739756289</v>
      </c>
      <c r="GL84" s="26">
        <v>4.2468682616082525</v>
      </c>
      <c r="GM84" s="26">
        <v>4.3863358093996716</v>
      </c>
      <c r="GN84" s="26">
        <v>4.5677442345972636</v>
      </c>
      <c r="GO84" s="26">
        <v>4.4941826432365977</v>
      </c>
      <c r="GP84" s="26">
        <v>4.9030666535105372</v>
      </c>
      <c r="GQ84" s="26">
        <v>5.2952328363073224</v>
      </c>
      <c r="GR84" s="26">
        <v>5.1467381713125224</v>
      </c>
      <c r="GS84" s="26">
        <v>5.6592518500324083</v>
      </c>
      <c r="GT84" s="27">
        <v>5.9196347695784119</v>
      </c>
      <c r="GU84" s="27">
        <v>6.305081009418358</v>
      </c>
    </row>
    <row r="85" spans="1:203" s="16" customFormat="1" ht="22.5" customHeight="1" x14ac:dyDescent="0.25">
      <c r="A85" s="20" t="s">
        <v>276</v>
      </c>
      <c r="B85" s="21">
        <v>84.650530920078708</v>
      </c>
      <c r="C85" s="21">
        <v>87.043062505469337</v>
      </c>
      <c r="D85" s="21">
        <v>96.396815249607712</v>
      </c>
      <c r="E85" s="21">
        <v>85.301157841151564</v>
      </c>
      <c r="F85" s="21">
        <v>84.472785648761601</v>
      </c>
      <c r="G85" s="21">
        <v>76.365356276423924</v>
      </c>
      <c r="H85" s="21">
        <v>65.873777270991269</v>
      </c>
      <c r="I85" s="21">
        <v>71.348453714333488</v>
      </c>
      <c r="J85" s="21">
        <v>73.031000392148755</v>
      </c>
      <c r="K85" s="21">
        <v>74.677459274984926</v>
      </c>
      <c r="L85" s="21">
        <v>75.44792415232024</v>
      </c>
      <c r="M85" s="21">
        <v>79.482799913113055</v>
      </c>
      <c r="N85" s="21">
        <v>79.530741883399926</v>
      </c>
      <c r="O85" s="21">
        <v>75.865840911607663</v>
      </c>
      <c r="P85" s="21">
        <v>76.659980556269474</v>
      </c>
      <c r="Q85" s="21">
        <v>100.98673554512696</v>
      </c>
      <c r="R85" s="21">
        <v>104.73491472729175</v>
      </c>
      <c r="S85" s="21">
        <v>110.6236163059864</v>
      </c>
      <c r="T85" s="21">
        <v>112.23036255461265</v>
      </c>
      <c r="U85" s="21">
        <v>114.8507018040809</v>
      </c>
      <c r="V85" s="21">
        <v>115.55190781535605</v>
      </c>
      <c r="W85" s="21">
        <v>116.70298654414178</v>
      </c>
      <c r="X85" s="21">
        <v>118.7937039783864</v>
      </c>
      <c r="Y85" s="21">
        <v>120.08194210966903</v>
      </c>
      <c r="Z85" s="21">
        <v>119.63767005499652</v>
      </c>
      <c r="AA85" s="21">
        <v>120.99206591723679</v>
      </c>
      <c r="AB85" s="21">
        <v>119.97611195293698</v>
      </c>
      <c r="AC85" s="21">
        <v>123.68351522535283</v>
      </c>
      <c r="AD85" s="21">
        <v>124.29701809656389</v>
      </c>
      <c r="AE85" s="21">
        <v>122.59710177879303</v>
      </c>
      <c r="AF85" s="21">
        <v>120.26349329491302</v>
      </c>
      <c r="AG85" s="21">
        <v>118.43043359037983</v>
      </c>
      <c r="AH85" s="21">
        <v>116.00250949819591</v>
      </c>
      <c r="AI85" s="21">
        <v>111.12122681107157</v>
      </c>
      <c r="AJ85" s="21">
        <v>106.07284339438368</v>
      </c>
      <c r="AK85" s="21">
        <v>103.18859325114325</v>
      </c>
      <c r="AL85" s="21">
        <v>100.27441270608131</v>
      </c>
      <c r="AM85" s="21">
        <v>100.32415625398814</v>
      </c>
      <c r="AN85" s="21">
        <v>98.387893802642751</v>
      </c>
      <c r="AO85" s="21">
        <v>95.269639472407135</v>
      </c>
      <c r="AP85" s="21">
        <v>91.316465563849263</v>
      </c>
      <c r="AQ85" s="21">
        <v>88.78856560978214</v>
      </c>
      <c r="AR85" s="21">
        <v>84.681333537694869</v>
      </c>
      <c r="AS85" s="21">
        <v>83.523009431646329</v>
      </c>
      <c r="AT85" s="21">
        <v>82.885014641753017</v>
      </c>
      <c r="AU85" s="21">
        <v>81.539230487811167</v>
      </c>
      <c r="AV85" s="21">
        <v>81.304458869146146</v>
      </c>
      <c r="AW85" s="21">
        <v>80.610004754444134</v>
      </c>
      <c r="AX85" s="21">
        <v>80.019950555975058</v>
      </c>
      <c r="AY85" s="21">
        <v>80.314459665600324</v>
      </c>
      <c r="AZ85" s="21">
        <v>82.164530409739172</v>
      </c>
      <c r="BA85" s="21">
        <v>82.00296564060838</v>
      </c>
      <c r="BB85" s="21">
        <v>82.055839203774312</v>
      </c>
      <c r="BC85" s="21">
        <v>84.143246863364354</v>
      </c>
      <c r="BD85" s="21">
        <v>83.262431205366283</v>
      </c>
      <c r="BE85" s="21">
        <v>84.796631267979777</v>
      </c>
      <c r="BF85" s="21">
        <v>83.024111824282684</v>
      </c>
      <c r="BG85" s="21">
        <v>81.010923788727268</v>
      </c>
      <c r="BH85" s="21">
        <v>78.600954106923936</v>
      </c>
      <c r="BI85" s="21">
        <v>76.210637308109796</v>
      </c>
      <c r="BJ85" s="21">
        <v>70.408037682229605</v>
      </c>
      <c r="BK85" s="21">
        <v>69.711851775291152</v>
      </c>
      <c r="BL85" s="21">
        <v>68.320021435133199</v>
      </c>
      <c r="BM85" s="21">
        <v>68.190991294475069</v>
      </c>
      <c r="BN85" s="21">
        <v>69.487388120423105</v>
      </c>
      <c r="BO85" s="21">
        <v>69.866807152635005</v>
      </c>
      <c r="BP85" s="21">
        <v>69.80317874351131</v>
      </c>
      <c r="BQ85" s="21">
        <v>75.036037725589509</v>
      </c>
      <c r="BR85" s="21">
        <v>74.002945373544719</v>
      </c>
      <c r="BS85" s="21">
        <v>74.887083584895578</v>
      </c>
      <c r="BT85" s="21">
        <v>75.524103727987224</v>
      </c>
      <c r="BU85" s="21">
        <v>76.178219597184551</v>
      </c>
      <c r="BV85" s="21">
        <v>77.575105827606095</v>
      </c>
      <c r="BW85" s="21">
        <v>79.771518594270631</v>
      </c>
      <c r="BX85" s="21">
        <v>81.814877102325653</v>
      </c>
      <c r="BY85" s="21">
        <v>83.117230368229457</v>
      </c>
      <c r="BZ85" s="21">
        <v>85.372714348838656</v>
      </c>
      <c r="CA85" s="21">
        <v>85.936714325370673</v>
      </c>
      <c r="CB85" s="21">
        <v>90.07598841966896</v>
      </c>
      <c r="CC85" s="21">
        <v>93.005459721514711</v>
      </c>
      <c r="CD85" s="21">
        <v>92.309917787082213</v>
      </c>
      <c r="CE85" s="21">
        <v>91.229540108135609</v>
      </c>
      <c r="CF85" s="21">
        <v>88.339674911982158</v>
      </c>
      <c r="CG85" s="21">
        <v>86.03616768068953</v>
      </c>
      <c r="CH85" s="21">
        <v>84.316839686145357</v>
      </c>
      <c r="CI85" s="21">
        <v>83.141178583339737</v>
      </c>
      <c r="CJ85" s="21">
        <v>74.728429669552725</v>
      </c>
      <c r="CK85" s="21">
        <v>76.038506079476946</v>
      </c>
      <c r="CL85" s="21">
        <v>76.335638145042878</v>
      </c>
      <c r="CM85" s="21">
        <v>75.669659919283859</v>
      </c>
      <c r="CN85" s="21">
        <v>75.867421380325226</v>
      </c>
      <c r="CO85" s="21">
        <v>75.933103908750226</v>
      </c>
      <c r="CP85" s="21">
        <v>77.029550719397321</v>
      </c>
      <c r="CQ85" s="21">
        <v>78.043551901475581</v>
      </c>
      <c r="CR85" s="21">
        <v>77.846777291926628</v>
      </c>
      <c r="CS85" s="21">
        <v>76.866040348841551</v>
      </c>
      <c r="CT85" s="21">
        <v>75.583805835228816</v>
      </c>
      <c r="CU85" s="21">
        <v>77.526056424847511</v>
      </c>
      <c r="CV85" s="21">
        <v>78.295128164462398</v>
      </c>
      <c r="CW85" s="21">
        <v>78.76243952211307</v>
      </c>
      <c r="CX85" s="21">
        <v>79.888694641483056</v>
      </c>
      <c r="CY85" s="21">
        <v>80.516409793898291</v>
      </c>
      <c r="CZ85" s="21">
        <v>80.524260746480863</v>
      </c>
      <c r="DA85" s="21">
        <v>81.775232705943722</v>
      </c>
      <c r="DB85" s="21">
        <v>81.21442571700976</v>
      </c>
      <c r="DC85" s="21">
        <v>80.847521762897884</v>
      </c>
      <c r="DD85" s="21">
        <v>79.552686239222396</v>
      </c>
      <c r="DE85" s="21">
        <v>77.234647445576414</v>
      </c>
      <c r="DF85" s="21">
        <v>75.591256434094461</v>
      </c>
      <c r="DG85" s="21">
        <v>75.041327594878254</v>
      </c>
      <c r="DH85" s="21">
        <v>76.172468176799001</v>
      </c>
      <c r="DI85" s="21">
        <v>77.049734849311477</v>
      </c>
      <c r="DJ85" s="21">
        <v>77.19990835163982</v>
      </c>
      <c r="DK85" s="21">
        <v>74.818854979026312</v>
      </c>
      <c r="DL85" s="21">
        <v>71.680617813249285</v>
      </c>
      <c r="DM85" s="21">
        <v>67.770636989410633</v>
      </c>
      <c r="DN85" s="21">
        <v>70.240414826996329</v>
      </c>
      <c r="DO85" s="21">
        <v>65.588188864044668</v>
      </c>
      <c r="DP85" s="21">
        <v>63.804292770644501</v>
      </c>
      <c r="DQ85" s="21">
        <v>61.662782417635462</v>
      </c>
      <c r="DR85" s="21">
        <v>61.219907472116866</v>
      </c>
      <c r="DS85" s="21">
        <v>61.816972173225956</v>
      </c>
      <c r="DT85" s="21">
        <v>62.666699463118078</v>
      </c>
      <c r="DU85" s="21">
        <v>62.55062501711167</v>
      </c>
      <c r="DV85" s="21">
        <v>63.741290099379569</v>
      </c>
      <c r="DW85" s="21">
        <v>63.146772717410038</v>
      </c>
      <c r="DX85" s="21">
        <v>61.643604917058816</v>
      </c>
      <c r="DY85" s="21">
        <v>61.243051363957434</v>
      </c>
      <c r="DZ85" s="21">
        <v>58.755048412591862</v>
      </c>
      <c r="EA85" s="21">
        <v>57.068187236366398</v>
      </c>
      <c r="EB85" s="21">
        <v>68.945046776954044</v>
      </c>
      <c r="EC85" s="21">
        <v>69.473174747876513</v>
      </c>
      <c r="ED85" s="21">
        <v>71.771843760573802</v>
      </c>
      <c r="EE85" s="21">
        <v>69.879389966447505</v>
      </c>
      <c r="EF85" s="21">
        <v>67.322259864629729</v>
      </c>
      <c r="EG85" s="21">
        <v>73.065944597526311</v>
      </c>
      <c r="EH85" s="21">
        <v>81.932595571945612</v>
      </c>
      <c r="EI85" s="21">
        <v>85.311936165633625</v>
      </c>
      <c r="EJ85" s="21">
        <v>89.879692130955817</v>
      </c>
      <c r="EK85" s="21">
        <v>96.46125359281352</v>
      </c>
      <c r="EL85" s="21">
        <v>103.16170834964358</v>
      </c>
      <c r="EM85" s="21">
        <v>108.79757863071468</v>
      </c>
      <c r="EN85" s="21">
        <v>107.07075256400714</v>
      </c>
      <c r="EO85" s="21">
        <v>104.28474675928778</v>
      </c>
      <c r="EP85" s="21">
        <v>101.6050662283597</v>
      </c>
      <c r="EQ85" s="21">
        <v>96.365083440761168</v>
      </c>
      <c r="ER85" s="21">
        <v>81.095989123483434</v>
      </c>
      <c r="ES85" s="21">
        <v>76.919036976427208</v>
      </c>
      <c r="ET85" s="21">
        <v>70.048934971465954</v>
      </c>
      <c r="EU85" s="21">
        <v>67.900693697562815</v>
      </c>
      <c r="EV85" s="21">
        <v>66.05498483546036</v>
      </c>
      <c r="EW85" s="21">
        <v>67.244323235752717</v>
      </c>
      <c r="EX85" s="21">
        <v>67.349431729291652</v>
      </c>
      <c r="EY85" s="21">
        <v>68.373774809937345</v>
      </c>
      <c r="EZ85" s="21">
        <v>69.287595096550973</v>
      </c>
      <c r="FA85" s="21">
        <v>69.762219882567962</v>
      </c>
      <c r="FB85" s="21">
        <v>69.868062200217281</v>
      </c>
      <c r="FC85" s="21">
        <v>70.898576269198415</v>
      </c>
      <c r="FD85" s="21">
        <v>74.580289289322764</v>
      </c>
      <c r="FE85" s="21">
        <v>75.063166075725675</v>
      </c>
      <c r="FF85" s="21">
        <v>100.13725514114221</v>
      </c>
      <c r="FG85" s="21">
        <v>94.557652186152325</v>
      </c>
      <c r="FH85" s="21">
        <v>86.491154411442906</v>
      </c>
      <c r="FI85" s="21">
        <v>83.70926117659728</v>
      </c>
      <c r="FJ85" s="21">
        <v>81.696926598476423</v>
      </c>
      <c r="FK85" s="21">
        <v>80.655266686164794</v>
      </c>
      <c r="FL85" s="21">
        <v>79.5470871731535</v>
      </c>
      <c r="FM85" s="21">
        <v>79.32105642129126</v>
      </c>
      <c r="FN85" s="21">
        <v>78.348249859112755</v>
      </c>
      <c r="FO85" s="21">
        <v>80.264328485729891</v>
      </c>
      <c r="FP85" s="21">
        <v>80.22427331787307</v>
      </c>
      <c r="FQ85" s="21">
        <v>81.814606919629909</v>
      </c>
      <c r="FR85" s="21">
        <v>78.943427395940716</v>
      </c>
      <c r="FS85" s="21">
        <v>83.029609306433755</v>
      </c>
      <c r="FT85" s="21">
        <v>78.720484891639842</v>
      </c>
      <c r="FU85" s="21">
        <v>77.728523692018712</v>
      </c>
      <c r="FV85" s="21">
        <v>83.389940620035091</v>
      </c>
      <c r="FW85" s="21">
        <v>92.090662775621851</v>
      </c>
      <c r="FX85" s="21">
        <v>88.797612012548711</v>
      </c>
      <c r="FY85" s="21">
        <v>84.938386025315253</v>
      </c>
      <c r="FZ85" s="21">
        <v>84.481179330190898</v>
      </c>
      <c r="GA85" s="21">
        <v>81.874711124219147</v>
      </c>
      <c r="GB85" s="21">
        <v>83.631217510953121</v>
      </c>
      <c r="GC85" s="21">
        <v>86.333702685288941</v>
      </c>
      <c r="GD85" s="21">
        <v>86.639600079380656</v>
      </c>
      <c r="GE85" s="21">
        <v>86.957424975759523</v>
      </c>
      <c r="GF85" s="21">
        <v>97.667252589166267</v>
      </c>
      <c r="GG85" s="21">
        <v>96.539616375776063</v>
      </c>
      <c r="GH85" s="21">
        <v>89.635724133066532</v>
      </c>
      <c r="GI85" s="21">
        <v>91.495776398329738</v>
      </c>
      <c r="GJ85" s="21">
        <v>99.848998043373101</v>
      </c>
      <c r="GK85" s="21">
        <v>106.26513373807936</v>
      </c>
      <c r="GL85" s="21">
        <v>103.40847669113509</v>
      </c>
      <c r="GM85" s="21">
        <v>103.08012434419986</v>
      </c>
      <c r="GN85" s="21">
        <v>97.191258191661717</v>
      </c>
      <c r="GO85" s="21">
        <v>97.795645918866583</v>
      </c>
      <c r="GP85" s="21">
        <v>98.461372948941076</v>
      </c>
      <c r="GQ85" s="21">
        <v>95.66383493602612</v>
      </c>
      <c r="GR85" s="21">
        <v>93.545465023525935</v>
      </c>
      <c r="GS85" s="21">
        <v>82.290261305002758</v>
      </c>
      <c r="GT85" s="22">
        <v>84.934567457743313</v>
      </c>
      <c r="GU85" s="22">
        <v>82.763743792783245</v>
      </c>
    </row>
    <row r="86" spans="1:203" s="16" customFormat="1" ht="22.5" customHeight="1" x14ac:dyDescent="0.25">
      <c r="A86" s="20" t="s">
        <v>277</v>
      </c>
      <c r="B86" s="23">
        <v>5.6102130994779662</v>
      </c>
      <c r="C86" s="23">
        <v>2.1104175872019564</v>
      </c>
      <c r="D86" s="23">
        <v>0.27321591658982514</v>
      </c>
      <c r="E86" s="23">
        <v>0.98612478609499366</v>
      </c>
      <c r="F86" s="23">
        <v>0.86455065641152218</v>
      </c>
      <c r="G86" s="23">
        <v>1.6097133278855176</v>
      </c>
      <c r="H86" s="23">
        <v>3.2446523316247631</v>
      </c>
      <c r="I86" s="23">
        <v>3.3432143607600633</v>
      </c>
      <c r="J86" s="23">
        <v>3.0364875808837293</v>
      </c>
      <c r="K86" s="23">
        <v>2.7537116690526906</v>
      </c>
      <c r="L86" s="23">
        <v>2.6386270222493837</v>
      </c>
      <c r="M86" s="23">
        <v>2.0298161388309603</v>
      </c>
      <c r="N86" s="23">
        <v>1.9956105546963339</v>
      </c>
      <c r="O86" s="23">
        <v>1.6623979303186698</v>
      </c>
      <c r="P86" s="23">
        <v>1.5303719679275278</v>
      </c>
      <c r="Q86" s="23">
        <v>-6.1317408621562694E-2</v>
      </c>
      <c r="R86" s="23">
        <v>-0.26819547740369709</v>
      </c>
      <c r="S86" s="23">
        <v>-0.54834247915717516</v>
      </c>
      <c r="T86" s="23">
        <v>-0.59643203753361651</v>
      </c>
      <c r="U86" s="23">
        <v>-0.67770590933343267</v>
      </c>
      <c r="V86" s="23">
        <v>-0.67961907265955435</v>
      </c>
      <c r="W86" s="23">
        <v>-0.72089513719444398</v>
      </c>
      <c r="X86" s="23">
        <v>-0.76122720613133743</v>
      </c>
      <c r="Y86" s="23">
        <v>-0.76185189368878004</v>
      </c>
      <c r="Z86" s="23">
        <v>-0.71315133321840574</v>
      </c>
      <c r="AA86" s="23">
        <v>-0.69679995637318481</v>
      </c>
      <c r="AB86" s="23">
        <v>-0.64548639937068897</v>
      </c>
      <c r="AC86" s="23">
        <v>-0.71317673553595706</v>
      </c>
      <c r="AD86" s="23">
        <v>-0.69289418346433174</v>
      </c>
      <c r="AE86" s="23">
        <v>-0.63449417027869615</v>
      </c>
      <c r="AF86" s="23">
        <v>-0.56975157456341852</v>
      </c>
      <c r="AG86" s="23">
        <v>-0.51457670104927411</v>
      </c>
      <c r="AH86" s="23">
        <v>-0.45821957407073072</v>
      </c>
      <c r="AI86" s="23">
        <v>-0.33694871374413859</v>
      </c>
      <c r="AJ86" s="23">
        <v>-0.195464578932599</v>
      </c>
      <c r="AK86" s="23">
        <v>-0.1073510789928034</v>
      </c>
      <c r="AL86" s="23">
        <v>-9.7066224627998052E-3</v>
      </c>
      <c r="AM86" s="23">
        <v>-1.1313639933245405E-2</v>
      </c>
      <c r="AN86" s="23">
        <v>5.7311831667232901E-2</v>
      </c>
      <c r="AO86" s="23">
        <v>0.16921174510267151</v>
      </c>
      <c r="AP86" s="23">
        <v>0.31377051864060229</v>
      </c>
      <c r="AQ86" s="23">
        <v>0.40065830926155332</v>
      </c>
      <c r="AR86" s="23">
        <v>0.55353380605633062</v>
      </c>
      <c r="AS86" s="23">
        <v>0.60763554748808701</v>
      </c>
      <c r="AT86" s="23">
        <v>0.64528769754458415</v>
      </c>
      <c r="AU86" s="23">
        <v>0.72147348378032206</v>
      </c>
      <c r="AV86" s="23">
        <v>0.74236209305412992</v>
      </c>
      <c r="AW86" s="23">
        <v>0.78163784878353226</v>
      </c>
      <c r="AX86" s="23">
        <v>0.81519857608798263</v>
      </c>
      <c r="AY86" s="23">
        <v>0.814461214087292</v>
      </c>
      <c r="AZ86" s="23">
        <v>0.73551434320845188</v>
      </c>
      <c r="BA86" s="23">
        <v>0.74226679850358934</v>
      </c>
      <c r="BB86" s="23">
        <v>0.67049900954302388</v>
      </c>
      <c r="BC86" s="23">
        <v>0.5801104227236491</v>
      </c>
      <c r="BD86" s="23">
        <v>0.61621015045598793</v>
      </c>
      <c r="BE86" s="23">
        <v>0.54005318654335344</v>
      </c>
      <c r="BF86" s="23">
        <v>0.62848169626326245</v>
      </c>
      <c r="BG86" s="23">
        <v>0.71910606466579818</v>
      </c>
      <c r="BH86" s="23">
        <v>0.85973599471182072</v>
      </c>
      <c r="BI86" s="23">
        <v>1.0384812393283585</v>
      </c>
      <c r="BJ86" s="23">
        <v>1.4275902364248982</v>
      </c>
      <c r="BK86" s="23">
        <v>1.5173032865221281</v>
      </c>
      <c r="BL86" s="23">
        <v>1.6603805800883398</v>
      </c>
      <c r="BM86" s="23">
        <v>1.7131765868778306</v>
      </c>
      <c r="BN86" s="23">
        <v>1.633387053618653</v>
      </c>
      <c r="BO86" s="23">
        <v>1.6550380187726987</v>
      </c>
      <c r="BP86" s="23">
        <v>1.6896458377036949</v>
      </c>
      <c r="BQ86" s="23">
        <v>1.3223066656987617</v>
      </c>
      <c r="BR86" s="23">
        <v>1.4444376559256784</v>
      </c>
      <c r="BS86" s="23">
        <v>1.3629197079599966</v>
      </c>
      <c r="BT86" s="23">
        <v>1.3726344738896452</v>
      </c>
      <c r="BU86" s="23">
        <v>1.3745386065037231</v>
      </c>
      <c r="BV86" s="23">
        <v>1.2864574418373538</v>
      </c>
      <c r="BW86" s="23">
        <v>1.1545948291923323</v>
      </c>
      <c r="BX86" s="23">
        <v>1.0247089465701942</v>
      </c>
      <c r="BY86" s="23">
        <v>0.93509687917123374</v>
      </c>
      <c r="BZ86" s="23">
        <v>0.76223590423913334</v>
      </c>
      <c r="CA86" s="23">
        <v>0.72084317759387828</v>
      </c>
      <c r="CB86" s="23">
        <v>0.48429702190259788</v>
      </c>
      <c r="CC86" s="23">
        <v>0.33505652274736181</v>
      </c>
      <c r="CD86" s="23">
        <v>0.36930826052248988</v>
      </c>
      <c r="CE86" s="23">
        <v>0.41622739462412572</v>
      </c>
      <c r="CF86" s="23">
        <v>0.53255548352654947</v>
      </c>
      <c r="CG86" s="23">
        <v>0.64277942311327996</v>
      </c>
      <c r="CH86" s="23">
        <v>0.71523471114666248</v>
      </c>
      <c r="CI86" s="23">
        <v>0.77312731768680876</v>
      </c>
      <c r="CJ86" s="23">
        <v>1.2766275980600579</v>
      </c>
      <c r="CK86" s="23">
        <v>1.1591451886296511</v>
      </c>
      <c r="CL86" s="23">
        <v>1.1036952983077923</v>
      </c>
      <c r="CM86" s="23">
        <v>1.1111218575107686</v>
      </c>
      <c r="CN86" s="23">
        <v>1.0174637471464312</v>
      </c>
      <c r="CO86" s="23">
        <v>0.94914418656696764</v>
      </c>
      <c r="CP86" s="23">
        <v>0.90183892647219055</v>
      </c>
      <c r="CQ86" s="23">
        <v>0.85766437155528341</v>
      </c>
      <c r="CR86" s="23">
        <v>0.88702705993647835</v>
      </c>
      <c r="CS86" s="23">
        <v>0.9791410452031758</v>
      </c>
      <c r="CT86" s="23">
        <v>1.0734344735159562</v>
      </c>
      <c r="CU86" s="23">
        <v>0.96227924851141311</v>
      </c>
      <c r="CV86" s="23">
        <v>0.92717186467099177</v>
      </c>
      <c r="CW86" s="23">
        <v>0.90429506592483655</v>
      </c>
      <c r="CX86" s="23">
        <v>0.83611190953695835</v>
      </c>
      <c r="CY86" s="23">
        <v>0.80806276582645431</v>
      </c>
      <c r="CZ86" s="23">
        <v>0.82224812223862664</v>
      </c>
      <c r="DA86" s="23">
        <v>0.76376389249959209</v>
      </c>
      <c r="DB86" s="23">
        <v>0.83641096322134445</v>
      </c>
      <c r="DC86" s="23">
        <v>0.87549886635898622</v>
      </c>
      <c r="DD86" s="23">
        <v>0.94317883524952983</v>
      </c>
      <c r="DE86" s="23">
        <v>1.081902804971266</v>
      </c>
      <c r="DF86" s="23">
        <v>1.1805227185782035</v>
      </c>
      <c r="DG86" s="23">
        <v>1.2289215286590691</v>
      </c>
      <c r="DH86" s="23">
        <v>1.1716678047014719</v>
      </c>
      <c r="DI86" s="23">
        <v>1.0900912832231007</v>
      </c>
      <c r="DJ86" s="23">
        <v>1.1048154801720971</v>
      </c>
      <c r="DK86" s="23">
        <v>1.290212484892431</v>
      </c>
      <c r="DL86" s="23">
        <v>1.5672377272114857</v>
      </c>
      <c r="DM86" s="23">
        <v>2.0104287300851933</v>
      </c>
      <c r="DN86" s="23">
        <v>1.8575752590497787</v>
      </c>
      <c r="DO86" s="23">
        <v>2.4164529665794401</v>
      </c>
      <c r="DP86" s="23">
        <v>2.7184779103515</v>
      </c>
      <c r="DQ86" s="23">
        <v>2.9969282255326695</v>
      </c>
      <c r="DR86" s="23">
        <v>3.2197022604352767</v>
      </c>
      <c r="DS86" s="23">
        <v>3.0648090464589379</v>
      </c>
      <c r="DT86" s="23">
        <v>2.9450295872920993</v>
      </c>
      <c r="DU86" s="23">
        <v>3.0299582499058451</v>
      </c>
      <c r="DV86" s="23">
        <v>2.9977707584600291</v>
      </c>
      <c r="DW86" s="23">
        <v>2.9362647470318528</v>
      </c>
      <c r="DX86" s="23">
        <v>3.1740538676732979</v>
      </c>
      <c r="DY86" s="23">
        <v>3.1816876834582528</v>
      </c>
      <c r="DZ86" s="23">
        <v>3.3831506126542439</v>
      </c>
      <c r="EA86" s="23">
        <v>3.5300438921109096</v>
      </c>
      <c r="EB86" s="23">
        <v>2.1115262820887879</v>
      </c>
      <c r="EC86" s="23">
        <v>2.1111548053888454</v>
      </c>
      <c r="ED86" s="23">
        <v>1.9204444388454149</v>
      </c>
      <c r="EE86" s="23">
        <v>2.0949256302096124</v>
      </c>
      <c r="EF86" s="23">
        <v>2.441946413448588</v>
      </c>
      <c r="EG86" s="23">
        <v>1.7793220320390231</v>
      </c>
      <c r="EH86" s="23">
        <v>1.01898892620729</v>
      </c>
      <c r="EI86" s="23">
        <v>0.76790846485546194</v>
      </c>
      <c r="EJ86" s="23">
        <v>0.47809763146490819</v>
      </c>
      <c r="EK86" s="23">
        <v>0.14959393485801326</v>
      </c>
      <c r="EL86" s="23">
        <v>-0.12417897146291562</v>
      </c>
      <c r="EM86" s="23">
        <v>-0.32648179768732383</v>
      </c>
      <c r="EN86" s="23">
        <v>-0.26166642002678581</v>
      </c>
      <c r="EO86" s="23">
        <v>-0.16111478119092662</v>
      </c>
      <c r="EP86" s="23">
        <v>-6.0787855508903393E-2</v>
      </c>
      <c r="EQ86" s="23">
        <v>0.1455114220030525</v>
      </c>
      <c r="ER86" s="23">
        <v>0.96357754344071411</v>
      </c>
      <c r="ES86" s="23">
        <v>1.2789076251885796</v>
      </c>
      <c r="ET86" s="23">
        <v>1.781738138887403</v>
      </c>
      <c r="EU86" s="23">
        <v>1.9301594080756033</v>
      </c>
      <c r="EV86" s="23">
        <v>2.1951074411748599</v>
      </c>
      <c r="EW86" s="23">
        <v>2.1614478661803034</v>
      </c>
      <c r="EX86" s="23">
        <v>2.1801431781895535</v>
      </c>
      <c r="EY86" s="23">
        <v>2.0053889319167055</v>
      </c>
      <c r="EZ86" s="23">
        <v>1.8321734834431793</v>
      </c>
      <c r="FA86" s="23">
        <v>1.7106214169075447</v>
      </c>
      <c r="FB86" s="23">
        <v>1.6478910857039315</v>
      </c>
      <c r="FC86" s="23">
        <v>1.5199289009100101</v>
      </c>
      <c r="FD86" s="23">
        <v>1.2973980489594321</v>
      </c>
      <c r="FE86" s="23">
        <v>1.2757955663947793</v>
      </c>
      <c r="FF86" s="23">
        <v>-6.7000278675645227E-3</v>
      </c>
      <c r="FG86" s="23">
        <v>0.26201706503326172</v>
      </c>
      <c r="FH86" s="23">
        <v>0.59920500105886254</v>
      </c>
      <c r="FI86" s="23">
        <v>0.61116580692109046</v>
      </c>
      <c r="FJ86" s="23">
        <v>0.72414181022668322</v>
      </c>
      <c r="FK86" s="23">
        <v>0.75451289884546491</v>
      </c>
      <c r="FL86" s="23">
        <v>0.79122673760046114</v>
      </c>
      <c r="FM86" s="23">
        <v>0.7709182855259834</v>
      </c>
      <c r="FN86" s="23">
        <v>0.82702255795215429</v>
      </c>
      <c r="FO86" s="23">
        <v>0.69888980374135679</v>
      </c>
      <c r="FP86" s="23">
        <v>0.72315452931533486</v>
      </c>
      <c r="FQ86" s="23">
        <v>0.6440576844529412</v>
      </c>
      <c r="FR86" s="23">
        <v>0.72624143880809222</v>
      </c>
      <c r="FS86" s="23">
        <v>0.55408943941553601</v>
      </c>
      <c r="FT86" s="23">
        <v>0.74609980540839338</v>
      </c>
      <c r="FU86" s="23">
        <v>0.77777111382364417</v>
      </c>
      <c r="FV86" s="23">
        <v>0.55983319628908945</v>
      </c>
      <c r="FW86" s="23">
        <v>0.25552801122573671</v>
      </c>
      <c r="FX86" s="23">
        <v>0.38743826624897598</v>
      </c>
      <c r="FY86" s="23">
        <v>0.6503326957812936</v>
      </c>
      <c r="FZ86" s="23">
        <v>0.6704543666668914</v>
      </c>
      <c r="GA86" s="23">
        <v>0.77895229939854771</v>
      </c>
      <c r="GB86" s="23">
        <v>0.73668868301894308</v>
      </c>
      <c r="GC86" s="23">
        <v>0.56823482395075875</v>
      </c>
      <c r="GD86" s="23">
        <v>0.59800984978621974</v>
      </c>
      <c r="GE86" s="23">
        <v>0.61565385761451386</v>
      </c>
      <c r="GF86" s="23">
        <v>0.11246526782011332</v>
      </c>
      <c r="GG86" s="23">
        <v>0.12137257652880243</v>
      </c>
      <c r="GH86" s="23">
        <v>0.37581211014268362</v>
      </c>
      <c r="GI86" s="23">
        <v>0.32408755329169547</v>
      </c>
      <c r="GJ86" s="23">
        <v>5.8393896643093267E-3</v>
      </c>
      <c r="GK86" s="23">
        <v>-0.24383872778970236</v>
      </c>
      <c r="GL86" s="23">
        <v>-0.14475351480013149</v>
      </c>
      <c r="GM86" s="23">
        <v>-0.13510459708367498</v>
      </c>
      <c r="GN86" s="23">
        <v>0.12829614201509465</v>
      </c>
      <c r="GO86" s="23">
        <v>9.906769850977562E-2</v>
      </c>
      <c r="GP86" s="23">
        <v>7.543990986236275E-2</v>
      </c>
      <c r="GQ86" s="23">
        <v>0.22961003630403085</v>
      </c>
      <c r="GR86" s="23">
        <v>0.33219801541490857</v>
      </c>
      <c r="GS86" s="23">
        <v>1.0022387147325365</v>
      </c>
      <c r="GT86" s="24">
        <v>0.89181858295880745</v>
      </c>
      <c r="GU86" s="24">
        <v>1.0867599168559168</v>
      </c>
    </row>
    <row r="87" spans="1:203" s="16" customFormat="1" ht="22.5" customHeight="1" thickBot="1" x14ac:dyDescent="0.3">
      <c r="A87" s="28" t="s">
        <v>278</v>
      </c>
      <c r="B87" s="29">
        <v>4.7879203634836509</v>
      </c>
      <c r="C87" s="29">
        <v>1.6505014739696642</v>
      </c>
      <c r="D87" s="29">
        <v>0.30174794799228155</v>
      </c>
      <c r="E87" s="29">
        <v>1.6574457431087333</v>
      </c>
      <c r="F87" s="29">
        <v>2.2823037653236646</v>
      </c>
      <c r="G87" s="29">
        <v>5.5030063663346898</v>
      </c>
      <c r="H87" s="29">
        <v>8.9647127722387321</v>
      </c>
      <c r="I87" s="29">
        <v>7.8948674235040164</v>
      </c>
      <c r="J87" s="29">
        <v>7.0464030543805398</v>
      </c>
      <c r="K87" s="29">
        <v>6.3742569209621447</v>
      </c>
      <c r="L87" s="29">
        <v>6.0833576332171235</v>
      </c>
      <c r="M87" s="29">
        <v>4.7171409973215521</v>
      </c>
      <c r="N87" s="29">
        <v>4.5252722796750877</v>
      </c>
      <c r="O87" s="29">
        <v>3.6746702066148669</v>
      </c>
      <c r="P87" s="29">
        <v>3.3742171474543441</v>
      </c>
      <c r="Q87" s="29">
        <v>-0.142854059761307</v>
      </c>
      <c r="R87" s="29">
        <v>-0.65062511604368667</v>
      </c>
      <c r="S87" s="29">
        <v>-1.3625909209684335</v>
      </c>
      <c r="T87" s="29">
        <v>-1.6288736626590301</v>
      </c>
      <c r="U87" s="29">
        <v>-1.9104542627314389</v>
      </c>
      <c r="V87" s="29">
        <v>-1.9562485732559802</v>
      </c>
      <c r="W87" s="29">
        <v>-2.0558165462249711</v>
      </c>
      <c r="X87" s="29">
        <v>-2.2751239408066177</v>
      </c>
      <c r="Y87" s="29">
        <v>-2.4156256357421237</v>
      </c>
      <c r="Z87" s="29">
        <v>-2.3350546500859859</v>
      </c>
      <c r="AA87" s="29">
        <v>-2.3219960744018566</v>
      </c>
      <c r="AB87" s="29">
        <v>-2.1816474187070787</v>
      </c>
      <c r="AC87" s="29">
        <v>-2.4656752364280692</v>
      </c>
      <c r="AD87" s="29">
        <v>-2.5115569638659361</v>
      </c>
      <c r="AE87" s="29">
        <v>-2.3612079887654516</v>
      </c>
      <c r="AF87" s="29">
        <v>-2.1373823824134663</v>
      </c>
      <c r="AG87" s="29">
        <v>-1.9817908537155444</v>
      </c>
      <c r="AH87" s="29">
        <v>-1.7787867406420692</v>
      </c>
      <c r="AI87" s="29">
        <v>-1.3083236633618962</v>
      </c>
      <c r="AJ87" s="29">
        <v>-0.75752312933434474</v>
      </c>
      <c r="AK87" s="29">
        <v>-0.44578944471803444</v>
      </c>
      <c r="AL87" s="29">
        <v>-3.9678021240318211E-2</v>
      </c>
      <c r="AM87" s="29">
        <v>-4.7536700578674811E-2</v>
      </c>
      <c r="AN87" s="29">
        <v>0.24305903578229854</v>
      </c>
      <c r="AO87" s="29">
        <v>0.71047858676961095</v>
      </c>
      <c r="AP87" s="29">
        <v>1.3278141790738687</v>
      </c>
      <c r="AQ87" s="29">
        <v>1.7060933243358081</v>
      </c>
      <c r="AR87" s="29">
        <v>2.3759402712687008</v>
      </c>
      <c r="AS87" s="29">
        <v>2.6433225186571199</v>
      </c>
      <c r="AT87" s="29">
        <v>2.7918089585153574</v>
      </c>
      <c r="AU87" s="29">
        <v>3.1208876850940959</v>
      </c>
      <c r="AV87" s="29">
        <v>3.2156991614022523</v>
      </c>
      <c r="AW87" s="29">
        <v>3.4999439873034035</v>
      </c>
      <c r="AX87" s="29">
        <v>3.6538372477858001</v>
      </c>
      <c r="AY87" s="29">
        <v>3.6540018684036899</v>
      </c>
      <c r="AZ87" s="29">
        <v>3.3006617277259322</v>
      </c>
      <c r="BA87" s="29">
        <v>3.3515609293011632</v>
      </c>
      <c r="BB87" s="29">
        <v>3.0577367980673915</v>
      </c>
      <c r="BC87" s="29">
        <v>2.6597265915460708</v>
      </c>
      <c r="BD87" s="29">
        <v>2.8384703655340822</v>
      </c>
      <c r="BE87" s="29">
        <v>2.5751350064413665</v>
      </c>
      <c r="BF87" s="29">
        <v>2.9187429455805436</v>
      </c>
      <c r="BG87" s="29">
        <v>3.2867477296466845</v>
      </c>
      <c r="BH87" s="29">
        <v>3.8283337270844591</v>
      </c>
      <c r="BI87" s="29">
        <v>4.5050827007756054</v>
      </c>
      <c r="BJ87" s="29">
        <v>6.1460519824613629</v>
      </c>
      <c r="BK87" s="29">
        <v>6.3272275196850858</v>
      </c>
      <c r="BL87" s="29">
        <v>6.618712834799191</v>
      </c>
      <c r="BM87" s="29">
        <v>6.6697812950938919</v>
      </c>
      <c r="BN87" s="29">
        <v>6.1942504175737954</v>
      </c>
      <c r="BO87" s="29">
        <v>6.1563829896501314</v>
      </c>
      <c r="BP87" s="29">
        <v>6.1065594445145681</v>
      </c>
      <c r="BQ87" s="29">
        <v>4.6125809293071116</v>
      </c>
      <c r="BR87" s="29">
        <v>4.8052944908762933</v>
      </c>
      <c r="BS87" s="29">
        <v>4.54118207747333</v>
      </c>
      <c r="BT87" s="29">
        <v>4.5128353358133637</v>
      </c>
      <c r="BU87" s="29">
        <v>4.8609179687459836</v>
      </c>
      <c r="BV87" s="29">
        <v>4.6034630231030107</v>
      </c>
      <c r="BW87" s="29">
        <v>4.1054935374196457</v>
      </c>
      <c r="BX87" s="29">
        <v>3.5607523934442504</v>
      </c>
      <c r="BY87" s="29">
        <v>3.3014661751642298</v>
      </c>
      <c r="BZ87" s="29">
        <v>2.7598087405127236</v>
      </c>
      <c r="CA87" s="29">
        <v>2.5737425754818117</v>
      </c>
      <c r="CB87" s="29">
        <v>1.7585617385409764</v>
      </c>
      <c r="CC87" s="29">
        <v>1.2015876650106172</v>
      </c>
      <c r="CD87" s="29">
        <v>1.3228473705574533</v>
      </c>
      <c r="CE87" s="29">
        <v>1.5237349858904059</v>
      </c>
      <c r="CF87" s="29">
        <v>2.0295413194731342</v>
      </c>
      <c r="CG87" s="29">
        <v>2.661446179484833</v>
      </c>
      <c r="CH87" s="29">
        <v>3.0271439104543485</v>
      </c>
      <c r="CI87" s="29">
        <v>3.2690236208355801</v>
      </c>
      <c r="CJ87" s="29">
        <v>5.4526562110607548</v>
      </c>
      <c r="CK87" s="29">
        <v>5.2009286537102586</v>
      </c>
      <c r="CL87" s="29">
        <v>5.2065105881953047</v>
      </c>
      <c r="CM87" s="29">
        <v>5.0446057801693174</v>
      </c>
      <c r="CN87" s="29">
        <v>4.9150652955095699</v>
      </c>
      <c r="CO87" s="29">
        <v>4.9463859114882158</v>
      </c>
      <c r="CP87" s="29">
        <v>4.736539166639921</v>
      </c>
      <c r="CQ87" s="29">
        <v>4.6111715471120567</v>
      </c>
      <c r="CR87" s="29">
        <v>5.4855067384696081</v>
      </c>
      <c r="CS87" s="29">
        <v>6.1005819290376539</v>
      </c>
      <c r="CT87" s="29">
        <v>6.8313485945716197</v>
      </c>
      <c r="CU87" s="29">
        <v>6.3175364558341887</v>
      </c>
      <c r="CV87" s="29">
        <v>6.1565652217151889</v>
      </c>
      <c r="CW87" s="29">
        <v>6.1745332061761422</v>
      </c>
      <c r="CX87" s="29">
        <v>5.9336671204775451</v>
      </c>
      <c r="CY87" s="29">
        <v>5.8782373921666391</v>
      </c>
      <c r="CZ87" s="29">
        <v>5.9834974048934901</v>
      </c>
      <c r="DA87" s="29">
        <v>5.43021805063887</v>
      </c>
      <c r="DB87" s="29">
        <v>5.7171716270212958</v>
      </c>
      <c r="DC87" s="29">
        <v>6.0538538505292214</v>
      </c>
      <c r="DD87" s="29">
        <v>6.7169414574334629</v>
      </c>
      <c r="DE87" s="29">
        <v>7.6533625497755429</v>
      </c>
      <c r="DF87" s="29">
        <v>8.5276465380679394</v>
      </c>
      <c r="DG87" s="29">
        <v>8.913121148323496</v>
      </c>
      <c r="DH87" s="29">
        <v>8.3167193087890059</v>
      </c>
      <c r="DI87" s="29">
        <v>8.0803518899665772</v>
      </c>
      <c r="DJ87" s="29">
        <v>8.2993570198805866</v>
      </c>
      <c r="DK87" s="29">
        <v>9.5201777415389355</v>
      </c>
      <c r="DL87" s="29">
        <v>11.324436490184924</v>
      </c>
      <c r="DM87" s="29">
        <v>15.141810615678292</v>
      </c>
      <c r="DN87" s="29">
        <v>13.633259966951588</v>
      </c>
      <c r="DO87" s="29">
        <v>16.405948612296509</v>
      </c>
      <c r="DP87" s="29">
        <v>18.289143246501773</v>
      </c>
      <c r="DQ87" s="29">
        <v>19.790415306563713</v>
      </c>
      <c r="DR87" s="29">
        <v>20.579689803764158</v>
      </c>
      <c r="DS87" s="29">
        <v>19.102837172297384</v>
      </c>
      <c r="DT87" s="29">
        <v>17.645335390999747</v>
      </c>
      <c r="DU87" s="29">
        <v>18.453338559682237</v>
      </c>
      <c r="DV87" s="29">
        <v>17.001372909238547</v>
      </c>
      <c r="DW87" s="29">
        <v>16.19112736669635</v>
      </c>
      <c r="DX87" s="29">
        <v>17.136754531303485</v>
      </c>
      <c r="DY87" s="29">
        <v>16.571542590898982</v>
      </c>
      <c r="DZ87" s="29">
        <v>16.858679581050332</v>
      </c>
      <c r="EA87" s="29">
        <v>17.492912941146603</v>
      </c>
      <c r="EB87" s="29">
        <v>10.697591918958343</v>
      </c>
      <c r="EC87" s="29">
        <v>10.475669725489672</v>
      </c>
      <c r="ED87" s="29">
        <v>9.3620977803702647</v>
      </c>
      <c r="EE87" s="29">
        <v>10.193769726990478</v>
      </c>
      <c r="EF87" s="29">
        <v>11.558678847104536</v>
      </c>
      <c r="EG87" s="29">
        <v>8.5304304795030816</v>
      </c>
      <c r="EH87" s="29">
        <v>4.9362433795123097</v>
      </c>
      <c r="EI87" s="29">
        <v>3.6171459950375793</v>
      </c>
      <c r="EJ87" s="29">
        <v>2.2493466936955655</v>
      </c>
      <c r="EK87" s="29">
        <v>0.7167703795594883</v>
      </c>
      <c r="EL87" s="29">
        <v>-0.59563511541403513</v>
      </c>
      <c r="EM87" s="29">
        <v>-1.53170697028626</v>
      </c>
      <c r="EN87" s="29">
        <v>-1.236773660758784</v>
      </c>
      <c r="EO87" s="29">
        <v>-0.78009719456699556</v>
      </c>
      <c r="EP87" s="29">
        <v>-0.30046617774128409</v>
      </c>
      <c r="EQ87" s="29">
        <v>0.7060107884848551</v>
      </c>
      <c r="ER87" s="29">
        <v>4.5432974479255392</v>
      </c>
      <c r="ES87" s="29">
        <v>6.0262123555687559</v>
      </c>
      <c r="ET87" s="29">
        <v>8.6132104846476842</v>
      </c>
      <c r="EU87" s="29">
        <v>9.2405828086163133</v>
      </c>
      <c r="EV87" s="29">
        <v>10.364257785477026</v>
      </c>
      <c r="EW87" s="29">
        <v>10.148716177483132</v>
      </c>
      <c r="EX87" s="29">
        <v>9.7408839663365896</v>
      </c>
      <c r="EY87" s="29">
        <v>9.1044088385278297</v>
      </c>
      <c r="EZ87" s="29">
        <v>8.0297026370516882</v>
      </c>
      <c r="FA87" s="29">
        <v>7.3810002924161831</v>
      </c>
      <c r="FB87" s="29">
        <v>7.2865213645466955</v>
      </c>
      <c r="FC87" s="29">
        <v>6.7887897216112565</v>
      </c>
      <c r="FD87" s="29">
        <v>5.5535670874405918</v>
      </c>
      <c r="FE87" s="29">
        <v>5.3134711206707648</v>
      </c>
      <c r="FF87" s="29">
        <v>-2.8791436394980822E-2</v>
      </c>
      <c r="FG87" s="29">
        <v>1.1069098531673474</v>
      </c>
      <c r="FH87" s="29">
        <v>2.3844583990494406</v>
      </c>
      <c r="FI87" s="29">
        <v>2.4852204371323001</v>
      </c>
      <c r="FJ87" s="29">
        <v>2.6361302054244562</v>
      </c>
      <c r="FK87" s="29">
        <v>3.3119809979546719</v>
      </c>
      <c r="FL87" s="29">
        <v>3.4478391421160408</v>
      </c>
      <c r="FM87" s="29">
        <v>3.5331407461311</v>
      </c>
      <c r="FN87" s="29">
        <v>3.7590863313134131</v>
      </c>
      <c r="FO87" s="29">
        <v>3.2395527043145411</v>
      </c>
      <c r="FP87" s="29">
        <v>3.1692448678794909</v>
      </c>
      <c r="FQ87" s="29">
        <v>2.8806100978480944</v>
      </c>
      <c r="FR87" s="29">
        <v>3.3340064574778951</v>
      </c>
      <c r="FS87" s="29">
        <v>2.4654689511317764</v>
      </c>
      <c r="FT87" s="29">
        <v>3.1862710362639981</v>
      </c>
      <c r="FU87" s="29">
        <v>3.2707281090212441</v>
      </c>
      <c r="FV87" s="29">
        <v>2.1581694537899541</v>
      </c>
      <c r="FW87" s="29">
        <v>1.0001216074917278</v>
      </c>
      <c r="FX87" s="29">
        <v>1.4543463438217563</v>
      </c>
      <c r="FY87" s="29">
        <v>2.285013284486515</v>
      </c>
      <c r="FZ87" s="29">
        <v>2.5237039878276013</v>
      </c>
      <c r="GA87" s="29">
        <v>3.1862358722063124</v>
      </c>
      <c r="GB87" s="29">
        <v>3.0334054454579573</v>
      </c>
      <c r="GC87" s="29">
        <v>2.7451187190020816</v>
      </c>
      <c r="GD87" s="29">
        <v>2.8762336826252639</v>
      </c>
      <c r="GE87" s="29">
        <v>3.0869728179072928</v>
      </c>
      <c r="GF87" s="29">
        <v>0.61043882802860983</v>
      </c>
      <c r="GG87" s="29">
        <v>0.65529154086075747</v>
      </c>
      <c r="GH87" s="29">
        <v>2.0268560325671183</v>
      </c>
      <c r="GI87" s="29">
        <v>1.8080421626663667</v>
      </c>
      <c r="GJ87" s="29">
        <v>3.3127150359930427E-2</v>
      </c>
      <c r="GK87" s="29">
        <v>-1.467359188722978</v>
      </c>
      <c r="GL87" s="29">
        <v>-0.9202898033890019</v>
      </c>
      <c r="GM87" s="29">
        <v>-0.86433350839545087</v>
      </c>
      <c r="GN87" s="29">
        <v>0.81501456404913031</v>
      </c>
      <c r="GO87" s="29">
        <v>0.66239183845408522</v>
      </c>
      <c r="GP87" s="29">
        <v>0.49616334813048474</v>
      </c>
      <c r="GQ87" s="29">
        <v>1.5049843032613852</v>
      </c>
      <c r="GR87" s="29">
        <v>2.2037549389301923</v>
      </c>
      <c r="GS87" s="29">
        <v>6.2564281613271824</v>
      </c>
      <c r="GT87" s="30">
        <v>5.3532968149774316</v>
      </c>
      <c r="GU87" s="30">
        <v>6.3837561305901138</v>
      </c>
    </row>
    <row r="88" spans="1:203" x14ac:dyDescent="0.35">
      <c r="A88" s="31" t="s">
        <v>279</v>
      </c>
      <c r="B88" s="16"/>
      <c r="C88" s="32"/>
      <c r="D88" s="33"/>
      <c r="E88" s="34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</row>
  </sheetData>
  <printOptions horizontalCentered="1" verticalCentered="1"/>
  <pageMargins left="0" right="0" top="0" bottom="0" header="0" footer="0"/>
  <pageSetup scale="33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F94D-7FD4-464E-8D30-8C010E0165C5}">
  <sheetPr>
    <pageSetUpPr fitToPage="1"/>
  </sheetPr>
  <dimension ref="A1:GM142"/>
  <sheetViews>
    <sheetView showGridLines="0" zoomScale="70" zoomScaleNormal="70" workbookViewId="0">
      <pane xSplit="1" ySplit="6" topLeftCell="FZ47" activePane="bottomRight" state="frozen"/>
      <selection sqref="A1:XFD1048576"/>
      <selection pane="topRight" sqref="A1:XFD1048576"/>
      <selection pane="bottomLeft" sqref="A1:XFD1048576"/>
      <selection pane="bottomRight" activeCell="B58" sqref="B58:GM59"/>
    </sheetView>
  </sheetViews>
  <sheetFormatPr baseColWidth="10" defaultColWidth="11.42578125" defaultRowHeight="17.25" x14ac:dyDescent="0.35"/>
  <cols>
    <col min="1" max="1" width="85.85546875" style="35" bestFit="1" customWidth="1"/>
    <col min="2" max="82" width="8.42578125" style="35" bestFit="1" customWidth="1"/>
    <col min="83" max="159" width="10.140625" style="35" bestFit="1" customWidth="1"/>
    <col min="160" max="185" width="11.28515625" style="35" bestFit="1" customWidth="1"/>
    <col min="186" max="193" width="12.42578125" style="35" bestFit="1" customWidth="1"/>
    <col min="194" max="194" width="15.85546875" style="35" bestFit="1" customWidth="1"/>
    <col min="195" max="16384" width="11.42578125" style="35"/>
  </cols>
  <sheetData>
    <row r="1" spans="1:195" s="10" customFormat="1" ht="30" customHeight="1" x14ac:dyDescent="0.6">
      <c r="A1" s="8" t="s">
        <v>285</v>
      </c>
    </row>
    <row r="2" spans="1:195" s="10" customFormat="1" ht="30" customHeight="1" x14ac:dyDescent="0.6">
      <c r="A2" s="38" t="s">
        <v>269</v>
      </c>
    </row>
    <row r="3" spans="1:195" s="10" customFormat="1" ht="30" customHeight="1" x14ac:dyDescent="0.55000000000000004">
      <c r="A3" s="11" t="s">
        <v>286</v>
      </c>
    </row>
    <row r="4" spans="1:195" s="10" customFormat="1" ht="30" customHeight="1" x14ac:dyDescent="0.55000000000000004">
      <c r="A4" s="12" t="s">
        <v>287</v>
      </c>
    </row>
    <row r="5" spans="1:195" s="10" customFormat="1" ht="30" customHeight="1" thickBot="1" x14ac:dyDescent="0.6">
      <c r="A5" s="12" t="s">
        <v>288</v>
      </c>
    </row>
    <row r="6" spans="1:195" s="16" customFormat="1" ht="30" customHeight="1" thickBot="1" x14ac:dyDescent="0.3">
      <c r="A6" s="13" t="s">
        <v>270</v>
      </c>
      <c r="B6" s="14">
        <v>40179</v>
      </c>
      <c r="C6" s="14">
        <v>40210</v>
      </c>
      <c r="D6" s="14">
        <v>40238</v>
      </c>
      <c r="E6" s="14">
        <v>40269</v>
      </c>
      <c r="F6" s="14">
        <v>40299</v>
      </c>
      <c r="G6" s="14">
        <v>40330</v>
      </c>
      <c r="H6" s="14">
        <v>40360</v>
      </c>
      <c r="I6" s="14">
        <v>40391</v>
      </c>
      <c r="J6" s="14">
        <v>40422</v>
      </c>
      <c r="K6" s="14">
        <v>40452</v>
      </c>
      <c r="L6" s="14">
        <v>40483</v>
      </c>
      <c r="M6" s="14">
        <v>40513</v>
      </c>
      <c r="N6" s="14">
        <v>40544</v>
      </c>
      <c r="O6" s="14">
        <v>40575</v>
      </c>
      <c r="P6" s="14">
        <v>40603</v>
      </c>
      <c r="Q6" s="14">
        <v>40634</v>
      </c>
      <c r="R6" s="14">
        <v>40664</v>
      </c>
      <c r="S6" s="14">
        <v>40695</v>
      </c>
      <c r="T6" s="14">
        <v>40725</v>
      </c>
      <c r="U6" s="14">
        <v>40756</v>
      </c>
      <c r="V6" s="14">
        <v>40787</v>
      </c>
      <c r="W6" s="14">
        <v>40817</v>
      </c>
      <c r="X6" s="14">
        <v>40848</v>
      </c>
      <c r="Y6" s="14">
        <v>40878</v>
      </c>
      <c r="Z6" s="14">
        <v>40909</v>
      </c>
      <c r="AA6" s="14">
        <v>40940</v>
      </c>
      <c r="AB6" s="14">
        <v>40969</v>
      </c>
      <c r="AC6" s="14">
        <v>41000</v>
      </c>
      <c r="AD6" s="14">
        <v>41030</v>
      </c>
      <c r="AE6" s="14">
        <v>41061</v>
      </c>
      <c r="AF6" s="14">
        <v>41091</v>
      </c>
      <c r="AG6" s="14">
        <v>41122</v>
      </c>
      <c r="AH6" s="14">
        <v>41153</v>
      </c>
      <c r="AI6" s="14">
        <v>41183</v>
      </c>
      <c r="AJ6" s="14">
        <v>41214</v>
      </c>
      <c r="AK6" s="14">
        <v>41244</v>
      </c>
      <c r="AL6" s="14">
        <v>41275</v>
      </c>
      <c r="AM6" s="14">
        <v>41306</v>
      </c>
      <c r="AN6" s="14">
        <v>41334</v>
      </c>
      <c r="AO6" s="14">
        <v>41365</v>
      </c>
      <c r="AP6" s="14">
        <v>41395</v>
      </c>
      <c r="AQ6" s="14">
        <v>41426</v>
      </c>
      <c r="AR6" s="14">
        <v>41456</v>
      </c>
      <c r="AS6" s="14">
        <v>41487</v>
      </c>
      <c r="AT6" s="14">
        <v>41518</v>
      </c>
      <c r="AU6" s="14">
        <v>41548</v>
      </c>
      <c r="AV6" s="14">
        <v>41579</v>
      </c>
      <c r="AW6" s="14">
        <v>41609</v>
      </c>
      <c r="AX6" s="14">
        <v>41640</v>
      </c>
      <c r="AY6" s="14">
        <v>41671</v>
      </c>
      <c r="AZ6" s="14">
        <v>41699</v>
      </c>
      <c r="BA6" s="14">
        <v>41730</v>
      </c>
      <c r="BB6" s="14">
        <v>41760</v>
      </c>
      <c r="BC6" s="14">
        <v>41791</v>
      </c>
      <c r="BD6" s="14">
        <v>41821</v>
      </c>
      <c r="BE6" s="14">
        <v>41852</v>
      </c>
      <c r="BF6" s="14">
        <v>41883</v>
      </c>
      <c r="BG6" s="14">
        <v>41913</v>
      </c>
      <c r="BH6" s="14">
        <v>41944</v>
      </c>
      <c r="BI6" s="14">
        <v>41974</v>
      </c>
      <c r="BJ6" s="14">
        <v>42005</v>
      </c>
      <c r="BK6" s="14">
        <v>42036</v>
      </c>
      <c r="BL6" s="14">
        <v>42064</v>
      </c>
      <c r="BM6" s="14">
        <v>42095</v>
      </c>
      <c r="BN6" s="14">
        <v>42125</v>
      </c>
      <c r="BO6" s="14">
        <v>42156</v>
      </c>
      <c r="BP6" s="14">
        <v>42186</v>
      </c>
      <c r="BQ6" s="14">
        <v>42217</v>
      </c>
      <c r="BR6" s="14">
        <v>42248</v>
      </c>
      <c r="BS6" s="14">
        <v>42278</v>
      </c>
      <c r="BT6" s="14">
        <v>42309</v>
      </c>
      <c r="BU6" s="14">
        <v>42339</v>
      </c>
      <c r="BV6" s="14">
        <v>42370</v>
      </c>
      <c r="BW6" s="14">
        <v>42401</v>
      </c>
      <c r="BX6" s="14">
        <v>42430</v>
      </c>
      <c r="BY6" s="14">
        <v>42461</v>
      </c>
      <c r="BZ6" s="14">
        <v>42491</v>
      </c>
      <c r="CA6" s="14">
        <v>42522</v>
      </c>
      <c r="CB6" s="14">
        <v>42552</v>
      </c>
      <c r="CC6" s="14">
        <v>42583</v>
      </c>
      <c r="CD6" s="14">
        <v>42614</v>
      </c>
      <c r="CE6" s="14">
        <v>42644</v>
      </c>
      <c r="CF6" s="14">
        <v>42675</v>
      </c>
      <c r="CG6" s="14">
        <v>42705</v>
      </c>
      <c r="CH6" s="14">
        <v>42736</v>
      </c>
      <c r="CI6" s="14">
        <v>42767</v>
      </c>
      <c r="CJ6" s="14">
        <v>42795</v>
      </c>
      <c r="CK6" s="14">
        <v>42826</v>
      </c>
      <c r="CL6" s="14">
        <v>42856</v>
      </c>
      <c r="CM6" s="14">
        <v>42887</v>
      </c>
      <c r="CN6" s="14">
        <v>42917</v>
      </c>
      <c r="CO6" s="14">
        <v>42948</v>
      </c>
      <c r="CP6" s="14">
        <v>42979</v>
      </c>
      <c r="CQ6" s="14">
        <v>43009</v>
      </c>
      <c r="CR6" s="14">
        <v>43040</v>
      </c>
      <c r="CS6" s="14">
        <v>43070</v>
      </c>
      <c r="CT6" s="14">
        <v>43101</v>
      </c>
      <c r="CU6" s="14">
        <v>43132</v>
      </c>
      <c r="CV6" s="14">
        <v>43160</v>
      </c>
      <c r="CW6" s="14">
        <v>43191</v>
      </c>
      <c r="CX6" s="14">
        <v>43221</v>
      </c>
      <c r="CY6" s="14">
        <v>43252</v>
      </c>
      <c r="CZ6" s="14">
        <v>43282</v>
      </c>
      <c r="DA6" s="14">
        <v>43313</v>
      </c>
      <c r="DB6" s="14">
        <v>43344</v>
      </c>
      <c r="DC6" s="14">
        <v>43374</v>
      </c>
      <c r="DD6" s="14">
        <v>43405</v>
      </c>
      <c r="DE6" s="14">
        <v>43435</v>
      </c>
      <c r="DF6" s="14">
        <v>43466</v>
      </c>
      <c r="DG6" s="14">
        <v>43497</v>
      </c>
      <c r="DH6" s="14">
        <v>43525</v>
      </c>
      <c r="DI6" s="14">
        <v>43556</v>
      </c>
      <c r="DJ6" s="14">
        <v>43586</v>
      </c>
      <c r="DK6" s="14">
        <v>43617</v>
      </c>
      <c r="DL6" s="14">
        <v>43647</v>
      </c>
      <c r="DM6" s="14">
        <v>43678</v>
      </c>
      <c r="DN6" s="14">
        <v>43709</v>
      </c>
      <c r="DO6" s="14">
        <v>43739</v>
      </c>
      <c r="DP6" s="14">
        <v>43770</v>
      </c>
      <c r="DQ6" s="14">
        <v>43800</v>
      </c>
      <c r="DR6" s="14">
        <v>43831</v>
      </c>
      <c r="DS6" s="14">
        <v>43862</v>
      </c>
      <c r="DT6" s="14">
        <v>43891</v>
      </c>
      <c r="DU6" s="14">
        <v>43922</v>
      </c>
      <c r="DV6" s="14">
        <v>43952</v>
      </c>
      <c r="DW6" s="14">
        <v>43983</v>
      </c>
      <c r="DX6" s="14">
        <v>44013</v>
      </c>
      <c r="DY6" s="14">
        <v>44044</v>
      </c>
      <c r="DZ6" s="14">
        <v>44075</v>
      </c>
      <c r="EA6" s="14">
        <v>44105</v>
      </c>
      <c r="EB6" s="14">
        <v>44136</v>
      </c>
      <c r="EC6" s="14">
        <v>44166</v>
      </c>
      <c r="ED6" s="14">
        <v>44197</v>
      </c>
      <c r="EE6" s="14">
        <v>44228</v>
      </c>
      <c r="EF6" s="14">
        <v>44256</v>
      </c>
      <c r="EG6" s="14">
        <v>44287</v>
      </c>
      <c r="EH6" s="14">
        <v>44317</v>
      </c>
      <c r="EI6" s="14">
        <v>44348</v>
      </c>
      <c r="EJ6" s="14">
        <v>44378</v>
      </c>
      <c r="EK6" s="14">
        <v>44409</v>
      </c>
      <c r="EL6" s="14">
        <v>44440</v>
      </c>
      <c r="EM6" s="14">
        <v>44470</v>
      </c>
      <c r="EN6" s="14">
        <v>44501</v>
      </c>
      <c r="EO6" s="14">
        <v>44531</v>
      </c>
      <c r="EP6" s="14">
        <v>44562</v>
      </c>
      <c r="EQ6" s="14">
        <v>44593</v>
      </c>
      <c r="ER6" s="14">
        <v>44621</v>
      </c>
      <c r="ES6" s="14">
        <v>44652</v>
      </c>
      <c r="ET6" s="14">
        <v>44682</v>
      </c>
      <c r="EU6" s="14">
        <v>44713</v>
      </c>
      <c r="EV6" s="14">
        <v>44743</v>
      </c>
      <c r="EW6" s="14">
        <v>44774</v>
      </c>
      <c r="EX6" s="14">
        <v>44805</v>
      </c>
      <c r="EY6" s="14">
        <v>44835</v>
      </c>
      <c r="EZ6" s="14">
        <v>44866</v>
      </c>
      <c r="FA6" s="14">
        <v>44896</v>
      </c>
      <c r="FB6" s="14">
        <v>44927</v>
      </c>
      <c r="FC6" s="14">
        <v>44958</v>
      </c>
      <c r="FD6" s="14">
        <v>44986</v>
      </c>
      <c r="FE6" s="14">
        <v>45017</v>
      </c>
      <c r="FF6" s="14">
        <v>45047</v>
      </c>
      <c r="FG6" s="14">
        <v>45078</v>
      </c>
      <c r="FH6" s="14">
        <v>45108</v>
      </c>
      <c r="FI6" s="14">
        <v>45139</v>
      </c>
      <c r="FJ6" s="14">
        <v>45170</v>
      </c>
      <c r="FK6" s="14">
        <v>45200</v>
      </c>
      <c r="FL6" s="14">
        <v>45231</v>
      </c>
      <c r="FM6" s="14">
        <v>45261</v>
      </c>
      <c r="FN6" s="14">
        <v>45292</v>
      </c>
      <c r="FO6" s="14">
        <v>45323</v>
      </c>
      <c r="FP6" s="14">
        <v>45352</v>
      </c>
      <c r="FQ6" s="14">
        <v>45383</v>
      </c>
      <c r="FR6" s="14">
        <v>45413</v>
      </c>
      <c r="FS6" s="14">
        <v>45444</v>
      </c>
      <c r="FT6" s="14">
        <v>45474</v>
      </c>
      <c r="FU6" s="14">
        <v>45505</v>
      </c>
      <c r="FV6" s="14">
        <v>45536</v>
      </c>
      <c r="FW6" s="14">
        <v>45566</v>
      </c>
      <c r="FX6" s="14">
        <v>45597</v>
      </c>
      <c r="FY6" s="14">
        <v>45627</v>
      </c>
      <c r="FZ6" s="14">
        <v>45658</v>
      </c>
      <c r="GA6" s="14">
        <v>45689</v>
      </c>
      <c r="GB6" s="14">
        <v>45717</v>
      </c>
      <c r="GC6" s="14">
        <v>45748</v>
      </c>
      <c r="GD6" s="14">
        <v>45778</v>
      </c>
      <c r="GE6" s="14">
        <v>45809</v>
      </c>
      <c r="GF6" s="14">
        <v>45839</v>
      </c>
      <c r="GG6" s="14">
        <v>45870</v>
      </c>
      <c r="GH6" s="14">
        <v>45901</v>
      </c>
      <c r="GI6" s="14">
        <v>45931</v>
      </c>
      <c r="GJ6" s="14">
        <v>45962</v>
      </c>
      <c r="GK6" s="14">
        <v>45992</v>
      </c>
      <c r="GL6" s="15">
        <v>46023</v>
      </c>
      <c r="GM6" s="15">
        <v>46054</v>
      </c>
    </row>
    <row r="7" spans="1:195" s="16" customFormat="1" ht="22.5" customHeight="1" x14ac:dyDescent="0.25">
      <c r="A7" s="17" t="s">
        <v>271</v>
      </c>
      <c r="B7" s="18">
        <v>3.5094830312114982</v>
      </c>
      <c r="C7" s="18">
        <v>3.4146482152564577</v>
      </c>
      <c r="D7" s="18">
        <v>3.2835899049758401</v>
      </c>
      <c r="E7" s="18">
        <v>3.1331575143856774</v>
      </c>
      <c r="F7" s="18">
        <v>3.0736082284853565</v>
      </c>
      <c r="G7" s="18">
        <v>2.8863322897499613</v>
      </c>
      <c r="H7" s="18">
        <v>2.83078339829023</v>
      </c>
      <c r="I7" s="18">
        <v>2.7431276664656825</v>
      </c>
      <c r="J7" s="18">
        <v>2.527720423133502</v>
      </c>
      <c r="K7" s="18">
        <v>2.41261570297551</v>
      </c>
      <c r="L7" s="18">
        <v>2.2823393841409771</v>
      </c>
      <c r="M7" s="18">
        <v>2.1170228738586192</v>
      </c>
      <c r="N7" s="18">
        <v>2.0371112977993562</v>
      </c>
      <c r="O7" s="18">
        <v>1.9558797153405736</v>
      </c>
      <c r="P7" s="18">
        <v>1.8639642837433938</v>
      </c>
      <c r="Q7" s="18">
        <v>1.8002322928841672</v>
      </c>
      <c r="R7" s="18">
        <v>1.7508362318814628</v>
      </c>
      <c r="S7" s="18">
        <v>1.6780151769490941</v>
      </c>
      <c r="T7" s="18">
        <v>1.6130687801840695</v>
      </c>
      <c r="U7" s="18">
        <v>1.5577687695368487</v>
      </c>
      <c r="V7" s="18">
        <v>1.4287377551373266</v>
      </c>
      <c r="W7" s="18">
        <v>1.4209000967029948</v>
      </c>
      <c r="X7" s="18">
        <v>1.389825791111071</v>
      </c>
      <c r="Y7" s="18">
        <v>1.3955984062040188</v>
      </c>
      <c r="Z7" s="18">
        <v>1.4728128312082709</v>
      </c>
      <c r="AA7" s="18">
        <v>1.5166171920755191</v>
      </c>
      <c r="AB7" s="18">
        <v>1.5496388977541908</v>
      </c>
      <c r="AC7" s="18">
        <v>1.636473757082322</v>
      </c>
      <c r="AD7" s="18">
        <v>1.7212430192795189</v>
      </c>
      <c r="AE7" s="18">
        <v>1.6623538142862617</v>
      </c>
      <c r="AF7" s="18">
        <v>1.7162556260762196</v>
      </c>
      <c r="AG7" s="18">
        <v>1.7341851510707389</v>
      </c>
      <c r="AH7" s="18">
        <v>1.7189324701057507</v>
      </c>
      <c r="AI7" s="18">
        <v>1.7747570960867456</v>
      </c>
      <c r="AJ7" s="18">
        <v>1.7470837745451642</v>
      </c>
      <c r="AK7" s="18">
        <v>1.7345487210843027</v>
      </c>
      <c r="AL7" s="18">
        <v>1.7853026519192301</v>
      </c>
      <c r="AM7" s="18">
        <v>1.8516411998620272</v>
      </c>
      <c r="AN7" s="18">
        <v>1.8192052059596255</v>
      </c>
      <c r="AO7" s="18">
        <v>1.8842359047753072</v>
      </c>
      <c r="AP7" s="18">
        <v>1.9182132466232411</v>
      </c>
      <c r="AQ7" s="18">
        <v>1.9107199202509486</v>
      </c>
      <c r="AR7" s="18">
        <v>1.897921553164601</v>
      </c>
      <c r="AS7" s="18">
        <v>1.878316931496286</v>
      </c>
      <c r="AT7" s="18">
        <v>1.8235727570075275</v>
      </c>
      <c r="AU7" s="18">
        <v>1.7975154505433539</v>
      </c>
      <c r="AV7" s="18">
        <v>1.7582740791267895</v>
      </c>
      <c r="AW7" s="18">
        <v>1.7325824313673652</v>
      </c>
      <c r="AX7" s="18">
        <v>1.7601536595394203</v>
      </c>
      <c r="AY7" s="18">
        <v>1.80203885450046</v>
      </c>
      <c r="AZ7" s="18">
        <v>1.8536536048848948</v>
      </c>
      <c r="BA7" s="18">
        <v>1.9181711491638713</v>
      </c>
      <c r="BB7" s="18">
        <v>2.037439537576835</v>
      </c>
      <c r="BC7" s="18">
        <v>2.0157531269052713</v>
      </c>
      <c r="BD7" s="18">
        <v>2.0338288345473461</v>
      </c>
      <c r="BE7" s="18">
        <v>2.0878134262606456</v>
      </c>
      <c r="BF7" s="18">
        <v>2.0269980076630878</v>
      </c>
      <c r="BG7" s="18">
        <v>2.0343603252144282</v>
      </c>
      <c r="BH7" s="18">
        <v>2.0286347657868391</v>
      </c>
      <c r="BI7" s="18">
        <v>1.9900643833509999</v>
      </c>
      <c r="BJ7" s="18">
        <v>2.0142078014288218</v>
      </c>
      <c r="BK7" s="18">
        <v>1.9997714968243789</v>
      </c>
      <c r="BL7" s="18">
        <v>1.9920656957845599</v>
      </c>
      <c r="BM7" s="18">
        <v>2.0578167779976102</v>
      </c>
      <c r="BN7" s="18">
        <v>2.0333922747044828</v>
      </c>
      <c r="BO7" s="18">
        <v>1.9466594385695972</v>
      </c>
      <c r="BP7" s="18">
        <v>1.888249891504042</v>
      </c>
      <c r="BQ7" s="18">
        <v>1.8347256863989463</v>
      </c>
      <c r="BR7" s="18">
        <v>1.7653616922154329</v>
      </c>
      <c r="BS7" s="18">
        <v>1.6863372210722938</v>
      </c>
      <c r="BT7" s="18">
        <v>1.7289316831035124</v>
      </c>
      <c r="BU7" s="18">
        <v>1.7368418183417136</v>
      </c>
      <c r="BV7" s="18">
        <v>1.7824549773553169</v>
      </c>
      <c r="BW7" s="18">
        <v>1.8127539596752518</v>
      </c>
      <c r="BX7" s="18">
        <v>1.8338872950653409</v>
      </c>
      <c r="BY7" s="18">
        <v>1.8595552032288434</v>
      </c>
      <c r="BZ7" s="18">
        <v>1.8822241593851166</v>
      </c>
      <c r="CA7" s="18">
        <v>1.9107531239944655</v>
      </c>
      <c r="CB7" s="18">
        <v>1.9391266254490243</v>
      </c>
      <c r="CC7" s="18">
        <v>1.913059700671083</v>
      </c>
      <c r="CD7" s="18">
        <v>1.8623927836978118</v>
      </c>
      <c r="CE7" s="18">
        <v>1.8666758333058233</v>
      </c>
      <c r="CF7" s="18">
        <v>1.8067304996764684</v>
      </c>
      <c r="CG7" s="18">
        <v>1.836605543762837</v>
      </c>
      <c r="CH7" s="18">
        <v>1.9120598186165916</v>
      </c>
      <c r="CI7" s="18">
        <v>1.918029195707057</v>
      </c>
      <c r="CJ7" s="18">
        <v>1.9487884061060678</v>
      </c>
      <c r="CK7" s="18">
        <v>1.9755795130440446</v>
      </c>
      <c r="CL7" s="18">
        <v>2.0140822426575924</v>
      </c>
      <c r="CM7" s="18">
        <v>2.0240679451963222</v>
      </c>
      <c r="CN7" s="18">
        <v>1.9595064014846639</v>
      </c>
      <c r="CO7" s="18">
        <v>1.9087357756430772</v>
      </c>
      <c r="CP7" s="18">
        <v>1.8482410301750303</v>
      </c>
      <c r="CQ7" s="18">
        <v>1.8475357087755697</v>
      </c>
      <c r="CR7" s="18">
        <v>1.8849938836305788</v>
      </c>
      <c r="CS7" s="18">
        <v>1.8303637119808653</v>
      </c>
      <c r="CT7" s="18">
        <v>1.8963375824251461</v>
      </c>
      <c r="CU7" s="18">
        <v>1.9189478210446798</v>
      </c>
      <c r="CV7" s="18">
        <v>1.967704115218851</v>
      </c>
      <c r="CW7" s="18">
        <v>2.0100926846944662</v>
      </c>
      <c r="CX7" s="18">
        <v>2.156837946981693</v>
      </c>
      <c r="CY7" s="18">
        <v>2.1370900441673788</v>
      </c>
      <c r="CZ7" s="18">
        <v>2.2701760675514304</v>
      </c>
      <c r="DA7" s="18">
        <v>2.2349427113648916</v>
      </c>
      <c r="DB7" s="18">
        <v>2.3109625120896942</v>
      </c>
      <c r="DC7" s="18">
        <v>2.6022474698090514</v>
      </c>
      <c r="DD7" s="18">
        <v>2.8518179440465259</v>
      </c>
      <c r="DE7" s="18">
        <v>3.1085722494152037</v>
      </c>
      <c r="DF7" s="18">
        <v>3.5350703607682652</v>
      </c>
      <c r="DG7" s="18">
        <v>3.8410279674336301</v>
      </c>
      <c r="DH7" s="18">
        <v>4.0341718238441056</v>
      </c>
      <c r="DI7" s="18">
        <v>4.1713656629462488</v>
      </c>
      <c r="DJ7" s="18">
        <v>4.4775705834224411</v>
      </c>
      <c r="DK7" s="18">
        <v>4.5354028239088837</v>
      </c>
      <c r="DL7" s="18">
        <v>4.6705323052723697</v>
      </c>
      <c r="DM7" s="18">
        <v>4.7032178199207104</v>
      </c>
      <c r="DN7" s="18">
        <v>4.7966872954418509</v>
      </c>
      <c r="DO7" s="18">
        <v>4.8754897248564486</v>
      </c>
      <c r="DP7" s="18">
        <v>5.0433738857530281</v>
      </c>
      <c r="DQ7" s="18">
        <v>5.748493053904677</v>
      </c>
      <c r="DR7" s="18">
        <v>6.0259373167918531</v>
      </c>
      <c r="DS7" s="18">
        <v>6.1575599880095249</v>
      </c>
      <c r="DT7" s="18">
        <v>5.289958302213992</v>
      </c>
      <c r="DU7" s="18">
        <v>5.2020481532145046</v>
      </c>
      <c r="DV7" s="18">
        <v>5.1643799551504301</v>
      </c>
      <c r="DW7" s="18">
        <v>4.9761602975373007</v>
      </c>
      <c r="DX7" s="18">
        <v>5.0113657476727864</v>
      </c>
      <c r="DY7" s="18">
        <v>4.7936434121195752</v>
      </c>
      <c r="DZ7" s="18">
        <v>4.5206800526818736</v>
      </c>
      <c r="EA7" s="18">
        <v>4.2436141318301726</v>
      </c>
      <c r="EB7" s="18">
        <v>4.1253113088986746</v>
      </c>
      <c r="EC7" s="18">
        <v>3.8612577981252483</v>
      </c>
      <c r="ED7" s="18">
        <v>3.8472390529059637</v>
      </c>
      <c r="EE7" s="18">
        <v>3.7620253601814526</v>
      </c>
      <c r="EF7" s="18">
        <v>3.8704052955237689</v>
      </c>
      <c r="EG7" s="18">
        <v>4.1632586313093833</v>
      </c>
      <c r="EH7" s="18">
        <v>4.2659360046949066</v>
      </c>
      <c r="EI7" s="18">
        <v>4.8626398822988586</v>
      </c>
      <c r="EJ7" s="18">
        <v>5.4190133978027788</v>
      </c>
      <c r="EK7" s="18">
        <v>5.3236128384494066</v>
      </c>
      <c r="EL7" s="18">
        <v>5.038459855036872</v>
      </c>
      <c r="EM7" s="18">
        <v>4.8950535902663832</v>
      </c>
      <c r="EN7" s="18">
        <v>4.5863670691562328</v>
      </c>
      <c r="EO7" s="18">
        <v>4.325365009460354</v>
      </c>
      <c r="EP7" s="18">
        <v>4.3361335745174578</v>
      </c>
      <c r="EQ7" s="18">
        <v>4.1951623043552901</v>
      </c>
      <c r="ER7" s="18">
        <v>3.8971938822944625</v>
      </c>
      <c r="ES7" s="18">
        <v>3.5641141131813208</v>
      </c>
      <c r="ET7" s="18">
        <v>3.3692355144419728</v>
      </c>
      <c r="EU7" s="18">
        <v>3.2268929133729869</v>
      </c>
      <c r="EV7" s="18">
        <v>3.1265685613538161</v>
      </c>
      <c r="EW7" s="18">
        <v>3.1383325317309314</v>
      </c>
      <c r="EX7" s="18">
        <v>3.1054380530579242</v>
      </c>
      <c r="EY7" s="18">
        <v>3.0885358542372732</v>
      </c>
      <c r="EZ7" s="18">
        <v>3.0342089663063461</v>
      </c>
      <c r="FA7" s="18">
        <v>3.134835231247183</v>
      </c>
      <c r="FB7" s="18">
        <v>3.2085158201740001</v>
      </c>
      <c r="FC7" s="18">
        <v>3.1899722941308641</v>
      </c>
      <c r="FD7" s="18">
        <v>3.1889827915679834</v>
      </c>
      <c r="FE7" s="18">
        <v>3.0692124722431768</v>
      </c>
      <c r="FF7" s="18">
        <v>3.0400146038963034</v>
      </c>
      <c r="FG7" s="18">
        <v>3.0450176895900487</v>
      </c>
      <c r="FH7" s="18">
        <v>3.0608923205639811</v>
      </c>
      <c r="FI7" s="18">
        <v>3.1518445957863168</v>
      </c>
      <c r="FJ7" s="18">
        <v>3.0214517381514554</v>
      </c>
      <c r="FK7" s="18">
        <v>2.8153591948262817</v>
      </c>
      <c r="FL7" s="18">
        <v>2.6547148777991856</v>
      </c>
      <c r="FM7" s="18">
        <v>3.6544321238867341</v>
      </c>
      <c r="FN7" s="18">
        <v>3.5133411791253297</v>
      </c>
      <c r="FO7" s="18">
        <v>1.9141090266310623</v>
      </c>
      <c r="FP7" s="18">
        <v>1.8637448309231957</v>
      </c>
      <c r="FQ7" s="18">
        <v>1.8393846357237822</v>
      </c>
      <c r="FR7" s="18">
        <v>1.8406614535192871</v>
      </c>
      <c r="FS7" s="18">
        <v>1.7714305992024184</v>
      </c>
      <c r="FT7" s="18">
        <v>1.6781995927682314</v>
      </c>
      <c r="FU7" s="18">
        <v>1.604873551552001</v>
      </c>
      <c r="FV7" s="18">
        <v>1.572369964587228</v>
      </c>
      <c r="FW7" s="18">
        <v>1.4942636413571475</v>
      </c>
      <c r="FX7" s="18">
        <v>1.5053275805893662</v>
      </c>
      <c r="FY7" s="18">
        <v>1.5429641150334401</v>
      </c>
      <c r="FZ7" s="18">
        <v>1.6303241560796131</v>
      </c>
      <c r="GA7" s="18">
        <v>1.7733252030798425</v>
      </c>
      <c r="GB7" s="18">
        <v>1.9658225377720555</v>
      </c>
      <c r="GC7" s="18">
        <v>2.1881766221765626</v>
      </c>
      <c r="GD7" s="18">
        <v>2.5806095337583526</v>
      </c>
      <c r="GE7" s="18">
        <v>2.9094545366956379</v>
      </c>
      <c r="GF7" s="18">
        <v>3.1871426296424485</v>
      </c>
      <c r="GG7" s="18">
        <v>3.7218178957645565</v>
      </c>
      <c r="GH7" s="18">
        <v>4.1560916299902297</v>
      </c>
      <c r="GI7" s="18">
        <v>4.5476632973873592</v>
      </c>
      <c r="GJ7" s="18">
        <v>5.2256542315797354</v>
      </c>
      <c r="GK7" s="18">
        <v>5.546394046676598</v>
      </c>
      <c r="GL7" s="19">
        <v>6.3506801931201116</v>
      </c>
      <c r="GM7" s="19">
        <v>6.7064499284815575</v>
      </c>
    </row>
    <row r="8" spans="1:195" s="16" customFormat="1" ht="22.5" customHeight="1" x14ac:dyDescent="0.25">
      <c r="A8" s="39" t="s">
        <v>289</v>
      </c>
      <c r="B8" s="23">
        <v>2.7187502783881539</v>
      </c>
      <c r="C8" s="23">
        <v>2.6535133705178748</v>
      </c>
      <c r="D8" s="23">
        <v>2.5642907387539369</v>
      </c>
      <c r="E8" s="23">
        <v>2.297105376891547</v>
      </c>
      <c r="F8" s="23">
        <v>2.1620087933819825</v>
      </c>
      <c r="G8" s="23">
        <v>2.0650785695190357</v>
      </c>
      <c r="H8" s="23">
        <v>2.0481293813252357</v>
      </c>
      <c r="I8" s="23">
        <v>2.1352447167074464</v>
      </c>
      <c r="J8" s="23">
        <v>2.0054313706108924</v>
      </c>
      <c r="K8" s="23">
        <v>1.8282225883188428</v>
      </c>
      <c r="L8" s="23">
        <v>1.7880445265969607</v>
      </c>
      <c r="M8" s="23">
        <v>1.8517467007749164</v>
      </c>
      <c r="N8" s="23">
        <v>1.7778651998173287</v>
      </c>
      <c r="O8" s="23">
        <v>1.6374100185391518</v>
      </c>
      <c r="P8" s="23">
        <v>1.5951626187700449</v>
      </c>
      <c r="Q8" s="23">
        <v>1.5487955348466123</v>
      </c>
      <c r="R8" s="23">
        <v>1.3752677368043065</v>
      </c>
      <c r="S8" s="23">
        <v>1.3710890410859453</v>
      </c>
      <c r="T8" s="23">
        <v>1.248021832297266</v>
      </c>
      <c r="U8" s="23">
        <v>1.2361827548196138</v>
      </c>
      <c r="V8" s="23">
        <v>1.1516355302665022</v>
      </c>
      <c r="W8" s="23">
        <v>1.1093161150521365</v>
      </c>
      <c r="X8" s="23">
        <v>1.0747651880611397</v>
      </c>
      <c r="Y8" s="23">
        <v>1.2073942815111229</v>
      </c>
      <c r="Z8" s="23">
        <v>1.2236460542901668</v>
      </c>
      <c r="AA8" s="23">
        <v>1.1413846554145906</v>
      </c>
      <c r="AB8" s="23">
        <v>1.2479203324362493</v>
      </c>
      <c r="AC8" s="23">
        <v>1.2654948893386211</v>
      </c>
      <c r="AD8" s="23">
        <v>1.3171623269398975</v>
      </c>
      <c r="AE8" s="23">
        <v>1.2433873237353175</v>
      </c>
      <c r="AF8" s="23">
        <v>1.1670575341184981</v>
      </c>
      <c r="AG8" s="23">
        <v>1.1831668324437334</v>
      </c>
      <c r="AH8" s="23">
        <v>1.2275571686378115</v>
      </c>
      <c r="AI8" s="23">
        <v>1.3458830855124726</v>
      </c>
      <c r="AJ8" s="23">
        <v>1.3799640660098957</v>
      </c>
      <c r="AK8" s="23">
        <v>1.3611585807046198</v>
      </c>
      <c r="AL8" s="23">
        <v>1.3064612079683089</v>
      </c>
      <c r="AM8" s="23">
        <v>1.3166508431425625</v>
      </c>
      <c r="AN8" s="23">
        <v>1.3472372754440722</v>
      </c>
      <c r="AO8" s="23">
        <v>1.3770243081156939</v>
      </c>
      <c r="AP8" s="23">
        <v>1.4948423985463475</v>
      </c>
      <c r="AQ8" s="23">
        <v>1.5101307381491549</v>
      </c>
      <c r="AR8" s="23">
        <v>1.4915820379466092</v>
      </c>
      <c r="AS8" s="23">
        <v>1.4665526512176239</v>
      </c>
      <c r="AT8" s="23">
        <v>1.4725204272285517</v>
      </c>
      <c r="AU8" s="23">
        <v>1.4505099635276324</v>
      </c>
      <c r="AV8" s="23">
        <v>1.4317895322619594</v>
      </c>
      <c r="AW8" s="23">
        <v>1.5743088661459288</v>
      </c>
      <c r="AX8" s="23">
        <v>1.4971394312762121</v>
      </c>
      <c r="AY8" s="23">
        <v>1.4940850475150864</v>
      </c>
      <c r="AZ8" s="23">
        <v>1.4749080455848009</v>
      </c>
      <c r="BA8" s="23">
        <v>1.5172873610261584</v>
      </c>
      <c r="BB8" s="23">
        <v>1.7176958060415712</v>
      </c>
      <c r="BC8" s="23">
        <v>1.6488566783401037</v>
      </c>
      <c r="BD8" s="23">
        <v>1.4744284576246225</v>
      </c>
      <c r="BE8" s="23">
        <v>1.5271698323048037</v>
      </c>
      <c r="BF8" s="23">
        <v>1.5256754081648198</v>
      </c>
      <c r="BG8" s="23">
        <v>1.645358372189152</v>
      </c>
      <c r="BH8" s="23">
        <v>1.6358143328370798</v>
      </c>
      <c r="BI8" s="23">
        <v>1.549911175647404</v>
      </c>
      <c r="BJ8" s="23">
        <v>1.4924124924236801</v>
      </c>
      <c r="BK8" s="23">
        <v>1.358740442791994</v>
      </c>
      <c r="BL8" s="23">
        <v>1.4024079192829462</v>
      </c>
      <c r="BM8" s="23">
        <v>1.6074419805552016</v>
      </c>
      <c r="BN8" s="23">
        <v>1.498306005898969</v>
      </c>
      <c r="BO8" s="23">
        <v>1.3581302716119645</v>
      </c>
      <c r="BP8" s="23">
        <v>1.3739475895480922</v>
      </c>
      <c r="BQ8" s="23">
        <v>1.2898475206007118</v>
      </c>
      <c r="BR8" s="23">
        <v>1.2900435102777665</v>
      </c>
      <c r="BS8" s="23">
        <v>1.2151775132576026</v>
      </c>
      <c r="BT8" s="23">
        <v>1.136082930462196</v>
      </c>
      <c r="BU8" s="23">
        <v>1.164480084806216</v>
      </c>
      <c r="BV8" s="23">
        <v>1.1268316114799022</v>
      </c>
      <c r="BW8" s="23">
        <v>1.1428666265360183</v>
      </c>
      <c r="BX8" s="23">
        <v>1.1516711514462925</v>
      </c>
      <c r="BY8" s="23">
        <v>1.2030606206340284</v>
      </c>
      <c r="BZ8" s="23">
        <v>1.2066547660038707</v>
      </c>
      <c r="CA8" s="23">
        <v>1.2616881287151722</v>
      </c>
      <c r="CB8" s="23">
        <v>1.2767232576842509</v>
      </c>
      <c r="CC8" s="23">
        <v>1.3484284952941672</v>
      </c>
      <c r="CD8" s="23">
        <v>1.3156358978531362</v>
      </c>
      <c r="CE8" s="23">
        <v>1.2862703040525569</v>
      </c>
      <c r="CF8" s="23">
        <v>1.3303277748495599</v>
      </c>
      <c r="CG8" s="23">
        <v>1.3715071185982139</v>
      </c>
      <c r="CH8" s="23">
        <v>1.4455817124692727</v>
      </c>
      <c r="CI8" s="23">
        <v>1.4700402632587533</v>
      </c>
      <c r="CJ8" s="23">
        <v>1.7596907387092333</v>
      </c>
      <c r="CK8" s="23">
        <v>1.8609845797783093</v>
      </c>
      <c r="CL8" s="23">
        <v>2.1379255871516318</v>
      </c>
      <c r="CM8" s="23">
        <v>2.3072657379443267</v>
      </c>
      <c r="CN8" s="23">
        <v>2.3623836999671641</v>
      </c>
      <c r="CO8" s="23">
        <v>2.328437895079996</v>
      </c>
      <c r="CP8" s="23">
        <v>2.2771375568794063</v>
      </c>
      <c r="CQ8" s="23">
        <v>2.1820719407683788</v>
      </c>
      <c r="CR8" s="23">
        <v>2.2176843618275792</v>
      </c>
      <c r="CS8" s="23">
        <v>2.3081222326525395</v>
      </c>
      <c r="CT8" s="23">
        <v>2.1592344569036896</v>
      </c>
      <c r="CU8" s="23">
        <v>2.0938398440202821</v>
      </c>
      <c r="CV8" s="23">
        <v>2.1415882229039243</v>
      </c>
      <c r="CW8" s="23">
        <v>2.0933736204995284</v>
      </c>
      <c r="CX8" s="23">
        <v>2.3287796057679633</v>
      </c>
      <c r="CY8" s="23">
        <v>2.539379601524141</v>
      </c>
      <c r="CZ8" s="23">
        <v>2.6595487724769216</v>
      </c>
      <c r="DA8" s="23">
        <v>2.8755153267800995</v>
      </c>
      <c r="DB8" s="23">
        <v>2.8042172550607249</v>
      </c>
      <c r="DC8" s="23">
        <v>4.3089122197026093</v>
      </c>
      <c r="DD8" s="23">
        <v>4.8753566704037565</v>
      </c>
      <c r="DE8" s="23">
        <v>5.3359533673928752</v>
      </c>
      <c r="DF8" s="23">
        <v>5.7560708947413133</v>
      </c>
      <c r="DG8" s="23">
        <v>6.2127035889432056</v>
      </c>
      <c r="DH8" s="23">
        <v>6.6222172750369594</v>
      </c>
      <c r="DI8" s="23">
        <v>6.4544474450582907</v>
      </c>
      <c r="DJ8" s="23">
        <v>6.5946986280430835</v>
      </c>
      <c r="DK8" s="23">
        <v>6.2879859934330637</v>
      </c>
      <c r="DL8" s="23">
        <v>6.7037348678305033</v>
      </c>
      <c r="DM8" s="23">
        <v>6.3595488122416262</v>
      </c>
      <c r="DN8" s="23">
        <v>5.9109782071835699</v>
      </c>
      <c r="DO8" s="23">
        <v>5.7010768807246937</v>
      </c>
      <c r="DP8" s="23">
        <v>6.4579003546165641</v>
      </c>
      <c r="DQ8" s="23">
        <v>7.3577375796950228</v>
      </c>
      <c r="DR8" s="23">
        <v>7.8481382513464339</v>
      </c>
      <c r="DS8" s="23">
        <v>7.6028830254880608</v>
      </c>
      <c r="DT8" s="23">
        <v>5.691461100073111</v>
      </c>
      <c r="DU8" s="23">
        <v>5.0976498106519239</v>
      </c>
      <c r="DV8" s="23">
        <v>5.5048837697138522</v>
      </c>
      <c r="DW8" s="23">
        <v>4.9165479827091687</v>
      </c>
      <c r="DX8" s="23">
        <v>5.3151366442225481</v>
      </c>
      <c r="DY8" s="23">
        <v>4.0337072983091167</v>
      </c>
      <c r="DZ8" s="23">
        <v>3.7230031467675881</v>
      </c>
      <c r="EA8" s="23">
        <v>3.2548283582345969</v>
      </c>
      <c r="EB8" s="23">
        <v>3.4251488361138858</v>
      </c>
      <c r="EC8" s="23">
        <v>3.4018519611028197</v>
      </c>
      <c r="ED8" s="23">
        <v>2.4966525537928224</v>
      </c>
      <c r="EE8" s="23">
        <v>2.3048861027669756</v>
      </c>
      <c r="EF8" s="23">
        <v>2.8836027975727241</v>
      </c>
      <c r="EG8" s="23">
        <v>3.3298947412820268</v>
      </c>
      <c r="EH8" s="23">
        <v>3.2858316629514968</v>
      </c>
      <c r="EI8" s="23">
        <v>3.1263700194346682</v>
      </c>
      <c r="EJ8" s="23">
        <v>2.8802534555941128</v>
      </c>
      <c r="EK8" s="23">
        <v>3.0670379725923098</v>
      </c>
      <c r="EL8" s="23">
        <v>2.9397105997000814</v>
      </c>
      <c r="EM8" s="23">
        <v>2.9181914156734643</v>
      </c>
      <c r="EN8" s="23">
        <v>2.5596095790384195</v>
      </c>
      <c r="EO8" s="23">
        <v>2.5587431783803916</v>
      </c>
      <c r="EP8" s="23">
        <v>2.2755409779339852</v>
      </c>
      <c r="EQ8" s="23">
        <v>2.1598909292897388</v>
      </c>
      <c r="ER8" s="23">
        <v>2.2088611842502135</v>
      </c>
      <c r="ES8" s="23">
        <v>2.1209956495471198</v>
      </c>
      <c r="ET8" s="23">
        <v>1.7906866661318566</v>
      </c>
      <c r="EU8" s="23">
        <v>1.7441581400757151</v>
      </c>
      <c r="EV8" s="23">
        <v>1.6611927418814472</v>
      </c>
      <c r="EW8" s="23">
        <v>1.7968608981621645</v>
      </c>
      <c r="EX8" s="23">
        <v>1.8524839564847226</v>
      </c>
      <c r="EY8" s="23">
        <v>1.6263556544307487</v>
      </c>
      <c r="EZ8" s="23">
        <v>1.6013826171675731</v>
      </c>
      <c r="FA8" s="23">
        <v>1.7751045008088231</v>
      </c>
      <c r="FB8" s="23">
        <v>1.750321139853265</v>
      </c>
      <c r="FC8" s="23">
        <v>1.6523270365265377</v>
      </c>
      <c r="FD8" s="23">
        <v>1.7270272106536109</v>
      </c>
      <c r="FE8" s="23">
        <v>1.5578591416444483</v>
      </c>
      <c r="FF8" s="23">
        <v>1.7545985530661274</v>
      </c>
      <c r="FG8" s="23">
        <v>1.6934286838224177</v>
      </c>
      <c r="FH8" s="23">
        <v>1.7474459885895486</v>
      </c>
      <c r="FI8" s="23">
        <v>1.7330316501261471</v>
      </c>
      <c r="FJ8" s="23">
        <v>1.704015959119547</v>
      </c>
      <c r="FK8" s="23">
        <v>1.7602828068390495</v>
      </c>
      <c r="FL8" s="23">
        <v>1.7060988293132004</v>
      </c>
      <c r="FM8" s="23">
        <v>1.903286315228583</v>
      </c>
      <c r="FN8" s="23">
        <v>1.5900064849724831</v>
      </c>
      <c r="FO8" s="23">
        <v>1.2603907350982697</v>
      </c>
      <c r="FP8" s="23">
        <v>1.3267824701528477</v>
      </c>
      <c r="FQ8" s="23">
        <v>1.2796880081451045</v>
      </c>
      <c r="FR8" s="23">
        <v>1.2666116901809454</v>
      </c>
      <c r="FS8" s="23">
        <v>1.0869598439619796</v>
      </c>
      <c r="FT8" s="23">
        <v>1.1871345860795366</v>
      </c>
      <c r="FU8" s="23">
        <v>1.2889742711536263</v>
      </c>
      <c r="FV8" s="23">
        <v>1.3309773141682681</v>
      </c>
      <c r="FW8" s="23">
        <v>1.4519062271546261</v>
      </c>
      <c r="FX8" s="23">
        <v>1.4634760143021801</v>
      </c>
      <c r="FY8" s="23">
        <v>1.5817089753117095</v>
      </c>
      <c r="FZ8" s="23">
        <v>1.5322388718646709</v>
      </c>
      <c r="GA8" s="23">
        <v>1.5713325732983872</v>
      </c>
      <c r="GB8" s="23">
        <v>1.553716554331815</v>
      </c>
      <c r="GC8" s="23">
        <v>1.7648577318086858</v>
      </c>
      <c r="GD8" s="23">
        <v>2.0600297990397518</v>
      </c>
      <c r="GE8" s="23">
        <v>2.1945216389183226</v>
      </c>
      <c r="GF8" s="23">
        <v>2.6859440286120648</v>
      </c>
      <c r="GG8" s="23">
        <v>3.3940329529881401</v>
      </c>
      <c r="GH8" s="23">
        <v>3.9126794939542049</v>
      </c>
      <c r="GI8" s="23">
        <v>4.0857080494184022</v>
      </c>
      <c r="GJ8" s="23">
        <v>4.3763757834219188</v>
      </c>
      <c r="GK8" s="23">
        <v>4.9272720168627204</v>
      </c>
      <c r="GL8" s="24">
        <v>5.4756372273678569</v>
      </c>
      <c r="GM8" s="24">
        <v>5.9742720241418006</v>
      </c>
    </row>
    <row r="9" spans="1:195" s="16" customFormat="1" ht="22.5" customHeight="1" x14ac:dyDescent="0.25">
      <c r="A9" s="39" t="s">
        <v>290</v>
      </c>
      <c r="B9" s="23">
        <v>2.3943923895199934</v>
      </c>
      <c r="C9" s="23">
        <v>2.3834233303793657</v>
      </c>
      <c r="D9" s="23">
        <v>2.316609328966531</v>
      </c>
      <c r="E9" s="23">
        <v>2.2507136040068292</v>
      </c>
      <c r="F9" s="23">
        <v>2.1783550990531206</v>
      </c>
      <c r="G9" s="23">
        <v>2.0580815437973019</v>
      </c>
      <c r="H9" s="23">
        <v>1.8978795256678993</v>
      </c>
      <c r="I9" s="23">
        <v>1.8513425436613429</v>
      </c>
      <c r="J9" s="23">
        <v>1.5340728600836704</v>
      </c>
      <c r="K9" s="23">
        <v>1.4498590255767421</v>
      </c>
      <c r="L9" s="23">
        <v>1.4175075191308384</v>
      </c>
      <c r="M9" s="23">
        <v>1.2458594638299014</v>
      </c>
      <c r="N9" s="23">
        <v>1.1792609313781244</v>
      </c>
      <c r="O9" s="23">
        <v>1.1379968431925354</v>
      </c>
      <c r="P9" s="23">
        <v>1.1089416530769367</v>
      </c>
      <c r="Q9" s="23">
        <v>1.0275838728955151</v>
      </c>
      <c r="R9" s="23">
        <v>0.99489753721038154</v>
      </c>
      <c r="S9" s="23">
        <v>0.92610870820251812</v>
      </c>
      <c r="T9" s="23">
        <v>1.0083118989014972</v>
      </c>
      <c r="U9" s="23">
        <v>0.9987184846398427</v>
      </c>
      <c r="V9" s="23">
        <v>0.78482663441310896</v>
      </c>
      <c r="W9" s="23">
        <v>0.79014867138889944</v>
      </c>
      <c r="X9" s="23">
        <v>0.75926484726461119</v>
      </c>
      <c r="Y9" s="23">
        <v>0.74133792321318925</v>
      </c>
      <c r="Z9" s="23">
        <v>0.8315287710411795</v>
      </c>
      <c r="AA9" s="23">
        <v>0.85696299525406061</v>
      </c>
      <c r="AB9" s="23">
        <v>0.82528781643349935</v>
      </c>
      <c r="AC9" s="23">
        <v>0.8554915918123287</v>
      </c>
      <c r="AD9" s="23">
        <v>0.89825359270930516</v>
      </c>
      <c r="AE9" s="23">
        <v>0.87880553822168739</v>
      </c>
      <c r="AF9" s="23">
        <v>0.89303275835396245</v>
      </c>
      <c r="AG9" s="23">
        <v>0.91539532895263853</v>
      </c>
      <c r="AH9" s="23">
        <v>0.87335106140664265</v>
      </c>
      <c r="AI9" s="23">
        <v>0.82731227352723347</v>
      </c>
      <c r="AJ9" s="23">
        <v>0.8054665804628568</v>
      </c>
      <c r="AK9" s="23">
        <v>0.75583754191262087</v>
      </c>
      <c r="AL9" s="23">
        <v>0.81050713749751813</v>
      </c>
      <c r="AM9" s="23">
        <v>0.84015324384750545</v>
      </c>
      <c r="AN9" s="23">
        <v>0.80666655722705682</v>
      </c>
      <c r="AO9" s="23">
        <v>0.90676343604752818</v>
      </c>
      <c r="AP9" s="23">
        <v>0.81254640914557896</v>
      </c>
      <c r="AQ9" s="23">
        <v>0.80211355571543408</v>
      </c>
      <c r="AR9" s="23">
        <v>0.83809010493640368</v>
      </c>
      <c r="AS9" s="23">
        <v>0.83135840678582074</v>
      </c>
      <c r="AT9" s="23">
        <v>0.81877569197762301</v>
      </c>
      <c r="AU9" s="23">
        <v>0.83720852407435187</v>
      </c>
      <c r="AV9" s="23">
        <v>0.8051480455207326</v>
      </c>
      <c r="AW9" s="23">
        <v>0.76549274245368737</v>
      </c>
      <c r="AX9" s="23">
        <v>0.84506733868659634</v>
      </c>
      <c r="AY9" s="23">
        <v>0.92023341576824413</v>
      </c>
      <c r="AZ9" s="23">
        <v>1.0022058773584874</v>
      </c>
      <c r="BA9" s="23">
        <v>0.97038038207066524</v>
      </c>
      <c r="BB9" s="23">
        <v>1.0130017827994875</v>
      </c>
      <c r="BC9" s="23">
        <v>0.94426310840190608</v>
      </c>
      <c r="BD9" s="23">
        <v>0.94498553719711853</v>
      </c>
      <c r="BE9" s="23">
        <v>0.96998756332926861</v>
      </c>
      <c r="BF9" s="23">
        <v>0.94655817252643237</v>
      </c>
      <c r="BG9" s="23">
        <v>0.96639858309260362</v>
      </c>
      <c r="BH9" s="23">
        <v>0.93591287648532251</v>
      </c>
      <c r="BI9" s="23">
        <v>0.97778864289201695</v>
      </c>
      <c r="BJ9" s="23">
        <v>1.0039717345596728</v>
      </c>
      <c r="BK9" s="23">
        <v>1.0367674776206035</v>
      </c>
      <c r="BL9" s="23">
        <v>1.0578055676586386</v>
      </c>
      <c r="BM9" s="23">
        <v>1.106912088186601</v>
      </c>
      <c r="BN9" s="23">
        <v>1.0677022166509862</v>
      </c>
      <c r="BO9" s="23">
        <v>1.0672577235283005</v>
      </c>
      <c r="BP9" s="23">
        <v>1.014494119421145</v>
      </c>
      <c r="BQ9" s="23">
        <v>0.9857105795569735</v>
      </c>
      <c r="BR9" s="23">
        <v>0.92878199755216417</v>
      </c>
      <c r="BS9" s="23">
        <v>0.88270911479061831</v>
      </c>
      <c r="BT9" s="23">
        <v>0.97363066433245327</v>
      </c>
      <c r="BU9" s="23">
        <v>0.9141875202605334</v>
      </c>
      <c r="BV9" s="23">
        <v>0.9562059557188396</v>
      </c>
      <c r="BW9" s="23">
        <v>0.98653008342424686</v>
      </c>
      <c r="BX9" s="23">
        <v>0.98748196422253443</v>
      </c>
      <c r="BY9" s="23">
        <v>1.021743931903456</v>
      </c>
      <c r="BZ9" s="23">
        <v>1.0230080952725453</v>
      </c>
      <c r="CA9" s="23">
        <v>1.0104339497145478</v>
      </c>
      <c r="CB9" s="23">
        <v>1.0102407959066222</v>
      </c>
      <c r="CC9" s="23">
        <v>1.080371787226007</v>
      </c>
      <c r="CD9" s="23">
        <v>1.0394956404573865</v>
      </c>
      <c r="CE9" s="23">
        <v>1.028341943123839</v>
      </c>
      <c r="CF9" s="23">
        <v>0.96875360702830315</v>
      </c>
      <c r="CG9" s="23">
        <v>0.92990241572132404</v>
      </c>
      <c r="CH9" s="23">
        <v>0.98617570166914148</v>
      </c>
      <c r="CI9" s="23">
        <v>0.97900808816500784</v>
      </c>
      <c r="CJ9" s="23">
        <v>0.97521563668030975</v>
      </c>
      <c r="CK9" s="23">
        <v>0.97754092719268693</v>
      </c>
      <c r="CL9" s="23">
        <v>0.98052129437897306</v>
      </c>
      <c r="CM9" s="23">
        <v>0.92487915021868694</v>
      </c>
      <c r="CN9" s="23">
        <v>0.91806529793191993</v>
      </c>
      <c r="CO9" s="23">
        <v>0.88966483382273909</v>
      </c>
      <c r="CP9" s="23">
        <v>0.80959566343179312</v>
      </c>
      <c r="CQ9" s="23">
        <v>0.80674132573773472</v>
      </c>
      <c r="CR9" s="23">
        <v>0.85568163843118095</v>
      </c>
      <c r="CS9" s="23">
        <v>0.75403989643742564</v>
      </c>
      <c r="CT9" s="23">
        <v>0.82713167658586251</v>
      </c>
      <c r="CU9" s="23">
        <v>0.84414117271150813</v>
      </c>
      <c r="CV9" s="23">
        <v>0.87259334655724508</v>
      </c>
      <c r="CW9" s="23">
        <v>0.96767776029302888</v>
      </c>
      <c r="CX9" s="23">
        <v>1.0904162097181458</v>
      </c>
      <c r="CY9" s="23">
        <v>1.169643743041568</v>
      </c>
      <c r="CZ9" s="23">
        <v>1.288418257355189</v>
      </c>
      <c r="DA9" s="23">
        <v>1.3721532083064463</v>
      </c>
      <c r="DB9" s="23">
        <v>1.4633690131045589</v>
      </c>
      <c r="DC9" s="23">
        <v>1.6519855556549889</v>
      </c>
      <c r="DD9" s="23">
        <v>1.8890951286915092</v>
      </c>
      <c r="DE9" s="23">
        <v>2.5427861557315632</v>
      </c>
      <c r="DF9" s="23">
        <v>2.9025586755082733</v>
      </c>
      <c r="DG9" s="23">
        <v>3.1219131819162631</v>
      </c>
      <c r="DH9" s="23">
        <v>3.3367275625225274</v>
      </c>
      <c r="DI9" s="23">
        <v>3.5590215730449688</v>
      </c>
      <c r="DJ9" s="23">
        <v>3.8405995063614298</v>
      </c>
      <c r="DK9" s="23">
        <v>3.9993791578409041</v>
      </c>
      <c r="DL9" s="23">
        <v>4.5192354164658797</v>
      </c>
      <c r="DM9" s="23">
        <v>4.6481047462049814</v>
      </c>
      <c r="DN9" s="23">
        <v>4.6291775316953752</v>
      </c>
      <c r="DO9" s="23">
        <v>4.6530192038421365</v>
      </c>
      <c r="DP9" s="23">
        <v>6.0914326266083769</v>
      </c>
      <c r="DQ9" s="23">
        <v>5.1817052519568314</v>
      </c>
      <c r="DR9" s="23">
        <v>5.72614507259867</v>
      </c>
      <c r="DS9" s="23">
        <v>5.988863345471902</v>
      </c>
      <c r="DT9" s="23">
        <v>5.6347166742227808</v>
      </c>
      <c r="DU9" s="23">
        <v>5.0901304647175971</v>
      </c>
      <c r="DV9" s="23">
        <v>4.6443237882344741</v>
      </c>
      <c r="DW9" s="23">
        <v>4.5633312268767403</v>
      </c>
      <c r="DX9" s="23">
        <v>4.579650370935326</v>
      </c>
      <c r="DY9" s="23">
        <v>3.6097027904002306</v>
      </c>
      <c r="DZ9" s="23">
        <v>3.4088140008066725</v>
      </c>
      <c r="EA9" s="23">
        <v>3.1102407756868429</v>
      </c>
      <c r="EB9" s="23">
        <v>3.0155299612296815</v>
      </c>
      <c r="EC9" s="23">
        <v>2.8772870774946906</v>
      </c>
      <c r="ED9" s="23">
        <v>2.785171210783262</v>
      </c>
      <c r="EE9" s="23">
        <v>2.7337988150830097</v>
      </c>
      <c r="EF9" s="23">
        <v>2.6227166168109095</v>
      </c>
      <c r="EG9" s="23">
        <v>2.5289654766805789</v>
      </c>
      <c r="EH9" s="23">
        <v>2.5554395200415754</v>
      </c>
      <c r="EI9" s="23">
        <v>2.6370851357458753</v>
      </c>
      <c r="EJ9" s="23">
        <v>2.9723275683422266</v>
      </c>
      <c r="EK9" s="23">
        <v>2.8169306765873743</v>
      </c>
      <c r="EL9" s="23">
        <v>2.408156462171728</v>
      </c>
      <c r="EM9" s="23">
        <v>2.2903089322537151</v>
      </c>
      <c r="EN9" s="23">
        <v>2.1468981698001781</v>
      </c>
      <c r="EO9" s="23">
        <v>1.8197816169050762</v>
      </c>
      <c r="EP9" s="23">
        <v>1.8525347574864157</v>
      </c>
      <c r="EQ9" s="23">
        <v>1.7991653708700244</v>
      </c>
      <c r="ER9" s="23">
        <v>1.6735773079419161</v>
      </c>
      <c r="ES9" s="23">
        <v>1.6417290985044173</v>
      </c>
      <c r="ET9" s="23">
        <v>1.3955386388422577</v>
      </c>
      <c r="EU9" s="23">
        <v>1.3015601552897766</v>
      </c>
      <c r="EV9" s="23">
        <v>1.1790373084071282</v>
      </c>
      <c r="EW9" s="23">
        <v>1.2647376802993815</v>
      </c>
      <c r="EX9" s="23">
        <v>1.3142943067562234</v>
      </c>
      <c r="EY9" s="23">
        <v>1.2656132845553356</v>
      </c>
      <c r="EZ9" s="23">
        <v>1.4282886465781515</v>
      </c>
      <c r="FA9" s="23">
        <v>1.4042177212273217</v>
      </c>
      <c r="FB9" s="23">
        <v>1.4259949595236348</v>
      </c>
      <c r="FC9" s="23">
        <v>1.4263486879018676</v>
      </c>
      <c r="FD9" s="23">
        <v>1.3236534096849459</v>
      </c>
      <c r="FE9" s="23">
        <v>1.2230864742821395</v>
      </c>
      <c r="FF9" s="23">
        <v>1.2423816200738775</v>
      </c>
      <c r="FG9" s="23">
        <v>1.2169942762042123</v>
      </c>
      <c r="FH9" s="23">
        <v>1.1897214889449301</v>
      </c>
      <c r="FI9" s="23">
        <v>1.2460065587703781</v>
      </c>
      <c r="FJ9" s="23">
        <v>1.1360015543431721</v>
      </c>
      <c r="FK9" s="23">
        <v>0.9859811374622014</v>
      </c>
      <c r="FL9" s="23">
        <v>0.93212130745544997</v>
      </c>
      <c r="FM9" s="23">
        <v>1.4762901616016761</v>
      </c>
      <c r="FN9" s="23">
        <v>1.5062772586349009</v>
      </c>
      <c r="FO9" s="23">
        <v>0.99467224904587359</v>
      </c>
      <c r="FP9" s="23">
        <v>0.77173815767606024</v>
      </c>
      <c r="FQ9" s="23">
        <v>0.72610971413441905</v>
      </c>
      <c r="FR9" s="23">
        <v>0.63423253866047924</v>
      </c>
      <c r="FS9" s="23">
        <v>0.59919361808481308</v>
      </c>
      <c r="FT9" s="23">
        <v>0.51243576889844833</v>
      </c>
      <c r="FU9" s="23">
        <v>0.46383013292250996</v>
      </c>
      <c r="FV9" s="23">
        <v>0.41910319757650993</v>
      </c>
      <c r="FW9" s="23">
        <v>0.38118540668461154</v>
      </c>
      <c r="FX9" s="23">
        <v>0.35561352391003492</v>
      </c>
      <c r="FY9" s="23">
        <v>0.41642424181307797</v>
      </c>
      <c r="FZ9" s="23">
        <v>0.49683957367348186</v>
      </c>
      <c r="GA9" s="23">
        <v>0.60287572832566083</v>
      </c>
      <c r="GB9" s="23">
        <v>0.60677718779307488</v>
      </c>
      <c r="GC9" s="23">
        <v>0.64967925094494783</v>
      </c>
      <c r="GD9" s="23">
        <v>0.6739956170730883</v>
      </c>
      <c r="GE9" s="23">
        <v>0.69241234844509536</v>
      </c>
      <c r="GF9" s="23">
        <v>0.76152910037274535</v>
      </c>
      <c r="GG9" s="23">
        <v>1.0296200543606362</v>
      </c>
      <c r="GH9" s="23">
        <v>1.1994393902451417</v>
      </c>
      <c r="GI9" s="23">
        <v>1.5177108391364107</v>
      </c>
      <c r="GJ9" s="23">
        <v>1.8875209953117533</v>
      </c>
      <c r="GK9" s="23">
        <v>2.1571623471607864</v>
      </c>
      <c r="GL9" s="24">
        <v>2.4430087203896509</v>
      </c>
      <c r="GM9" s="24">
        <v>2.73067584083981</v>
      </c>
    </row>
    <row r="10" spans="1:195" s="16" customFormat="1" ht="22.5" customHeight="1" x14ac:dyDescent="0.25">
      <c r="A10" s="39" t="s">
        <v>291</v>
      </c>
      <c r="B10" s="23">
        <v>2.6503890461307607</v>
      </c>
      <c r="C10" s="23">
        <v>2.5805395455106361</v>
      </c>
      <c r="D10" s="23">
        <v>2.5381706340427792</v>
      </c>
      <c r="E10" s="23">
        <v>2.483155325893458</v>
      </c>
      <c r="F10" s="23">
        <v>2.5374956146166521</v>
      </c>
      <c r="G10" s="23">
        <v>2.3675129786026483</v>
      </c>
      <c r="H10" s="23">
        <v>2.394625828111669</v>
      </c>
      <c r="I10" s="23">
        <v>2.3499891773338697</v>
      </c>
      <c r="J10" s="23">
        <v>2.3249919989814685</v>
      </c>
      <c r="K10" s="23">
        <v>2.3643852205385949</v>
      </c>
      <c r="L10" s="23">
        <v>2.1655487860038427</v>
      </c>
      <c r="M10" s="23">
        <v>2.1282833746522201</v>
      </c>
      <c r="N10" s="23">
        <v>2.102102087456116</v>
      </c>
      <c r="O10" s="23">
        <v>1.9873829982415758</v>
      </c>
      <c r="P10" s="23">
        <v>1.851540757405733</v>
      </c>
      <c r="Q10" s="23">
        <v>1.8077586856812138</v>
      </c>
      <c r="R10" s="23">
        <v>1.9431573570042997</v>
      </c>
      <c r="S10" s="23">
        <v>1.8711556816938928</v>
      </c>
      <c r="T10" s="23">
        <v>1.8390686256955939</v>
      </c>
      <c r="U10" s="23">
        <v>1.6937129591552937</v>
      </c>
      <c r="V10" s="23">
        <v>1.5252038608449205</v>
      </c>
      <c r="W10" s="23">
        <v>1.4444627529309508</v>
      </c>
      <c r="X10" s="23">
        <v>1.3790885822475327</v>
      </c>
      <c r="Y10" s="23">
        <v>1.2993340809591101</v>
      </c>
      <c r="Z10" s="23">
        <v>1.3853850791210744</v>
      </c>
      <c r="AA10" s="23">
        <v>1.382562671988421</v>
      </c>
      <c r="AB10" s="23">
        <v>1.353629678493383</v>
      </c>
      <c r="AC10" s="23">
        <v>1.3404629570722684</v>
      </c>
      <c r="AD10" s="23">
        <v>1.3271084490385918</v>
      </c>
      <c r="AE10" s="23">
        <v>1.1774213466093482</v>
      </c>
      <c r="AF10" s="23">
        <v>1.2530247109332175</v>
      </c>
      <c r="AG10" s="23">
        <v>1.1982115708806409</v>
      </c>
      <c r="AH10" s="23">
        <v>1.2006968031174796</v>
      </c>
      <c r="AI10" s="23">
        <v>1.1545902285884306</v>
      </c>
      <c r="AJ10" s="23">
        <v>1.2144499859236735</v>
      </c>
      <c r="AK10" s="23">
        <v>1.2108780549835283</v>
      </c>
      <c r="AL10" s="23">
        <v>1.2281355618943879</v>
      </c>
      <c r="AM10" s="23">
        <v>1.1826204069584256</v>
      </c>
      <c r="AN10" s="23">
        <v>1.1850320370633485</v>
      </c>
      <c r="AO10" s="23">
        <v>1.188775962763106</v>
      </c>
      <c r="AP10" s="23">
        <v>1.2547104700656035</v>
      </c>
      <c r="AQ10" s="23">
        <v>1.1963152434286792</v>
      </c>
      <c r="AR10" s="23">
        <v>1.0576293040351041</v>
      </c>
      <c r="AS10" s="23">
        <v>1.025438366832637</v>
      </c>
      <c r="AT10" s="23">
        <v>1.141652371357144</v>
      </c>
      <c r="AU10" s="23">
        <v>1.1124748593271512</v>
      </c>
      <c r="AV10" s="23">
        <v>1.1461521092397424</v>
      </c>
      <c r="AW10" s="23">
        <v>1.574160751846428</v>
      </c>
      <c r="AX10" s="23">
        <v>1.5684241514169621</v>
      </c>
      <c r="AY10" s="23">
        <v>1.557238458224165</v>
      </c>
      <c r="AZ10" s="23">
        <v>1.6045332447058529</v>
      </c>
      <c r="BA10" s="23">
        <v>1.6452535919504647</v>
      </c>
      <c r="BB10" s="23">
        <v>1.6681334279409834</v>
      </c>
      <c r="BC10" s="23">
        <v>1.6093533442492667</v>
      </c>
      <c r="BD10" s="23">
        <v>1.6698381153967916</v>
      </c>
      <c r="BE10" s="23">
        <v>1.6959345225287721</v>
      </c>
      <c r="BF10" s="23">
        <v>1.6794063618324389</v>
      </c>
      <c r="BG10" s="23">
        <v>1.6791278422169775</v>
      </c>
      <c r="BH10" s="23">
        <v>1.5502881471403382</v>
      </c>
      <c r="BI10" s="23">
        <v>1.7219159091569749</v>
      </c>
      <c r="BJ10" s="23">
        <v>1.7479784573267592</v>
      </c>
      <c r="BK10" s="23">
        <v>1.7661780758487091</v>
      </c>
      <c r="BL10" s="23">
        <v>1.7729392619056821</v>
      </c>
      <c r="BM10" s="23">
        <v>1.9474070970461217</v>
      </c>
      <c r="BN10" s="23">
        <v>1.9566699797075777</v>
      </c>
      <c r="BO10" s="23">
        <v>2.0468870709848512</v>
      </c>
      <c r="BP10" s="23">
        <v>1.6935812377962984</v>
      </c>
      <c r="BQ10" s="23">
        <v>1.7175824298112323</v>
      </c>
      <c r="BR10" s="23">
        <v>1.7294643637459739</v>
      </c>
      <c r="BS10" s="23">
        <v>1.6765275563930526</v>
      </c>
      <c r="BT10" s="23">
        <v>2.2633751281993666</v>
      </c>
      <c r="BU10" s="23">
        <v>2.2635377875676479</v>
      </c>
      <c r="BV10" s="23">
        <v>2.2999638411956851</v>
      </c>
      <c r="BW10" s="23">
        <v>2.2232179548117359</v>
      </c>
      <c r="BX10" s="23">
        <v>2.2084965183245009</v>
      </c>
      <c r="BY10" s="23">
        <v>2.1381903321897076</v>
      </c>
      <c r="BZ10" s="23">
        <v>2.1001161410317346</v>
      </c>
      <c r="CA10" s="23">
        <v>2.0907264500607923</v>
      </c>
      <c r="CB10" s="23">
        <v>2.0693187020893813</v>
      </c>
      <c r="CC10" s="23">
        <v>2.0381412527288889</v>
      </c>
      <c r="CD10" s="23">
        <v>2.0097445986331324</v>
      </c>
      <c r="CE10" s="23">
        <v>2.0679367537306872</v>
      </c>
      <c r="CF10" s="23">
        <v>1.9313441971753571</v>
      </c>
      <c r="CG10" s="23">
        <v>2.082030584619424</v>
      </c>
      <c r="CH10" s="23">
        <v>2.039041065845733</v>
      </c>
      <c r="CI10" s="23">
        <v>1.9908470547327271</v>
      </c>
      <c r="CJ10" s="23">
        <v>1.9532845273511286</v>
      </c>
      <c r="CK10" s="23">
        <v>1.9001521710483638</v>
      </c>
      <c r="CL10" s="23">
        <v>1.8221610818827629</v>
      </c>
      <c r="CM10" s="23">
        <v>1.6523559626492921</v>
      </c>
      <c r="CN10" s="23">
        <v>1.4912184596906337</v>
      </c>
      <c r="CO10" s="23">
        <v>1.4878289959870341</v>
      </c>
      <c r="CP10" s="23">
        <v>1.6599659304563297</v>
      </c>
      <c r="CQ10" s="23">
        <v>1.4975941764758007</v>
      </c>
      <c r="CR10" s="23">
        <v>1.3962736158115052</v>
      </c>
      <c r="CS10" s="23">
        <v>1.3213022983489577</v>
      </c>
      <c r="CT10" s="23">
        <v>1.192874353487527</v>
      </c>
      <c r="CU10" s="23">
        <v>1.1420998339851138</v>
      </c>
      <c r="CV10" s="23">
        <v>1.0579628362056195</v>
      </c>
      <c r="CW10" s="23">
        <v>1.011311822655649</v>
      </c>
      <c r="CX10" s="23">
        <v>1.0201875251909049</v>
      </c>
      <c r="CY10" s="23">
        <v>0.99792640550418288</v>
      </c>
      <c r="CZ10" s="23">
        <v>1.0176193762627339</v>
      </c>
      <c r="DA10" s="23">
        <v>1.0391874995402233</v>
      </c>
      <c r="DB10" s="23">
        <v>1.0370874908757095</v>
      </c>
      <c r="DC10" s="23">
        <v>1.0369367165791492</v>
      </c>
      <c r="DD10" s="23">
        <v>1.0815649814318715</v>
      </c>
      <c r="DE10" s="23">
        <v>1.1600295308293227</v>
      </c>
      <c r="DF10" s="23">
        <v>1.1960817888836821</v>
      </c>
      <c r="DG10" s="23">
        <v>1.3112918242424905</v>
      </c>
      <c r="DH10" s="23">
        <v>1.3060560851370298</v>
      </c>
      <c r="DI10" s="23">
        <v>1.3543669544787396</v>
      </c>
      <c r="DJ10" s="23">
        <v>1.4172327064277133</v>
      </c>
      <c r="DK10" s="23">
        <v>1.5749789005838744</v>
      </c>
      <c r="DL10" s="23">
        <v>1.6209379381292384</v>
      </c>
      <c r="DM10" s="23">
        <v>1.6339099386640243</v>
      </c>
      <c r="DN10" s="23">
        <v>1.7336336550169755</v>
      </c>
      <c r="DO10" s="23">
        <v>1.7755327303860635</v>
      </c>
      <c r="DP10" s="23">
        <v>1.8340048892566054</v>
      </c>
      <c r="DQ10" s="23">
        <v>1.9370327971578738</v>
      </c>
      <c r="DR10" s="23">
        <v>1.9836179562083045</v>
      </c>
      <c r="DS10" s="23">
        <v>2.1620152381727853</v>
      </c>
      <c r="DT10" s="23">
        <v>1.9170384178135786</v>
      </c>
      <c r="DU10" s="23">
        <v>2.0075884001524469</v>
      </c>
      <c r="DV10" s="23">
        <v>2.1612185779961921</v>
      </c>
      <c r="DW10" s="23">
        <v>2.3317064801317171</v>
      </c>
      <c r="DX10" s="23">
        <v>2.3503576992323394</v>
      </c>
      <c r="DY10" s="23">
        <v>2.3432617219026697</v>
      </c>
      <c r="DZ10" s="23">
        <v>2.0562403590870759</v>
      </c>
      <c r="EA10" s="23">
        <v>1.8554774666346827</v>
      </c>
      <c r="EB10" s="23">
        <v>1.7387188362022528</v>
      </c>
      <c r="EC10" s="23">
        <v>1.6110441197569583</v>
      </c>
      <c r="ED10" s="23">
        <v>1.5694352906269569</v>
      </c>
      <c r="EE10" s="23">
        <v>1.507049626136443</v>
      </c>
      <c r="EF10" s="23">
        <v>1.4442728242188443</v>
      </c>
      <c r="EG10" s="23">
        <v>1.3977998458593881</v>
      </c>
      <c r="EH10" s="23">
        <v>1.378155078861141</v>
      </c>
      <c r="EI10" s="23">
        <v>1.8127373187197771</v>
      </c>
      <c r="EJ10" s="23">
        <v>2.3011711204101455</v>
      </c>
      <c r="EK10" s="23">
        <v>2.4392290343678309</v>
      </c>
      <c r="EL10" s="23">
        <v>2.3666458247566657</v>
      </c>
      <c r="EM10" s="23">
        <v>2.3979920229176197</v>
      </c>
      <c r="EN10" s="23">
        <v>2.3341234384080352</v>
      </c>
      <c r="EO10" s="23">
        <v>2.2501342141076837</v>
      </c>
      <c r="EP10" s="23">
        <v>2.4655213410152625</v>
      </c>
      <c r="EQ10" s="23">
        <v>2.3166696697053886</v>
      </c>
      <c r="ER10" s="23">
        <v>2.2225510658904724</v>
      </c>
      <c r="ES10" s="23">
        <v>2.0020367954158469</v>
      </c>
      <c r="ET10" s="23">
        <v>1.9974545073790584</v>
      </c>
      <c r="EU10" s="23">
        <v>2.0249301142506169</v>
      </c>
      <c r="EV10" s="23">
        <v>1.9090693004604649</v>
      </c>
      <c r="EW10" s="23">
        <v>1.8972988911439326</v>
      </c>
      <c r="EX10" s="23">
        <v>1.8572440579740932</v>
      </c>
      <c r="EY10" s="23">
        <v>1.753000499778824</v>
      </c>
      <c r="EZ10" s="23">
        <v>1.7300334141140148</v>
      </c>
      <c r="FA10" s="23">
        <v>1.7264975668438598</v>
      </c>
      <c r="FB10" s="23">
        <v>1.7496580267514594</v>
      </c>
      <c r="FC10" s="23">
        <v>1.7628348086865229</v>
      </c>
      <c r="FD10" s="23">
        <v>1.6847745512731986</v>
      </c>
      <c r="FE10" s="23">
        <v>1.668056663730938</v>
      </c>
      <c r="FF10" s="23">
        <v>1.7073086860389466</v>
      </c>
      <c r="FG10" s="23">
        <v>1.6661363103024831</v>
      </c>
      <c r="FH10" s="23">
        <v>1.6956877570448998</v>
      </c>
      <c r="FI10" s="23">
        <v>1.7886524296980826</v>
      </c>
      <c r="FJ10" s="23">
        <v>1.7117238580675587</v>
      </c>
      <c r="FK10" s="23">
        <v>1.6424626924145174</v>
      </c>
      <c r="FL10" s="23">
        <v>1.5779984161520302</v>
      </c>
      <c r="FM10" s="23">
        <v>1.9958274691156974</v>
      </c>
      <c r="FN10" s="23">
        <v>1.7642316126592754</v>
      </c>
      <c r="FO10" s="23">
        <v>1.6664576427095135</v>
      </c>
      <c r="FP10" s="23">
        <v>1.8104389990097078</v>
      </c>
      <c r="FQ10" s="23">
        <v>1.6461447120342729</v>
      </c>
      <c r="FR10" s="23">
        <v>1.6573349064953593</v>
      </c>
      <c r="FS10" s="23">
        <v>1.7117384769590307</v>
      </c>
      <c r="FT10" s="23">
        <v>1.6471418798089901</v>
      </c>
      <c r="FU10" s="23">
        <v>1.4324189125763287</v>
      </c>
      <c r="FV10" s="23">
        <v>1.4493593111201191</v>
      </c>
      <c r="FW10" s="23">
        <v>1.3797425503353065</v>
      </c>
      <c r="FX10" s="23">
        <v>1.3977545927022483</v>
      </c>
      <c r="FY10" s="23">
        <v>1.4937607497790268</v>
      </c>
      <c r="FZ10" s="23">
        <v>1.4785869342485389</v>
      </c>
      <c r="GA10" s="23">
        <v>1.3722643023503303</v>
      </c>
      <c r="GB10" s="23">
        <v>1.3530933267778373</v>
      </c>
      <c r="GC10" s="23">
        <v>1.393384371382927</v>
      </c>
      <c r="GD10" s="23">
        <v>1.4622369689375876</v>
      </c>
      <c r="GE10" s="23">
        <v>1.4469157170792801</v>
      </c>
      <c r="GF10" s="23">
        <v>1.4148680002963292</v>
      </c>
      <c r="GG10" s="23">
        <v>1.3984320220262756</v>
      </c>
      <c r="GH10" s="23">
        <v>1.3873684434009206</v>
      </c>
      <c r="GI10" s="23">
        <v>1.4431045819625905</v>
      </c>
      <c r="GJ10" s="23">
        <v>1.6268033022925066</v>
      </c>
      <c r="GK10" s="23">
        <v>1.5624866835068345</v>
      </c>
      <c r="GL10" s="24">
        <v>1.7972193405734755</v>
      </c>
      <c r="GM10" s="24">
        <v>1.8425955413244977</v>
      </c>
    </row>
    <row r="11" spans="1:195" s="16" customFormat="1" ht="22.5" customHeight="1" x14ac:dyDescent="0.25">
      <c r="A11" s="39" t="s">
        <v>292</v>
      </c>
      <c r="B11" s="23">
        <v>2.7182242240012151</v>
      </c>
      <c r="C11" s="23">
        <v>2.7062402202652076</v>
      </c>
      <c r="D11" s="23">
        <v>2.6799290649529568</v>
      </c>
      <c r="E11" s="23">
        <v>2.5719664226604362</v>
      </c>
      <c r="F11" s="23">
        <v>2.5241271202064488</v>
      </c>
      <c r="G11" s="23">
        <v>2.343087092290403</v>
      </c>
      <c r="H11" s="23">
        <v>2.3565004305612325</v>
      </c>
      <c r="I11" s="23">
        <v>2.2472561588042992</v>
      </c>
      <c r="J11" s="23">
        <v>2.1601411565346109</v>
      </c>
      <c r="K11" s="23">
        <v>2.0747023455334412</v>
      </c>
      <c r="L11" s="23">
        <v>1.9999460045299198</v>
      </c>
      <c r="M11" s="23">
        <v>1.8943535312095583</v>
      </c>
      <c r="N11" s="23">
        <v>1.8242013934111561</v>
      </c>
      <c r="O11" s="23">
        <v>1.7494050224466013</v>
      </c>
      <c r="P11" s="23">
        <v>1.5278319715268158</v>
      </c>
      <c r="Q11" s="23">
        <v>1.4779687341816732</v>
      </c>
      <c r="R11" s="23">
        <v>1.3825199059492752</v>
      </c>
      <c r="S11" s="23">
        <v>1.2631883472422702</v>
      </c>
      <c r="T11" s="23">
        <v>1.153958947315971</v>
      </c>
      <c r="U11" s="23">
        <v>1.1185980077743252</v>
      </c>
      <c r="V11" s="23">
        <v>1.0684539560464801</v>
      </c>
      <c r="W11" s="23">
        <v>1.0496362588313501</v>
      </c>
      <c r="X11" s="23">
        <v>1.0104731268367215</v>
      </c>
      <c r="Y11" s="23">
        <v>0.99375499307281234</v>
      </c>
      <c r="Z11" s="23">
        <v>1.0581398341752122</v>
      </c>
      <c r="AA11" s="23">
        <v>1.0929387073060091</v>
      </c>
      <c r="AB11" s="23">
        <v>1.1232564715311388</v>
      </c>
      <c r="AC11" s="23">
        <v>1.2039214028518921</v>
      </c>
      <c r="AD11" s="23">
        <v>1.2382781109235479</v>
      </c>
      <c r="AE11" s="23">
        <v>1.3134626769362459</v>
      </c>
      <c r="AF11" s="23">
        <v>1.3749830155367215</v>
      </c>
      <c r="AG11" s="23">
        <v>1.3820173440849344</v>
      </c>
      <c r="AH11" s="23">
        <v>1.4203686778393205</v>
      </c>
      <c r="AI11" s="23">
        <v>1.4041495891709654</v>
      </c>
      <c r="AJ11" s="23">
        <v>1.4035729745791159</v>
      </c>
      <c r="AK11" s="23">
        <v>1.4462729550356117</v>
      </c>
      <c r="AL11" s="23">
        <v>1.5207391872163514</v>
      </c>
      <c r="AM11" s="23">
        <v>1.5920627880721361</v>
      </c>
      <c r="AN11" s="23">
        <v>1.5989846165115174</v>
      </c>
      <c r="AO11" s="23">
        <v>1.5775566693200076</v>
      </c>
      <c r="AP11" s="23">
        <v>1.5346102851296526</v>
      </c>
      <c r="AQ11" s="23">
        <v>1.5340646037510299</v>
      </c>
      <c r="AR11" s="23">
        <v>1.4722634350796999</v>
      </c>
      <c r="AS11" s="23">
        <v>1.4717217891946681</v>
      </c>
      <c r="AT11" s="23">
        <v>1.4414308757696508</v>
      </c>
      <c r="AU11" s="23">
        <v>1.3952384121480217</v>
      </c>
      <c r="AV11" s="23">
        <v>1.40430315426548</v>
      </c>
      <c r="AW11" s="23">
        <v>1.4059644416242654</v>
      </c>
      <c r="AX11" s="23">
        <v>1.4706669500413634</v>
      </c>
      <c r="AY11" s="23">
        <v>1.4918614620266502</v>
      </c>
      <c r="AZ11" s="23">
        <v>1.5549899438981096</v>
      </c>
      <c r="BA11" s="23">
        <v>1.5990117816870901</v>
      </c>
      <c r="BB11" s="23">
        <v>1.7681641937323629</v>
      </c>
      <c r="BC11" s="23">
        <v>1.8021742374924532</v>
      </c>
      <c r="BD11" s="23">
        <v>1.8860330027530261</v>
      </c>
      <c r="BE11" s="23">
        <v>1.9064566261213323</v>
      </c>
      <c r="BF11" s="23">
        <v>1.8595266336104816</v>
      </c>
      <c r="BG11" s="23">
        <v>1.8868525887237622</v>
      </c>
      <c r="BH11" s="23">
        <v>1.8921516578498054</v>
      </c>
      <c r="BI11" s="23">
        <v>1.683222539150361</v>
      </c>
      <c r="BJ11" s="23">
        <v>1.6868841473329448</v>
      </c>
      <c r="BK11" s="23">
        <v>1.7255522016539144</v>
      </c>
      <c r="BL11" s="23">
        <v>1.7323186487765385</v>
      </c>
      <c r="BM11" s="23">
        <v>1.7015604859016593</v>
      </c>
      <c r="BN11" s="23">
        <v>1.6562636467421483</v>
      </c>
      <c r="BO11" s="23">
        <v>1.5366220250519524</v>
      </c>
      <c r="BP11" s="23">
        <v>1.4271765315000926</v>
      </c>
      <c r="BQ11" s="23">
        <v>1.4342188349756189</v>
      </c>
      <c r="BR11" s="23">
        <v>1.3391127105211538</v>
      </c>
      <c r="BS11" s="23">
        <v>1.2644970902967818</v>
      </c>
      <c r="BT11" s="23">
        <v>1.256874361011548</v>
      </c>
      <c r="BU11" s="23">
        <v>1.2701703665566118</v>
      </c>
      <c r="BV11" s="23">
        <v>1.3246187349643497</v>
      </c>
      <c r="BW11" s="23">
        <v>1.3488139268649078</v>
      </c>
      <c r="BX11" s="23">
        <v>1.3353437864092614</v>
      </c>
      <c r="BY11" s="23">
        <v>1.3403593891121481</v>
      </c>
      <c r="BZ11" s="23">
        <v>1.3221360331276943</v>
      </c>
      <c r="CA11" s="23">
        <v>1.3307339019785731</v>
      </c>
      <c r="CB11" s="23">
        <v>1.4926347514966842</v>
      </c>
      <c r="CC11" s="23">
        <v>1.5224129109823632</v>
      </c>
      <c r="CD11" s="23">
        <v>1.4384082891929206</v>
      </c>
      <c r="CE11" s="23">
        <v>1.4087419785037649</v>
      </c>
      <c r="CF11" s="23">
        <v>1.3924070737757528</v>
      </c>
      <c r="CG11" s="23">
        <v>1.383965743846215</v>
      </c>
      <c r="CH11" s="23">
        <v>1.3855182547416338</v>
      </c>
      <c r="CI11" s="23">
        <v>1.3667834544228361</v>
      </c>
      <c r="CJ11" s="23">
        <v>1.3437448558229492</v>
      </c>
      <c r="CK11" s="23">
        <v>1.3967739273150008</v>
      </c>
      <c r="CL11" s="23">
        <v>1.3604176476139884</v>
      </c>
      <c r="CM11" s="23">
        <v>1.3069874718018517</v>
      </c>
      <c r="CN11" s="23">
        <v>1.2791936181185386</v>
      </c>
      <c r="CO11" s="23">
        <v>1.219703798167167</v>
      </c>
      <c r="CP11" s="23">
        <v>1.1006055028392936</v>
      </c>
      <c r="CQ11" s="23">
        <v>1.0983903487964062</v>
      </c>
      <c r="CR11" s="23">
        <v>1.073068275324367</v>
      </c>
      <c r="CS11" s="23">
        <v>1.0960446168225821</v>
      </c>
      <c r="CT11" s="23">
        <v>1.1477517323996607</v>
      </c>
      <c r="CU11" s="23">
        <v>1.1669381202910618</v>
      </c>
      <c r="CV11" s="23">
        <v>1.2308435461798894</v>
      </c>
      <c r="CW11" s="23">
        <v>1.2995415019390546</v>
      </c>
      <c r="CX11" s="23">
        <v>1.4046835684961747</v>
      </c>
      <c r="CY11" s="23">
        <v>1.4225791266610508</v>
      </c>
      <c r="CZ11" s="23">
        <v>1.526509392784865</v>
      </c>
      <c r="DA11" s="23">
        <v>1.534269439008187</v>
      </c>
      <c r="DB11" s="23">
        <v>1.6478580418645477</v>
      </c>
      <c r="DC11" s="23">
        <v>1.8190461777264029</v>
      </c>
      <c r="DD11" s="23">
        <v>2.0855032552510133</v>
      </c>
      <c r="DE11" s="23">
        <v>2.7149736134541049</v>
      </c>
      <c r="DF11" s="23">
        <v>2.5666816384520024</v>
      </c>
      <c r="DG11" s="23">
        <v>3.2742923788088443</v>
      </c>
      <c r="DH11" s="23">
        <v>4.2293811097609044</v>
      </c>
      <c r="DI11" s="23">
        <v>4.4964137427616482</v>
      </c>
      <c r="DJ11" s="23">
        <v>4.6618772619223297</v>
      </c>
      <c r="DK11" s="23">
        <v>4.6783422140081576</v>
      </c>
      <c r="DL11" s="23">
        <v>4.6247661809485141</v>
      </c>
      <c r="DM11" s="23">
        <v>4.988716859736761</v>
      </c>
      <c r="DN11" s="23">
        <v>5.1271721189343982</v>
      </c>
      <c r="DO11" s="23">
        <v>5.3327726105108724</v>
      </c>
      <c r="DP11" s="23">
        <v>5.6785446979137202</v>
      </c>
      <c r="DQ11" s="23">
        <v>5.8169326106476644</v>
      </c>
      <c r="DR11" s="23">
        <v>6.028572878153506</v>
      </c>
      <c r="DS11" s="23">
        <v>6.2297109890844071</v>
      </c>
      <c r="DT11" s="23">
        <v>5.703800536346761</v>
      </c>
      <c r="DU11" s="23">
        <v>5.8977363288403746</v>
      </c>
      <c r="DV11" s="23">
        <v>6.0252845189960489</v>
      </c>
      <c r="DW11" s="23">
        <v>6.1181690551087566</v>
      </c>
      <c r="DX11" s="23">
        <v>6.3618037168253556</v>
      </c>
      <c r="DY11" s="23">
        <v>5.7664284885411989</v>
      </c>
      <c r="DZ11" s="23">
        <v>5.09617532576641</v>
      </c>
      <c r="EA11" s="23">
        <v>4.5870281703263984</v>
      </c>
      <c r="EB11" s="23">
        <v>4.2295924532079008</v>
      </c>
      <c r="EC11" s="23">
        <v>3.2641488786928319</v>
      </c>
      <c r="ED11" s="23">
        <v>3.021032335793052</v>
      </c>
      <c r="EE11" s="23">
        <v>2.8111925229345358</v>
      </c>
      <c r="EF11" s="23">
        <v>2.5434418839979585</v>
      </c>
      <c r="EG11" s="23">
        <v>2.4720148261054615</v>
      </c>
      <c r="EH11" s="23">
        <v>2.3526872810113497</v>
      </c>
      <c r="EI11" s="23">
        <v>2.2016682203562628</v>
      </c>
      <c r="EJ11" s="23">
        <v>2.9609221819941247</v>
      </c>
      <c r="EK11" s="23">
        <v>2.9438466716947476</v>
      </c>
      <c r="EL11" s="23">
        <v>2.7542333904746941</v>
      </c>
      <c r="EM11" s="23">
        <v>2.6915931251790695</v>
      </c>
      <c r="EN11" s="23">
        <v>2.5762045113045353</v>
      </c>
      <c r="EO11" s="23">
        <v>2.5449521144695599</v>
      </c>
      <c r="EP11" s="23">
        <v>2.3951648115233093</v>
      </c>
      <c r="EQ11" s="23">
        <v>2.2367962923052214</v>
      </c>
      <c r="ER11" s="23">
        <v>2.1882180773091098</v>
      </c>
      <c r="ES11" s="23">
        <v>1.8993065935685876</v>
      </c>
      <c r="ET11" s="23">
        <v>1.7639832560209696</v>
      </c>
      <c r="EU11" s="23">
        <v>1.7161052314799121</v>
      </c>
      <c r="EV11" s="23">
        <v>1.5287333925095943</v>
      </c>
      <c r="EW11" s="23">
        <v>1.4039297448518802</v>
      </c>
      <c r="EX11" s="23">
        <v>1.3049249301452366</v>
      </c>
      <c r="EY11" s="23">
        <v>1.3264867428022582</v>
      </c>
      <c r="EZ11" s="23">
        <v>1.3602518104764401</v>
      </c>
      <c r="FA11" s="23">
        <v>1.3651871987402349</v>
      </c>
      <c r="FB11" s="23">
        <v>1.4068920185456111</v>
      </c>
      <c r="FC11" s="23">
        <v>1.4429676716040862</v>
      </c>
      <c r="FD11" s="23">
        <v>1.4493030138205316</v>
      </c>
      <c r="FE11" s="23">
        <v>1.5175867739035063</v>
      </c>
      <c r="FF11" s="23">
        <v>1.5443417762463187</v>
      </c>
      <c r="FG11" s="23">
        <v>1.517892235593866</v>
      </c>
      <c r="FH11" s="23">
        <v>1.5737330044201574</v>
      </c>
      <c r="FI11" s="23">
        <v>1.5299532750415634</v>
      </c>
      <c r="FJ11" s="23">
        <v>1.5960549205734185</v>
      </c>
      <c r="FK11" s="23">
        <v>1.5360166038877197</v>
      </c>
      <c r="FL11" s="23">
        <v>1.6741234270361727</v>
      </c>
      <c r="FM11" s="23">
        <v>1.8734654263305159</v>
      </c>
      <c r="FN11" s="23">
        <v>1.8890176928196178</v>
      </c>
      <c r="FO11" s="23">
        <v>1.9440167099739589</v>
      </c>
      <c r="FP11" s="23">
        <v>2.202575592367999</v>
      </c>
      <c r="FQ11" s="23">
        <v>2.3851251347378288</v>
      </c>
      <c r="FR11" s="23">
        <v>2.3919935513940875</v>
      </c>
      <c r="FS11" s="23">
        <v>2.3796221006804998</v>
      </c>
      <c r="FT11" s="23">
        <v>2.1844795607421319</v>
      </c>
      <c r="FU11" s="23">
        <v>1.9823999234827625</v>
      </c>
      <c r="FV11" s="23">
        <v>1.9771808459437152</v>
      </c>
      <c r="FW11" s="23">
        <v>1.9696672113656173</v>
      </c>
      <c r="FX11" s="23">
        <v>1.9603862264798311</v>
      </c>
      <c r="FY11" s="23">
        <v>1.9164140488118615</v>
      </c>
      <c r="FZ11" s="23">
        <v>2.0465726559601367</v>
      </c>
      <c r="GA11" s="23">
        <v>2.0859818276113566</v>
      </c>
      <c r="GB11" s="23">
        <v>2.1711379414346257</v>
      </c>
      <c r="GC11" s="23">
        <v>2.1841884345496787</v>
      </c>
      <c r="GD11" s="23">
        <v>2.4095980484591926</v>
      </c>
      <c r="GE11" s="23">
        <v>2.5598384215946712</v>
      </c>
      <c r="GF11" s="23">
        <v>2.744419403297861</v>
      </c>
      <c r="GG11" s="23">
        <v>3.0401684538980778</v>
      </c>
      <c r="GH11" s="23">
        <v>3.3468599217535249</v>
      </c>
      <c r="GI11" s="23">
        <v>3.6766695302295136</v>
      </c>
      <c r="GJ11" s="23">
        <v>4.0183092213903997</v>
      </c>
      <c r="GK11" s="23">
        <v>4.4927477507467124</v>
      </c>
      <c r="GL11" s="24">
        <v>4.9602208344973864</v>
      </c>
      <c r="GM11" s="24">
        <v>5.1047183645578578</v>
      </c>
    </row>
    <row r="12" spans="1:195" s="16" customFormat="1" ht="22.5" customHeight="1" x14ac:dyDescent="0.25">
      <c r="A12" s="39" t="s">
        <v>293</v>
      </c>
      <c r="B12" s="23">
        <v>5.9906013231127293</v>
      </c>
      <c r="C12" s="23">
        <v>5.8656707149797382</v>
      </c>
      <c r="D12" s="23">
        <v>5.6222323162251131</v>
      </c>
      <c r="E12" s="23">
        <v>5.3604401313157437</v>
      </c>
      <c r="F12" s="23">
        <v>5.2841113180860981</v>
      </c>
      <c r="G12" s="23">
        <v>4.8434170027693524</v>
      </c>
      <c r="H12" s="23">
        <v>4.8297567049022172</v>
      </c>
      <c r="I12" s="23">
        <v>4.6358145568897884</v>
      </c>
      <c r="J12" s="23">
        <v>4.3534625738588373</v>
      </c>
      <c r="K12" s="23">
        <v>4.1508883453781324</v>
      </c>
      <c r="L12" s="23">
        <v>3.9618871770427742</v>
      </c>
      <c r="M12" s="23">
        <v>3.6360535575565636</v>
      </c>
      <c r="N12" s="23">
        <v>3.495231865525481</v>
      </c>
      <c r="O12" s="23">
        <v>3.3361513261213576</v>
      </c>
      <c r="P12" s="23">
        <v>3.1145061552735371</v>
      </c>
      <c r="Q12" s="23">
        <v>3.0431749440783027</v>
      </c>
      <c r="R12" s="23">
        <v>3.0450514396945016</v>
      </c>
      <c r="S12" s="23">
        <v>2.9520934494165854</v>
      </c>
      <c r="T12" s="23">
        <v>2.8376915394473152</v>
      </c>
      <c r="U12" s="23">
        <v>2.7260829804237723</v>
      </c>
      <c r="V12" s="23">
        <v>2.6133108997111365</v>
      </c>
      <c r="W12" s="23">
        <v>2.6038711288702179</v>
      </c>
      <c r="X12" s="23">
        <v>2.5681491925647095</v>
      </c>
      <c r="Y12" s="23">
        <v>2.5785833001339586</v>
      </c>
      <c r="Z12" s="23">
        <v>2.6921943110293904</v>
      </c>
      <c r="AA12" s="23">
        <v>2.798735610804103</v>
      </c>
      <c r="AB12" s="23">
        <v>2.8506930441243603</v>
      </c>
      <c r="AC12" s="23">
        <v>3.0471588528697131</v>
      </c>
      <c r="AD12" s="23">
        <v>3.1939355592340131</v>
      </c>
      <c r="AE12" s="23">
        <v>2.963123978691653</v>
      </c>
      <c r="AF12" s="23">
        <v>3.0869081711268556</v>
      </c>
      <c r="AG12" s="23">
        <v>3.1518138599646131</v>
      </c>
      <c r="AH12" s="23">
        <v>2.9818363689654084</v>
      </c>
      <c r="AI12" s="23">
        <v>3.1259189330446393</v>
      </c>
      <c r="AJ12" s="23">
        <v>3.1309967565783685</v>
      </c>
      <c r="AK12" s="23">
        <v>3.2491159302888546</v>
      </c>
      <c r="AL12" s="23">
        <v>3.2824370898499149</v>
      </c>
      <c r="AM12" s="23">
        <v>3.3977629866397963</v>
      </c>
      <c r="AN12" s="23">
        <v>3.2196150431812001</v>
      </c>
      <c r="AO12" s="23">
        <v>3.3713662568376894</v>
      </c>
      <c r="AP12" s="23">
        <v>3.4117188154633</v>
      </c>
      <c r="AQ12" s="23">
        <v>3.4556168905984945</v>
      </c>
      <c r="AR12" s="23">
        <v>3.4386392747688337</v>
      </c>
      <c r="AS12" s="23">
        <v>3.4215175595876306</v>
      </c>
      <c r="AT12" s="23">
        <v>3.2381262438492202</v>
      </c>
      <c r="AU12" s="23">
        <v>3.1912552845988902</v>
      </c>
      <c r="AV12" s="23">
        <v>3.1405939562989689</v>
      </c>
      <c r="AW12" s="23">
        <v>3.0260944971766595</v>
      </c>
      <c r="AX12" s="23">
        <v>3.0466054710633381</v>
      </c>
      <c r="AY12" s="23">
        <v>3.1748849446065353</v>
      </c>
      <c r="AZ12" s="23">
        <v>3.2716164582415592</v>
      </c>
      <c r="BA12" s="23">
        <v>3.415398158151643</v>
      </c>
      <c r="BB12" s="23">
        <v>3.6460023342447787</v>
      </c>
      <c r="BC12" s="23">
        <v>3.6872676383448351</v>
      </c>
      <c r="BD12" s="23">
        <v>3.7026118857518346</v>
      </c>
      <c r="BE12" s="23">
        <v>3.7859506192055732</v>
      </c>
      <c r="BF12" s="23">
        <v>3.5941026060907384</v>
      </c>
      <c r="BG12" s="23">
        <v>3.5029814045593839</v>
      </c>
      <c r="BH12" s="23">
        <v>3.5397065614675047</v>
      </c>
      <c r="BI12" s="23">
        <v>3.4559823057978152</v>
      </c>
      <c r="BJ12" s="23">
        <v>3.4397200823201377</v>
      </c>
      <c r="BK12" s="23">
        <v>3.3070264873578599</v>
      </c>
      <c r="BL12" s="23">
        <v>3.2589328346785509</v>
      </c>
      <c r="BM12" s="23">
        <v>3.2571979596366742</v>
      </c>
      <c r="BN12" s="23">
        <v>3.2807812294926095</v>
      </c>
      <c r="BO12" s="23">
        <v>3.0795910222121639</v>
      </c>
      <c r="BP12" s="23">
        <v>2.9521013026838658</v>
      </c>
      <c r="BQ12" s="23">
        <v>2.8412705514847305</v>
      </c>
      <c r="BR12" s="23">
        <v>2.7121115140890315</v>
      </c>
      <c r="BS12" s="23">
        <v>2.6036737798040734</v>
      </c>
      <c r="BT12" s="23">
        <v>2.5865101659078023</v>
      </c>
      <c r="BU12" s="23">
        <v>2.5587927345885855</v>
      </c>
      <c r="BV12" s="23">
        <v>2.6166211530645231</v>
      </c>
      <c r="BW12" s="23">
        <v>2.698881440012074</v>
      </c>
      <c r="BX12" s="23">
        <v>2.6732625843561975</v>
      </c>
      <c r="BY12" s="23">
        <v>2.7429761409784139</v>
      </c>
      <c r="BZ12" s="23">
        <v>2.8943116005621112</v>
      </c>
      <c r="CA12" s="23">
        <v>2.9695295427866415</v>
      </c>
      <c r="CB12" s="23">
        <v>3.0330598834449085</v>
      </c>
      <c r="CC12" s="23">
        <v>3.0580492952973524</v>
      </c>
      <c r="CD12" s="23">
        <v>3.00407143242328</v>
      </c>
      <c r="CE12" s="23">
        <v>3.0550564115150314</v>
      </c>
      <c r="CF12" s="23">
        <v>2.9800582766561123</v>
      </c>
      <c r="CG12" s="23">
        <v>2.9818811591159045</v>
      </c>
      <c r="CH12" s="23">
        <v>3.0946134206219473</v>
      </c>
      <c r="CI12" s="23">
        <v>3.1056760525010771</v>
      </c>
      <c r="CJ12" s="23">
        <v>3.1085128226287559</v>
      </c>
      <c r="CK12" s="23">
        <v>3.1606017514365328</v>
      </c>
      <c r="CL12" s="23">
        <v>3.2789412940506177</v>
      </c>
      <c r="CM12" s="23">
        <v>3.3782263677058499</v>
      </c>
      <c r="CN12" s="23">
        <v>3.2078991396175143</v>
      </c>
      <c r="CO12" s="23">
        <v>3.180178351135285</v>
      </c>
      <c r="CP12" s="23">
        <v>3.023377732259787</v>
      </c>
      <c r="CQ12" s="23">
        <v>3.0847217018351007</v>
      </c>
      <c r="CR12" s="23">
        <v>3.1774693668494716</v>
      </c>
      <c r="CS12" s="23">
        <v>3.1733195743491835</v>
      </c>
      <c r="CT12" s="23">
        <v>3.3840028694620448</v>
      </c>
      <c r="CU12" s="23">
        <v>3.4221322908403811</v>
      </c>
      <c r="CV12" s="23">
        <v>3.4795057007145656</v>
      </c>
      <c r="CW12" s="23">
        <v>3.6478645097558986</v>
      </c>
      <c r="CX12" s="23">
        <v>4.0202092221021672</v>
      </c>
      <c r="CY12" s="23">
        <v>4.0071457628385287</v>
      </c>
      <c r="CZ12" s="23">
        <v>4.1739455774849761</v>
      </c>
      <c r="DA12" s="23">
        <v>4.2979463260681801</v>
      </c>
      <c r="DB12" s="23">
        <v>4.4429157594993942</v>
      </c>
      <c r="DC12" s="23">
        <v>4.6428110815288131</v>
      </c>
      <c r="DD12" s="23">
        <v>4.859394058849257</v>
      </c>
      <c r="DE12" s="23">
        <v>5.0876184258590573</v>
      </c>
      <c r="DF12" s="23">
        <v>5.3322022056278247</v>
      </c>
      <c r="DG12" s="23">
        <v>5.4863303110525372</v>
      </c>
      <c r="DH12" s="23">
        <v>5.6488161229442611</v>
      </c>
      <c r="DI12" s="23">
        <v>5.8419899915095819</v>
      </c>
      <c r="DJ12" s="23">
        <v>6.1402263062552382</v>
      </c>
      <c r="DK12" s="23">
        <v>6.2433445426743628</v>
      </c>
      <c r="DL12" s="23">
        <v>6.248436130469508</v>
      </c>
      <c r="DM12" s="23">
        <v>6.3465928653996349</v>
      </c>
      <c r="DN12" s="23">
        <v>6.1878362560730702</v>
      </c>
      <c r="DO12" s="23">
        <v>6.1614525638367157</v>
      </c>
      <c r="DP12" s="23">
        <v>6.2826673008926583</v>
      </c>
      <c r="DQ12" s="23">
        <v>6.0881883410299729</v>
      </c>
      <c r="DR12" s="23">
        <v>6.1319785646939486</v>
      </c>
      <c r="DS12" s="23">
        <v>6.1643619473022992</v>
      </c>
      <c r="DT12" s="23">
        <v>4.1595056478799179</v>
      </c>
      <c r="DU12" s="23">
        <v>4.2333081680561202</v>
      </c>
      <c r="DV12" s="23">
        <v>4.3969568881468248</v>
      </c>
      <c r="DW12" s="23">
        <v>4.4851598799563543</v>
      </c>
      <c r="DX12" s="23">
        <v>4.7905555270194791</v>
      </c>
      <c r="DY12" s="23">
        <v>4.741160793773</v>
      </c>
      <c r="DZ12" s="23">
        <v>4.2042978430611733</v>
      </c>
      <c r="EA12" s="23">
        <v>3.6989569166450686</v>
      </c>
      <c r="EB12" s="23">
        <v>3.4059989603661336</v>
      </c>
      <c r="EC12" s="23">
        <v>2.9579391490758962</v>
      </c>
      <c r="ED12" s="23">
        <v>2.6206545958795355</v>
      </c>
      <c r="EE12" s="23">
        <v>2.3903812349885727</v>
      </c>
      <c r="EF12" s="23">
        <v>2.521218167305538</v>
      </c>
      <c r="EG12" s="23">
        <v>3.220717790378004</v>
      </c>
      <c r="EH12" s="23">
        <v>3.5354018795894699</v>
      </c>
      <c r="EI12" s="23">
        <v>5.1401637616842937</v>
      </c>
      <c r="EJ12" s="23">
        <v>7.1626165157093498</v>
      </c>
      <c r="EK12" s="23">
        <v>7.2154981143103702</v>
      </c>
      <c r="EL12" s="23">
        <v>7.0933890562363073</v>
      </c>
      <c r="EM12" s="23">
        <v>6.9714268310039769</v>
      </c>
      <c r="EN12" s="23">
        <v>6.540145977521818</v>
      </c>
      <c r="EO12" s="23">
        <v>6.3384474367878738</v>
      </c>
      <c r="EP12" s="23">
        <v>6.153481025140997</v>
      </c>
      <c r="EQ12" s="23">
        <v>5.9155973643952553</v>
      </c>
      <c r="ER12" s="23">
        <v>5.2744853435549528</v>
      </c>
      <c r="ES12" s="23">
        <v>4.9915924285925719</v>
      </c>
      <c r="ET12" s="23">
        <v>4.7208683501120881</v>
      </c>
      <c r="EU12" s="23">
        <v>4.6550013978128888</v>
      </c>
      <c r="EV12" s="23">
        <v>4.5599587986816008</v>
      </c>
      <c r="EW12" s="23">
        <v>4.4104461464897975</v>
      </c>
      <c r="EX12" s="23">
        <v>4.2379276612799801</v>
      </c>
      <c r="EY12" s="23">
        <v>4.2535477624247404</v>
      </c>
      <c r="EZ12" s="23">
        <v>4.1785631952770341</v>
      </c>
      <c r="FA12" s="23">
        <v>4.3466019341296702</v>
      </c>
      <c r="FB12" s="23">
        <v>4.3812382058152339</v>
      </c>
      <c r="FC12" s="23">
        <v>4.4114517595327634</v>
      </c>
      <c r="FD12" s="23">
        <v>4.4176949598670685</v>
      </c>
      <c r="FE12" s="23">
        <v>4.3615272524572202</v>
      </c>
      <c r="FF12" s="23">
        <v>4.4688275856778716</v>
      </c>
      <c r="FG12" s="23">
        <v>4.5978796424009563</v>
      </c>
      <c r="FH12" s="23">
        <v>4.6271672189761244</v>
      </c>
      <c r="FI12" s="23">
        <v>4.5594497192607975</v>
      </c>
      <c r="FJ12" s="23">
        <v>4.2996034920329951</v>
      </c>
      <c r="FK12" s="23">
        <v>4.187334516224154</v>
      </c>
      <c r="FL12" s="23">
        <v>4.0943428636218888</v>
      </c>
      <c r="FM12" s="23">
        <v>4.2286994761798153</v>
      </c>
      <c r="FN12" s="23">
        <v>4.2901027717346087</v>
      </c>
      <c r="FO12" s="23">
        <v>4.1925938135640353</v>
      </c>
      <c r="FP12" s="23">
        <v>4.2922181420286485</v>
      </c>
      <c r="FQ12" s="23">
        <v>4.2986175827835238</v>
      </c>
      <c r="FR12" s="23">
        <v>4.2514708975545545</v>
      </c>
      <c r="FS12" s="23">
        <v>4.1103376298202345</v>
      </c>
      <c r="FT12" s="23">
        <v>3.8230045542464621</v>
      </c>
      <c r="FU12" s="23">
        <v>3.5778466870641039</v>
      </c>
      <c r="FV12" s="23">
        <v>3.4506890657653937</v>
      </c>
      <c r="FW12" s="23">
        <v>3.3379773342996479</v>
      </c>
      <c r="FX12" s="23">
        <v>3.3676230223546835</v>
      </c>
      <c r="FY12" s="23">
        <v>3.2849904530121723</v>
      </c>
      <c r="FZ12" s="23">
        <v>3.4261173389623609</v>
      </c>
      <c r="GA12" s="23">
        <v>3.689782868505652</v>
      </c>
      <c r="GB12" s="23">
        <v>4.0488803282342198</v>
      </c>
      <c r="GC12" s="23">
        <v>4.5592547005962363</v>
      </c>
      <c r="GD12" s="23">
        <v>5.5187845960025825</v>
      </c>
      <c r="GE12" s="23">
        <v>6.41147705986209</v>
      </c>
      <c r="GF12" s="23">
        <v>7.1611772557443771</v>
      </c>
      <c r="GG12" s="23">
        <v>8.1437839231467901</v>
      </c>
      <c r="GH12" s="23">
        <v>9.0597261393654893</v>
      </c>
      <c r="GI12" s="23">
        <v>9.8670525127782884</v>
      </c>
      <c r="GJ12" s="23">
        <v>10.996605406110429</v>
      </c>
      <c r="GK12" s="23">
        <v>11.889806782646943</v>
      </c>
      <c r="GL12" s="24">
        <v>13.157589810094217</v>
      </c>
      <c r="GM12" s="24">
        <v>13.703035482286783</v>
      </c>
    </row>
    <row r="13" spans="1:195" s="16" customFormat="1" ht="22.5" customHeight="1" x14ac:dyDescent="0.25">
      <c r="A13" s="39" t="s">
        <v>294</v>
      </c>
      <c r="B13" s="23">
        <v>3.1406453004137922</v>
      </c>
      <c r="C13" s="23">
        <v>3.1219725660950037</v>
      </c>
      <c r="D13" s="23">
        <v>2.8768721428738706</v>
      </c>
      <c r="E13" s="23">
        <v>2.8186217150919077</v>
      </c>
      <c r="F13" s="23">
        <v>2.7521974340007644</v>
      </c>
      <c r="G13" s="23">
        <v>2.5186559015376249</v>
      </c>
      <c r="H13" s="23">
        <v>2.531445302522346</v>
      </c>
      <c r="I13" s="23">
        <v>2.3782412767929118</v>
      </c>
      <c r="J13" s="23">
        <v>2.1243272126249182</v>
      </c>
      <c r="K13" s="23">
        <v>2.0821195115333233</v>
      </c>
      <c r="L13" s="23">
        <v>2.0041094702643578</v>
      </c>
      <c r="M13" s="23">
        <v>1.8476800530991198</v>
      </c>
      <c r="N13" s="23">
        <v>1.9150006255821812</v>
      </c>
      <c r="O13" s="23">
        <v>1.9140902204827552</v>
      </c>
      <c r="P13" s="23">
        <v>1.9146098829161819</v>
      </c>
      <c r="Q13" s="23">
        <v>1.8804096029696005</v>
      </c>
      <c r="R13" s="23">
        <v>1.8842039535453239</v>
      </c>
      <c r="S13" s="23">
        <v>1.8129226658630297</v>
      </c>
      <c r="T13" s="23">
        <v>1.8265878697397793</v>
      </c>
      <c r="U13" s="23">
        <v>1.7555493557722057</v>
      </c>
      <c r="V13" s="23">
        <v>1.6957749057255864</v>
      </c>
      <c r="W13" s="23">
        <v>1.7082342285027006</v>
      </c>
      <c r="X13" s="23">
        <v>1.6545246014701205</v>
      </c>
      <c r="Y13" s="23">
        <v>1.5780181624672402</v>
      </c>
      <c r="Z13" s="23">
        <v>1.6651405082679926</v>
      </c>
      <c r="AA13" s="23">
        <v>1.7741363789759319</v>
      </c>
      <c r="AB13" s="23">
        <v>1.8575751121440238</v>
      </c>
      <c r="AC13" s="23">
        <v>2.0875477027659266</v>
      </c>
      <c r="AD13" s="23">
        <v>2.1841684284713105</v>
      </c>
      <c r="AE13" s="23">
        <v>2.2023673301132298</v>
      </c>
      <c r="AF13" s="23">
        <v>2.2555567655947062</v>
      </c>
      <c r="AG13" s="23">
        <v>2.1785808263990978</v>
      </c>
      <c r="AH13" s="23">
        <v>2.1842599832792269</v>
      </c>
      <c r="AI13" s="23">
        <v>2.1397611093618565</v>
      </c>
      <c r="AJ13" s="23">
        <v>2.0348679175225057</v>
      </c>
      <c r="AK13" s="23">
        <v>1.9953527214695943</v>
      </c>
      <c r="AL13" s="23">
        <v>2.0790786111333492</v>
      </c>
      <c r="AM13" s="23">
        <v>2.2205012980569996</v>
      </c>
      <c r="AN13" s="23">
        <v>2.211903486927246</v>
      </c>
      <c r="AO13" s="23">
        <v>2.2633936227566727</v>
      </c>
      <c r="AP13" s="23">
        <v>2.3571023182050328</v>
      </c>
      <c r="AQ13" s="23">
        <v>2.3021100778892225</v>
      </c>
      <c r="AR13" s="23">
        <v>2.2562882986816963</v>
      </c>
      <c r="AS13" s="23">
        <v>2.2363703403022237</v>
      </c>
      <c r="AT13" s="23">
        <v>2.0500790992222968</v>
      </c>
      <c r="AU13" s="23">
        <v>1.8976102832862898</v>
      </c>
      <c r="AV13" s="23">
        <v>1.7698395067527346</v>
      </c>
      <c r="AW13" s="23">
        <v>1.6667724801224186</v>
      </c>
      <c r="AX13" s="23">
        <v>1.6211797856666981</v>
      </c>
      <c r="AY13" s="23">
        <v>1.7461843808191662</v>
      </c>
      <c r="AZ13" s="23">
        <v>1.7756806061779369</v>
      </c>
      <c r="BA13" s="23">
        <v>1.8682711154425207</v>
      </c>
      <c r="BB13" s="23">
        <v>1.9912391340625568</v>
      </c>
      <c r="BC13" s="23">
        <v>1.9594711168435464</v>
      </c>
      <c r="BD13" s="23">
        <v>2.040274996805687</v>
      </c>
      <c r="BE13" s="23">
        <v>2.1187567287798723</v>
      </c>
      <c r="BF13" s="23">
        <v>1.9145541781022832</v>
      </c>
      <c r="BG13" s="23">
        <v>1.7882648686903768</v>
      </c>
      <c r="BH13" s="23">
        <v>1.8028158641073506</v>
      </c>
      <c r="BI13" s="23">
        <v>1.6008212761827716</v>
      </c>
      <c r="BJ13" s="23">
        <v>1.6668824311666819</v>
      </c>
      <c r="BK13" s="23">
        <v>1.6815118024589109</v>
      </c>
      <c r="BL13" s="23">
        <v>1.6554485021016581</v>
      </c>
      <c r="BM13" s="23">
        <v>1.7235017831810644</v>
      </c>
      <c r="BN13" s="23">
        <v>1.737490076123497</v>
      </c>
      <c r="BO13" s="23">
        <v>1.6656349760002034</v>
      </c>
      <c r="BP13" s="23">
        <v>1.6806414625092221</v>
      </c>
      <c r="BQ13" s="23">
        <v>1.5947521371950979</v>
      </c>
      <c r="BR13" s="23">
        <v>1.4919965578740262</v>
      </c>
      <c r="BS13" s="23">
        <v>1.4493601509882486</v>
      </c>
      <c r="BT13" s="23">
        <v>1.4163718788884394</v>
      </c>
      <c r="BU13" s="23">
        <v>1.3476171970654427</v>
      </c>
      <c r="BV13" s="23">
        <v>1.4657145575455115</v>
      </c>
      <c r="BW13" s="23">
        <v>1.5324490539588362</v>
      </c>
      <c r="BX13" s="23">
        <v>1.5297208771411803</v>
      </c>
      <c r="BY13" s="23">
        <v>1.6338771723975016</v>
      </c>
      <c r="BZ13" s="23">
        <v>1.6441148542606783</v>
      </c>
      <c r="CA13" s="23">
        <v>1.7440110942399711</v>
      </c>
      <c r="CB13" s="23">
        <v>1.79435705566711</v>
      </c>
      <c r="CC13" s="23">
        <v>1.7811525557594521</v>
      </c>
      <c r="CD13" s="23">
        <v>1.7303023138594802</v>
      </c>
      <c r="CE13" s="23">
        <v>1.7552714227256159</v>
      </c>
      <c r="CF13" s="23">
        <v>1.6866184021025694</v>
      </c>
      <c r="CG13" s="23">
        <v>1.7097615265050814</v>
      </c>
      <c r="CH13" s="23">
        <v>1.7694616319625194</v>
      </c>
      <c r="CI13" s="23">
        <v>1.8629852404904361</v>
      </c>
      <c r="CJ13" s="23">
        <v>1.8831202008926504</v>
      </c>
      <c r="CK13" s="23">
        <v>2.0368663839216672</v>
      </c>
      <c r="CL13" s="23">
        <v>2.0726675498577065</v>
      </c>
      <c r="CM13" s="23">
        <v>2.238854419152378</v>
      </c>
      <c r="CN13" s="23">
        <v>2.1779264130858551</v>
      </c>
      <c r="CO13" s="23">
        <v>2.1194444758752518</v>
      </c>
      <c r="CP13" s="23">
        <v>2.1205113109581086</v>
      </c>
      <c r="CQ13" s="23">
        <v>2.1382066210080324</v>
      </c>
      <c r="CR13" s="23">
        <v>2.1733543476557884</v>
      </c>
      <c r="CS13" s="23">
        <v>2.2200710825595524</v>
      </c>
      <c r="CT13" s="23">
        <v>2.2707008883174287</v>
      </c>
      <c r="CU13" s="23">
        <v>2.3394638511867596</v>
      </c>
      <c r="CV13" s="23">
        <v>2.4570939857572243</v>
      </c>
      <c r="CW13" s="23">
        <v>2.5843602831679342</v>
      </c>
      <c r="CX13" s="23">
        <v>2.7682039680192618</v>
      </c>
      <c r="CY13" s="23">
        <v>2.7527513767087788</v>
      </c>
      <c r="CZ13" s="23">
        <v>2.8573931585033066</v>
      </c>
      <c r="DA13" s="23">
        <v>2.8457739314835844</v>
      </c>
      <c r="DB13" s="23">
        <v>2.9447542899753496</v>
      </c>
      <c r="DC13" s="23">
        <v>3.0142769503461464</v>
      </c>
      <c r="DD13" s="23">
        <v>3.1638287826579536</v>
      </c>
      <c r="DE13" s="23">
        <v>3.2893992458608983</v>
      </c>
      <c r="DF13" s="23">
        <v>3.4625720146310974</v>
      </c>
      <c r="DG13" s="23">
        <v>3.8565393420554197</v>
      </c>
      <c r="DH13" s="23">
        <v>3.830821318851485</v>
      </c>
      <c r="DI13" s="23">
        <v>4.0294740609001858</v>
      </c>
      <c r="DJ13" s="23">
        <v>4.2881349488843075</v>
      </c>
      <c r="DK13" s="23">
        <v>4.2804174671101194</v>
      </c>
      <c r="DL13" s="23">
        <v>4.2102391182246688</v>
      </c>
      <c r="DM13" s="23">
        <v>4.0904430221188681</v>
      </c>
      <c r="DN13" s="23">
        <v>3.7447854558578744</v>
      </c>
      <c r="DO13" s="23">
        <v>3.4384068281608804</v>
      </c>
      <c r="DP13" s="23">
        <v>3.423381451454893</v>
      </c>
      <c r="DQ13" s="23">
        <v>3.0536188818846388</v>
      </c>
      <c r="DR13" s="23">
        <v>3.0978825419977074</v>
      </c>
      <c r="DS13" s="23">
        <v>3.2593409682210792</v>
      </c>
      <c r="DT13" s="23">
        <v>2.0911151290574796</v>
      </c>
      <c r="DU13" s="23">
        <v>2.1283886893225445</v>
      </c>
      <c r="DV13" s="23">
        <v>1.9812314405961367</v>
      </c>
      <c r="DW13" s="23">
        <v>1.8223453729917345</v>
      </c>
      <c r="DX13" s="23">
        <v>1.7714945938263191</v>
      </c>
      <c r="DY13" s="23">
        <v>1.6853718767546881</v>
      </c>
      <c r="DZ13" s="23">
        <v>1.5602167054887019</v>
      </c>
      <c r="EA13" s="23">
        <v>1.4383091147090796</v>
      </c>
      <c r="EB13" s="23">
        <v>1.3281265285586143</v>
      </c>
      <c r="EC13" s="23">
        <v>1.1376819161712257</v>
      </c>
      <c r="ED13" s="23">
        <v>1.1839584311060076</v>
      </c>
      <c r="EE13" s="23">
        <v>1.2224110727639035</v>
      </c>
      <c r="EF13" s="23">
        <v>1.804474730263558</v>
      </c>
      <c r="EG13" s="23">
        <v>2.5388293166525697</v>
      </c>
      <c r="EH13" s="23">
        <v>3.1551389472414599</v>
      </c>
      <c r="EI13" s="23">
        <v>4.4619977274043645</v>
      </c>
      <c r="EJ13" s="23">
        <v>4.6401767159420304</v>
      </c>
      <c r="EK13" s="23">
        <v>4.4494689187573835</v>
      </c>
      <c r="EL13" s="23">
        <v>3.767399587282052</v>
      </c>
      <c r="EM13" s="23">
        <v>3.5360085959323371</v>
      </c>
      <c r="EN13" s="23">
        <v>3.0281598543988868</v>
      </c>
      <c r="EO13" s="23">
        <v>2.791983908166924</v>
      </c>
      <c r="EP13" s="23">
        <v>2.6389399549453985</v>
      </c>
      <c r="EQ13" s="23">
        <v>2.4881067793338758</v>
      </c>
      <c r="ER13" s="23">
        <v>2.3633857453002212</v>
      </c>
      <c r="ES13" s="23">
        <v>2.2218683266431625</v>
      </c>
      <c r="ET13" s="23">
        <v>2.0456466090279015</v>
      </c>
      <c r="EU13" s="23">
        <v>1.9275662605477948</v>
      </c>
      <c r="EV13" s="23">
        <v>1.9514353744093245</v>
      </c>
      <c r="EW13" s="23">
        <v>1.870745459620913</v>
      </c>
      <c r="EX13" s="23">
        <v>1.7572695070595605</v>
      </c>
      <c r="EY13" s="23">
        <v>1.7978358365109031</v>
      </c>
      <c r="EZ13" s="23">
        <v>1.6590049315776667</v>
      </c>
      <c r="FA13" s="23">
        <v>1.7815708421609029</v>
      </c>
      <c r="FB13" s="23">
        <v>1.8829575821273734</v>
      </c>
      <c r="FC13" s="23">
        <v>1.915348879475224</v>
      </c>
      <c r="FD13" s="23">
        <v>2.1113373678416076</v>
      </c>
      <c r="FE13" s="23">
        <v>2.0860784555864922</v>
      </c>
      <c r="FF13" s="23">
        <v>1.977876636727258</v>
      </c>
      <c r="FG13" s="23">
        <v>2.0701048141603038</v>
      </c>
      <c r="FH13" s="23">
        <v>2.056495497127246</v>
      </c>
      <c r="FI13" s="23">
        <v>1.8358781997667641</v>
      </c>
      <c r="FJ13" s="23">
        <v>1.8532970748810034</v>
      </c>
      <c r="FK13" s="23">
        <v>1.6558135683583626</v>
      </c>
      <c r="FL13" s="23">
        <v>1.5128984837558865</v>
      </c>
      <c r="FM13" s="23">
        <v>1.6291637438087172</v>
      </c>
      <c r="FN13" s="23">
        <v>1.6418926685764736</v>
      </c>
      <c r="FO13" s="23">
        <v>1.5583805035152447</v>
      </c>
      <c r="FP13" s="23">
        <v>1.6862154468669059</v>
      </c>
      <c r="FQ13" s="23">
        <v>1.68071916508995</v>
      </c>
      <c r="FR13" s="23">
        <v>1.8944852278460187</v>
      </c>
      <c r="FS13" s="23">
        <v>1.8588946891932794</v>
      </c>
      <c r="FT13" s="23">
        <v>1.7514580204948393</v>
      </c>
      <c r="FU13" s="23">
        <v>1.7610619276892003</v>
      </c>
      <c r="FV13" s="23">
        <v>1.7422200758976663</v>
      </c>
      <c r="FW13" s="23">
        <v>1.567137160213641</v>
      </c>
      <c r="FX13" s="23">
        <v>1.6454734239492987</v>
      </c>
      <c r="FY13" s="23">
        <v>1.7448242221507138</v>
      </c>
      <c r="FZ13" s="23">
        <v>1.8466766393802669</v>
      </c>
      <c r="GA13" s="23">
        <v>2.1839986997652168</v>
      </c>
      <c r="GB13" s="23">
        <v>2.4977185256254337</v>
      </c>
      <c r="GC13" s="23">
        <v>2.9188403381462833</v>
      </c>
      <c r="GD13" s="23">
        <v>3.7696057407827244</v>
      </c>
      <c r="GE13" s="23">
        <v>4.3963917139404405</v>
      </c>
      <c r="GF13" s="23">
        <v>4.8380130792839573</v>
      </c>
      <c r="GG13" s="23">
        <v>5.9843187266829956</v>
      </c>
      <c r="GH13" s="23">
        <v>6.6733924247313574</v>
      </c>
      <c r="GI13" s="23">
        <v>7.011447173071697</v>
      </c>
      <c r="GJ13" s="23">
        <v>8.4086997624370419</v>
      </c>
      <c r="GK13" s="23">
        <v>8.5547029487677069</v>
      </c>
      <c r="GL13" s="24">
        <v>10.073222365207466</v>
      </c>
      <c r="GM13" s="24">
        <v>10.610510365200975</v>
      </c>
    </row>
    <row r="14" spans="1:195" s="16" customFormat="1" ht="22.5" customHeight="1" x14ac:dyDescent="0.25">
      <c r="A14" s="39" t="s">
        <v>295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0.4468894279691647</v>
      </c>
      <c r="AM14" s="23">
        <v>0.44069329472431429</v>
      </c>
      <c r="AN14" s="23">
        <v>0.49273015163810735</v>
      </c>
      <c r="AO14" s="23">
        <v>0.53088916022968657</v>
      </c>
      <c r="AP14" s="23">
        <v>0.51941129029937039</v>
      </c>
      <c r="AQ14" s="23">
        <v>0.98609048515945674</v>
      </c>
      <c r="AR14" s="23">
        <v>1.1616083492238973</v>
      </c>
      <c r="AS14" s="23">
        <v>0.90801653037396046</v>
      </c>
      <c r="AT14" s="23">
        <v>1.1543254204075979</v>
      </c>
      <c r="AU14" s="23">
        <v>1.2289656950269552</v>
      </c>
      <c r="AV14" s="23">
        <v>1.1876076916780764</v>
      </c>
      <c r="AW14" s="23">
        <v>1.0044205515584026</v>
      </c>
      <c r="AX14" s="23">
        <v>1.1578320882113173</v>
      </c>
      <c r="AY14" s="23">
        <v>1.053390250493031</v>
      </c>
      <c r="AZ14" s="23">
        <v>0.96282603934322364</v>
      </c>
      <c r="BA14" s="23">
        <v>0.85944838166262227</v>
      </c>
      <c r="BB14" s="23">
        <v>0.71344551089137642</v>
      </c>
      <c r="BC14" s="23">
        <v>0.68524639345664806</v>
      </c>
      <c r="BD14" s="23">
        <v>1.0433851829792151</v>
      </c>
      <c r="BE14" s="23">
        <v>1.281467293705016</v>
      </c>
      <c r="BF14" s="23">
        <v>1.3420121994691048</v>
      </c>
      <c r="BG14" s="23">
        <v>1.48270219431256</v>
      </c>
      <c r="BH14" s="23">
        <v>1.4771032153223569</v>
      </c>
      <c r="BI14" s="23">
        <v>3.0843291844737064</v>
      </c>
      <c r="BJ14" s="23">
        <v>3.0640806006374564</v>
      </c>
      <c r="BK14" s="23">
        <v>3.8676086991545393</v>
      </c>
      <c r="BL14" s="23">
        <v>4.0594768847957878</v>
      </c>
      <c r="BM14" s="23">
        <v>3.509597397208037</v>
      </c>
      <c r="BN14" s="23">
        <v>3.2164287582080253</v>
      </c>
      <c r="BO14" s="23">
        <v>3.2424455405132009</v>
      </c>
      <c r="BP14" s="23">
        <v>3.9217168787355887</v>
      </c>
      <c r="BQ14" s="23">
        <v>4.5791324738782917</v>
      </c>
      <c r="BR14" s="23">
        <v>4.4085725824523587</v>
      </c>
      <c r="BS14" s="23">
        <v>5.211875903805324</v>
      </c>
      <c r="BT14" s="23">
        <v>6.2699798061336462</v>
      </c>
      <c r="BU14" s="23">
        <v>6.5686569947964015</v>
      </c>
      <c r="BV14" s="23">
        <v>5.5363885991194266</v>
      </c>
      <c r="BW14" s="23">
        <v>4.0730259327476537</v>
      </c>
      <c r="BX14" s="23">
        <v>3.7013239095801542</v>
      </c>
      <c r="BY14" s="23">
        <v>2.7036329561397507</v>
      </c>
      <c r="BZ14" s="23">
        <v>2.193879735226782</v>
      </c>
      <c r="CA14" s="23">
        <v>1.8733757090856791</v>
      </c>
      <c r="CB14" s="23">
        <v>1.6188202661895696</v>
      </c>
      <c r="CC14" s="23">
        <v>1.5040336357990021</v>
      </c>
      <c r="CD14" s="23">
        <v>1.3798736859606777</v>
      </c>
      <c r="CE14" s="23">
        <v>1.2938238392898453</v>
      </c>
      <c r="CF14" s="23">
        <v>1.1563969711900517</v>
      </c>
      <c r="CG14" s="23">
        <v>1.2040680353512732</v>
      </c>
      <c r="CH14" s="23">
        <v>1.3068626955494522</v>
      </c>
      <c r="CI14" s="23">
        <v>1.2183394400826859</v>
      </c>
      <c r="CJ14" s="23">
        <v>1.1241337562478453</v>
      </c>
      <c r="CK14" s="23">
        <v>0.88401126549716469</v>
      </c>
      <c r="CL14" s="23">
        <v>0.79308853289415948</v>
      </c>
      <c r="CM14" s="23">
        <v>0.75062823648517696</v>
      </c>
      <c r="CN14" s="23">
        <v>0.71480818786413525</v>
      </c>
      <c r="CO14" s="23">
        <v>0.71892318451672621</v>
      </c>
      <c r="CP14" s="23">
        <v>0.72186395949436222</v>
      </c>
      <c r="CQ14" s="23">
        <v>0.71147577647527893</v>
      </c>
      <c r="CR14" s="23">
        <v>0.7413496800829813</v>
      </c>
      <c r="CS14" s="23">
        <v>0.76937574215040672</v>
      </c>
      <c r="CT14" s="23">
        <v>0.72769272450793965</v>
      </c>
      <c r="CU14" s="23">
        <v>0.72941548458003769</v>
      </c>
      <c r="CV14" s="23">
        <v>0.79870074999104734</v>
      </c>
      <c r="CW14" s="23">
        <v>0.66691611664150163</v>
      </c>
      <c r="CX14" s="23">
        <v>0.67211762481860005</v>
      </c>
      <c r="CY14" s="23">
        <v>0.64674255755050047</v>
      </c>
      <c r="CZ14" s="23">
        <v>0.63129388134559816</v>
      </c>
      <c r="DA14" s="23">
        <v>0.59463385349610376</v>
      </c>
      <c r="DB14" s="23">
        <v>0.67403647833301172</v>
      </c>
      <c r="DC14" s="23">
        <v>0.65169643936015287</v>
      </c>
      <c r="DD14" s="23">
        <v>0.90609492125600199</v>
      </c>
      <c r="DE14" s="23">
        <v>0.8998350988322964</v>
      </c>
      <c r="DF14" s="23">
        <v>2.7991161799262017</v>
      </c>
      <c r="DG14" s="23">
        <v>2.9631511031065862</v>
      </c>
      <c r="DH14" s="23">
        <v>3.3297433875770159</v>
      </c>
      <c r="DI14" s="23">
        <v>3.3044996704093528</v>
      </c>
      <c r="DJ14" s="23">
        <v>3.4371166558798927</v>
      </c>
      <c r="DK14" s="23">
        <v>3.4052579544588548</v>
      </c>
      <c r="DL14" s="23">
        <v>3.3712337240483987</v>
      </c>
      <c r="DM14" s="23">
        <v>3.3897157422157527</v>
      </c>
      <c r="DN14" s="23">
        <v>3.901211152349271</v>
      </c>
      <c r="DO14" s="23">
        <v>4.6761437319474881</v>
      </c>
      <c r="DP14" s="23">
        <v>3.0210656938890166</v>
      </c>
      <c r="DQ14" s="23">
        <v>11.287552682633315</v>
      </c>
      <c r="DR14" s="23">
        <v>12.006932024355377</v>
      </c>
      <c r="DS14" s="23">
        <v>12.4686039677349</v>
      </c>
      <c r="DT14" s="23">
        <v>12.855346533428079</v>
      </c>
      <c r="DU14" s="23">
        <v>14.195319901894935</v>
      </c>
      <c r="DV14" s="23">
        <v>14.692605998779799</v>
      </c>
      <c r="DW14" s="23">
        <v>16.467914705978718</v>
      </c>
      <c r="DX14" s="23">
        <v>17.780964445231685</v>
      </c>
      <c r="DY14" s="23">
        <v>18.433871236868701</v>
      </c>
      <c r="DZ14" s="23">
        <v>19.144868009085261</v>
      </c>
      <c r="EA14" s="23">
        <v>20.143286164341482</v>
      </c>
      <c r="EB14" s="23">
        <v>20.684094026049863</v>
      </c>
      <c r="EC14" s="23">
        <v>20.260784048771864</v>
      </c>
      <c r="ED14" s="23">
        <v>21.328294217657088</v>
      </c>
      <c r="EE14" s="23">
        <v>21.220230499977159</v>
      </c>
      <c r="EF14" s="23">
        <v>19.727074090754975</v>
      </c>
      <c r="EG14" s="23">
        <v>18.753748418295359</v>
      </c>
      <c r="EH14" s="23">
        <v>18.145087695333011</v>
      </c>
      <c r="EI14" s="23">
        <v>19.530189852851869</v>
      </c>
      <c r="EJ14" s="23">
        <v>19.186068550124009</v>
      </c>
      <c r="EK14" s="23">
        <v>19.788115203459668</v>
      </c>
      <c r="EL14" s="23">
        <v>20.90890495347945</v>
      </c>
      <c r="EM14" s="23">
        <v>22.609453312101696</v>
      </c>
      <c r="EN14" s="23">
        <v>24.510977338020396</v>
      </c>
      <c r="EO14" s="23">
        <v>27.04052069526659</v>
      </c>
      <c r="EP14" s="23">
        <v>27.90705124261294</v>
      </c>
      <c r="EQ14" s="23">
        <v>27.90335907078661</v>
      </c>
      <c r="ER14" s="23">
        <v>27.126126547838247</v>
      </c>
      <c r="ES14" s="23">
        <v>26.92533881942397</v>
      </c>
      <c r="ET14" s="23">
        <v>27.445058037311448</v>
      </c>
      <c r="EU14" s="23">
        <v>26.160058902703387</v>
      </c>
      <c r="EV14" s="23">
        <v>27.525538907067759</v>
      </c>
      <c r="EW14" s="23">
        <v>29.508146510699181</v>
      </c>
      <c r="EX14" s="23">
        <v>30.517198855474202</v>
      </c>
      <c r="EY14" s="23">
        <v>31.657715561364014</v>
      </c>
      <c r="EZ14" s="23">
        <v>31.888256973585023</v>
      </c>
      <c r="FA14" s="23">
        <v>32.444328980396961</v>
      </c>
      <c r="FB14" s="23">
        <v>32.390009319302251</v>
      </c>
      <c r="FC14" s="23">
        <v>30.524639962647193</v>
      </c>
      <c r="FD14" s="23">
        <v>28.425873319776301</v>
      </c>
      <c r="FE14" s="23">
        <v>25.539648976566127</v>
      </c>
      <c r="FF14" s="23">
        <v>25.059531307085713</v>
      </c>
      <c r="FG14" s="23">
        <v>25.821242026598902</v>
      </c>
      <c r="FH14" s="23">
        <v>26.21764841805571</v>
      </c>
      <c r="FI14" s="23">
        <v>26.146356665113174</v>
      </c>
      <c r="FJ14" s="23">
        <v>27.228511644037788</v>
      </c>
      <c r="FK14" s="23">
        <v>28.555053937594053</v>
      </c>
      <c r="FL14" s="23">
        <v>29.738741778398754</v>
      </c>
      <c r="FM14" s="23">
        <v>30.213735277866956</v>
      </c>
      <c r="FN14" s="23">
        <v>25.8984538143349</v>
      </c>
      <c r="FO14" s="23">
        <v>2.5313435523615797</v>
      </c>
      <c r="FP14" s="23">
        <v>1.7747270431171853</v>
      </c>
      <c r="FQ14" s="23">
        <v>1.3066491251279069</v>
      </c>
      <c r="FR14" s="23">
        <v>0.95461198511381462</v>
      </c>
      <c r="FS14" s="23">
        <v>0.83244939783408711</v>
      </c>
      <c r="FT14" s="23">
        <v>0.97441998807369579</v>
      </c>
      <c r="FU14" s="23">
        <v>0.91305656313867489</v>
      </c>
      <c r="FV14" s="23">
        <v>0.8651057588363964</v>
      </c>
      <c r="FW14" s="23">
        <v>0.72829841910556603</v>
      </c>
      <c r="FX14" s="23">
        <v>0.54112065876768234</v>
      </c>
      <c r="FY14" s="23">
        <v>0.56918612331329899</v>
      </c>
      <c r="FZ14" s="23">
        <v>0.42437349160080357</v>
      </c>
      <c r="GA14" s="23">
        <v>0.38843951110702507</v>
      </c>
      <c r="GB14" s="23">
        <v>0.38005516570335768</v>
      </c>
      <c r="GC14" s="23">
        <v>0.37565891678589647</v>
      </c>
      <c r="GD14" s="23">
        <v>0.36101978232609033</v>
      </c>
      <c r="GE14" s="23">
        <v>0.36186824047634086</v>
      </c>
      <c r="GF14" s="23">
        <v>0.41019814594290999</v>
      </c>
      <c r="GG14" s="23">
        <v>0.403687206486115</v>
      </c>
      <c r="GH14" s="23">
        <v>0.44209240373264619</v>
      </c>
      <c r="GI14" s="23">
        <v>0.46817865985571833</v>
      </c>
      <c r="GJ14" s="23">
        <v>0.58506183825090463</v>
      </c>
      <c r="GK14" s="23">
        <v>0.59560321527849425</v>
      </c>
      <c r="GL14" s="24">
        <v>0.6371657583690955</v>
      </c>
      <c r="GM14" s="24">
        <v>0.61674798853690072</v>
      </c>
    </row>
    <row r="15" spans="1:195" s="16" customFormat="1" ht="22.5" customHeight="1" thickBot="1" x14ac:dyDescent="0.3">
      <c r="A15" s="40" t="s">
        <v>296</v>
      </c>
      <c r="B15" s="29">
        <v>3.5282115705329282</v>
      </c>
      <c r="C15" s="29">
        <v>3.2897706917768841</v>
      </c>
      <c r="D15" s="29">
        <v>3.1928480438491196</v>
      </c>
      <c r="E15" s="29">
        <v>3.0513774384574459</v>
      </c>
      <c r="F15" s="29">
        <v>3.0975825032466613</v>
      </c>
      <c r="G15" s="29">
        <v>3.0313487256849654</v>
      </c>
      <c r="H15" s="29">
        <v>2.8510997500989248</v>
      </c>
      <c r="I15" s="29">
        <v>2.7183214601871262</v>
      </c>
      <c r="J15" s="29">
        <v>2.503154658996277</v>
      </c>
      <c r="K15" s="29">
        <v>2.3489284800044596</v>
      </c>
      <c r="L15" s="29">
        <v>2.0965383345344746</v>
      </c>
      <c r="M15" s="29">
        <v>1.9841722428991182</v>
      </c>
      <c r="N15" s="29">
        <v>1.7738603758460567</v>
      </c>
      <c r="O15" s="29">
        <v>1.7139737072767509</v>
      </c>
      <c r="P15" s="29">
        <v>1.6322006210321081</v>
      </c>
      <c r="Q15" s="29">
        <v>1.5580676720502817</v>
      </c>
      <c r="R15" s="29">
        <v>1.3874204377137627</v>
      </c>
      <c r="S15" s="29">
        <v>1.3316740458583116</v>
      </c>
      <c r="T15" s="29">
        <v>1.1973278282018416</v>
      </c>
      <c r="U15" s="29">
        <v>1.1506783275574612</v>
      </c>
      <c r="V15" s="29">
        <v>1.0604392751477509</v>
      </c>
      <c r="W15" s="29">
        <v>1.0321224208988029</v>
      </c>
      <c r="X15" s="29">
        <v>1.0145187531116706</v>
      </c>
      <c r="Y15" s="29">
        <v>1.0857267574847422</v>
      </c>
      <c r="Z15" s="29">
        <v>1.1005526277313027</v>
      </c>
      <c r="AA15" s="29">
        <v>1.1362339764707281</v>
      </c>
      <c r="AB15" s="29">
        <v>1.1714151292184469</v>
      </c>
      <c r="AC15" s="29">
        <v>1.1990223440067611</v>
      </c>
      <c r="AD15" s="29">
        <v>1.2717856828051566</v>
      </c>
      <c r="AE15" s="29">
        <v>1.3470763570565223</v>
      </c>
      <c r="AF15" s="29">
        <v>1.4684957913529979</v>
      </c>
      <c r="AG15" s="29">
        <v>1.5505630774165078</v>
      </c>
      <c r="AH15" s="29">
        <v>1.5553716002944724</v>
      </c>
      <c r="AI15" s="29">
        <v>1.750446301621764</v>
      </c>
      <c r="AJ15" s="29">
        <v>1.8228030212224287</v>
      </c>
      <c r="AK15" s="29">
        <v>1.8175536619619328</v>
      </c>
      <c r="AL15" s="29">
        <v>2.2852089477068254</v>
      </c>
      <c r="AM15" s="29">
        <v>2.3405548760592736</v>
      </c>
      <c r="AN15" s="29">
        <v>2.3985099365632414</v>
      </c>
      <c r="AO15" s="29">
        <v>2.3690677171157826</v>
      </c>
      <c r="AP15" s="29">
        <v>2.4148363979075484</v>
      </c>
      <c r="AQ15" s="29">
        <v>2.3990003578237573</v>
      </c>
      <c r="AR15" s="29">
        <v>2.4007645987482786</v>
      </c>
      <c r="AS15" s="29">
        <v>2.4597483601393488</v>
      </c>
      <c r="AT15" s="29">
        <v>2.4239301983834798</v>
      </c>
      <c r="AU15" s="29">
        <v>2.4580975959216622</v>
      </c>
      <c r="AV15" s="29">
        <v>2.4259715821554004</v>
      </c>
      <c r="AW15" s="29">
        <v>2.3147497873928535</v>
      </c>
      <c r="AX15" s="29">
        <v>2.4119352770415627</v>
      </c>
      <c r="AY15" s="29">
        <v>2.2461733692866144</v>
      </c>
      <c r="AZ15" s="29">
        <v>2.2816954724325171</v>
      </c>
      <c r="BA15" s="29">
        <v>2.4391236233497269</v>
      </c>
      <c r="BB15" s="29">
        <v>2.5139174489111356</v>
      </c>
      <c r="BC15" s="29">
        <v>2.6100779123097975</v>
      </c>
      <c r="BD15" s="29">
        <v>2.6264617615026338</v>
      </c>
      <c r="BE15" s="29">
        <v>2.6402561833148472</v>
      </c>
      <c r="BF15" s="29">
        <v>2.7960690626945022</v>
      </c>
      <c r="BG15" s="29">
        <v>2.9689628116737476</v>
      </c>
      <c r="BH15" s="29">
        <v>2.9828605357669535</v>
      </c>
      <c r="BI15" s="29">
        <v>2.9435304817673162</v>
      </c>
      <c r="BJ15" s="29">
        <v>2.9695403349475189</v>
      </c>
      <c r="BK15" s="29">
        <v>2.988417633341987</v>
      </c>
      <c r="BL15" s="29">
        <v>2.9719869057571779</v>
      </c>
      <c r="BM15" s="29">
        <v>3.0208841052798325</v>
      </c>
      <c r="BN15" s="29">
        <v>2.9647424863334688</v>
      </c>
      <c r="BO15" s="29">
        <v>2.9336294549918445</v>
      </c>
      <c r="BP15" s="29">
        <v>2.9404339543753566</v>
      </c>
      <c r="BQ15" s="29">
        <v>2.9744883996733389</v>
      </c>
      <c r="BR15" s="29">
        <v>3.0071955667365322</v>
      </c>
      <c r="BS15" s="29">
        <v>2.8736975940749119</v>
      </c>
      <c r="BT15" s="29">
        <v>2.94023922620435</v>
      </c>
      <c r="BU15" s="29">
        <v>2.7893762786601628</v>
      </c>
      <c r="BV15" s="29">
        <v>2.8752018289004755</v>
      </c>
      <c r="BW15" s="29">
        <v>2.9081019146925335</v>
      </c>
      <c r="BX15" s="29">
        <v>3.2319279783723802</v>
      </c>
      <c r="BY15" s="29">
        <v>3.1623266864075252</v>
      </c>
      <c r="BZ15" s="29">
        <v>3.1815870031690183</v>
      </c>
      <c r="CA15" s="29">
        <v>3.1928117194985823</v>
      </c>
      <c r="CB15" s="29">
        <v>3.3212964512223047</v>
      </c>
      <c r="CC15" s="29">
        <v>3.3073486301823967</v>
      </c>
      <c r="CD15" s="29">
        <v>3.2064087555672005</v>
      </c>
      <c r="CE15" s="29">
        <v>3.1458464851947712</v>
      </c>
      <c r="CF15" s="29">
        <v>3.0855972407350731</v>
      </c>
      <c r="CG15" s="29">
        <v>2.8894880397541916</v>
      </c>
      <c r="CH15" s="29">
        <v>2.8984507278728824</v>
      </c>
      <c r="CI15" s="29">
        <v>2.7737154988307573</v>
      </c>
      <c r="CJ15" s="29">
        <v>2.8420270264604315</v>
      </c>
      <c r="CK15" s="29">
        <v>2.7887176374192055</v>
      </c>
      <c r="CL15" s="29">
        <v>2.7307531187511462</v>
      </c>
      <c r="CM15" s="29">
        <v>2.5916058551307062</v>
      </c>
      <c r="CN15" s="29">
        <v>2.5467123772532521</v>
      </c>
      <c r="CO15" s="29">
        <v>2.4537196309289864</v>
      </c>
      <c r="CP15" s="29">
        <v>2.3404268702029238</v>
      </c>
      <c r="CQ15" s="29">
        <v>2.3203447667307224</v>
      </c>
      <c r="CR15" s="29">
        <v>2.2867486632222467</v>
      </c>
      <c r="CS15" s="29">
        <v>2.0754339314619665</v>
      </c>
      <c r="CT15" s="29">
        <v>2.2298588120558365</v>
      </c>
      <c r="CU15" s="29">
        <v>2.3827403367327209</v>
      </c>
      <c r="CV15" s="29">
        <v>2.3947360325731615</v>
      </c>
      <c r="CW15" s="29">
        <v>2.5159822370339104</v>
      </c>
      <c r="CX15" s="29">
        <v>2.4188827726379731</v>
      </c>
      <c r="CY15" s="29">
        <v>2.338169465082105</v>
      </c>
      <c r="CZ15" s="29">
        <v>2.6283222911223239</v>
      </c>
      <c r="DA15" s="29">
        <v>2.4958479832585425</v>
      </c>
      <c r="DB15" s="29">
        <v>2.6633871438508083</v>
      </c>
      <c r="DC15" s="29">
        <v>3.8368959163898668</v>
      </c>
      <c r="DD15" s="29">
        <v>4.5791837901096262</v>
      </c>
      <c r="DE15" s="29">
        <v>4.7698024529177383</v>
      </c>
      <c r="DF15" s="29">
        <v>5.156443791910533</v>
      </c>
      <c r="DG15" s="29">
        <v>5.8823411600694282</v>
      </c>
      <c r="DH15" s="29">
        <v>6.3561058501762098</v>
      </c>
      <c r="DI15" s="29">
        <v>6.7466346053250419</v>
      </c>
      <c r="DJ15" s="29">
        <v>7.0756730397754115</v>
      </c>
      <c r="DK15" s="29">
        <v>7.3656085925413466</v>
      </c>
      <c r="DL15" s="29">
        <v>7.6361868081609883</v>
      </c>
      <c r="DM15" s="29">
        <v>7.9344239986286969</v>
      </c>
      <c r="DN15" s="29">
        <v>9.1419351076841107</v>
      </c>
      <c r="DO15" s="29">
        <v>9.8698058478572808</v>
      </c>
      <c r="DP15" s="29">
        <v>10.683166565736009</v>
      </c>
      <c r="DQ15" s="29">
        <v>10.998678734137307</v>
      </c>
      <c r="DR15" s="29">
        <v>12.114866574953362</v>
      </c>
      <c r="DS15" s="29">
        <v>11.833254296049759</v>
      </c>
      <c r="DT15" s="29">
        <v>10.901998453589277</v>
      </c>
      <c r="DU15" s="29">
        <v>9.178665787321389</v>
      </c>
      <c r="DV15" s="29">
        <v>8.9109039345633878</v>
      </c>
      <c r="DW15" s="29">
        <v>7.8152832688882174</v>
      </c>
      <c r="DX15" s="29">
        <v>7.6036950264855561</v>
      </c>
      <c r="DY15" s="29">
        <v>8.5309718252673505</v>
      </c>
      <c r="DZ15" s="29">
        <v>8.2696888464544944</v>
      </c>
      <c r="EA15" s="29">
        <v>8.1178334883850631</v>
      </c>
      <c r="EB15" s="29">
        <v>8.1622688864365536</v>
      </c>
      <c r="EC15" s="29">
        <v>8.1638395063664309</v>
      </c>
      <c r="ED15" s="29">
        <v>8.5961554509883307</v>
      </c>
      <c r="EE15" s="29">
        <v>8.3999895884241358</v>
      </c>
      <c r="EF15" s="29">
        <v>8.324457861419269</v>
      </c>
      <c r="EG15" s="29">
        <v>8.4019366246407898</v>
      </c>
      <c r="EH15" s="29">
        <v>8.1075432820325677</v>
      </c>
      <c r="EI15" s="29">
        <v>8.5287028710625883</v>
      </c>
      <c r="EJ15" s="29">
        <v>9.3089017107482928</v>
      </c>
      <c r="EK15" s="29">
        <v>9.201831546882655</v>
      </c>
      <c r="EL15" s="29">
        <v>9.608733794546449</v>
      </c>
      <c r="EM15" s="29">
        <v>9.5487058024048466</v>
      </c>
      <c r="EN15" s="29">
        <v>9.1853293601497317</v>
      </c>
      <c r="EO15" s="29">
        <v>8.6610102068698005</v>
      </c>
      <c r="EP15" s="29">
        <v>9.4459715802320368</v>
      </c>
      <c r="EQ15" s="29">
        <v>9.2920040608361489</v>
      </c>
      <c r="ER15" s="29">
        <v>7.9966122768475296</v>
      </c>
      <c r="ES15" s="29">
        <v>6.1748113232955104</v>
      </c>
      <c r="ET15" s="29">
        <v>5.962180435843619</v>
      </c>
      <c r="EU15" s="29">
        <v>5.3884599040900909</v>
      </c>
      <c r="EV15" s="29">
        <v>5.3441775029674279</v>
      </c>
      <c r="EW15" s="29">
        <v>5.3748136517907348</v>
      </c>
      <c r="EX15" s="29">
        <v>5.1438030104684058</v>
      </c>
      <c r="EY15" s="29">
        <v>5.377482085114349</v>
      </c>
      <c r="EZ15" s="29">
        <v>5.2252564251213789</v>
      </c>
      <c r="FA15" s="29">
        <v>5.4460930599322044</v>
      </c>
      <c r="FB15" s="29">
        <v>5.850077011764693</v>
      </c>
      <c r="FC15" s="29">
        <v>5.5412988529637577</v>
      </c>
      <c r="FD15" s="29">
        <v>5.4644211124488171</v>
      </c>
      <c r="FE15" s="29">
        <v>5.1347093488609277</v>
      </c>
      <c r="FF15" s="29">
        <v>4.9559186702546212</v>
      </c>
      <c r="FG15" s="29">
        <v>4.8919988060496973</v>
      </c>
      <c r="FH15" s="29">
        <v>5.0119200424596295</v>
      </c>
      <c r="FI15" s="29">
        <v>5.2134709260590766</v>
      </c>
      <c r="FJ15" s="29">
        <v>4.9160339914235838</v>
      </c>
      <c r="FK15" s="29">
        <v>4.6114888501850348</v>
      </c>
      <c r="FL15" s="29">
        <v>4.4331059558708903</v>
      </c>
      <c r="FM15" s="29">
        <v>4.7715644882481465</v>
      </c>
      <c r="FN15" s="29">
        <v>4.8308612956545609</v>
      </c>
      <c r="FO15" s="29">
        <v>3.3452093810248864</v>
      </c>
      <c r="FP15" s="29">
        <v>3.0313856659869143</v>
      </c>
      <c r="FQ15" s="29">
        <v>3.14656784413024</v>
      </c>
      <c r="FR15" s="29">
        <v>3.257200860943704</v>
      </c>
      <c r="FS15" s="29">
        <v>3.2260685825775139</v>
      </c>
      <c r="FT15" s="29">
        <v>2.743809884050822</v>
      </c>
      <c r="FU15" s="29">
        <v>2.5379290531067178</v>
      </c>
      <c r="FV15" s="29">
        <v>2.3711232069569155</v>
      </c>
      <c r="FW15" s="29">
        <v>2.2099731032150949</v>
      </c>
      <c r="FX15" s="29">
        <v>2.1855445070679766</v>
      </c>
      <c r="FY15" s="29">
        <v>2.2570666620508693</v>
      </c>
      <c r="FZ15" s="29">
        <v>2.3437418121142173</v>
      </c>
      <c r="GA15" s="29">
        <v>2.3712044237243814</v>
      </c>
      <c r="GB15" s="29">
        <v>3.052370936885056</v>
      </c>
      <c r="GC15" s="29">
        <v>3.2044516038986872</v>
      </c>
      <c r="GD15" s="29">
        <v>3.5291538497510171</v>
      </c>
      <c r="GE15" s="29">
        <v>3.9760702907248633</v>
      </c>
      <c r="GF15" s="29">
        <v>4.2988965910655725</v>
      </c>
      <c r="GG15" s="29">
        <v>4.9368069347247774</v>
      </c>
      <c r="GH15" s="29">
        <v>5.588039481543035</v>
      </c>
      <c r="GI15" s="29">
        <v>6.3179777608271275</v>
      </c>
      <c r="GJ15" s="29">
        <v>6.9730541185747841</v>
      </c>
      <c r="GK15" s="29">
        <v>7.7052379777299969</v>
      </c>
      <c r="GL15" s="30">
        <v>9.0190214209238153</v>
      </c>
      <c r="GM15" s="30">
        <v>9.7453509977359065</v>
      </c>
    </row>
    <row r="16" spans="1:195" s="32" customFormat="1" ht="19.5" customHeight="1" x14ac:dyDescent="0.35">
      <c r="A16" s="31" t="s">
        <v>279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</row>
    <row r="18" spans="1:195" s="10" customFormat="1" ht="30" customHeight="1" thickBot="1" x14ac:dyDescent="0.6">
      <c r="A18" s="12" t="s">
        <v>297</v>
      </c>
    </row>
    <row r="19" spans="1:195" s="16" customFormat="1" ht="30" customHeight="1" thickBot="1" x14ac:dyDescent="0.3">
      <c r="A19" s="13" t="s">
        <v>298</v>
      </c>
      <c r="B19" s="14">
        <v>40179</v>
      </c>
      <c r="C19" s="14">
        <v>40210</v>
      </c>
      <c r="D19" s="14">
        <v>40238</v>
      </c>
      <c r="E19" s="14">
        <v>40269</v>
      </c>
      <c r="F19" s="14">
        <v>40299</v>
      </c>
      <c r="G19" s="14">
        <v>40330</v>
      </c>
      <c r="H19" s="14">
        <v>40360</v>
      </c>
      <c r="I19" s="14">
        <v>40391</v>
      </c>
      <c r="J19" s="14">
        <v>40422</v>
      </c>
      <c r="K19" s="14">
        <v>40452</v>
      </c>
      <c r="L19" s="14">
        <v>40483</v>
      </c>
      <c r="M19" s="14">
        <v>40513</v>
      </c>
      <c r="N19" s="14">
        <v>40544</v>
      </c>
      <c r="O19" s="14">
        <v>40575</v>
      </c>
      <c r="P19" s="14">
        <v>40603</v>
      </c>
      <c r="Q19" s="14">
        <v>40634</v>
      </c>
      <c r="R19" s="14">
        <v>40664</v>
      </c>
      <c r="S19" s="14">
        <v>40695</v>
      </c>
      <c r="T19" s="14">
        <v>40725</v>
      </c>
      <c r="U19" s="14">
        <v>40756</v>
      </c>
      <c r="V19" s="14">
        <v>40787</v>
      </c>
      <c r="W19" s="14">
        <v>40817</v>
      </c>
      <c r="X19" s="14">
        <v>40848</v>
      </c>
      <c r="Y19" s="14">
        <v>40878</v>
      </c>
      <c r="Z19" s="14">
        <v>40909</v>
      </c>
      <c r="AA19" s="14">
        <v>40940</v>
      </c>
      <c r="AB19" s="14">
        <v>40969</v>
      </c>
      <c r="AC19" s="14">
        <v>41000</v>
      </c>
      <c r="AD19" s="14">
        <v>41030</v>
      </c>
      <c r="AE19" s="14">
        <v>41061</v>
      </c>
      <c r="AF19" s="14">
        <v>41091</v>
      </c>
      <c r="AG19" s="14">
        <v>41122</v>
      </c>
      <c r="AH19" s="14">
        <v>41153</v>
      </c>
      <c r="AI19" s="14">
        <v>41183</v>
      </c>
      <c r="AJ19" s="14">
        <v>41214</v>
      </c>
      <c r="AK19" s="14">
        <v>41244</v>
      </c>
      <c r="AL19" s="14">
        <v>41275</v>
      </c>
      <c r="AM19" s="14">
        <v>41306</v>
      </c>
      <c r="AN19" s="14">
        <v>41334</v>
      </c>
      <c r="AO19" s="14">
        <v>41365</v>
      </c>
      <c r="AP19" s="14">
        <v>41395</v>
      </c>
      <c r="AQ19" s="14">
        <v>41426</v>
      </c>
      <c r="AR19" s="14">
        <v>41456</v>
      </c>
      <c r="AS19" s="14">
        <v>41487</v>
      </c>
      <c r="AT19" s="14">
        <v>41518</v>
      </c>
      <c r="AU19" s="14">
        <v>41548</v>
      </c>
      <c r="AV19" s="14">
        <v>41579</v>
      </c>
      <c r="AW19" s="14">
        <v>41609</v>
      </c>
      <c r="AX19" s="14">
        <v>41640</v>
      </c>
      <c r="AY19" s="14">
        <v>41671</v>
      </c>
      <c r="AZ19" s="14">
        <v>41699</v>
      </c>
      <c r="BA19" s="14">
        <v>41730</v>
      </c>
      <c r="BB19" s="14">
        <v>41760</v>
      </c>
      <c r="BC19" s="14">
        <v>41791</v>
      </c>
      <c r="BD19" s="14">
        <v>41821</v>
      </c>
      <c r="BE19" s="14">
        <v>41852</v>
      </c>
      <c r="BF19" s="14">
        <v>41883</v>
      </c>
      <c r="BG19" s="14">
        <v>41913</v>
      </c>
      <c r="BH19" s="14">
        <v>41944</v>
      </c>
      <c r="BI19" s="14">
        <v>41974</v>
      </c>
      <c r="BJ19" s="14">
        <v>42005</v>
      </c>
      <c r="BK19" s="14">
        <v>42036</v>
      </c>
      <c r="BL19" s="14">
        <v>42064</v>
      </c>
      <c r="BM19" s="14">
        <v>42095</v>
      </c>
      <c r="BN19" s="14">
        <v>42125</v>
      </c>
      <c r="BO19" s="14">
        <v>42156</v>
      </c>
      <c r="BP19" s="14">
        <v>42186</v>
      </c>
      <c r="BQ19" s="14">
        <v>42217</v>
      </c>
      <c r="BR19" s="14">
        <v>42248</v>
      </c>
      <c r="BS19" s="14">
        <v>42278</v>
      </c>
      <c r="BT19" s="14">
        <v>42309</v>
      </c>
      <c r="BU19" s="14">
        <v>42339</v>
      </c>
      <c r="BV19" s="14">
        <v>42370</v>
      </c>
      <c r="BW19" s="14">
        <v>42401</v>
      </c>
      <c r="BX19" s="14">
        <v>42430</v>
      </c>
      <c r="BY19" s="14">
        <v>42461</v>
      </c>
      <c r="BZ19" s="14">
        <v>42491</v>
      </c>
      <c r="CA19" s="14">
        <v>42522</v>
      </c>
      <c r="CB19" s="14">
        <v>42552</v>
      </c>
      <c r="CC19" s="14">
        <v>42583</v>
      </c>
      <c r="CD19" s="14">
        <v>42614</v>
      </c>
      <c r="CE19" s="14">
        <v>42644</v>
      </c>
      <c r="CF19" s="14">
        <v>42675</v>
      </c>
      <c r="CG19" s="14">
        <v>42705</v>
      </c>
      <c r="CH19" s="14">
        <v>42736</v>
      </c>
      <c r="CI19" s="14">
        <v>42767</v>
      </c>
      <c r="CJ19" s="14">
        <v>42795</v>
      </c>
      <c r="CK19" s="14">
        <v>42826</v>
      </c>
      <c r="CL19" s="14">
        <v>42856</v>
      </c>
      <c r="CM19" s="14">
        <v>42887</v>
      </c>
      <c r="CN19" s="14">
        <v>42917</v>
      </c>
      <c r="CO19" s="14">
        <v>42948</v>
      </c>
      <c r="CP19" s="14">
        <v>42979</v>
      </c>
      <c r="CQ19" s="14">
        <v>43009</v>
      </c>
      <c r="CR19" s="14">
        <v>43040</v>
      </c>
      <c r="CS19" s="14">
        <v>43070</v>
      </c>
      <c r="CT19" s="14">
        <v>43101</v>
      </c>
      <c r="CU19" s="14">
        <v>43132</v>
      </c>
      <c r="CV19" s="14">
        <v>43160</v>
      </c>
      <c r="CW19" s="14">
        <v>43191</v>
      </c>
      <c r="CX19" s="14">
        <v>43221</v>
      </c>
      <c r="CY19" s="14">
        <v>43252</v>
      </c>
      <c r="CZ19" s="14">
        <v>43282</v>
      </c>
      <c r="DA19" s="14">
        <v>43313</v>
      </c>
      <c r="DB19" s="14">
        <v>43344</v>
      </c>
      <c r="DC19" s="14">
        <v>43374</v>
      </c>
      <c r="DD19" s="14">
        <v>43405</v>
      </c>
      <c r="DE19" s="14">
        <v>43435</v>
      </c>
      <c r="DF19" s="14">
        <v>43466</v>
      </c>
      <c r="DG19" s="14">
        <v>43497</v>
      </c>
      <c r="DH19" s="14">
        <v>43525</v>
      </c>
      <c r="DI19" s="14">
        <v>43556</v>
      </c>
      <c r="DJ19" s="14">
        <v>43586</v>
      </c>
      <c r="DK19" s="14">
        <v>43617</v>
      </c>
      <c r="DL19" s="14">
        <v>43647</v>
      </c>
      <c r="DM19" s="14">
        <v>43678</v>
      </c>
      <c r="DN19" s="14">
        <v>43709</v>
      </c>
      <c r="DO19" s="14">
        <v>43739</v>
      </c>
      <c r="DP19" s="14">
        <v>43770</v>
      </c>
      <c r="DQ19" s="14">
        <v>43800</v>
      </c>
      <c r="DR19" s="14">
        <v>43831</v>
      </c>
      <c r="DS19" s="14">
        <v>43862</v>
      </c>
      <c r="DT19" s="14">
        <v>43891</v>
      </c>
      <c r="DU19" s="14">
        <v>43922</v>
      </c>
      <c r="DV19" s="14">
        <v>43952</v>
      </c>
      <c r="DW19" s="14">
        <v>43983</v>
      </c>
      <c r="DX19" s="14">
        <v>44013</v>
      </c>
      <c r="DY19" s="14">
        <v>44044</v>
      </c>
      <c r="DZ19" s="14">
        <v>44075</v>
      </c>
      <c r="EA19" s="14">
        <v>44105</v>
      </c>
      <c r="EB19" s="14">
        <v>44136</v>
      </c>
      <c r="EC19" s="14">
        <v>44166</v>
      </c>
      <c r="ED19" s="14">
        <v>44197</v>
      </c>
      <c r="EE19" s="14">
        <v>44228</v>
      </c>
      <c r="EF19" s="14">
        <v>44256</v>
      </c>
      <c r="EG19" s="14">
        <v>44287</v>
      </c>
      <c r="EH19" s="14">
        <v>44317</v>
      </c>
      <c r="EI19" s="14">
        <v>44348</v>
      </c>
      <c r="EJ19" s="14">
        <v>44378</v>
      </c>
      <c r="EK19" s="14">
        <v>44409</v>
      </c>
      <c r="EL19" s="14">
        <v>44440</v>
      </c>
      <c r="EM19" s="14">
        <v>44470</v>
      </c>
      <c r="EN19" s="14">
        <v>44501</v>
      </c>
      <c r="EO19" s="14">
        <v>44531</v>
      </c>
      <c r="EP19" s="14">
        <v>44562</v>
      </c>
      <c r="EQ19" s="14">
        <v>44593</v>
      </c>
      <c r="ER19" s="14">
        <v>44621</v>
      </c>
      <c r="ES19" s="14">
        <v>44652</v>
      </c>
      <c r="ET19" s="14">
        <v>44682</v>
      </c>
      <c r="EU19" s="14">
        <v>44713</v>
      </c>
      <c r="EV19" s="14">
        <v>44743</v>
      </c>
      <c r="EW19" s="14">
        <v>44774</v>
      </c>
      <c r="EX19" s="14">
        <v>44805</v>
      </c>
      <c r="EY19" s="14">
        <v>44835</v>
      </c>
      <c r="EZ19" s="14">
        <v>44866</v>
      </c>
      <c r="FA19" s="14">
        <v>44896</v>
      </c>
      <c r="FB19" s="14">
        <v>44927</v>
      </c>
      <c r="FC19" s="14">
        <v>44958</v>
      </c>
      <c r="FD19" s="14">
        <v>44986</v>
      </c>
      <c r="FE19" s="14">
        <v>45017</v>
      </c>
      <c r="FF19" s="14">
        <v>45047</v>
      </c>
      <c r="FG19" s="14">
        <v>45078</v>
      </c>
      <c r="FH19" s="14">
        <v>45108</v>
      </c>
      <c r="FI19" s="14">
        <v>45139</v>
      </c>
      <c r="FJ19" s="14">
        <v>45170</v>
      </c>
      <c r="FK19" s="14">
        <v>45200</v>
      </c>
      <c r="FL19" s="14">
        <v>45231</v>
      </c>
      <c r="FM19" s="14">
        <v>45261</v>
      </c>
      <c r="FN19" s="14">
        <v>45292</v>
      </c>
      <c r="FO19" s="14">
        <v>45323</v>
      </c>
      <c r="FP19" s="14">
        <v>45352</v>
      </c>
      <c r="FQ19" s="14">
        <v>45383</v>
      </c>
      <c r="FR19" s="14">
        <v>45413</v>
      </c>
      <c r="FS19" s="14">
        <v>45444</v>
      </c>
      <c r="FT19" s="14">
        <v>45474</v>
      </c>
      <c r="FU19" s="14">
        <v>45505</v>
      </c>
      <c r="FV19" s="14">
        <v>45536</v>
      </c>
      <c r="FW19" s="14">
        <v>45566</v>
      </c>
      <c r="FX19" s="14">
        <v>45597</v>
      </c>
      <c r="FY19" s="14">
        <v>45627</v>
      </c>
      <c r="FZ19" s="14">
        <v>45658</v>
      </c>
      <c r="GA19" s="14">
        <v>45689</v>
      </c>
      <c r="GB19" s="14">
        <v>45717</v>
      </c>
      <c r="GC19" s="14">
        <v>45748</v>
      </c>
      <c r="GD19" s="14">
        <v>45778</v>
      </c>
      <c r="GE19" s="14">
        <v>45809</v>
      </c>
      <c r="GF19" s="14">
        <v>45839</v>
      </c>
      <c r="GG19" s="14">
        <v>45870</v>
      </c>
      <c r="GH19" s="14">
        <v>45901</v>
      </c>
      <c r="GI19" s="14">
        <v>45931</v>
      </c>
      <c r="GJ19" s="14">
        <v>45962</v>
      </c>
      <c r="GK19" s="14">
        <v>45992</v>
      </c>
      <c r="GL19" s="15">
        <v>46023</v>
      </c>
      <c r="GM19" s="15">
        <v>46054</v>
      </c>
    </row>
    <row r="20" spans="1:195" s="16" customFormat="1" ht="22.5" customHeight="1" x14ac:dyDescent="0.25">
      <c r="A20" s="17" t="s">
        <v>299</v>
      </c>
      <c r="B20" s="41">
        <v>148122.69709699997</v>
      </c>
      <c r="C20" s="41">
        <v>149771.87372</v>
      </c>
      <c r="D20" s="41">
        <v>153585.91533500003</v>
      </c>
      <c r="E20" s="41">
        <v>158943.40052300002</v>
      </c>
      <c r="F20" s="41">
        <v>163732.94444900003</v>
      </c>
      <c r="G20" s="41">
        <v>166758.22033499996</v>
      </c>
      <c r="H20" s="41">
        <v>170648.87449499994</v>
      </c>
      <c r="I20" s="41">
        <v>175474.39576499994</v>
      </c>
      <c r="J20" s="41">
        <v>181983.74695399994</v>
      </c>
      <c r="K20" s="41">
        <v>188469.29923</v>
      </c>
      <c r="L20" s="41">
        <v>195099.7455790001</v>
      </c>
      <c r="M20" s="41">
        <v>204371.0219029999</v>
      </c>
      <c r="N20" s="41">
        <v>209704.90353800001</v>
      </c>
      <c r="O20" s="41">
        <v>214468.87306199994</v>
      </c>
      <c r="P20" s="41">
        <v>218462.06985299999</v>
      </c>
      <c r="Q20" s="41">
        <v>225929.83645999993</v>
      </c>
      <c r="R20" s="41">
        <v>234495.4388319999</v>
      </c>
      <c r="S20" s="41">
        <v>244709.69590000005</v>
      </c>
      <c r="T20" s="41">
        <v>255100.44829300005</v>
      </c>
      <c r="U20" s="41">
        <v>264770.36723899993</v>
      </c>
      <c r="V20" s="41">
        <v>275781.25152099994</v>
      </c>
      <c r="W20" s="41">
        <v>286068.14644699992</v>
      </c>
      <c r="X20" s="41">
        <v>291885.80347500002</v>
      </c>
      <c r="Y20" s="41">
        <v>298868.37144399999</v>
      </c>
      <c r="Z20" s="41">
        <v>302597.54598200007</v>
      </c>
      <c r="AA20" s="41">
        <v>307379.17946100008</v>
      </c>
      <c r="AB20" s="41">
        <v>311984.16991400009</v>
      </c>
      <c r="AC20" s="41">
        <v>315980.15589400003</v>
      </c>
      <c r="AD20" s="41">
        <v>321982.01119400014</v>
      </c>
      <c r="AE20" s="41">
        <v>331618.08597499999</v>
      </c>
      <c r="AF20" s="41">
        <v>337632.28407099994</v>
      </c>
      <c r="AG20" s="41">
        <v>346542.17187199998</v>
      </c>
      <c r="AH20" s="41">
        <v>353056.29315600003</v>
      </c>
      <c r="AI20" s="41">
        <v>362842.70235700003</v>
      </c>
      <c r="AJ20" s="41">
        <v>374157.42697999999</v>
      </c>
      <c r="AK20" s="41">
        <v>392554.76401999994</v>
      </c>
      <c r="AL20" s="41">
        <v>397153.27588600002</v>
      </c>
      <c r="AM20" s="41">
        <v>400267.82773000002</v>
      </c>
      <c r="AN20" s="41">
        <v>409222.25507100014</v>
      </c>
      <c r="AO20" s="41">
        <v>417827.01013599988</v>
      </c>
      <c r="AP20" s="41">
        <v>426566.94046400004</v>
      </c>
      <c r="AQ20" s="41">
        <v>439850.77792299993</v>
      </c>
      <c r="AR20" s="41">
        <v>445961.06786500011</v>
      </c>
      <c r="AS20" s="41">
        <v>457959.9935119999</v>
      </c>
      <c r="AT20" s="41">
        <v>472038.42179600004</v>
      </c>
      <c r="AU20" s="41">
        <v>482069.5582979999</v>
      </c>
      <c r="AV20" s="41">
        <v>494249.37413299992</v>
      </c>
      <c r="AW20" s="41">
        <v>514784.90329600021</v>
      </c>
      <c r="AX20" s="41">
        <v>529061.61128000007</v>
      </c>
      <c r="AY20" s="41">
        <v>528645.5735510001</v>
      </c>
      <c r="AZ20" s="41">
        <v>530916.96232099994</v>
      </c>
      <c r="BA20" s="41">
        <v>533727.04242800013</v>
      </c>
      <c r="BB20" s="41">
        <v>538795.30506799987</v>
      </c>
      <c r="BC20" s="41">
        <v>548230.78858399997</v>
      </c>
      <c r="BD20" s="41">
        <v>553743.75770600012</v>
      </c>
      <c r="BE20" s="41">
        <v>563989.53399399947</v>
      </c>
      <c r="BF20" s="41">
        <v>576426.42356899974</v>
      </c>
      <c r="BG20" s="41">
        <v>586297.56880899996</v>
      </c>
      <c r="BH20" s="41">
        <v>598623.05826199974</v>
      </c>
      <c r="BI20" s="41">
        <v>619367.67489899963</v>
      </c>
      <c r="BJ20" s="41">
        <v>622931.18471000041</v>
      </c>
      <c r="BK20" s="41">
        <v>634564.07615399989</v>
      </c>
      <c r="BL20" s="41">
        <v>650151.85985400015</v>
      </c>
      <c r="BM20" s="41">
        <v>660829.09957500012</v>
      </c>
      <c r="BN20" s="41">
        <v>676927.65975499945</v>
      </c>
      <c r="BO20" s="41">
        <v>700837.95654399972</v>
      </c>
      <c r="BP20" s="41">
        <v>713204.37268200028</v>
      </c>
      <c r="BQ20" s="41">
        <v>733295.15200700017</v>
      </c>
      <c r="BR20" s="41">
        <v>752413.44148500031</v>
      </c>
      <c r="BS20" s="41">
        <v>779415.64844400005</v>
      </c>
      <c r="BT20" s="41">
        <v>814538.14940299932</v>
      </c>
      <c r="BU20" s="41">
        <v>846707.23405699956</v>
      </c>
      <c r="BV20" s="41">
        <v>850694.66141100042</v>
      </c>
      <c r="BW20" s="41">
        <v>863237.14067000011</v>
      </c>
      <c r="BX20" s="41">
        <v>859472.66795200005</v>
      </c>
      <c r="BY20" s="41">
        <v>877910.0699699996</v>
      </c>
      <c r="BZ20" s="41">
        <v>899593.9497739994</v>
      </c>
      <c r="CA20" s="41">
        <v>925225.97833599988</v>
      </c>
      <c r="CB20" s="41">
        <v>936198.002202</v>
      </c>
      <c r="CC20" s="41">
        <v>954651.42195699993</v>
      </c>
      <c r="CD20" s="41">
        <v>983136.37939199992</v>
      </c>
      <c r="CE20" s="41">
        <v>1015812.398523</v>
      </c>
      <c r="CF20" s="41">
        <v>1055668.5038749995</v>
      </c>
      <c r="CG20" s="41">
        <v>1099593.0368499993</v>
      </c>
      <c r="CH20" s="41">
        <v>1123031.0622669999</v>
      </c>
      <c r="CI20" s="41">
        <v>1140101.4124339996</v>
      </c>
      <c r="CJ20" s="41">
        <v>1160352.91371</v>
      </c>
      <c r="CK20" s="41">
        <v>1188614.3300100004</v>
      </c>
      <c r="CL20" s="41">
        <v>1236022.752019</v>
      </c>
      <c r="CM20" s="41">
        <v>1293269.8875110005</v>
      </c>
      <c r="CN20" s="41">
        <v>1380701.7959999996</v>
      </c>
      <c r="CO20" s="41">
        <v>1404506.0819999997</v>
      </c>
      <c r="CP20" s="41">
        <v>1459644.1659999986</v>
      </c>
      <c r="CQ20" s="41">
        <v>1523970.9199999992</v>
      </c>
      <c r="CR20" s="41">
        <v>1586518.6889999998</v>
      </c>
      <c r="CS20" s="41">
        <v>1668975.4689999993</v>
      </c>
      <c r="CT20" s="41">
        <v>1743221.1979999996</v>
      </c>
      <c r="CU20" s="41">
        <v>1786135.7089999993</v>
      </c>
      <c r="CV20" s="41">
        <v>1833168.8490000002</v>
      </c>
      <c r="CW20" s="41">
        <v>1906067.1189999988</v>
      </c>
      <c r="CX20" s="41">
        <v>2015583.6209999996</v>
      </c>
      <c r="CY20" s="41">
        <v>2107725.4110000003</v>
      </c>
      <c r="CZ20" s="41">
        <v>2102981.3090000004</v>
      </c>
      <c r="DA20" s="41">
        <v>2307636.4800000004</v>
      </c>
      <c r="DB20" s="41">
        <v>2362168.8709999993</v>
      </c>
      <c r="DC20" s="41">
        <v>2263700.5450000004</v>
      </c>
      <c r="DD20" s="41">
        <v>2308980.0819999999</v>
      </c>
      <c r="DE20" s="41">
        <v>2301865.8290000008</v>
      </c>
      <c r="DF20" s="41">
        <v>2285662.6539999996</v>
      </c>
      <c r="DG20" s="41">
        <v>2317074.8639999991</v>
      </c>
      <c r="DH20" s="41">
        <v>2405579.5259999996</v>
      </c>
      <c r="DI20" s="41">
        <v>2437104.1919999993</v>
      </c>
      <c r="DJ20" s="41">
        <v>2450371.5290000015</v>
      </c>
      <c r="DK20" s="41">
        <v>2433264.2519999985</v>
      </c>
      <c r="DL20" s="41">
        <v>2489649.5259999987</v>
      </c>
      <c r="DM20" s="41">
        <v>2755847.3869999996</v>
      </c>
      <c r="DN20" s="41">
        <v>2692678.9799999986</v>
      </c>
      <c r="DO20" s="41">
        <v>2754492.1309999996</v>
      </c>
      <c r="DP20" s="41">
        <v>2748841.838</v>
      </c>
      <c r="DQ20" s="41">
        <v>2793125.4220000003</v>
      </c>
      <c r="DR20" s="41">
        <v>2771359.2049999991</v>
      </c>
      <c r="DS20" s="41">
        <v>2796027.8939999999</v>
      </c>
      <c r="DT20" s="41">
        <v>2910422.307</v>
      </c>
      <c r="DU20" s="41">
        <v>2998619.9559999988</v>
      </c>
      <c r="DV20" s="41">
        <v>3081803.4749999996</v>
      </c>
      <c r="DW20" s="41">
        <v>3149323.5000000005</v>
      </c>
      <c r="DX20" s="41">
        <v>3209658.8469999982</v>
      </c>
      <c r="DY20" s="41">
        <v>3296830.9110000003</v>
      </c>
      <c r="DZ20" s="41">
        <v>3344557.5649999999</v>
      </c>
      <c r="EA20" s="41">
        <v>3459689.2270000032</v>
      </c>
      <c r="EB20" s="41">
        <v>3558971.1069999989</v>
      </c>
      <c r="EC20" s="41">
        <v>3692729.1140000005</v>
      </c>
      <c r="ED20" s="41">
        <v>3754781.2470000009</v>
      </c>
      <c r="EE20" s="41">
        <v>3823746.9320000019</v>
      </c>
      <c r="EF20" s="41">
        <v>3892446.4530000007</v>
      </c>
      <c r="EG20" s="41">
        <v>3970147.628</v>
      </c>
      <c r="EH20" s="41">
        <v>4072030.8770000013</v>
      </c>
      <c r="EI20" s="41">
        <v>4191321.1470000022</v>
      </c>
      <c r="EJ20" s="41">
        <v>4275653.9730000002</v>
      </c>
      <c r="EK20" s="41">
        <v>4399889.7480000006</v>
      </c>
      <c r="EL20" s="41">
        <v>4578108.3109999988</v>
      </c>
      <c r="EM20" s="41">
        <v>4773113.9040000029</v>
      </c>
      <c r="EN20" s="41">
        <v>5055985.3929999964</v>
      </c>
      <c r="EO20" s="41">
        <v>5255805.4539999999</v>
      </c>
      <c r="EP20" s="41">
        <v>5329029.2340000011</v>
      </c>
      <c r="EQ20" s="41">
        <v>5489251.1970000044</v>
      </c>
      <c r="ER20" s="41">
        <v>5726934.4329999993</v>
      </c>
      <c r="ES20" s="41">
        <v>6008931.9080000035</v>
      </c>
      <c r="ET20" s="41">
        <v>6340915.3100000015</v>
      </c>
      <c r="EU20" s="41">
        <v>6779542.1299999971</v>
      </c>
      <c r="EV20" s="41">
        <v>7136591.5819999976</v>
      </c>
      <c r="EW20" s="41">
        <v>7372729.7869999986</v>
      </c>
      <c r="EX20" s="41">
        <v>7628916.1180000044</v>
      </c>
      <c r="EY20" s="41">
        <v>8052694.2689999985</v>
      </c>
      <c r="EZ20" s="41">
        <v>8518003.6359999981</v>
      </c>
      <c r="FA20" s="41">
        <v>8912345.6080000009</v>
      </c>
      <c r="FB20" s="41">
        <v>9284560.9880000036</v>
      </c>
      <c r="FC20" s="41">
        <v>9745574.9070000052</v>
      </c>
      <c r="FD20" s="41">
        <v>10513412.718000006</v>
      </c>
      <c r="FE20" s="41">
        <v>11609558.344999999</v>
      </c>
      <c r="FF20" s="41">
        <v>12382661.862999994</v>
      </c>
      <c r="FG20" s="41">
        <v>13299143.32399999</v>
      </c>
      <c r="FH20" s="41">
        <v>14200573.75499999</v>
      </c>
      <c r="FI20" s="41">
        <v>15683002.316999996</v>
      </c>
      <c r="FJ20" s="41">
        <v>16840913.562999994</v>
      </c>
      <c r="FK20" s="41">
        <v>18950389.592000004</v>
      </c>
      <c r="FL20" s="41">
        <v>20351997.502000004</v>
      </c>
      <c r="FM20" s="41">
        <v>22918936.820999999</v>
      </c>
      <c r="FN20" s="41">
        <v>24846434.315999996</v>
      </c>
      <c r="FO20" s="41">
        <v>27157817.997000001</v>
      </c>
      <c r="FP20" s="41">
        <v>30194459.298</v>
      </c>
      <c r="FQ20" s="41">
        <v>33104562.173000004</v>
      </c>
      <c r="FR20" s="41">
        <v>37346532.702999994</v>
      </c>
      <c r="FS20" s="41">
        <v>42257438.103</v>
      </c>
      <c r="FT20" s="41">
        <v>47441888.825999968</v>
      </c>
      <c r="FU20" s="41">
        <v>52407729.746999994</v>
      </c>
      <c r="FV20" s="41">
        <v>57669278.280000001</v>
      </c>
      <c r="FW20" s="41">
        <v>63726935.450000018</v>
      </c>
      <c r="FX20" s="41">
        <v>68660157.274999976</v>
      </c>
      <c r="FY20" s="41">
        <v>75824097.528999984</v>
      </c>
      <c r="FZ20" s="41">
        <v>80704743.609999999</v>
      </c>
      <c r="GA20" s="41">
        <v>85588897.386000067</v>
      </c>
      <c r="GB20" s="41">
        <v>91035285.55400005</v>
      </c>
      <c r="GC20" s="41">
        <v>97427151.028999969</v>
      </c>
      <c r="GD20" s="41">
        <v>103133785.338</v>
      </c>
      <c r="GE20" s="41">
        <v>108660327.24400002</v>
      </c>
      <c r="GF20" s="41">
        <v>115511038.94899997</v>
      </c>
      <c r="GG20" s="41">
        <v>118707225.10699992</v>
      </c>
      <c r="GH20" s="41">
        <v>123017933.58200006</v>
      </c>
      <c r="GI20" s="41">
        <v>127107333.58000001</v>
      </c>
      <c r="GJ20" s="41">
        <v>130695808.64200002</v>
      </c>
      <c r="GK20" s="41">
        <v>135022908.06199995</v>
      </c>
      <c r="GL20" s="42">
        <v>137688058.80400002</v>
      </c>
      <c r="GM20" s="42">
        <v>138909801.54600003</v>
      </c>
    </row>
    <row r="21" spans="1:195" s="16" customFormat="1" ht="22.5" customHeight="1" x14ac:dyDescent="0.25">
      <c r="A21" s="39" t="s">
        <v>289</v>
      </c>
      <c r="B21" s="21">
        <v>17523.419961999989</v>
      </c>
      <c r="C21" s="21">
        <v>17853.339472999993</v>
      </c>
      <c r="D21" s="21">
        <v>17907.681881</v>
      </c>
      <c r="E21" s="21">
        <v>19679.383521</v>
      </c>
      <c r="F21" s="21">
        <v>21577.466587000035</v>
      </c>
      <c r="G21" s="21">
        <v>21383.413130999979</v>
      </c>
      <c r="H21" s="21">
        <v>21680.532541</v>
      </c>
      <c r="I21" s="21">
        <v>20711.666186999992</v>
      </c>
      <c r="J21" s="21">
        <v>21027.730600999996</v>
      </c>
      <c r="K21" s="21">
        <v>21873.608091000002</v>
      </c>
      <c r="L21" s="21">
        <v>22038.661182000007</v>
      </c>
      <c r="M21" s="21">
        <v>20918.473343999984</v>
      </c>
      <c r="N21" s="21">
        <v>22431.307674</v>
      </c>
      <c r="O21" s="21">
        <v>23684.20191700002</v>
      </c>
      <c r="P21" s="21">
        <v>22989.567188000008</v>
      </c>
      <c r="Q21" s="21">
        <v>24191.431249000005</v>
      </c>
      <c r="R21" s="21">
        <v>26442.464712000019</v>
      </c>
      <c r="S21" s="21">
        <v>27951.829277000019</v>
      </c>
      <c r="T21" s="21">
        <v>28372.595722000002</v>
      </c>
      <c r="U21" s="21">
        <v>28414.403422999996</v>
      </c>
      <c r="V21" s="21">
        <v>29177.61992999999</v>
      </c>
      <c r="W21" s="21">
        <v>30404.085942999991</v>
      </c>
      <c r="X21" s="21">
        <v>31531.991989000056</v>
      </c>
      <c r="Y21" s="21">
        <v>30506.878708999993</v>
      </c>
      <c r="Z21" s="21">
        <v>32020.820450999963</v>
      </c>
      <c r="AA21" s="21">
        <v>36157.688124</v>
      </c>
      <c r="AB21" s="21">
        <v>35218.320478999965</v>
      </c>
      <c r="AC21" s="21">
        <v>36279.951018999993</v>
      </c>
      <c r="AD21" s="21">
        <v>37709.59538100005</v>
      </c>
      <c r="AE21" s="21">
        <v>40186.86884300004</v>
      </c>
      <c r="AF21" s="21">
        <v>43645.211234999952</v>
      </c>
      <c r="AG21" s="21">
        <v>45762.919155000003</v>
      </c>
      <c r="AH21" s="21">
        <v>45987.38221099996</v>
      </c>
      <c r="AI21" s="21">
        <v>45424.451616999999</v>
      </c>
      <c r="AJ21" s="21">
        <v>46825.481250999932</v>
      </c>
      <c r="AK21" s="21">
        <v>46328.71694300005</v>
      </c>
      <c r="AL21" s="21">
        <v>50101.329378000002</v>
      </c>
      <c r="AM21" s="21">
        <v>50430.270443999951</v>
      </c>
      <c r="AN21" s="21">
        <v>51350.941264000066</v>
      </c>
      <c r="AO21" s="21">
        <v>52158.337856999977</v>
      </c>
      <c r="AP21" s="21">
        <v>50707.051106999934</v>
      </c>
      <c r="AQ21" s="21">
        <v>51642.274757999978</v>
      </c>
      <c r="AR21" s="21">
        <v>54588.219641000098</v>
      </c>
      <c r="AS21" s="21">
        <v>56744.593132000045</v>
      </c>
      <c r="AT21" s="21">
        <v>59110.453335999955</v>
      </c>
      <c r="AU21" s="21">
        <v>56614.981533999962</v>
      </c>
      <c r="AV21" s="21">
        <v>57324.149081000083</v>
      </c>
      <c r="AW21" s="21">
        <v>53927.626544999948</v>
      </c>
      <c r="AX21" s="21">
        <v>59070.340312000029</v>
      </c>
      <c r="AY21" s="21">
        <v>60361.718866000017</v>
      </c>
      <c r="AZ21" s="21">
        <v>61054.669184000028</v>
      </c>
      <c r="BA21" s="21">
        <v>62262.268392000035</v>
      </c>
      <c r="BB21" s="21">
        <v>62941.917259000082</v>
      </c>
      <c r="BC21" s="21">
        <v>65903.316356999974</v>
      </c>
      <c r="BD21" s="21">
        <v>69510.744499000139</v>
      </c>
      <c r="BE21" s="21">
        <v>71173.812237999999</v>
      </c>
      <c r="BF21" s="21">
        <v>68657.632769999953</v>
      </c>
      <c r="BG21" s="21">
        <v>64169.018302999997</v>
      </c>
      <c r="BH21" s="21">
        <v>65700.653944999998</v>
      </c>
      <c r="BI21" s="21">
        <v>66795.907615000004</v>
      </c>
      <c r="BJ21" s="21">
        <v>70221.507278999983</v>
      </c>
      <c r="BK21" s="21">
        <v>75928.192060000016</v>
      </c>
      <c r="BL21" s="21">
        <v>76123.815568999882</v>
      </c>
      <c r="BM21" s="21">
        <v>72100.942057000022</v>
      </c>
      <c r="BN21" s="21">
        <v>74596.428006000031</v>
      </c>
      <c r="BO21" s="21">
        <v>81250.870411000084</v>
      </c>
      <c r="BP21" s="21">
        <v>79571.037229999944</v>
      </c>
      <c r="BQ21" s="21">
        <v>83525.836798000033</v>
      </c>
      <c r="BR21" s="21">
        <v>81913.090030000065</v>
      </c>
      <c r="BS21" s="21">
        <v>84266.71386100004</v>
      </c>
      <c r="BT21" s="21">
        <v>92747.63309499991</v>
      </c>
      <c r="BU21" s="21">
        <v>89167.621632000039</v>
      </c>
      <c r="BV21" s="21">
        <v>97537.179806000015</v>
      </c>
      <c r="BW21" s="21">
        <v>97934.568654999966</v>
      </c>
      <c r="BX21" s="21">
        <v>94916.345314999999</v>
      </c>
      <c r="BY21" s="21">
        <v>96693.597732999959</v>
      </c>
      <c r="BZ21" s="21">
        <v>99575.886397000024</v>
      </c>
      <c r="CA21" s="21">
        <v>101080.04497900007</v>
      </c>
      <c r="CB21" s="21">
        <v>104935.00341100007</v>
      </c>
      <c r="CC21" s="21">
        <v>101824.748794</v>
      </c>
      <c r="CD21" s="21">
        <v>102713.60748099996</v>
      </c>
      <c r="CE21" s="21">
        <v>110773.74362999998</v>
      </c>
      <c r="CF21" s="21">
        <v>107533.27135199989</v>
      </c>
      <c r="CG21" s="21">
        <v>107085.72453500002</v>
      </c>
      <c r="CH21" s="21">
        <v>110045.74534099993</v>
      </c>
      <c r="CI21" s="21">
        <v>115401.69459299996</v>
      </c>
      <c r="CJ21" s="21">
        <v>107331.8295909999</v>
      </c>
      <c r="CK21" s="21">
        <v>109020.44950000002</v>
      </c>
      <c r="CL21" s="21">
        <v>104395.71000100017</v>
      </c>
      <c r="CM21" s="21">
        <v>104871.48715499994</v>
      </c>
      <c r="CN21" s="21">
        <v>111769.10000000012</v>
      </c>
      <c r="CO21" s="21">
        <v>112148.96499999992</v>
      </c>
      <c r="CP21" s="21">
        <v>118994.08499999983</v>
      </c>
      <c r="CQ21" s="21">
        <v>128647.5</v>
      </c>
      <c r="CR21" s="21">
        <v>131616.11499999996</v>
      </c>
      <c r="CS21" s="21">
        <v>127347.80499999986</v>
      </c>
      <c r="CT21" s="21">
        <v>138632.14299999995</v>
      </c>
      <c r="CU21" s="21">
        <v>147849.98999999996</v>
      </c>
      <c r="CV21" s="21">
        <v>148979.34000000003</v>
      </c>
      <c r="CW21" s="21">
        <v>160929.99199999997</v>
      </c>
      <c r="CX21" s="21">
        <v>162759.62699999966</v>
      </c>
      <c r="CY21" s="21">
        <v>170517.27899999981</v>
      </c>
      <c r="CZ21" s="21">
        <v>178315.09799999939</v>
      </c>
      <c r="DA21" s="21">
        <v>181344.15599999981</v>
      </c>
      <c r="DB21" s="21">
        <v>192228.54400000002</v>
      </c>
      <c r="DC21" s="21">
        <v>171518.04499999955</v>
      </c>
      <c r="DD21" s="21">
        <v>175172.22999999978</v>
      </c>
      <c r="DE21" s="21">
        <v>159634.56599999993</v>
      </c>
      <c r="DF21" s="21">
        <v>156675.71099999992</v>
      </c>
      <c r="DG21" s="21">
        <v>157014.60500000013</v>
      </c>
      <c r="DH21" s="21">
        <v>153568.8060000001</v>
      </c>
      <c r="DI21" s="21">
        <v>158082.09899999993</v>
      </c>
      <c r="DJ21" s="21">
        <v>159902.834</v>
      </c>
      <c r="DK21" s="21">
        <v>168974.454</v>
      </c>
      <c r="DL21" s="21">
        <v>167070.06199999966</v>
      </c>
      <c r="DM21" s="21">
        <v>195773.57400000026</v>
      </c>
      <c r="DN21" s="21">
        <v>217107.87200000003</v>
      </c>
      <c r="DO21" s="21">
        <v>237411.90100000025</v>
      </c>
      <c r="DP21" s="21">
        <v>234162.78000000006</v>
      </c>
      <c r="DQ21" s="21">
        <v>232104.989</v>
      </c>
      <c r="DR21" s="21">
        <v>220318.83800000016</v>
      </c>
      <c r="DS21" s="21">
        <v>231895.83400000032</v>
      </c>
      <c r="DT21" s="21">
        <v>292956.03900000005</v>
      </c>
      <c r="DU21" s="21">
        <v>328291.67599999945</v>
      </c>
      <c r="DV21" s="21">
        <v>312085.35400000011</v>
      </c>
      <c r="DW21" s="21">
        <v>289102.53799999994</v>
      </c>
      <c r="DX21" s="21">
        <v>274704.77200000023</v>
      </c>
      <c r="DY21" s="21">
        <v>281880.31899999967</v>
      </c>
      <c r="DZ21" s="21">
        <v>270878.28299999976</v>
      </c>
      <c r="EA21" s="21">
        <v>286965.76199999993</v>
      </c>
      <c r="EB21" s="21">
        <v>287180.80500000046</v>
      </c>
      <c r="EC21" s="21">
        <v>274580.17299999966</v>
      </c>
      <c r="ED21" s="21">
        <v>312815.33299999929</v>
      </c>
      <c r="EE21" s="21">
        <v>320005.1399999999</v>
      </c>
      <c r="EF21" s="21">
        <v>264287.82100000023</v>
      </c>
      <c r="EG21" s="21">
        <v>254912.47199999983</v>
      </c>
      <c r="EH21" s="21">
        <v>264576.73099999985</v>
      </c>
      <c r="EI21" s="21">
        <v>291337.10800000001</v>
      </c>
      <c r="EJ21" s="21">
        <v>325842.95599999983</v>
      </c>
      <c r="EK21" s="21">
        <v>314658.05399999954</v>
      </c>
      <c r="EL21" s="21">
        <v>328774.64200000005</v>
      </c>
      <c r="EM21" s="21">
        <v>359152.55399999989</v>
      </c>
      <c r="EN21" s="21">
        <v>394682.49699999928</v>
      </c>
      <c r="EO21" s="21">
        <v>395470.60000000009</v>
      </c>
      <c r="EP21" s="21">
        <v>424567.96399999975</v>
      </c>
      <c r="EQ21" s="21">
        <v>448440.09799999971</v>
      </c>
      <c r="ER21" s="21">
        <v>441950.86000000022</v>
      </c>
      <c r="ES21" s="21">
        <v>497435.10800000024</v>
      </c>
      <c r="ET21" s="21">
        <v>550202.84600000049</v>
      </c>
      <c r="EU21" s="21">
        <v>575531.98699999938</v>
      </c>
      <c r="EV21" s="21">
        <v>646631.70799999835</v>
      </c>
      <c r="EW21" s="21">
        <v>609345.44299999892</v>
      </c>
      <c r="EX21" s="21">
        <v>602405.5410000002</v>
      </c>
      <c r="EY21" s="21">
        <v>721031.09599999979</v>
      </c>
      <c r="EZ21" s="21">
        <v>763284.60600000015</v>
      </c>
      <c r="FA21" s="21">
        <v>737502.66499999899</v>
      </c>
      <c r="FB21" s="21">
        <v>799984.79599999951</v>
      </c>
      <c r="FC21" s="21">
        <v>893078.59000000043</v>
      </c>
      <c r="FD21" s="21">
        <v>918918.35299999977</v>
      </c>
      <c r="FE21" s="21">
        <v>1087175.6340000015</v>
      </c>
      <c r="FF21" s="21">
        <v>1056032.5019999996</v>
      </c>
      <c r="FG21" s="21">
        <v>1171871.4929999993</v>
      </c>
      <c r="FH21" s="21">
        <v>1229926.0829999966</v>
      </c>
      <c r="FI21" s="21">
        <v>1306621.8380000002</v>
      </c>
      <c r="FJ21" s="21">
        <v>1345085.230999999</v>
      </c>
      <c r="FK21" s="21">
        <v>1436651.5370000026</v>
      </c>
      <c r="FL21" s="21">
        <v>1592341.6940000013</v>
      </c>
      <c r="FM21" s="21">
        <v>1737995.2629999989</v>
      </c>
      <c r="FN21" s="21">
        <v>2183464.9309999994</v>
      </c>
      <c r="FO21" s="21">
        <v>2813737.0430000001</v>
      </c>
      <c r="FP21" s="21">
        <v>2979162.8160000029</v>
      </c>
      <c r="FQ21" s="21">
        <v>3270045.8810000033</v>
      </c>
      <c r="FR21" s="21">
        <v>3667749.9000000046</v>
      </c>
      <c r="FS21" s="21">
        <v>4495745.8430000022</v>
      </c>
      <c r="FT21" s="21">
        <v>4407788.9410000043</v>
      </c>
      <c r="FU21" s="21">
        <v>4314891.4019999998</v>
      </c>
      <c r="FV21" s="21">
        <v>4508413.8070000019</v>
      </c>
      <c r="FW21" s="21">
        <v>4428947.530999992</v>
      </c>
      <c r="FX21" s="21">
        <v>4766321.5739999916</v>
      </c>
      <c r="FY21" s="21">
        <v>4890052.2920000022</v>
      </c>
      <c r="FZ21" s="21">
        <v>5448947.911000005</v>
      </c>
      <c r="GA21" s="21">
        <v>5881702.3570000026</v>
      </c>
      <c r="GB21" s="21">
        <v>6714430.5510000037</v>
      </c>
      <c r="GC21" s="21">
        <v>7165006.6020000102</v>
      </c>
      <c r="GD21" s="21">
        <v>7742285.7219999954</v>
      </c>
      <c r="GE21" s="21">
        <v>8841931.4970000125</v>
      </c>
      <c r="GF21" s="21">
        <v>8562330.2850000076</v>
      </c>
      <c r="GG21" s="21">
        <v>7994199.4600000037</v>
      </c>
      <c r="GH21" s="21">
        <v>8538342.3179999962</v>
      </c>
      <c r="GI21" s="21">
        <v>8762385.4829999935</v>
      </c>
      <c r="GJ21" s="21">
        <v>9600394.156999981</v>
      </c>
      <c r="GK21" s="21">
        <v>9547853.7289999854</v>
      </c>
      <c r="GL21" s="22">
        <v>9742356.7130000126</v>
      </c>
      <c r="GM21" s="22">
        <v>9664986.9920000006</v>
      </c>
    </row>
    <row r="22" spans="1:195" s="16" customFormat="1" ht="22.5" customHeight="1" x14ac:dyDescent="0.25">
      <c r="A22" s="39" t="s">
        <v>290</v>
      </c>
      <c r="B22" s="21">
        <v>26494.702320999972</v>
      </c>
      <c r="C22" s="21">
        <v>27070.426464999993</v>
      </c>
      <c r="D22" s="21">
        <v>27828.287141000012</v>
      </c>
      <c r="E22" s="21">
        <v>28721.571142999979</v>
      </c>
      <c r="F22" s="21">
        <v>29197.263076000003</v>
      </c>
      <c r="G22" s="21">
        <v>30410.934050999997</v>
      </c>
      <c r="H22" s="21">
        <v>32197.732349999995</v>
      </c>
      <c r="I22" s="21">
        <v>32979.107625999983</v>
      </c>
      <c r="J22" s="21">
        <v>35164.978667999996</v>
      </c>
      <c r="K22" s="21">
        <v>36712.880466999981</v>
      </c>
      <c r="L22" s="21">
        <v>38000.058604999998</v>
      </c>
      <c r="M22" s="21">
        <v>42241.350591999995</v>
      </c>
      <c r="N22" s="21">
        <v>42198.332681000007</v>
      </c>
      <c r="O22" s="21">
        <v>42885.281880999974</v>
      </c>
      <c r="P22" s="21">
        <v>43987.669652999983</v>
      </c>
      <c r="Q22" s="21">
        <v>45827.796291999934</v>
      </c>
      <c r="R22" s="21">
        <v>46752.765445999976</v>
      </c>
      <c r="S22" s="21">
        <v>50029.579130000027</v>
      </c>
      <c r="T22" s="21">
        <v>52671.924092000001</v>
      </c>
      <c r="U22" s="21">
        <v>54677.502258999943</v>
      </c>
      <c r="V22" s="21">
        <v>59283.499131999954</v>
      </c>
      <c r="W22" s="21">
        <v>59838.797066999978</v>
      </c>
      <c r="X22" s="21">
        <v>60449.049320999955</v>
      </c>
      <c r="Y22" s="21">
        <v>64262.623842999979</v>
      </c>
      <c r="Z22" s="21">
        <v>62144.138122000033</v>
      </c>
      <c r="AA22" s="21">
        <v>60813.288074999946</v>
      </c>
      <c r="AB22" s="21">
        <v>61998.738598999989</v>
      </c>
      <c r="AC22" s="21">
        <v>62137.868693000011</v>
      </c>
      <c r="AD22" s="21">
        <v>61858.692858000053</v>
      </c>
      <c r="AE22" s="21">
        <v>66415.182268999997</v>
      </c>
      <c r="AF22" s="21">
        <v>68455.473360999982</v>
      </c>
      <c r="AG22" s="21">
        <v>70679.423145000022</v>
      </c>
      <c r="AH22" s="21">
        <v>74575.846847999986</v>
      </c>
      <c r="AI22" s="21">
        <v>77733.32133200008</v>
      </c>
      <c r="AJ22" s="21">
        <v>81422.610684000014</v>
      </c>
      <c r="AK22" s="21">
        <v>90329.411829999983</v>
      </c>
      <c r="AL22" s="21">
        <v>87581.697700000019</v>
      </c>
      <c r="AM22" s="21">
        <v>87218.951348000046</v>
      </c>
      <c r="AN22" s="21">
        <v>90417.232804000028</v>
      </c>
      <c r="AO22" s="21">
        <v>90895.290792999993</v>
      </c>
      <c r="AP22" s="21">
        <v>93882.881447000036</v>
      </c>
      <c r="AQ22" s="21">
        <v>99096.988865999985</v>
      </c>
      <c r="AR22" s="21">
        <v>99921.422657000134</v>
      </c>
      <c r="AS22" s="21">
        <v>103463.03735899994</v>
      </c>
      <c r="AT22" s="21">
        <v>108275.76498500006</v>
      </c>
      <c r="AU22" s="21">
        <v>110581.85569999994</v>
      </c>
      <c r="AV22" s="21">
        <v>113787.12065400013</v>
      </c>
      <c r="AW22" s="21">
        <v>123669.71396300006</v>
      </c>
      <c r="AX22" s="21">
        <v>122635.49323900005</v>
      </c>
      <c r="AY22" s="21">
        <v>121255.77998800001</v>
      </c>
      <c r="AZ22" s="21">
        <v>119683.65194199995</v>
      </c>
      <c r="BA22" s="21">
        <v>118263.54223600002</v>
      </c>
      <c r="BB22" s="21">
        <v>118606.40873500018</v>
      </c>
      <c r="BC22" s="21">
        <v>122014.7747750001</v>
      </c>
      <c r="BD22" s="21">
        <v>122874.97620799999</v>
      </c>
      <c r="BE22" s="21">
        <v>127252.58504999998</v>
      </c>
      <c r="BF22" s="21">
        <v>133206.56380099989</v>
      </c>
      <c r="BG22" s="21">
        <v>137286.72260199994</v>
      </c>
      <c r="BH22" s="21">
        <v>139971.66166999994</v>
      </c>
      <c r="BI22" s="21">
        <v>146270.32788699999</v>
      </c>
      <c r="BJ22" s="21">
        <v>141971.41363000011</v>
      </c>
      <c r="BK22" s="21">
        <v>142589.38883700001</v>
      </c>
      <c r="BL22" s="21">
        <v>147851.9546330001</v>
      </c>
      <c r="BM22" s="21">
        <v>151931.96351800003</v>
      </c>
      <c r="BN22" s="21">
        <v>155666.97147199957</v>
      </c>
      <c r="BO22" s="21">
        <v>161165.23161000002</v>
      </c>
      <c r="BP22" s="21">
        <v>169537.45754400003</v>
      </c>
      <c r="BQ22" s="21">
        <v>174428.726409</v>
      </c>
      <c r="BR22" s="21">
        <v>181729.03215700007</v>
      </c>
      <c r="BS22" s="21">
        <v>189994.95393200006</v>
      </c>
      <c r="BT22" s="21">
        <v>197639.29932499965</v>
      </c>
      <c r="BU22" s="21">
        <v>205548.86938999954</v>
      </c>
      <c r="BV22" s="21">
        <v>198102.86378900017</v>
      </c>
      <c r="BW22" s="21">
        <v>197608.73892799992</v>
      </c>
      <c r="BX22" s="21">
        <v>196786.2257140002</v>
      </c>
      <c r="BY22" s="21">
        <v>198211.33170099996</v>
      </c>
      <c r="BZ22" s="21">
        <v>193866.66754299981</v>
      </c>
      <c r="CA22" s="21">
        <v>199301.27323699987</v>
      </c>
      <c r="CB22" s="21">
        <v>200768.90719700002</v>
      </c>
      <c r="CC22" s="21">
        <v>199117.58344999986</v>
      </c>
      <c r="CD22" s="21">
        <v>203542.86219699986</v>
      </c>
      <c r="CE22" s="21">
        <v>203065.92772600011</v>
      </c>
      <c r="CF22" s="21">
        <v>210628.1123699997</v>
      </c>
      <c r="CG22" s="21">
        <v>228506.60672299971</v>
      </c>
      <c r="CH22" s="21">
        <v>222623.56883099998</v>
      </c>
      <c r="CI22" s="21">
        <v>228502.6992160001</v>
      </c>
      <c r="CJ22" s="21">
        <v>231994.28074199977</v>
      </c>
      <c r="CK22" s="21">
        <v>239779.20492100038</v>
      </c>
      <c r="CL22" s="21">
        <v>243567.55296299999</v>
      </c>
      <c r="CM22" s="21">
        <v>263293.38956600038</v>
      </c>
      <c r="CN22" s="21">
        <v>278737.03599999967</v>
      </c>
      <c r="CO22" s="21">
        <v>290049.79199999996</v>
      </c>
      <c r="CP22" s="21">
        <v>304966.67799999984</v>
      </c>
      <c r="CQ22" s="21">
        <v>311849.40200000012</v>
      </c>
      <c r="CR22" s="21">
        <v>325962.93700000038</v>
      </c>
      <c r="CS22" s="21">
        <v>348333.55800000002</v>
      </c>
      <c r="CT22" s="21">
        <v>340966.14600000001</v>
      </c>
      <c r="CU22" s="21">
        <v>342086.02699999942</v>
      </c>
      <c r="CV22" s="21">
        <v>350860.34200000041</v>
      </c>
      <c r="CW22" s="21">
        <v>356413.48200000019</v>
      </c>
      <c r="CX22" s="21">
        <v>373388.15800000029</v>
      </c>
      <c r="CY22" s="21">
        <v>391208.86400000023</v>
      </c>
      <c r="CZ22" s="21">
        <v>378036.24500000046</v>
      </c>
      <c r="DA22" s="21">
        <v>412387.04000000062</v>
      </c>
      <c r="DB22" s="21">
        <v>421360.97899999941</v>
      </c>
      <c r="DC22" s="21">
        <v>388346.85800000047</v>
      </c>
      <c r="DD22" s="21">
        <v>384945.09300000011</v>
      </c>
      <c r="DE22" s="21">
        <v>383469.13200000033</v>
      </c>
      <c r="DF22" s="21">
        <v>355778.68200000009</v>
      </c>
      <c r="DG22" s="21">
        <v>356356.03400000039</v>
      </c>
      <c r="DH22" s="21">
        <v>379272.16899999959</v>
      </c>
      <c r="DI22" s="21">
        <v>375315.53899999982</v>
      </c>
      <c r="DJ22" s="21">
        <v>374628.75200000044</v>
      </c>
      <c r="DK22" s="21">
        <v>369401.45999999985</v>
      </c>
      <c r="DL22" s="21">
        <v>374623.0819999997</v>
      </c>
      <c r="DM22" s="21">
        <v>435828.75399999984</v>
      </c>
      <c r="DN22" s="21">
        <v>434693.58999999968</v>
      </c>
      <c r="DO22" s="21">
        <v>447255.34299999976</v>
      </c>
      <c r="DP22" s="21">
        <v>449186.35200000071</v>
      </c>
      <c r="DQ22" s="21">
        <v>461354.74399999977</v>
      </c>
      <c r="DR22" s="21">
        <v>440812.09400000022</v>
      </c>
      <c r="DS22" s="21">
        <v>440772.40500000061</v>
      </c>
      <c r="DT22" s="21">
        <v>462239.69199999981</v>
      </c>
      <c r="DU22" s="21">
        <v>519796.16599999944</v>
      </c>
      <c r="DV22" s="21">
        <v>561608.15199999977</v>
      </c>
      <c r="DW22" s="21">
        <v>582450.48800000083</v>
      </c>
      <c r="DX22" s="21">
        <v>599894.46300000034</v>
      </c>
      <c r="DY22" s="21">
        <v>621616.02500000061</v>
      </c>
      <c r="DZ22" s="21">
        <v>649058.03000000061</v>
      </c>
      <c r="EA22" s="21">
        <v>679760.91000000166</v>
      </c>
      <c r="EB22" s="21">
        <v>687025.53999999957</v>
      </c>
      <c r="EC22" s="21">
        <v>715880.91300000006</v>
      </c>
      <c r="ED22" s="21">
        <v>721005.08300000092</v>
      </c>
      <c r="EE22" s="21">
        <v>733169.16700000083</v>
      </c>
      <c r="EF22" s="21">
        <v>750799.30000000028</v>
      </c>
      <c r="EG22" s="21">
        <v>756973.5600000011</v>
      </c>
      <c r="EH22" s="21">
        <v>766296.04600000149</v>
      </c>
      <c r="EI22" s="21">
        <v>808097.46000000031</v>
      </c>
      <c r="EJ22" s="21">
        <v>810803.73699999996</v>
      </c>
      <c r="EK22" s="21">
        <v>855085.54399999941</v>
      </c>
      <c r="EL22" s="21">
        <v>918802.17699999886</v>
      </c>
      <c r="EM22" s="21">
        <v>980980.54299999995</v>
      </c>
      <c r="EN22" s="21">
        <v>1053506.6039999996</v>
      </c>
      <c r="EO22" s="21">
        <v>1143975.7279999997</v>
      </c>
      <c r="EP22" s="21">
        <v>1137286.3539999996</v>
      </c>
      <c r="EQ22" s="21">
        <v>1178104.1000000027</v>
      </c>
      <c r="ER22" s="21">
        <v>1246049.3399999994</v>
      </c>
      <c r="ES22" s="21">
        <v>1302122.6230000025</v>
      </c>
      <c r="ET22" s="21">
        <v>1351687.8339999996</v>
      </c>
      <c r="EU22" s="21">
        <v>1467403.4790000005</v>
      </c>
      <c r="EV22" s="21">
        <v>1592485.061</v>
      </c>
      <c r="EW22" s="21">
        <v>1616537.9840000013</v>
      </c>
      <c r="EX22" s="21">
        <v>1654152.5660000015</v>
      </c>
      <c r="EY22" s="21">
        <v>1714538.2609999978</v>
      </c>
      <c r="EZ22" s="21">
        <v>1815315.627000001</v>
      </c>
      <c r="FA22" s="21">
        <v>1959387.392999999</v>
      </c>
      <c r="FB22" s="21">
        <v>1981672.2219999998</v>
      </c>
      <c r="FC22" s="21">
        <v>2083620.102999999</v>
      </c>
      <c r="FD22" s="21">
        <v>2372044.0540000005</v>
      </c>
      <c r="FE22" s="21">
        <v>2716642.256999997</v>
      </c>
      <c r="FF22" s="21">
        <v>2886531.5149999969</v>
      </c>
      <c r="FG22" s="21">
        <v>3150780.4719999945</v>
      </c>
      <c r="FH22" s="21">
        <v>3400011.7149999957</v>
      </c>
      <c r="FI22" s="21">
        <v>3759892.568</v>
      </c>
      <c r="FJ22" s="21">
        <v>4194708.168999997</v>
      </c>
      <c r="FK22" s="21">
        <v>4747384.7339999881</v>
      </c>
      <c r="FL22" s="21">
        <v>5039074.9169999948</v>
      </c>
      <c r="FM22" s="21">
        <v>5328395.8699999973</v>
      </c>
      <c r="FN22" s="21">
        <v>5386729.5370000014</v>
      </c>
      <c r="FO22" s="21">
        <v>5794048.0450000064</v>
      </c>
      <c r="FP22" s="21">
        <v>6615296.0679999907</v>
      </c>
      <c r="FQ22" s="21">
        <v>7073045.7119999975</v>
      </c>
      <c r="FR22" s="21">
        <v>8234790.9980000025</v>
      </c>
      <c r="FS22" s="21">
        <v>9890764.72299999</v>
      </c>
      <c r="FT22" s="21">
        <v>11703178.161999997</v>
      </c>
      <c r="FU22" s="21">
        <v>13521386.074000005</v>
      </c>
      <c r="FV22" s="21">
        <v>15007398.025999984</v>
      </c>
      <c r="FW22" s="21">
        <v>16546366.386000007</v>
      </c>
      <c r="FX22" s="21">
        <v>17748505.260999978</v>
      </c>
      <c r="FY22" s="21">
        <v>19913004.017000005</v>
      </c>
      <c r="FZ22" s="21">
        <v>20180368.536000036</v>
      </c>
      <c r="GA22" s="21">
        <v>21142096.789000023</v>
      </c>
      <c r="GB22" s="21">
        <v>22367725.704000015</v>
      </c>
      <c r="GC22" s="21">
        <v>23264322.630000006</v>
      </c>
      <c r="GD22" s="21">
        <v>24122964.435000036</v>
      </c>
      <c r="GE22" s="21">
        <v>25031119.012999989</v>
      </c>
      <c r="GF22" s="21">
        <v>26585909.836000003</v>
      </c>
      <c r="GG22" s="21">
        <v>27445749.021999981</v>
      </c>
      <c r="GH22" s="21">
        <v>27876466.76600001</v>
      </c>
      <c r="GI22" s="21">
        <v>29055653.859000023</v>
      </c>
      <c r="GJ22" s="21">
        <v>29688158.828000009</v>
      </c>
      <c r="GK22" s="21">
        <v>31309421.466999978</v>
      </c>
      <c r="GL22" s="22">
        <v>31636034.843000051</v>
      </c>
      <c r="GM22" s="22">
        <v>31842279.043000039</v>
      </c>
    </row>
    <row r="23" spans="1:195" s="16" customFormat="1" ht="22.5" customHeight="1" x14ac:dyDescent="0.25">
      <c r="A23" s="39" t="s">
        <v>291</v>
      </c>
      <c r="B23" s="21">
        <v>19173.972468</v>
      </c>
      <c r="C23" s="21">
        <v>19367.126765000001</v>
      </c>
      <c r="D23" s="21">
        <v>19514.240428000001</v>
      </c>
      <c r="E23" s="21">
        <v>19571.346581999991</v>
      </c>
      <c r="F23" s="21">
        <v>19712.854758000001</v>
      </c>
      <c r="G23" s="21">
        <v>19892.576228999991</v>
      </c>
      <c r="H23" s="21">
        <v>19756.143086999993</v>
      </c>
      <c r="I23" s="21">
        <v>20047.777263999993</v>
      </c>
      <c r="J23" s="21">
        <v>20394.922141999999</v>
      </c>
      <c r="K23" s="21">
        <v>20749.405161999992</v>
      </c>
      <c r="L23" s="21">
        <v>21159.970487000006</v>
      </c>
      <c r="M23" s="21">
        <v>21659.871636000003</v>
      </c>
      <c r="N23" s="21">
        <v>21939.206747000007</v>
      </c>
      <c r="O23" s="21">
        <v>22232.269390999994</v>
      </c>
      <c r="P23" s="21">
        <v>22322.427866999988</v>
      </c>
      <c r="Q23" s="21">
        <v>22619.184255</v>
      </c>
      <c r="R23" s="21">
        <v>23112.233365</v>
      </c>
      <c r="S23" s="21">
        <v>23634.029563999986</v>
      </c>
      <c r="T23" s="21">
        <v>24246.485191999996</v>
      </c>
      <c r="U23" s="21">
        <v>25046.466976999996</v>
      </c>
      <c r="V23" s="21">
        <v>25930.585159999999</v>
      </c>
      <c r="W23" s="21">
        <v>26914.889373999984</v>
      </c>
      <c r="X23" s="21">
        <v>27847.734796999997</v>
      </c>
      <c r="Y23" s="21">
        <v>28833.038284000017</v>
      </c>
      <c r="Z23" s="21">
        <v>29178.928667000007</v>
      </c>
      <c r="AA23" s="21">
        <v>29635.713686000017</v>
      </c>
      <c r="AB23" s="21">
        <v>30253.247953000009</v>
      </c>
      <c r="AC23" s="21">
        <v>30764.894011000019</v>
      </c>
      <c r="AD23" s="21">
        <v>31088.17687800002</v>
      </c>
      <c r="AE23" s="21">
        <v>31688.136543000037</v>
      </c>
      <c r="AF23" s="21">
        <v>32078.052132000015</v>
      </c>
      <c r="AG23" s="21">
        <v>32897.772779000006</v>
      </c>
      <c r="AH23" s="21">
        <v>33575.977795000013</v>
      </c>
      <c r="AI23" s="21">
        <v>34416.199804999975</v>
      </c>
      <c r="AJ23" s="21">
        <v>35338.78224499998</v>
      </c>
      <c r="AK23" s="21">
        <v>36958.991382999986</v>
      </c>
      <c r="AL23" s="21">
        <v>37456.896150000015</v>
      </c>
      <c r="AM23" s="21">
        <v>37860.682884000023</v>
      </c>
      <c r="AN23" s="21">
        <v>38440.517366</v>
      </c>
      <c r="AO23" s="21">
        <v>38910.450454000005</v>
      </c>
      <c r="AP23" s="21">
        <v>39660.279632000005</v>
      </c>
      <c r="AQ23" s="21">
        <v>40744.863085000019</v>
      </c>
      <c r="AR23" s="21">
        <v>41367.015582000036</v>
      </c>
      <c r="AS23" s="21">
        <v>42054.290043000066</v>
      </c>
      <c r="AT23" s="21">
        <v>42601.55746200007</v>
      </c>
      <c r="AU23" s="21">
        <v>43297.59813999998</v>
      </c>
      <c r="AV23" s="21">
        <v>44138.469834999989</v>
      </c>
      <c r="AW23" s="21">
        <v>45772.336539000004</v>
      </c>
      <c r="AX23" s="21">
        <v>46230.935576000003</v>
      </c>
      <c r="AY23" s="21">
        <v>46529.115381999996</v>
      </c>
      <c r="AZ23" s="21">
        <v>46777.700335999958</v>
      </c>
      <c r="BA23" s="21">
        <v>47051.175197999954</v>
      </c>
      <c r="BB23" s="21">
        <v>47343.857437999934</v>
      </c>
      <c r="BC23" s="21">
        <v>47928.429623999997</v>
      </c>
      <c r="BD23" s="21">
        <v>48264.837205999989</v>
      </c>
      <c r="BE23" s="21">
        <v>48532.537197999969</v>
      </c>
      <c r="BF23" s="21">
        <v>48959.594156999934</v>
      </c>
      <c r="BG23" s="21">
        <v>49190.651731999984</v>
      </c>
      <c r="BH23" s="21">
        <v>49281.726458999932</v>
      </c>
      <c r="BI23" s="21">
        <v>49831.970796999944</v>
      </c>
      <c r="BJ23" s="21">
        <v>49895.878942000083</v>
      </c>
      <c r="BK23" s="21">
        <v>49874.571259000011</v>
      </c>
      <c r="BL23" s="21">
        <v>50234.230813000046</v>
      </c>
      <c r="BM23" s="21">
        <v>50497.912814000061</v>
      </c>
      <c r="BN23" s="21">
        <v>50875.269735000016</v>
      </c>
      <c r="BO23" s="21">
        <v>51898.892911999952</v>
      </c>
      <c r="BP23" s="21">
        <v>52783.827138000059</v>
      </c>
      <c r="BQ23" s="21">
        <v>52767.545957000046</v>
      </c>
      <c r="BR23" s="21">
        <v>53574.582479000033</v>
      </c>
      <c r="BS23" s="21">
        <v>54563.479049999987</v>
      </c>
      <c r="BT23" s="21">
        <v>55707.420978999915</v>
      </c>
      <c r="BU23" s="21">
        <v>57928.110951000112</v>
      </c>
      <c r="BV23" s="21">
        <v>57752.252587999974</v>
      </c>
      <c r="BW23" s="21">
        <v>57386.750599000006</v>
      </c>
      <c r="BX23" s="21">
        <v>57197.268979999964</v>
      </c>
      <c r="BY23" s="21">
        <v>57290.205954000019</v>
      </c>
      <c r="BZ23" s="21">
        <v>58290.747025000019</v>
      </c>
      <c r="CA23" s="21">
        <v>58967.847704999956</v>
      </c>
      <c r="CB23" s="21">
        <v>59273.841664000014</v>
      </c>
      <c r="CC23" s="21">
        <v>59692.719696000073</v>
      </c>
      <c r="CD23" s="21">
        <v>60564.324731999972</v>
      </c>
      <c r="CE23" s="21">
        <v>59969.526571000009</v>
      </c>
      <c r="CF23" s="21">
        <v>61677.497193000032</v>
      </c>
      <c r="CG23" s="21">
        <v>65060.821921000068</v>
      </c>
      <c r="CH23" s="21">
        <v>66663.478816999981</v>
      </c>
      <c r="CI23" s="21">
        <v>68330.671246999991</v>
      </c>
      <c r="CJ23" s="21">
        <v>70652.66942299997</v>
      </c>
      <c r="CK23" s="21">
        <v>72598.728987000082</v>
      </c>
      <c r="CL23" s="21">
        <v>76311.413619000043</v>
      </c>
      <c r="CM23" s="21">
        <v>80577.039880999961</v>
      </c>
      <c r="CN23" s="21">
        <v>92232.964999999924</v>
      </c>
      <c r="CO23" s="21">
        <v>93950.917999999874</v>
      </c>
      <c r="CP23" s="21">
        <v>103237.66099999996</v>
      </c>
      <c r="CQ23" s="21">
        <v>113304.86099999999</v>
      </c>
      <c r="CR23" s="21">
        <v>124436.06900000009</v>
      </c>
      <c r="CS23" s="21">
        <v>139177.38599999997</v>
      </c>
      <c r="CT23" s="21">
        <v>151856.3119999998</v>
      </c>
      <c r="CU23" s="21">
        <v>163899.1569999998</v>
      </c>
      <c r="CV23" s="21">
        <v>180717.1230000002</v>
      </c>
      <c r="CW23" s="21">
        <v>197418.14100000006</v>
      </c>
      <c r="CX23" s="21">
        <v>213157.28200000004</v>
      </c>
      <c r="CY23" s="21">
        <v>223648.3560000002</v>
      </c>
      <c r="CZ23" s="21">
        <v>231630.22000000015</v>
      </c>
      <c r="DA23" s="21">
        <v>243868.02199999997</v>
      </c>
      <c r="DB23" s="21">
        <v>252557.95899999977</v>
      </c>
      <c r="DC23" s="21">
        <v>262942.56500000047</v>
      </c>
      <c r="DD23" s="21">
        <v>275724.62600000022</v>
      </c>
      <c r="DE23" s="21">
        <v>284696.37300000014</v>
      </c>
      <c r="DF23" s="21">
        <v>290271.03600000002</v>
      </c>
      <c r="DG23" s="21">
        <v>295935.57499999955</v>
      </c>
      <c r="DH23" s="21">
        <v>304463.80100000004</v>
      </c>
      <c r="DI23" s="21">
        <v>313203.44799999974</v>
      </c>
      <c r="DJ23" s="21">
        <v>322539.62100000068</v>
      </c>
      <c r="DK23" s="21">
        <v>327427.30700000061</v>
      </c>
      <c r="DL23" s="21">
        <v>334914.73499999999</v>
      </c>
      <c r="DM23" s="21">
        <v>345905.17300000059</v>
      </c>
      <c r="DN23" s="21">
        <v>353254.10200000007</v>
      </c>
      <c r="DO23" s="21">
        <v>367806.73700000043</v>
      </c>
      <c r="DP23" s="21">
        <v>379827.88599999965</v>
      </c>
      <c r="DQ23" s="21">
        <v>390410.32300000044</v>
      </c>
      <c r="DR23" s="21">
        <v>400928.3629999996</v>
      </c>
      <c r="DS23" s="21">
        <v>408963.07500000013</v>
      </c>
      <c r="DT23" s="21">
        <v>415690.93899999961</v>
      </c>
      <c r="DU23" s="21">
        <v>423499.80700000015</v>
      </c>
      <c r="DV23" s="21">
        <v>430438.69300000009</v>
      </c>
      <c r="DW23" s="21">
        <v>434264.13599999965</v>
      </c>
      <c r="DX23" s="21">
        <v>439187.83099999937</v>
      </c>
      <c r="DY23" s="21">
        <v>445740.47800000041</v>
      </c>
      <c r="DZ23" s="21">
        <v>452571.89700000017</v>
      </c>
      <c r="EA23" s="21">
        <v>461592.72500000009</v>
      </c>
      <c r="EB23" s="21">
        <v>471823.15100000013</v>
      </c>
      <c r="EC23" s="21">
        <v>487080.26700000046</v>
      </c>
      <c r="ED23" s="21">
        <v>502074.98500000004</v>
      </c>
      <c r="EE23" s="21">
        <v>518981.84799999994</v>
      </c>
      <c r="EF23" s="21">
        <v>541433.85299999977</v>
      </c>
      <c r="EG23" s="21">
        <v>559731.78299999994</v>
      </c>
      <c r="EH23" s="21">
        <v>577863.05200000049</v>
      </c>
      <c r="EI23" s="21">
        <v>596941.42600000033</v>
      </c>
      <c r="EJ23" s="21">
        <v>615887.1399999999</v>
      </c>
      <c r="EK23" s="21">
        <v>633485.20300000021</v>
      </c>
      <c r="EL23" s="21">
        <v>653327.83800000011</v>
      </c>
      <c r="EM23" s="21">
        <v>672630.38600000029</v>
      </c>
      <c r="EN23" s="21">
        <v>697904.22099999967</v>
      </c>
      <c r="EO23" s="21">
        <v>727546.46799999976</v>
      </c>
      <c r="EP23" s="21">
        <v>745907.27300000098</v>
      </c>
      <c r="EQ23" s="21">
        <v>770680.48300000059</v>
      </c>
      <c r="ER23" s="21">
        <v>805516.1600000005</v>
      </c>
      <c r="ES23" s="21">
        <v>841963.79599999939</v>
      </c>
      <c r="ET23" s="21">
        <v>886172.67300000007</v>
      </c>
      <c r="EU23" s="21">
        <v>936230.92799999961</v>
      </c>
      <c r="EV23" s="21">
        <v>973525.16199999955</v>
      </c>
      <c r="EW23" s="21">
        <v>1029547.3259999999</v>
      </c>
      <c r="EX23" s="21">
        <v>1089192.0699999987</v>
      </c>
      <c r="EY23" s="21">
        <v>1142685.4699999997</v>
      </c>
      <c r="EZ23" s="21">
        <v>1196299.2639999983</v>
      </c>
      <c r="FA23" s="21">
        <v>1254872.1999999997</v>
      </c>
      <c r="FB23" s="21">
        <v>1304732.9049999998</v>
      </c>
      <c r="FC23" s="21">
        <v>1358515.3800000004</v>
      </c>
      <c r="FD23" s="21">
        <v>1436158.9200000002</v>
      </c>
      <c r="FE23" s="21">
        <v>1515287.3730000022</v>
      </c>
      <c r="FF23" s="21">
        <v>1626795.2730000005</v>
      </c>
      <c r="FG23" s="21">
        <v>1738350.0269999984</v>
      </c>
      <c r="FH23" s="21">
        <v>1845465.2909999976</v>
      </c>
      <c r="FI23" s="21">
        <v>1967090.9460000007</v>
      </c>
      <c r="FJ23" s="21">
        <v>2124375.7179999999</v>
      </c>
      <c r="FK23" s="21">
        <v>2376021.0919999992</v>
      </c>
      <c r="FL23" s="21">
        <v>2609105.2170000006</v>
      </c>
      <c r="FM23" s="21">
        <v>2859725.7469999972</v>
      </c>
      <c r="FN23" s="21">
        <v>3266925.0219999994</v>
      </c>
      <c r="FO23" s="21">
        <v>3849606.575999999</v>
      </c>
      <c r="FP23" s="21">
        <v>4373150.1610000087</v>
      </c>
      <c r="FQ23" s="21">
        <v>4858023.684999994</v>
      </c>
      <c r="FR23" s="21">
        <v>5274099.6799999978</v>
      </c>
      <c r="FS23" s="21">
        <v>5639786.1179999998</v>
      </c>
      <c r="FT23" s="21">
        <v>5924648.8840000043</v>
      </c>
      <c r="FU23" s="21">
        <v>6246090.387000001</v>
      </c>
      <c r="FV23" s="21">
        <v>6603438.2409999948</v>
      </c>
      <c r="FW23" s="21">
        <v>7101427</v>
      </c>
      <c r="FX23" s="21">
        <v>7555229.1189999934</v>
      </c>
      <c r="FY23" s="21">
        <v>8076892.7699999996</v>
      </c>
      <c r="FZ23" s="21">
        <v>8484947.5599999856</v>
      </c>
      <c r="GA23" s="21">
        <v>8913313.9869999997</v>
      </c>
      <c r="GB23" s="21">
        <v>9391108.9860000107</v>
      </c>
      <c r="GC23" s="21">
        <v>10063062.703999989</v>
      </c>
      <c r="GD23" s="21">
        <v>10757331.563999996</v>
      </c>
      <c r="GE23" s="21">
        <v>11378081.048999995</v>
      </c>
      <c r="GF23" s="21">
        <v>12069805.731999993</v>
      </c>
      <c r="GG23" s="21">
        <v>12709673.563000001</v>
      </c>
      <c r="GH23" s="21">
        <v>13485453.694000009</v>
      </c>
      <c r="GI23" s="21">
        <v>14353042.224999974</v>
      </c>
      <c r="GJ23" s="21">
        <v>14885044.224999994</v>
      </c>
      <c r="GK23" s="21">
        <v>15552025.214999985</v>
      </c>
      <c r="GL23" s="22">
        <v>16196289.257999985</v>
      </c>
      <c r="GM23" s="22">
        <v>16744263.028999988</v>
      </c>
    </row>
    <row r="24" spans="1:195" s="16" customFormat="1" ht="22.5" customHeight="1" x14ac:dyDescent="0.25">
      <c r="A24" s="39" t="s">
        <v>292</v>
      </c>
      <c r="B24" s="21">
        <v>7484.888008999993</v>
      </c>
      <c r="C24" s="21">
        <v>7534.4169920000022</v>
      </c>
      <c r="D24" s="21">
        <v>7639.1654420000013</v>
      </c>
      <c r="E24" s="21">
        <v>7798.3704310000012</v>
      </c>
      <c r="F24" s="21">
        <v>7881.8652359999978</v>
      </c>
      <c r="G24" s="21">
        <v>8133.357852000001</v>
      </c>
      <c r="H24" s="21">
        <v>8156.0373809999965</v>
      </c>
      <c r="I24" s="21">
        <v>8334.9752659999976</v>
      </c>
      <c r="J24" s="21">
        <v>8765.4007900000033</v>
      </c>
      <c r="K24" s="21">
        <v>9107.7514520000004</v>
      </c>
      <c r="L24" s="21">
        <v>9490.7220780000025</v>
      </c>
      <c r="M24" s="21">
        <v>9925.9825529999944</v>
      </c>
      <c r="N24" s="21">
        <v>10488.655512000001</v>
      </c>
      <c r="O24" s="21">
        <v>11003.917648000001</v>
      </c>
      <c r="P24" s="21">
        <v>11475.354834000002</v>
      </c>
      <c r="Q24" s="21">
        <v>11979.439273999998</v>
      </c>
      <c r="R24" s="21">
        <v>12540.268190999996</v>
      </c>
      <c r="S24" s="21">
        <v>13269.346361999993</v>
      </c>
      <c r="T24" s="21">
        <v>13778.740255000004</v>
      </c>
      <c r="U24" s="21">
        <v>14496.492026</v>
      </c>
      <c r="V24" s="21">
        <v>15357.219285999996</v>
      </c>
      <c r="W24" s="21">
        <v>16188.221069000003</v>
      </c>
      <c r="X24" s="21">
        <v>16559.884330999997</v>
      </c>
      <c r="Y24" s="21">
        <v>16963.889909999998</v>
      </c>
      <c r="Z24" s="21">
        <v>17393.481188000002</v>
      </c>
      <c r="AA24" s="21">
        <v>17551.963227000007</v>
      </c>
      <c r="AB24" s="21">
        <v>17879.830215999995</v>
      </c>
      <c r="AC24" s="21">
        <v>18095.810780000007</v>
      </c>
      <c r="AD24" s="21">
        <v>18454.68154400001</v>
      </c>
      <c r="AE24" s="21">
        <v>18845.422207000007</v>
      </c>
      <c r="AF24" s="21">
        <v>19255.546651000004</v>
      </c>
      <c r="AG24" s="21">
        <v>19840.616630000011</v>
      </c>
      <c r="AH24" s="21">
        <v>20433.188265000012</v>
      </c>
      <c r="AI24" s="21">
        <v>21330.246670999994</v>
      </c>
      <c r="AJ24" s="21">
        <v>22280.826196000002</v>
      </c>
      <c r="AK24" s="21">
        <v>22961.683121000005</v>
      </c>
      <c r="AL24" s="21">
        <v>23562.236379000002</v>
      </c>
      <c r="AM24" s="21">
        <v>23956.995091999997</v>
      </c>
      <c r="AN24" s="21">
        <v>24715.824399999998</v>
      </c>
      <c r="AO24" s="21">
        <v>25476.965222000013</v>
      </c>
      <c r="AP24" s="21">
        <v>26538.184315999977</v>
      </c>
      <c r="AQ24" s="21">
        <v>27561.075782999993</v>
      </c>
      <c r="AR24" s="21">
        <v>28123.124104999988</v>
      </c>
      <c r="AS24" s="21">
        <v>28891.69808599996</v>
      </c>
      <c r="AT24" s="21">
        <v>29737.508694000004</v>
      </c>
      <c r="AU24" s="21">
        <v>30948.796868000038</v>
      </c>
      <c r="AV24" s="21">
        <v>31578.839060000017</v>
      </c>
      <c r="AW24" s="21">
        <v>32338.952504000004</v>
      </c>
      <c r="AX24" s="21">
        <v>32905.318433000015</v>
      </c>
      <c r="AY24" s="21">
        <v>33451.471245999986</v>
      </c>
      <c r="AZ24" s="21">
        <v>33176.329019000004</v>
      </c>
      <c r="BA24" s="21">
        <v>32885.980330000049</v>
      </c>
      <c r="BB24" s="21">
        <v>32738.446240000052</v>
      </c>
      <c r="BC24" s="21">
        <v>32706.690160000024</v>
      </c>
      <c r="BD24" s="21">
        <v>32626.845559000009</v>
      </c>
      <c r="BE24" s="21">
        <v>32777.418611999979</v>
      </c>
      <c r="BF24" s="21">
        <v>33277.501210000024</v>
      </c>
      <c r="BG24" s="21">
        <v>33630.81094899997</v>
      </c>
      <c r="BH24" s="21">
        <v>33628.24799799997</v>
      </c>
      <c r="BI24" s="21">
        <v>33552.176962000012</v>
      </c>
      <c r="BJ24" s="21">
        <v>33598.237727000029</v>
      </c>
      <c r="BK24" s="21">
        <v>33492.36826600002</v>
      </c>
      <c r="BL24" s="21">
        <v>33846.289965999968</v>
      </c>
      <c r="BM24" s="21">
        <v>34373.522531000002</v>
      </c>
      <c r="BN24" s="21">
        <v>34737.267410999986</v>
      </c>
      <c r="BO24" s="21">
        <v>35578.218070999988</v>
      </c>
      <c r="BP24" s="21">
        <v>36193.849225999998</v>
      </c>
      <c r="BQ24" s="21">
        <v>36842.319812999973</v>
      </c>
      <c r="BR24" s="21">
        <v>38106.218168999963</v>
      </c>
      <c r="BS24" s="21">
        <v>39369.497314</v>
      </c>
      <c r="BT24" s="21">
        <v>40590.534092000053</v>
      </c>
      <c r="BU24" s="21">
        <v>41043.716789999955</v>
      </c>
      <c r="BV24" s="21">
        <v>41162.862988999957</v>
      </c>
      <c r="BW24" s="21">
        <v>40885.899457000014</v>
      </c>
      <c r="BX24" s="21">
        <v>41116.615780000029</v>
      </c>
      <c r="BY24" s="21">
        <v>41804.807692000039</v>
      </c>
      <c r="BZ24" s="21">
        <v>42713.509793999961</v>
      </c>
      <c r="CA24" s="21">
        <v>44089.017054999953</v>
      </c>
      <c r="CB24" s="21">
        <v>44903.457615999985</v>
      </c>
      <c r="CC24" s="21">
        <v>46438.018418000014</v>
      </c>
      <c r="CD24" s="21">
        <v>48458.622092000005</v>
      </c>
      <c r="CE24" s="21">
        <v>50552.63780500002</v>
      </c>
      <c r="CF24" s="21">
        <v>53685.966774999986</v>
      </c>
      <c r="CG24" s="21">
        <v>56070.820209999947</v>
      </c>
      <c r="CH24" s="21">
        <v>58639.646371999988</v>
      </c>
      <c r="CI24" s="21">
        <v>60277.624106000039</v>
      </c>
      <c r="CJ24" s="21">
        <v>62950.848990000108</v>
      </c>
      <c r="CK24" s="21">
        <v>65274.683481000007</v>
      </c>
      <c r="CL24" s="21">
        <v>69701.60639000003</v>
      </c>
      <c r="CM24" s="21">
        <v>73217.320413999987</v>
      </c>
      <c r="CN24" s="21">
        <v>76519.377999999895</v>
      </c>
      <c r="CO24" s="21">
        <v>80476.342000000019</v>
      </c>
      <c r="CP24" s="21">
        <v>84475.408999999985</v>
      </c>
      <c r="CQ24" s="21">
        <v>87892.705999999991</v>
      </c>
      <c r="CR24" s="21">
        <v>91138.842000000019</v>
      </c>
      <c r="CS24" s="21">
        <v>94317.966999999975</v>
      </c>
      <c r="CT24" s="21">
        <v>96898.829999999842</v>
      </c>
      <c r="CU24" s="21">
        <v>99851.309999999983</v>
      </c>
      <c r="CV24" s="21">
        <v>103169.40800000013</v>
      </c>
      <c r="CW24" s="21">
        <v>105320.83800000003</v>
      </c>
      <c r="CX24" s="21">
        <v>108842.73400000003</v>
      </c>
      <c r="CY24" s="21">
        <v>111655.16000000002</v>
      </c>
      <c r="CZ24" s="21">
        <v>112110.41400000006</v>
      </c>
      <c r="DA24" s="21">
        <v>116171.64200000005</v>
      </c>
      <c r="DB24" s="21">
        <v>118529.93100000001</v>
      </c>
      <c r="DC24" s="21">
        <v>116923.14500000002</v>
      </c>
      <c r="DD24" s="21">
        <v>117483.10600000003</v>
      </c>
      <c r="DE24" s="21">
        <v>117390.128</v>
      </c>
      <c r="DF24" s="21">
        <v>116839.77299999997</v>
      </c>
      <c r="DG24" s="21">
        <v>116596.91800000006</v>
      </c>
      <c r="DH24" s="21">
        <v>118604.9890000001</v>
      </c>
      <c r="DI24" s="21">
        <v>118672.88700000003</v>
      </c>
      <c r="DJ24" s="21">
        <v>120271.59200000011</v>
      </c>
      <c r="DK24" s="21">
        <v>118544.10699999997</v>
      </c>
      <c r="DL24" s="21">
        <v>119376.50000000003</v>
      </c>
      <c r="DM24" s="21">
        <v>126537.46799999992</v>
      </c>
      <c r="DN24" s="21">
        <v>124264.77699999996</v>
      </c>
      <c r="DO24" s="21">
        <v>124527.36100000003</v>
      </c>
      <c r="DP24" s="21">
        <v>123294.75900000006</v>
      </c>
      <c r="DQ24" s="21">
        <v>121630.56499999994</v>
      </c>
      <c r="DR24" s="21">
        <v>120271.118</v>
      </c>
      <c r="DS24" s="21">
        <v>120240.89099999987</v>
      </c>
      <c r="DT24" s="21">
        <v>121110.827</v>
      </c>
      <c r="DU24" s="21">
        <v>118843.63099999998</v>
      </c>
      <c r="DV24" s="21">
        <v>118035.70400000004</v>
      </c>
      <c r="DW24" s="21">
        <v>120481.81300000007</v>
      </c>
      <c r="DX24" s="21">
        <v>125486.65999999997</v>
      </c>
      <c r="DY24" s="21">
        <v>130012.91900000002</v>
      </c>
      <c r="DZ24" s="21">
        <v>136162.21100000004</v>
      </c>
      <c r="EA24" s="21">
        <v>142475.27499999991</v>
      </c>
      <c r="EB24" s="21">
        <v>148060.79000000007</v>
      </c>
      <c r="EC24" s="21">
        <v>154830.59100000039</v>
      </c>
      <c r="ED24" s="21">
        <v>160216.8220000001</v>
      </c>
      <c r="EE24" s="21">
        <v>164418.51500000007</v>
      </c>
      <c r="EF24" s="21">
        <v>173920.23099999994</v>
      </c>
      <c r="EG24" s="21">
        <v>181365.49799999991</v>
      </c>
      <c r="EH24" s="21">
        <v>187942.10500000016</v>
      </c>
      <c r="EI24" s="21">
        <v>199336.25599999985</v>
      </c>
      <c r="EJ24" s="21">
        <v>209800.58300000013</v>
      </c>
      <c r="EK24" s="21">
        <v>222197.40800000011</v>
      </c>
      <c r="EL24" s="21">
        <v>238300.24799999996</v>
      </c>
      <c r="EM24" s="21">
        <v>251768.88500000013</v>
      </c>
      <c r="EN24" s="21">
        <v>269926.04699999996</v>
      </c>
      <c r="EO24" s="21">
        <v>283291.73499999999</v>
      </c>
      <c r="EP24" s="21">
        <v>294657.55200000014</v>
      </c>
      <c r="EQ24" s="21">
        <v>307853.60399999999</v>
      </c>
      <c r="ER24" s="21">
        <v>325400.20000000013</v>
      </c>
      <c r="ES24" s="21">
        <v>346685.99700000015</v>
      </c>
      <c r="ET24" s="21">
        <v>370630.89900000038</v>
      </c>
      <c r="EU24" s="21">
        <v>394702.19400000037</v>
      </c>
      <c r="EV24" s="21">
        <v>423209.11100000021</v>
      </c>
      <c r="EW24" s="21">
        <v>451322.94</v>
      </c>
      <c r="EX24" s="21">
        <v>472870.03700000013</v>
      </c>
      <c r="EY24" s="21">
        <v>487894.8119999998</v>
      </c>
      <c r="EZ24" s="21">
        <v>514151.12600000028</v>
      </c>
      <c r="FA24" s="21">
        <v>531275.93099999963</v>
      </c>
      <c r="FB24" s="21">
        <v>544339.07499999984</v>
      </c>
      <c r="FC24" s="21">
        <v>564439.32599999965</v>
      </c>
      <c r="FD24" s="21">
        <v>607090.23000000045</v>
      </c>
      <c r="FE24" s="21">
        <v>647837.94699999981</v>
      </c>
      <c r="FF24" s="21">
        <v>706785.12799999944</v>
      </c>
      <c r="FG24" s="21">
        <v>765069.79400000081</v>
      </c>
      <c r="FH24" s="21">
        <v>816190.67299999995</v>
      </c>
      <c r="FI24" s="21">
        <v>894743.01100000041</v>
      </c>
      <c r="FJ24" s="21">
        <v>964785.84800000116</v>
      </c>
      <c r="FK24" s="21">
        <v>1037646.1399999993</v>
      </c>
      <c r="FL24" s="21">
        <v>1117107.777</v>
      </c>
      <c r="FM24" s="21">
        <v>1296099.3919999988</v>
      </c>
      <c r="FN24" s="21">
        <v>1311003.8140000005</v>
      </c>
      <c r="FO24" s="21">
        <v>1432111.866999998</v>
      </c>
      <c r="FP24" s="21">
        <v>1556132.4259999995</v>
      </c>
      <c r="FQ24" s="21">
        <v>1673320.0039999979</v>
      </c>
      <c r="FR24" s="21">
        <v>1888725.7439999999</v>
      </c>
      <c r="FS24" s="21">
        <v>2121577.6229999992</v>
      </c>
      <c r="FT24" s="21">
        <v>2517554.2489999975</v>
      </c>
      <c r="FU24" s="21">
        <v>2966798.2380000018</v>
      </c>
      <c r="FV24" s="21">
        <v>3250104.6190000009</v>
      </c>
      <c r="FW24" s="21">
        <v>3604231.2929999968</v>
      </c>
      <c r="FX24" s="21">
        <v>3876285.9570000018</v>
      </c>
      <c r="FY24" s="21">
        <v>4276404.310999996</v>
      </c>
      <c r="FZ24" s="21">
        <v>4526369.7690000013</v>
      </c>
      <c r="GA24" s="21">
        <v>4815257.2410000023</v>
      </c>
      <c r="GB24" s="21">
        <v>5058407.8010000009</v>
      </c>
      <c r="GC24" s="21">
        <v>5707178.7410000041</v>
      </c>
      <c r="GD24" s="21">
        <v>6095756.9290000033</v>
      </c>
      <c r="GE24" s="21">
        <v>6412293.5110000037</v>
      </c>
      <c r="GF24" s="21">
        <v>6840980.2369999979</v>
      </c>
      <c r="GG24" s="21">
        <v>7039365.9839999946</v>
      </c>
      <c r="GH24" s="21">
        <v>7387050.1239999989</v>
      </c>
      <c r="GI24" s="21">
        <v>7652127.0319999987</v>
      </c>
      <c r="GJ24" s="21">
        <v>7710649.6769999992</v>
      </c>
      <c r="GK24" s="21">
        <v>7772487.2700000023</v>
      </c>
      <c r="GL24" s="22">
        <v>7783112.2419999857</v>
      </c>
      <c r="GM24" s="22">
        <v>8069852.1559999948</v>
      </c>
    </row>
    <row r="25" spans="1:195" s="16" customFormat="1" ht="22.5" customHeight="1" x14ac:dyDescent="0.25">
      <c r="A25" s="39" t="s">
        <v>293</v>
      </c>
      <c r="B25" s="21">
        <v>30279.687599999997</v>
      </c>
      <c r="C25" s="21">
        <v>30567.284068999994</v>
      </c>
      <c r="D25" s="21">
        <v>31132.157611999995</v>
      </c>
      <c r="E25" s="21">
        <v>31793.345439000001</v>
      </c>
      <c r="F25" s="21">
        <v>32294.772844000006</v>
      </c>
      <c r="G25" s="21">
        <v>32754.445634</v>
      </c>
      <c r="H25" s="21">
        <v>33401.674360999968</v>
      </c>
      <c r="I25" s="21">
        <v>34280.58295899997</v>
      </c>
      <c r="J25" s="21">
        <v>35555.249062999996</v>
      </c>
      <c r="K25" s="21">
        <v>36668.487113000025</v>
      </c>
      <c r="L25" s="21">
        <v>38080.86862600001</v>
      </c>
      <c r="M25" s="21">
        <v>39279.463197999998</v>
      </c>
      <c r="N25" s="21">
        <v>40407.977277000005</v>
      </c>
      <c r="O25" s="21">
        <v>41462.083873999974</v>
      </c>
      <c r="P25" s="21">
        <v>42652.883884999988</v>
      </c>
      <c r="Q25" s="21">
        <v>44106.450225999986</v>
      </c>
      <c r="R25" s="21">
        <v>45689.278343999984</v>
      </c>
      <c r="S25" s="21">
        <v>47085.206272000018</v>
      </c>
      <c r="T25" s="21">
        <v>48602.545548999988</v>
      </c>
      <c r="U25" s="21">
        <v>50828.889324000003</v>
      </c>
      <c r="V25" s="21">
        <v>52794.788830999998</v>
      </c>
      <c r="W25" s="21">
        <v>55267.268223999985</v>
      </c>
      <c r="X25" s="21">
        <v>56796.85671</v>
      </c>
      <c r="Y25" s="21">
        <v>57354.242693000015</v>
      </c>
      <c r="Z25" s="21">
        <v>58477.996538000021</v>
      </c>
      <c r="AA25" s="21">
        <v>59472.118430000017</v>
      </c>
      <c r="AB25" s="21">
        <v>61028.762763000035</v>
      </c>
      <c r="AC25" s="21">
        <v>61965.146885000024</v>
      </c>
      <c r="AD25" s="21">
        <v>63764.511406999976</v>
      </c>
      <c r="AE25" s="21">
        <v>64684.547990000006</v>
      </c>
      <c r="AF25" s="21">
        <v>65854.524180999986</v>
      </c>
      <c r="AG25" s="21">
        <v>68072.062099000002</v>
      </c>
      <c r="AH25" s="21">
        <v>69339.620729000002</v>
      </c>
      <c r="AI25" s="21">
        <v>71497.891367999982</v>
      </c>
      <c r="AJ25" s="21">
        <v>73121.92649800003</v>
      </c>
      <c r="AK25" s="21">
        <v>74093.344024999969</v>
      </c>
      <c r="AL25" s="21">
        <v>75969.275045999981</v>
      </c>
      <c r="AM25" s="21">
        <v>77692.637107999995</v>
      </c>
      <c r="AN25" s="21">
        <v>79553.754615000056</v>
      </c>
      <c r="AO25" s="21">
        <v>81794.532036000019</v>
      </c>
      <c r="AP25" s="21">
        <v>83950.485105</v>
      </c>
      <c r="AQ25" s="21">
        <v>85070.674935000017</v>
      </c>
      <c r="AR25" s="21">
        <v>86509.454475999999</v>
      </c>
      <c r="AS25" s="21">
        <v>88611.536611999938</v>
      </c>
      <c r="AT25" s="21">
        <v>91151.922862999971</v>
      </c>
      <c r="AU25" s="21">
        <v>93504.260264000011</v>
      </c>
      <c r="AV25" s="21">
        <v>95651.15601700003</v>
      </c>
      <c r="AW25" s="21">
        <v>97095.987971999872</v>
      </c>
      <c r="AX25" s="21">
        <v>99235.478099000145</v>
      </c>
      <c r="AY25" s="21">
        <v>99455.892988000007</v>
      </c>
      <c r="AZ25" s="21">
        <v>100015.83225800004</v>
      </c>
      <c r="BA25" s="21">
        <v>100598.68498199998</v>
      </c>
      <c r="BB25" s="21">
        <v>102091.37802899993</v>
      </c>
      <c r="BC25" s="21">
        <v>102677.81992900002</v>
      </c>
      <c r="BD25" s="21">
        <v>104113.13075599994</v>
      </c>
      <c r="BE25" s="21">
        <v>106272.47602199983</v>
      </c>
      <c r="BF25" s="21">
        <v>109847.29423999994</v>
      </c>
      <c r="BG25" s="21">
        <v>112892.01072700018</v>
      </c>
      <c r="BH25" s="21">
        <v>115968.12842300013</v>
      </c>
      <c r="BI25" s="21">
        <v>117637.63848499997</v>
      </c>
      <c r="BJ25" s="21">
        <v>120282.36679100002</v>
      </c>
      <c r="BK25" s="21">
        <v>122867.82230299996</v>
      </c>
      <c r="BL25" s="21">
        <v>125919.19368</v>
      </c>
      <c r="BM25" s="21">
        <v>129507.639151</v>
      </c>
      <c r="BN25" s="21">
        <v>132639.13615699988</v>
      </c>
      <c r="BO25" s="21">
        <v>135185.8917619999</v>
      </c>
      <c r="BP25" s="21">
        <v>139336.12770200003</v>
      </c>
      <c r="BQ25" s="21">
        <v>143822.71219700002</v>
      </c>
      <c r="BR25" s="21">
        <v>149366.56848200006</v>
      </c>
      <c r="BS25" s="21">
        <v>154886.22588899996</v>
      </c>
      <c r="BT25" s="21">
        <v>159437.66420699997</v>
      </c>
      <c r="BU25" s="21">
        <v>161710.8518430001</v>
      </c>
      <c r="BV25" s="21">
        <v>164383.84089200001</v>
      </c>
      <c r="BW25" s="21">
        <v>166793.63432799999</v>
      </c>
      <c r="BX25" s="21">
        <v>171018.96917099977</v>
      </c>
      <c r="BY25" s="21">
        <v>174202.34400199988</v>
      </c>
      <c r="BZ25" s="21">
        <v>177902.0805500001</v>
      </c>
      <c r="CA25" s="21">
        <v>180228.02544600004</v>
      </c>
      <c r="CB25" s="21">
        <v>184802.46877399986</v>
      </c>
      <c r="CC25" s="21">
        <v>190643.44197999974</v>
      </c>
      <c r="CD25" s="21">
        <v>198009.25526600011</v>
      </c>
      <c r="CE25" s="21">
        <v>205089.12929999994</v>
      </c>
      <c r="CF25" s="21">
        <v>213897.75344099989</v>
      </c>
      <c r="CG25" s="21">
        <v>220636.42026399984</v>
      </c>
      <c r="CH25" s="21">
        <v>229724.86658999987</v>
      </c>
      <c r="CI25" s="21">
        <v>237504.34759799999</v>
      </c>
      <c r="CJ25" s="21">
        <v>248905.49569799998</v>
      </c>
      <c r="CK25" s="21">
        <v>258775.51577899995</v>
      </c>
      <c r="CL25" s="21">
        <v>269217.06576500006</v>
      </c>
      <c r="CM25" s="21">
        <v>276035.3259670001</v>
      </c>
      <c r="CN25" s="21">
        <v>295583.88800000004</v>
      </c>
      <c r="CO25" s="21">
        <v>297964.79800000048</v>
      </c>
      <c r="CP25" s="21">
        <v>311552.50299999985</v>
      </c>
      <c r="CQ25" s="21">
        <v>326453.01500000007</v>
      </c>
      <c r="CR25" s="21">
        <v>341093.54800000001</v>
      </c>
      <c r="CS25" s="21">
        <v>350983.27599999966</v>
      </c>
      <c r="CT25" s="21">
        <v>365531.93000000023</v>
      </c>
      <c r="CU25" s="21">
        <v>374168.73199999984</v>
      </c>
      <c r="CV25" s="21">
        <v>387926.19300000026</v>
      </c>
      <c r="CW25" s="21">
        <v>397739.27899999975</v>
      </c>
      <c r="CX25" s="21">
        <v>407322.35799999989</v>
      </c>
      <c r="CY25" s="21">
        <v>411381.69100000057</v>
      </c>
      <c r="CZ25" s="21">
        <v>415741.57300000044</v>
      </c>
      <c r="DA25" s="21">
        <v>424373.30799999996</v>
      </c>
      <c r="DB25" s="21">
        <v>427805.61300000013</v>
      </c>
      <c r="DC25" s="21">
        <v>430877.40700000006</v>
      </c>
      <c r="DD25" s="21">
        <v>433249.36699999974</v>
      </c>
      <c r="DE25" s="21">
        <v>431497.0810000003</v>
      </c>
      <c r="DF25" s="21">
        <v>432555.93299999979</v>
      </c>
      <c r="DG25" s="21">
        <v>433904.97200000001</v>
      </c>
      <c r="DH25" s="21">
        <v>436954.83199999959</v>
      </c>
      <c r="DI25" s="21">
        <v>438878.17400000023</v>
      </c>
      <c r="DJ25" s="21">
        <v>438903.02499999985</v>
      </c>
      <c r="DK25" s="21">
        <v>435811.52400000021</v>
      </c>
      <c r="DL25" s="21">
        <v>433400.12499999994</v>
      </c>
      <c r="DM25" s="21">
        <v>432458.69999999966</v>
      </c>
      <c r="DN25" s="21">
        <v>428357.50499999971</v>
      </c>
      <c r="DO25" s="21">
        <v>428542.40499999974</v>
      </c>
      <c r="DP25" s="21">
        <v>428314.19700000039</v>
      </c>
      <c r="DQ25" s="21">
        <v>426148.75799999957</v>
      </c>
      <c r="DR25" s="21">
        <v>428362.44000000012</v>
      </c>
      <c r="DS25" s="21">
        <v>432488.08599999937</v>
      </c>
      <c r="DT25" s="21">
        <v>440124.17700000037</v>
      </c>
      <c r="DU25" s="21">
        <v>431392.02899999951</v>
      </c>
      <c r="DV25" s="21">
        <v>431365.54399999982</v>
      </c>
      <c r="DW25" s="21">
        <v>431423.05999999959</v>
      </c>
      <c r="DX25" s="21">
        <v>433895.16899999999</v>
      </c>
      <c r="DY25" s="21">
        <v>440136.66499999992</v>
      </c>
      <c r="DZ25" s="21">
        <v>448579.85099999985</v>
      </c>
      <c r="EA25" s="21">
        <v>461255.46699999995</v>
      </c>
      <c r="EB25" s="21">
        <v>472395.15300000011</v>
      </c>
      <c r="EC25" s="21">
        <v>482101.6350000003</v>
      </c>
      <c r="ED25" s="21">
        <v>492832.09700000047</v>
      </c>
      <c r="EE25" s="21">
        <v>508671.62199999968</v>
      </c>
      <c r="EF25" s="21">
        <v>528152.7070000004</v>
      </c>
      <c r="EG25" s="21">
        <v>544066.66899999965</v>
      </c>
      <c r="EH25" s="21">
        <v>557167.9449999996</v>
      </c>
      <c r="EI25" s="21">
        <v>566034.3590000004</v>
      </c>
      <c r="EJ25" s="21">
        <v>577102.97499999998</v>
      </c>
      <c r="EK25" s="21">
        <v>596358.74499999988</v>
      </c>
      <c r="EL25" s="21">
        <v>620818.5770000004</v>
      </c>
      <c r="EM25" s="21">
        <v>652779.95600000047</v>
      </c>
      <c r="EN25" s="21">
        <v>685495.26499999978</v>
      </c>
      <c r="EO25" s="21">
        <v>709572.0749999996</v>
      </c>
      <c r="EP25" s="21">
        <v>729866.97799999977</v>
      </c>
      <c r="EQ25" s="21">
        <v>757862.80299999961</v>
      </c>
      <c r="ER25" s="21">
        <v>791280.04499999946</v>
      </c>
      <c r="ES25" s="21">
        <v>822263.60799999896</v>
      </c>
      <c r="ET25" s="21">
        <v>851551.17700000072</v>
      </c>
      <c r="EU25" s="21">
        <v>877517.30899999966</v>
      </c>
      <c r="EV25" s="21">
        <v>910976.67400000012</v>
      </c>
      <c r="EW25" s="21">
        <v>946275.60599999991</v>
      </c>
      <c r="EX25" s="21">
        <v>986625.00500000012</v>
      </c>
      <c r="EY25" s="21">
        <v>1023480.0319999999</v>
      </c>
      <c r="EZ25" s="21">
        <v>1070275.4489999996</v>
      </c>
      <c r="FA25" s="21">
        <v>1098715.4730000014</v>
      </c>
      <c r="FB25" s="21">
        <v>1161417.1750000007</v>
      </c>
      <c r="FC25" s="21">
        <v>1214218.6500000008</v>
      </c>
      <c r="FD25" s="21">
        <v>1296673.4580000003</v>
      </c>
      <c r="FE25" s="21">
        <v>1377182.1089999988</v>
      </c>
      <c r="FF25" s="21">
        <v>1432166.307</v>
      </c>
      <c r="FG25" s="21">
        <v>1456569.1190000009</v>
      </c>
      <c r="FH25" s="21">
        <v>1506662.2989999983</v>
      </c>
      <c r="FI25" s="21">
        <v>1589453.1240000001</v>
      </c>
      <c r="FJ25" s="21">
        <v>1755031.066000002</v>
      </c>
      <c r="FK25" s="21">
        <v>1895933.2169999997</v>
      </c>
      <c r="FL25" s="21">
        <v>1994114.7510000018</v>
      </c>
      <c r="FM25" s="21">
        <v>2068118.2830000003</v>
      </c>
      <c r="FN25" s="21">
        <v>2218300.9839999983</v>
      </c>
      <c r="FO25" s="21">
        <v>2451090.1739999996</v>
      </c>
      <c r="FP25" s="21">
        <v>2689917.3150000023</v>
      </c>
      <c r="FQ25" s="21">
        <v>3038225.9060000018</v>
      </c>
      <c r="FR25" s="21">
        <v>3710524.7289999994</v>
      </c>
      <c r="FS25" s="21">
        <v>4336356.9869999988</v>
      </c>
      <c r="FT25" s="21">
        <v>5263751.7990000006</v>
      </c>
      <c r="FU25" s="21">
        <v>6327007.2699999986</v>
      </c>
      <c r="FV25" s="21">
        <v>7419044.4610000029</v>
      </c>
      <c r="FW25" s="21">
        <v>8516311.0329999961</v>
      </c>
      <c r="FX25" s="21">
        <v>9599191.2650000043</v>
      </c>
      <c r="FY25" s="21">
        <v>10561830.269000005</v>
      </c>
      <c r="FZ25" s="21">
        <v>11870998.123000007</v>
      </c>
      <c r="GA25" s="21">
        <v>13050579.780999988</v>
      </c>
      <c r="GB25" s="21">
        <v>14369335.095999999</v>
      </c>
      <c r="GC25" s="21">
        <v>15530189.373000002</v>
      </c>
      <c r="GD25" s="21">
        <v>16586784.083999993</v>
      </c>
      <c r="GE25" s="21">
        <v>17108544.798</v>
      </c>
      <c r="GF25" s="21">
        <v>17898403.045000009</v>
      </c>
      <c r="GG25" s="21">
        <v>18769105.619999994</v>
      </c>
      <c r="GH25" s="21">
        <v>19131972.251000017</v>
      </c>
      <c r="GI25" s="21">
        <v>19584917.507000014</v>
      </c>
      <c r="GJ25" s="21">
        <v>20025707.113000009</v>
      </c>
      <c r="GK25" s="21">
        <v>20290333.594999991</v>
      </c>
      <c r="GL25" s="22">
        <v>20925094.62400002</v>
      </c>
      <c r="GM25" s="22">
        <v>21371126.52</v>
      </c>
    </row>
    <row r="26" spans="1:195" s="16" customFormat="1" ht="22.5" customHeight="1" x14ac:dyDescent="0.25">
      <c r="A26" s="39" t="s">
        <v>294</v>
      </c>
      <c r="B26" s="21">
        <v>19721.001951999995</v>
      </c>
      <c r="C26" s="21">
        <v>19890.657199999994</v>
      </c>
      <c r="D26" s="21">
        <v>20754.298813000023</v>
      </c>
      <c r="E26" s="21">
        <v>21325.738668000016</v>
      </c>
      <c r="F26" s="21">
        <v>22365.452834000014</v>
      </c>
      <c r="G26" s="21">
        <v>23280.821038000002</v>
      </c>
      <c r="H26" s="21">
        <v>23101.850251999975</v>
      </c>
      <c r="I26" s="21">
        <v>24339.182725000013</v>
      </c>
      <c r="J26" s="21">
        <v>25137.673321999991</v>
      </c>
      <c r="K26" s="21">
        <v>25955.10896500001</v>
      </c>
      <c r="L26" s="21">
        <v>27080.357039000017</v>
      </c>
      <c r="M26" s="21">
        <v>29049.817098999989</v>
      </c>
      <c r="N26" s="21">
        <v>29756.426153999997</v>
      </c>
      <c r="O26" s="21">
        <v>30153.971835999975</v>
      </c>
      <c r="P26" s="21">
        <v>30764.317015999968</v>
      </c>
      <c r="Q26" s="21">
        <v>31245.855694000005</v>
      </c>
      <c r="R26" s="21">
        <v>32773.772543999992</v>
      </c>
      <c r="S26" s="21">
        <v>34221.207318000008</v>
      </c>
      <c r="T26" s="21">
        <v>33724.95483000001</v>
      </c>
      <c r="U26" s="21">
        <v>35859.675999999978</v>
      </c>
      <c r="V26" s="21">
        <v>36770.447003000008</v>
      </c>
      <c r="W26" s="21">
        <v>38876.565691000011</v>
      </c>
      <c r="X26" s="21">
        <v>40039.667371000003</v>
      </c>
      <c r="Y26" s="21">
        <v>43384.410033000022</v>
      </c>
      <c r="Z26" s="21">
        <v>44866.603225999992</v>
      </c>
      <c r="AA26" s="21">
        <v>45312.38023900002</v>
      </c>
      <c r="AB26" s="21">
        <v>45885.893949999969</v>
      </c>
      <c r="AC26" s="21">
        <v>46215.27090000001</v>
      </c>
      <c r="AD26" s="21">
        <v>48793.412087999997</v>
      </c>
      <c r="AE26" s="21">
        <v>49642.882141000038</v>
      </c>
      <c r="AF26" s="21">
        <v>50680.729230000041</v>
      </c>
      <c r="AG26" s="21">
        <v>53050.550202000013</v>
      </c>
      <c r="AH26" s="21">
        <v>52887.637362000023</v>
      </c>
      <c r="AI26" s="21">
        <v>56372.728979999985</v>
      </c>
      <c r="AJ26" s="21">
        <v>57952.194038999951</v>
      </c>
      <c r="AK26" s="21">
        <v>62586.672198999971</v>
      </c>
      <c r="AL26" s="21">
        <v>63723.757432999977</v>
      </c>
      <c r="AM26" s="21">
        <v>64648.246063000071</v>
      </c>
      <c r="AN26" s="21">
        <v>65217.073463000001</v>
      </c>
      <c r="AO26" s="21">
        <v>67153.010360999964</v>
      </c>
      <c r="AP26" s="21">
        <v>68504.409568000061</v>
      </c>
      <c r="AQ26" s="21">
        <v>70138.596520999956</v>
      </c>
      <c r="AR26" s="21">
        <v>71189.810536999968</v>
      </c>
      <c r="AS26" s="21">
        <v>72861.526628000036</v>
      </c>
      <c r="AT26" s="21">
        <v>75635.542628000127</v>
      </c>
      <c r="AU26" s="21">
        <v>81095.453611000034</v>
      </c>
      <c r="AV26" s="21">
        <v>83361.446524999788</v>
      </c>
      <c r="AW26" s="21">
        <v>89945.019424000231</v>
      </c>
      <c r="AX26" s="21">
        <v>94772.249973999991</v>
      </c>
      <c r="AY26" s="21">
        <v>93475.803295999998</v>
      </c>
      <c r="AZ26" s="21">
        <v>94344.974606999996</v>
      </c>
      <c r="BA26" s="21">
        <v>95061.836332000021</v>
      </c>
      <c r="BB26" s="21">
        <v>95818.997344999894</v>
      </c>
      <c r="BC26" s="21">
        <v>97920.078050999902</v>
      </c>
      <c r="BD26" s="21">
        <v>95738.206028999877</v>
      </c>
      <c r="BE26" s="21">
        <v>97169.473919999873</v>
      </c>
      <c r="BF26" s="21">
        <v>102865.81881700009</v>
      </c>
      <c r="BG26" s="21">
        <v>109530.46985900003</v>
      </c>
      <c r="BH26" s="21">
        <v>114304.75752000001</v>
      </c>
      <c r="BI26" s="21">
        <v>123730.77672499992</v>
      </c>
      <c r="BJ26" s="21">
        <v>125655.13942900006</v>
      </c>
      <c r="BK26" s="21">
        <v>127584.09824199989</v>
      </c>
      <c r="BL26" s="21">
        <v>133335.95821300006</v>
      </c>
      <c r="BM26" s="21">
        <v>136280.10274900001</v>
      </c>
      <c r="BN26" s="21">
        <v>138674.57559099997</v>
      </c>
      <c r="BO26" s="21">
        <v>143546.21801599988</v>
      </c>
      <c r="BP26" s="21">
        <v>142251.71592700024</v>
      </c>
      <c r="BQ26" s="21">
        <v>150118.0986790001</v>
      </c>
      <c r="BR26" s="21">
        <v>158490.24701299993</v>
      </c>
      <c r="BS26" s="21">
        <v>167976.43659100015</v>
      </c>
      <c r="BT26" s="21">
        <v>180625.35949299991</v>
      </c>
      <c r="BU26" s="21">
        <v>194539.41940699998</v>
      </c>
      <c r="BV26" s="21">
        <v>192667.79383900028</v>
      </c>
      <c r="BW26" s="21">
        <v>195786.86562200027</v>
      </c>
      <c r="BX26" s="21">
        <v>196367.90717100003</v>
      </c>
      <c r="BY26" s="21">
        <v>197997.23746999985</v>
      </c>
      <c r="BZ26" s="21">
        <v>206175.45940999972</v>
      </c>
      <c r="CA26" s="21">
        <v>210282.50388500001</v>
      </c>
      <c r="CB26" s="21">
        <v>203851.56474000015</v>
      </c>
      <c r="CC26" s="21">
        <v>211846.2945130002</v>
      </c>
      <c r="CD26" s="21">
        <v>214471.34141100015</v>
      </c>
      <c r="CE26" s="21">
        <v>224202.85153899979</v>
      </c>
      <c r="CF26" s="21">
        <v>234062.70772799989</v>
      </c>
      <c r="CG26" s="21">
        <v>243762.02612999993</v>
      </c>
      <c r="CH26" s="21">
        <v>255151.97817499994</v>
      </c>
      <c r="CI26" s="21">
        <v>248856.15335199985</v>
      </c>
      <c r="CJ26" s="21">
        <v>249857.34642800008</v>
      </c>
      <c r="CK26" s="21">
        <v>248395.30471600025</v>
      </c>
      <c r="CL26" s="21">
        <v>257343.07146199982</v>
      </c>
      <c r="CM26" s="21">
        <v>257157.87184500019</v>
      </c>
      <c r="CN26" s="21">
        <v>263093.46200000006</v>
      </c>
      <c r="CO26" s="21">
        <v>267872.36299999995</v>
      </c>
      <c r="CP26" s="21">
        <v>268401.4449999996</v>
      </c>
      <c r="CQ26" s="21">
        <v>281780.20499999961</v>
      </c>
      <c r="CR26" s="21">
        <v>297120.53199999954</v>
      </c>
      <c r="CS26" s="21">
        <v>305702.55400000018</v>
      </c>
      <c r="CT26" s="21">
        <v>319681.55899999995</v>
      </c>
      <c r="CU26" s="21">
        <v>317275.64400000032</v>
      </c>
      <c r="CV26" s="21">
        <v>322026.59099999961</v>
      </c>
      <c r="CW26" s="21">
        <v>327205.6939999999</v>
      </c>
      <c r="CX26" s="21">
        <v>348194.42899999983</v>
      </c>
      <c r="CY26" s="21">
        <v>350957.48499999999</v>
      </c>
      <c r="CZ26" s="21">
        <v>354384.23899999971</v>
      </c>
      <c r="DA26" s="21">
        <v>374261.77399999968</v>
      </c>
      <c r="DB26" s="21">
        <v>369930.3890000002</v>
      </c>
      <c r="DC26" s="21">
        <v>385850.6100000001</v>
      </c>
      <c r="DD26" s="21">
        <v>389803.45799999963</v>
      </c>
      <c r="DE26" s="21">
        <v>396442.51199999999</v>
      </c>
      <c r="DF26" s="21">
        <v>408912.04400000005</v>
      </c>
      <c r="DG26" s="21">
        <v>403733.54499999963</v>
      </c>
      <c r="DH26" s="21">
        <v>402542.39800000057</v>
      </c>
      <c r="DI26" s="21">
        <v>412692.09699999954</v>
      </c>
      <c r="DJ26" s="21">
        <v>416668.58000000048</v>
      </c>
      <c r="DK26" s="21">
        <v>419610.63699999946</v>
      </c>
      <c r="DL26" s="21">
        <v>434654.03000000014</v>
      </c>
      <c r="DM26" s="21">
        <v>450834.73599999968</v>
      </c>
      <c r="DN26" s="21">
        <v>477518.49100000004</v>
      </c>
      <c r="DO26" s="21">
        <v>537806.89499999955</v>
      </c>
      <c r="DP26" s="21">
        <v>558450.79699999955</v>
      </c>
      <c r="DQ26" s="21">
        <v>601876.91099999973</v>
      </c>
      <c r="DR26" s="21">
        <v>612918.4609999992</v>
      </c>
      <c r="DS26" s="21">
        <v>605540.35899999971</v>
      </c>
      <c r="DT26" s="21">
        <v>609821.75600000028</v>
      </c>
      <c r="DU26" s="21">
        <v>563233.21300000174</v>
      </c>
      <c r="DV26" s="21">
        <v>593884.57899999968</v>
      </c>
      <c r="DW26" s="21">
        <v>652528.06500000041</v>
      </c>
      <c r="DX26" s="21">
        <v>701672.70299999951</v>
      </c>
      <c r="DY26" s="21">
        <v>738031.00500000094</v>
      </c>
      <c r="DZ26" s="21">
        <v>754746.18099999998</v>
      </c>
      <c r="EA26" s="21">
        <v>798907.89000000083</v>
      </c>
      <c r="EB26" s="21">
        <v>859929.81499999913</v>
      </c>
      <c r="EC26" s="21">
        <v>928004.29100000008</v>
      </c>
      <c r="ED26" s="21">
        <v>920847.78599999985</v>
      </c>
      <c r="EE26" s="21">
        <v>922549.64400000125</v>
      </c>
      <c r="EF26" s="21">
        <v>953285.16999999969</v>
      </c>
      <c r="EG26" s="21">
        <v>964225.82800000045</v>
      </c>
      <c r="EH26" s="21">
        <v>988019.43499999959</v>
      </c>
      <c r="EI26" s="21">
        <v>1009664.8800000002</v>
      </c>
      <c r="EJ26" s="21">
        <v>1005394.7479999991</v>
      </c>
      <c r="EK26" s="21">
        <v>1046840.3050000004</v>
      </c>
      <c r="EL26" s="21">
        <v>1099584.3429999982</v>
      </c>
      <c r="EM26" s="21">
        <v>1143629.2900000012</v>
      </c>
      <c r="EN26" s="21">
        <v>1245291.5239999979</v>
      </c>
      <c r="EO26" s="21">
        <v>1281635.4670000006</v>
      </c>
      <c r="EP26" s="21">
        <v>1295454.4470000013</v>
      </c>
      <c r="EQ26" s="21">
        <v>1306758.1050000037</v>
      </c>
      <c r="ER26" s="21">
        <v>1367562.9999999986</v>
      </c>
      <c r="ES26" s="21">
        <v>1426968.3140000012</v>
      </c>
      <c r="ET26" s="21">
        <v>1514304.468000001</v>
      </c>
      <c r="EU26" s="21">
        <v>1645183.6519999974</v>
      </c>
      <c r="EV26" s="21">
        <v>1686498.1250000005</v>
      </c>
      <c r="EW26" s="21">
        <v>1780214.1829999983</v>
      </c>
      <c r="EX26" s="21">
        <v>1840084.5670000024</v>
      </c>
      <c r="EY26" s="21">
        <v>1938138.9719999996</v>
      </c>
      <c r="EZ26" s="21">
        <v>2088560.6389999976</v>
      </c>
      <c r="FA26" s="21">
        <v>2189091.0020000022</v>
      </c>
      <c r="FB26" s="21">
        <v>2320677.9810000029</v>
      </c>
      <c r="FC26" s="21">
        <v>2383381.3510000035</v>
      </c>
      <c r="FD26" s="21">
        <v>2492596.2000000044</v>
      </c>
      <c r="FE26" s="21">
        <v>2670856.307</v>
      </c>
      <c r="FF26" s="21">
        <v>2970157.8909999961</v>
      </c>
      <c r="FG26" s="21">
        <v>3137996.4219999956</v>
      </c>
      <c r="FH26" s="21">
        <v>3398219.4999999991</v>
      </c>
      <c r="FI26" s="21">
        <v>3836124.6409999961</v>
      </c>
      <c r="FJ26" s="21">
        <v>3985902.7999999966</v>
      </c>
      <c r="FK26" s="21">
        <v>4817654.3860000139</v>
      </c>
      <c r="FL26" s="21">
        <v>5261524.0120000066</v>
      </c>
      <c r="FM26" s="21">
        <v>5627779.4880000092</v>
      </c>
      <c r="FN26" s="21">
        <v>6216905.0969999991</v>
      </c>
      <c r="FO26" s="21">
        <v>6473021.818</v>
      </c>
      <c r="FP26" s="21">
        <v>6793419.2639999948</v>
      </c>
      <c r="FQ26" s="21">
        <v>7566615.449</v>
      </c>
      <c r="FR26" s="21">
        <v>8205068.4119999968</v>
      </c>
      <c r="FS26" s="21">
        <v>8929401.4860000145</v>
      </c>
      <c r="FT26" s="21">
        <v>10332782.908999974</v>
      </c>
      <c r="FU26" s="21">
        <v>11106246.686999992</v>
      </c>
      <c r="FV26" s="21">
        <v>12299136.08300001</v>
      </c>
      <c r="FW26" s="21">
        <v>13905207.504000016</v>
      </c>
      <c r="FX26" s="21">
        <v>14732456.354000008</v>
      </c>
      <c r="FY26" s="21">
        <v>16228455.015999971</v>
      </c>
      <c r="FZ26" s="21">
        <v>17163069.171999983</v>
      </c>
      <c r="GA26" s="21">
        <v>17407982.29600003</v>
      </c>
      <c r="GB26" s="21">
        <v>18162555.522000015</v>
      </c>
      <c r="GC26" s="21">
        <v>19448788.978999965</v>
      </c>
      <c r="GD26" s="21">
        <v>20045850.758999981</v>
      </c>
      <c r="GE26" s="21">
        <v>20989016.267000016</v>
      </c>
      <c r="GF26" s="21">
        <v>22003835.304999974</v>
      </c>
      <c r="GG26" s="21">
        <v>22086025.349999938</v>
      </c>
      <c r="GH26" s="21">
        <v>22699358.476000007</v>
      </c>
      <c r="GI26" s="21">
        <v>23125625.894000005</v>
      </c>
      <c r="GJ26" s="21">
        <v>23944845.932000004</v>
      </c>
      <c r="GK26" s="21">
        <v>24887687.412999995</v>
      </c>
      <c r="GL26" s="22">
        <v>24753692.87599998</v>
      </c>
      <c r="GM26" s="22">
        <v>24661338.559000004</v>
      </c>
    </row>
    <row r="27" spans="1:195" s="16" customFormat="1" ht="22.5" customHeight="1" x14ac:dyDescent="0.25">
      <c r="A27" s="39" t="s">
        <v>295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12319.512961</v>
      </c>
      <c r="AM27" s="21">
        <v>12042.502945999997</v>
      </c>
      <c r="AN27" s="21">
        <v>11900.870649999997</v>
      </c>
      <c r="AO27" s="21">
        <v>12349.978848999999</v>
      </c>
      <c r="AP27" s="21">
        <v>12191.420783999998</v>
      </c>
      <c r="AQ27" s="21">
        <v>12361.280819000001</v>
      </c>
      <c r="AR27" s="21">
        <v>11010.504967999999</v>
      </c>
      <c r="AS27" s="21">
        <v>11452.834669999997</v>
      </c>
      <c r="AT27" s="21">
        <v>10726.392299000001</v>
      </c>
      <c r="AU27" s="21">
        <v>10312.926920000004</v>
      </c>
      <c r="AV27" s="21">
        <v>10393.674515999992</v>
      </c>
      <c r="AW27" s="21">
        <v>10542.718569000006</v>
      </c>
      <c r="AX27" s="21">
        <v>12396.841689000012</v>
      </c>
      <c r="AY27" s="21">
        <v>12582.629745999997</v>
      </c>
      <c r="AZ27" s="21">
        <v>13894.871299000002</v>
      </c>
      <c r="BA27" s="21">
        <v>14944.440496999992</v>
      </c>
      <c r="BB27" s="21">
        <v>15324.523223000002</v>
      </c>
      <c r="BC27" s="21">
        <v>14776.558616999995</v>
      </c>
      <c r="BD27" s="21">
        <v>14927.238045999988</v>
      </c>
      <c r="BE27" s="21">
        <v>13934.660749999994</v>
      </c>
      <c r="BF27" s="21">
        <v>12402.633975000004</v>
      </c>
      <c r="BG27" s="21">
        <v>10949.449971999999</v>
      </c>
      <c r="BH27" s="21">
        <v>10439.833140999999</v>
      </c>
      <c r="BI27" s="21">
        <v>10613.959159999993</v>
      </c>
      <c r="BJ27" s="21">
        <v>10772.203836000001</v>
      </c>
      <c r="BK27" s="21">
        <v>10971.593017999998</v>
      </c>
      <c r="BL27" s="21">
        <v>10420.402382000004</v>
      </c>
      <c r="BM27" s="21">
        <v>12311.355979</v>
      </c>
      <c r="BN27" s="21">
        <v>13528.464974999997</v>
      </c>
      <c r="BO27" s="21">
        <v>13620.748305000003</v>
      </c>
      <c r="BP27" s="21">
        <v>13840.848224999996</v>
      </c>
      <c r="BQ27" s="21">
        <v>12347.431750999998</v>
      </c>
      <c r="BR27" s="21">
        <v>10515.915420000005</v>
      </c>
      <c r="BS27" s="21">
        <v>9132.4762289999981</v>
      </c>
      <c r="BT27" s="21">
        <v>7662.0785369999958</v>
      </c>
      <c r="BU27" s="21">
        <v>9562.9547789999979</v>
      </c>
      <c r="BV27" s="21">
        <v>12229.550470999997</v>
      </c>
      <c r="BW27" s="21">
        <v>18713.019671000009</v>
      </c>
      <c r="BX27" s="21">
        <v>22365.065669000011</v>
      </c>
      <c r="BY27" s="21">
        <v>29481.527076000002</v>
      </c>
      <c r="BZ27" s="21">
        <v>35683.534764000004</v>
      </c>
      <c r="CA27" s="21">
        <v>43735.573704000009</v>
      </c>
      <c r="CB27" s="21">
        <v>51711.503832999988</v>
      </c>
      <c r="CC27" s="21">
        <v>55731.116715000004</v>
      </c>
      <c r="CD27" s="21">
        <v>61856.857890999992</v>
      </c>
      <c r="CE27" s="21">
        <v>65387.609836000025</v>
      </c>
      <c r="CF27" s="21">
        <v>73472.782718000031</v>
      </c>
      <c r="CG27" s="21">
        <v>73355.558994000006</v>
      </c>
      <c r="CH27" s="21">
        <v>74515.490059999996</v>
      </c>
      <c r="CI27" s="21">
        <v>77459.520225</v>
      </c>
      <c r="CJ27" s="21">
        <v>81924.750047000052</v>
      </c>
      <c r="CK27" s="21">
        <v>87121.816435999965</v>
      </c>
      <c r="CL27" s="21">
        <v>100973.58892299996</v>
      </c>
      <c r="CM27" s="21">
        <v>115104.26560099996</v>
      </c>
      <c r="CN27" s="21">
        <v>131193.23699999996</v>
      </c>
      <c r="CO27" s="21">
        <v>127649.79899999998</v>
      </c>
      <c r="CP27" s="21">
        <v>127792.7769999999</v>
      </c>
      <c r="CQ27" s="21">
        <v>130543.30600000007</v>
      </c>
      <c r="CR27" s="21">
        <v>127185.32500000001</v>
      </c>
      <c r="CS27" s="21">
        <v>138742.09199999998</v>
      </c>
      <c r="CT27" s="21">
        <v>153847.766</v>
      </c>
      <c r="CU27" s="21">
        <v>163066.86999999997</v>
      </c>
      <c r="CV27" s="21">
        <v>158553.62599999999</v>
      </c>
      <c r="CW27" s="21">
        <v>176243.75399999981</v>
      </c>
      <c r="CX27" s="21">
        <v>204049.99799999985</v>
      </c>
      <c r="CY27" s="21">
        <v>236788.03600000017</v>
      </c>
      <c r="CZ27" s="21">
        <v>226512.25400000002</v>
      </c>
      <c r="DA27" s="21">
        <v>313679.24799999996</v>
      </c>
      <c r="DB27" s="21">
        <v>329703.22399999993</v>
      </c>
      <c r="DC27" s="21">
        <v>273955.00300000003</v>
      </c>
      <c r="DD27" s="21">
        <v>292582.81200000033</v>
      </c>
      <c r="DE27" s="21">
        <v>284813.62899999996</v>
      </c>
      <c r="DF27" s="21">
        <v>288134.66400000005</v>
      </c>
      <c r="DG27" s="21">
        <v>316363.853</v>
      </c>
      <c r="DH27" s="21">
        <v>353597.72899999999</v>
      </c>
      <c r="DI27" s="21">
        <v>361273.90500000003</v>
      </c>
      <c r="DJ27" s="21">
        <v>355537.27800000005</v>
      </c>
      <c r="DK27" s="21">
        <v>337533.04899999988</v>
      </c>
      <c r="DL27" s="21">
        <v>358786.01100000006</v>
      </c>
      <c r="DM27" s="21">
        <v>457200.46100000018</v>
      </c>
      <c r="DN27" s="21">
        <v>374867.45600000012</v>
      </c>
      <c r="DO27" s="21">
        <v>331834.09000000026</v>
      </c>
      <c r="DP27" s="21">
        <v>310119.24099999998</v>
      </c>
      <c r="DQ27" s="21">
        <v>290424.69099999993</v>
      </c>
      <c r="DR27" s="21">
        <v>277922.27800000017</v>
      </c>
      <c r="DS27" s="21">
        <v>275635.14800000016</v>
      </c>
      <c r="DT27" s="21">
        <v>265667.99200000014</v>
      </c>
      <c r="DU27" s="21">
        <v>250135.48299999992</v>
      </c>
      <c r="DV27" s="21">
        <v>241442.96800000011</v>
      </c>
      <c r="DW27" s="21">
        <v>224399.12799999991</v>
      </c>
      <c r="DX27" s="21">
        <v>210486.00099999987</v>
      </c>
      <c r="DY27" s="21">
        <v>204658.31900000005</v>
      </c>
      <c r="DZ27" s="21">
        <v>200630.66499999986</v>
      </c>
      <c r="EA27" s="21">
        <v>194498.75100000002</v>
      </c>
      <c r="EB27" s="21">
        <v>195742.94599999997</v>
      </c>
      <c r="EC27" s="21">
        <v>207058.06299999999</v>
      </c>
      <c r="ED27" s="21">
        <v>203007.31299999994</v>
      </c>
      <c r="EE27" s="21">
        <v>208718.02500000017</v>
      </c>
      <c r="EF27" s="21">
        <v>226539.87</v>
      </c>
      <c r="EG27" s="21">
        <v>242842.42799999987</v>
      </c>
      <c r="EH27" s="21">
        <v>253649.58699999997</v>
      </c>
      <c r="EI27" s="21">
        <v>237895.92599999998</v>
      </c>
      <c r="EJ27" s="21">
        <v>245500.64999999994</v>
      </c>
      <c r="EK27" s="21">
        <v>237808.3790000001</v>
      </c>
      <c r="EL27" s="21">
        <v>224178.62200000012</v>
      </c>
      <c r="EM27" s="21">
        <v>209163.4740000001</v>
      </c>
      <c r="EN27" s="21">
        <v>193806.45799999996</v>
      </c>
      <c r="EO27" s="21">
        <v>178883.90000000002</v>
      </c>
      <c r="EP27" s="21">
        <v>176435.75299999997</v>
      </c>
      <c r="EQ27" s="21">
        <v>179328.2840000001</v>
      </c>
      <c r="ER27" s="21">
        <v>188100.64500000008</v>
      </c>
      <c r="ES27" s="21">
        <v>196795.38799999992</v>
      </c>
      <c r="ET27" s="21">
        <v>201513.64199999993</v>
      </c>
      <c r="EU27" s="21">
        <v>220061.88600000003</v>
      </c>
      <c r="EV27" s="21">
        <v>213798.59700000001</v>
      </c>
      <c r="EW27" s="21">
        <v>210327.16499999995</v>
      </c>
      <c r="EX27" s="21">
        <v>216219.50399999999</v>
      </c>
      <c r="EY27" s="21">
        <v>221134.14300000013</v>
      </c>
      <c r="EZ27" s="21">
        <v>225635.02000000014</v>
      </c>
      <c r="FA27" s="21">
        <v>235906.04399999994</v>
      </c>
      <c r="FB27" s="21">
        <v>247596.86300000001</v>
      </c>
      <c r="FC27" s="21">
        <v>276939.80699999997</v>
      </c>
      <c r="FD27" s="21">
        <v>313811.71300000005</v>
      </c>
      <c r="FE27" s="21">
        <v>371662.70800000016</v>
      </c>
      <c r="FF27" s="21">
        <v>393500.93500000011</v>
      </c>
      <c r="FG27" s="21">
        <v>408287.34299999999</v>
      </c>
      <c r="FH27" s="21">
        <v>431039.2</v>
      </c>
      <c r="FI27" s="21">
        <v>549989.88899999973</v>
      </c>
      <c r="FJ27" s="21">
        <v>533224.86699999997</v>
      </c>
      <c r="FK27" s="21">
        <v>508218.99799999985</v>
      </c>
      <c r="FL27" s="21">
        <v>503126.4439999999</v>
      </c>
      <c r="FM27" s="21">
        <v>1112886.2879999999</v>
      </c>
      <c r="FN27" s="21">
        <v>1318587.3119999997</v>
      </c>
      <c r="FO27" s="21">
        <v>1198074.713</v>
      </c>
      <c r="FP27" s="21">
        <v>1729285.7579999999</v>
      </c>
      <c r="FQ27" s="21">
        <v>1940302.6040000001</v>
      </c>
      <c r="FR27" s="21">
        <v>2532034.3110000002</v>
      </c>
      <c r="FS27" s="21">
        <v>2598414.517</v>
      </c>
      <c r="FT27" s="21">
        <v>2618610.0770000005</v>
      </c>
      <c r="FU27" s="21">
        <v>2801305.421000001</v>
      </c>
      <c r="FV27" s="21">
        <v>2989523.388999999</v>
      </c>
      <c r="FW27" s="21">
        <v>3551406.5829999996</v>
      </c>
      <c r="FX27" s="21">
        <v>4000754.85</v>
      </c>
      <c r="FY27" s="21">
        <v>4742773.2149999971</v>
      </c>
      <c r="FZ27" s="21">
        <v>5635829.8699999936</v>
      </c>
      <c r="GA27" s="21">
        <v>6207955.7589999996</v>
      </c>
      <c r="GB27" s="21">
        <v>6456118.5360000031</v>
      </c>
      <c r="GC27" s="21">
        <v>7053415.6959999995</v>
      </c>
      <c r="GD27" s="21">
        <v>7880737.9520000014</v>
      </c>
      <c r="GE27" s="21">
        <v>8029677.5869999984</v>
      </c>
      <c r="GF27" s="21">
        <v>9462137.1119999997</v>
      </c>
      <c r="GG27" s="21">
        <v>9770701.5149999987</v>
      </c>
      <c r="GH27" s="21">
        <v>9942765.7269999981</v>
      </c>
      <c r="GI27" s="21">
        <v>9714643.9810000006</v>
      </c>
      <c r="GJ27" s="21">
        <v>9475401.9790000003</v>
      </c>
      <c r="GK27" s="21">
        <v>9380854.8320000004</v>
      </c>
      <c r="GL27" s="22">
        <v>9988997.8649999984</v>
      </c>
      <c r="GM27" s="22">
        <v>10200078.989999995</v>
      </c>
    </row>
    <row r="28" spans="1:195" s="16" customFormat="1" ht="22.5" customHeight="1" thickBot="1" x14ac:dyDescent="0.3">
      <c r="A28" s="40" t="s">
        <v>296</v>
      </c>
      <c r="B28" s="43">
        <v>27445.024785000016</v>
      </c>
      <c r="C28" s="43">
        <v>27488.622756000026</v>
      </c>
      <c r="D28" s="43">
        <v>28810.084017999994</v>
      </c>
      <c r="E28" s="43">
        <v>30053.644739000039</v>
      </c>
      <c r="F28" s="43">
        <v>30703.269113999966</v>
      </c>
      <c r="G28" s="43">
        <v>30902.672399999981</v>
      </c>
      <c r="H28" s="43">
        <v>32354.904523000005</v>
      </c>
      <c r="I28" s="43">
        <v>34781.103737999976</v>
      </c>
      <c r="J28" s="43">
        <v>35937.792367999966</v>
      </c>
      <c r="K28" s="43">
        <v>37402.057979999983</v>
      </c>
      <c r="L28" s="43">
        <v>39249.107562000048</v>
      </c>
      <c r="M28" s="43">
        <v>41296.063480999961</v>
      </c>
      <c r="N28" s="43">
        <v>42482.997493000003</v>
      </c>
      <c r="O28" s="43">
        <v>43047.146515</v>
      </c>
      <c r="P28" s="43">
        <v>44269.849410000053</v>
      </c>
      <c r="Q28" s="43">
        <v>45959.679470000003</v>
      </c>
      <c r="R28" s="43">
        <v>47184.656229999964</v>
      </c>
      <c r="S28" s="43">
        <v>48518.497977000021</v>
      </c>
      <c r="T28" s="43">
        <v>53703.202653000073</v>
      </c>
      <c r="U28" s="43">
        <v>55446.93723000004</v>
      </c>
      <c r="V28" s="43">
        <v>56467.092178999999</v>
      </c>
      <c r="W28" s="43">
        <v>58578.319078999979</v>
      </c>
      <c r="X28" s="43">
        <v>58660.61895600002</v>
      </c>
      <c r="Y28" s="43">
        <v>57563.287971999962</v>
      </c>
      <c r="Z28" s="43">
        <v>58515.577790000068</v>
      </c>
      <c r="AA28" s="43">
        <v>58436.027680000057</v>
      </c>
      <c r="AB28" s="43">
        <v>59719.375954000105</v>
      </c>
      <c r="AC28" s="43">
        <v>60521.213605999976</v>
      </c>
      <c r="AD28" s="43">
        <v>60312.94103799999</v>
      </c>
      <c r="AE28" s="43">
        <v>60155.045981999894</v>
      </c>
      <c r="AF28" s="43">
        <v>57662.74728099996</v>
      </c>
      <c r="AG28" s="43">
        <v>56238.827861999976</v>
      </c>
      <c r="AH28" s="43">
        <v>56256.639946000068</v>
      </c>
      <c r="AI28" s="43">
        <v>56067.862584000046</v>
      </c>
      <c r="AJ28" s="43">
        <v>57215.606067000073</v>
      </c>
      <c r="AK28" s="43">
        <v>59295.944519000011</v>
      </c>
      <c r="AL28" s="43">
        <v>46438.570839000051</v>
      </c>
      <c r="AM28" s="43">
        <v>46417.541844999942</v>
      </c>
      <c r="AN28" s="43">
        <v>47626.040509000013</v>
      </c>
      <c r="AO28" s="43">
        <v>49088.444563999947</v>
      </c>
      <c r="AP28" s="43">
        <v>51132.228505000065</v>
      </c>
      <c r="AQ28" s="43">
        <v>53235.02315600001</v>
      </c>
      <c r="AR28" s="43">
        <v>53251.515898999933</v>
      </c>
      <c r="AS28" s="43">
        <v>53880.476981999935</v>
      </c>
      <c r="AT28" s="43">
        <v>54799.279528999818</v>
      </c>
      <c r="AU28" s="43">
        <v>55713.68526099989</v>
      </c>
      <c r="AV28" s="43">
        <v>58014.518444999878</v>
      </c>
      <c r="AW28" s="43">
        <v>61492.547780000081</v>
      </c>
      <c r="AX28" s="43">
        <v>61814.953957999882</v>
      </c>
      <c r="AY28" s="43">
        <v>61533.162039000075</v>
      </c>
      <c r="AZ28" s="43">
        <v>61968.933675999986</v>
      </c>
      <c r="BA28" s="43">
        <v>62659.114461000019</v>
      </c>
      <c r="BB28" s="43">
        <v>63929.776798999868</v>
      </c>
      <c r="BC28" s="43">
        <v>64303.121071000001</v>
      </c>
      <c r="BD28" s="43">
        <v>65687.779403000139</v>
      </c>
      <c r="BE28" s="43">
        <v>66876.570203999814</v>
      </c>
      <c r="BF28" s="43">
        <v>67209.384598999866</v>
      </c>
      <c r="BG28" s="43">
        <v>68648.43466499995</v>
      </c>
      <c r="BH28" s="43">
        <v>69328.049105999758</v>
      </c>
      <c r="BI28" s="43">
        <v>70934.917267999845</v>
      </c>
      <c r="BJ28" s="43">
        <v>70534.437076000031</v>
      </c>
      <c r="BK28" s="43">
        <v>71256.042169000022</v>
      </c>
      <c r="BL28" s="43">
        <v>72420.014598000096</v>
      </c>
      <c r="BM28" s="43">
        <v>73825.660776000004</v>
      </c>
      <c r="BN28" s="43">
        <v>76209.546408000053</v>
      </c>
      <c r="BO28" s="43">
        <v>78591.88545699988</v>
      </c>
      <c r="BP28" s="43">
        <v>79689.509689999977</v>
      </c>
      <c r="BQ28" s="43">
        <v>79442.480402999907</v>
      </c>
      <c r="BR28" s="43">
        <v>78717.787735000253</v>
      </c>
      <c r="BS28" s="43">
        <v>79225.865577999852</v>
      </c>
      <c r="BT28" s="43">
        <v>80128.159674999886</v>
      </c>
      <c r="BU28" s="43">
        <v>87205.689264999819</v>
      </c>
      <c r="BV28" s="43">
        <v>86858.317036999972</v>
      </c>
      <c r="BW28" s="43">
        <v>88127.663409999921</v>
      </c>
      <c r="BX28" s="43">
        <v>79704.270152000012</v>
      </c>
      <c r="BY28" s="43">
        <v>82229.01834199985</v>
      </c>
      <c r="BZ28" s="43">
        <v>85386.064290999901</v>
      </c>
      <c r="CA28" s="43">
        <v>87541.692325000069</v>
      </c>
      <c r="CB28" s="43">
        <v>85951.25496699987</v>
      </c>
      <c r="CC28" s="43">
        <v>89357.498391000088</v>
      </c>
      <c r="CD28" s="43">
        <v>93519.508321999921</v>
      </c>
      <c r="CE28" s="43">
        <v>96770.972116000019</v>
      </c>
      <c r="CF28" s="43">
        <v>100710.41229800007</v>
      </c>
      <c r="CG28" s="43">
        <v>105115.05807299982</v>
      </c>
      <c r="CH28" s="43">
        <v>105666.28808100021</v>
      </c>
      <c r="CI28" s="43">
        <v>103768.70209699974</v>
      </c>
      <c r="CJ28" s="43">
        <v>106735.69279100001</v>
      </c>
      <c r="CK28" s="43">
        <v>107648.62618999975</v>
      </c>
      <c r="CL28" s="43">
        <v>114512.74289599992</v>
      </c>
      <c r="CM28" s="43">
        <v>123013.18708199984</v>
      </c>
      <c r="CN28" s="43">
        <v>131572.72999999998</v>
      </c>
      <c r="CO28" s="43">
        <v>134393.10499999975</v>
      </c>
      <c r="CP28" s="43">
        <v>140223.60799999954</v>
      </c>
      <c r="CQ28" s="43">
        <v>143499.92499999935</v>
      </c>
      <c r="CR28" s="43">
        <v>147965.32099999976</v>
      </c>
      <c r="CS28" s="43">
        <v>164370.83099999977</v>
      </c>
      <c r="CT28" s="43">
        <v>175806.51199999987</v>
      </c>
      <c r="CU28" s="43">
        <v>177937.97900000005</v>
      </c>
      <c r="CV28" s="43">
        <v>180936.22599999956</v>
      </c>
      <c r="CW28" s="43">
        <v>184795.93899999931</v>
      </c>
      <c r="CX28" s="43">
        <v>197869.03499999992</v>
      </c>
      <c r="CY28" s="43">
        <v>211568.53999999934</v>
      </c>
      <c r="CZ28" s="43">
        <v>206251.26600000006</v>
      </c>
      <c r="DA28" s="43">
        <v>241551.29000000027</v>
      </c>
      <c r="DB28" s="43">
        <v>250052.23199999984</v>
      </c>
      <c r="DC28" s="43">
        <v>233286.91199999955</v>
      </c>
      <c r="DD28" s="43">
        <v>240019.39000000013</v>
      </c>
      <c r="DE28" s="43">
        <v>243922.40800000005</v>
      </c>
      <c r="DF28" s="43">
        <v>236494.81099999975</v>
      </c>
      <c r="DG28" s="43">
        <v>237169.36199999927</v>
      </c>
      <c r="DH28" s="43">
        <v>256574.80200000014</v>
      </c>
      <c r="DI28" s="43">
        <v>258986.04300000006</v>
      </c>
      <c r="DJ28" s="43">
        <v>261919.84700000007</v>
      </c>
      <c r="DK28" s="43">
        <v>255961.71399999876</v>
      </c>
      <c r="DL28" s="43">
        <v>266824.98099999921</v>
      </c>
      <c r="DM28" s="43">
        <v>311308.52099999972</v>
      </c>
      <c r="DN28" s="43">
        <v>282615.18699999899</v>
      </c>
      <c r="DO28" s="43">
        <v>279307.39899999928</v>
      </c>
      <c r="DP28" s="43">
        <v>265485.82599999942</v>
      </c>
      <c r="DQ28" s="43">
        <v>269174.44100000057</v>
      </c>
      <c r="DR28" s="43">
        <v>269825.6129999999</v>
      </c>
      <c r="DS28" s="43">
        <v>280492.09599999944</v>
      </c>
      <c r="DT28" s="43">
        <v>302810.88499999978</v>
      </c>
      <c r="DU28" s="43">
        <v>363427.95099999849</v>
      </c>
      <c r="DV28" s="43">
        <v>392942.48099999968</v>
      </c>
      <c r="DW28" s="43">
        <v>414674.27199999988</v>
      </c>
      <c r="DX28" s="43">
        <v>424331.24799999921</v>
      </c>
      <c r="DY28" s="43">
        <v>434755.18099999893</v>
      </c>
      <c r="DZ28" s="43">
        <v>431930.44699999969</v>
      </c>
      <c r="EA28" s="43">
        <v>434232.44700000063</v>
      </c>
      <c r="EB28" s="43">
        <v>436812.90699999966</v>
      </c>
      <c r="EC28" s="43">
        <v>443193.1809999994</v>
      </c>
      <c r="ED28" s="43">
        <v>441981.82800000021</v>
      </c>
      <c r="EE28" s="43">
        <v>447232.9709999999</v>
      </c>
      <c r="EF28" s="43">
        <v>454027.50100000016</v>
      </c>
      <c r="EG28" s="43">
        <v>466029.38999999966</v>
      </c>
      <c r="EH28" s="43">
        <v>476515.97600000026</v>
      </c>
      <c r="EI28" s="43">
        <v>482013.73200000077</v>
      </c>
      <c r="EJ28" s="43">
        <v>485321.18400000129</v>
      </c>
      <c r="EK28" s="43">
        <v>493456.1100000008</v>
      </c>
      <c r="EL28" s="43">
        <v>494321.86400000053</v>
      </c>
      <c r="EM28" s="43">
        <v>503008.81600000057</v>
      </c>
      <c r="EN28" s="43">
        <v>515372.7770000007</v>
      </c>
      <c r="EO28" s="43">
        <v>535429.48099999968</v>
      </c>
      <c r="EP28" s="43">
        <v>524852.91300000064</v>
      </c>
      <c r="EQ28" s="43">
        <v>540223.71999999881</v>
      </c>
      <c r="ER28" s="43">
        <v>561074.18300000019</v>
      </c>
      <c r="ES28" s="43">
        <v>574697.07400000095</v>
      </c>
      <c r="ET28" s="43">
        <v>614851.77099999972</v>
      </c>
      <c r="EU28" s="43">
        <v>662910.6950000003</v>
      </c>
      <c r="EV28" s="43">
        <v>689467.14399999939</v>
      </c>
      <c r="EW28" s="43">
        <v>729159.1400000006</v>
      </c>
      <c r="EX28" s="43">
        <v>767366.82800000161</v>
      </c>
      <c r="EY28" s="43">
        <v>803791.48300000094</v>
      </c>
      <c r="EZ28" s="43">
        <v>844481.90500000119</v>
      </c>
      <c r="FA28" s="43">
        <v>905594.90000000037</v>
      </c>
      <c r="FB28" s="43">
        <v>924139.97100000083</v>
      </c>
      <c r="FC28" s="43">
        <v>971381.70000000112</v>
      </c>
      <c r="FD28" s="43">
        <v>1076119.790000001</v>
      </c>
      <c r="FE28" s="43">
        <v>1222914.0099999998</v>
      </c>
      <c r="FF28" s="43">
        <v>1310692.3120000008</v>
      </c>
      <c r="FG28" s="43">
        <v>1470218.6539999992</v>
      </c>
      <c r="FH28" s="43">
        <v>1573058.9940000046</v>
      </c>
      <c r="FI28" s="43">
        <v>1779086.299999997</v>
      </c>
      <c r="FJ28" s="43">
        <v>1937799.8639999982</v>
      </c>
      <c r="FK28" s="43">
        <v>2130879.4880000018</v>
      </c>
      <c r="FL28" s="43">
        <v>2235602.6900000013</v>
      </c>
      <c r="FM28" s="43">
        <v>2887936.4899999984</v>
      </c>
      <c r="FN28" s="43">
        <v>2944517.618999999</v>
      </c>
      <c r="FO28" s="43">
        <v>3146127.7609999962</v>
      </c>
      <c r="FP28" s="43">
        <v>3458095.4900000021</v>
      </c>
      <c r="FQ28" s="43">
        <v>3684982.9320000112</v>
      </c>
      <c r="FR28" s="43">
        <v>3833538.928999994</v>
      </c>
      <c r="FS28" s="43">
        <v>4245390.8059999943</v>
      </c>
      <c r="FT28" s="43">
        <v>4673573.8049999923</v>
      </c>
      <c r="FU28" s="43">
        <v>5124004.2679999918</v>
      </c>
      <c r="FV28" s="43">
        <v>5592219.6540000066</v>
      </c>
      <c r="FW28" s="43">
        <v>6073038.1200000122</v>
      </c>
      <c r="FX28" s="43">
        <v>6381412.8949999958</v>
      </c>
      <c r="FY28" s="43">
        <v>7134685.6389999986</v>
      </c>
      <c r="FZ28" s="43">
        <v>7394212.6689999998</v>
      </c>
      <c r="GA28" s="43">
        <v>8170009.1760000139</v>
      </c>
      <c r="GB28" s="43">
        <v>8515603.3580000103</v>
      </c>
      <c r="GC28" s="43">
        <v>9195186.3039999902</v>
      </c>
      <c r="GD28" s="43">
        <v>9902073.8929999918</v>
      </c>
      <c r="GE28" s="43">
        <v>10869663.522</v>
      </c>
      <c r="GF28" s="43">
        <v>12087637.396999985</v>
      </c>
      <c r="GG28" s="43">
        <v>12892404.59300001</v>
      </c>
      <c r="GH28" s="43">
        <v>13956524.226000026</v>
      </c>
      <c r="GI28" s="43">
        <v>14858937.598999992</v>
      </c>
      <c r="GJ28" s="43">
        <v>15365606.731000006</v>
      </c>
      <c r="GK28" s="43">
        <v>16282244.540999994</v>
      </c>
      <c r="GL28" s="44">
        <v>16662480.383000001</v>
      </c>
      <c r="GM28" s="44">
        <v>16355876.257000014</v>
      </c>
    </row>
    <row r="29" spans="1:195" s="32" customFormat="1" ht="19.5" customHeight="1" x14ac:dyDescent="0.35">
      <c r="A29" s="31" t="s">
        <v>279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</row>
    <row r="30" spans="1:195" x14ac:dyDescent="0.35">
      <c r="B30" s="45"/>
    </row>
    <row r="33" spans="1:195" ht="27.75" x14ac:dyDescent="0.55000000000000004">
      <c r="A33" s="12" t="s">
        <v>300</v>
      </c>
    </row>
    <row r="34" spans="1:195" s="10" customFormat="1" ht="30" customHeight="1" thickBot="1" x14ac:dyDescent="0.6">
      <c r="A34" s="12" t="s">
        <v>288</v>
      </c>
    </row>
    <row r="35" spans="1:195" s="16" customFormat="1" ht="30" customHeight="1" thickBot="1" x14ac:dyDescent="0.3">
      <c r="A35" s="13" t="s">
        <v>270</v>
      </c>
      <c r="B35" s="14">
        <v>40179</v>
      </c>
      <c r="C35" s="14">
        <v>40210</v>
      </c>
      <c r="D35" s="14">
        <v>40238</v>
      </c>
      <c r="E35" s="14">
        <v>40269</v>
      </c>
      <c r="F35" s="14">
        <v>40299</v>
      </c>
      <c r="G35" s="14">
        <v>40330</v>
      </c>
      <c r="H35" s="14">
        <v>40360</v>
      </c>
      <c r="I35" s="14">
        <v>40391</v>
      </c>
      <c r="J35" s="14">
        <v>40422</v>
      </c>
      <c r="K35" s="14">
        <v>40452</v>
      </c>
      <c r="L35" s="14">
        <v>40483</v>
      </c>
      <c r="M35" s="14">
        <v>40513</v>
      </c>
      <c r="N35" s="14">
        <v>40544</v>
      </c>
      <c r="O35" s="14">
        <v>40575</v>
      </c>
      <c r="P35" s="14">
        <v>40603</v>
      </c>
      <c r="Q35" s="14">
        <v>40634</v>
      </c>
      <c r="R35" s="14">
        <v>40664</v>
      </c>
      <c r="S35" s="14">
        <v>40695</v>
      </c>
      <c r="T35" s="14">
        <v>40725</v>
      </c>
      <c r="U35" s="14">
        <v>40756</v>
      </c>
      <c r="V35" s="14">
        <v>40787</v>
      </c>
      <c r="W35" s="14">
        <v>40817</v>
      </c>
      <c r="X35" s="14">
        <v>40848</v>
      </c>
      <c r="Y35" s="14">
        <v>40878</v>
      </c>
      <c r="Z35" s="14">
        <v>40909</v>
      </c>
      <c r="AA35" s="14">
        <v>40940</v>
      </c>
      <c r="AB35" s="14">
        <v>40969</v>
      </c>
      <c r="AC35" s="14">
        <v>41000</v>
      </c>
      <c r="AD35" s="14">
        <v>41030</v>
      </c>
      <c r="AE35" s="14">
        <v>41061</v>
      </c>
      <c r="AF35" s="14">
        <v>41091</v>
      </c>
      <c r="AG35" s="14">
        <v>41122</v>
      </c>
      <c r="AH35" s="14">
        <v>41153</v>
      </c>
      <c r="AI35" s="14">
        <v>41183</v>
      </c>
      <c r="AJ35" s="14">
        <v>41214</v>
      </c>
      <c r="AK35" s="14">
        <v>41244</v>
      </c>
      <c r="AL35" s="14">
        <v>41275</v>
      </c>
      <c r="AM35" s="14">
        <v>41306</v>
      </c>
      <c r="AN35" s="14">
        <v>41334</v>
      </c>
      <c r="AO35" s="14">
        <v>41365</v>
      </c>
      <c r="AP35" s="14">
        <v>41395</v>
      </c>
      <c r="AQ35" s="14">
        <v>41426</v>
      </c>
      <c r="AR35" s="14">
        <v>41456</v>
      </c>
      <c r="AS35" s="14">
        <v>41487</v>
      </c>
      <c r="AT35" s="14">
        <v>41518</v>
      </c>
      <c r="AU35" s="14">
        <v>41548</v>
      </c>
      <c r="AV35" s="14">
        <v>41579</v>
      </c>
      <c r="AW35" s="14">
        <v>41609</v>
      </c>
      <c r="AX35" s="14">
        <v>41640</v>
      </c>
      <c r="AY35" s="14">
        <v>41671</v>
      </c>
      <c r="AZ35" s="14">
        <v>41699</v>
      </c>
      <c r="BA35" s="14">
        <v>41730</v>
      </c>
      <c r="BB35" s="14">
        <v>41760</v>
      </c>
      <c r="BC35" s="14">
        <v>41791</v>
      </c>
      <c r="BD35" s="14">
        <v>41821</v>
      </c>
      <c r="BE35" s="14">
        <v>41852</v>
      </c>
      <c r="BF35" s="14">
        <v>41883</v>
      </c>
      <c r="BG35" s="14">
        <v>41913</v>
      </c>
      <c r="BH35" s="14">
        <v>41944</v>
      </c>
      <c r="BI35" s="14">
        <v>41974</v>
      </c>
      <c r="BJ35" s="14">
        <v>42005</v>
      </c>
      <c r="BK35" s="14">
        <v>42036</v>
      </c>
      <c r="BL35" s="14">
        <v>42064</v>
      </c>
      <c r="BM35" s="14">
        <v>42095</v>
      </c>
      <c r="BN35" s="14">
        <v>42125</v>
      </c>
      <c r="BO35" s="14">
        <v>42156</v>
      </c>
      <c r="BP35" s="14">
        <v>42186</v>
      </c>
      <c r="BQ35" s="14">
        <v>42217</v>
      </c>
      <c r="BR35" s="14">
        <v>42248</v>
      </c>
      <c r="BS35" s="14">
        <v>42278</v>
      </c>
      <c r="BT35" s="14">
        <v>42309</v>
      </c>
      <c r="BU35" s="14">
        <v>42339</v>
      </c>
      <c r="BV35" s="14">
        <v>42370</v>
      </c>
      <c r="BW35" s="14">
        <v>42401</v>
      </c>
      <c r="BX35" s="14">
        <v>42430</v>
      </c>
      <c r="BY35" s="14">
        <v>42461</v>
      </c>
      <c r="BZ35" s="14">
        <v>42491</v>
      </c>
      <c r="CA35" s="14">
        <v>42522</v>
      </c>
      <c r="CB35" s="14">
        <v>42552</v>
      </c>
      <c r="CC35" s="14">
        <v>42583</v>
      </c>
      <c r="CD35" s="14">
        <v>42614</v>
      </c>
      <c r="CE35" s="14">
        <v>42644</v>
      </c>
      <c r="CF35" s="14">
        <v>42675</v>
      </c>
      <c r="CG35" s="14">
        <v>42705</v>
      </c>
      <c r="CH35" s="14">
        <v>42736</v>
      </c>
      <c r="CI35" s="14">
        <v>42767</v>
      </c>
      <c r="CJ35" s="14">
        <v>42795</v>
      </c>
      <c r="CK35" s="14">
        <v>42826</v>
      </c>
      <c r="CL35" s="14">
        <v>42856</v>
      </c>
      <c r="CM35" s="14">
        <v>42887</v>
      </c>
      <c r="CN35" s="14">
        <v>42917</v>
      </c>
      <c r="CO35" s="14">
        <v>42948</v>
      </c>
      <c r="CP35" s="14">
        <v>42979</v>
      </c>
      <c r="CQ35" s="14">
        <v>43009</v>
      </c>
      <c r="CR35" s="14">
        <v>43040</v>
      </c>
      <c r="CS35" s="14">
        <v>43070</v>
      </c>
      <c r="CT35" s="14">
        <v>43101</v>
      </c>
      <c r="CU35" s="14">
        <v>43132</v>
      </c>
      <c r="CV35" s="14">
        <v>43160</v>
      </c>
      <c r="CW35" s="14">
        <v>43191</v>
      </c>
      <c r="CX35" s="14">
        <v>43221</v>
      </c>
      <c r="CY35" s="14">
        <v>43252</v>
      </c>
      <c r="CZ35" s="14">
        <v>43282</v>
      </c>
      <c r="DA35" s="14">
        <v>43313</v>
      </c>
      <c r="DB35" s="14">
        <v>43344</v>
      </c>
      <c r="DC35" s="14">
        <v>43374</v>
      </c>
      <c r="DD35" s="14">
        <v>43405</v>
      </c>
      <c r="DE35" s="14">
        <v>43435</v>
      </c>
      <c r="DF35" s="14">
        <v>43466</v>
      </c>
      <c r="DG35" s="14">
        <v>43497</v>
      </c>
      <c r="DH35" s="14">
        <v>43525</v>
      </c>
      <c r="DI35" s="14">
        <v>43556</v>
      </c>
      <c r="DJ35" s="14">
        <v>43586</v>
      </c>
      <c r="DK35" s="14">
        <v>43617</v>
      </c>
      <c r="DL35" s="14">
        <v>43647</v>
      </c>
      <c r="DM35" s="14">
        <v>43678</v>
      </c>
      <c r="DN35" s="14">
        <v>43709</v>
      </c>
      <c r="DO35" s="14">
        <v>43739</v>
      </c>
      <c r="DP35" s="14">
        <v>43770</v>
      </c>
      <c r="DQ35" s="14">
        <v>43800</v>
      </c>
      <c r="DR35" s="14">
        <v>43831</v>
      </c>
      <c r="DS35" s="14">
        <v>43862</v>
      </c>
      <c r="DT35" s="14">
        <v>43891</v>
      </c>
      <c r="DU35" s="14">
        <v>43922</v>
      </c>
      <c r="DV35" s="14">
        <v>43952</v>
      </c>
      <c r="DW35" s="14">
        <v>43983</v>
      </c>
      <c r="DX35" s="14">
        <v>44013</v>
      </c>
      <c r="DY35" s="14">
        <v>44044</v>
      </c>
      <c r="DZ35" s="14">
        <v>44075</v>
      </c>
      <c r="EA35" s="14">
        <v>44105</v>
      </c>
      <c r="EB35" s="14">
        <v>44136</v>
      </c>
      <c r="EC35" s="14">
        <v>44166</v>
      </c>
      <c r="ED35" s="14">
        <v>44197</v>
      </c>
      <c r="EE35" s="14">
        <v>44228</v>
      </c>
      <c r="EF35" s="14">
        <v>44256</v>
      </c>
      <c r="EG35" s="14">
        <v>44287</v>
      </c>
      <c r="EH35" s="14">
        <v>44317</v>
      </c>
      <c r="EI35" s="14">
        <v>44348</v>
      </c>
      <c r="EJ35" s="14">
        <v>44378</v>
      </c>
      <c r="EK35" s="14">
        <v>44409</v>
      </c>
      <c r="EL35" s="14">
        <v>44440</v>
      </c>
      <c r="EM35" s="14">
        <v>44470</v>
      </c>
      <c r="EN35" s="14">
        <v>44501</v>
      </c>
      <c r="EO35" s="14">
        <v>44531</v>
      </c>
      <c r="EP35" s="14">
        <v>44562</v>
      </c>
      <c r="EQ35" s="14">
        <v>44593</v>
      </c>
      <c r="ER35" s="14">
        <v>44621</v>
      </c>
      <c r="ES35" s="14">
        <v>44652</v>
      </c>
      <c r="ET35" s="14">
        <v>44682</v>
      </c>
      <c r="EU35" s="14">
        <v>44713</v>
      </c>
      <c r="EV35" s="14">
        <v>44743</v>
      </c>
      <c r="EW35" s="14">
        <v>44774</v>
      </c>
      <c r="EX35" s="14">
        <v>44805</v>
      </c>
      <c r="EY35" s="14">
        <v>44835</v>
      </c>
      <c r="EZ35" s="14">
        <v>44866</v>
      </c>
      <c r="FA35" s="14">
        <v>44896</v>
      </c>
      <c r="FB35" s="14">
        <v>44927</v>
      </c>
      <c r="FC35" s="14">
        <v>44958</v>
      </c>
      <c r="FD35" s="14">
        <v>44986</v>
      </c>
      <c r="FE35" s="14">
        <v>45017</v>
      </c>
      <c r="FF35" s="14">
        <v>45047</v>
      </c>
      <c r="FG35" s="14">
        <v>45078</v>
      </c>
      <c r="FH35" s="14">
        <v>45108</v>
      </c>
      <c r="FI35" s="14">
        <v>45139</v>
      </c>
      <c r="FJ35" s="14">
        <v>45170</v>
      </c>
      <c r="FK35" s="14">
        <v>45200</v>
      </c>
      <c r="FL35" s="14">
        <v>45231</v>
      </c>
      <c r="FM35" s="14">
        <v>45261</v>
      </c>
      <c r="FN35" s="14">
        <v>45292</v>
      </c>
      <c r="FO35" s="14">
        <v>45323</v>
      </c>
      <c r="FP35" s="14">
        <v>45352</v>
      </c>
      <c r="FQ35" s="14">
        <v>45383</v>
      </c>
      <c r="FR35" s="14">
        <v>45413</v>
      </c>
      <c r="FS35" s="14">
        <v>45444</v>
      </c>
      <c r="FT35" s="14">
        <v>45474</v>
      </c>
      <c r="FU35" s="14">
        <v>45505</v>
      </c>
      <c r="FV35" s="14">
        <v>45536</v>
      </c>
      <c r="FW35" s="14">
        <v>45566</v>
      </c>
      <c r="FX35" s="14">
        <v>45597</v>
      </c>
      <c r="FY35" s="14">
        <v>45627</v>
      </c>
      <c r="FZ35" s="14">
        <v>45658</v>
      </c>
      <c r="GA35" s="14">
        <v>45689</v>
      </c>
      <c r="GB35" s="14">
        <v>45717</v>
      </c>
      <c r="GC35" s="14">
        <v>45748</v>
      </c>
      <c r="GD35" s="14">
        <v>45778</v>
      </c>
      <c r="GE35" s="14">
        <v>45809</v>
      </c>
      <c r="GF35" s="14">
        <v>45839</v>
      </c>
      <c r="GG35" s="14">
        <v>45870</v>
      </c>
      <c r="GH35" s="14">
        <v>45901</v>
      </c>
      <c r="GI35" s="14">
        <v>45931</v>
      </c>
      <c r="GJ35" s="14">
        <v>45962</v>
      </c>
      <c r="GK35" s="14">
        <v>45992</v>
      </c>
      <c r="GL35" s="15">
        <v>46023</v>
      </c>
      <c r="GM35" s="15">
        <v>46054</v>
      </c>
    </row>
    <row r="36" spans="1:195" s="16" customFormat="1" ht="22.5" customHeight="1" x14ac:dyDescent="0.25">
      <c r="A36" s="17" t="s">
        <v>271</v>
      </c>
      <c r="B36" s="18" t="s">
        <v>301</v>
      </c>
      <c r="C36" s="18" t="s">
        <v>301</v>
      </c>
      <c r="D36" s="18" t="s">
        <v>301</v>
      </c>
      <c r="E36" s="18" t="s">
        <v>301</v>
      </c>
      <c r="F36" s="18" t="s">
        <v>301</v>
      </c>
      <c r="G36" s="18" t="s">
        <v>301</v>
      </c>
      <c r="H36" s="18" t="s">
        <v>301</v>
      </c>
      <c r="I36" s="18" t="s">
        <v>301</v>
      </c>
      <c r="J36" s="18" t="s">
        <v>301</v>
      </c>
      <c r="K36" s="18" t="s">
        <v>301</v>
      </c>
      <c r="L36" s="18" t="s">
        <v>301</v>
      </c>
      <c r="M36" s="18" t="s">
        <v>301</v>
      </c>
      <c r="N36" s="18" t="s">
        <v>301</v>
      </c>
      <c r="O36" s="18" t="s">
        <v>301</v>
      </c>
      <c r="P36" s="18" t="s">
        <v>301</v>
      </c>
      <c r="Q36" s="18" t="s">
        <v>301</v>
      </c>
      <c r="R36" s="18" t="s">
        <v>301</v>
      </c>
      <c r="S36" s="18" t="s">
        <v>301</v>
      </c>
      <c r="T36" s="18" t="s">
        <v>301</v>
      </c>
      <c r="U36" s="18" t="s">
        <v>301</v>
      </c>
      <c r="V36" s="18" t="s">
        <v>301</v>
      </c>
      <c r="W36" s="18" t="s">
        <v>301</v>
      </c>
      <c r="X36" s="18" t="s">
        <v>301</v>
      </c>
      <c r="Y36" s="18" t="s">
        <v>301</v>
      </c>
      <c r="Z36" s="18" t="s">
        <v>301</v>
      </c>
      <c r="AA36" s="18" t="s">
        <v>301</v>
      </c>
      <c r="AB36" s="18" t="s">
        <v>301</v>
      </c>
      <c r="AC36" s="18" t="s">
        <v>301</v>
      </c>
      <c r="AD36" s="18" t="s">
        <v>301</v>
      </c>
      <c r="AE36" s="18" t="s">
        <v>301</v>
      </c>
      <c r="AF36" s="18" t="s">
        <v>301</v>
      </c>
      <c r="AG36" s="18" t="s">
        <v>301</v>
      </c>
      <c r="AH36" s="18" t="s">
        <v>301</v>
      </c>
      <c r="AI36" s="18" t="s">
        <v>301</v>
      </c>
      <c r="AJ36" s="18" t="s">
        <v>301</v>
      </c>
      <c r="AK36" s="18" t="s">
        <v>301</v>
      </c>
      <c r="AL36" s="18" t="s">
        <v>301</v>
      </c>
      <c r="AM36" s="18" t="s">
        <v>301</v>
      </c>
      <c r="AN36" s="18" t="s">
        <v>301</v>
      </c>
      <c r="AO36" s="18" t="s">
        <v>301</v>
      </c>
      <c r="AP36" s="18" t="s">
        <v>301</v>
      </c>
      <c r="AQ36" s="18" t="s">
        <v>301</v>
      </c>
      <c r="AR36" s="18" t="s">
        <v>301</v>
      </c>
      <c r="AS36" s="18" t="s">
        <v>301</v>
      </c>
      <c r="AT36" s="18" t="s">
        <v>301</v>
      </c>
      <c r="AU36" s="18" t="s">
        <v>301</v>
      </c>
      <c r="AV36" s="18" t="s">
        <v>301</v>
      </c>
      <c r="AW36" s="18" t="s">
        <v>301</v>
      </c>
      <c r="AX36" s="18" t="s">
        <v>301</v>
      </c>
      <c r="AY36" s="18" t="s">
        <v>301</v>
      </c>
      <c r="AZ36" s="18" t="s">
        <v>301</v>
      </c>
      <c r="BA36" s="18" t="s">
        <v>301</v>
      </c>
      <c r="BB36" s="18" t="s">
        <v>301</v>
      </c>
      <c r="BC36" s="18" t="s">
        <v>301</v>
      </c>
      <c r="BD36" s="18" t="s">
        <v>301</v>
      </c>
      <c r="BE36" s="18" t="s">
        <v>301</v>
      </c>
      <c r="BF36" s="18" t="s">
        <v>301</v>
      </c>
      <c r="BG36" s="18" t="s">
        <v>301</v>
      </c>
      <c r="BH36" s="18" t="s">
        <v>301</v>
      </c>
      <c r="BI36" s="18" t="s">
        <v>301</v>
      </c>
      <c r="BJ36" s="18" t="s">
        <v>301</v>
      </c>
      <c r="BK36" s="18" t="s">
        <v>301</v>
      </c>
      <c r="BL36" s="18" t="s">
        <v>301</v>
      </c>
      <c r="BM36" s="18" t="s">
        <v>301</v>
      </c>
      <c r="BN36" s="18" t="s">
        <v>301</v>
      </c>
      <c r="BO36" s="18" t="s">
        <v>301</v>
      </c>
      <c r="BP36" s="18" t="s">
        <v>301</v>
      </c>
      <c r="BQ36" s="18" t="s">
        <v>301</v>
      </c>
      <c r="BR36" s="18" t="s">
        <v>301</v>
      </c>
      <c r="BS36" s="18" t="s">
        <v>301</v>
      </c>
      <c r="BT36" s="18" t="s">
        <v>301</v>
      </c>
      <c r="BU36" s="18" t="s">
        <v>301</v>
      </c>
      <c r="BV36" s="18" t="s">
        <v>301</v>
      </c>
      <c r="BW36" s="18" t="s">
        <v>301</v>
      </c>
      <c r="BX36" s="18" t="s">
        <v>301</v>
      </c>
      <c r="BY36" s="18" t="s">
        <v>301</v>
      </c>
      <c r="BZ36" s="18" t="s">
        <v>301</v>
      </c>
      <c r="CA36" s="18" t="s">
        <v>301</v>
      </c>
      <c r="CB36" s="18" t="s">
        <v>301</v>
      </c>
      <c r="CC36" s="18" t="s">
        <v>301</v>
      </c>
      <c r="CD36" s="18" t="s">
        <v>301</v>
      </c>
      <c r="CE36" s="18" t="s">
        <v>301</v>
      </c>
      <c r="CF36" s="18" t="s">
        <v>301</v>
      </c>
      <c r="CG36" s="18" t="s">
        <v>301</v>
      </c>
      <c r="CH36" s="18" t="s">
        <v>301</v>
      </c>
      <c r="CI36" s="18" t="s">
        <v>301</v>
      </c>
      <c r="CJ36" s="18" t="s">
        <v>301</v>
      </c>
      <c r="CK36" s="18" t="s">
        <v>301</v>
      </c>
      <c r="CL36" s="18" t="s">
        <v>301</v>
      </c>
      <c r="CM36" s="18" t="s">
        <v>301</v>
      </c>
      <c r="CN36" s="18" t="s">
        <v>301</v>
      </c>
      <c r="CO36" s="18" t="s">
        <v>301</v>
      </c>
      <c r="CP36" s="18" t="s">
        <v>301</v>
      </c>
      <c r="CQ36" s="18" t="s">
        <v>301</v>
      </c>
      <c r="CR36" s="18" t="s">
        <v>301</v>
      </c>
      <c r="CS36" s="18" t="s">
        <v>301</v>
      </c>
      <c r="CT36" s="18">
        <v>9.3950652204133817E-2</v>
      </c>
      <c r="CU36" s="18">
        <v>0.11376627554959558</v>
      </c>
      <c r="CV36" s="18">
        <v>0.11416715598943053</v>
      </c>
      <c r="CW36" s="18">
        <v>0.1436250196642434</v>
      </c>
      <c r="CX36" s="18">
        <v>0.2209541517131077</v>
      </c>
      <c r="CY36" s="18">
        <v>0.25316299602929937</v>
      </c>
      <c r="CZ36" s="18">
        <v>0.27727954251763048</v>
      </c>
      <c r="DA36" s="18">
        <v>0.30682003778175065</v>
      </c>
      <c r="DB36" s="18">
        <v>0.32376484262989347</v>
      </c>
      <c r="DC36" s="18">
        <v>0.374004397884735</v>
      </c>
      <c r="DD36" s="18">
        <v>0.44340303837698614</v>
      </c>
      <c r="DE36" s="18">
        <v>0.54722575745060842</v>
      </c>
      <c r="DF36" s="18">
        <v>0.58805486711852262</v>
      </c>
      <c r="DG36" s="18">
        <v>0.62231265031301253</v>
      </c>
      <c r="DH36" s="18">
        <v>0.67991068212675576</v>
      </c>
      <c r="DI36" s="18">
        <v>0.77627180108973159</v>
      </c>
      <c r="DJ36" s="18">
        <v>0.8822794518697582</v>
      </c>
      <c r="DK36" s="18">
        <v>1.0239569367093537</v>
      </c>
      <c r="DL36" s="18">
        <v>1.0932115937406439</v>
      </c>
      <c r="DM36" s="18">
        <v>1.4542200463128414</v>
      </c>
      <c r="DN36" s="18">
        <v>1.4408777635962715</v>
      </c>
      <c r="DO36" s="18">
        <v>1.5078363729318816</v>
      </c>
      <c r="DP36" s="18">
        <v>1.6351268181546494</v>
      </c>
      <c r="DQ36" s="18">
        <v>1.6975649953479683</v>
      </c>
      <c r="DR36" s="18">
        <v>1.8211034697710744</v>
      </c>
      <c r="DS36" s="18">
        <v>1.9973742707108924</v>
      </c>
      <c r="DT36" s="18">
        <v>1.5652970860786062</v>
      </c>
      <c r="DU36" s="18">
        <v>1.6567292888031315</v>
      </c>
      <c r="DV36" s="18">
        <v>1.8273201309646196</v>
      </c>
      <c r="DW36" s="18">
        <v>1.9847433695053127</v>
      </c>
      <c r="DX36" s="18">
        <v>2.0316183789216393</v>
      </c>
      <c r="DY36" s="18">
        <v>1.9722145748689852</v>
      </c>
      <c r="DZ36" s="18">
        <v>1.6381258795165536</v>
      </c>
      <c r="EA36" s="18">
        <v>1.4663829119048404</v>
      </c>
      <c r="EB36" s="18">
        <v>1.4220062079878149</v>
      </c>
      <c r="EC36" s="18">
        <v>1.2867498137110607</v>
      </c>
      <c r="ED36" s="18">
        <v>1.1708282415466058</v>
      </c>
      <c r="EE36" s="18">
        <v>1.0812165905067157</v>
      </c>
      <c r="EF36" s="18">
        <v>1.0787485777489672</v>
      </c>
      <c r="EG36" s="18">
        <v>1.1535340015647926</v>
      </c>
      <c r="EH36" s="18">
        <v>1.2188252683753409</v>
      </c>
      <c r="EI36" s="18">
        <v>1.9374375666381953</v>
      </c>
      <c r="EJ36" s="18">
        <v>2.8888412452343819</v>
      </c>
      <c r="EK36" s="18">
        <v>2.8235876523594121</v>
      </c>
      <c r="EL36" s="18">
        <v>2.8618275758569598</v>
      </c>
      <c r="EM36" s="18">
        <v>2.9135480728628522</v>
      </c>
      <c r="EN36" s="18">
        <v>2.7290141655845246</v>
      </c>
      <c r="EO36" s="18">
        <v>2.74993893244506</v>
      </c>
      <c r="EP36" s="18">
        <v>2.7361494181156907</v>
      </c>
      <c r="EQ36" s="18">
        <v>2.5448326144337838</v>
      </c>
      <c r="ER36" s="18">
        <v>2.4548485472085413</v>
      </c>
      <c r="ES36" s="18">
        <v>2.3064267389514574</v>
      </c>
      <c r="ET36" s="18">
        <v>2.2592164392861145</v>
      </c>
      <c r="EU36" s="18">
        <v>2.2182512524577853</v>
      </c>
      <c r="EV36" s="18">
        <v>2.1193455146064846</v>
      </c>
      <c r="EW36" s="18">
        <v>2.0415970191326389</v>
      </c>
      <c r="EX36" s="18">
        <v>1.9379269708647229</v>
      </c>
      <c r="EY36" s="18">
        <v>1.8565165863771276</v>
      </c>
      <c r="EZ36" s="18">
        <v>1.7762381670025644</v>
      </c>
      <c r="FA36" s="18">
        <v>1.7959967489197377</v>
      </c>
      <c r="FB36" s="18">
        <v>1.761167621153473</v>
      </c>
      <c r="FC36" s="18">
        <v>1.7287725237987626</v>
      </c>
      <c r="FD36" s="18">
        <v>1.6338256561951765</v>
      </c>
      <c r="FE36" s="18">
        <v>1.605047563468998</v>
      </c>
      <c r="FF36" s="18">
        <v>1.6188048938631472</v>
      </c>
      <c r="FG36" s="18">
        <v>1.5419135051096928</v>
      </c>
      <c r="FH36" s="18">
        <v>1.5517602200288365</v>
      </c>
      <c r="FI36" s="18">
        <v>1.5089036204759438</v>
      </c>
      <c r="FJ36" s="18">
        <v>1.4281312416871137</v>
      </c>
      <c r="FK36" s="18">
        <v>1.3808358532477127</v>
      </c>
      <c r="FL36" s="18">
        <v>1.3436433981867102</v>
      </c>
      <c r="FM36" s="18">
        <v>1.332577714661753</v>
      </c>
      <c r="FN36" s="18">
        <v>1.2168060158342362</v>
      </c>
      <c r="FO36" s="18">
        <v>1.203521567342158</v>
      </c>
      <c r="FP36" s="18">
        <v>1.1222785146374186</v>
      </c>
      <c r="FQ36" s="18">
        <v>1.017398221304731</v>
      </c>
      <c r="FR36" s="18">
        <v>1.1474944789444641</v>
      </c>
      <c r="FS36" s="18">
        <v>1.238401640855326</v>
      </c>
      <c r="FT36" s="18">
        <v>1.2497876423858816</v>
      </c>
      <c r="FU36" s="18">
        <v>1.2474369792091895</v>
      </c>
      <c r="FV36" s="18">
        <v>1.2647569674265955</v>
      </c>
      <c r="FW36" s="18">
        <v>1.2229247156741019</v>
      </c>
      <c r="FX36" s="18">
        <v>1.1882953711162305</v>
      </c>
      <c r="FY36" s="18">
        <v>1.1991577493124392</v>
      </c>
      <c r="FZ36" s="18">
        <v>1.180226496670943</v>
      </c>
      <c r="GA36" s="18">
        <v>1.0893497522870135</v>
      </c>
      <c r="GB36" s="18">
        <v>1.0919685780256225</v>
      </c>
      <c r="GC36" s="18">
        <v>1.0953044253773976</v>
      </c>
      <c r="GD36" s="18">
        <v>1.2174434262375968</v>
      </c>
      <c r="GE36" s="18">
        <v>1.191937324094412</v>
      </c>
      <c r="GF36" s="18">
        <v>1.1995467207153778</v>
      </c>
      <c r="GG36" s="18">
        <v>1.257272905241746</v>
      </c>
      <c r="GH36" s="18">
        <v>1.5687099345458395</v>
      </c>
      <c r="GI36" s="18">
        <v>1.6755583231968352</v>
      </c>
      <c r="GJ36" s="18">
        <v>2.0213464414244871</v>
      </c>
      <c r="GK36" s="18">
        <v>2.3619460164090968</v>
      </c>
      <c r="GL36" s="19">
        <v>2.7617783077942768</v>
      </c>
      <c r="GM36" s="19">
        <v>3.0300089531941898</v>
      </c>
    </row>
    <row r="37" spans="1:195" s="16" customFormat="1" ht="22.5" customHeight="1" x14ac:dyDescent="0.25">
      <c r="A37" s="39" t="s">
        <v>290</v>
      </c>
      <c r="B37" s="23" t="s">
        <v>301</v>
      </c>
      <c r="C37" s="23" t="s">
        <v>301</v>
      </c>
      <c r="D37" s="23" t="s">
        <v>301</v>
      </c>
      <c r="E37" s="23" t="s">
        <v>301</v>
      </c>
      <c r="F37" s="23" t="s">
        <v>301</v>
      </c>
      <c r="G37" s="23" t="s">
        <v>301</v>
      </c>
      <c r="H37" s="23" t="s">
        <v>301</v>
      </c>
      <c r="I37" s="23" t="s">
        <v>301</v>
      </c>
      <c r="J37" s="23" t="s">
        <v>301</v>
      </c>
      <c r="K37" s="23" t="s">
        <v>301</v>
      </c>
      <c r="L37" s="23" t="s">
        <v>301</v>
      </c>
      <c r="M37" s="23" t="s">
        <v>301</v>
      </c>
      <c r="N37" s="23" t="s">
        <v>301</v>
      </c>
      <c r="O37" s="23" t="s">
        <v>301</v>
      </c>
      <c r="P37" s="23" t="s">
        <v>301</v>
      </c>
      <c r="Q37" s="23" t="s">
        <v>301</v>
      </c>
      <c r="R37" s="23" t="s">
        <v>301</v>
      </c>
      <c r="S37" s="23" t="s">
        <v>301</v>
      </c>
      <c r="T37" s="23" t="s">
        <v>301</v>
      </c>
      <c r="U37" s="23" t="s">
        <v>301</v>
      </c>
      <c r="V37" s="23" t="s">
        <v>301</v>
      </c>
      <c r="W37" s="23" t="s">
        <v>301</v>
      </c>
      <c r="X37" s="23" t="s">
        <v>301</v>
      </c>
      <c r="Y37" s="23" t="s">
        <v>301</v>
      </c>
      <c r="Z37" s="23" t="s">
        <v>301</v>
      </c>
      <c r="AA37" s="23" t="s">
        <v>301</v>
      </c>
      <c r="AB37" s="23" t="s">
        <v>301</v>
      </c>
      <c r="AC37" s="23" t="s">
        <v>301</v>
      </c>
      <c r="AD37" s="23" t="s">
        <v>301</v>
      </c>
      <c r="AE37" s="23" t="s">
        <v>301</v>
      </c>
      <c r="AF37" s="23" t="s">
        <v>301</v>
      </c>
      <c r="AG37" s="23" t="s">
        <v>301</v>
      </c>
      <c r="AH37" s="23" t="s">
        <v>301</v>
      </c>
      <c r="AI37" s="23" t="s">
        <v>301</v>
      </c>
      <c r="AJ37" s="23" t="s">
        <v>301</v>
      </c>
      <c r="AK37" s="23" t="s">
        <v>301</v>
      </c>
      <c r="AL37" s="23" t="s">
        <v>301</v>
      </c>
      <c r="AM37" s="23" t="s">
        <v>301</v>
      </c>
      <c r="AN37" s="23" t="s">
        <v>301</v>
      </c>
      <c r="AO37" s="23" t="s">
        <v>301</v>
      </c>
      <c r="AP37" s="23" t="s">
        <v>301</v>
      </c>
      <c r="AQ37" s="23" t="s">
        <v>301</v>
      </c>
      <c r="AR37" s="23" t="s">
        <v>301</v>
      </c>
      <c r="AS37" s="23" t="s">
        <v>301</v>
      </c>
      <c r="AT37" s="23" t="s">
        <v>301</v>
      </c>
      <c r="AU37" s="23" t="s">
        <v>301</v>
      </c>
      <c r="AV37" s="23" t="s">
        <v>301</v>
      </c>
      <c r="AW37" s="23" t="s">
        <v>301</v>
      </c>
      <c r="AX37" s="23" t="s">
        <v>301</v>
      </c>
      <c r="AY37" s="23" t="s">
        <v>301</v>
      </c>
      <c r="AZ37" s="23" t="s">
        <v>301</v>
      </c>
      <c r="BA37" s="23" t="s">
        <v>301</v>
      </c>
      <c r="BB37" s="23" t="s">
        <v>301</v>
      </c>
      <c r="BC37" s="23" t="s">
        <v>301</v>
      </c>
      <c r="BD37" s="23" t="s">
        <v>301</v>
      </c>
      <c r="BE37" s="23" t="s">
        <v>301</v>
      </c>
      <c r="BF37" s="23" t="s">
        <v>301</v>
      </c>
      <c r="BG37" s="23" t="s">
        <v>301</v>
      </c>
      <c r="BH37" s="23" t="s">
        <v>301</v>
      </c>
      <c r="BI37" s="23" t="s">
        <v>301</v>
      </c>
      <c r="BJ37" s="23" t="s">
        <v>301</v>
      </c>
      <c r="BK37" s="23" t="s">
        <v>301</v>
      </c>
      <c r="BL37" s="23" t="s">
        <v>301</v>
      </c>
      <c r="BM37" s="23" t="s">
        <v>301</v>
      </c>
      <c r="BN37" s="23" t="s">
        <v>301</v>
      </c>
      <c r="BO37" s="23" t="s">
        <v>301</v>
      </c>
      <c r="BP37" s="23" t="s">
        <v>301</v>
      </c>
      <c r="BQ37" s="23" t="s">
        <v>301</v>
      </c>
      <c r="BR37" s="23" t="s">
        <v>301</v>
      </c>
      <c r="BS37" s="23" t="s">
        <v>301</v>
      </c>
      <c r="BT37" s="23" t="s">
        <v>301</v>
      </c>
      <c r="BU37" s="23" t="s">
        <v>301</v>
      </c>
      <c r="BV37" s="23" t="s">
        <v>301</v>
      </c>
      <c r="BW37" s="23" t="s">
        <v>301</v>
      </c>
      <c r="BX37" s="23" t="s">
        <v>301</v>
      </c>
      <c r="BY37" s="23" t="s">
        <v>301</v>
      </c>
      <c r="BZ37" s="23" t="s">
        <v>301</v>
      </c>
      <c r="CA37" s="23" t="s">
        <v>301</v>
      </c>
      <c r="CB37" s="23" t="s">
        <v>301</v>
      </c>
      <c r="CC37" s="23" t="s">
        <v>301</v>
      </c>
      <c r="CD37" s="23" t="s">
        <v>301</v>
      </c>
      <c r="CE37" s="23" t="s">
        <v>301</v>
      </c>
      <c r="CF37" s="23" t="s">
        <v>301</v>
      </c>
      <c r="CG37" s="23" t="s">
        <v>301</v>
      </c>
      <c r="CH37" s="23" t="s">
        <v>301</v>
      </c>
      <c r="CI37" s="23" t="s">
        <v>301</v>
      </c>
      <c r="CJ37" s="23" t="s">
        <v>301</v>
      </c>
      <c r="CK37" s="23" t="s">
        <v>301</v>
      </c>
      <c r="CL37" s="23" t="s">
        <v>301</v>
      </c>
      <c r="CM37" s="23" t="s">
        <v>301</v>
      </c>
      <c r="CN37" s="23" t="s">
        <v>301</v>
      </c>
      <c r="CO37" s="23" t="s">
        <v>301</v>
      </c>
      <c r="CP37" s="23" t="s">
        <v>301</v>
      </c>
      <c r="CQ37" s="23" t="s">
        <v>301</v>
      </c>
      <c r="CR37" s="23" t="s">
        <v>301</v>
      </c>
      <c r="CS37" s="23" t="s">
        <v>301</v>
      </c>
      <c r="CT37" s="23">
        <v>0</v>
      </c>
      <c r="CU37" s="23">
        <v>0</v>
      </c>
      <c r="CV37" s="23">
        <v>0</v>
      </c>
      <c r="CW37" s="23">
        <v>4.5966047707578249E-2</v>
      </c>
      <c r="CX37" s="23">
        <v>4.2880999187676842E-2</v>
      </c>
      <c r="CY37" s="23">
        <v>4.1079919730222576E-2</v>
      </c>
      <c r="CZ37" s="23">
        <v>3.2202272603576408E-2</v>
      </c>
      <c r="DA37" s="23">
        <v>6.1881310721448889E-2</v>
      </c>
      <c r="DB37" s="23">
        <v>5.5840485722833344E-2</v>
      </c>
      <c r="DC37" s="23">
        <v>4.5486196904692383E-2</v>
      </c>
      <c r="DD37" s="23">
        <v>0.50285274495714016</v>
      </c>
      <c r="DE37" s="23">
        <v>0.76107057938911127</v>
      </c>
      <c r="DF37" s="23">
        <v>0.90338860323936654</v>
      </c>
      <c r="DG37" s="23">
        <v>1.7874243220763573</v>
      </c>
      <c r="DH37" s="23">
        <v>2.0799570345016725</v>
      </c>
      <c r="DI37" s="23">
        <v>2.1431308600014156</v>
      </c>
      <c r="DJ37" s="23">
        <v>1.9154486878630159</v>
      </c>
      <c r="DK37" s="23">
        <v>1.8383905551087896</v>
      </c>
      <c r="DL37" s="23">
        <v>1.7358091242143554</v>
      </c>
      <c r="DM37" s="23">
        <v>1.775887014190825</v>
      </c>
      <c r="DN37" s="23">
        <v>1.9258114871945335</v>
      </c>
      <c r="DO37" s="23">
        <v>1.6920951448122354</v>
      </c>
      <c r="DP37" s="23">
        <v>1.8647740789969156</v>
      </c>
      <c r="DQ37" s="23">
        <v>2.3547346671370257</v>
      </c>
      <c r="DR37" s="23">
        <v>5.2619687056743025</v>
      </c>
      <c r="DS37" s="23">
        <v>4.59055421108107</v>
      </c>
      <c r="DT37" s="23">
        <v>4.682582316032069</v>
      </c>
      <c r="DU37" s="23">
        <v>4.7774284865200345</v>
      </c>
      <c r="DV37" s="23">
        <v>5.6245428499467955</v>
      </c>
      <c r="DW37" s="23">
        <v>7.878107035586698</v>
      </c>
      <c r="DX37" s="23">
        <v>9.1948737121749602</v>
      </c>
      <c r="DY37" s="23">
        <v>9.6236069076902222</v>
      </c>
      <c r="DZ37" s="23">
        <v>9.78069100138881</v>
      </c>
      <c r="EA37" s="23">
        <v>9.6949675189555347</v>
      </c>
      <c r="EB37" s="23">
        <v>11.327248339981065</v>
      </c>
      <c r="EC37" s="23">
        <v>12.30488457836606</v>
      </c>
      <c r="ED37" s="23">
        <v>11.692542189373368</v>
      </c>
      <c r="EE37" s="23">
        <v>11.9679185009155</v>
      </c>
      <c r="EF37" s="23">
        <v>12.012993738134488</v>
      </c>
      <c r="EG37" s="23">
        <v>12.225976504001327</v>
      </c>
      <c r="EH37" s="23">
        <v>14.229417463991179</v>
      </c>
      <c r="EI37" s="23">
        <v>25.942146384562324</v>
      </c>
      <c r="EJ37" s="23">
        <v>23.093709323812593</v>
      </c>
      <c r="EK37" s="23">
        <v>26.834941064356606</v>
      </c>
      <c r="EL37" s="23">
        <v>27.00027547721303</v>
      </c>
      <c r="EM37" s="23">
        <v>26.535822660065111</v>
      </c>
      <c r="EN37" s="23">
        <v>11.716691916044599</v>
      </c>
      <c r="EO37" s="23">
        <v>11.278797632612696</v>
      </c>
      <c r="EP37" s="23">
        <v>10.768844091369525</v>
      </c>
      <c r="EQ37" s="23">
        <v>10.708649273872258</v>
      </c>
      <c r="ER37" s="23">
        <v>12.312795872832227</v>
      </c>
      <c r="ES37" s="23">
        <v>12.861500854281536</v>
      </c>
      <c r="ET37" s="23">
        <v>12.853592117174518</v>
      </c>
      <c r="EU37" s="23">
        <v>13.202642583402685</v>
      </c>
      <c r="EV37" s="23">
        <v>13.40074253031484</v>
      </c>
      <c r="EW37" s="23">
        <v>14.927889629773489</v>
      </c>
      <c r="EX37" s="23">
        <v>14.733130459352747</v>
      </c>
      <c r="EY37" s="23">
        <v>14.437711435724236</v>
      </c>
      <c r="EZ37" s="23">
        <v>9.0638127295596025</v>
      </c>
      <c r="FA37" s="23">
        <v>7.3028521494368572</v>
      </c>
      <c r="FB37" s="23">
        <v>6.8547035759759751</v>
      </c>
      <c r="FC37" s="23">
        <v>6.0392163506480276</v>
      </c>
      <c r="FD37" s="23">
        <v>5.5793506206579684</v>
      </c>
      <c r="FE37" s="23">
        <v>5.2302548578935006</v>
      </c>
      <c r="FF37" s="23">
        <v>2.6883986487383318</v>
      </c>
      <c r="FG37" s="23">
        <v>2.3737768386600413</v>
      </c>
      <c r="FH37" s="23">
        <v>2.1978768777275381</v>
      </c>
      <c r="FI37" s="23">
        <v>1.3158405384213168</v>
      </c>
      <c r="FJ37" s="23">
        <v>1.25234180659204</v>
      </c>
      <c r="FK37" s="23">
        <v>1.0210939064930913</v>
      </c>
      <c r="FL37" s="23">
        <v>1.0185896141500741</v>
      </c>
      <c r="FM37" s="23">
        <v>0.93905814368962759</v>
      </c>
      <c r="FN37" s="23">
        <v>1.0801172703453452</v>
      </c>
      <c r="FO37" s="23">
        <v>0.96220236223202438</v>
      </c>
      <c r="FP37" s="23">
        <v>0.89874173862274742</v>
      </c>
      <c r="FQ37" s="23">
        <v>0.88001897740149493</v>
      </c>
      <c r="FR37" s="23">
        <v>0.68758217042805303</v>
      </c>
      <c r="FS37" s="23">
        <v>0.76368353178786896</v>
      </c>
      <c r="FT37" s="23">
        <v>0.59627882379170072</v>
      </c>
      <c r="FU37" s="23">
        <v>0.42499261530991445</v>
      </c>
      <c r="FV37" s="23">
        <v>0.4045086864333482</v>
      </c>
      <c r="FW37" s="23">
        <v>0.4175397739925657</v>
      </c>
      <c r="FX37" s="23">
        <v>0.35935840862310775</v>
      </c>
      <c r="FY37" s="23">
        <v>0.24959409173257141</v>
      </c>
      <c r="FZ37" s="23">
        <v>0.20113207092382823</v>
      </c>
      <c r="GA37" s="23">
        <v>0.27703863734943779</v>
      </c>
      <c r="GB37" s="23">
        <v>0.22620901124783607</v>
      </c>
      <c r="GC37" s="23">
        <v>0.20923649285290863</v>
      </c>
      <c r="GD37" s="23">
        <v>9.6600755739057326E-2</v>
      </c>
      <c r="GE37" s="23">
        <v>0.12945936170492495</v>
      </c>
      <c r="GF37" s="23">
        <v>0.16011759616618362</v>
      </c>
      <c r="GG37" s="23">
        <v>0.32663098496550136</v>
      </c>
      <c r="GH37" s="23">
        <v>0.47821362929751055</v>
      </c>
      <c r="GI37" s="23">
        <v>0.90018968575971048</v>
      </c>
      <c r="GJ37" s="23">
        <v>1.1298168740254491</v>
      </c>
      <c r="GK37" s="23">
        <v>1.5217279072740519</v>
      </c>
      <c r="GL37" s="24">
        <v>1.9821401288970271</v>
      </c>
      <c r="GM37" s="24">
        <v>2.072414118122397</v>
      </c>
    </row>
    <row r="38" spans="1:195" s="16" customFormat="1" ht="22.5" customHeight="1" x14ac:dyDescent="0.25">
      <c r="A38" s="39" t="s">
        <v>291</v>
      </c>
      <c r="B38" s="23" t="s">
        <v>301</v>
      </c>
      <c r="C38" s="23" t="s">
        <v>301</v>
      </c>
      <c r="D38" s="23" t="s">
        <v>301</v>
      </c>
      <c r="E38" s="23" t="s">
        <v>301</v>
      </c>
      <c r="F38" s="23" t="s">
        <v>301</v>
      </c>
      <c r="G38" s="23" t="s">
        <v>301</v>
      </c>
      <c r="H38" s="23" t="s">
        <v>301</v>
      </c>
      <c r="I38" s="23" t="s">
        <v>301</v>
      </c>
      <c r="J38" s="23" t="s">
        <v>301</v>
      </c>
      <c r="K38" s="23" t="s">
        <v>301</v>
      </c>
      <c r="L38" s="23" t="s">
        <v>301</v>
      </c>
      <c r="M38" s="23" t="s">
        <v>301</v>
      </c>
      <c r="N38" s="23" t="s">
        <v>301</v>
      </c>
      <c r="O38" s="23" t="s">
        <v>301</v>
      </c>
      <c r="P38" s="23" t="s">
        <v>301</v>
      </c>
      <c r="Q38" s="23" t="s">
        <v>301</v>
      </c>
      <c r="R38" s="23" t="s">
        <v>301</v>
      </c>
      <c r="S38" s="23" t="s">
        <v>301</v>
      </c>
      <c r="T38" s="23" t="s">
        <v>301</v>
      </c>
      <c r="U38" s="23" t="s">
        <v>301</v>
      </c>
      <c r="V38" s="23" t="s">
        <v>301</v>
      </c>
      <c r="W38" s="23" t="s">
        <v>301</v>
      </c>
      <c r="X38" s="23" t="s">
        <v>301</v>
      </c>
      <c r="Y38" s="23" t="s">
        <v>301</v>
      </c>
      <c r="Z38" s="23" t="s">
        <v>301</v>
      </c>
      <c r="AA38" s="23" t="s">
        <v>301</v>
      </c>
      <c r="AB38" s="23" t="s">
        <v>301</v>
      </c>
      <c r="AC38" s="23" t="s">
        <v>301</v>
      </c>
      <c r="AD38" s="23" t="s">
        <v>301</v>
      </c>
      <c r="AE38" s="23" t="s">
        <v>301</v>
      </c>
      <c r="AF38" s="23" t="s">
        <v>301</v>
      </c>
      <c r="AG38" s="23" t="s">
        <v>301</v>
      </c>
      <c r="AH38" s="23" t="s">
        <v>301</v>
      </c>
      <c r="AI38" s="23" t="s">
        <v>301</v>
      </c>
      <c r="AJ38" s="23" t="s">
        <v>301</v>
      </c>
      <c r="AK38" s="23" t="s">
        <v>301</v>
      </c>
      <c r="AL38" s="23" t="s">
        <v>301</v>
      </c>
      <c r="AM38" s="23" t="s">
        <v>301</v>
      </c>
      <c r="AN38" s="23" t="s">
        <v>301</v>
      </c>
      <c r="AO38" s="23" t="s">
        <v>301</v>
      </c>
      <c r="AP38" s="23" t="s">
        <v>301</v>
      </c>
      <c r="AQ38" s="23" t="s">
        <v>301</v>
      </c>
      <c r="AR38" s="23" t="s">
        <v>301</v>
      </c>
      <c r="AS38" s="23" t="s">
        <v>301</v>
      </c>
      <c r="AT38" s="23" t="s">
        <v>301</v>
      </c>
      <c r="AU38" s="23" t="s">
        <v>301</v>
      </c>
      <c r="AV38" s="23" t="s">
        <v>301</v>
      </c>
      <c r="AW38" s="23" t="s">
        <v>301</v>
      </c>
      <c r="AX38" s="23" t="s">
        <v>301</v>
      </c>
      <c r="AY38" s="23" t="s">
        <v>301</v>
      </c>
      <c r="AZ38" s="23" t="s">
        <v>301</v>
      </c>
      <c r="BA38" s="23" t="s">
        <v>301</v>
      </c>
      <c r="BB38" s="23" t="s">
        <v>301</v>
      </c>
      <c r="BC38" s="23" t="s">
        <v>301</v>
      </c>
      <c r="BD38" s="23" t="s">
        <v>301</v>
      </c>
      <c r="BE38" s="23" t="s">
        <v>301</v>
      </c>
      <c r="BF38" s="23" t="s">
        <v>301</v>
      </c>
      <c r="BG38" s="23" t="s">
        <v>301</v>
      </c>
      <c r="BH38" s="23" t="s">
        <v>301</v>
      </c>
      <c r="BI38" s="23" t="s">
        <v>301</v>
      </c>
      <c r="BJ38" s="23" t="s">
        <v>301</v>
      </c>
      <c r="BK38" s="23" t="s">
        <v>301</v>
      </c>
      <c r="BL38" s="23" t="s">
        <v>301</v>
      </c>
      <c r="BM38" s="23" t="s">
        <v>301</v>
      </c>
      <c r="BN38" s="23" t="s">
        <v>301</v>
      </c>
      <c r="BO38" s="23" t="s">
        <v>301</v>
      </c>
      <c r="BP38" s="23" t="s">
        <v>301</v>
      </c>
      <c r="BQ38" s="23" t="s">
        <v>301</v>
      </c>
      <c r="BR38" s="23" t="s">
        <v>301</v>
      </c>
      <c r="BS38" s="23" t="s">
        <v>301</v>
      </c>
      <c r="BT38" s="23" t="s">
        <v>301</v>
      </c>
      <c r="BU38" s="23" t="s">
        <v>301</v>
      </c>
      <c r="BV38" s="23" t="s">
        <v>301</v>
      </c>
      <c r="BW38" s="23" t="s">
        <v>301</v>
      </c>
      <c r="BX38" s="23" t="s">
        <v>301</v>
      </c>
      <c r="BY38" s="23" t="s">
        <v>301</v>
      </c>
      <c r="BZ38" s="23" t="s">
        <v>301</v>
      </c>
      <c r="CA38" s="23" t="s">
        <v>301</v>
      </c>
      <c r="CB38" s="23" t="s">
        <v>301</v>
      </c>
      <c r="CC38" s="23" t="s">
        <v>301</v>
      </c>
      <c r="CD38" s="23" t="s">
        <v>301</v>
      </c>
      <c r="CE38" s="23" t="s">
        <v>301</v>
      </c>
      <c r="CF38" s="23" t="s">
        <v>301</v>
      </c>
      <c r="CG38" s="23" t="s">
        <v>301</v>
      </c>
      <c r="CH38" s="23" t="s">
        <v>301</v>
      </c>
      <c r="CI38" s="23" t="s">
        <v>301</v>
      </c>
      <c r="CJ38" s="23" t="s">
        <v>301</v>
      </c>
      <c r="CK38" s="23" t="s">
        <v>301</v>
      </c>
      <c r="CL38" s="23" t="s">
        <v>301</v>
      </c>
      <c r="CM38" s="23" t="s">
        <v>301</v>
      </c>
      <c r="CN38" s="23" t="s">
        <v>301</v>
      </c>
      <c r="CO38" s="23" t="s">
        <v>301</v>
      </c>
      <c r="CP38" s="23" t="s">
        <v>301</v>
      </c>
      <c r="CQ38" s="23" t="s">
        <v>301</v>
      </c>
      <c r="CR38" s="23" t="s">
        <v>301</v>
      </c>
      <c r="CS38" s="23" t="s">
        <v>301</v>
      </c>
      <c r="CT38" s="23">
        <v>5.5545444993674184E-2</v>
      </c>
      <c r="CU38" s="23">
        <v>6.5283389143880891E-2</v>
      </c>
      <c r="CV38" s="23">
        <v>6.1548181757754603E-2</v>
      </c>
      <c r="CW38" s="23">
        <v>6.5654251061067093E-2</v>
      </c>
      <c r="CX38" s="23">
        <v>9.0270816003837073E-2</v>
      </c>
      <c r="CY38" s="23">
        <v>9.1016383333887299E-2</v>
      </c>
      <c r="CZ38" s="23">
        <v>0.10930765962971914</v>
      </c>
      <c r="DA38" s="23">
        <v>0.11919147259807121</v>
      </c>
      <c r="DB38" s="23">
        <v>0.12379420347309048</v>
      </c>
      <c r="DC38" s="23">
        <v>0.15800590251055771</v>
      </c>
      <c r="DD38" s="23">
        <v>0.19748713880703606</v>
      </c>
      <c r="DE38" s="23">
        <v>0.25796196653485681</v>
      </c>
      <c r="DF38" s="23">
        <v>0.28577850296685142</v>
      </c>
      <c r="DG38" s="23">
        <v>0.28323623326145564</v>
      </c>
      <c r="DH38" s="23">
        <v>0.29823635497531559</v>
      </c>
      <c r="DI38" s="23">
        <v>0.33980429278388752</v>
      </c>
      <c r="DJ38" s="23">
        <v>0.38839889060376143</v>
      </c>
      <c r="DK38" s="23">
        <v>0.46186016204294206</v>
      </c>
      <c r="DL38" s="23">
        <v>0.47311974725468969</v>
      </c>
      <c r="DM38" s="23">
        <v>0.54909113057295478</v>
      </c>
      <c r="DN38" s="23">
        <v>0.54513448844718282</v>
      </c>
      <c r="DO38" s="23">
        <v>0.60461826030038845</v>
      </c>
      <c r="DP38" s="23">
        <v>0.67523067349489507</v>
      </c>
      <c r="DQ38" s="23">
        <v>0.73365883279036581</v>
      </c>
      <c r="DR38" s="23">
        <v>0.76238955955213172</v>
      </c>
      <c r="DS38" s="23">
        <v>0.98087974799407374</v>
      </c>
      <c r="DT38" s="23">
        <v>0.72629254358745787</v>
      </c>
      <c r="DU38" s="23">
        <v>0.82546768412074345</v>
      </c>
      <c r="DV38" s="23">
        <v>0.89900299188402122</v>
      </c>
      <c r="DW38" s="23">
        <v>0.92559666374261163</v>
      </c>
      <c r="DX38" s="23">
        <v>0.89911689483489232</v>
      </c>
      <c r="DY38" s="23">
        <v>0.91743310832098113</v>
      </c>
      <c r="DZ38" s="23">
        <v>0.74907611701921817</v>
      </c>
      <c r="EA38" s="23">
        <v>0.66928205387585205</v>
      </c>
      <c r="EB38" s="23">
        <v>0.63330575210911677</v>
      </c>
      <c r="EC38" s="23">
        <v>0.56784849996171294</v>
      </c>
      <c r="ED38" s="23">
        <v>0.53589849826853708</v>
      </c>
      <c r="EE38" s="23">
        <v>0.49456438821842019</v>
      </c>
      <c r="EF38" s="23">
        <v>0.47615916357193427</v>
      </c>
      <c r="EG38" s="23">
        <v>0.49541634766287573</v>
      </c>
      <c r="EH38" s="23">
        <v>0.51852554448326726</v>
      </c>
      <c r="EI38" s="23">
        <v>1.0055818698533485</v>
      </c>
      <c r="EJ38" s="23">
        <v>1.5376675893060894</v>
      </c>
      <c r="EK38" s="23">
        <v>1.5497626168761844</v>
      </c>
      <c r="EL38" s="23">
        <v>1.5765491644175684</v>
      </c>
      <c r="EM38" s="23">
        <v>1.6419571953118408</v>
      </c>
      <c r="EN38" s="23">
        <v>1.6347458374953459</v>
      </c>
      <c r="EO38" s="23">
        <v>1.6795966353884089</v>
      </c>
      <c r="EP38" s="23">
        <v>1.6925459243582568</v>
      </c>
      <c r="EQ38" s="23">
        <v>1.5506585117422553</v>
      </c>
      <c r="ER38" s="23">
        <v>1.5048120035190475</v>
      </c>
      <c r="ES38" s="23">
        <v>1.5006948276872978</v>
      </c>
      <c r="ET38" s="23">
        <v>1.5343343628095454</v>
      </c>
      <c r="EU38" s="23">
        <v>1.5439843821092856</v>
      </c>
      <c r="EV38" s="23">
        <v>1.4768748149982525</v>
      </c>
      <c r="EW38" s="23">
        <v>1.4682842039586221</v>
      </c>
      <c r="EX38" s="23">
        <v>1.4172599222077573</v>
      </c>
      <c r="EY38" s="23">
        <v>1.3655385966384277</v>
      </c>
      <c r="EZ38" s="23">
        <v>1.3206929139465873</v>
      </c>
      <c r="FA38" s="23">
        <v>1.3596246239127423</v>
      </c>
      <c r="FB38" s="23">
        <v>1.360791402630853</v>
      </c>
      <c r="FC38" s="23">
        <v>1.3455744307074979</v>
      </c>
      <c r="FD38" s="23">
        <v>1.2738831986206274</v>
      </c>
      <c r="FE38" s="23">
        <v>1.2487137147889058</v>
      </c>
      <c r="FF38" s="23">
        <v>1.3070842551224746</v>
      </c>
      <c r="FG38" s="23">
        <v>1.2495981973619463</v>
      </c>
      <c r="FH38" s="23">
        <v>1.2780181139576852</v>
      </c>
      <c r="FI38" s="23">
        <v>1.2533859943096461</v>
      </c>
      <c r="FJ38" s="23">
        <v>1.2189970720528891</v>
      </c>
      <c r="FK38" s="23">
        <v>1.2010687626525964</v>
      </c>
      <c r="FL38" s="23">
        <v>1.1764118682215443</v>
      </c>
      <c r="FM38" s="23">
        <v>1.1540486297076646</v>
      </c>
      <c r="FN38" s="23">
        <v>1.0400065767241089</v>
      </c>
      <c r="FO38" s="23">
        <v>1.0417381955006058</v>
      </c>
      <c r="FP38" s="23">
        <v>0.9554778628763918</v>
      </c>
      <c r="FQ38" s="23">
        <v>0.83636729593806747</v>
      </c>
      <c r="FR38" s="23">
        <v>0.94693069810070396</v>
      </c>
      <c r="FS38" s="23">
        <v>1.0295343137944235</v>
      </c>
      <c r="FT38" s="23">
        <v>1.0075057834983261</v>
      </c>
      <c r="FU38" s="23">
        <v>0.99885813501017984</v>
      </c>
      <c r="FV38" s="23">
        <v>1.0225328273267698</v>
      </c>
      <c r="FW38" s="23">
        <v>0.98924543699762091</v>
      </c>
      <c r="FX38" s="23">
        <v>0.98113050880806763</v>
      </c>
      <c r="FY38" s="23">
        <v>1.0000309871433075</v>
      </c>
      <c r="FZ38" s="23">
        <v>1.0058208129043587</v>
      </c>
      <c r="GA38" s="23">
        <v>0.9252609723143832</v>
      </c>
      <c r="GB38" s="23">
        <v>0.92670441369649437</v>
      </c>
      <c r="GC38" s="23">
        <v>0.9235716646296207</v>
      </c>
      <c r="GD38" s="23">
        <v>1.0182797118938074</v>
      </c>
      <c r="GE38" s="23">
        <v>0.9760054803079371</v>
      </c>
      <c r="GF38" s="23">
        <v>0.9367612204633613</v>
      </c>
      <c r="GG38" s="23">
        <v>0.95618465133391317</v>
      </c>
      <c r="GH38" s="23">
        <v>0.96717163924466143</v>
      </c>
      <c r="GI38" s="23">
        <v>0.99174694831704135</v>
      </c>
      <c r="GJ38" s="23">
        <v>1.1448439578907488</v>
      </c>
      <c r="GK38" s="23">
        <v>1.2006900998726144</v>
      </c>
      <c r="GL38" s="24">
        <v>1.3445729905719506</v>
      </c>
      <c r="GM38" s="24">
        <v>1.4022969549398774</v>
      </c>
    </row>
    <row r="39" spans="1:195" s="16" customFormat="1" ht="22.5" customHeight="1" x14ac:dyDescent="0.25">
      <c r="A39" s="39" t="s">
        <v>292</v>
      </c>
      <c r="B39" s="23" t="s">
        <v>301</v>
      </c>
      <c r="C39" s="23" t="s">
        <v>301</v>
      </c>
      <c r="D39" s="23" t="s">
        <v>301</v>
      </c>
      <c r="E39" s="23" t="s">
        <v>301</v>
      </c>
      <c r="F39" s="23" t="s">
        <v>301</v>
      </c>
      <c r="G39" s="23" t="s">
        <v>301</v>
      </c>
      <c r="H39" s="23" t="s">
        <v>301</v>
      </c>
      <c r="I39" s="23" t="s">
        <v>301</v>
      </c>
      <c r="J39" s="23" t="s">
        <v>301</v>
      </c>
      <c r="K39" s="23" t="s">
        <v>301</v>
      </c>
      <c r="L39" s="23" t="s">
        <v>301</v>
      </c>
      <c r="M39" s="23" t="s">
        <v>301</v>
      </c>
      <c r="N39" s="23" t="s">
        <v>301</v>
      </c>
      <c r="O39" s="23" t="s">
        <v>301</v>
      </c>
      <c r="P39" s="23" t="s">
        <v>301</v>
      </c>
      <c r="Q39" s="23" t="s">
        <v>301</v>
      </c>
      <c r="R39" s="23" t="s">
        <v>301</v>
      </c>
      <c r="S39" s="23" t="s">
        <v>301</v>
      </c>
      <c r="T39" s="23" t="s">
        <v>301</v>
      </c>
      <c r="U39" s="23" t="s">
        <v>301</v>
      </c>
      <c r="V39" s="23" t="s">
        <v>301</v>
      </c>
      <c r="W39" s="23" t="s">
        <v>301</v>
      </c>
      <c r="X39" s="23" t="s">
        <v>301</v>
      </c>
      <c r="Y39" s="23" t="s">
        <v>301</v>
      </c>
      <c r="Z39" s="23" t="s">
        <v>301</v>
      </c>
      <c r="AA39" s="23" t="s">
        <v>301</v>
      </c>
      <c r="AB39" s="23" t="s">
        <v>301</v>
      </c>
      <c r="AC39" s="23" t="s">
        <v>301</v>
      </c>
      <c r="AD39" s="23" t="s">
        <v>301</v>
      </c>
      <c r="AE39" s="23" t="s">
        <v>301</v>
      </c>
      <c r="AF39" s="23" t="s">
        <v>301</v>
      </c>
      <c r="AG39" s="23" t="s">
        <v>301</v>
      </c>
      <c r="AH39" s="23" t="s">
        <v>301</v>
      </c>
      <c r="AI39" s="23" t="s">
        <v>301</v>
      </c>
      <c r="AJ39" s="23" t="s">
        <v>301</v>
      </c>
      <c r="AK39" s="23" t="s">
        <v>301</v>
      </c>
      <c r="AL39" s="23" t="s">
        <v>301</v>
      </c>
      <c r="AM39" s="23" t="s">
        <v>301</v>
      </c>
      <c r="AN39" s="23" t="s">
        <v>301</v>
      </c>
      <c r="AO39" s="23" t="s">
        <v>301</v>
      </c>
      <c r="AP39" s="23" t="s">
        <v>301</v>
      </c>
      <c r="AQ39" s="23" t="s">
        <v>301</v>
      </c>
      <c r="AR39" s="23" t="s">
        <v>301</v>
      </c>
      <c r="AS39" s="23" t="s">
        <v>301</v>
      </c>
      <c r="AT39" s="23" t="s">
        <v>301</v>
      </c>
      <c r="AU39" s="23" t="s">
        <v>301</v>
      </c>
      <c r="AV39" s="23" t="s">
        <v>301</v>
      </c>
      <c r="AW39" s="23" t="s">
        <v>301</v>
      </c>
      <c r="AX39" s="23" t="s">
        <v>301</v>
      </c>
      <c r="AY39" s="23" t="s">
        <v>301</v>
      </c>
      <c r="AZ39" s="23" t="s">
        <v>301</v>
      </c>
      <c r="BA39" s="23" t="s">
        <v>301</v>
      </c>
      <c r="BB39" s="23" t="s">
        <v>301</v>
      </c>
      <c r="BC39" s="23" t="s">
        <v>301</v>
      </c>
      <c r="BD39" s="23" t="s">
        <v>301</v>
      </c>
      <c r="BE39" s="23" t="s">
        <v>301</v>
      </c>
      <c r="BF39" s="23" t="s">
        <v>301</v>
      </c>
      <c r="BG39" s="23" t="s">
        <v>301</v>
      </c>
      <c r="BH39" s="23" t="s">
        <v>301</v>
      </c>
      <c r="BI39" s="23" t="s">
        <v>301</v>
      </c>
      <c r="BJ39" s="23" t="s">
        <v>301</v>
      </c>
      <c r="BK39" s="23" t="s">
        <v>301</v>
      </c>
      <c r="BL39" s="23" t="s">
        <v>301</v>
      </c>
      <c r="BM39" s="23" t="s">
        <v>301</v>
      </c>
      <c r="BN39" s="23" t="s">
        <v>301</v>
      </c>
      <c r="BO39" s="23" t="s">
        <v>301</v>
      </c>
      <c r="BP39" s="23" t="s">
        <v>301</v>
      </c>
      <c r="BQ39" s="23" t="s">
        <v>301</v>
      </c>
      <c r="BR39" s="23" t="s">
        <v>301</v>
      </c>
      <c r="BS39" s="23" t="s">
        <v>301</v>
      </c>
      <c r="BT39" s="23" t="s">
        <v>301</v>
      </c>
      <c r="BU39" s="23" t="s">
        <v>301</v>
      </c>
      <c r="BV39" s="23" t="s">
        <v>301</v>
      </c>
      <c r="BW39" s="23" t="s">
        <v>301</v>
      </c>
      <c r="BX39" s="23" t="s">
        <v>301</v>
      </c>
      <c r="BY39" s="23" t="s">
        <v>301</v>
      </c>
      <c r="BZ39" s="23" t="s">
        <v>301</v>
      </c>
      <c r="CA39" s="23" t="s">
        <v>301</v>
      </c>
      <c r="CB39" s="23" t="s">
        <v>301</v>
      </c>
      <c r="CC39" s="23" t="s">
        <v>301</v>
      </c>
      <c r="CD39" s="23" t="s">
        <v>301</v>
      </c>
      <c r="CE39" s="23" t="s">
        <v>301</v>
      </c>
      <c r="CF39" s="23" t="s">
        <v>301</v>
      </c>
      <c r="CG39" s="23" t="s">
        <v>301</v>
      </c>
      <c r="CH39" s="23" t="s">
        <v>301</v>
      </c>
      <c r="CI39" s="23" t="s">
        <v>301</v>
      </c>
      <c r="CJ39" s="23" t="s">
        <v>301</v>
      </c>
      <c r="CK39" s="23" t="s">
        <v>301</v>
      </c>
      <c r="CL39" s="23" t="s">
        <v>301</v>
      </c>
      <c r="CM39" s="23" t="s">
        <v>301</v>
      </c>
      <c r="CN39" s="23" t="s">
        <v>301</v>
      </c>
      <c r="CO39" s="23" t="s">
        <v>301</v>
      </c>
      <c r="CP39" s="23" t="s">
        <v>301</v>
      </c>
      <c r="CQ39" s="23" t="s">
        <v>301</v>
      </c>
      <c r="CR39" s="23" t="s">
        <v>301</v>
      </c>
      <c r="CS39" s="23" t="s">
        <v>301</v>
      </c>
      <c r="CT39" s="23">
        <v>2.1293648207813938E-2</v>
      </c>
      <c r="CU39" s="23">
        <v>5.8877676654607192E-2</v>
      </c>
      <c r="CV39" s="23">
        <v>7.6129309672392356E-2</v>
      </c>
      <c r="CW39" s="23">
        <v>0.10687418936446175</v>
      </c>
      <c r="CX39" s="23">
        <v>0.14134229528860001</v>
      </c>
      <c r="CY39" s="23">
        <v>0.22106362609133329</v>
      </c>
      <c r="CZ39" s="23">
        <v>0.29243359318758178</v>
      </c>
      <c r="DA39" s="23">
        <v>0.31340289096727697</v>
      </c>
      <c r="DB39" s="23">
        <v>0.41247490649897356</v>
      </c>
      <c r="DC39" s="23">
        <v>0.53510790677214071</v>
      </c>
      <c r="DD39" s="23">
        <v>0.59712261308086301</v>
      </c>
      <c r="DE39" s="23">
        <v>0.73179888286696249</v>
      </c>
      <c r="DF39" s="23">
        <v>0.82168713745085931</v>
      </c>
      <c r="DG39" s="23">
        <v>0.92567889108495782</v>
      </c>
      <c r="DH39" s="23">
        <v>1.0366894036632686</v>
      </c>
      <c r="DI39" s="23">
        <v>1.1386278804069334</v>
      </c>
      <c r="DJ39" s="23">
        <v>1.2644322296919008</v>
      </c>
      <c r="DK39" s="23">
        <v>1.4454914726671519</v>
      </c>
      <c r="DL39" s="23">
        <v>1.514821931319513</v>
      </c>
      <c r="DM39" s="23">
        <v>1.6040566258561557</v>
      </c>
      <c r="DN39" s="23">
        <v>1.6657294365582813</v>
      </c>
      <c r="DO39" s="23">
        <v>1.7744365977835024</v>
      </c>
      <c r="DP39" s="23">
        <v>2.0645215675907389</v>
      </c>
      <c r="DQ39" s="23">
        <v>2.190279111078469</v>
      </c>
      <c r="DR39" s="23">
        <v>2.3601077713729635</v>
      </c>
      <c r="DS39" s="23">
        <v>2.545242166899552</v>
      </c>
      <c r="DT39" s="23">
        <v>2.0084460126366634</v>
      </c>
      <c r="DU39" s="23">
        <v>2.2490270618452475</v>
      </c>
      <c r="DV39" s="23">
        <v>2.550602700089414</v>
      </c>
      <c r="DW39" s="23">
        <v>3.1844168867932723</v>
      </c>
      <c r="DX39" s="23">
        <v>5.3308277451702226</v>
      </c>
      <c r="DY39" s="23">
        <v>3.9218636000119744</v>
      </c>
      <c r="DZ39" s="23">
        <v>3.6673611419962269</v>
      </c>
      <c r="EA39" s="23">
        <v>3.5674224417653506</v>
      </c>
      <c r="EB39" s="23">
        <v>3.4531623127223439</v>
      </c>
      <c r="EC39" s="23">
        <v>3.0423359455708434</v>
      </c>
      <c r="ED39" s="23">
        <v>2.8496476861088653</v>
      </c>
      <c r="EE39" s="23">
        <v>2.6542738128155503</v>
      </c>
      <c r="EF39" s="23">
        <v>2.6220055851341812</v>
      </c>
      <c r="EG39" s="23">
        <v>3.0335864227735985</v>
      </c>
      <c r="EH39" s="23">
        <v>3.1101954043760998</v>
      </c>
      <c r="EI39" s="23">
        <v>3.4323236301441384</v>
      </c>
      <c r="EJ39" s="23">
        <v>7.2557380567065524</v>
      </c>
      <c r="EK39" s="23">
        <v>6.2508115140544609</v>
      </c>
      <c r="EL39" s="23">
        <v>6.9177467554308647</v>
      </c>
      <c r="EM39" s="23">
        <v>7.4078272565653771</v>
      </c>
      <c r="EN39" s="23">
        <v>6.8338290638377872</v>
      </c>
      <c r="EO39" s="23">
        <v>7.3046913032117837</v>
      </c>
      <c r="EP39" s="23">
        <v>7.5671195099913406</v>
      </c>
      <c r="EQ39" s="23">
        <v>7.2765339769804465</v>
      </c>
      <c r="ER39" s="23">
        <v>8.7281984102416796</v>
      </c>
      <c r="ES39" s="23">
        <v>6.6902797027292324</v>
      </c>
      <c r="ET39" s="23">
        <v>6.2695989025758871</v>
      </c>
      <c r="EU39" s="23">
        <v>5.532686707011</v>
      </c>
      <c r="EV39" s="23">
        <v>5.2973535743281612</v>
      </c>
      <c r="EW39" s="23">
        <v>4.776963900084171</v>
      </c>
      <c r="EX39" s="23">
        <v>4.3800144033986115</v>
      </c>
      <c r="EY39" s="23">
        <v>4.1071736908351681</v>
      </c>
      <c r="EZ39" s="23">
        <v>3.7764096081049976</v>
      </c>
      <c r="FA39" s="23">
        <v>3.4657796540447179</v>
      </c>
      <c r="FB39" s="23">
        <v>3.2403762907662581</v>
      </c>
      <c r="FC39" s="23">
        <v>3.1777412210835387</v>
      </c>
      <c r="FD39" s="23">
        <v>2.9415897928084833</v>
      </c>
      <c r="FE39" s="23">
        <v>3.0001888135064858</v>
      </c>
      <c r="FF39" s="23">
        <v>2.9388379759892298</v>
      </c>
      <c r="FG39" s="23">
        <v>2.8652157207955913</v>
      </c>
      <c r="FH39" s="23">
        <v>2.7504556462992276</v>
      </c>
      <c r="FI39" s="23">
        <v>2.6561310553678164</v>
      </c>
      <c r="FJ39" s="23">
        <v>2.5699564912033508</v>
      </c>
      <c r="FK39" s="23">
        <v>2.4898473722908725</v>
      </c>
      <c r="FL39" s="23">
        <v>2.5460375374210367</v>
      </c>
      <c r="FM39" s="23">
        <v>2.6607143186213387</v>
      </c>
      <c r="FN39" s="23">
        <v>2.5406810135061222</v>
      </c>
      <c r="FO39" s="23">
        <v>2.476844601072218</v>
      </c>
      <c r="FP39" s="23">
        <v>2.346185649653111</v>
      </c>
      <c r="FQ39" s="23">
        <v>2.2937815732079345</v>
      </c>
      <c r="FR39" s="23">
        <v>2.5133293772953089</v>
      </c>
      <c r="FS39" s="23">
        <v>2.7507868425511726</v>
      </c>
      <c r="FT39" s="23">
        <v>3.0247606166108181</v>
      </c>
      <c r="FU39" s="23">
        <v>3.1862965521744084</v>
      </c>
      <c r="FV39" s="23">
        <v>3.2505273016587641</v>
      </c>
      <c r="FW39" s="23">
        <v>3.2157942326138764</v>
      </c>
      <c r="FX39" s="23">
        <v>3.1336303744522023</v>
      </c>
      <c r="FY39" s="23">
        <v>3.1032831018657636</v>
      </c>
      <c r="FZ39" s="23">
        <v>2.8041296918253531</v>
      </c>
      <c r="GA39" s="23">
        <v>2.526269598631802</v>
      </c>
      <c r="GB39" s="23">
        <v>2.4144574825761493</v>
      </c>
      <c r="GC39" s="23">
        <v>2.3207035088273464</v>
      </c>
      <c r="GD39" s="23">
        <v>2.3519945122098735</v>
      </c>
      <c r="GE39" s="23">
        <v>2.3257459611870046</v>
      </c>
      <c r="GF39" s="23">
        <v>2.4191171682326162</v>
      </c>
      <c r="GG39" s="23">
        <v>2.5310160313527899</v>
      </c>
      <c r="GH39" s="23">
        <v>5.6494085766558939</v>
      </c>
      <c r="GI39" s="23">
        <v>5.9549000823825535</v>
      </c>
      <c r="GJ39" s="23">
        <v>6.5647178119259451</v>
      </c>
      <c r="GK39" s="23">
        <v>7.1607146537522439</v>
      </c>
      <c r="GL39" s="24">
        <v>7.8582259079654522</v>
      </c>
      <c r="GM39" s="24">
        <v>8.3779697890033873</v>
      </c>
    </row>
    <row r="40" spans="1:195" s="16" customFormat="1" ht="22.5" customHeight="1" x14ac:dyDescent="0.25">
      <c r="A40" s="39" t="s">
        <v>293</v>
      </c>
      <c r="B40" s="23" t="s">
        <v>301</v>
      </c>
      <c r="C40" s="23" t="s">
        <v>301</v>
      </c>
      <c r="D40" s="23" t="s">
        <v>301</v>
      </c>
      <c r="E40" s="23" t="s">
        <v>301</v>
      </c>
      <c r="F40" s="23" t="s">
        <v>301</v>
      </c>
      <c r="G40" s="23" t="s">
        <v>301</v>
      </c>
      <c r="H40" s="23" t="s">
        <v>301</v>
      </c>
      <c r="I40" s="23" t="s">
        <v>301</v>
      </c>
      <c r="J40" s="23" t="s">
        <v>301</v>
      </c>
      <c r="K40" s="23" t="s">
        <v>301</v>
      </c>
      <c r="L40" s="23" t="s">
        <v>301</v>
      </c>
      <c r="M40" s="23" t="s">
        <v>301</v>
      </c>
      <c r="N40" s="23" t="s">
        <v>301</v>
      </c>
      <c r="O40" s="23" t="s">
        <v>301</v>
      </c>
      <c r="P40" s="23" t="s">
        <v>301</v>
      </c>
      <c r="Q40" s="23" t="s">
        <v>301</v>
      </c>
      <c r="R40" s="23" t="s">
        <v>301</v>
      </c>
      <c r="S40" s="23" t="s">
        <v>301</v>
      </c>
      <c r="T40" s="23" t="s">
        <v>301</v>
      </c>
      <c r="U40" s="23" t="s">
        <v>301</v>
      </c>
      <c r="V40" s="23" t="s">
        <v>301</v>
      </c>
      <c r="W40" s="23" t="s">
        <v>301</v>
      </c>
      <c r="X40" s="23" t="s">
        <v>301</v>
      </c>
      <c r="Y40" s="23" t="s">
        <v>301</v>
      </c>
      <c r="Z40" s="23" t="s">
        <v>301</v>
      </c>
      <c r="AA40" s="23" t="s">
        <v>301</v>
      </c>
      <c r="AB40" s="23" t="s">
        <v>301</v>
      </c>
      <c r="AC40" s="23" t="s">
        <v>301</v>
      </c>
      <c r="AD40" s="23" t="s">
        <v>301</v>
      </c>
      <c r="AE40" s="23" t="s">
        <v>301</v>
      </c>
      <c r="AF40" s="23" t="s">
        <v>301</v>
      </c>
      <c r="AG40" s="23" t="s">
        <v>301</v>
      </c>
      <c r="AH40" s="23" t="s">
        <v>301</v>
      </c>
      <c r="AI40" s="23" t="s">
        <v>301</v>
      </c>
      <c r="AJ40" s="23" t="s">
        <v>301</v>
      </c>
      <c r="AK40" s="23" t="s">
        <v>301</v>
      </c>
      <c r="AL40" s="23" t="s">
        <v>301</v>
      </c>
      <c r="AM40" s="23" t="s">
        <v>301</v>
      </c>
      <c r="AN40" s="23" t="s">
        <v>301</v>
      </c>
      <c r="AO40" s="23" t="s">
        <v>301</v>
      </c>
      <c r="AP40" s="23" t="s">
        <v>301</v>
      </c>
      <c r="AQ40" s="23" t="s">
        <v>301</v>
      </c>
      <c r="AR40" s="23" t="s">
        <v>301</v>
      </c>
      <c r="AS40" s="23" t="s">
        <v>301</v>
      </c>
      <c r="AT40" s="23" t="s">
        <v>301</v>
      </c>
      <c r="AU40" s="23" t="s">
        <v>301</v>
      </c>
      <c r="AV40" s="23" t="s">
        <v>301</v>
      </c>
      <c r="AW40" s="23" t="s">
        <v>301</v>
      </c>
      <c r="AX40" s="23" t="s">
        <v>301</v>
      </c>
      <c r="AY40" s="23" t="s">
        <v>301</v>
      </c>
      <c r="AZ40" s="23" t="s">
        <v>301</v>
      </c>
      <c r="BA40" s="23" t="s">
        <v>301</v>
      </c>
      <c r="BB40" s="23" t="s">
        <v>301</v>
      </c>
      <c r="BC40" s="23" t="s">
        <v>301</v>
      </c>
      <c r="BD40" s="23" t="s">
        <v>301</v>
      </c>
      <c r="BE40" s="23" t="s">
        <v>301</v>
      </c>
      <c r="BF40" s="23" t="s">
        <v>301</v>
      </c>
      <c r="BG40" s="23" t="s">
        <v>301</v>
      </c>
      <c r="BH40" s="23" t="s">
        <v>301</v>
      </c>
      <c r="BI40" s="23" t="s">
        <v>301</v>
      </c>
      <c r="BJ40" s="23" t="s">
        <v>301</v>
      </c>
      <c r="BK40" s="23" t="s">
        <v>301</v>
      </c>
      <c r="BL40" s="23" t="s">
        <v>301</v>
      </c>
      <c r="BM40" s="23" t="s">
        <v>301</v>
      </c>
      <c r="BN40" s="23" t="s">
        <v>301</v>
      </c>
      <c r="BO40" s="23" t="s">
        <v>301</v>
      </c>
      <c r="BP40" s="23" t="s">
        <v>301</v>
      </c>
      <c r="BQ40" s="23" t="s">
        <v>301</v>
      </c>
      <c r="BR40" s="23" t="s">
        <v>301</v>
      </c>
      <c r="BS40" s="23" t="s">
        <v>301</v>
      </c>
      <c r="BT40" s="23" t="s">
        <v>301</v>
      </c>
      <c r="BU40" s="23" t="s">
        <v>301</v>
      </c>
      <c r="BV40" s="23" t="s">
        <v>301</v>
      </c>
      <c r="BW40" s="23" t="s">
        <v>301</v>
      </c>
      <c r="BX40" s="23" t="s">
        <v>301</v>
      </c>
      <c r="BY40" s="23" t="s">
        <v>301</v>
      </c>
      <c r="BZ40" s="23" t="s">
        <v>301</v>
      </c>
      <c r="CA40" s="23" t="s">
        <v>301</v>
      </c>
      <c r="CB40" s="23" t="s">
        <v>301</v>
      </c>
      <c r="CC40" s="23" t="s">
        <v>301</v>
      </c>
      <c r="CD40" s="23" t="s">
        <v>301</v>
      </c>
      <c r="CE40" s="23" t="s">
        <v>301</v>
      </c>
      <c r="CF40" s="23" t="s">
        <v>301</v>
      </c>
      <c r="CG40" s="23" t="s">
        <v>301</v>
      </c>
      <c r="CH40" s="23" t="s">
        <v>301</v>
      </c>
      <c r="CI40" s="23" t="s">
        <v>301</v>
      </c>
      <c r="CJ40" s="23" t="s">
        <v>301</v>
      </c>
      <c r="CK40" s="23" t="s">
        <v>301</v>
      </c>
      <c r="CL40" s="23" t="s">
        <v>301</v>
      </c>
      <c r="CM40" s="23" t="s">
        <v>301</v>
      </c>
      <c r="CN40" s="23" t="s">
        <v>301</v>
      </c>
      <c r="CO40" s="23" t="s">
        <v>301</v>
      </c>
      <c r="CP40" s="23" t="s">
        <v>301</v>
      </c>
      <c r="CQ40" s="23" t="s">
        <v>301</v>
      </c>
      <c r="CR40" s="23" t="s">
        <v>301</v>
      </c>
      <c r="CS40" s="23" t="s">
        <v>301</v>
      </c>
      <c r="CT40" s="23">
        <v>0.21994831316076383</v>
      </c>
      <c r="CU40" s="23">
        <v>0.28085092017797553</v>
      </c>
      <c r="CV40" s="23">
        <v>0.30907841837160127</v>
      </c>
      <c r="CW40" s="23">
        <v>0.44900432509579968</v>
      </c>
      <c r="CX40" s="23">
        <v>0.76832009033395998</v>
      </c>
      <c r="CY40" s="23">
        <v>0.9199035053588156</v>
      </c>
      <c r="CZ40" s="23">
        <v>0.96420223960370621</v>
      </c>
      <c r="DA40" s="23">
        <v>1.0633963694524609</v>
      </c>
      <c r="DB40" s="23">
        <v>1.0904996072445989</v>
      </c>
      <c r="DC40" s="23">
        <v>1.1665977707375017</v>
      </c>
      <c r="DD40" s="23">
        <v>1.3197501481915297</v>
      </c>
      <c r="DE40" s="23">
        <v>1.564303421347655</v>
      </c>
      <c r="DF40" s="23">
        <v>1.6268824068823253</v>
      </c>
      <c r="DG40" s="23">
        <v>1.7178994386149793</v>
      </c>
      <c r="DH40" s="23">
        <v>1.89569642350195</v>
      </c>
      <c r="DI40" s="23">
        <v>2.2089751923084586</v>
      </c>
      <c r="DJ40" s="23">
        <v>2.5677037323544605</v>
      </c>
      <c r="DK40" s="23">
        <v>2.9572423778858563</v>
      </c>
      <c r="DL40" s="23">
        <v>3.0566304635282728</v>
      </c>
      <c r="DM40" s="23">
        <v>3.2848857763096784</v>
      </c>
      <c r="DN40" s="23">
        <v>3.3630331194921377</v>
      </c>
      <c r="DO40" s="23">
        <v>3.5467912923401284</v>
      </c>
      <c r="DP40" s="23">
        <v>3.869449795523447</v>
      </c>
      <c r="DQ40" s="23">
        <v>4.0093652323024145</v>
      </c>
      <c r="DR40" s="23">
        <v>4.2891555208607226</v>
      </c>
      <c r="DS40" s="23">
        <v>4.5627718536210189</v>
      </c>
      <c r="DT40" s="23">
        <v>3.2033829717041162</v>
      </c>
      <c r="DU40" s="23">
        <v>3.3037400660089942</v>
      </c>
      <c r="DV40" s="23">
        <v>3.7263272175276163</v>
      </c>
      <c r="DW40" s="23">
        <v>4.0176448956315163</v>
      </c>
      <c r="DX40" s="23">
        <v>4.9476602030517087</v>
      </c>
      <c r="DY40" s="23">
        <v>5.2319916592265319</v>
      </c>
      <c r="DZ40" s="23">
        <v>4.7478331363972632</v>
      </c>
      <c r="EA40" s="23">
        <v>4.0820710185075075</v>
      </c>
      <c r="EB40" s="23">
        <v>4.1187133925938282</v>
      </c>
      <c r="EC40" s="23">
        <v>3.7492435600111165</v>
      </c>
      <c r="ED40" s="23">
        <v>3.2353570144133426</v>
      </c>
      <c r="EE40" s="23">
        <v>2.9197105694005385</v>
      </c>
      <c r="EF40" s="23">
        <v>3.1850620331115826</v>
      </c>
      <c r="EG40" s="23">
        <v>3.6672610665559837</v>
      </c>
      <c r="EH40" s="23">
        <v>4.2782688914772482</v>
      </c>
      <c r="EI40" s="23">
        <v>7.6779204688951923</v>
      </c>
      <c r="EJ40" s="23">
        <v>11.873359600663184</v>
      </c>
      <c r="EK40" s="23">
        <v>12.402543821592573</v>
      </c>
      <c r="EL40" s="23">
        <v>12.754104829630144</v>
      </c>
      <c r="EM40" s="23">
        <v>12.95842970572869</v>
      </c>
      <c r="EN40" s="23">
        <v>12.802157974981904</v>
      </c>
      <c r="EO40" s="23">
        <v>12.763601268730431</v>
      </c>
      <c r="EP40" s="23">
        <v>12.931235533712846</v>
      </c>
      <c r="EQ40" s="23">
        <v>12.632636572738697</v>
      </c>
      <c r="ER40" s="23">
        <v>11.576521680307597</v>
      </c>
      <c r="ES40" s="23">
        <v>11.037891691684475</v>
      </c>
      <c r="ET40" s="23">
        <v>10.546807069195799</v>
      </c>
      <c r="EU40" s="23">
        <v>10.389419878724965</v>
      </c>
      <c r="EV40" s="23">
        <v>10.251001350656086</v>
      </c>
      <c r="EW40" s="23">
        <v>9.811582951869612</v>
      </c>
      <c r="EX40" s="23">
        <v>9.4352827533761889</v>
      </c>
      <c r="EY40" s="23">
        <v>9.1083839911498021</v>
      </c>
      <c r="EZ40" s="23">
        <v>9.0309695386561994</v>
      </c>
      <c r="FA40" s="23">
        <v>9.2483885021869607</v>
      </c>
      <c r="FB40" s="23">
        <v>8.7417253162399469</v>
      </c>
      <c r="FC40" s="23">
        <v>8.5091716572502705</v>
      </c>
      <c r="FD40" s="23">
        <v>8.0856561716710331</v>
      </c>
      <c r="FE40" s="23">
        <v>7.9766564759566378</v>
      </c>
      <c r="FF40" s="23">
        <v>7.69086384103589</v>
      </c>
      <c r="FG40" s="23">
        <v>7.1483394793129955</v>
      </c>
      <c r="FH40" s="23">
        <v>6.7935639005293966</v>
      </c>
      <c r="FI40" s="23">
        <v>6.381691537265703</v>
      </c>
      <c r="FJ40" s="23">
        <v>4.9176694973400412</v>
      </c>
      <c r="FK40" s="23">
        <v>4.1345245500662822</v>
      </c>
      <c r="FL40" s="23">
        <v>3.5498798151851632</v>
      </c>
      <c r="FM40" s="23">
        <v>3.6037891449563069</v>
      </c>
      <c r="FN40" s="23">
        <v>3.3676493524352389</v>
      </c>
      <c r="FO40" s="23">
        <v>3.0972106762402802</v>
      </c>
      <c r="FP40" s="23">
        <v>3.0767902588674696</v>
      </c>
      <c r="FQ40" s="23">
        <v>3.051082494024687</v>
      </c>
      <c r="FR40" s="23">
        <v>3.3121225712612388</v>
      </c>
      <c r="FS40" s="23">
        <v>3.2848811314746582</v>
      </c>
      <c r="FT40" s="23">
        <v>3.4442617256716148</v>
      </c>
      <c r="FU40" s="23">
        <v>3.2068733182694764</v>
      </c>
      <c r="FV40" s="23">
        <v>2.9592928380917733</v>
      </c>
      <c r="FW40" s="23">
        <v>2.580514696773311</v>
      </c>
      <c r="FX40" s="23">
        <v>2.0058346007031247</v>
      </c>
      <c r="FY40" s="23">
        <v>1.8459759141359982</v>
      </c>
      <c r="FZ40" s="23">
        <v>1.6149538775812686</v>
      </c>
      <c r="GA40" s="23">
        <v>1.4514944373664369</v>
      </c>
      <c r="GB40" s="23">
        <v>1.4949217483920207</v>
      </c>
      <c r="GC40" s="23">
        <v>1.5927038658202175</v>
      </c>
      <c r="GD40" s="23">
        <v>1.9695816454798356</v>
      </c>
      <c r="GE40" s="23">
        <v>2.025138873082116</v>
      </c>
      <c r="GF40" s="23">
        <v>2.2820967263467882</v>
      </c>
      <c r="GG40" s="23">
        <v>2.5889298363744557</v>
      </c>
      <c r="GH40" s="23">
        <v>2.9793924758379458</v>
      </c>
      <c r="GI40" s="23">
        <v>3.6970587043550998</v>
      </c>
      <c r="GJ40" s="23">
        <v>5.2706254833794821</v>
      </c>
      <c r="GK40" s="23">
        <v>7.5387741056972075</v>
      </c>
      <c r="GL40" s="24">
        <v>9.6803378267627593</v>
      </c>
      <c r="GM40" s="24">
        <v>11.409928716115017</v>
      </c>
    </row>
    <row r="41" spans="1:195" s="16" customFormat="1" ht="22.5" customHeight="1" thickBot="1" x14ac:dyDescent="0.3">
      <c r="A41" s="40" t="s">
        <v>296</v>
      </c>
      <c r="B41" s="29" t="s">
        <v>301</v>
      </c>
      <c r="C41" s="29" t="s">
        <v>301</v>
      </c>
      <c r="D41" s="29" t="s">
        <v>301</v>
      </c>
      <c r="E41" s="29" t="s">
        <v>301</v>
      </c>
      <c r="F41" s="29" t="s">
        <v>301</v>
      </c>
      <c r="G41" s="29" t="s">
        <v>301</v>
      </c>
      <c r="H41" s="29" t="s">
        <v>301</v>
      </c>
      <c r="I41" s="29" t="s">
        <v>301</v>
      </c>
      <c r="J41" s="29" t="s">
        <v>301</v>
      </c>
      <c r="K41" s="29" t="s">
        <v>301</v>
      </c>
      <c r="L41" s="29" t="s">
        <v>301</v>
      </c>
      <c r="M41" s="29" t="s">
        <v>301</v>
      </c>
      <c r="N41" s="29" t="s">
        <v>301</v>
      </c>
      <c r="O41" s="29" t="s">
        <v>301</v>
      </c>
      <c r="P41" s="29" t="s">
        <v>301</v>
      </c>
      <c r="Q41" s="29" t="s">
        <v>301</v>
      </c>
      <c r="R41" s="29" t="s">
        <v>301</v>
      </c>
      <c r="S41" s="29" t="s">
        <v>301</v>
      </c>
      <c r="T41" s="29" t="s">
        <v>301</v>
      </c>
      <c r="U41" s="29" t="s">
        <v>301</v>
      </c>
      <c r="V41" s="29" t="s">
        <v>301</v>
      </c>
      <c r="W41" s="29" t="s">
        <v>301</v>
      </c>
      <c r="X41" s="29" t="s">
        <v>301</v>
      </c>
      <c r="Y41" s="29" t="s">
        <v>301</v>
      </c>
      <c r="Z41" s="29" t="s">
        <v>301</v>
      </c>
      <c r="AA41" s="29" t="s">
        <v>301</v>
      </c>
      <c r="AB41" s="29" t="s">
        <v>301</v>
      </c>
      <c r="AC41" s="29" t="s">
        <v>301</v>
      </c>
      <c r="AD41" s="29" t="s">
        <v>301</v>
      </c>
      <c r="AE41" s="29" t="s">
        <v>301</v>
      </c>
      <c r="AF41" s="29" t="s">
        <v>301</v>
      </c>
      <c r="AG41" s="29" t="s">
        <v>301</v>
      </c>
      <c r="AH41" s="29" t="s">
        <v>301</v>
      </c>
      <c r="AI41" s="29" t="s">
        <v>301</v>
      </c>
      <c r="AJ41" s="29" t="s">
        <v>301</v>
      </c>
      <c r="AK41" s="29" t="s">
        <v>301</v>
      </c>
      <c r="AL41" s="29" t="s">
        <v>301</v>
      </c>
      <c r="AM41" s="29" t="s">
        <v>301</v>
      </c>
      <c r="AN41" s="29" t="s">
        <v>301</v>
      </c>
      <c r="AO41" s="29" t="s">
        <v>301</v>
      </c>
      <c r="AP41" s="29" t="s">
        <v>301</v>
      </c>
      <c r="AQ41" s="29" t="s">
        <v>301</v>
      </c>
      <c r="AR41" s="29" t="s">
        <v>301</v>
      </c>
      <c r="AS41" s="29" t="s">
        <v>301</v>
      </c>
      <c r="AT41" s="29" t="s">
        <v>301</v>
      </c>
      <c r="AU41" s="29" t="s">
        <v>301</v>
      </c>
      <c r="AV41" s="29" t="s">
        <v>301</v>
      </c>
      <c r="AW41" s="29" t="s">
        <v>301</v>
      </c>
      <c r="AX41" s="29" t="s">
        <v>301</v>
      </c>
      <c r="AY41" s="29" t="s">
        <v>301</v>
      </c>
      <c r="AZ41" s="29" t="s">
        <v>301</v>
      </c>
      <c r="BA41" s="29" t="s">
        <v>301</v>
      </c>
      <c r="BB41" s="29" t="s">
        <v>301</v>
      </c>
      <c r="BC41" s="29" t="s">
        <v>301</v>
      </c>
      <c r="BD41" s="29" t="s">
        <v>301</v>
      </c>
      <c r="BE41" s="29" t="s">
        <v>301</v>
      </c>
      <c r="BF41" s="29" t="s">
        <v>301</v>
      </c>
      <c r="BG41" s="29" t="s">
        <v>301</v>
      </c>
      <c r="BH41" s="29" t="s">
        <v>301</v>
      </c>
      <c r="BI41" s="29" t="s">
        <v>301</v>
      </c>
      <c r="BJ41" s="29" t="s">
        <v>301</v>
      </c>
      <c r="BK41" s="29" t="s">
        <v>301</v>
      </c>
      <c r="BL41" s="29" t="s">
        <v>301</v>
      </c>
      <c r="BM41" s="29" t="s">
        <v>301</v>
      </c>
      <c r="BN41" s="29" t="s">
        <v>301</v>
      </c>
      <c r="BO41" s="29" t="s">
        <v>301</v>
      </c>
      <c r="BP41" s="29" t="s">
        <v>301</v>
      </c>
      <c r="BQ41" s="29" t="s">
        <v>301</v>
      </c>
      <c r="BR41" s="29" t="s">
        <v>301</v>
      </c>
      <c r="BS41" s="29" t="s">
        <v>301</v>
      </c>
      <c r="BT41" s="29" t="s">
        <v>301</v>
      </c>
      <c r="BU41" s="29" t="s">
        <v>301</v>
      </c>
      <c r="BV41" s="29" t="s">
        <v>301</v>
      </c>
      <c r="BW41" s="29" t="s">
        <v>301</v>
      </c>
      <c r="BX41" s="29" t="s">
        <v>301</v>
      </c>
      <c r="BY41" s="29" t="s">
        <v>301</v>
      </c>
      <c r="BZ41" s="29" t="s">
        <v>301</v>
      </c>
      <c r="CA41" s="29" t="s">
        <v>301</v>
      </c>
      <c r="CB41" s="29" t="s">
        <v>301</v>
      </c>
      <c r="CC41" s="29" t="s">
        <v>301</v>
      </c>
      <c r="CD41" s="29" t="s">
        <v>301</v>
      </c>
      <c r="CE41" s="29" t="s">
        <v>301</v>
      </c>
      <c r="CF41" s="29" t="s">
        <v>301</v>
      </c>
      <c r="CG41" s="29" t="s">
        <v>301</v>
      </c>
      <c r="CH41" s="29" t="s">
        <v>301</v>
      </c>
      <c r="CI41" s="29" t="s">
        <v>301</v>
      </c>
      <c r="CJ41" s="29" t="s">
        <v>301</v>
      </c>
      <c r="CK41" s="29" t="s">
        <v>301</v>
      </c>
      <c r="CL41" s="29" t="s">
        <v>301</v>
      </c>
      <c r="CM41" s="29" t="s">
        <v>301</v>
      </c>
      <c r="CN41" s="29" t="s">
        <v>301</v>
      </c>
      <c r="CO41" s="29" t="s">
        <v>301</v>
      </c>
      <c r="CP41" s="29" t="s">
        <v>301</v>
      </c>
      <c r="CQ41" s="29" t="s">
        <v>301</v>
      </c>
      <c r="CR41" s="29" t="s">
        <v>301</v>
      </c>
      <c r="CS41" s="29" t="s">
        <v>301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5.0424694574658813E-2</v>
      </c>
      <c r="DB41" s="29">
        <v>4.9997216064105517E-2</v>
      </c>
      <c r="DC41" s="29">
        <v>4.9385981847718363E-2</v>
      </c>
      <c r="DD41" s="29">
        <v>4.3761018399275514E-2</v>
      </c>
      <c r="DE41" s="29">
        <v>3.4987259222099984E-2</v>
      </c>
      <c r="DF41" s="29">
        <v>3.0411032253614981E-2</v>
      </c>
      <c r="DG41" s="29">
        <v>4.6338473835676998E-2</v>
      </c>
      <c r="DH41" s="29">
        <v>3.07362906234495E-2</v>
      </c>
      <c r="DI41" s="29">
        <v>2.7738585253159403E-2</v>
      </c>
      <c r="DJ41" s="29">
        <v>6.0476444987011366E-2</v>
      </c>
      <c r="DK41" s="29">
        <v>0.26611133274484122</v>
      </c>
      <c r="DL41" s="29">
        <v>1.9944018094043261</v>
      </c>
      <c r="DM41" s="29">
        <v>10.430878361605865</v>
      </c>
      <c r="DN41" s="29">
        <v>9.2826593272925493</v>
      </c>
      <c r="DO41" s="29">
        <v>9.1100546689537154</v>
      </c>
      <c r="DP41" s="29">
        <v>9.4576912648584042</v>
      </c>
      <c r="DQ41" s="29">
        <v>9.2537764570374694</v>
      </c>
      <c r="DR41" s="29">
        <v>9.0842893912520353</v>
      </c>
      <c r="DS41" s="29">
        <v>9.1152642084717588</v>
      </c>
      <c r="DT41" s="29">
        <v>8.8450860306891013</v>
      </c>
      <c r="DU41" s="29">
        <v>8.7700703633585526</v>
      </c>
      <c r="DV41" s="29">
        <v>21.191634539801456</v>
      </c>
      <c r="DW41" s="29">
        <v>25.360863015536722</v>
      </c>
      <c r="DX41" s="29">
        <v>18.305357016011161</v>
      </c>
      <c r="DY41" s="29">
        <v>17.226261389062696</v>
      </c>
      <c r="DZ41" s="29">
        <v>8.8261725957125066</v>
      </c>
      <c r="EA41" s="29">
        <v>8.7120150956540083</v>
      </c>
      <c r="EB41" s="29">
        <v>7.9026468055577022</v>
      </c>
      <c r="EC41" s="29">
        <v>9.4680822808389866</v>
      </c>
      <c r="ED41" s="29">
        <v>9.5038737001949052</v>
      </c>
      <c r="EE41" s="29">
        <v>10.288639705648006</v>
      </c>
      <c r="EF41" s="29">
        <v>10.666869555293491</v>
      </c>
      <c r="EG41" s="29">
        <v>10.726800091761145</v>
      </c>
      <c r="EH41" s="29">
        <v>10.750246651024606</v>
      </c>
      <c r="EI41" s="29">
        <v>1.1346756252356851</v>
      </c>
      <c r="EJ41" s="29">
        <v>2.7975558049632125</v>
      </c>
      <c r="EK41" s="29">
        <v>2.7352113376715073</v>
      </c>
      <c r="EL41" s="29">
        <v>2.7161379507986902</v>
      </c>
      <c r="EM41" s="29">
        <v>2.1905343232165708</v>
      </c>
      <c r="EN41" s="29">
        <v>2.6290929293910468</v>
      </c>
      <c r="EO41" s="29">
        <v>2.6175304332828251</v>
      </c>
      <c r="EP41" s="29">
        <v>2.6755835503524343</v>
      </c>
      <c r="EQ41" s="29">
        <v>3.0259120042818877</v>
      </c>
      <c r="ER41" s="29">
        <v>2.0436322735582091</v>
      </c>
      <c r="ES41" s="29">
        <v>2.3471998043450824</v>
      </c>
      <c r="ET41" s="29">
        <v>2.3640846091430983</v>
      </c>
      <c r="EU41" s="29">
        <v>4.5772087634159648</v>
      </c>
      <c r="EV41" s="29">
        <v>4.4517864913751506</v>
      </c>
      <c r="EW41" s="29">
        <v>4.2944283626538109</v>
      </c>
      <c r="EX41" s="29">
        <v>2.9860700076060365</v>
      </c>
      <c r="EY41" s="29">
        <v>2.7729870609952396</v>
      </c>
      <c r="EZ41" s="29">
        <v>2.7263546832018428</v>
      </c>
      <c r="FA41" s="29">
        <v>2.3138106027818095</v>
      </c>
      <c r="FB41" s="29">
        <v>2.1869055739431129</v>
      </c>
      <c r="FC41" s="29">
        <v>2.1038723062711067</v>
      </c>
      <c r="FD41" s="29">
        <v>1.9487190658766114</v>
      </c>
      <c r="FE41" s="29">
        <v>1.830206091679518</v>
      </c>
      <c r="FF41" s="29">
        <v>0.26887870816071624</v>
      </c>
      <c r="FG41" s="29">
        <v>0.25423017232269929</v>
      </c>
      <c r="FH41" s="29">
        <v>0.2480315230413361</v>
      </c>
      <c r="FI41" s="29">
        <v>0.24298531744855989</v>
      </c>
      <c r="FJ41" s="29">
        <v>0.23888930835909999</v>
      </c>
      <c r="FK41" s="29">
        <v>0.25988557764161663</v>
      </c>
      <c r="FL41" s="29">
        <v>0.20706840370859095</v>
      </c>
      <c r="FM41" s="29">
        <v>0.26114996116633515</v>
      </c>
      <c r="FN41" s="29">
        <v>7.4478217760104978E-2</v>
      </c>
      <c r="FO41" s="29">
        <v>4.5669244495024922E-2</v>
      </c>
      <c r="FP41" s="29">
        <v>8.7762799531097863E-2</v>
      </c>
      <c r="FQ41" s="29">
        <v>9.2563625007103745E-2</v>
      </c>
      <c r="FR41" s="29">
        <v>9.6377087527530006E-2</v>
      </c>
      <c r="FS41" s="29">
        <v>0.4416746175366108</v>
      </c>
      <c r="FT41" s="29">
        <v>0.45027598056550083</v>
      </c>
      <c r="FU41" s="29">
        <v>0.42040047755639887</v>
      </c>
      <c r="FV41" s="29">
        <v>0.33377161355155988</v>
      </c>
      <c r="FW41" s="29">
        <v>0.30541008626905009</v>
      </c>
      <c r="FX41" s="29">
        <v>0.31859862067803318</v>
      </c>
      <c r="FY41" s="29">
        <v>0.28837320016634815</v>
      </c>
      <c r="FZ41" s="29">
        <v>0.22844599378013561</v>
      </c>
      <c r="GA41" s="29">
        <v>0.24635205914740835</v>
      </c>
      <c r="GB41" s="29">
        <v>0.26107830178590302</v>
      </c>
      <c r="GC41" s="29">
        <v>0.27601176764895641</v>
      </c>
      <c r="GD41" s="29">
        <v>0.29657278043278906</v>
      </c>
      <c r="GE41" s="29">
        <v>0.48947840796189129</v>
      </c>
      <c r="GF41" s="29">
        <v>0.50399606879226044</v>
      </c>
      <c r="GG41" s="29">
        <v>0.35088723190667426</v>
      </c>
      <c r="GH41" s="29">
        <v>0.67032188755819044</v>
      </c>
      <c r="GI41" s="29">
        <v>1.0863195982492899</v>
      </c>
      <c r="GJ41" s="29">
        <v>1.5812838635290052</v>
      </c>
      <c r="GK41" s="29">
        <v>1.8095307819779076</v>
      </c>
      <c r="GL41" s="30">
        <v>1.7882552484031473</v>
      </c>
      <c r="GM41" s="30">
        <v>1.8114156547162017</v>
      </c>
    </row>
    <row r="42" spans="1:195" s="32" customFormat="1" ht="19.5" customHeight="1" x14ac:dyDescent="0.35">
      <c r="A42" s="31" t="s">
        <v>279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</row>
    <row r="44" spans="1:195" s="10" customFormat="1" ht="30" customHeight="1" thickBot="1" x14ac:dyDescent="0.6">
      <c r="A44" s="12" t="s">
        <v>297</v>
      </c>
    </row>
    <row r="45" spans="1:195" s="16" customFormat="1" ht="30" customHeight="1" thickBot="1" x14ac:dyDescent="0.3">
      <c r="A45" s="13" t="s">
        <v>298</v>
      </c>
      <c r="B45" s="14">
        <v>40179</v>
      </c>
      <c r="C45" s="14">
        <v>40210</v>
      </c>
      <c r="D45" s="14">
        <v>40238</v>
      </c>
      <c r="E45" s="14">
        <v>40269</v>
      </c>
      <c r="F45" s="14">
        <v>40299</v>
      </c>
      <c r="G45" s="14">
        <v>40330</v>
      </c>
      <c r="H45" s="14">
        <v>40360</v>
      </c>
      <c r="I45" s="14">
        <v>40391</v>
      </c>
      <c r="J45" s="14">
        <v>40422</v>
      </c>
      <c r="K45" s="14">
        <v>40452</v>
      </c>
      <c r="L45" s="14">
        <v>40483</v>
      </c>
      <c r="M45" s="14">
        <v>40513</v>
      </c>
      <c r="N45" s="14">
        <v>40544</v>
      </c>
      <c r="O45" s="14">
        <v>40575</v>
      </c>
      <c r="P45" s="14">
        <v>40603</v>
      </c>
      <c r="Q45" s="14">
        <v>40634</v>
      </c>
      <c r="R45" s="14">
        <v>40664</v>
      </c>
      <c r="S45" s="14">
        <v>40695</v>
      </c>
      <c r="T45" s="14">
        <v>40725</v>
      </c>
      <c r="U45" s="14">
        <v>40756</v>
      </c>
      <c r="V45" s="14">
        <v>40787</v>
      </c>
      <c r="W45" s="14">
        <v>40817</v>
      </c>
      <c r="X45" s="14">
        <v>40848</v>
      </c>
      <c r="Y45" s="14">
        <v>40878</v>
      </c>
      <c r="Z45" s="14">
        <v>40909</v>
      </c>
      <c r="AA45" s="14">
        <v>40940</v>
      </c>
      <c r="AB45" s="14">
        <v>40969</v>
      </c>
      <c r="AC45" s="14">
        <v>41000</v>
      </c>
      <c r="AD45" s="14">
        <v>41030</v>
      </c>
      <c r="AE45" s="14">
        <v>41061</v>
      </c>
      <c r="AF45" s="14">
        <v>41091</v>
      </c>
      <c r="AG45" s="14">
        <v>41122</v>
      </c>
      <c r="AH45" s="14">
        <v>41153</v>
      </c>
      <c r="AI45" s="14">
        <v>41183</v>
      </c>
      <c r="AJ45" s="14">
        <v>41214</v>
      </c>
      <c r="AK45" s="14">
        <v>41244</v>
      </c>
      <c r="AL45" s="14">
        <v>41275</v>
      </c>
      <c r="AM45" s="14">
        <v>41306</v>
      </c>
      <c r="AN45" s="14">
        <v>41334</v>
      </c>
      <c r="AO45" s="14">
        <v>41365</v>
      </c>
      <c r="AP45" s="14">
        <v>41395</v>
      </c>
      <c r="AQ45" s="14">
        <v>41426</v>
      </c>
      <c r="AR45" s="14">
        <v>41456</v>
      </c>
      <c r="AS45" s="14">
        <v>41487</v>
      </c>
      <c r="AT45" s="14">
        <v>41518</v>
      </c>
      <c r="AU45" s="14">
        <v>41548</v>
      </c>
      <c r="AV45" s="14">
        <v>41579</v>
      </c>
      <c r="AW45" s="14">
        <v>41609</v>
      </c>
      <c r="AX45" s="14">
        <v>41640</v>
      </c>
      <c r="AY45" s="14">
        <v>41671</v>
      </c>
      <c r="AZ45" s="14">
        <v>41699</v>
      </c>
      <c r="BA45" s="14">
        <v>41730</v>
      </c>
      <c r="BB45" s="14">
        <v>41760</v>
      </c>
      <c r="BC45" s="14">
        <v>41791</v>
      </c>
      <c r="BD45" s="14">
        <v>41821</v>
      </c>
      <c r="BE45" s="14">
        <v>41852</v>
      </c>
      <c r="BF45" s="14">
        <v>41883</v>
      </c>
      <c r="BG45" s="14">
        <v>41913</v>
      </c>
      <c r="BH45" s="14">
        <v>41944</v>
      </c>
      <c r="BI45" s="14">
        <v>41974</v>
      </c>
      <c r="BJ45" s="14">
        <v>42005</v>
      </c>
      <c r="BK45" s="14">
        <v>42036</v>
      </c>
      <c r="BL45" s="14">
        <v>42064</v>
      </c>
      <c r="BM45" s="14">
        <v>42095</v>
      </c>
      <c r="BN45" s="14">
        <v>42125</v>
      </c>
      <c r="BO45" s="14">
        <v>42156</v>
      </c>
      <c r="BP45" s="14">
        <v>42186</v>
      </c>
      <c r="BQ45" s="14">
        <v>42217</v>
      </c>
      <c r="BR45" s="14">
        <v>42248</v>
      </c>
      <c r="BS45" s="14">
        <v>42278</v>
      </c>
      <c r="BT45" s="14">
        <v>42309</v>
      </c>
      <c r="BU45" s="14">
        <v>42339</v>
      </c>
      <c r="BV45" s="14">
        <v>42370</v>
      </c>
      <c r="BW45" s="14">
        <v>42401</v>
      </c>
      <c r="BX45" s="14">
        <v>42430</v>
      </c>
      <c r="BY45" s="14">
        <v>42461</v>
      </c>
      <c r="BZ45" s="14">
        <v>42491</v>
      </c>
      <c r="CA45" s="14">
        <v>42522</v>
      </c>
      <c r="CB45" s="14">
        <v>42552</v>
      </c>
      <c r="CC45" s="14">
        <v>42583</v>
      </c>
      <c r="CD45" s="14">
        <v>42614</v>
      </c>
      <c r="CE45" s="14">
        <v>42644</v>
      </c>
      <c r="CF45" s="14">
        <v>42675</v>
      </c>
      <c r="CG45" s="14">
        <v>42705</v>
      </c>
      <c r="CH45" s="14">
        <v>42736</v>
      </c>
      <c r="CI45" s="14">
        <v>42767</v>
      </c>
      <c r="CJ45" s="14">
        <v>42795</v>
      </c>
      <c r="CK45" s="14">
        <v>42826</v>
      </c>
      <c r="CL45" s="14">
        <v>42856</v>
      </c>
      <c r="CM45" s="14">
        <v>42887</v>
      </c>
      <c r="CN45" s="14">
        <v>42917</v>
      </c>
      <c r="CO45" s="14">
        <v>42948</v>
      </c>
      <c r="CP45" s="14">
        <v>42979</v>
      </c>
      <c r="CQ45" s="14">
        <v>43009</v>
      </c>
      <c r="CR45" s="14">
        <v>43040</v>
      </c>
      <c r="CS45" s="14">
        <v>43070</v>
      </c>
      <c r="CT45" s="14">
        <v>43101</v>
      </c>
      <c r="CU45" s="14">
        <v>43132</v>
      </c>
      <c r="CV45" s="14">
        <v>43160</v>
      </c>
      <c r="CW45" s="14">
        <v>43191</v>
      </c>
      <c r="CX45" s="14">
        <v>43221</v>
      </c>
      <c r="CY45" s="14">
        <v>43252</v>
      </c>
      <c r="CZ45" s="14">
        <v>43282</v>
      </c>
      <c r="DA45" s="14">
        <v>43313</v>
      </c>
      <c r="DB45" s="14">
        <v>43344</v>
      </c>
      <c r="DC45" s="14">
        <v>43374</v>
      </c>
      <c r="DD45" s="14">
        <v>43405</v>
      </c>
      <c r="DE45" s="14">
        <v>43435</v>
      </c>
      <c r="DF45" s="14">
        <v>43466</v>
      </c>
      <c r="DG45" s="14">
        <v>43497</v>
      </c>
      <c r="DH45" s="14">
        <v>43525</v>
      </c>
      <c r="DI45" s="14">
        <v>43556</v>
      </c>
      <c r="DJ45" s="14">
        <v>43586</v>
      </c>
      <c r="DK45" s="14">
        <v>43617</v>
      </c>
      <c r="DL45" s="14">
        <v>43647</v>
      </c>
      <c r="DM45" s="14">
        <v>43678</v>
      </c>
      <c r="DN45" s="14">
        <v>43709</v>
      </c>
      <c r="DO45" s="14">
        <v>43739</v>
      </c>
      <c r="DP45" s="14">
        <v>43770</v>
      </c>
      <c r="DQ45" s="14">
        <v>43800</v>
      </c>
      <c r="DR45" s="14">
        <v>43831</v>
      </c>
      <c r="DS45" s="14">
        <v>43862</v>
      </c>
      <c r="DT45" s="14">
        <v>43891</v>
      </c>
      <c r="DU45" s="14">
        <v>43922</v>
      </c>
      <c r="DV45" s="14">
        <v>43952</v>
      </c>
      <c r="DW45" s="14">
        <v>43983</v>
      </c>
      <c r="DX45" s="14">
        <v>44013</v>
      </c>
      <c r="DY45" s="14">
        <v>44044</v>
      </c>
      <c r="DZ45" s="14">
        <v>44075</v>
      </c>
      <c r="EA45" s="14">
        <v>44105</v>
      </c>
      <c r="EB45" s="14">
        <v>44136</v>
      </c>
      <c r="EC45" s="14">
        <v>44166</v>
      </c>
      <c r="ED45" s="14">
        <v>44197</v>
      </c>
      <c r="EE45" s="14">
        <v>44228</v>
      </c>
      <c r="EF45" s="14">
        <v>44256</v>
      </c>
      <c r="EG45" s="14">
        <v>44287</v>
      </c>
      <c r="EH45" s="14">
        <v>44317</v>
      </c>
      <c r="EI45" s="14">
        <v>44348</v>
      </c>
      <c r="EJ45" s="14">
        <v>44378</v>
      </c>
      <c r="EK45" s="14">
        <v>44409</v>
      </c>
      <c r="EL45" s="14">
        <v>44440</v>
      </c>
      <c r="EM45" s="14">
        <v>44470</v>
      </c>
      <c r="EN45" s="14">
        <v>44501</v>
      </c>
      <c r="EO45" s="14">
        <v>44531</v>
      </c>
      <c r="EP45" s="14">
        <v>44562</v>
      </c>
      <c r="EQ45" s="14">
        <v>44593</v>
      </c>
      <c r="ER45" s="14">
        <v>44621</v>
      </c>
      <c r="ES45" s="14">
        <v>44652</v>
      </c>
      <c r="ET45" s="14">
        <v>44682</v>
      </c>
      <c r="EU45" s="14">
        <v>44713</v>
      </c>
      <c r="EV45" s="14">
        <v>44743</v>
      </c>
      <c r="EW45" s="14">
        <v>44774</v>
      </c>
      <c r="EX45" s="14">
        <v>44805</v>
      </c>
      <c r="EY45" s="14">
        <v>44835</v>
      </c>
      <c r="EZ45" s="14">
        <v>44866</v>
      </c>
      <c r="FA45" s="14">
        <v>44896</v>
      </c>
      <c r="FB45" s="14">
        <v>44927</v>
      </c>
      <c r="FC45" s="14">
        <v>44958</v>
      </c>
      <c r="FD45" s="14">
        <v>44986</v>
      </c>
      <c r="FE45" s="14">
        <v>45017</v>
      </c>
      <c r="FF45" s="14">
        <v>45047</v>
      </c>
      <c r="FG45" s="14">
        <v>45078</v>
      </c>
      <c r="FH45" s="14">
        <v>45108</v>
      </c>
      <c r="FI45" s="14">
        <v>45139</v>
      </c>
      <c r="FJ45" s="14">
        <v>45170</v>
      </c>
      <c r="FK45" s="14">
        <v>45200</v>
      </c>
      <c r="FL45" s="14">
        <v>45231</v>
      </c>
      <c r="FM45" s="14">
        <v>45261</v>
      </c>
      <c r="FN45" s="14">
        <v>45292</v>
      </c>
      <c r="FO45" s="14">
        <v>45323</v>
      </c>
      <c r="FP45" s="14">
        <v>45352</v>
      </c>
      <c r="FQ45" s="14">
        <v>45383</v>
      </c>
      <c r="FR45" s="14">
        <v>45413</v>
      </c>
      <c r="FS45" s="14">
        <v>45444</v>
      </c>
      <c r="FT45" s="14">
        <v>45474</v>
      </c>
      <c r="FU45" s="14">
        <v>45505</v>
      </c>
      <c r="FV45" s="14">
        <v>45536</v>
      </c>
      <c r="FW45" s="14">
        <v>45566</v>
      </c>
      <c r="FX45" s="14">
        <v>45597</v>
      </c>
      <c r="FY45" s="14">
        <v>45627</v>
      </c>
      <c r="FZ45" s="14">
        <v>45658</v>
      </c>
      <c r="GA45" s="14">
        <v>45689</v>
      </c>
      <c r="GB45" s="14">
        <v>45717</v>
      </c>
      <c r="GC45" s="14">
        <v>45748</v>
      </c>
      <c r="GD45" s="14">
        <v>45778</v>
      </c>
      <c r="GE45" s="14">
        <v>45809</v>
      </c>
      <c r="GF45" s="14">
        <v>45839</v>
      </c>
      <c r="GG45" s="14">
        <v>45870</v>
      </c>
      <c r="GH45" s="14">
        <v>45901</v>
      </c>
      <c r="GI45" s="14">
        <v>45931</v>
      </c>
      <c r="GJ45" s="14">
        <v>45962</v>
      </c>
      <c r="GK45" s="14">
        <v>45992</v>
      </c>
      <c r="GL45" s="15">
        <v>46023</v>
      </c>
      <c r="GM45" s="15">
        <v>46054</v>
      </c>
    </row>
    <row r="46" spans="1:195" s="16" customFormat="1" ht="22.5" customHeight="1" x14ac:dyDescent="0.25">
      <c r="A46" s="17" t="s">
        <v>299</v>
      </c>
      <c r="B46" s="18" t="s">
        <v>301</v>
      </c>
      <c r="C46" s="18" t="s">
        <v>301</v>
      </c>
      <c r="D46" s="18" t="s">
        <v>301</v>
      </c>
      <c r="E46" s="18" t="s">
        <v>301</v>
      </c>
      <c r="F46" s="18" t="s">
        <v>301</v>
      </c>
      <c r="G46" s="18" t="s">
        <v>301</v>
      </c>
      <c r="H46" s="18" t="s">
        <v>301</v>
      </c>
      <c r="I46" s="18" t="s">
        <v>301</v>
      </c>
      <c r="J46" s="18" t="s">
        <v>301</v>
      </c>
      <c r="K46" s="18" t="s">
        <v>301</v>
      </c>
      <c r="L46" s="18" t="s">
        <v>301</v>
      </c>
      <c r="M46" s="18" t="s">
        <v>301</v>
      </c>
      <c r="N46" s="18" t="s">
        <v>301</v>
      </c>
      <c r="O46" s="18" t="s">
        <v>301</v>
      </c>
      <c r="P46" s="18" t="s">
        <v>301</v>
      </c>
      <c r="Q46" s="18" t="s">
        <v>301</v>
      </c>
      <c r="R46" s="18" t="s">
        <v>301</v>
      </c>
      <c r="S46" s="18" t="s">
        <v>301</v>
      </c>
      <c r="T46" s="18" t="s">
        <v>301</v>
      </c>
      <c r="U46" s="18" t="s">
        <v>301</v>
      </c>
      <c r="V46" s="18" t="s">
        <v>301</v>
      </c>
      <c r="W46" s="18" t="s">
        <v>301</v>
      </c>
      <c r="X46" s="18" t="s">
        <v>301</v>
      </c>
      <c r="Y46" s="18" t="s">
        <v>301</v>
      </c>
      <c r="Z46" s="18" t="s">
        <v>301</v>
      </c>
      <c r="AA46" s="18" t="s">
        <v>301</v>
      </c>
      <c r="AB46" s="18" t="s">
        <v>301</v>
      </c>
      <c r="AC46" s="18" t="s">
        <v>301</v>
      </c>
      <c r="AD46" s="18" t="s">
        <v>301</v>
      </c>
      <c r="AE46" s="18" t="s">
        <v>301</v>
      </c>
      <c r="AF46" s="18" t="s">
        <v>301</v>
      </c>
      <c r="AG46" s="18" t="s">
        <v>301</v>
      </c>
      <c r="AH46" s="18" t="s">
        <v>301</v>
      </c>
      <c r="AI46" s="18" t="s">
        <v>301</v>
      </c>
      <c r="AJ46" s="18" t="s">
        <v>301</v>
      </c>
      <c r="AK46" s="18" t="s">
        <v>301</v>
      </c>
      <c r="AL46" s="18" t="s">
        <v>301</v>
      </c>
      <c r="AM46" s="18" t="s">
        <v>301</v>
      </c>
      <c r="AN46" s="18" t="s">
        <v>301</v>
      </c>
      <c r="AO46" s="18" t="s">
        <v>301</v>
      </c>
      <c r="AP46" s="18" t="s">
        <v>301</v>
      </c>
      <c r="AQ46" s="18" t="s">
        <v>301</v>
      </c>
      <c r="AR46" s="18" t="s">
        <v>301</v>
      </c>
      <c r="AS46" s="18" t="s">
        <v>301</v>
      </c>
      <c r="AT46" s="18" t="s">
        <v>301</v>
      </c>
      <c r="AU46" s="18" t="s">
        <v>301</v>
      </c>
      <c r="AV46" s="18" t="s">
        <v>301</v>
      </c>
      <c r="AW46" s="18" t="s">
        <v>301</v>
      </c>
      <c r="AX46" s="18" t="s">
        <v>301</v>
      </c>
      <c r="AY46" s="18" t="s">
        <v>301</v>
      </c>
      <c r="AZ46" s="18" t="s">
        <v>301</v>
      </c>
      <c r="BA46" s="18" t="s">
        <v>301</v>
      </c>
      <c r="BB46" s="18" t="s">
        <v>301</v>
      </c>
      <c r="BC46" s="18" t="s">
        <v>301</v>
      </c>
      <c r="BD46" s="18" t="s">
        <v>301</v>
      </c>
      <c r="BE46" s="18" t="s">
        <v>301</v>
      </c>
      <c r="BF46" s="18" t="s">
        <v>301</v>
      </c>
      <c r="BG46" s="18" t="s">
        <v>301</v>
      </c>
      <c r="BH46" s="18" t="s">
        <v>301</v>
      </c>
      <c r="BI46" s="18" t="s">
        <v>301</v>
      </c>
      <c r="BJ46" s="18" t="s">
        <v>301</v>
      </c>
      <c r="BK46" s="18" t="s">
        <v>301</v>
      </c>
      <c r="BL46" s="18" t="s">
        <v>301</v>
      </c>
      <c r="BM46" s="18" t="s">
        <v>301</v>
      </c>
      <c r="BN46" s="18" t="s">
        <v>301</v>
      </c>
      <c r="BO46" s="18" t="s">
        <v>301</v>
      </c>
      <c r="BP46" s="18" t="s">
        <v>301</v>
      </c>
      <c r="BQ46" s="18" t="s">
        <v>301</v>
      </c>
      <c r="BR46" s="18" t="s">
        <v>301</v>
      </c>
      <c r="BS46" s="18" t="s">
        <v>301</v>
      </c>
      <c r="BT46" s="18" t="s">
        <v>301</v>
      </c>
      <c r="BU46" s="18" t="s">
        <v>301</v>
      </c>
      <c r="BV46" s="18" t="s">
        <v>301</v>
      </c>
      <c r="BW46" s="18" t="s">
        <v>301</v>
      </c>
      <c r="BX46" s="18" t="s">
        <v>301</v>
      </c>
      <c r="BY46" s="18" t="s">
        <v>301</v>
      </c>
      <c r="BZ46" s="18" t="s">
        <v>301</v>
      </c>
      <c r="CA46" s="18" t="s">
        <v>301</v>
      </c>
      <c r="CB46" s="18" t="s">
        <v>301</v>
      </c>
      <c r="CC46" s="18" t="s">
        <v>301</v>
      </c>
      <c r="CD46" s="18" t="s">
        <v>301</v>
      </c>
      <c r="CE46" s="18" t="s">
        <v>301</v>
      </c>
      <c r="CF46" s="18" t="s">
        <v>301</v>
      </c>
      <c r="CG46" s="18" t="s">
        <v>301</v>
      </c>
      <c r="CH46" s="18" t="s">
        <v>301</v>
      </c>
      <c r="CI46" s="18" t="s">
        <v>301</v>
      </c>
      <c r="CJ46" s="18" t="s">
        <v>301</v>
      </c>
      <c r="CK46" s="18" t="s">
        <v>301</v>
      </c>
      <c r="CL46" s="18" t="s">
        <v>301</v>
      </c>
      <c r="CM46" s="18" t="s">
        <v>301</v>
      </c>
      <c r="CN46" s="18" t="s">
        <v>301</v>
      </c>
      <c r="CO46" s="18" t="s">
        <v>301</v>
      </c>
      <c r="CP46" s="18" t="s">
        <v>301</v>
      </c>
      <c r="CQ46" s="18" t="s">
        <v>301</v>
      </c>
      <c r="CR46" s="18" t="s">
        <v>301</v>
      </c>
      <c r="CS46" s="18" t="s">
        <v>301</v>
      </c>
      <c r="CT46" s="41">
        <v>102643.247</v>
      </c>
      <c r="CU46" s="41">
        <v>117402.10299999999</v>
      </c>
      <c r="CV46" s="41">
        <v>137601.74600000001</v>
      </c>
      <c r="CW46" s="41">
        <v>156820.17000000001</v>
      </c>
      <c r="CX46" s="41">
        <v>173927.93800000005</v>
      </c>
      <c r="CY46" s="41">
        <v>184894.32</v>
      </c>
      <c r="CZ46" s="41">
        <v>196531.98900000006</v>
      </c>
      <c r="DA46" s="41">
        <v>210690.60700000005</v>
      </c>
      <c r="DB46" s="41">
        <v>221908.28199999995</v>
      </c>
      <c r="DC46" s="41">
        <v>238279.55099999998</v>
      </c>
      <c r="DD46" s="41">
        <v>256871.943</v>
      </c>
      <c r="DE46" s="41">
        <v>271046.45200000005</v>
      </c>
      <c r="DF46" s="41">
        <v>282258.5259999999</v>
      </c>
      <c r="DG46" s="41">
        <v>292391.93499999988</v>
      </c>
      <c r="DH46" s="41">
        <v>303681.21200000006</v>
      </c>
      <c r="DI46" s="41">
        <v>316989.48699999996</v>
      </c>
      <c r="DJ46" s="41">
        <v>330952.51099999994</v>
      </c>
      <c r="DK46" s="41">
        <v>342536.57300000009</v>
      </c>
      <c r="DL46" s="41">
        <v>361216.25699999998</v>
      </c>
      <c r="DM46" s="41">
        <v>368701.62899999996</v>
      </c>
      <c r="DN46" s="41">
        <v>378138.80800000008</v>
      </c>
      <c r="DO46" s="41">
        <v>396589.98199999984</v>
      </c>
      <c r="DP46" s="41">
        <v>411416.52900000004</v>
      </c>
      <c r="DQ46" s="41">
        <v>424388.75800000003</v>
      </c>
      <c r="DR46" s="41">
        <v>436363.39900000009</v>
      </c>
      <c r="DS46" s="41">
        <v>443678.6399999999</v>
      </c>
      <c r="DT46" s="41">
        <v>450067.1509999999</v>
      </c>
      <c r="DU46" s="41">
        <v>456324.09900000016</v>
      </c>
      <c r="DV46" s="41">
        <v>450396.45000000019</v>
      </c>
      <c r="DW46" s="41">
        <v>449542.25000000017</v>
      </c>
      <c r="DX46" s="41">
        <v>448222.66299999994</v>
      </c>
      <c r="DY46" s="41">
        <v>452011.87100000016</v>
      </c>
      <c r="DZ46" s="41">
        <v>457661.22700000001</v>
      </c>
      <c r="EA46" s="41">
        <v>463930.18799999997</v>
      </c>
      <c r="EB46" s="41">
        <v>471439.71399999992</v>
      </c>
      <c r="EC46" s="41">
        <v>483191.59900000034</v>
      </c>
      <c r="ED46" s="41">
        <v>494330.40600000025</v>
      </c>
      <c r="EE46" s="41">
        <v>508040.85399999988</v>
      </c>
      <c r="EF46" s="41">
        <v>524648.94199999969</v>
      </c>
      <c r="EG46" s="41">
        <v>542471.91599999997</v>
      </c>
      <c r="EH46" s="41">
        <v>558802.08400000026</v>
      </c>
      <c r="EI46" s="41">
        <v>572852.78199999966</v>
      </c>
      <c r="EJ46" s="41">
        <v>583838.9709999999</v>
      </c>
      <c r="EK46" s="41">
        <v>592843.00900000019</v>
      </c>
      <c r="EL46" s="41">
        <v>601529.63600000017</v>
      </c>
      <c r="EM46" s="41">
        <v>612184.1669999999</v>
      </c>
      <c r="EN46" s="41">
        <v>623489.83799999987</v>
      </c>
      <c r="EO46" s="41">
        <v>635742.66300000018</v>
      </c>
      <c r="EP46" s="41">
        <v>646197.09299999976</v>
      </c>
      <c r="EQ46" s="41">
        <v>661934.85200000019</v>
      </c>
      <c r="ER46" s="41">
        <v>684572.82300000021</v>
      </c>
      <c r="ES46" s="41">
        <v>713992.15599999973</v>
      </c>
      <c r="ET46" s="41">
        <v>751677.60400000075</v>
      </c>
      <c r="EU46" s="41">
        <v>787519.35700000008</v>
      </c>
      <c r="EV46" s="41">
        <v>815004.9569999997</v>
      </c>
      <c r="EW46" s="41">
        <v>859252.72400000016</v>
      </c>
      <c r="EX46" s="41">
        <v>912521.28000000014</v>
      </c>
      <c r="EY46" s="41">
        <v>965195.25499999954</v>
      </c>
      <c r="EZ46" s="41">
        <v>1023251.4050000005</v>
      </c>
      <c r="FA46" s="41">
        <v>1078429.2349999999</v>
      </c>
      <c r="FB46" s="41">
        <v>1129725.0619999999</v>
      </c>
      <c r="FC46" s="41">
        <v>1184149.7200000009</v>
      </c>
      <c r="FD46" s="41">
        <v>1261053.7680000002</v>
      </c>
      <c r="FE46" s="41">
        <v>1341051.7849999999</v>
      </c>
      <c r="FF46" s="41">
        <v>1456398.797</v>
      </c>
      <c r="FG46" s="41">
        <v>1571556.7650000001</v>
      </c>
      <c r="FH46" s="41">
        <v>1678184.4039999987</v>
      </c>
      <c r="FI46" s="41">
        <v>1784384.3460000008</v>
      </c>
      <c r="FJ46" s="41">
        <v>1948389.9790000007</v>
      </c>
      <c r="FK46" s="41">
        <v>2208311.1419999991</v>
      </c>
      <c r="FL46" s="41">
        <v>2442116.9369999995</v>
      </c>
      <c r="FM46" s="41">
        <v>2641828.1360000013</v>
      </c>
      <c r="FN46" s="41">
        <v>3090066.659</v>
      </c>
      <c r="FO46" s="41">
        <v>3747431.3899999983</v>
      </c>
      <c r="FP46" s="41">
        <v>4339907.5510000028</v>
      </c>
      <c r="FQ46" s="41">
        <v>4914640.4970000014</v>
      </c>
      <c r="FR46" s="41">
        <v>5402088.3880000003</v>
      </c>
      <c r="FS46" s="41">
        <v>5776708.1890000012</v>
      </c>
      <c r="FT46" s="41">
        <v>6033489.8060000055</v>
      </c>
      <c r="FU46" s="41">
        <v>6363216.5250000032</v>
      </c>
      <c r="FV46" s="41">
        <v>6741871.4579999996</v>
      </c>
      <c r="FW46" s="41">
        <v>7277924.5410000067</v>
      </c>
      <c r="FX46" s="41">
        <v>7808451.6909999978</v>
      </c>
      <c r="FY46" s="41">
        <v>8397345.4750000015</v>
      </c>
      <c r="FZ46" s="41">
        <v>9022770.2309999969</v>
      </c>
      <c r="GA46" s="41">
        <v>9624559.2180000059</v>
      </c>
      <c r="GB46" s="41">
        <v>10239264.411999999</v>
      </c>
      <c r="GC46" s="41">
        <v>11020388.505999995</v>
      </c>
      <c r="GD46" s="41">
        <v>11866585.656999996</v>
      </c>
      <c r="GE46" s="41">
        <v>12553541.278999997</v>
      </c>
      <c r="GF46" s="41">
        <v>13281683.509999994</v>
      </c>
      <c r="GG46" s="41">
        <v>13996394.201000003</v>
      </c>
      <c r="GH46" s="41">
        <v>14793016.981000001</v>
      </c>
      <c r="GI46" s="41">
        <v>15628102.726999996</v>
      </c>
      <c r="GJ46" s="41">
        <v>16289718.884999996</v>
      </c>
      <c r="GK46" s="41">
        <v>17070338.238000005</v>
      </c>
      <c r="GL46" s="42">
        <v>17798117.705999985</v>
      </c>
      <c r="GM46" s="42">
        <v>18452602.109000001</v>
      </c>
    </row>
    <row r="47" spans="1:195" s="16" customFormat="1" ht="22.5" customHeight="1" x14ac:dyDescent="0.25">
      <c r="A47" s="39" t="s">
        <v>290</v>
      </c>
      <c r="B47" s="23" t="s">
        <v>301</v>
      </c>
      <c r="C47" s="23" t="s">
        <v>301</v>
      </c>
      <c r="D47" s="23" t="s">
        <v>301</v>
      </c>
      <c r="E47" s="23" t="s">
        <v>301</v>
      </c>
      <c r="F47" s="23" t="s">
        <v>301</v>
      </c>
      <c r="G47" s="23" t="s">
        <v>301</v>
      </c>
      <c r="H47" s="23" t="s">
        <v>301</v>
      </c>
      <c r="I47" s="23" t="s">
        <v>301</v>
      </c>
      <c r="J47" s="23" t="s">
        <v>301</v>
      </c>
      <c r="K47" s="23" t="s">
        <v>301</v>
      </c>
      <c r="L47" s="23" t="s">
        <v>301</v>
      </c>
      <c r="M47" s="23" t="s">
        <v>301</v>
      </c>
      <c r="N47" s="23" t="s">
        <v>301</v>
      </c>
      <c r="O47" s="23" t="s">
        <v>301</v>
      </c>
      <c r="P47" s="23" t="s">
        <v>301</v>
      </c>
      <c r="Q47" s="23" t="s">
        <v>301</v>
      </c>
      <c r="R47" s="23" t="s">
        <v>301</v>
      </c>
      <c r="S47" s="23" t="s">
        <v>301</v>
      </c>
      <c r="T47" s="23" t="s">
        <v>301</v>
      </c>
      <c r="U47" s="23" t="s">
        <v>301</v>
      </c>
      <c r="V47" s="23" t="s">
        <v>301</v>
      </c>
      <c r="W47" s="23" t="s">
        <v>301</v>
      </c>
      <c r="X47" s="23" t="s">
        <v>301</v>
      </c>
      <c r="Y47" s="23" t="s">
        <v>301</v>
      </c>
      <c r="Z47" s="23" t="s">
        <v>301</v>
      </c>
      <c r="AA47" s="23" t="s">
        <v>301</v>
      </c>
      <c r="AB47" s="23" t="s">
        <v>301</v>
      </c>
      <c r="AC47" s="23" t="s">
        <v>301</v>
      </c>
      <c r="AD47" s="23" t="s">
        <v>301</v>
      </c>
      <c r="AE47" s="23" t="s">
        <v>301</v>
      </c>
      <c r="AF47" s="23" t="s">
        <v>301</v>
      </c>
      <c r="AG47" s="23" t="s">
        <v>301</v>
      </c>
      <c r="AH47" s="23" t="s">
        <v>301</v>
      </c>
      <c r="AI47" s="23" t="s">
        <v>301</v>
      </c>
      <c r="AJ47" s="23" t="s">
        <v>301</v>
      </c>
      <c r="AK47" s="23" t="s">
        <v>301</v>
      </c>
      <c r="AL47" s="23" t="s">
        <v>301</v>
      </c>
      <c r="AM47" s="23" t="s">
        <v>301</v>
      </c>
      <c r="AN47" s="23" t="s">
        <v>301</v>
      </c>
      <c r="AO47" s="23" t="s">
        <v>301</v>
      </c>
      <c r="AP47" s="23" t="s">
        <v>301</v>
      </c>
      <c r="AQ47" s="23" t="s">
        <v>301</v>
      </c>
      <c r="AR47" s="23" t="s">
        <v>301</v>
      </c>
      <c r="AS47" s="23" t="s">
        <v>301</v>
      </c>
      <c r="AT47" s="23" t="s">
        <v>301</v>
      </c>
      <c r="AU47" s="23" t="s">
        <v>301</v>
      </c>
      <c r="AV47" s="23" t="s">
        <v>301</v>
      </c>
      <c r="AW47" s="23" t="s">
        <v>301</v>
      </c>
      <c r="AX47" s="23" t="s">
        <v>301</v>
      </c>
      <c r="AY47" s="23" t="s">
        <v>301</v>
      </c>
      <c r="AZ47" s="23" t="s">
        <v>301</v>
      </c>
      <c r="BA47" s="23" t="s">
        <v>301</v>
      </c>
      <c r="BB47" s="23" t="s">
        <v>301</v>
      </c>
      <c r="BC47" s="23" t="s">
        <v>301</v>
      </c>
      <c r="BD47" s="23" t="s">
        <v>301</v>
      </c>
      <c r="BE47" s="23" t="s">
        <v>301</v>
      </c>
      <c r="BF47" s="23" t="s">
        <v>301</v>
      </c>
      <c r="BG47" s="23" t="s">
        <v>301</v>
      </c>
      <c r="BH47" s="23" t="s">
        <v>301</v>
      </c>
      <c r="BI47" s="23" t="s">
        <v>301</v>
      </c>
      <c r="BJ47" s="23" t="s">
        <v>301</v>
      </c>
      <c r="BK47" s="23" t="s">
        <v>301</v>
      </c>
      <c r="BL47" s="23" t="s">
        <v>301</v>
      </c>
      <c r="BM47" s="23" t="s">
        <v>301</v>
      </c>
      <c r="BN47" s="23" t="s">
        <v>301</v>
      </c>
      <c r="BO47" s="23" t="s">
        <v>301</v>
      </c>
      <c r="BP47" s="23" t="s">
        <v>301</v>
      </c>
      <c r="BQ47" s="23" t="s">
        <v>301</v>
      </c>
      <c r="BR47" s="23" t="s">
        <v>301</v>
      </c>
      <c r="BS47" s="23" t="s">
        <v>301</v>
      </c>
      <c r="BT47" s="23" t="s">
        <v>301</v>
      </c>
      <c r="BU47" s="23" t="s">
        <v>301</v>
      </c>
      <c r="BV47" s="23" t="s">
        <v>301</v>
      </c>
      <c r="BW47" s="23" t="s">
        <v>301</v>
      </c>
      <c r="BX47" s="23" t="s">
        <v>301</v>
      </c>
      <c r="BY47" s="23" t="s">
        <v>301</v>
      </c>
      <c r="BZ47" s="23" t="s">
        <v>301</v>
      </c>
      <c r="CA47" s="23" t="s">
        <v>301</v>
      </c>
      <c r="CB47" s="23" t="s">
        <v>301</v>
      </c>
      <c r="CC47" s="23" t="s">
        <v>301</v>
      </c>
      <c r="CD47" s="23" t="s">
        <v>301</v>
      </c>
      <c r="CE47" s="23" t="s">
        <v>301</v>
      </c>
      <c r="CF47" s="23" t="s">
        <v>301</v>
      </c>
      <c r="CG47" s="23" t="s">
        <v>301</v>
      </c>
      <c r="CH47" s="23" t="s">
        <v>301</v>
      </c>
      <c r="CI47" s="23" t="s">
        <v>301</v>
      </c>
      <c r="CJ47" s="23" t="s">
        <v>301</v>
      </c>
      <c r="CK47" s="23" t="s">
        <v>301</v>
      </c>
      <c r="CL47" s="23" t="s">
        <v>301</v>
      </c>
      <c r="CM47" s="23" t="s">
        <v>301</v>
      </c>
      <c r="CN47" s="23" t="s">
        <v>301</v>
      </c>
      <c r="CO47" s="23" t="s">
        <v>301</v>
      </c>
      <c r="CP47" s="23" t="s">
        <v>301</v>
      </c>
      <c r="CQ47" s="23" t="s">
        <v>301</v>
      </c>
      <c r="CR47" s="23" t="s">
        <v>301</v>
      </c>
      <c r="CS47" s="23" t="s">
        <v>301</v>
      </c>
      <c r="CT47" s="21">
        <v>393.89599999999996</v>
      </c>
      <c r="CU47" s="21">
        <v>713.80700000000002</v>
      </c>
      <c r="CV47" s="21">
        <v>859.37600000000009</v>
      </c>
      <c r="CW47" s="21">
        <v>926.77099999999996</v>
      </c>
      <c r="CX47" s="21">
        <v>993.44700000000012</v>
      </c>
      <c r="CY47" s="21">
        <v>1037.0029999999999</v>
      </c>
      <c r="CZ47" s="21">
        <v>1322.8880000000004</v>
      </c>
      <c r="DA47" s="21">
        <v>1514.1890000000003</v>
      </c>
      <c r="DB47" s="21">
        <v>1677.9939999999997</v>
      </c>
      <c r="DC47" s="21">
        <v>1958.8359999999998</v>
      </c>
      <c r="DD47" s="21">
        <v>2546.6699999999996</v>
      </c>
      <c r="DE47" s="21">
        <v>2755.5920000000001</v>
      </c>
      <c r="DF47" s="21">
        <v>2873.9569999999999</v>
      </c>
      <c r="DG47" s="21">
        <v>3241.3680000000013</v>
      </c>
      <c r="DH47" s="21">
        <v>3504.2069999999999</v>
      </c>
      <c r="DI47" s="21">
        <v>3841.2960000000003</v>
      </c>
      <c r="DJ47" s="21">
        <v>4585.1920000000009</v>
      </c>
      <c r="DK47" s="21">
        <v>6033.4840000000004</v>
      </c>
      <c r="DL47" s="21">
        <v>6849.3129999999992</v>
      </c>
      <c r="DM47" s="21">
        <v>7559.3209999999981</v>
      </c>
      <c r="DN47" s="21">
        <v>8629.5570000000007</v>
      </c>
      <c r="DO47" s="21">
        <v>9943.1170000000002</v>
      </c>
      <c r="DP47" s="21">
        <v>10025.074999999999</v>
      </c>
      <c r="DQ47" s="21">
        <v>10715.22</v>
      </c>
      <c r="DR47" s="21">
        <v>10422.848000000002</v>
      </c>
      <c r="DS47" s="21">
        <v>10160.930000000004</v>
      </c>
      <c r="DT47" s="21">
        <v>10056.181999999999</v>
      </c>
      <c r="DU47" s="21">
        <v>10115.086000000001</v>
      </c>
      <c r="DV47" s="21">
        <v>8945.3669999999984</v>
      </c>
      <c r="DW47" s="21">
        <v>6486.6090000000013</v>
      </c>
      <c r="DX47" s="21">
        <v>5721.1770000000006</v>
      </c>
      <c r="DY47" s="21">
        <v>5645.5339999999997</v>
      </c>
      <c r="DZ47" s="21">
        <v>5571.6819999999989</v>
      </c>
      <c r="EA47" s="21">
        <v>5550.6220000000003</v>
      </c>
      <c r="EB47" s="21">
        <v>4877.3539999999994</v>
      </c>
      <c r="EC47" s="21">
        <v>4982.9480000000003</v>
      </c>
      <c r="ED47" s="21">
        <v>5109.4619999999977</v>
      </c>
      <c r="EE47" s="21">
        <v>5133.8</v>
      </c>
      <c r="EF47" s="21">
        <v>5310.558</v>
      </c>
      <c r="EG47" s="21">
        <v>5225.1449999999986</v>
      </c>
      <c r="EH47" s="21">
        <v>4566.1040000000012</v>
      </c>
      <c r="EI47" s="21">
        <v>4355.268</v>
      </c>
      <c r="EJ47" s="21">
        <v>3251.2879999999996</v>
      </c>
      <c r="EK47" s="21">
        <v>2836.3989999999999</v>
      </c>
      <c r="EL47" s="21">
        <v>2878.6410000000005</v>
      </c>
      <c r="EM47" s="21">
        <v>2947.7849999999994</v>
      </c>
      <c r="EN47" s="21">
        <v>2583.5619999999994</v>
      </c>
      <c r="EO47" s="21">
        <v>2604.7279999999996</v>
      </c>
      <c r="EP47" s="21">
        <v>2633.8760000000002</v>
      </c>
      <c r="EQ47" s="21">
        <v>2723.349999999999</v>
      </c>
      <c r="ER47" s="21">
        <v>2541.2100000000009</v>
      </c>
      <c r="ES47" s="21">
        <v>2804.6960000000004</v>
      </c>
      <c r="ET47" s="21">
        <v>2970.4069999999997</v>
      </c>
      <c r="EU47" s="21">
        <v>3114.5280000000007</v>
      </c>
      <c r="EV47" s="21">
        <v>3238.9250000000002</v>
      </c>
      <c r="EW47" s="21">
        <v>2780.4600000000005</v>
      </c>
      <c r="EX47" s="21">
        <v>2799.4390000000008</v>
      </c>
      <c r="EY47" s="21">
        <v>2874.3960000000002</v>
      </c>
      <c r="EZ47" s="21">
        <v>2789.0360000000001</v>
      </c>
      <c r="FA47" s="21">
        <v>3426.223</v>
      </c>
      <c r="FB47" s="21">
        <v>3523.989</v>
      </c>
      <c r="FC47" s="21">
        <v>3659.6469999999995</v>
      </c>
      <c r="FD47" s="21">
        <v>3865.4139999999998</v>
      </c>
      <c r="FE47" s="21">
        <v>4094.0070000000001</v>
      </c>
      <c r="FF47" s="21">
        <v>7986.018</v>
      </c>
      <c r="FG47" s="21">
        <v>8633.1620000000003</v>
      </c>
      <c r="FH47" s="21">
        <v>9182.0430000000015</v>
      </c>
      <c r="FI47" s="21">
        <v>9585.3560000000016</v>
      </c>
      <c r="FJ47" s="21">
        <v>10291.199999999999</v>
      </c>
      <c r="FK47" s="21">
        <v>11562.012000000001</v>
      </c>
      <c r="FL47" s="21">
        <v>11662.695</v>
      </c>
      <c r="FM47" s="21">
        <v>12736.911</v>
      </c>
      <c r="FN47" s="21">
        <v>10935.756999999998</v>
      </c>
      <c r="FO47" s="21">
        <v>13815.493000000002</v>
      </c>
      <c r="FP47" s="21">
        <v>15690.937000000002</v>
      </c>
      <c r="FQ47" s="21">
        <v>15340.351000000001</v>
      </c>
      <c r="FR47" s="21">
        <v>17975.597000000002</v>
      </c>
      <c r="FS47" s="21">
        <v>18614.255000000001</v>
      </c>
      <c r="FT47" s="21">
        <v>17358.489999999998</v>
      </c>
      <c r="FU47" s="21">
        <v>17563.363999999998</v>
      </c>
      <c r="FV47" s="21">
        <v>17660.931</v>
      </c>
      <c r="FW47" s="21">
        <v>18173.118999999999</v>
      </c>
      <c r="FX47" s="21">
        <v>18204.109999999997</v>
      </c>
      <c r="FY47" s="21">
        <v>24656.433000000001</v>
      </c>
      <c r="FZ47" s="21">
        <v>28377.374000000003</v>
      </c>
      <c r="GA47" s="21">
        <v>31649.375999999997</v>
      </c>
      <c r="GB47" s="21">
        <v>35518.920999999995</v>
      </c>
      <c r="GC47" s="21">
        <v>38873.716</v>
      </c>
      <c r="GD47" s="21">
        <v>42491.386000000006</v>
      </c>
      <c r="GE47" s="21">
        <v>50048.138000000006</v>
      </c>
      <c r="GF47" s="21">
        <v>55607.255000000019</v>
      </c>
      <c r="GG47" s="21">
        <v>62132.501000000011</v>
      </c>
      <c r="GH47" s="21">
        <v>77962.228000000017</v>
      </c>
      <c r="GI47" s="21">
        <v>83652.035999999993</v>
      </c>
      <c r="GJ47" s="21">
        <v>85708.048999999985</v>
      </c>
      <c r="GK47" s="21">
        <v>93943.929999999978</v>
      </c>
      <c r="GL47" s="22">
        <v>109325.87300000002</v>
      </c>
      <c r="GM47" s="22">
        <v>114603.398</v>
      </c>
    </row>
    <row r="48" spans="1:195" s="16" customFormat="1" ht="22.5" customHeight="1" x14ac:dyDescent="0.25">
      <c r="A48" s="39" t="s">
        <v>291</v>
      </c>
      <c r="B48" s="23" t="s">
        <v>301</v>
      </c>
      <c r="C48" s="23" t="s">
        <v>301</v>
      </c>
      <c r="D48" s="23" t="s">
        <v>301</v>
      </c>
      <c r="E48" s="23" t="s">
        <v>301</v>
      </c>
      <c r="F48" s="23" t="s">
        <v>301</v>
      </c>
      <c r="G48" s="23" t="s">
        <v>301</v>
      </c>
      <c r="H48" s="23" t="s">
        <v>301</v>
      </c>
      <c r="I48" s="23" t="s">
        <v>301</v>
      </c>
      <c r="J48" s="23" t="s">
        <v>301</v>
      </c>
      <c r="K48" s="23" t="s">
        <v>301</v>
      </c>
      <c r="L48" s="23" t="s">
        <v>301</v>
      </c>
      <c r="M48" s="23" t="s">
        <v>301</v>
      </c>
      <c r="N48" s="23" t="s">
        <v>301</v>
      </c>
      <c r="O48" s="23" t="s">
        <v>301</v>
      </c>
      <c r="P48" s="23" t="s">
        <v>301</v>
      </c>
      <c r="Q48" s="23" t="s">
        <v>301</v>
      </c>
      <c r="R48" s="23" t="s">
        <v>301</v>
      </c>
      <c r="S48" s="23" t="s">
        <v>301</v>
      </c>
      <c r="T48" s="23" t="s">
        <v>301</v>
      </c>
      <c r="U48" s="23" t="s">
        <v>301</v>
      </c>
      <c r="V48" s="23" t="s">
        <v>301</v>
      </c>
      <c r="W48" s="23" t="s">
        <v>301</v>
      </c>
      <c r="X48" s="23" t="s">
        <v>301</v>
      </c>
      <c r="Y48" s="23" t="s">
        <v>301</v>
      </c>
      <c r="Z48" s="23" t="s">
        <v>301</v>
      </c>
      <c r="AA48" s="23" t="s">
        <v>301</v>
      </c>
      <c r="AB48" s="23" t="s">
        <v>301</v>
      </c>
      <c r="AC48" s="23" t="s">
        <v>301</v>
      </c>
      <c r="AD48" s="23" t="s">
        <v>301</v>
      </c>
      <c r="AE48" s="23" t="s">
        <v>301</v>
      </c>
      <c r="AF48" s="23" t="s">
        <v>301</v>
      </c>
      <c r="AG48" s="23" t="s">
        <v>301</v>
      </c>
      <c r="AH48" s="23" t="s">
        <v>301</v>
      </c>
      <c r="AI48" s="23" t="s">
        <v>301</v>
      </c>
      <c r="AJ48" s="23" t="s">
        <v>301</v>
      </c>
      <c r="AK48" s="23" t="s">
        <v>301</v>
      </c>
      <c r="AL48" s="23" t="s">
        <v>301</v>
      </c>
      <c r="AM48" s="23" t="s">
        <v>301</v>
      </c>
      <c r="AN48" s="23" t="s">
        <v>301</v>
      </c>
      <c r="AO48" s="23" t="s">
        <v>301</v>
      </c>
      <c r="AP48" s="23" t="s">
        <v>301</v>
      </c>
      <c r="AQ48" s="23" t="s">
        <v>301</v>
      </c>
      <c r="AR48" s="23" t="s">
        <v>301</v>
      </c>
      <c r="AS48" s="23" t="s">
        <v>301</v>
      </c>
      <c r="AT48" s="23" t="s">
        <v>301</v>
      </c>
      <c r="AU48" s="23" t="s">
        <v>301</v>
      </c>
      <c r="AV48" s="23" t="s">
        <v>301</v>
      </c>
      <c r="AW48" s="23" t="s">
        <v>301</v>
      </c>
      <c r="AX48" s="23" t="s">
        <v>301</v>
      </c>
      <c r="AY48" s="23" t="s">
        <v>301</v>
      </c>
      <c r="AZ48" s="23" t="s">
        <v>301</v>
      </c>
      <c r="BA48" s="23" t="s">
        <v>301</v>
      </c>
      <c r="BB48" s="23" t="s">
        <v>301</v>
      </c>
      <c r="BC48" s="23" t="s">
        <v>301</v>
      </c>
      <c r="BD48" s="23" t="s">
        <v>301</v>
      </c>
      <c r="BE48" s="23" t="s">
        <v>301</v>
      </c>
      <c r="BF48" s="23" t="s">
        <v>301</v>
      </c>
      <c r="BG48" s="23" t="s">
        <v>301</v>
      </c>
      <c r="BH48" s="23" t="s">
        <v>301</v>
      </c>
      <c r="BI48" s="23" t="s">
        <v>301</v>
      </c>
      <c r="BJ48" s="23" t="s">
        <v>301</v>
      </c>
      <c r="BK48" s="23" t="s">
        <v>301</v>
      </c>
      <c r="BL48" s="23" t="s">
        <v>301</v>
      </c>
      <c r="BM48" s="23" t="s">
        <v>301</v>
      </c>
      <c r="BN48" s="23" t="s">
        <v>301</v>
      </c>
      <c r="BO48" s="23" t="s">
        <v>301</v>
      </c>
      <c r="BP48" s="23" t="s">
        <v>301</v>
      </c>
      <c r="BQ48" s="23" t="s">
        <v>301</v>
      </c>
      <c r="BR48" s="23" t="s">
        <v>301</v>
      </c>
      <c r="BS48" s="23" t="s">
        <v>301</v>
      </c>
      <c r="BT48" s="23" t="s">
        <v>301</v>
      </c>
      <c r="BU48" s="23" t="s">
        <v>301</v>
      </c>
      <c r="BV48" s="23" t="s">
        <v>301</v>
      </c>
      <c r="BW48" s="23" t="s">
        <v>301</v>
      </c>
      <c r="BX48" s="23" t="s">
        <v>301</v>
      </c>
      <c r="BY48" s="23" t="s">
        <v>301</v>
      </c>
      <c r="BZ48" s="23" t="s">
        <v>301</v>
      </c>
      <c r="CA48" s="23" t="s">
        <v>301</v>
      </c>
      <c r="CB48" s="23" t="s">
        <v>301</v>
      </c>
      <c r="CC48" s="23" t="s">
        <v>301</v>
      </c>
      <c r="CD48" s="23" t="s">
        <v>301</v>
      </c>
      <c r="CE48" s="23" t="s">
        <v>301</v>
      </c>
      <c r="CF48" s="23" t="s">
        <v>301</v>
      </c>
      <c r="CG48" s="23" t="s">
        <v>301</v>
      </c>
      <c r="CH48" s="23" t="s">
        <v>301</v>
      </c>
      <c r="CI48" s="23" t="s">
        <v>301</v>
      </c>
      <c r="CJ48" s="23" t="s">
        <v>301</v>
      </c>
      <c r="CK48" s="23" t="s">
        <v>301</v>
      </c>
      <c r="CL48" s="23" t="s">
        <v>301</v>
      </c>
      <c r="CM48" s="23" t="s">
        <v>301</v>
      </c>
      <c r="CN48" s="23" t="s">
        <v>301</v>
      </c>
      <c r="CO48" s="23" t="s">
        <v>301</v>
      </c>
      <c r="CP48" s="23" t="s">
        <v>301</v>
      </c>
      <c r="CQ48" s="23" t="s">
        <v>301</v>
      </c>
      <c r="CR48" s="23" t="s">
        <v>301</v>
      </c>
      <c r="CS48" s="23" t="s">
        <v>301</v>
      </c>
      <c r="CT48" s="21">
        <v>72542.402000000002</v>
      </c>
      <c r="CU48" s="21">
        <v>84071.921999999991</v>
      </c>
      <c r="CV48" s="21">
        <v>99985.082000000039</v>
      </c>
      <c r="CW48" s="21">
        <v>115594.952</v>
      </c>
      <c r="CX48" s="21">
        <v>129365.17600000002</v>
      </c>
      <c r="CY48" s="21">
        <v>137702.68100000001</v>
      </c>
      <c r="CZ48" s="21">
        <v>146202.92900000006</v>
      </c>
      <c r="DA48" s="21">
        <v>155574.88800000004</v>
      </c>
      <c r="DB48" s="21">
        <v>163059.33099999995</v>
      </c>
      <c r="DC48" s="21">
        <v>173937.17299999995</v>
      </c>
      <c r="DD48" s="21">
        <v>186045.533</v>
      </c>
      <c r="DE48" s="21">
        <v>195401.28600000005</v>
      </c>
      <c r="DF48" s="21">
        <v>202184.20699999997</v>
      </c>
      <c r="DG48" s="21">
        <v>208005.16699999987</v>
      </c>
      <c r="DH48" s="21">
        <v>215371.79800000004</v>
      </c>
      <c r="DI48" s="21">
        <v>224684.91899999994</v>
      </c>
      <c r="DJ48" s="21">
        <v>234467.71399999998</v>
      </c>
      <c r="DK48" s="21">
        <v>241473.52200000014</v>
      </c>
      <c r="DL48" s="21">
        <v>249064.64099999997</v>
      </c>
      <c r="DM48" s="21">
        <v>254910.87400000001</v>
      </c>
      <c r="DN48" s="21">
        <v>262640.1430000001</v>
      </c>
      <c r="DO48" s="21">
        <v>276670.93599999981</v>
      </c>
      <c r="DP48" s="21">
        <v>289316.83299999998</v>
      </c>
      <c r="DQ48" s="21">
        <v>300648.73500000004</v>
      </c>
      <c r="DR48" s="21">
        <v>311981.71200000012</v>
      </c>
      <c r="DS48" s="21">
        <v>320052.78999999992</v>
      </c>
      <c r="DT48" s="21">
        <v>326339.57499999995</v>
      </c>
      <c r="DU48" s="21">
        <v>333620.69200000016</v>
      </c>
      <c r="DV48" s="21">
        <v>340245.47500000015</v>
      </c>
      <c r="DW48" s="21">
        <v>344400.76600000018</v>
      </c>
      <c r="DX48" s="21">
        <v>348288.41699999996</v>
      </c>
      <c r="DY48" s="21">
        <v>353436.44900000014</v>
      </c>
      <c r="DZ48" s="21">
        <v>359979.57199999999</v>
      </c>
      <c r="EA48" s="21">
        <v>367088.283</v>
      </c>
      <c r="EB48" s="21">
        <v>375280.65899999993</v>
      </c>
      <c r="EC48" s="21">
        <v>388152.82600000035</v>
      </c>
      <c r="ED48" s="21">
        <v>399500.65300000028</v>
      </c>
      <c r="EE48" s="21">
        <v>413271.97199999989</v>
      </c>
      <c r="EF48" s="21">
        <v>429660.95299999969</v>
      </c>
      <c r="EG48" s="21">
        <v>446499.39599999989</v>
      </c>
      <c r="EH48" s="21">
        <v>463655.84600000019</v>
      </c>
      <c r="EI48" s="21">
        <v>479311.24699999968</v>
      </c>
      <c r="EJ48" s="21">
        <v>492250.08399999992</v>
      </c>
      <c r="EK48" s="21">
        <v>504399.37800000026</v>
      </c>
      <c r="EL48" s="21">
        <v>515134.39500000014</v>
      </c>
      <c r="EM48" s="21">
        <v>527009.04899999977</v>
      </c>
      <c r="EN48" s="21">
        <v>541971.40599999984</v>
      </c>
      <c r="EO48" s="21">
        <v>555338.15700000012</v>
      </c>
      <c r="EP48" s="21">
        <v>567794.81499999983</v>
      </c>
      <c r="EQ48" s="21">
        <v>584742.80000000028</v>
      </c>
      <c r="ER48" s="21">
        <v>608720.35700000019</v>
      </c>
      <c r="ES48" s="21">
        <v>637855.26699999976</v>
      </c>
      <c r="ET48" s="21">
        <v>674608.10700000066</v>
      </c>
      <c r="EU48" s="21">
        <v>707701.20000000007</v>
      </c>
      <c r="EV48" s="21">
        <v>734780.21899999969</v>
      </c>
      <c r="EW48" s="21">
        <v>778268.87800000014</v>
      </c>
      <c r="EX48" s="21">
        <v>827161.39900000009</v>
      </c>
      <c r="EY48" s="21">
        <v>875399.64299999957</v>
      </c>
      <c r="EZ48" s="21">
        <v>927871.6400000006</v>
      </c>
      <c r="FA48" s="21">
        <v>976517.39799999993</v>
      </c>
      <c r="FB48" s="21">
        <v>1021177.6010000001</v>
      </c>
      <c r="FC48" s="21">
        <v>1069556.0700000008</v>
      </c>
      <c r="FD48" s="21">
        <v>1136415.5689999999</v>
      </c>
      <c r="FE48" s="21">
        <v>1206787.1780000001</v>
      </c>
      <c r="FF48" s="21">
        <v>1302752.7440000002</v>
      </c>
      <c r="FG48" s="21">
        <v>1401900.9500000002</v>
      </c>
      <c r="FH48" s="21">
        <v>1490726.6799999985</v>
      </c>
      <c r="FI48" s="21">
        <v>1578970.0930000008</v>
      </c>
      <c r="FJ48" s="21">
        <v>1714802.1500000008</v>
      </c>
      <c r="FK48" s="21">
        <v>1938883.2449999989</v>
      </c>
      <c r="FL48" s="21">
        <v>2144273.4199999995</v>
      </c>
      <c r="FM48" s="21">
        <v>2319720.0110000013</v>
      </c>
      <c r="FN48" s="21">
        <v>2722425.2839999995</v>
      </c>
      <c r="FO48" s="21">
        <v>3302878.4149999986</v>
      </c>
      <c r="FP48" s="21">
        <v>3818590.3010000032</v>
      </c>
      <c r="FQ48" s="21">
        <v>4301255.2230000021</v>
      </c>
      <c r="FR48" s="21">
        <v>4712743.5080000004</v>
      </c>
      <c r="FS48" s="21">
        <v>5045356.3620000007</v>
      </c>
      <c r="FT48" s="21">
        <v>5271429.2930000052</v>
      </c>
      <c r="FU48" s="21">
        <v>5543488.115000003</v>
      </c>
      <c r="FV48" s="21">
        <v>5845629.0499999998</v>
      </c>
      <c r="FW48" s="21">
        <v>6274081.707000006</v>
      </c>
      <c r="FX48" s="21">
        <v>6648475.3469999963</v>
      </c>
      <c r="FY48" s="21">
        <v>7072513.8430000003</v>
      </c>
      <c r="FZ48" s="21">
        <v>7442717.8319999948</v>
      </c>
      <c r="GA48" s="21">
        <v>7837604.6510000061</v>
      </c>
      <c r="GB48" s="21">
        <v>8264093.044999999</v>
      </c>
      <c r="GC48" s="21">
        <v>8853234.6899999958</v>
      </c>
      <c r="GD48" s="21">
        <v>9480874.1519999951</v>
      </c>
      <c r="GE48" s="21">
        <v>10008547.079999998</v>
      </c>
      <c r="GF48" s="21">
        <v>10559565.963999992</v>
      </c>
      <c r="GG48" s="21">
        <v>11127569.330000004</v>
      </c>
      <c r="GH48" s="21">
        <v>11813592.579000002</v>
      </c>
      <c r="GI48" s="21">
        <v>12569651.079999994</v>
      </c>
      <c r="GJ48" s="21">
        <v>13062204.937999997</v>
      </c>
      <c r="GK48" s="21">
        <v>13675392.178000005</v>
      </c>
      <c r="GL48" s="22">
        <v>14266211.082999988</v>
      </c>
      <c r="GM48" s="22">
        <v>14816375.110000003</v>
      </c>
    </row>
    <row r="49" spans="1:195" s="16" customFormat="1" ht="22.5" customHeight="1" x14ac:dyDescent="0.25">
      <c r="A49" s="39" t="s">
        <v>292</v>
      </c>
      <c r="B49" s="23" t="s">
        <v>301</v>
      </c>
      <c r="C49" s="23" t="s">
        <v>301</v>
      </c>
      <c r="D49" s="23" t="s">
        <v>301</v>
      </c>
      <c r="E49" s="23" t="s">
        <v>301</v>
      </c>
      <c r="F49" s="23" t="s">
        <v>301</v>
      </c>
      <c r="G49" s="23" t="s">
        <v>301</v>
      </c>
      <c r="H49" s="23" t="s">
        <v>301</v>
      </c>
      <c r="I49" s="23" t="s">
        <v>301</v>
      </c>
      <c r="J49" s="23" t="s">
        <v>301</v>
      </c>
      <c r="K49" s="23" t="s">
        <v>301</v>
      </c>
      <c r="L49" s="23" t="s">
        <v>301</v>
      </c>
      <c r="M49" s="23" t="s">
        <v>301</v>
      </c>
      <c r="N49" s="23" t="s">
        <v>301</v>
      </c>
      <c r="O49" s="23" t="s">
        <v>301</v>
      </c>
      <c r="P49" s="23" t="s">
        <v>301</v>
      </c>
      <c r="Q49" s="23" t="s">
        <v>301</v>
      </c>
      <c r="R49" s="23" t="s">
        <v>301</v>
      </c>
      <c r="S49" s="23" t="s">
        <v>301</v>
      </c>
      <c r="T49" s="23" t="s">
        <v>301</v>
      </c>
      <c r="U49" s="23" t="s">
        <v>301</v>
      </c>
      <c r="V49" s="23" t="s">
        <v>301</v>
      </c>
      <c r="W49" s="23" t="s">
        <v>301</v>
      </c>
      <c r="X49" s="23" t="s">
        <v>301</v>
      </c>
      <c r="Y49" s="23" t="s">
        <v>301</v>
      </c>
      <c r="Z49" s="23" t="s">
        <v>301</v>
      </c>
      <c r="AA49" s="23" t="s">
        <v>301</v>
      </c>
      <c r="AB49" s="23" t="s">
        <v>301</v>
      </c>
      <c r="AC49" s="23" t="s">
        <v>301</v>
      </c>
      <c r="AD49" s="23" t="s">
        <v>301</v>
      </c>
      <c r="AE49" s="23" t="s">
        <v>301</v>
      </c>
      <c r="AF49" s="23" t="s">
        <v>301</v>
      </c>
      <c r="AG49" s="23" t="s">
        <v>301</v>
      </c>
      <c r="AH49" s="23" t="s">
        <v>301</v>
      </c>
      <c r="AI49" s="23" t="s">
        <v>301</v>
      </c>
      <c r="AJ49" s="23" t="s">
        <v>301</v>
      </c>
      <c r="AK49" s="23" t="s">
        <v>301</v>
      </c>
      <c r="AL49" s="23" t="s">
        <v>301</v>
      </c>
      <c r="AM49" s="23" t="s">
        <v>301</v>
      </c>
      <c r="AN49" s="23" t="s">
        <v>301</v>
      </c>
      <c r="AO49" s="23" t="s">
        <v>301</v>
      </c>
      <c r="AP49" s="23" t="s">
        <v>301</v>
      </c>
      <c r="AQ49" s="23" t="s">
        <v>301</v>
      </c>
      <c r="AR49" s="23" t="s">
        <v>301</v>
      </c>
      <c r="AS49" s="23" t="s">
        <v>301</v>
      </c>
      <c r="AT49" s="23" t="s">
        <v>301</v>
      </c>
      <c r="AU49" s="23" t="s">
        <v>301</v>
      </c>
      <c r="AV49" s="23" t="s">
        <v>301</v>
      </c>
      <c r="AW49" s="23" t="s">
        <v>301</v>
      </c>
      <c r="AX49" s="23" t="s">
        <v>301</v>
      </c>
      <c r="AY49" s="23" t="s">
        <v>301</v>
      </c>
      <c r="AZ49" s="23" t="s">
        <v>301</v>
      </c>
      <c r="BA49" s="23" t="s">
        <v>301</v>
      </c>
      <c r="BB49" s="23" t="s">
        <v>301</v>
      </c>
      <c r="BC49" s="23" t="s">
        <v>301</v>
      </c>
      <c r="BD49" s="23" t="s">
        <v>301</v>
      </c>
      <c r="BE49" s="23" t="s">
        <v>301</v>
      </c>
      <c r="BF49" s="23" t="s">
        <v>301</v>
      </c>
      <c r="BG49" s="23" t="s">
        <v>301</v>
      </c>
      <c r="BH49" s="23" t="s">
        <v>301</v>
      </c>
      <c r="BI49" s="23" t="s">
        <v>301</v>
      </c>
      <c r="BJ49" s="23" t="s">
        <v>301</v>
      </c>
      <c r="BK49" s="23" t="s">
        <v>301</v>
      </c>
      <c r="BL49" s="23" t="s">
        <v>301</v>
      </c>
      <c r="BM49" s="23" t="s">
        <v>301</v>
      </c>
      <c r="BN49" s="23" t="s">
        <v>301</v>
      </c>
      <c r="BO49" s="23" t="s">
        <v>301</v>
      </c>
      <c r="BP49" s="23" t="s">
        <v>301</v>
      </c>
      <c r="BQ49" s="23" t="s">
        <v>301</v>
      </c>
      <c r="BR49" s="23" t="s">
        <v>301</v>
      </c>
      <c r="BS49" s="23" t="s">
        <v>301</v>
      </c>
      <c r="BT49" s="23" t="s">
        <v>301</v>
      </c>
      <c r="BU49" s="23" t="s">
        <v>301</v>
      </c>
      <c r="BV49" s="23" t="s">
        <v>301</v>
      </c>
      <c r="BW49" s="23" t="s">
        <v>301</v>
      </c>
      <c r="BX49" s="23" t="s">
        <v>301</v>
      </c>
      <c r="BY49" s="23" t="s">
        <v>301</v>
      </c>
      <c r="BZ49" s="23" t="s">
        <v>301</v>
      </c>
      <c r="CA49" s="23" t="s">
        <v>301</v>
      </c>
      <c r="CB49" s="23" t="s">
        <v>301</v>
      </c>
      <c r="CC49" s="23" t="s">
        <v>301</v>
      </c>
      <c r="CD49" s="23" t="s">
        <v>301</v>
      </c>
      <c r="CE49" s="23" t="s">
        <v>301</v>
      </c>
      <c r="CF49" s="23" t="s">
        <v>301</v>
      </c>
      <c r="CG49" s="23" t="s">
        <v>301</v>
      </c>
      <c r="CH49" s="23" t="s">
        <v>301</v>
      </c>
      <c r="CI49" s="23" t="s">
        <v>301</v>
      </c>
      <c r="CJ49" s="23" t="s">
        <v>301</v>
      </c>
      <c r="CK49" s="23" t="s">
        <v>301</v>
      </c>
      <c r="CL49" s="23" t="s">
        <v>301</v>
      </c>
      <c r="CM49" s="23" t="s">
        <v>301</v>
      </c>
      <c r="CN49" s="23" t="s">
        <v>301</v>
      </c>
      <c r="CO49" s="23" t="s">
        <v>301</v>
      </c>
      <c r="CP49" s="23" t="s">
        <v>301</v>
      </c>
      <c r="CQ49" s="23" t="s">
        <v>301</v>
      </c>
      <c r="CR49" s="23" t="s">
        <v>301</v>
      </c>
      <c r="CS49" s="23" t="s">
        <v>301</v>
      </c>
      <c r="CT49" s="21">
        <v>3977.7120000000004</v>
      </c>
      <c r="CU49" s="21">
        <v>5329.6939999999995</v>
      </c>
      <c r="CV49" s="21">
        <v>7153.6179999999995</v>
      </c>
      <c r="CW49" s="21">
        <v>8673.7499999999982</v>
      </c>
      <c r="CX49" s="21">
        <v>10120.113000000001</v>
      </c>
      <c r="CY49" s="21">
        <v>11020.808999999997</v>
      </c>
      <c r="CZ49" s="21">
        <v>12043.418000000001</v>
      </c>
      <c r="DA49" s="21">
        <v>13518.382000000003</v>
      </c>
      <c r="DB49" s="21">
        <v>14546.097</v>
      </c>
      <c r="DC49" s="21">
        <v>16126.466999999997</v>
      </c>
      <c r="DD49" s="21">
        <v>17723.998000000014</v>
      </c>
      <c r="DE49" s="21">
        <v>19285.079999999998</v>
      </c>
      <c r="DF49" s="21">
        <v>21173.508999999995</v>
      </c>
      <c r="DG49" s="21">
        <v>22593.904000000002</v>
      </c>
      <c r="DH49" s="21">
        <v>23801.149999999994</v>
      </c>
      <c r="DI49" s="21">
        <v>24987.267999999996</v>
      </c>
      <c r="DJ49" s="21">
        <v>26102.862000000008</v>
      </c>
      <c r="DK49" s="21">
        <v>27126.829000000002</v>
      </c>
      <c r="DL49" s="21">
        <v>28617.357000000007</v>
      </c>
      <c r="DM49" s="21">
        <v>29477.7</v>
      </c>
      <c r="DN49" s="21">
        <v>29683.211999999996</v>
      </c>
      <c r="DO49" s="21">
        <v>30516.165000000008</v>
      </c>
      <c r="DP49" s="21">
        <v>31127.792999999994</v>
      </c>
      <c r="DQ49" s="21">
        <v>31369.517999999989</v>
      </c>
      <c r="DR49" s="21">
        <v>31841.85100000001</v>
      </c>
      <c r="DS49" s="21">
        <v>31766.604000000003</v>
      </c>
      <c r="DT49" s="21">
        <v>31711.532000000003</v>
      </c>
      <c r="DU49" s="21">
        <v>31525.89899999999</v>
      </c>
      <c r="DV49" s="21">
        <v>30915.790999999997</v>
      </c>
      <c r="DW49" s="21">
        <v>30533.564999999991</v>
      </c>
      <c r="DX49" s="21">
        <v>29764.401999999987</v>
      </c>
      <c r="DY49" s="21">
        <v>29228.375000000004</v>
      </c>
      <c r="DZ49" s="21">
        <v>29657.400999999998</v>
      </c>
      <c r="EA49" s="21">
        <v>29841.770000000004</v>
      </c>
      <c r="EB49" s="21">
        <v>30105.766999999993</v>
      </c>
      <c r="EC49" s="21">
        <v>30444.270999999993</v>
      </c>
      <c r="ED49" s="21">
        <v>30947.545000000009</v>
      </c>
      <c r="EE49" s="21">
        <v>31247.03999999999</v>
      </c>
      <c r="EF49" s="21">
        <v>32213.013000000003</v>
      </c>
      <c r="EG49" s="21">
        <v>33554.54099999999</v>
      </c>
      <c r="EH49" s="21">
        <v>33847.809000000001</v>
      </c>
      <c r="EI49" s="21">
        <v>34231.940999999999</v>
      </c>
      <c r="EJ49" s="21">
        <v>34185.963999999993</v>
      </c>
      <c r="EK49" s="21">
        <v>33355.86099999999</v>
      </c>
      <c r="EL49" s="21">
        <v>32769.066000000013</v>
      </c>
      <c r="EM49" s="21">
        <v>32304.370999999996</v>
      </c>
      <c r="EN49" s="21">
        <v>31674.468000000004</v>
      </c>
      <c r="EO49" s="21">
        <v>31172.254999999997</v>
      </c>
      <c r="EP49" s="21">
        <v>30477.501999999997</v>
      </c>
      <c r="EQ49" s="21">
        <v>29985.374999999993</v>
      </c>
      <c r="ER49" s="21">
        <v>29659.477000000028</v>
      </c>
      <c r="ES49" s="21">
        <v>29808.111000000004</v>
      </c>
      <c r="ET49" s="21">
        <v>30586.533999999996</v>
      </c>
      <c r="EU49" s="21">
        <v>31153.489999999983</v>
      </c>
      <c r="EV49" s="21">
        <v>31717.610999999968</v>
      </c>
      <c r="EW49" s="21">
        <v>32871.987999999998</v>
      </c>
      <c r="EX49" s="21">
        <v>35186.14</v>
      </c>
      <c r="EY49" s="21">
        <v>37679.097999999991</v>
      </c>
      <c r="EZ49" s="21">
        <v>41610.661000000022</v>
      </c>
      <c r="FA49" s="21">
        <v>45191.390000000029</v>
      </c>
      <c r="FB49" s="21">
        <v>50338.413000000008</v>
      </c>
      <c r="FC49" s="21">
        <v>54474.290999999983</v>
      </c>
      <c r="FD49" s="21">
        <v>61232.670999999995</v>
      </c>
      <c r="FE49" s="21">
        <v>67987.72100000002</v>
      </c>
      <c r="FF49" s="21">
        <v>75763.925000000076</v>
      </c>
      <c r="FG49" s="21">
        <v>85620.883000000002</v>
      </c>
      <c r="FH49" s="21">
        <v>98118.870000000024</v>
      </c>
      <c r="FI49" s="21">
        <v>110637.08600000002</v>
      </c>
      <c r="FJ49" s="21">
        <v>129675.38599999998</v>
      </c>
      <c r="FK49" s="21">
        <v>151059.66100000002</v>
      </c>
      <c r="FL49" s="21">
        <v>168823.15899999993</v>
      </c>
      <c r="FM49" s="21">
        <v>182874.38700000005</v>
      </c>
      <c r="FN49" s="21">
        <v>213369.13099999988</v>
      </c>
      <c r="FO49" s="21">
        <v>257121.13699999999</v>
      </c>
      <c r="FP49" s="21">
        <v>300722.83499999985</v>
      </c>
      <c r="FQ49" s="21">
        <v>349341.28400000004</v>
      </c>
      <c r="FR49" s="21">
        <v>387397.69199999998</v>
      </c>
      <c r="FS49" s="21">
        <v>404448.13200000004</v>
      </c>
      <c r="FT49" s="21">
        <v>413692.96899999998</v>
      </c>
      <c r="FU49" s="21">
        <v>432077.82999999996</v>
      </c>
      <c r="FV49" s="21">
        <v>452636.06899999996</v>
      </c>
      <c r="FW49" s="21">
        <v>490038.31900000025</v>
      </c>
      <c r="FX49" s="21">
        <v>529124.27500000014</v>
      </c>
      <c r="FY49" s="21">
        <v>578125.98499999999</v>
      </c>
      <c r="FZ49" s="21">
        <v>676454.44700000028</v>
      </c>
      <c r="GA49" s="21">
        <v>755898.30199999956</v>
      </c>
      <c r="GB49" s="21">
        <v>824951.69800000009</v>
      </c>
      <c r="GC49" s="21">
        <v>889306.70900000003</v>
      </c>
      <c r="GD49" s="21">
        <v>962272.95099999954</v>
      </c>
      <c r="GE49" s="21">
        <v>1027608.792999999</v>
      </c>
      <c r="GF49" s="21">
        <v>1106750.5680000004</v>
      </c>
      <c r="GG49" s="21">
        <v>1168819.2659999996</v>
      </c>
      <c r="GH49" s="21">
        <v>1255498.8019999999</v>
      </c>
      <c r="GI49" s="21">
        <v>1293372.1629999999</v>
      </c>
      <c r="GJ49" s="21">
        <v>1320853.9420000003</v>
      </c>
      <c r="GK49" s="21">
        <v>1351034.9549999998</v>
      </c>
      <c r="GL49" s="22">
        <v>1380798.5449999997</v>
      </c>
      <c r="GM49" s="22">
        <v>1404387.5659999996</v>
      </c>
    </row>
    <row r="50" spans="1:195" s="16" customFormat="1" ht="22.5" customHeight="1" x14ac:dyDescent="0.25">
      <c r="A50" s="39" t="s">
        <v>293</v>
      </c>
      <c r="B50" s="23" t="s">
        <v>301</v>
      </c>
      <c r="C50" s="23" t="s">
        <v>301</v>
      </c>
      <c r="D50" s="23" t="s">
        <v>301</v>
      </c>
      <c r="E50" s="23" t="s">
        <v>301</v>
      </c>
      <c r="F50" s="23" t="s">
        <v>301</v>
      </c>
      <c r="G50" s="23" t="s">
        <v>301</v>
      </c>
      <c r="H50" s="23" t="s">
        <v>301</v>
      </c>
      <c r="I50" s="23" t="s">
        <v>301</v>
      </c>
      <c r="J50" s="23" t="s">
        <v>301</v>
      </c>
      <c r="K50" s="23" t="s">
        <v>301</v>
      </c>
      <c r="L50" s="23" t="s">
        <v>301</v>
      </c>
      <c r="M50" s="23" t="s">
        <v>301</v>
      </c>
      <c r="N50" s="23" t="s">
        <v>301</v>
      </c>
      <c r="O50" s="23" t="s">
        <v>301</v>
      </c>
      <c r="P50" s="23" t="s">
        <v>301</v>
      </c>
      <c r="Q50" s="23" t="s">
        <v>301</v>
      </c>
      <c r="R50" s="23" t="s">
        <v>301</v>
      </c>
      <c r="S50" s="23" t="s">
        <v>301</v>
      </c>
      <c r="T50" s="23" t="s">
        <v>301</v>
      </c>
      <c r="U50" s="23" t="s">
        <v>301</v>
      </c>
      <c r="V50" s="23" t="s">
        <v>301</v>
      </c>
      <c r="W50" s="23" t="s">
        <v>301</v>
      </c>
      <c r="X50" s="23" t="s">
        <v>301</v>
      </c>
      <c r="Y50" s="23" t="s">
        <v>301</v>
      </c>
      <c r="Z50" s="23" t="s">
        <v>301</v>
      </c>
      <c r="AA50" s="23" t="s">
        <v>301</v>
      </c>
      <c r="AB50" s="23" t="s">
        <v>301</v>
      </c>
      <c r="AC50" s="23" t="s">
        <v>301</v>
      </c>
      <c r="AD50" s="23" t="s">
        <v>301</v>
      </c>
      <c r="AE50" s="23" t="s">
        <v>301</v>
      </c>
      <c r="AF50" s="23" t="s">
        <v>301</v>
      </c>
      <c r="AG50" s="23" t="s">
        <v>301</v>
      </c>
      <c r="AH50" s="23" t="s">
        <v>301</v>
      </c>
      <c r="AI50" s="23" t="s">
        <v>301</v>
      </c>
      <c r="AJ50" s="23" t="s">
        <v>301</v>
      </c>
      <c r="AK50" s="23" t="s">
        <v>301</v>
      </c>
      <c r="AL50" s="23" t="s">
        <v>301</v>
      </c>
      <c r="AM50" s="23" t="s">
        <v>301</v>
      </c>
      <c r="AN50" s="23" t="s">
        <v>301</v>
      </c>
      <c r="AO50" s="23" t="s">
        <v>301</v>
      </c>
      <c r="AP50" s="23" t="s">
        <v>301</v>
      </c>
      <c r="AQ50" s="23" t="s">
        <v>301</v>
      </c>
      <c r="AR50" s="23" t="s">
        <v>301</v>
      </c>
      <c r="AS50" s="23" t="s">
        <v>301</v>
      </c>
      <c r="AT50" s="23" t="s">
        <v>301</v>
      </c>
      <c r="AU50" s="23" t="s">
        <v>301</v>
      </c>
      <c r="AV50" s="23" t="s">
        <v>301</v>
      </c>
      <c r="AW50" s="23" t="s">
        <v>301</v>
      </c>
      <c r="AX50" s="23" t="s">
        <v>301</v>
      </c>
      <c r="AY50" s="23" t="s">
        <v>301</v>
      </c>
      <c r="AZ50" s="23" t="s">
        <v>301</v>
      </c>
      <c r="BA50" s="23" t="s">
        <v>301</v>
      </c>
      <c r="BB50" s="23" t="s">
        <v>301</v>
      </c>
      <c r="BC50" s="23" t="s">
        <v>301</v>
      </c>
      <c r="BD50" s="23" t="s">
        <v>301</v>
      </c>
      <c r="BE50" s="23" t="s">
        <v>301</v>
      </c>
      <c r="BF50" s="23" t="s">
        <v>301</v>
      </c>
      <c r="BG50" s="23" t="s">
        <v>301</v>
      </c>
      <c r="BH50" s="23" t="s">
        <v>301</v>
      </c>
      <c r="BI50" s="23" t="s">
        <v>301</v>
      </c>
      <c r="BJ50" s="23" t="s">
        <v>301</v>
      </c>
      <c r="BK50" s="23" t="s">
        <v>301</v>
      </c>
      <c r="BL50" s="23" t="s">
        <v>301</v>
      </c>
      <c r="BM50" s="23" t="s">
        <v>301</v>
      </c>
      <c r="BN50" s="23" t="s">
        <v>301</v>
      </c>
      <c r="BO50" s="23" t="s">
        <v>301</v>
      </c>
      <c r="BP50" s="23" t="s">
        <v>301</v>
      </c>
      <c r="BQ50" s="23" t="s">
        <v>301</v>
      </c>
      <c r="BR50" s="23" t="s">
        <v>301</v>
      </c>
      <c r="BS50" s="23" t="s">
        <v>301</v>
      </c>
      <c r="BT50" s="23" t="s">
        <v>301</v>
      </c>
      <c r="BU50" s="23" t="s">
        <v>301</v>
      </c>
      <c r="BV50" s="23" t="s">
        <v>301</v>
      </c>
      <c r="BW50" s="23" t="s">
        <v>301</v>
      </c>
      <c r="BX50" s="23" t="s">
        <v>301</v>
      </c>
      <c r="BY50" s="23" t="s">
        <v>301</v>
      </c>
      <c r="BZ50" s="23" t="s">
        <v>301</v>
      </c>
      <c r="CA50" s="23" t="s">
        <v>301</v>
      </c>
      <c r="CB50" s="23" t="s">
        <v>301</v>
      </c>
      <c r="CC50" s="23" t="s">
        <v>301</v>
      </c>
      <c r="CD50" s="23" t="s">
        <v>301</v>
      </c>
      <c r="CE50" s="23" t="s">
        <v>301</v>
      </c>
      <c r="CF50" s="23" t="s">
        <v>301</v>
      </c>
      <c r="CG50" s="23" t="s">
        <v>301</v>
      </c>
      <c r="CH50" s="23" t="s">
        <v>301</v>
      </c>
      <c r="CI50" s="23" t="s">
        <v>301</v>
      </c>
      <c r="CJ50" s="23" t="s">
        <v>301</v>
      </c>
      <c r="CK50" s="23" t="s">
        <v>301</v>
      </c>
      <c r="CL50" s="23" t="s">
        <v>301</v>
      </c>
      <c r="CM50" s="23" t="s">
        <v>301</v>
      </c>
      <c r="CN50" s="23" t="s">
        <v>301</v>
      </c>
      <c r="CO50" s="23" t="s">
        <v>301</v>
      </c>
      <c r="CP50" s="23" t="s">
        <v>301</v>
      </c>
      <c r="CQ50" s="23" t="s">
        <v>301</v>
      </c>
      <c r="CR50" s="23" t="s">
        <v>301</v>
      </c>
      <c r="CS50" s="23" t="s">
        <v>301</v>
      </c>
      <c r="CT50" s="21">
        <v>25139.088000000003</v>
      </c>
      <c r="CU50" s="21">
        <v>26897.187999999998</v>
      </c>
      <c r="CV50" s="21">
        <v>29154.736999999994</v>
      </c>
      <c r="CW50" s="21">
        <v>31100.814000000002</v>
      </c>
      <c r="CX50" s="21">
        <v>32901.911999999997</v>
      </c>
      <c r="CY50" s="21">
        <v>34564.821000000004</v>
      </c>
      <c r="CZ50" s="21">
        <v>36246.234000000004</v>
      </c>
      <c r="DA50" s="21">
        <v>39240.307000000008</v>
      </c>
      <c r="DB50" s="21">
        <v>41744.810999999994</v>
      </c>
      <c r="DC50" s="21">
        <v>45319.562000000005</v>
      </c>
      <c r="DD50" s="21">
        <v>49436.023999999983</v>
      </c>
      <c r="DE50" s="21">
        <v>52201.125999999989</v>
      </c>
      <c r="DF50" s="21">
        <v>54185.415999999968</v>
      </c>
      <c r="DG50" s="21">
        <v>56009.332000000009</v>
      </c>
      <c r="DH50" s="21">
        <v>58127.977999999981</v>
      </c>
      <c r="DI50" s="21">
        <v>60184.560000000005</v>
      </c>
      <c r="DJ50" s="21">
        <v>61884.475999999988</v>
      </c>
      <c r="DK50" s="21">
        <v>63483.534999999996</v>
      </c>
      <c r="DL50" s="21">
        <v>64833.974000000009</v>
      </c>
      <c r="DM50" s="21">
        <v>65087.285999999993</v>
      </c>
      <c r="DN50" s="21">
        <v>64341.204000000005</v>
      </c>
      <c r="DO50" s="21">
        <v>65455.105999999978</v>
      </c>
      <c r="DP50" s="21">
        <v>66419.107000000018</v>
      </c>
      <c r="DQ50" s="21">
        <v>66681.52800000002</v>
      </c>
      <c r="DR50" s="21">
        <v>66558.742999999973</v>
      </c>
      <c r="DS50" s="21">
        <v>65884.951000000015</v>
      </c>
      <c r="DT50" s="21">
        <v>65273.025999999976</v>
      </c>
      <c r="DU50" s="21">
        <v>63943.710999999988</v>
      </c>
      <c r="DV50" s="21">
        <v>63072.856</v>
      </c>
      <c r="DW50" s="21">
        <v>61026.374000000018</v>
      </c>
      <c r="DX50" s="21">
        <v>59408.808999999965</v>
      </c>
      <c r="DY50" s="21">
        <v>58285.242000000013</v>
      </c>
      <c r="DZ50" s="21">
        <v>57479.73700000003</v>
      </c>
      <c r="EA50" s="21">
        <v>56373.614999999983</v>
      </c>
      <c r="EB50" s="21">
        <v>55480.917999999983</v>
      </c>
      <c r="EC50" s="21">
        <v>55432.354999999989</v>
      </c>
      <c r="ED50" s="21">
        <v>54529.128999999986</v>
      </c>
      <c r="EE50" s="21">
        <v>54309.116000000031</v>
      </c>
      <c r="EF50" s="21">
        <v>53442.507000000005</v>
      </c>
      <c r="EG50" s="21">
        <v>53064.725000000013</v>
      </c>
      <c r="EH50" s="21">
        <v>52451.98599999999</v>
      </c>
      <c r="EI50" s="21">
        <v>51204.619999999981</v>
      </c>
      <c r="EJ50" s="21">
        <v>50142.135000000046</v>
      </c>
      <c r="EK50" s="21">
        <v>48070.194999999978</v>
      </c>
      <c r="EL50" s="21">
        <v>46532.320999999996</v>
      </c>
      <c r="EM50" s="21">
        <v>45637.203999999976</v>
      </c>
      <c r="EN50" s="21">
        <v>43698.375000000007</v>
      </c>
      <c r="EO50" s="21">
        <v>43009.609000000004</v>
      </c>
      <c r="EP50" s="21">
        <v>41626.09199999999</v>
      </c>
      <c r="EQ50" s="21">
        <v>41202.531000000003</v>
      </c>
      <c r="ER50" s="21">
        <v>40401.340999999993</v>
      </c>
      <c r="ES50" s="21">
        <v>40490.16899999998</v>
      </c>
      <c r="ET50" s="21">
        <v>40367.364000000001</v>
      </c>
      <c r="EU50" s="21">
        <v>39960.902999999991</v>
      </c>
      <c r="EV50" s="21">
        <v>39514.12999999999</v>
      </c>
      <c r="EW50" s="21">
        <v>39571.260000000009</v>
      </c>
      <c r="EX50" s="21">
        <v>40202.367000000006</v>
      </c>
      <c r="EY50" s="21">
        <v>41624.375999999997</v>
      </c>
      <c r="EZ50" s="21">
        <v>42936.286999999982</v>
      </c>
      <c r="FA50" s="21">
        <v>43867.264000000003</v>
      </c>
      <c r="FB50" s="21">
        <v>44724.820999999996</v>
      </c>
      <c r="FC50" s="21">
        <v>45894.432000000008</v>
      </c>
      <c r="FD50" s="21">
        <v>48064.113999999994</v>
      </c>
      <c r="FE50" s="21">
        <v>49837.54800000001</v>
      </c>
      <c r="FF50" s="21">
        <v>52802.156999999992</v>
      </c>
      <c r="FG50" s="21">
        <v>56048.834999999999</v>
      </c>
      <c r="FH50" s="21">
        <v>59434.445000000007</v>
      </c>
      <c r="FI50" s="21">
        <v>62916.390999999989</v>
      </c>
      <c r="FJ50" s="21">
        <v>69185.657999999996</v>
      </c>
      <c r="FK50" s="21">
        <v>78692.312999999995</v>
      </c>
      <c r="FL50" s="21">
        <v>87583.444000000003</v>
      </c>
      <c r="FM50" s="21">
        <v>93279.51400000001</v>
      </c>
      <c r="FN50" s="21">
        <v>110556.433</v>
      </c>
      <c r="FO50" s="21">
        <v>134787.15</v>
      </c>
      <c r="FP50" s="21">
        <v>162049.33000000002</v>
      </c>
      <c r="FQ50" s="21">
        <v>190934.72599999991</v>
      </c>
      <c r="FR50" s="21">
        <v>224781.174</v>
      </c>
      <c r="FS50" s="21">
        <v>245000.76799999998</v>
      </c>
      <c r="FT50" s="21">
        <v>273504.09899999993</v>
      </c>
      <c r="FU50" s="21">
        <v>308912.45199999993</v>
      </c>
      <c r="FV50" s="21">
        <v>353782.29100000014</v>
      </c>
      <c r="FW50" s="21">
        <v>421486.49700000009</v>
      </c>
      <c r="FX50" s="21">
        <v>530995.37700000009</v>
      </c>
      <c r="FY50" s="21">
        <v>634658.98499999999</v>
      </c>
      <c r="FZ50" s="21">
        <v>764768.65199999989</v>
      </c>
      <c r="GA50" s="21">
        <v>886289.10100000002</v>
      </c>
      <c r="GB50" s="21">
        <v>998273.99099999969</v>
      </c>
      <c r="GC50" s="21">
        <v>1124151.4749999999</v>
      </c>
      <c r="GD50" s="21">
        <v>1264666.4360000002</v>
      </c>
      <c r="GE50" s="21">
        <v>1354447.5079999997</v>
      </c>
      <c r="GF50" s="21">
        <v>1444143.345</v>
      </c>
      <c r="GG50" s="21">
        <v>1520959.7589999996</v>
      </c>
      <c r="GH50" s="21">
        <v>1536006.4970000002</v>
      </c>
      <c r="GI50" s="21">
        <v>1576608.0190000003</v>
      </c>
      <c r="GJ50" s="21">
        <v>1714579.4039999994</v>
      </c>
      <c r="GK50" s="21">
        <v>1842032.2329999995</v>
      </c>
      <c r="GL50" s="22">
        <v>1932815.49</v>
      </c>
      <c r="GM50" s="22">
        <v>2010308.7819999997</v>
      </c>
    </row>
    <row r="51" spans="1:195" s="16" customFormat="1" ht="22.5" customHeight="1" thickBot="1" x14ac:dyDescent="0.3">
      <c r="A51" s="40" t="s">
        <v>296</v>
      </c>
      <c r="B51" s="43" t="s">
        <v>301</v>
      </c>
      <c r="C51" s="43" t="s">
        <v>301</v>
      </c>
      <c r="D51" s="43" t="s">
        <v>301</v>
      </c>
      <c r="E51" s="43" t="s">
        <v>301</v>
      </c>
      <c r="F51" s="43" t="s">
        <v>301</v>
      </c>
      <c r="G51" s="43" t="s">
        <v>301</v>
      </c>
      <c r="H51" s="43" t="s">
        <v>301</v>
      </c>
      <c r="I51" s="43" t="s">
        <v>301</v>
      </c>
      <c r="J51" s="43" t="s">
        <v>301</v>
      </c>
      <c r="K51" s="43" t="s">
        <v>301</v>
      </c>
      <c r="L51" s="43" t="s">
        <v>301</v>
      </c>
      <c r="M51" s="43" t="s">
        <v>301</v>
      </c>
      <c r="N51" s="43" t="s">
        <v>301</v>
      </c>
      <c r="O51" s="43" t="s">
        <v>301</v>
      </c>
      <c r="P51" s="43" t="s">
        <v>301</v>
      </c>
      <c r="Q51" s="43" t="s">
        <v>301</v>
      </c>
      <c r="R51" s="43" t="s">
        <v>301</v>
      </c>
      <c r="S51" s="43" t="s">
        <v>301</v>
      </c>
      <c r="T51" s="43" t="s">
        <v>301</v>
      </c>
      <c r="U51" s="43" t="s">
        <v>301</v>
      </c>
      <c r="V51" s="43" t="s">
        <v>301</v>
      </c>
      <c r="W51" s="43" t="s">
        <v>301</v>
      </c>
      <c r="X51" s="43" t="s">
        <v>301</v>
      </c>
      <c r="Y51" s="43" t="s">
        <v>301</v>
      </c>
      <c r="Z51" s="43" t="s">
        <v>301</v>
      </c>
      <c r="AA51" s="43" t="s">
        <v>301</v>
      </c>
      <c r="AB51" s="43" t="s">
        <v>301</v>
      </c>
      <c r="AC51" s="43" t="s">
        <v>301</v>
      </c>
      <c r="AD51" s="43" t="s">
        <v>301</v>
      </c>
      <c r="AE51" s="43" t="s">
        <v>301</v>
      </c>
      <c r="AF51" s="43" t="s">
        <v>301</v>
      </c>
      <c r="AG51" s="43" t="s">
        <v>301</v>
      </c>
      <c r="AH51" s="43" t="s">
        <v>301</v>
      </c>
      <c r="AI51" s="43" t="s">
        <v>301</v>
      </c>
      <c r="AJ51" s="43" t="s">
        <v>301</v>
      </c>
      <c r="AK51" s="43" t="s">
        <v>301</v>
      </c>
      <c r="AL51" s="43" t="s">
        <v>301</v>
      </c>
      <c r="AM51" s="43" t="s">
        <v>301</v>
      </c>
      <c r="AN51" s="43" t="s">
        <v>301</v>
      </c>
      <c r="AO51" s="43" t="s">
        <v>301</v>
      </c>
      <c r="AP51" s="43" t="s">
        <v>301</v>
      </c>
      <c r="AQ51" s="43" t="s">
        <v>301</v>
      </c>
      <c r="AR51" s="43" t="s">
        <v>301</v>
      </c>
      <c r="AS51" s="43" t="s">
        <v>301</v>
      </c>
      <c r="AT51" s="43" t="s">
        <v>301</v>
      </c>
      <c r="AU51" s="43" t="s">
        <v>301</v>
      </c>
      <c r="AV51" s="43" t="s">
        <v>301</v>
      </c>
      <c r="AW51" s="43" t="s">
        <v>301</v>
      </c>
      <c r="AX51" s="43" t="s">
        <v>301</v>
      </c>
      <c r="AY51" s="43" t="s">
        <v>301</v>
      </c>
      <c r="AZ51" s="43" t="s">
        <v>301</v>
      </c>
      <c r="BA51" s="43" t="s">
        <v>301</v>
      </c>
      <c r="BB51" s="43" t="s">
        <v>301</v>
      </c>
      <c r="BC51" s="43" t="s">
        <v>301</v>
      </c>
      <c r="BD51" s="43" t="s">
        <v>301</v>
      </c>
      <c r="BE51" s="43" t="s">
        <v>301</v>
      </c>
      <c r="BF51" s="43" t="s">
        <v>301</v>
      </c>
      <c r="BG51" s="43" t="s">
        <v>301</v>
      </c>
      <c r="BH51" s="43" t="s">
        <v>301</v>
      </c>
      <c r="BI51" s="43" t="s">
        <v>301</v>
      </c>
      <c r="BJ51" s="43" t="s">
        <v>301</v>
      </c>
      <c r="BK51" s="43" t="s">
        <v>301</v>
      </c>
      <c r="BL51" s="43" t="s">
        <v>301</v>
      </c>
      <c r="BM51" s="43" t="s">
        <v>301</v>
      </c>
      <c r="BN51" s="43" t="s">
        <v>301</v>
      </c>
      <c r="BO51" s="43" t="s">
        <v>301</v>
      </c>
      <c r="BP51" s="43" t="s">
        <v>301</v>
      </c>
      <c r="BQ51" s="43" t="s">
        <v>301</v>
      </c>
      <c r="BR51" s="43" t="s">
        <v>301</v>
      </c>
      <c r="BS51" s="43" t="s">
        <v>301</v>
      </c>
      <c r="BT51" s="43" t="s">
        <v>301</v>
      </c>
      <c r="BU51" s="43" t="s">
        <v>301</v>
      </c>
      <c r="BV51" s="43" t="s">
        <v>301</v>
      </c>
      <c r="BW51" s="43" t="s">
        <v>301</v>
      </c>
      <c r="BX51" s="43" t="s">
        <v>301</v>
      </c>
      <c r="BY51" s="43" t="s">
        <v>301</v>
      </c>
      <c r="BZ51" s="43" t="s">
        <v>301</v>
      </c>
      <c r="CA51" s="43" t="s">
        <v>301</v>
      </c>
      <c r="CB51" s="43" t="s">
        <v>301</v>
      </c>
      <c r="CC51" s="43" t="s">
        <v>301</v>
      </c>
      <c r="CD51" s="43" t="s">
        <v>301</v>
      </c>
      <c r="CE51" s="43" t="s">
        <v>301</v>
      </c>
      <c r="CF51" s="43" t="s">
        <v>301</v>
      </c>
      <c r="CG51" s="43" t="s">
        <v>301</v>
      </c>
      <c r="CH51" s="43" t="s">
        <v>301</v>
      </c>
      <c r="CI51" s="43" t="s">
        <v>301</v>
      </c>
      <c r="CJ51" s="43" t="s">
        <v>301</v>
      </c>
      <c r="CK51" s="43" t="s">
        <v>301</v>
      </c>
      <c r="CL51" s="43" t="s">
        <v>301</v>
      </c>
      <c r="CM51" s="43" t="s">
        <v>301</v>
      </c>
      <c r="CN51" s="43" t="s">
        <v>301</v>
      </c>
      <c r="CO51" s="43" t="s">
        <v>301</v>
      </c>
      <c r="CP51" s="43" t="s">
        <v>301</v>
      </c>
      <c r="CQ51" s="43" t="s">
        <v>301</v>
      </c>
      <c r="CR51" s="43" t="s">
        <v>301</v>
      </c>
      <c r="CS51" s="43" t="s">
        <v>301</v>
      </c>
      <c r="CT51" s="43">
        <v>590.14900000000489</v>
      </c>
      <c r="CU51" s="43">
        <v>389.49199999999837</v>
      </c>
      <c r="CV51" s="43">
        <v>448.93299999998999</v>
      </c>
      <c r="CW51" s="43">
        <v>523.88300000000163</v>
      </c>
      <c r="CX51" s="43">
        <v>547.29000000000815</v>
      </c>
      <c r="CY51" s="43">
        <v>569.00599999999395</v>
      </c>
      <c r="CZ51" s="43">
        <v>716.51999999998952</v>
      </c>
      <c r="DA51" s="43">
        <v>842.8409999999858</v>
      </c>
      <c r="DB51" s="43">
        <v>880.04899999999907</v>
      </c>
      <c r="DC51" s="43">
        <v>937.51300000000629</v>
      </c>
      <c r="DD51" s="43">
        <v>1119.7179999999935</v>
      </c>
      <c r="DE51" s="43">
        <v>1403.3680000000168</v>
      </c>
      <c r="DF51" s="43">
        <v>1841.4369999999763</v>
      </c>
      <c r="DG51" s="43">
        <v>2542.1639999999898</v>
      </c>
      <c r="DH51" s="43">
        <v>2876.079000000027</v>
      </c>
      <c r="DI51" s="43">
        <v>3291.4440000000177</v>
      </c>
      <c r="DJ51" s="43">
        <v>3912.2669999999925</v>
      </c>
      <c r="DK51" s="43">
        <v>4419.2029999999795</v>
      </c>
      <c r="DL51" s="43">
        <v>11850.972000000009</v>
      </c>
      <c r="DM51" s="43">
        <v>11666.447999999975</v>
      </c>
      <c r="DN51" s="43">
        <v>12844.691999999981</v>
      </c>
      <c r="DO51" s="43">
        <v>14004.657999999996</v>
      </c>
      <c r="DP51" s="43">
        <v>14527.72100000002</v>
      </c>
      <c r="DQ51" s="43">
        <v>14973.756999999983</v>
      </c>
      <c r="DR51" s="43">
        <v>15558.244999999995</v>
      </c>
      <c r="DS51" s="43">
        <v>15813.364999999991</v>
      </c>
      <c r="DT51" s="43">
        <v>16686.83600000001</v>
      </c>
      <c r="DU51" s="43">
        <v>17118.71100000001</v>
      </c>
      <c r="DV51" s="43">
        <v>7216.9610000000102</v>
      </c>
      <c r="DW51" s="43">
        <v>7094.935999999987</v>
      </c>
      <c r="DX51" s="43">
        <v>5039.8580000000075</v>
      </c>
      <c r="DY51" s="43">
        <v>5416.2710000000079</v>
      </c>
      <c r="DZ51" s="43">
        <v>4972.835000000021</v>
      </c>
      <c r="EA51" s="43">
        <v>5075.8979999999865</v>
      </c>
      <c r="EB51" s="43">
        <v>5695.0160000000033</v>
      </c>
      <c r="EC51" s="43">
        <v>4179.1990000000224</v>
      </c>
      <c r="ED51" s="43">
        <v>4243.6170000000275</v>
      </c>
      <c r="EE51" s="43">
        <v>4078.9259999999776</v>
      </c>
      <c r="EF51" s="43">
        <v>4021.9110000000219</v>
      </c>
      <c r="EG51" s="43">
        <v>4128.1090000000549</v>
      </c>
      <c r="EH51" s="43">
        <v>4280.3390000000363</v>
      </c>
      <c r="EI51" s="43">
        <v>3749.7060000000056</v>
      </c>
      <c r="EJ51" s="43">
        <v>4009.5</v>
      </c>
      <c r="EK51" s="43">
        <v>4181.1759999999776</v>
      </c>
      <c r="EL51" s="43">
        <v>4215.2129999999888</v>
      </c>
      <c r="EM51" s="43">
        <v>4285.7580000000307</v>
      </c>
      <c r="EN51" s="43">
        <v>3562.0270000000019</v>
      </c>
      <c r="EO51" s="43">
        <v>3617.9139999999898</v>
      </c>
      <c r="EP51" s="43">
        <v>3664.8079999999609</v>
      </c>
      <c r="EQ51" s="43">
        <v>3280.795999999973</v>
      </c>
      <c r="ER51" s="43">
        <v>3250.4379999999655</v>
      </c>
      <c r="ES51" s="43">
        <v>3033.9129999999423</v>
      </c>
      <c r="ET51" s="43">
        <v>3145.1920000000391</v>
      </c>
      <c r="EU51" s="43">
        <v>5589.2360000000335</v>
      </c>
      <c r="EV51" s="43">
        <v>5754.0720000000438</v>
      </c>
      <c r="EW51" s="43">
        <v>5760.1380000000354</v>
      </c>
      <c r="EX51" s="43">
        <v>7171.9350000000559</v>
      </c>
      <c r="EY51" s="43">
        <v>7617.7419999999693</v>
      </c>
      <c r="EZ51" s="43">
        <v>8043.780999999959</v>
      </c>
      <c r="FA51" s="43">
        <v>9426.9599999999627</v>
      </c>
      <c r="FB51" s="43">
        <v>9960.2379999998957</v>
      </c>
      <c r="FC51" s="43">
        <v>10565.280000000028</v>
      </c>
      <c r="FD51" s="43">
        <v>11476</v>
      </c>
      <c r="FE51" s="43">
        <v>12345.331000000006</v>
      </c>
      <c r="FF51" s="43">
        <v>17093.95299999998</v>
      </c>
      <c r="FG51" s="43">
        <v>19352.935000000056</v>
      </c>
      <c r="FH51" s="43">
        <v>20722.365999999922</v>
      </c>
      <c r="FI51" s="43">
        <v>22275.419999999925</v>
      </c>
      <c r="FJ51" s="43">
        <v>24435.584999999963</v>
      </c>
      <c r="FK51" s="43">
        <v>28113.910999999847</v>
      </c>
      <c r="FL51" s="43">
        <v>29774.219000000041</v>
      </c>
      <c r="FM51" s="43">
        <v>33217.313000000082</v>
      </c>
      <c r="FN51" s="43">
        <v>32780.054000000004</v>
      </c>
      <c r="FO51" s="43">
        <v>38829.194999999832</v>
      </c>
      <c r="FP51" s="43">
        <v>42854.148000000045</v>
      </c>
      <c r="FQ51" s="43">
        <v>57768.912999999709</v>
      </c>
      <c r="FR51" s="43">
        <v>59190.417000000365</v>
      </c>
      <c r="FS51" s="43">
        <v>63288.672000000253</v>
      </c>
      <c r="FT51" s="43">
        <v>57504.955000000075</v>
      </c>
      <c r="FU51" s="43">
        <v>61174.764000000432</v>
      </c>
      <c r="FV51" s="43">
        <v>72163.11699999962</v>
      </c>
      <c r="FW51" s="43">
        <v>74144.899000000209</v>
      </c>
      <c r="FX51" s="43">
        <v>81652.582000000402</v>
      </c>
      <c r="FY51" s="43">
        <v>87390.229000000283</v>
      </c>
      <c r="FZ51" s="43">
        <v>110451.92600000091</v>
      </c>
      <c r="GA51" s="43">
        <v>113117.78800000064</v>
      </c>
      <c r="GB51" s="43">
        <v>116426.75699999928</v>
      </c>
      <c r="GC51" s="43">
        <v>114821.91599999927</v>
      </c>
      <c r="GD51" s="43">
        <v>116280.73200000077</v>
      </c>
      <c r="GE51" s="43">
        <v>112889.75999999978</v>
      </c>
      <c r="GF51" s="43">
        <v>115616.37800000049</v>
      </c>
      <c r="GG51" s="43">
        <v>116913.34500000067</v>
      </c>
      <c r="GH51" s="43">
        <v>109956.875</v>
      </c>
      <c r="GI51" s="43">
        <v>104819.42899999954</v>
      </c>
      <c r="GJ51" s="43">
        <v>106372.55199999921</v>
      </c>
      <c r="GK51" s="43">
        <v>107934.94200000167</v>
      </c>
      <c r="GL51" s="44">
        <v>108966.71499999985</v>
      </c>
      <c r="GM51" s="44">
        <v>106927.25299999863</v>
      </c>
    </row>
    <row r="52" spans="1:195" s="32" customFormat="1" ht="19.5" customHeight="1" x14ac:dyDescent="0.35">
      <c r="A52" s="31" t="s">
        <v>279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</row>
    <row r="53" spans="1:195" x14ac:dyDescent="0.3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</row>
    <row r="56" spans="1:195" ht="27.75" x14ac:dyDescent="0.55000000000000004">
      <c r="A56" s="12" t="s">
        <v>302</v>
      </c>
    </row>
    <row r="57" spans="1:195" s="10" customFormat="1" ht="30" customHeight="1" thickBot="1" x14ac:dyDescent="0.6">
      <c r="A57" s="12" t="s">
        <v>288</v>
      </c>
    </row>
    <row r="58" spans="1:195" s="16" customFormat="1" ht="30" customHeight="1" thickBot="1" x14ac:dyDescent="0.3">
      <c r="A58" s="13" t="s">
        <v>270</v>
      </c>
      <c r="B58" s="14">
        <v>40179</v>
      </c>
      <c r="C58" s="14">
        <v>40210</v>
      </c>
      <c r="D58" s="14">
        <v>40238</v>
      </c>
      <c r="E58" s="14">
        <v>40269</v>
      </c>
      <c r="F58" s="14">
        <v>40299</v>
      </c>
      <c r="G58" s="14">
        <v>40330</v>
      </c>
      <c r="H58" s="14">
        <v>40360</v>
      </c>
      <c r="I58" s="14">
        <v>40391</v>
      </c>
      <c r="J58" s="14">
        <v>40422</v>
      </c>
      <c r="K58" s="14">
        <v>40452</v>
      </c>
      <c r="L58" s="14">
        <v>40483</v>
      </c>
      <c r="M58" s="14">
        <v>40513</v>
      </c>
      <c r="N58" s="14">
        <v>40544</v>
      </c>
      <c r="O58" s="14">
        <v>40575</v>
      </c>
      <c r="P58" s="14">
        <v>40603</v>
      </c>
      <c r="Q58" s="14">
        <v>40634</v>
      </c>
      <c r="R58" s="14">
        <v>40664</v>
      </c>
      <c r="S58" s="14">
        <v>40695</v>
      </c>
      <c r="T58" s="14">
        <v>40725</v>
      </c>
      <c r="U58" s="14">
        <v>40756</v>
      </c>
      <c r="V58" s="14">
        <v>40787</v>
      </c>
      <c r="W58" s="14">
        <v>40817</v>
      </c>
      <c r="X58" s="14">
        <v>40848</v>
      </c>
      <c r="Y58" s="14">
        <v>40878</v>
      </c>
      <c r="Z58" s="14">
        <v>40909</v>
      </c>
      <c r="AA58" s="14">
        <v>40940</v>
      </c>
      <c r="AB58" s="14">
        <v>40969</v>
      </c>
      <c r="AC58" s="14">
        <v>41000</v>
      </c>
      <c r="AD58" s="14">
        <v>41030</v>
      </c>
      <c r="AE58" s="14">
        <v>41061</v>
      </c>
      <c r="AF58" s="14">
        <v>41091</v>
      </c>
      <c r="AG58" s="14">
        <v>41122</v>
      </c>
      <c r="AH58" s="14">
        <v>41153</v>
      </c>
      <c r="AI58" s="14">
        <v>41183</v>
      </c>
      <c r="AJ58" s="14">
        <v>41214</v>
      </c>
      <c r="AK58" s="14">
        <v>41244</v>
      </c>
      <c r="AL58" s="14">
        <v>41275</v>
      </c>
      <c r="AM58" s="14">
        <v>41306</v>
      </c>
      <c r="AN58" s="14">
        <v>41334</v>
      </c>
      <c r="AO58" s="14">
        <v>41365</v>
      </c>
      <c r="AP58" s="14">
        <v>41395</v>
      </c>
      <c r="AQ58" s="14">
        <v>41426</v>
      </c>
      <c r="AR58" s="14">
        <v>41456</v>
      </c>
      <c r="AS58" s="14">
        <v>41487</v>
      </c>
      <c r="AT58" s="14">
        <v>41518</v>
      </c>
      <c r="AU58" s="14">
        <v>41548</v>
      </c>
      <c r="AV58" s="14">
        <v>41579</v>
      </c>
      <c r="AW58" s="14">
        <v>41609</v>
      </c>
      <c r="AX58" s="14">
        <v>41640</v>
      </c>
      <c r="AY58" s="14">
        <v>41671</v>
      </c>
      <c r="AZ58" s="14">
        <v>41699</v>
      </c>
      <c r="BA58" s="14">
        <v>41730</v>
      </c>
      <c r="BB58" s="14">
        <v>41760</v>
      </c>
      <c r="BC58" s="14">
        <v>41791</v>
      </c>
      <c r="BD58" s="14">
        <v>41821</v>
      </c>
      <c r="BE58" s="14">
        <v>41852</v>
      </c>
      <c r="BF58" s="14">
        <v>41883</v>
      </c>
      <c r="BG58" s="14">
        <v>41913</v>
      </c>
      <c r="BH58" s="14">
        <v>41944</v>
      </c>
      <c r="BI58" s="14">
        <v>41974</v>
      </c>
      <c r="BJ58" s="14">
        <v>42005</v>
      </c>
      <c r="BK58" s="14">
        <v>42036</v>
      </c>
      <c r="BL58" s="14">
        <v>42064</v>
      </c>
      <c r="BM58" s="14">
        <v>42095</v>
      </c>
      <c r="BN58" s="14">
        <v>42125</v>
      </c>
      <c r="BO58" s="14">
        <v>42156</v>
      </c>
      <c r="BP58" s="14">
        <v>42186</v>
      </c>
      <c r="BQ58" s="14">
        <v>42217</v>
      </c>
      <c r="BR58" s="14">
        <v>42248</v>
      </c>
      <c r="BS58" s="14">
        <v>42278</v>
      </c>
      <c r="BT58" s="14">
        <v>42309</v>
      </c>
      <c r="BU58" s="14">
        <v>42339</v>
      </c>
      <c r="BV58" s="14">
        <v>42370</v>
      </c>
      <c r="BW58" s="14">
        <v>42401</v>
      </c>
      <c r="BX58" s="14">
        <v>42430</v>
      </c>
      <c r="BY58" s="14">
        <v>42461</v>
      </c>
      <c r="BZ58" s="14">
        <v>42491</v>
      </c>
      <c r="CA58" s="14">
        <v>42522</v>
      </c>
      <c r="CB58" s="14">
        <v>42552</v>
      </c>
      <c r="CC58" s="14">
        <v>42583</v>
      </c>
      <c r="CD58" s="14">
        <v>42614</v>
      </c>
      <c r="CE58" s="14">
        <v>42644</v>
      </c>
      <c r="CF58" s="14">
        <v>42675</v>
      </c>
      <c r="CG58" s="14">
        <v>42705</v>
      </c>
      <c r="CH58" s="14">
        <v>42736</v>
      </c>
      <c r="CI58" s="14">
        <v>42767</v>
      </c>
      <c r="CJ58" s="14">
        <v>42795</v>
      </c>
      <c r="CK58" s="14">
        <v>42826</v>
      </c>
      <c r="CL58" s="14">
        <v>42856</v>
      </c>
      <c r="CM58" s="14">
        <v>42887</v>
      </c>
      <c r="CN58" s="14">
        <v>42917</v>
      </c>
      <c r="CO58" s="14">
        <v>42948</v>
      </c>
      <c r="CP58" s="14">
        <v>42979</v>
      </c>
      <c r="CQ58" s="14">
        <v>43009</v>
      </c>
      <c r="CR58" s="14">
        <v>43040</v>
      </c>
      <c r="CS58" s="14">
        <v>43070</v>
      </c>
      <c r="CT58" s="14">
        <v>43101</v>
      </c>
      <c r="CU58" s="14">
        <v>43132</v>
      </c>
      <c r="CV58" s="14">
        <v>43160</v>
      </c>
      <c r="CW58" s="14">
        <v>43191</v>
      </c>
      <c r="CX58" s="14">
        <v>43221</v>
      </c>
      <c r="CY58" s="14">
        <v>43252</v>
      </c>
      <c r="CZ58" s="14">
        <v>43282</v>
      </c>
      <c r="DA58" s="14">
        <v>43313</v>
      </c>
      <c r="DB58" s="14">
        <v>43344</v>
      </c>
      <c r="DC58" s="14">
        <v>43374</v>
      </c>
      <c r="DD58" s="14">
        <v>43405</v>
      </c>
      <c r="DE58" s="14">
        <v>43435</v>
      </c>
      <c r="DF58" s="14">
        <v>43466</v>
      </c>
      <c r="DG58" s="14">
        <v>43497</v>
      </c>
      <c r="DH58" s="14">
        <v>43525</v>
      </c>
      <c r="DI58" s="14">
        <v>43556</v>
      </c>
      <c r="DJ58" s="14">
        <v>43586</v>
      </c>
      <c r="DK58" s="14">
        <v>43617</v>
      </c>
      <c r="DL58" s="14">
        <v>43647</v>
      </c>
      <c r="DM58" s="14">
        <v>43678</v>
      </c>
      <c r="DN58" s="14">
        <v>43709</v>
      </c>
      <c r="DO58" s="14">
        <v>43739</v>
      </c>
      <c r="DP58" s="14">
        <v>43770</v>
      </c>
      <c r="DQ58" s="14">
        <v>43800</v>
      </c>
      <c r="DR58" s="14">
        <v>43831</v>
      </c>
      <c r="DS58" s="14">
        <v>43862</v>
      </c>
      <c r="DT58" s="14">
        <v>43891</v>
      </c>
      <c r="DU58" s="14">
        <v>43922</v>
      </c>
      <c r="DV58" s="14">
        <v>43952</v>
      </c>
      <c r="DW58" s="14">
        <v>43983</v>
      </c>
      <c r="DX58" s="14">
        <v>44013</v>
      </c>
      <c r="DY58" s="14">
        <v>44044</v>
      </c>
      <c r="DZ58" s="14">
        <v>44075</v>
      </c>
      <c r="EA58" s="14">
        <v>44105</v>
      </c>
      <c r="EB58" s="14">
        <v>44136</v>
      </c>
      <c r="EC58" s="14">
        <v>44166</v>
      </c>
      <c r="ED58" s="14">
        <v>44197</v>
      </c>
      <c r="EE58" s="14">
        <v>44228</v>
      </c>
      <c r="EF58" s="14">
        <v>44256</v>
      </c>
      <c r="EG58" s="14">
        <v>44287</v>
      </c>
      <c r="EH58" s="14">
        <v>44317</v>
      </c>
      <c r="EI58" s="14">
        <v>44348</v>
      </c>
      <c r="EJ58" s="14">
        <v>44378</v>
      </c>
      <c r="EK58" s="14">
        <v>44409</v>
      </c>
      <c r="EL58" s="14">
        <v>44440</v>
      </c>
      <c r="EM58" s="14">
        <v>44470</v>
      </c>
      <c r="EN58" s="14">
        <v>44501</v>
      </c>
      <c r="EO58" s="14">
        <v>44531</v>
      </c>
      <c r="EP58" s="14">
        <v>44562</v>
      </c>
      <c r="EQ58" s="14">
        <v>44593</v>
      </c>
      <c r="ER58" s="14">
        <v>44621</v>
      </c>
      <c r="ES58" s="14">
        <v>44652</v>
      </c>
      <c r="ET58" s="14">
        <v>44682</v>
      </c>
      <c r="EU58" s="14">
        <v>44713</v>
      </c>
      <c r="EV58" s="14">
        <v>44743</v>
      </c>
      <c r="EW58" s="14">
        <v>44774</v>
      </c>
      <c r="EX58" s="14">
        <v>44805</v>
      </c>
      <c r="EY58" s="14">
        <v>44835</v>
      </c>
      <c r="EZ58" s="14">
        <v>44866</v>
      </c>
      <c r="FA58" s="14">
        <v>44896</v>
      </c>
      <c r="FB58" s="14">
        <v>44927</v>
      </c>
      <c r="FC58" s="14">
        <v>44958</v>
      </c>
      <c r="FD58" s="14">
        <v>44986</v>
      </c>
      <c r="FE58" s="14">
        <v>45017</v>
      </c>
      <c r="FF58" s="14">
        <v>45047</v>
      </c>
      <c r="FG58" s="14">
        <v>45078</v>
      </c>
      <c r="FH58" s="14">
        <v>45108</v>
      </c>
      <c r="FI58" s="14">
        <v>45139</v>
      </c>
      <c r="FJ58" s="14">
        <v>45170</v>
      </c>
      <c r="FK58" s="14">
        <v>45200</v>
      </c>
      <c r="FL58" s="14">
        <v>45231</v>
      </c>
      <c r="FM58" s="14">
        <v>45261</v>
      </c>
      <c r="FN58" s="14">
        <v>45292</v>
      </c>
      <c r="FO58" s="14">
        <v>45323</v>
      </c>
      <c r="FP58" s="14">
        <v>45352</v>
      </c>
      <c r="FQ58" s="14">
        <v>45383</v>
      </c>
      <c r="FR58" s="14">
        <v>45413</v>
      </c>
      <c r="FS58" s="14">
        <v>45444</v>
      </c>
      <c r="FT58" s="14">
        <v>45474</v>
      </c>
      <c r="FU58" s="14">
        <v>45505</v>
      </c>
      <c r="FV58" s="14">
        <v>45536</v>
      </c>
      <c r="FW58" s="14">
        <v>45566</v>
      </c>
      <c r="FX58" s="14">
        <v>45597</v>
      </c>
      <c r="FY58" s="14">
        <v>45627</v>
      </c>
      <c r="FZ58" s="14">
        <v>45658</v>
      </c>
      <c r="GA58" s="14">
        <v>45689</v>
      </c>
      <c r="GB58" s="14">
        <v>45717</v>
      </c>
      <c r="GC58" s="14">
        <v>45748</v>
      </c>
      <c r="GD58" s="14">
        <v>45778</v>
      </c>
      <c r="GE58" s="14">
        <v>45809</v>
      </c>
      <c r="GF58" s="14">
        <v>45839</v>
      </c>
      <c r="GG58" s="14">
        <v>45870</v>
      </c>
      <c r="GH58" s="14">
        <v>45901</v>
      </c>
      <c r="GI58" s="14">
        <v>45931</v>
      </c>
      <c r="GJ58" s="14">
        <v>45962</v>
      </c>
      <c r="GK58" s="14">
        <v>45992</v>
      </c>
      <c r="GL58" s="15">
        <v>46023</v>
      </c>
      <c r="GM58" s="15">
        <v>46054</v>
      </c>
    </row>
    <row r="59" spans="1:195" s="16" customFormat="1" ht="22.5" customHeight="1" x14ac:dyDescent="0.25">
      <c r="A59" s="17" t="s">
        <v>271</v>
      </c>
      <c r="B59" s="18">
        <v>4.728069001204374</v>
      </c>
      <c r="C59" s="18">
        <v>4.6457056887545738</v>
      </c>
      <c r="D59" s="18">
        <v>4.4110041849382551</v>
      </c>
      <c r="E59" s="18">
        <v>4.2663245769774871</v>
      </c>
      <c r="F59" s="18">
        <v>4.1924959555437731</v>
      </c>
      <c r="G59" s="18">
        <v>3.859306639647115</v>
      </c>
      <c r="H59" s="18">
        <v>3.8378460542768056</v>
      </c>
      <c r="I59" s="18">
        <v>3.6790608370780213</v>
      </c>
      <c r="J59" s="18">
        <v>3.4380570640097265</v>
      </c>
      <c r="K59" s="18">
        <v>3.3258442211867396</v>
      </c>
      <c r="L59" s="18">
        <v>3.1719666644859159</v>
      </c>
      <c r="M59" s="18">
        <v>2.9558778803398167</v>
      </c>
      <c r="N59" s="18">
        <v>2.8977118966675994</v>
      </c>
      <c r="O59" s="18">
        <v>2.7974394216096115</v>
      </c>
      <c r="P59" s="18">
        <v>2.6705860354114099</v>
      </c>
      <c r="Q59" s="18">
        <v>2.6175572329164654</v>
      </c>
      <c r="R59" s="18">
        <v>2.6126789109306863</v>
      </c>
      <c r="S59" s="18">
        <v>2.5171175257257037</v>
      </c>
      <c r="T59" s="18">
        <v>2.4443760142074842</v>
      </c>
      <c r="U59" s="18">
        <v>2.3465841772771743</v>
      </c>
      <c r="V59" s="18">
        <v>2.2368529468915748</v>
      </c>
      <c r="W59" s="18">
        <v>2.2331513113641113</v>
      </c>
      <c r="X59" s="18">
        <v>2.1889976037808316</v>
      </c>
      <c r="Y59" s="18">
        <v>2.1603305590561126</v>
      </c>
      <c r="Z59" s="18">
        <v>2.2598166060524822</v>
      </c>
      <c r="AA59" s="18">
        <v>2.3652884890861663</v>
      </c>
      <c r="AB59" s="18">
        <v>2.4176653756355542</v>
      </c>
      <c r="AC59" s="18">
        <v>2.6126777119924176</v>
      </c>
      <c r="AD59" s="18">
        <v>2.7306994582364292</v>
      </c>
      <c r="AE59" s="18">
        <v>2.6364803169138926</v>
      </c>
      <c r="AF59" s="18">
        <v>2.7057238426528731</v>
      </c>
      <c r="AG59" s="18">
        <v>2.7143495523236174</v>
      </c>
      <c r="AH59" s="18">
        <v>2.6604601609683565</v>
      </c>
      <c r="AI59" s="18">
        <v>2.7161876877239406</v>
      </c>
      <c r="AJ59" s="18">
        <v>2.6961268626566843</v>
      </c>
      <c r="AK59" s="18">
        <v>2.7607428287047511</v>
      </c>
      <c r="AL59" s="18">
        <v>2.8240893320921274</v>
      </c>
      <c r="AM59" s="18">
        <v>2.946232260960683</v>
      </c>
      <c r="AN59" s="18">
        <v>2.8997097224116168</v>
      </c>
      <c r="AO59" s="18">
        <v>2.9861385407448684</v>
      </c>
      <c r="AP59" s="18">
        <v>3.0485949937189614</v>
      </c>
      <c r="AQ59" s="18">
        <v>3.0583701303390143</v>
      </c>
      <c r="AR59" s="18">
        <v>3.0182218980091435</v>
      </c>
      <c r="AS59" s="18">
        <v>3.022294870212058</v>
      </c>
      <c r="AT59" s="18">
        <v>2.8690629290340395</v>
      </c>
      <c r="AU59" s="18">
        <v>2.7759490211002928</v>
      </c>
      <c r="AV59" s="18">
        <v>2.7158880308570508</v>
      </c>
      <c r="AW59" s="18">
        <v>2.6187042867408636</v>
      </c>
      <c r="AX59" s="18">
        <v>2.6275321108861123</v>
      </c>
      <c r="AY59" s="18">
        <v>2.7675427084505397</v>
      </c>
      <c r="AZ59" s="18">
        <v>2.8469670515665788</v>
      </c>
      <c r="BA59" s="18">
        <v>2.9872183258728522</v>
      </c>
      <c r="BB59" s="18">
        <v>3.1766308052664902</v>
      </c>
      <c r="BC59" s="18">
        <v>3.2013319265650964</v>
      </c>
      <c r="BD59" s="18">
        <v>3.2275407187388581</v>
      </c>
      <c r="BE59" s="18">
        <v>3.3375199421472685</v>
      </c>
      <c r="BF59" s="18">
        <v>3.1952326366095387</v>
      </c>
      <c r="BG59" s="18">
        <v>3.0915560206587509</v>
      </c>
      <c r="BH59" s="18">
        <v>3.0986397291030991</v>
      </c>
      <c r="BI59" s="18">
        <v>2.9619265371013359</v>
      </c>
      <c r="BJ59" s="18">
        <v>2.9899321681376323</v>
      </c>
      <c r="BK59" s="18">
        <v>2.944178423537573</v>
      </c>
      <c r="BL59" s="18">
        <v>2.9063304842478028</v>
      </c>
      <c r="BM59" s="18">
        <v>2.9458604700723021</v>
      </c>
      <c r="BN59" s="18">
        <v>2.9474793287199335</v>
      </c>
      <c r="BO59" s="18">
        <v>2.8237272840248244</v>
      </c>
      <c r="BP59" s="18">
        <v>2.7395145632941906</v>
      </c>
      <c r="BQ59" s="18">
        <v>2.6471751868730933</v>
      </c>
      <c r="BR59" s="18">
        <v>2.4886509912396528</v>
      </c>
      <c r="BS59" s="18">
        <v>2.4047595128233197</v>
      </c>
      <c r="BT59" s="18">
        <v>2.3706331630738151</v>
      </c>
      <c r="BU59" s="18">
        <v>2.3046270615349567</v>
      </c>
      <c r="BV59" s="18">
        <v>2.4137945559698868</v>
      </c>
      <c r="BW59" s="18">
        <v>2.4829436396312898</v>
      </c>
      <c r="BX59" s="18">
        <v>2.4358300439696938</v>
      </c>
      <c r="BY59" s="18">
        <v>2.5352726193301618</v>
      </c>
      <c r="BZ59" s="18">
        <v>2.6011341887989183</v>
      </c>
      <c r="CA59" s="18">
        <v>2.6859990323634388</v>
      </c>
      <c r="CB59" s="18">
        <v>2.7386234509318834</v>
      </c>
      <c r="CC59" s="18">
        <v>2.7581984457924396</v>
      </c>
      <c r="CD59" s="18">
        <v>2.7146188108351192</v>
      </c>
      <c r="CE59" s="18">
        <v>2.7379170475106651</v>
      </c>
      <c r="CF59" s="18">
        <v>2.6648850661773626</v>
      </c>
      <c r="CG59" s="18">
        <v>2.6614122074780622</v>
      </c>
      <c r="CH59" s="18">
        <v>2.7698773518187481</v>
      </c>
      <c r="CI59" s="18">
        <v>2.8516121529688667</v>
      </c>
      <c r="CJ59" s="18">
        <v>2.8926331337325006</v>
      </c>
      <c r="CK59" s="18">
        <v>3.0162635433821099</v>
      </c>
      <c r="CL59" s="18">
        <v>3.094073257281972</v>
      </c>
      <c r="CM59" s="18">
        <v>3.2187181942863101</v>
      </c>
      <c r="CN59" s="18">
        <v>3.0475143935540405</v>
      </c>
      <c r="CO59" s="18">
        <v>3.018126870578127</v>
      </c>
      <c r="CP59" s="18">
        <v>2.9160638938831878</v>
      </c>
      <c r="CQ59" s="18">
        <v>2.9249445554122242</v>
      </c>
      <c r="CR59" s="18">
        <v>2.9307062574441329</v>
      </c>
      <c r="CS59" s="18">
        <v>2.8962838264187205</v>
      </c>
      <c r="CT59" s="18">
        <v>2.9857781666700229</v>
      </c>
      <c r="CU59" s="18">
        <v>3.0301371424266055</v>
      </c>
      <c r="CV59" s="18">
        <v>3.0657177234311233</v>
      </c>
      <c r="CW59" s="18">
        <v>3.1647728718013823</v>
      </c>
      <c r="CX59" s="18">
        <v>3.3826657443249224</v>
      </c>
      <c r="CY59" s="18">
        <v>3.3609463270603781</v>
      </c>
      <c r="CZ59" s="18">
        <v>3.4838012541900296</v>
      </c>
      <c r="DA59" s="18">
        <v>3.5404208747261716</v>
      </c>
      <c r="DB59" s="18">
        <v>3.6568955488941182</v>
      </c>
      <c r="DC59" s="18">
        <v>3.7751404046194219</v>
      </c>
      <c r="DD59" s="18">
        <v>3.9105759170094774</v>
      </c>
      <c r="DE59" s="18">
        <v>4.0341298252171436</v>
      </c>
      <c r="DF59" s="18">
        <v>4.2300764075264707</v>
      </c>
      <c r="DG59" s="18">
        <v>4.4407092987326555</v>
      </c>
      <c r="DH59" s="18">
        <v>4.5054284891492555</v>
      </c>
      <c r="DI59" s="18">
        <v>4.6437041120981712</v>
      </c>
      <c r="DJ59" s="18">
        <v>4.8727240919649892</v>
      </c>
      <c r="DK59" s="18">
        <v>4.9223073452878916</v>
      </c>
      <c r="DL59" s="18">
        <v>4.8231595686246616</v>
      </c>
      <c r="DM59" s="18">
        <v>4.8270030964860604</v>
      </c>
      <c r="DN59" s="18">
        <v>4.5940673951352453</v>
      </c>
      <c r="DO59" s="18">
        <v>4.4092403052035811</v>
      </c>
      <c r="DP59" s="18">
        <v>4.4131072759626893</v>
      </c>
      <c r="DQ59" s="18">
        <v>4.1708751742162802</v>
      </c>
      <c r="DR59" s="18">
        <v>4.2051981388263036</v>
      </c>
      <c r="DS59" s="18">
        <v>4.3072212223457473</v>
      </c>
      <c r="DT59" s="18">
        <v>3.03173531811056</v>
      </c>
      <c r="DU59" s="18">
        <v>3.1133327074372241</v>
      </c>
      <c r="DV59" s="18">
        <v>3.1096419021665875</v>
      </c>
      <c r="DW59" s="18">
        <v>3.0404111489624195</v>
      </c>
      <c r="DX59" s="18">
        <v>3.1084386397390595</v>
      </c>
      <c r="DY59" s="18">
        <v>3.0239075251898897</v>
      </c>
      <c r="DZ59" s="18">
        <v>2.7136229203062086</v>
      </c>
      <c r="EA59" s="18">
        <v>2.4275682549551361</v>
      </c>
      <c r="EB59" s="18">
        <v>2.2063550735741231</v>
      </c>
      <c r="EC59" s="18">
        <v>1.8970464873988007</v>
      </c>
      <c r="ED59" s="18">
        <v>1.8086221177421817</v>
      </c>
      <c r="EE59" s="18">
        <v>1.7022599235925684</v>
      </c>
      <c r="EF59" s="18">
        <v>1.9916861884676267</v>
      </c>
      <c r="EG59" s="18">
        <v>2.5668657503135113</v>
      </c>
      <c r="EH59" s="18">
        <v>2.9432098845930983</v>
      </c>
      <c r="EI59" s="18">
        <v>4.1196757241048827</v>
      </c>
      <c r="EJ59" s="18">
        <v>5.0576657683313826</v>
      </c>
      <c r="EK59" s="18">
        <v>5.0546548683924097</v>
      </c>
      <c r="EL59" s="18">
        <v>4.761181804979822</v>
      </c>
      <c r="EM59" s="18">
        <v>4.6570566187779487</v>
      </c>
      <c r="EN59" s="18">
        <v>4.2994682134827356</v>
      </c>
      <c r="EO59" s="18">
        <v>4.1772177101176817</v>
      </c>
      <c r="EP59" s="18">
        <v>4.0690498358449991</v>
      </c>
      <c r="EQ59" s="18">
        <v>3.9172711865189385</v>
      </c>
      <c r="ER59" s="18">
        <v>3.7293710488231198</v>
      </c>
      <c r="ES59" s="18">
        <v>3.5199358254509447</v>
      </c>
      <c r="ET59" s="18">
        <v>3.3329813596464239</v>
      </c>
      <c r="EU59" s="18">
        <v>3.2290583527905556</v>
      </c>
      <c r="EV59" s="18">
        <v>3.2211080057499029</v>
      </c>
      <c r="EW59" s="18">
        <v>3.1202578947151838</v>
      </c>
      <c r="EX59" s="18">
        <v>3.0164111536212759</v>
      </c>
      <c r="EY59" s="18">
        <v>3.0158275657518798</v>
      </c>
      <c r="EZ59" s="18">
        <v>2.8621368090415658</v>
      </c>
      <c r="FA59" s="18">
        <v>3.0362601517414314</v>
      </c>
      <c r="FB59" s="18">
        <v>3.1247847463064553</v>
      </c>
      <c r="FC59" s="18">
        <v>3.1453771031030602</v>
      </c>
      <c r="FD59" s="18">
        <v>3.2749905634025076</v>
      </c>
      <c r="FE59" s="18">
        <v>3.2623433551441088</v>
      </c>
      <c r="FF59" s="18">
        <v>3.1990837747193828</v>
      </c>
      <c r="FG59" s="18">
        <v>3.3125550941849187</v>
      </c>
      <c r="FH59" s="18">
        <v>3.3199196616400575</v>
      </c>
      <c r="FI59" s="18">
        <v>3.1406388407768207</v>
      </c>
      <c r="FJ59" s="18">
        <v>3.0837615412685442</v>
      </c>
      <c r="FK59" s="18">
        <v>2.8469388078003628</v>
      </c>
      <c r="FL59" s="18">
        <v>2.6950246175325243</v>
      </c>
      <c r="FM59" s="18">
        <v>2.7846928432642941</v>
      </c>
      <c r="FN59" s="18">
        <v>2.6996760221946174</v>
      </c>
      <c r="FO59" s="18">
        <v>2.6051210987350761</v>
      </c>
      <c r="FP59" s="18">
        <v>2.6524153176309193</v>
      </c>
      <c r="FQ59" s="18">
        <v>2.5892186333058107</v>
      </c>
      <c r="FR59" s="18">
        <v>2.7587009632315804</v>
      </c>
      <c r="FS59" s="18">
        <v>2.7863646887764091</v>
      </c>
      <c r="FT59" s="18">
        <v>2.6722012140958462</v>
      </c>
      <c r="FU59" s="18">
        <v>2.6624173216648614</v>
      </c>
      <c r="FV59" s="18">
        <v>2.63540936430396</v>
      </c>
      <c r="FW59" s="18">
        <v>2.4893101139966469</v>
      </c>
      <c r="FX59" s="18">
        <v>2.5245236321711517</v>
      </c>
      <c r="FY59" s="18">
        <v>2.5534667508354887</v>
      </c>
      <c r="FZ59" s="18">
        <v>2.6641852829108985</v>
      </c>
      <c r="GA59" s="18">
        <v>2.9392389465918027</v>
      </c>
      <c r="GB59" s="18">
        <v>3.2564011308277361</v>
      </c>
      <c r="GC59" s="18">
        <v>3.6649595098608496</v>
      </c>
      <c r="GD59" s="18">
        <v>4.4587506632012293</v>
      </c>
      <c r="GE59" s="18">
        <v>5.1282680289031584</v>
      </c>
      <c r="GF59" s="18">
        <v>5.6486888742702996</v>
      </c>
      <c r="GG59" s="18">
        <v>6.6005613079305885</v>
      </c>
      <c r="GH59" s="18">
        <v>7.2771630793511148</v>
      </c>
      <c r="GI59" s="18">
        <v>7.7565228224922498</v>
      </c>
      <c r="GJ59" s="18">
        <v>8.8224163325647051</v>
      </c>
      <c r="GK59" s="18">
        <v>9.3346107700728496</v>
      </c>
      <c r="GL59" s="19">
        <v>10.609976047403254</v>
      </c>
      <c r="GM59" s="19">
        <v>11.224368846108558</v>
      </c>
    </row>
    <row r="60" spans="1:195" s="16" customFormat="1" ht="22.5" customHeight="1" x14ac:dyDescent="0.25">
      <c r="A60" s="39" t="s">
        <v>293</v>
      </c>
      <c r="B60" s="23">
        <v>6.0383339218989827</v>
      </c>
      <c r="C60" s="23">
        <v>5.9078899036703794</v>
      </c>
      <c r="D60" s="23">
        <v>5.6607110521754631</v>
      </c>
      <c r="E60" s="23">
        <v>5.3960850067185149</v>
      </c>
      <c r="F60" s="23">
        <v>5.3192889026839607</v>
      </c>
      <c r="G60" s="23">
        <v>4.8759136581491873</v>
      </c>
      <c r="H60" s="23">
        <v>4.8668561924163951</v>
      </c>
      <c r="I60" s="23">
        <v>4.67950205360449</v>
      </c>
      <c r="J60" s="23">
        <v>4.3809225858389684</v>
      </c>
      <c r="K60" s="23">
        <v>4.1793120979600253</v>
      </c>
      <c r="L60" s="23">
        <v>3.9859364590051225</v>
      </c>
      <c r="M60" s="23">
        <v>3.6581721248945236</v>
      </c>
      <c r="N60" s="23">
        <v>3.5125817729408091</v>
      </c>
      <c r="O60" s="23">
        <v>3.3540472060565674</v>
      </c>
      <c r="P60" s="23">
        <v>3.1309472780098524</v>
      </c>
      <c r="Q60" s="23">
        <v>3.0606195399852694</v>
      </c>
      <c r="R60" s="23">
        <v>3.061015416677717</v>
      </c>
      <c r="S60" s="23">
        <v>2.9683231356993591</v>
      </c>
      <c r="T60" s="23">
        <v>2.8522594424812042</v>
      </c>
      <c r="U60" s="23">
        <v>2.7400967807400334</v>
      </c>
      <c r="V60" s="23">
        <v>2.6273603881567782</v>
      </c>
      <c r="W60" s="23">
        <v>2.6190216950404204</v>
      </c>
      <c r="X60" s="23">
        <v>2.5816196627468009</v>
      </c>
      <c r="Y60" s="23">
        <v>2.5933167627609039</v>
      </c>
      <c r="Z60" s="23">
        <v>2.7050065662465363</v>
      </c>
      <c r="AA60" s="23">
        <v>2.8152408685985435</v>
      </c>
      <c r="AB60" s="23">
        <v>2.8637675819974437</v>
      </c>
      <c r="AC60" s="23">
        <v>3.0619601839708586</v>
      </c>
      <c r="AD60" s="23">
        <v>3.2084433429206713</v>
      </c>
      <c r="AE60" s="23">
        <v>2.9749431361175036</v>
      </c>
      <c r="AF60" s="23">
        <v>3.0989835649223973</v>
      </c>
      <c r="AG60" s="23">
        <v>3.1654457016665178</v>
      </c>
      <c r="AH60" s="23">
        <v>2.9929437277421247</v>
      </c>
      <c r="AI60" s="23">
        <v>3.1378293627459244</v>
      </c>
      <c r="AJ60" s="23">
        <v>3.1445505119213117</v>
      </c>
      <c r="AK60" s="23">
        <v>3.267991124098097</v>
      </c>
      <c r="AL60" s="23">
        <v>3.3020799800671927</v>
      </c>
      <c r="AM60" s="23">
        <v>3.4246036804650255</v>
      </c>
      <c r="AN60" s="23">
        <v>3.2381641568180983</v>
      </c>
      <c r="AO60" s="23">
        <v>3.3929278124778612</v>
      </c>
      <c r="AP60" s="23">
        <v>3.4338448819211007</v>
      </c>
      <c r="AQ60" s="23">
        <v>3.4790307587608855</v>
      </c>
      <c r="AR60" s="23">
        <v>3.4599485025521801</v>
      </c>
      <c r="AS60" s="23">
        <v>3.4445603097084145</v>
      </c>
      <c r="AT60" s="23">
        <v>3.2569513983163176</v>
      </c>
      <c r="AU60" s="23">
        <v>3.2106657429466856</v>
      </c>
      <c r="AV60" s="23">
        <v>3.1597324371017121</v>
      </c>
      <c r="AW60" s="23">
        <v>3.0419269841809928</v>
      </c>
      <c r="AX60" s="23">
        <v>3.0616435165053373</v>
      </c>
      <c r="AY60" s="23">
        <v>3.1913037979356385</v>
      </c>
      <c r="AZ60" s="23">
        <v>3.2894319000957934</v>
      </c>
      <c r="BA60" s="23">
        <v>3.4358573193487318</v>
      </c>
      <c r="BB60" s="23">
        <v>3.6641662040615484</v>
      </c>
      <c r="BC60" s="23">
        <v>3.7056464584603406</v>
      </c>
      <c r="BD60" s="23">
        <v>3.7195600961476312</v>
      </c>
      <c r="BE60" s="23">
        <v>3.8024368717952584</v>
      </c>
      <c r="BF60" s="23">
        <v>3.6168882599369123</v>
      </c>
      <c r="BG60" s="23">
        <v>3.5264609486250751</v>
      </c>
      <c r="BH60" s="23">
        <v>3.5615113737231976</v>
      </c>
      <c r="BI60" s="23">
        <v>3.4804634462955253</v>
      </c>
      <c r="BJ60" s="23">
        <v>3.4643974037123715</v>
      </c>
      <c r="BK60" s="23">
        <v>3.335721403499766</v>
      </c>
      <c r="BL60" s="23">
        <v>3.2878138927091114</v>
      </c>
      <c r="BM60" s="23">
        <v>3.2872874006664139</v>
      </c>
      <c r="BN60" s="23">
        <v>3.3114139469500183</v>
      </c>
      <c r="BO60" s="23">
        <v>3.1381182743819536</v>
      </c>
      <c r="BP60" s="23">
        <v>3.0366760400476438</v>
      </c>
      <c r="BQ60" s="23">
        <v>2.949438953105695</v>
      </c>
      <c r="BR60" s="23">
        <v>2.8350879114484271</v>
      </c>
      <c r="BS60" s="23">
        <v>2.7368499622012017</v>
      </c>
      <c r="BT60" s="23">
        <v>2.7207101316594913</v>
      </c>
      <c r="BU60" s="23">
        <v>2.6996683397976504</v>
      </c>
      <c r="BV60" s="23">
        <v>2.7563550097133782</v>
      </c>
      <c r="BW60" s="23">
        <v>2.8314325790478048</v>
      </c>
      <c r="BX60" s="23">
        <v>2.6956354178748132</v>
      </c>
      <c r="BY60" s="23">
        <v>2.7626261903249256</v>
      </c>
      <c r="BZ60" s="23">
        <v>2.9036178502091299</v>
      </c>
      <c r="CA60" s="23">
        <v>2.966700199824726</v>
      </c>
      <c r="CB60" s="23">
        <v>3.0256276180233894</v>
      </c>
      <c r="CC60" s="23">
        <v>3.0487580603443702</v>
      </c>
      <c r="CD60" s="23">
        <v>2.9985278184812247</v>
      </c>
      <c r="CE60" s="23">
        <v>3.0459052219991536</v>
      </c>
      <c r="CF60" s="23">
        <v>2.9788080813283537</v>
      </c>
      <c r="CG60" s="23">
        <v>2.9666859449966765</v>
      </c>
      <c r="CH60" s="23">
        <v>3.076565065363174</v>
      </c>
      <c r="CI60" s="23">
        <v>3.0906022724176374</v>
      </c>
      <c r="CJ60" s="23">
        <v>3.0963098724488805</v>
      </c>
      <c r="CK60" s="23">
        <v>3.1586448578549109</v>
      </c>
      <c r="CL60" s="23">
        <v>3.2789722074976853</v>
      </c>
      <c r="CM60" s="23">
        <v>3.3759583380465537</v>
      </c>
      <c r="CN60" s="23">
        <v>3.2005106522913613</v>
      </c>
      <c r="CO60" s="23">
        <v>3.1813277018124948</v>
      </c>
      <c r="CP60" s="23">
        <v>3.028257973618202</v>
      </c>
      <c r="CQ60" s="23">
        <v>3.0961502972914792</v>
      </c>
      <c r="CR60" s="23">
        <v>3.1867599012690913</v>
      </c>
      <c r="CS60" s="23">
        <v>3.1832513245006728</v>
      </c>
      <c r="CT60" s="23">
        <v>3.4028014490421072</v>
      </c>
      <c r="CU60" s="23">
        <v>3.4419215208306646</v>
      </c>
      <c r="CV60" s="23">
        <v>3.5023251421298744</v>
      </c>
      <c r="CW60" s="23">
        <v>3.6693109013514476</v>
      </c>
      <c r="CX60" s="23">
        <v>4.0372806691798564</v>
      </c>
      <c r="CY60" s="23">
        <v>4.0171855975526052</v>
      </c>
      <c r="CZ60" s="23">
        <v>4.188945094059199</v>
      </c>
      <c r="DA60" s="23">
        <v>4.3157125068129654</v>
      </c>
      <c r="DB60" s="23">
        <v>4.4603307482344308</v>
      </c>
      <c r="DC60" s="23">
        <v>4.6653097954783371</v>
      </c>
      <c r="DD60" s="23">
        <v>4.8759990740252137</v>
      </c>
      <c r="DE60" s="23">
        <v>5.0990857259765097</v>
      </c>
      <c r="DF60" s="23">
        <v>5.3441525576596041</v>
      </c>
      <c r="DG60" s="23">
        <v>5.4971119504525738</v>
      </c>
      <c r="DH60" s="23">
        <v>5.6878476628298387</v>
      </c>
      <c r="DI60" s="23">
        <v>5.8746013374732158</v>
      </c>
      <c r="DJ60" s="23">
        <v>6.1702925504255397</v>
      </c>
      <c r="DK60" s="23">
        <v>6.2843597729322065</v>
      </c>
      <c r="DL60" s="23">
        <v>6.2704710637262444</v>
      </c>
      <c r="DM60" s="23">
        <v>6.3615518961538786</v>
      </c>
      <c r="DN60" s="23">
        <v>6.2015426652328758</v>
      </c>
      <c r="DO60" s="23">
        <v>6.1691703223214089</v>
      </c>
      <c r="DP60" s="23">
        <v>6.2851061893408939</v>
      </c>
      <c r="DQ60" s="23">
        <v>6.098139415498494</v>
      </c>
      <c r="DR60" s="23">
        <v>6.1381375328992087</v>
      </c>
      <c r="DS60" s="23">
        <v>6.160936660186489</v>
      </c>
      <c r="DT60" s="23">
        <v>4.1565985613272289</v>
      </c>
      <c r="DU60" s="23">
        <v>4.2428193693951846</v>
      </c>
      <c r="DV60" s="23">
        <v>4.4046341122916655</v>
      </c>
      <c r="DW60" s="23">
        <v>4.4834573521733265</v>
      </c>
      <c r="DX60" s="23">
        <v>4.7735172595548123</v>
      </c>
      <c r="DY60" s="23">
        <v>4.7145167026883952</v>
      </c>
      <c r="DZ60" s="23">
        <v>4.1752539199858276</v>
      </c>
      <c r="EA60" s="23">
        <v>3.6724213746096566</v>
      </c>
      <c r="EB60" s="23">
        <v>3.3685369266259464</v>
      </c>
      <c r="EC60" s="23">
        <v>2.913792036503533</v>
      </c>
      <c r="ED60" s="23">
        <v>2.589239185454701</v>
      </c>
      <c r="EE60" s="23">
        <v>2.3529987228661424</v>
      </c>
      <c r="EF60" s="23">
        <v>2.4815310980411507</v>
      </c>
      <c r="EG60" s="23">
        <v>3.1880323307680638</v>
      </c>
      <c r="EH60" s="23">
        <v>3.5006755010786872</v>
      </c>
      <c r="EI60" s="23">
        <v>5.0538643514435346</v>
      </c>
      <c r="EJ60" s="23">
        <v>7.0962879535808057</v>
      </c>
      <c r="EK60" s="23">
        <v>7.1637358430151457</v>
      </c>
      <c r="EL60" s="23">
        <v>7.0621862531125634</v>
      </c>
      <c r="EM60" s="23">
        <v>6.93333706322192</v>
      </c>
      <c r="EN60" s="23">
        <v>6.4864616415821459</v>
      </c>
      <c r="EO60" s="23">
        <v>6.2954401805309823</v>
      </c>
      <c r="EP60" s="23">
        <v>6.1130452331163498</v>
      </c>
      <c r="EQ60" s="23">
        <v>5.8885629134853277</v>
      </c>
      <c r="ER60" s="23">
        <v>5.2510392766509861</v>
      </c>
      <c r="ES60" s="23">
        <v>4.992102195323934</v>
      </c>
      <c r="ET60" s="23">
        <v>4.6981754142733232</v>
      </c>
      <c r="EU60" s="23">
        <v>4.6326972631242089</v>
      </c>
      <c r="EV60" s="23">
        <v>4.5725935535617293</v>
      </c>
      <c r="EW60" s="23">
        <v>4.4311228415123436</v>
      </c>
      <c r="EX60" s="23">
        <v>4.2651198502256698</v>
      </c>
      <c r="EY60" s="23">
        <v>4.2806963344009761</v>
      </c>
      <c r="EZ60" s="23">
        <v>4.2169429236593876</v>
      </c>
      <c r="FA60" s="23">
        <v>4.3962317360006136</v>
      </c>
      <c r="FB60" s="23">
        <v>4.4395815018909319</v>
      </c>
      <c r="FC60" s="23">
        <v>4.480491502567336</v>
      </c>
      <c r="FD60" s="23">
        <v>4.5015897730895533</v>
      </c>
      <c r="FE60" s="23">
        <v>4.4548250145649204</v>
      </c>
      <c r="FF60" s="23">
        <v>4.5621838426513213</v>
      </c>
      <c r="FG60" s="23">
        <v>4.6944500092989987</v>
      </c>
      <c r="FH60" s="23">
        <v>4.7218588845246252</v>
      </c>
      <c r="FI60" s="23">
        <v>4.6598568809341163</v>
      </c>
      <c r="FJ60" s="23">
        <v>4.4381397952098185</v>
      </c>
      <c r="FK60" s="23">
        <v>4.3223132482406266</v>
      </c>
      <c r="FL60" s="23">
        <v>4.1548459113945562</v>
      </c>
      <c r="FM60" s="23">
        <v>4.2991946692212055</v>
      </c>
      <c r="FN60" s="23">
        <v>4.3503239677455818</v>
      </c>
      <c r="FO60" s="23">
        <v>4.2361728792090245</v>
      </c>
      <c r="FP60" s="23">
        <v>4.3406319599522636</v>
      </c>
      <c r="FQ60" s="23">
        <v>4.342060417267243</v>
      </c>
      <c r="FR60" s="23">
        <v>4.2953815965512199</v>
      </c>
      <c r="FS60" s="23">
        <v>4.1594177624168331</v>
      </c>
      <c r="FT60" s="23">
        <v>3.8708271027332875</v>
      </c>
      <c r="FU60" s="23">
        <v>3.6183514510090116</v>
      </c>
      <c r="FV60" s="23">
        <v>3.491704364679475</v>
      </c>
      <c r="FW60" s="23">
        <v>3.3792360168840552</v>
      </c>
      <c r="FX60" s="23">
        <v>3.4102914201875119</v>
      </c>
      <c r="FY60" s="23">
        <v>3.3230759139935748</v>
      </c>
      <c r="FZ60" s="23">
        <v>3.4625185086386319</v>
      </c>
      <c r="GA60" s="23">
        <v>3.7186133443425287</v>
      </c>
      <c r="GB60" s="23">
        <v>4.081088948277837</v>
      </c>
      <c r="GC60" s="23">
        <v>4.6004163239986591</v>
      </c>
      <c r="GD60" s="23">
        <v>5.5722007190246297</v>
      </c>
      <c r="GE60" s="23">
        <v>6.4693921624209585</v>
      </c>
      <c r="GF60" s="23">
        <v>7.23255261309306</v>
      </c>
      <c r="GG60" s="23">
        <v>8.2097628544183276</v>
      </c>
      <c r="GH60" s="23">
        <v>9.1225209483258851</v>
      </c>
      <c r="GI60" s="23">
        <v>9.9247905000469032</v>
      </c>
      <c r="GJ60" s="23">
        <v>11.038757718365035</v>
      </c>
      <c r="GK60" s="23">
        <v>11.950160588246849</v>
      </c>
      <c r="GL60" s="24">
        <v>13.221931465966119</v>
      </c>
      <c r="GM60" s="24">
        <v>13.765351191713638</v>
      </c>
    </row>
    <row r="61" spans="1:195" s="16" customFormat="1" ht="22.5" customHeight="1" x14ac:dyDescent="0.25">
      <c r="A61" s="39" t="s">
        <v>291</v>
      </c>
      <c r="B61" s="23">
        <v>1.6032923115096243</v>
      </c>
      <c r="C61" s="23">
        <v>1.5085331387652323</v>
      </c>
      <c r="D61" s="23">
        <v>1.4684483972499689</v>
      </c>
      <c r="E61" s="23">
        <v>1.4657664795186727</v>
      </c>
      <c r="F61" s="23">
        <v>1.5191574639096519</v>
      </c>
      <c r="G61" s="23">
        <v>1.4232381199160786</v>
      </c>
      <c r="H61" s="23">
        <v>1.3975903542571717</v>
      </c>
      <c r="I61" s="23">
        <v>1.374363298168058</v>
      </c>
      <c r="J61" s="23">
        <v>1.4139817008236213</v>
      </c>
      <c r="K61" s="23">
        <v>1.4401956529619717</v>
      </c>
      <c r="L61" s="23">
        <v>1.3702997057334294</v>
      </c>
      <c r="M61" s="23">
        <v>1.3899891450440416</v>
      </c>
      <c r="N61" s="23">
        <v>1.3769569046009287</v>
      </c>
      <c r="O61" s="23">
        <v>1.2466019126427152</v>
      </c>
      <c r="P61" s="23">
        <v>1.2308300262376068</v>
      </c>
      <c r="Q61" s="23">
        <v>1.212260782091017</v>
      </c>
      <c r="R61" s="23">
        <v>1.2444532667071901</v>
      </c>
      <c r="S61" s="23">
        <v>1.1561917666373287</v>
      </c>
      <c r="T61" s="23">
        <v>1.1184567019800196</v>
      </c>
      <c r="U61" s="23">
        <v>1.0150146698909461</v>
      </c>
      <c r="V61" s="23">
        <v>0.85416164989157217</v>
      </c>
      <c r="W61" s="23">
        <v>0.836873932197159</v>
      </c>
      <c r="X61" s="23">
        <v>0.80654944354193403</v>
      </c>
      <c r="Y61" s="23">
        <v>0.79573049794574147</v>
      </c>
      <c r="Z61" s="23">
        <v>0.83108774176166522</v>
      </c>
      <c r="AA61" s="23">
        <v>0.820101864732113</v>
      </c>
      <c r="AB61" s="23">
        <v>0.78166140672501772</v>
      </c>
      <c r="AC61" s="23">
        <v>0.80032808536639055</v>
      </c>
      <c r="AD61" s="23">
        <v>0.82926756978310368</v>
      </c>
      <c r="AE61" s="23">
        <v>0.80307649202541675</v>
      </c>
      <c r="AF61" s="23">
        <v>0.79222496226726125</v>
      </c>
      <c r="AG61" s="23">
        <v>0.72231120336759991</v>
      </c>
      <c r="AH61" s="23">
        <v>0.74231671842880109</v>
      </c>
      <c r="AI61" s="23">
        <v>0.71480285408418032</v>
      </c>
      <c r="AJ61" s="23">
        <v>0.74000807667703417</v>
      </c>
      <c r="AK61" s="23">
        <v>0.76552793896520888</v>
      </c>
      <c r="AL61" s="23">
        <v>0.74982729345102694</v>
      </c>
      <c r="AM61" s="23">
        <v>0.74609788955306677</v>
      </c>
      <c r="AN61" s="23">
        <v>0.76410167781627802</v>
      </c>
      <c r="AO61" s="23">
        <v>0.74232463127329817</v>
      </c>
      <c r="AP61" s="23">
        <v>0.77805321393467053</v>
      </c>
      <c r="AQ61" s="23">
        <v>0.79260877093380777</v>
      </c>
      <c r="AR61" s="23">
        <v>0.74162850169253702</v>
      </c>
      <c r="AS61" s="23">
        <v>0.73342033835047249</v>
      </c>
      <c r="AT61" s="23">
        <v>0.71943976589643333</v>
      </c>
      <c r="AU61" s="23">
        <v>0.6766222084846788</v>
      </c>
      <c r="AV61" s="23">
        <v>0.69410008139598611</v>
      </c>
      <c r="AW61" s="23">
        <v>0.71555953300943187</v>
      </c>
      <c r="AX61" s="23">
        <v>0.72769794669278487</v>
      </c>
      <c r="AY61" s="23">
        <v>0.68712791167410048</v>
      </c>
      <c r="AZ61" s="23">
        <v>0.71434699942393176</v>
      </c>
      <c r="BA61" s="23">
        <v>0.69978695384754785</v>
      </c>
      <c r="BB61" s="23">
        <v>0.7433480725824454</v>
      </c>
      <c r="BC61" s="23">
        <v>0.71694027057502363</v>
      </c>
      <c r="BD61" s="23">
        <v>0.69915389018973584</v>
      </c>
      <c r="BE61" s="23">
        <v>0.71300231862987118</v>
      </c>
      <c r="BF61" s="23">
        <v>0.68930549108608086</v>
      </c>
      <c r="BG61" s="23">
        <v>0.65269822257987575</v>
      </c>
      <c r="BH61" s="23">
        <v>0.65931424787874238</v>
      </c>
      <c r="BI61" s="23">
        <v>0.68047022933914336</v>
      </c>
      <c r="BJ61" s="23">
        <v>0.65091740193511161</v>
      </c>
      <c r="BK61" s="23">
        <v>0.65064588468208173</v>
      </c>
      <c r="BL61" s="23">
        <v>0.66497471622702697</v>
      </c>
      <c r="BM61" s="23">
        <v>0.65906539305511358</v>
      </c>
      <c r="BN61" s="23">
        <v>0.71821663130878599</v>
      </c>
      <c r="BO61" s="23">
        <v>0.69961629760822241</v>
      </c>
      <c r="BP61" s="23">
        <v>0.66052385945869185</v>
      </c>
      <c r="BQ61" s="23">
        <v>0.64507431843900875</v>
      </c>
      <c r="BR61" s="23">
        <v>0.61566521888440739</v>
      </c>
      <c r="BS61" s="23">
        <v>0.62962926986266987</v>
      </c>
      <c r="BT61" s="23">
        <v>0.63422986940743831</v>
      </c>
      <c r="BU61" s="23">
        <v>0.62585938799643448</v>
      </c>
      <c r="BV61" s="23">
        <v>0.64437791453507065</v>
      </c>
      <c r="BW61" s="23">
        <v>0.63105299520364189</v>
      </c>
      <c r="BX61" s="23">
        <v>0.58968343169707071</v>
      </c>
      <c r="BY61" s="23">
        <v>0.55957231350960124</v>
      </c>
      <c r="BZ61" s="23">
        <v>0.61827052021472573</v>
      </c>
      <c r="CA61" s="23">
        <v>0.60362671610022889</v>
      </c>
      <c r="CB61" s="23">
        <v>0.56395933960942968</v>
      </c>
      <c r="CC61" s="23">
        <v>0.57543095973144209</v>
      </c>
      <c r="CD61" s="23">
        <v>0.56641607728595866</v>
      </c>
      <c r="CE61" s="23">
        <v>0.57491125889665173</v>
      </c>
      <c r="CF61" s="23">
        <v>0.52667140871073848</v>
      </c>
      <c r="CG61" s="23">
        <v>0.51502226891625347</v>
      </c>
      <c r="CH61" s="23">
        <v>0.51439956782220053</v>
      </c>
      <c r="CI61" s="23">
        <v>0.4773143981720504</v>
      </c>
      <c r="CJ61" s="23">
        <v>0.43932958976312081</v>
      </c>
      <c r="CK61" s="23">
        <v>0.42049978728525905</v>
      </c>
      <c r="CL61" s="23">
        <v>0.43190589984003458</v>
      </c>
      <c r="CM61" s="23">
        <v>0.38969281301616127</v>
      </c>
      <c r="CN61" s="23">
        <v>0.33111406034998447</v>
      </c>
      <c r="CO61" s="23">
        <v>0.30732772549233622</v>
      </c>
      <c r="CP61" s="23">
        <v>0.25163389213590526</v>
      </c>
      <c r="CQ61" s="23">
        <v>0.22518991385627918</v>
      </c>
      <c r="CR61" s="23">
        <v>0.20117903201494791</v>
      </c>
      <c r="CS61" s="23">
        <v>0.18637930884075443</v>
      </c>
      <c r="CT61" s="23">
        <v>0.17912178967433526</v>
      </c>
      <c r="CU61" s="23">
        <v>0.17478198459826508</v>
      </c>
      <c r="CV61" s="23">
        <v>0.15232078525252568</v>
      </c>
      <c r="CW61" s="23">
        <v>0.15474633416396055</v>
      </c>
      <c r="CX61" s="23">
        <v>0.16993140149097599</v>
      </c>
      <c r="CY61" s="23">
        <v>0.16295996394470183</v>
      </c>
      <c r="CZ61" s="23">
        <v>0.17296981555721835</v>
      </c>
      <c r="DA61" s="23">
        <v>0.17702610080730188</v>
      </c>
      <c r="DB61" s="23">
        <v>0.17686635608006401</v>
      </c>
      <c r="DC61" s="23">
        <v>0.20892978619047289</v>
      </c>
      <c r="DD61" s="23">
        <v>0.22658207327389637</v>
      </c>
      <c r="DE61" s="23">
        <v>0.28931315086161213</v>
      </c>
      <c r="DF61" s="23">
        <v>0.30975481183624032</v>
      </c>
      <c r="DG61" s="23">
        <v>0.30116433761620742</v>
      </c>
      <c r="DH61" s="23">
        <v>0.31458799557296019</v>
      </c>
      <c r="DI61" s="23">
        <v>0.34658851847727351</v>
      </c>
      <c r="DJ61" s="23">
        <v>0.38949454499061226</v>
      </c>
      <c r="DK61" s="23">
        <v>0.4412363886907234</v>
      </c>
      <c r="DL61" s="23">
        <v>0.43582995505174932</v>
      </c>
      <c r="DM61" s="23">
        <v>0.50605140686958294</v>
      </c>
      <c r="DN61" s="23">
        <v>0.50769444660338514</v>
      </c>
      <c r="DO61" s="23">
        <v>0.54587580940879044</v>
      </c>
      <c r="DP61" s="23">
        <v>0.6041435024417332</v>
      </c>
      <c r="DQ61" s="23">
        <v>0.65443365036010392</v>
      </c>
      <c r="DR61" s="23">
        <v>0.67571293600166937</v>
      </c>
      <c r="DS61" s="23">
        <v>0.71639958034600737</v>
      </c>
      <c r="DT61" s="23">
        <v>0.48978022898029694</v>
      </c>
      <c r="DU61" s="23">
        <v>0.54282616467763023</v>
      </c>
      <c r="DV61" s="23">
        <v>0.59950049477684464</v>
      </c>
      <c r="DW61" s="23">
        <v>0.63734742963966806</v>
      </c>
      <c r="DX61" s="23">
        <v>0.74515221463123371</v>
      </c>
      <c r="DY61" s="23">
        <v>0.77514890810333992</v>
      </c>
      <c r="DZ61" s="23">
        <v>0.63597936265937616</v>
      </c>
      <c r="EA61" s="23">
        <v>0.55640131518964731</v>
      </c>
      <c r="EB61" s="23">
        <v>0.52822225604351547</v>
      </c>
      <c r="EC61" s="23">
        <v>0.47047394630700989</v>
      </c>
      <c r="ED61" s="23">
        <v>0.43989726483006686</v>
      </c>
      <c r="EE61" s="23">
        <v>0.40898757818270065</v>
      </c>
      <c r="EF61" s="23">
        <v>0.39545802043316741</v>
      </c>
      <c r="EG61" s="23">
        <v>0.4128848718876692</v>
      </c>
      <c r="EH61" s="23">
        <v>0.43186973304599352</v>
      </c>
      <c r="EI61" s="23">
        <v>0.86020538099936539</v>
      </c>
      <c r="EJ61" s="23">
        <v>1.3465389960016823</v>
      </c>
      <c r="EK61" s="23">
        <v>1.3548460119458547</v>
      </c>
      <c r="EL61" s="23">
        <v>1.3760467389369593</v>
      </c>
      <c r="EM61" s="23">
        <v>1.4388370849375163</v>
      </c>
      <c r="EN61" s="23">
        <v>1.4355105325049957</v>
      </c>
      <c r="EO61" s="23">
        <v>1.4926791595765259</v>
      </c>
      <c r="EP61" s="23">
        <v>1.488388492132346</v>
      </c>
      <c r="EQ61" s="23">
        <v>1.3751444960231196</v>
      </c>
      <c r="ER61" s="23">
        <v>1.3420809409387795</v>
      </c>
      <c r="ES61" s="23">
        <v>1.3314274719145041</v>
      </c>
      <c r="ET61" s="23">
        <v>1.3817231325120334</v>
      </c>
      <c r="EU61" s="23">
        <v>1.3865162674911498</v>
      </c>
      <c r="EV61" s="23">
        <v>1.3264467058436489</v>
      </c>
      <c r="EW61" s="23">
        <v>1.3359151383688841</v>
      </c>
      <c r="EX61" s="23">
        <v>1.3001944538946331</v>
      </c>
      <c r="EY61" s="23">
        <v>1.2687110370222272</v>
      </c>
      <c r="EZ61" s="23">
        <v>1.2207568876293908</v>
      </c>
      <c r="FA61" s="23">
        <v>1.2670752449896434</v>
      </c>
      <c r="FB61" s="23">
        <v>1.2748434434374214</v>
      </c>
      <c r="FC61" s="23">
        <v>1.284921055253698</v>
      </c>
      <c r="FD61" s="23">
        <v>1.2112691077445603</v>
      </c>
      <c r="FE61" s="23">
        <v>1.1933766173935396</v>
      </c>
      <c r="FF61" s="23">
        <v>1.2249507742405745</v>
      </c>
      <c r="FG61" s="23">
        <v>1.1670759440774785</v>
      </c>
      <c r="FH61" s="23">
        <v>1.1985936784614375</v>
      </c>
      <c r="FI61" s="23">
        <v>1.1805712650627183</v>
      </c>
      <c r="FJ61" s="23">
        <v>1.1457120423518801</v>
      </c>
      <c r="FK61" s="23">
        <v>1.137527437475037</v>
      </c>
      <c r="FL61" s="23">
        <v>1.168543982541143</v>
      </c>
      <c r="FM61" s="23">
        <v>1.1568248460095303</v>
      </c>
      <c r="FN61" s="23">
        <v>1.0420668324619586</v>
      </c>
      <c r="FO61" s="23">
        <v>1.0299132238836519</v>
      </c>
      <c r="FP61" s="23">
        <v>0.94859057534334534</v>
      </c>
      <c r="FQ61" s="23">
        <v>0.83122121279991867</v>
      </c>
      <c r="FR61" s="23">
        <v>0.93665150428428323</v>
      </c>
      <c r="FS61" s="23">
        <v>1.0230309252911243</v>
      </c>
      <c r="FT61" s="23">
        <v>1.0036327707981227</v>
      </c>
      <c r="FU61" s="23">
        <v>0.99494007192263911</v>
      </c>
      <c r="FV61" s="23">
        <v>1.0175066670446611</v>
      </c>
      <c r="FW61" s="23">
        <v>0.98145184103076621</v>
      </c>
      <c r="FX61" s="23">
        <v>0.97288345759162598</v>
      </c>
      <c r="FY61" s="23">
        <v>0.98797560897741687</v>
      </c>
      <c r="FZ61" s="23">
        <v>0.98131697264782158</v>
      </c>
      <c r="GA61" s="23">
        <v>0.90012337271776455</v>
      </c>
      <c r="GB61" s="23">
        <v>0.90229870258128986</v>
      </c>
      <c r="GC61" s="23">
        <v>0.90257689836228527</v>
      </c>
      <c r="GD61" s="23">
        <v>0.9962070463108007</v>
      </c>
      <c r="GE61" s="23">
        <v>0.96289049194872445</v>
      </c>
      <c r="GF61" s="23">
        <v>0.91946472020811121</v>
      </c>
      <c r="GG61" s="23">
        <v>0.9365197017760245</v>
      </c>
      <c r="GH61" s="23">
        <v>0.9425768370849491</v>
      </c>
      <c r="GI61" s="23">
        <v>0.97350124395028903</v>
      </c>
      <c r="GJ61" s="23">
        <v>1.126621106754454</v>
      </c>
      <c r="GK61" s="23">
        <v>1.1856333735937168</v>
      </c>
      <c r="GL61" s="24">
        <v>1.3315005396130897</v>
      </c>
      <c r="GM61" s="24">
        <v>1.3909553535004604</v>
      </c>
    </row>
    <row r="62" spans="1:195" s="16" customFormat="1" ht="22.5" customHeight="1" x14ac:dyDescent="0.25">
      <c r="A62" s="39" t="s">
        <v>292</v>
      </c>
      <c r="B62" s="23">
        <v>2.9868000535978609</v>
      </c>
      <c r="C62" s="23">
        <v>2.9028994343337406</v>
      </c>
      <c r="D62" s="23">
        <v>2.8215909351386883</v>
      </c>
      <c r="E62" s="23">
        <v>2.5869577294427697</v>
      </c>
      <c r="F62" s="23">
        <v>2.5808986191800964</v>
      </c>
      <c r="G62" s="23">
        <v>2.4010285393740132</v>
      </c>
      <c r="H62" s="23">
        <v>2.3522176405884365</v>
      </c>
      <c r="I62" s="23">
        <v>2.1917457924226937</v>
      </c>
      <c r="J62" s="23">
        <v>2.0224646634026073</v>
      </c>
      <c r="K62" s="23">
        <v>1.9233068604099808</v>
      </c>
      <c r="L62" s="23">
        <v>1.8087421224674132</v>
      </c>
      <c r="M62" s="23">
        <v>1.7463783834606723</v>
      </c>
      <c r="N62" s="23">
        <v>1.6777008271609575</v>
      </c>
      <c r="O62" s="23">
        <v>1.5787534657127955</v>
      </c>
      <c r="P62" s="23">
        <v>1.5009430835482234</v>
      </c>
      <c r="Q62" s="23">
        <v>1.4295436418379148</v>
      </c>
      <c r="R62" s="23">
        <v>1.3341847872312211</v>
      </c>
      <c r="S62" s="23">
        <v>1.2195522920883299</v>
      </c>
      <c r="T62" s="23">
        <v>1.1487369875547326</v>
      </c>
      <c r="U62" s="23">
        <v>1.0865736990311941</v>
      </c>
      <c r="V62" s="23">
        <v>1.0578783928225231</v>
      </c>
      <c r="W62" s="23">
        <v>1.0446589353844637</v>
      </c>
      <c r="X62" s="23">
        <v>1.0146712261149275</v>
      </c>
      <c r="Y62" s="23">
        <v>1.0188020544656955</v>
      </c>
      <c r="Z62" s="23">
        <v>1.0991286969873493</v>
      </c>
      <c r="AA62" s="23">
        <v>1.2130397371527408</v>
      </c>
      <c r="AB62" s="23">
        <v>1.2362976114453785</v>
      </c>
      <c r="AC62" s="23">
        <v>1.3418600909498988</v>
      </c>
      <c r="AD62" s="23">
        <v>1.4052060794580616</v>
      </c>
      <c r="AE62" s="23">
        <v>1.4750757436206858</v>
      </c>
      <c r="AF62" s="23">
        <v>1.5037813086400837</v>
      </c>
      <c r="AG62" s="23">
        <v>1.491996938994077</v>
      </c>
      <c r="AH62" s="23">
        <v>1.5336070383059472</v>
      </c>
      <c r="AI62" s="23">
        <v>1.5383362002375061</v>
      </c>
      <c r="AJ62" s="23">
        <v>1.5926188728880704</v>
      </c>
      <c r="AK62" s="23">
        <v>1.6913933034388662</v>
      </c>
      <c r="AL62" s="23">
        <v>1.7945568788754802</v>
      </c>
      <c r="AM62" s="23">
        <v>1.8806081548369415</v>
      </c>
      <c r="AN62" s="23">
        <v>1.9440176036921144</v>
      </c>
      <c r="AO62" s="23">
        <v>1.9225143854694371</v>
      </c>
      <c r="AP62" s="23">
        <v>1.8906818303157702</v>
      </c>
      <c r="AQ62" s="23">
        <v>1.8867106129544713</v>
      </c>
      <c r="AR62" s="23">
        <v>1.8301452376824072</v>
      </c>
      <c r="AS62" s="23">
        <v>1.8236646400693508</v>
      </c>
      <c r="AT62" s="23">
        <v>1.7710831761739301</v>
      </c>
      <c r="AU62" s="23">
        <v>1.7363149664913233</v>
      </c>
      <c r="AV62" s="23">
        <v>1.7585373765845271</v>
      </c>
      <c r="AW62" s="23">
        <v>1.803572473802846</v>
      </c>
      <c r="AX62" s="23">
        <v>1.9220554333889517</v>
      </c>
      <c r="AY62" s="23">
        <v>1.9485179261146137</v>
      </c>
      <c r="AZ62" s="23">
        <v>2.0418895966824104</v>
      </c>
      <c r="BA62" s="23">
        <v>2.1429134085446822</v>
      </c>
      <c r="BB62" s="23">
        <v>2.2073833168716304</v>
      </c>
      <c r="BC62" s="23">
        <v>2.2779705156579251</v>
      </c>
      <c r="BD62" s="23">
        <v>2.2555557636504937</v>
      </c>
      <c r="BE62" s="23">
        <v>2.2917541055108561</v>
      </c>
      <c r="BF62" s="23">
        <v>2.2235066531526075</v>
      </c>
      <c r="BG62" s="23">
        <v>2.1277794990293595</v>
      </c>
      <c r="BH62" s="23">
        <v>2.1365894115692621</v>
      </c>
      <c r="BI62" s="23">
        <v>2.1619971521489592</v>
      </c>
      <c r="BJ62" s="23">
        <v>2.1990191468736122</v>
      </c>
      <c r="BK62" s="23">
        <v>2.2062115716200958</v>
      </c>
      <c r="BL62" s="23">
        <v>2.2255022762098196</v>
      </c>
      <c r="BM62" s="23">
        <v>2.1786447911284492</v>
      </c>
      <c r="BN62" s="23">
        <v>2.1278399060449278</v>
      </c>
      <c r="BO62" s="23">
        <v>1.9963226896190442</v>
      </c>
      <c r="BP62" s="23">
        <v>1.8001403303524561</v>
      </c>
      <c r="BQ62" s="23">
        <v>1.7849073847370125</v>
      </c>
      <c r="BR62" s="23">
        <v>1.5830408511921226</v>
      </c>
      <c r="BS62" s="23">
        <v>1.4677342449539648</v>
      </c>
      <c r="BT62" s="23">
        <v>1.3880033917807957</v>
      </c>
      <c r="BU62" s="23">
        <v>1.3990843058483611</v>
      </c>
      <c r="BV62" s="23">
        <v>1.470862387108822</v>
      </c>
      <c r="BW62" s="23">
        <v>1.5231608297802104</v>
      </c>
      <c r="BX62" s="23">
        <v>1.5498505043924589</v>
      </c>
      <c r="BY62" s="23">
        <v>1.5530846916654228</v>
      </c>
      <c r="BZ62" s="23">
        <v>1.568505966626653</v>
      </c>
      <c r="CA62" s="23">
        <v>1.587089690785527</v>
      </c>
      <c r="CB62" s="23">
        <v>1.6153553244159913</v>
      </c>
      <c r="CC62" s="23">
        <v>1.6410674429488883</v>
      </c>
      <c r="CD62" s="23">
        <v>1.5530705577188508</v>
      </c>
      <c r="CE62" s="23">
        <v>1.5085408912522529</v>
      </c>
      <c r="CF62" s="23">
        <v>1.5047546752621872</v>
      </c>
      <c r="CG62" s="23">
        <v>1.5277752199027475</v>
      </c>
      <c r="CH62" s="23">
        <v>1.595763066900131</v>
      </c>
      <c r="CI62" s="23">
        <v>1.5752536453332708</v>
      </c>
      <c r="CJ62" s="23">
        <v>1.569072474708139</v>
      </c>
      <c r="CK62" s="23">
        <v>1.6229560344560159</v>
      </c>
      <c r="CL62" s="23">
        <v>1.6388103120677666</v>
      </c>
      <c r="CM62" s="23">
        <v>1.6485438436936422</v>
      </c>
      <c r="CN62" s="23">
        <v>1.6097713099477959</v>
      </c>
      <c r="CO62" s="23">
        <v>1.5651634727816721</v>
      </c>
      <c r="CP62" s="23">
        <v>1.4657696454039344</v>
      </c>
      <c r="CQ62" s="23">
        <v>1.4762726821162779</v>
      </c>
      <c r="CR62" s="23">
        <v>1.4703426382006879</v>
      </c>
      <c r="CS62" s="23">
        <v>1.5278212951171508</v>
      </c>
      <c r="CT62" s="23">
        <v>1.6199504075187605</v>
      </c>
      <c r="CU62" s="23">
        <v>1.6517819374598834</v>
      </c>
      <c r="CV62" s="23">
        <v>1.7125981137819553</v>
      </c>
      <c r="CW62" s="23">
        <v>1.807334980669923</v>
      </c>
      <c r="CX62" s="23">
        <v>1.8796527007475374</v>
      </c>
      <c r="CY62" s="23">
        <v>1.8987457339930007</v>
      </c>
      <c r="CZ62" s="23">
        <v>1.9327642217325129</v>
      </c>
      <c r="DA62" s="23">
        <v>1.9042415587141568</v>
      </c>
      <c r="DB62" s="23">
        <v>1.9581809058542097</v>
      </c>
      <c r="DC62" s="23">
        <v>2.0669590238514353</v>
      </c>
      <c r="DD62" s="23">
        <v>2.1539183823413386</v>
      </c>
      <c r="DE62" s="23">
        <v>2.4301712467944792</v>
      </c>
      <c r="DF62" s="23">
        <v>2.5551706207265696</v>
      </c>
      <c r="DG62" s="23">
        <v>2.7093223558320645</v>
      </c>
      <c r="DH62" s="23">
        <v>2.9521671695143215</v>
      </c>
      <c r="DI62" s="23">
        <v>2.9717638214045032</v>
      </c>
      <c r="DJ62" s="23">
        <v>3.159336208504155</v>
      </c>
      <c r="DK62" s="23">
        <v>3.3389101826175613</v>
      </c>
      <c r="DL62" s="23">
        <v>3.3665769274065958</v>
      </c>
      <c r="DM62" s="23">
        <v>3.3772813862608024</v>
      </c>
      <c r="DN62" s="23">
        <v>3.5234711321404011</v>
      </c>
      <c r="DO62" s="23">
        <v>3.5411319771308603</v>
      </c>
      <c r="DP62" s="23">
        <v>3.6150677089471408</v>
      </c>
      <c r="DQ62" s="23">
        <v>3.7909567575453327</v>
      </c>
      <c r="DR62" s="23">
        <v>3.9148718193040013</v>
      </c>
      <c r="DS62" s="23">
        <v>4.0722407311377751</v>
      </c>
      <c r="DT62" s="23">
        <v>3.2891975858892657</v>
      </c>
      <c r="DU62" s="23">
        <v>3.504129662073562</v>
      </c>
      <c r="DV62" s="23">
        <v>3.8078198995197035</v>
      </c>
      <c r="DW62" s="23">
        <v>3.9931330961063383</v>
      </c>
      <c r="DX62" s="23">
        <v>4.2485449508283297</v>
      </c>
      <c r="DY62" s="23">
        <v>4.2417223624785301</v>
      </c>
      <c r="DZ62" s="23">
        <v>3.780618712445432</v>
      </c>
      <c r="EA62" s="23">
        <v>3.3891840058575013</v>
      </c>
      <c r="EB62" s="23">
        <v>3.0339904395994655</v>
      </c>
      <c r="EC62" s="23">
        <v>2.6558700252831806</v>
      </c>
      <c r="ED62" s="23">
        <v>2.3736026372686392</v>
      </c>
      <c r="EE62" s="23">
        <v>2.0552546147398645</v>
      </c>
      <c r="EF62" s="23">
        <v>1.9013555518873775</v>
      </c>
      <c r="EG62" s="23">
        <v>1.895076947193896</v>
      </c>
      <c r="EH62" s="23">
        <v>1.8459219229078585</v>
      </c>
      <c r="EI62" s="23">
        <v>1.9497419369553057</v>
      </c>
      <c r="EJ62" s="23">
        <v>3.7632264713714259</v>
      </c>
      <c r="EK62" s="23">
        <v>3.8961604555811351</v>
      </c>
      <c r="EL62" s="23">
        <v>3.9762667517633083</v>
      </c>
      <c r="EM62" s="23">
        <v>4.0214939679868262</v>
      </c>
      <c r="EN62" s="23">
        <v>3.7308282107070747</v>
      </c>
      <c r="EO62" s="23">
        <v>3.7473212589720584</v>
      </c>
      <c r="EP62" s="23">
        <v>3.8022976547995175</v>
      </c>
      <c r="EQ62" s="23">
        <v>3.7272853328169138</v>
      </c>
      <c r="ER62" s="23">
        <v>3.9250024732322824</v>
      </c>
      <c r="ES62" s="23">
        <v>3.1199323007985424</v>
      </c>
      <c r="ET62" s="23">
        <v>2.8366653496740257</v>
      </c>
      <c r="EU62" s="23">
        <v>2.7969534808616245</v>
      </c>
      <c r="EV62" s="23">
        <v>2.6956927553697372</v>
      </c>
      <c r="EW62" s="23">
        <v>2.4200821724248525</v>
      </c>
      <c r="EX62" s="23">
        <v>2.3099991663097907</v>
      </c>
      <c r="EY62" s="23">
        <v>2.2366439772636144</v>
      </c>
      <c r="EZ62" s="23">
        <v>2.199709731627685</v>
      </c>
      <c r="FA62" s="23">
        <v>2.2949432376754992</v>
      </c>
      <c r="FB62" s="23">
        <v>2.36595810764477</v>
      </c>
      <c r="FC62" s="23">
        <v>2.4268759397219206</v>
      </c>
      <c r="FD62" s="23">
        <v>2.473740766472055</v>
      </c>
      <c r="FE62" s="23">
        <v>2.6009524432637021</v>
      </c>
      <c r="FF62" s="23">
        <v>2.6556332600518973</v>
      </c>
      <c r="FG62" s="23">
        <v>2.7293841137688535</v>
      </c>
      <c r="FH62" s="23">
        <v>2.769966743043768</v>
      </c>
      <c r="FI62" s="23">
        <v>2.6882520740645499</v>
      </c>
      <c r="FJ62" s="23">
        <v>2.657122063134794</v>
      </c>
      <c r="FK62" s="23">
        <v>2.6343120526372736</v>
      </c>
      <c r="FL62" s="23">
        <v>2.6643980590786622</v>
      </c>
      <c r="FM62" s="23">
        <v>2.81893397653963</v>
      </c>
      <c r="FN62" s="23">
        <v>2.8275850175395076</v>
      </c>
      <c r="FO62" s="23">
        <v>2.8607842840140831</v>
      </c>
      <c r="FP62" s="23">
        <v>3.0744781088028903</v>
      </c>
      <c r="FQ62" s="23">
        <v>3.3699605123608136</v>
      </c>
      <c r="FR62" s="23">
        <v>3.6955416252658648</v>
      </c>
      <c r="FS62" s="23">
        <v>3.9314947062681513</v>
      </c>
      <c r="FT62" s="23">
        <v>3.93525395254817</v>
      </c>
      <c r="FU62" s="23">
        <v>3.8776017546064119</v>
      </c>
      <c r="FV62" s="23">
        <v>3.8709344617094583</v>
      </c>
      <c r="FW62" s="23">
        <v>3.7471081049670132</v>
      </c>
      <c r="FX62" s="23">
        <v>3.6144066685556018</v>
      </c>
      <c r="FY62" s="23">
        <v>3.5737654120383424</v>
      </c>
      <c r="FZ62" s="23">
        <v>3.5198071215609064</v>
      </c>
      <c r="GA62" s="23">
        <v>3.5148866814488562</v>
      </c>
      <c r="GB62" s="23">
        <v>3.4856099733655075</v>
      </c>
      <c r="GC62" s="23">
        <v>3.5232380096605209</v>
      </c>
      <c r="GD62" s="23">
        <v>3.5806759906990928</v>
      </c>
      <c r="GE62" s="23">
        <v>3.710571987852243</v>
      </c>
      <c r="GF62" s="23">
        <v>3.9373510861706817</v>
      </c>
      <c r="GG62" s="23">
        <v>4.2814679610981292</v>
      </c>
      <c r="GH62" s="23">
        <v>4.5127967131488766</v>
      </c>
      <c r="GI62" s="23">
        <v>4.7752948738639711</v>
      </c>
      <c r="GJ62" s="23">
        <v>5.205631604820991</v>
      </c>
      <c r="GK62" s="23">
        <v>5.7942662129195579</v>
      </c>
      <c r="GL62" s="24">
        <v>6.2656294745011314</v>
      </c>
      <c r="GM62" s="24">
        <v>6.810351125866597</v>
      </c>
    </row>
    <row r="63" spans="1:195" s="16" customFormat="1" ht="22.5" customHeight="1" x14ac:dyDescent="0.25">
      <c r="A63" s="39" t="s">
        <v>294</v>
      </c>
      <c r="B63" s="23">
        <v>3.4291727669072598</v>
      </c>
      <c r="C63" s="23">
        <v>3.41072765605221</v>
      </c>
      <c r="D63" s="23">
        <v>3.1337739880007853</v>
      </c>
      <c r="E63" s="23">
        <v>3.0617987589912481</v>
      </c>
      <c r="F63" s="23">
        <v>2.9651951589304537</v>
      </c>
      <c r="G63" s="23">
        <v>2.7018945293320553</v>
      </c>
      <c r="H63" s="23">
        <v>2.6701456610795717</v>
      </c>
      <c r="I63" s="23">
        <v>2.5240864863388595</v>
      </c>
      <c r="J63" s="23">
        <v>2.266424403850662</v>
      </c>
      <c r="K63" s="23">
        <v>2.2262781874843141</v>
      </c>
      <c r="L63" s="23">
        <v>2.1563281741427924</v>
      </c>
      <c r="M63" s="23">
        <v>1.991321961896602</v>
      </c>
      <c r="N63" s="23">
        <v>2.0603670007787858</v>
      </c>
      <c r="O63" s="23">
        <v>2.0678413081867344</v>
      </c>
      <c r="P63" s="23">
        <v>2.0680282029378816</v>
      </c>
      <c r="Q63" s="23">
        <v>2.0217115803450985</v>
      </c>
      <c r="R63" s="23">
        <v>2.0146341390708322</v>
      </c>
      <c r="S63" s="23">
        <v>1.9358358180424706</v>
      </c>
      <c r="T63" s="23">
        <v>1.9256639574902428</v>
      </c>
      <c r="U63" s="23">
        <v>1.865171901257785</v>
      </c>
      <c r="V63" s="23">
        <v>1.812516452631421</v>
      </c>
      <c r="W63" s="23">
        <v>1.8355357665030245</v>
      </c>
      <c r="X63" s="23">
        <v>1.7909912473408829</v>
      </c>
      <c r="Y63" s="23">
        <v>1.7115925325974668</v>
      </c>
      <c r="Z63" s="23">
        <v>1.807113833522046</v>
      </c>
      <c r="AA63" s="23">
        <v>1.9347910577053484</v>
      </c>
      <c r="AB63" s="23">
        <v>2.0225128623541324</v>
      </c>
      <c r="AC63" s="23">
        <v>2.269940258768524</v>
      </c>
      <c r="AD63" s="23">
        <v>2.3704870651154004</v>
      </c>
      <c r="AE63" s="23">
        <v>2.3794077419834001</v>
      </c>
      <c r="AF63" s="23">
        <v>2.3954106236301316</v>
      </c>
      <c r="AG63" s="23">
        <v>2.3368295640806105</v>
      </c>
      <c r="AH63" s="23">
        <v>2.3639094264629956</v>
      </c>
      <c r="AI63" s="23">
        <v>2.3310370606533084</v>
      </c>
      <c r="AJ63" s="23">
        <v>2.2254017897606828</v>
      </c>
      <c r="AK63" s="23">
        <v>2.1954819072955343</v>
      </c>
      <c r="AL63" s="23">
        <v>2.2884074461637334</v>
      </c>
      <c r="AM63" s="23">
        <v>2.4536239393137524</v>
      </c>
      <c r="AN63" s="23">
        <v>2.4528113330515593</v>
      </c>
      <c r="AO63" s="23">
        <v>2.5011159966964067</v>
      </c>
      <c r="AP63" s="23">
        <v>2.6062246179028041</v>
      </c>
      <c r="AQ63" s="23">
        <v>2.5389288569645738</v>
      </c>
      <c r="AR63" s="23">
        <v>2.437123138088507</v>
      </c>
      <c r="AS63" s="23">
        <v>2.4447494144323216</v>
      </c>
      <c r="AT63" s="23">
        <v>2.2601032774691059</v>
      </c>
      <c r="AU63" s="23">
        <v>2.0968016387472823</v>
      </c>
      <c r="AV63" s="23">
        <v>1.9631208475198356</v>
      </c>
      <c r="AW63" s="23">
        <v>1.8591564189873213</v>
      </c>
      <c r="AX63" s="23">
        <v>1.8128470256474492</v>
      </c>
      <c r="AY63" s="23">
        <v>1.9708650120068831</v>
      </c>
      <c r="AZ63" s="23">
        <v>2.0038603381917679</v>
      </c>
      <c r="BA63" s="23">
        <v>2.1057324187864488</v>
      </c>
      <c r="BB63" s="23">
        <v>2.2277041618452986</v>
      </c>
      <c r="BC63" s="23">
        <v>2.1819163146115406</v>
      </c>
      <c r="BD63" s="23">
        <v>2.2155193261304817</v>
      </c>
      <c r="BE63" s="23">
        <v>2.3272332528412409</v>
      </c>
      <c r="BF63" s="23">
        <v>2.1320833814597213</v>
      </c>
      <c r="BG63" s="23">
        <v>1.9952116924007735</v>
      </c>
      <c r="BH63" s="23">
        <v>2.0181369448770972</v>
      </c>
      <c r="BI63" s="23">
        <v>1.7857674379685464</v>
      </c>
      <c r="BJ63" s="23">
        <v>1.8629061367384951</v>
      </c>
      <c r="BK63" s="23">
        <v>1.8823869792894723</v>
      </c>
      <c r="BL63" s="23">
        <v>1.8406252906260177</v>
      </c>
      <c r="BM63" s="23">
        <v>1.9045467119781889</v>
      </c>
      <c r="BN63" s="23">
        <v>1.9063261723757732</v>
      </c>
      <c r="BO63" s="23">
        <v>1.8171463056826747</v>
      </c>
      <c r="BP63" s="23">
        <v>1.7796955892827064</v>
      </c>
      <c r="BQ63" s="23">
        <v>1.7219400421572779</v>
      </c>
      <c r="BR63" s="23">
        <v>1.6230028520520297</v>
      </c>
      <c r="BS63" s="23">
        <v>1.5951656711422193</v>
      </c>
      <c r="BT63" s="23">
        <v>1.5776372657970261</v>
      </c>
      <c r="BU63" s="23">
        <v>1.5135755129916555</v>
      </c>
      <c r="BV63" s="23">
        <v>1.6501596420028548</v>
      </c>
      <c r="BW63" s="23">
        <v>1.7246615617987819</v>
      </c>
      <c r="BX63" s="23">
        <v>1.7009789755214166</v>
      </c>
      <c r="BY63" s="23">
        <v>1.81338113187294</v>
      </c>
      <c r="BZ63" s="23">
        <v>1.8120268680668454</v>
      </c>
      <c r="CA63" s="23">
        <v>1.9030854234005352</v>
      </c>
      <c r="CB63" s="23">
        <v>1.916782304747501</v>
      </c>
      <c r="CC63" s="23">
        <v>1.9086102155558207</v>
      </c>
      <c r="CD63" s="23">
        <v>1.8713481202009636</v>
      </c>
      <c r="CE63" s="23">
        <v>1.9040284415015536</v>
      </c>
      <c r="CF63" s="23">
        <v>1.8504594492721449</v>
      </c>
      <c r="CG63" s="23">
        <v>1.875329059393227</v>
      </c>
      <c r="CH63" s="23">
        <v>1.9463945199501742</v>
      </c>
      <c r="CI63" s="23">
        <v>2.0625360375443202</v>
      </c>
      <c r="CJ63" s="23">
        <v>2.0912918627441117</v>
      </c>
      <c r="CK63" s="23">
        <v>2.2747085065018871</v>
      </c>
      <c r="CL63" s="23">
        <v>2.2978720495815854</v>
      </c>
      <c r="CM63" s="23">
        <v>2.4794167613282609</v>
      </c>
      <c r="CN63" s="23">
        <v>2.3754461294609603</v>
      </c>
      <c r="CO63" s="23">
        <v>2.3252119898522103</v>
      </c>
      <c r="CP63" s="23">
        <v>2.3369030282041514</v>
      </c>
      <c r="CQ63" s="23">
        <v>2.364360574169015</v>
      </c>
      <c r="CR63" s="23">
        <v>2.404507243663776</v>
      </c>
      <c r="CS63" s="23">
        <v>2.4624586469844023</v>
      </c>
      <c r="CT63" s="23">
        <v>2.5240651033114054</v>
      </c>
      <c r="CU63" s="23">
        <v>2.6044220832930751</v>
      </c>
      <c r="CV63" s="23">
        <v>2.7458999120286984</v>
      </c>
      <c r="CW63" s="23">
        <v>2.8820080280603952</v>
      </c>
      <c r="CX63" s="23">
        <v>3.0791154750277139</v>
      </c>
      <c r="CY63" s="23">
        <v>3.0648188371004621</v>
      </c>
      <c r="CZ63" s="23">
        <v>3.1690488891062838</v>
      </c>
      <c r="DA63" s="23">
        <v>3.1689779132456963</v>
      </c>
      <c r="DB63" s="23">
        <v>3.3212497235088949</v>
      </c>
      <c r="DC63" s="23">
        <v>3.4067342056765115</v>
      </c>
      <c r="DD63" s="23">
        <v>3.5774620184487222</v>
      </c>
      <c r="DE63" s="23">
        <v>3.6870199800928689</v>
      </c>
      <c r="DF63" s="23">
        <v>3.8520613055622204</v>
      </c>
      <c r="DG63" s="23">
        <v>4.2792075079081702</v>
      </c>
      <c r="DH63" s="23">
        <v>4.2317546342110264</v>
      </c>
      <c r="DI63" s="23">
        <v>4.4374133804502964</v>
      </c>
      <c r="DJ63" s="23">
        <v>4.6887611167761136</v>
      </c>
      <c r="DK63" s="23">
        <v>4.6664952516794607</v>
      </c>
      <c r="DL63" s="23">
        <v>4.4720106144977123</v>
      </c>
      <c r="DM63" s="23">
        <v>4.3459902262891594</v>
      </c>
      <c r="DN63" s="23">
        <v>3.9739912663322117</v>
      </c>
      <c r="DO63" s="23">
        <v>3.6560491899735377</v>
      </c>
      <c r="DP63" s="23">
        <v>3.640715207787796</v>
      </c>
      <c r="DQ63" s="23">
        <v>3.2556156403701588</v>
      </c>
      <c r="DR63" s="23">
        <v>3.2936710185939813</v>
      </c>
      <c r="DS63" s="23">
        <v>3.4645012425081294</v>
      </c>
      <c r="DT63" s="23">
        <v>2.2056356697584976</v>
      </c>
      <c r="DU63" s="23">
        <v>2.2556374220313051</v>
      </c>
      <c r="DV63" s="23">
        <v>2.120233229150875</v>
      </c>
      <c r="DW63" s="23">
        <v>1.9586589252050997</v>
      </c>
      <c r="DX63" s="23">
        <v>1.8895788478685842</v>
      </c>
      <c r="DY63" s="23">
        <v>1.7933553007111012</v>
      </c>
      <c r="DZ63" s="23">
        <v>1.665336978220425</v>
      </c>
      <c r="EA63" s="23">
        <v>1.5503622837225581</v>
      </c>
      <c r="EB63" s="23">
        <v>1.4304336215369697</v>
      </c>
      <c r="EC63" s="23">
        <v>1.2120527393193521</v>
      </c>
      <c r="ED63" s="23">
        <v>1.2529740814117394</v>
      </c>
      <c r="EE63" s="23">
        <v>1.2952559685595024</v>
      </c>
      <c r="EF63" s="23">
        <v>1.9578173328322734</v>
      </c>
      <c r="EG63" s="23">
        <v>2.7617685607222562</v>
      </c>
      <c r="EH63" s="23">
        <v>3.4310224378014085</v>
      </c>
      <c r="EI63" s="23">
        <v>4.8038347981499046</v>
      </c>
      <c r="EJ63" s="23">
        <v>4.9404788727341362</v>
      </c>
      <c r="EK63" s="23">
        <v>4.7637889217731075</v>
      </c>
      <c r="EL63" s="23">
        <v>4.0482709049835739</v>
      </c>
      <c r="EM63" s="23">
        <v>3.811875832466475</v>
      </c>
      <c r="EN63" s="23">
        <v>3.2860542685640919</v>
      </c>
      <c r="EO63" s="23">
        <v>3.0272893294613006</v>
      </c>
      <c r="EP63" s="23">
        <v>2.8579329402990936</v>
      </c>
      <c r="EQ63" s="23">
        <v>2.7011645366071586</v>
      </c>
      <c r="ER63" s="23">
        <v>2.5809353231067327</v>
      </c>
      <c r="ES63" s="23">
        <v>2.4345478573493362</v>
      </c>
      <c r="ET63" s="23">
        <v>2.2471259459710189</v>
      </c>
      <c r="EU63" s="23">
        <v>2.1169137659999264</v>
      </c>
      <c r="EV63" s="23">
        <v>2.1504452186344882</v>
      </c>
      <c r="EW63" s="23">
        <v>2.0628478012763249</v>
      </c>
      <c r="EX63" s="23">
        <v>1.9368269232589572</v>
      </c>
      <c r="EY63" s="23">
        <v>1.9797954784230212</v>
      </c>
      <c r="EZ63" s="23">
        <v>1.8076960968294353</v>
      </c>
      <c r="FA63" s="23">
        <v>1.9466559709836599</v>
      </c>
      <c r="FB63" s="23">
        <v>2.0572322490785888</v>
      </c>
      <c r="FC63" s="23">
        <v>2.0875001736384409</v>
      </c>
      <c r="FD63" s="23">
        <v>2.3259181299703644</v>
      </c>
      <c r="FE63" s="23">
        <v>2.3161576058714708</v>
      </c>
      <c r="FF63" s="23">
        <v>2.194296917091231</v>
      </c>
      <c r="FG63" s="23">
        <v>2.2941245076478878</v>
      </c>
      <c r="FH63" s="23">
        <v>2.2756288336898112</v>
      </c>
      <c r="FI63" s="23">
        <v>2.0221622423092116</v>
      </c>
      <c r="FJ63" s="23">
        <v>2.0494847101415776</v>
      </c>
      <c r="FK63" s="23">
        <v>1.8306259683411079</v>
      </c>
      <c r="FL63" s="23">
        <v>1.6506765512778885</v>
      </c>
      <c r="FM63" s="23">
        <v>1.7713950912781669</v>
      </c>
      <c r="FN63" s="23">
        <v>1.7692785534316029</v>
      </c>
      <c r="FO63" s="23">
        <v>1.6707086300129257</v>
      </c>
      <c r="FP63" s="23">
        <v>1.8185915937694093</v>
      </c>
      <c r="FQ63" s="23">
        <v>1.8009999457828656</v>
      </c>
      <c r="FR63" s="23">
        <v>2.0257967310555989</v>
      </c>
      <c r="FS63" s="23">
        <v>2.0050947507701244</v>
      </c>
      <c r="FT63" s="23">
        <v>1.894768177656126</v>
      </c>
      <c r="FU63" s="23">
        <v>1.9350231127932673</v>
      </c>
      <c r="FV63" s="23">
        <v>1.9263976713550239</v>
      </c>
      <c r="FW63" s="23">
        <v>1.7287457017607553</v>
      </c>
      <c r="FX63" s="23">
        <v>1.8115704338761554</v>
      </c>
      <c r="FY63" s="23">
        <v>1.9133094258644094</v>
      </c>
      <c r="FZ63" s="23">
        <v>2.0160704921713228</v>
      </c>
      <c r="GA63" s="23">
        <v>2.3828569025859361</v>
      </c>
      <c r="GB63" s="23">
        <v>2.7520707708128622</v>
      </c>
      <c r="GC63" s="23">
        <v>3.2434655760195876</v>
      </c>
      <c r="GD63" s="23">
        <v>4.170216306930703</v>
      </c>
      <c r="GE63" s="23">
        <v>4.8737704911241444</v>
      </c>
      <c r="GF63" s="23">
        <v>5.3249565089048847</v>
      </c>
      <c r="GG63" s="23">
        <v>6.6515298551870554</v>
      </c>
      <c r="GH63" s="23">
        <v>7.3617035093372873</v>
      </c>
      <c r="GI63" s="23">
        <v>7.6642409037189703</v>
      </c>
      <c r="GJ63" s="23">
        <v>9.1471714827737465</v>
      </c>
      <c r="GK63" s="23">
        <v>9.319037503692023</v>
      </c>
      <c r="GL63" s="24">
        <v>10.994897312097192</v>
      </c>
      <c r="GM63" s="24">
        <v>11.649132715270875</v>
      </c>
    </row>
    <row r="64" spans="1:195" s="16" customFormat="1" ht="22.5" customHeight="1" thickBot="1" x14ac:dyDescent="0.3">
      <c r="A64" s="40" t="s">
        <v>296</v>
      </c>
      <c r="B64" s="29">
        <v>12.537357961738561</v>
      </c>
      <c r="C64" s="29">
        <v>12.447640701334455</v>
      </c>
      <c r="D64" s="29">
        <v>11.598988573411022</v>
      </c>
      <c r="E64" s="29">
        <v>11.711227623356907</v>
      </c>
      <c r="F64" s="29">
        <v>11.169287969818079</v>
      </c>
      <c r="G64" s="29">
        <v>10.793751903838283</v>
      </c>
      <c r="H64" s="29">
        <v>10.513605908909017</v>
      </c>
      <c r="I64" s="29">
        <v>10.03392889393313</v>
      </c>
      <c r="J64" s="29">
        <v>9.213910715673137</v>
      </c>
      <c r="K64" s="29">
        <v>8.9802724666291507</v>
      </c>
      <c r="L64" s="29">
        <v>8.1689155646091081</v>
      </c>
      <c r="M64" s="29">
        <v>8.2909750767519057</v>
      </c>
      <c r="N64" s="29">
        <v>8.0525796637136846</v>
      </c>
      <c r="O64" s="29">
        <v>7.9688994628651368</v>
      </c>
      <c r="P64" s="29">
        <v>7.4868251074474372</v>
      </c>
      <c r="Q64" s="29">
        <v>7.5031923328426631</v>
      </c>
      <c r="R64" s="29">
        <v>7.5728638367577163</v>
      </c>
      <c r="S64" s="29">
        <v>7.671799420991567</v>
      </c>
      <c r="T64" s="29">
        <v>7.494067046349258</v>
      </c>
      <c r="U64" s="29">
        <v>7.2256998455754271</v>
      </c>
      <c r="V64" s="29">
        <v>6.781020314597046</v>
      </c>
      <c r="W64" s="29">
        <v>6.7557935789352292</v>
      </c>
      <c r="X64" s="29">
        <v>6.4947171555767982</v>
      </c>
      <c r="Y64" s="29">
        <v>6.877419643314779</v>
      </c>
      <c r="Z64" s="29">
        <v>7.0119663377569283</v>
      </c>
      <c r="AA64" s="29">
        <v>7.161478169390036</v>
      </c>
      <c r="AB64" s="29">
        <v>7.272525187945754</v>
      </c>
      <c r="AC64" s="29">
        <v>7.7800006946729017</v>
      </c>
      <c r="AD64" s="29">
        <v>8.014243226623174</v>
      </c>
      <c r="AE64" s="29">
        <v>8.1962371855699523</v>
      </c>
      <c r="AF64" s="29">
        <v>8.4192735002762173</v>
      </c>
      <c r="AG64" s="29">
        <v>8.570159421357566</v>
      </c>
      <c r="AH64" s="29">
        <v>8.7346125841085982</v>
      </c>
      <c r="AI64" s="29">
        <v>9.1826446988307744</v>
      </c>
      <c r="AJ64" s="29">
        <v>8.7843306030937729</v>
      </c>
      <c r="AK64" s="29">
        <v>9.5609923076080214</v>
      </c>
      <c r="AL64" s="29">
        <v>9.4826019328933242</v>
      </c>
      <c r="AM64" s="29">
        <v>9.4927807579734278</v>
      </c>
      <c r="AN64" s="29">
        <v>10.012188809129521</v>
      </c>
      <c r="AO64" s="29">
        <v>9.9502921696259818</v>
      </c>
      <c r="AP64" s="29">
        <v>9.7995113342057483</v>
      </c>
      <c r="AQ64" s="29">
        <v>10.455477911514633</v>
      </c>
      <c r="AR64" s="29">
        <v>10.759820535705506</v>
      </c>
      <c r="AS64" s="29">
        <v>10.86551233772842</v>
      </c>
      <c r="AT64" s="29">
        <v>10.672846197108123</v>
      </c>
      <c r="AU64" s="29">
        <v>10.509393250251614</v>
      </c>
      <c r="AV64" s="29">
        <v>10.163172549772543</v>
      </c>
      <c r="AW64" s="29">
        <v>10.533862290908266</v>
      </c>
      <c r="AX64" s="29">
        <v>10.59397357579561</v>
      </c>
      <c r="AY64" s="29">
        <v>11.298776244306225</v>
      </c>
      <c r="AZ64" s="29">
        <v>11.698343859550917</v>
      </c>
      <c r="BA64" s="29">
        <v>12.768676080376334</v>
      </c>
      <c r="BB64" s="29">
        <v>13.673475180129518</v>
      </c>
      <c r="BC64" s="29">
        <v>14.68060110374703</v>
      </c>
      <c r="BD64" s="29">
        <v>14.508666611141235</v>
      </c>
      <c r="BE64" s="29">
        <v>14.763645374884716</v>
      </c>
      <c r="BF64" s="29">
        <v>15.121831899807342</v>
      </c>
      <c r="BG64" s="29">
        <v>14.897501650926509</v>
      </c>
      <c r="BH64" s="29">
        <v>14.198054063585563</v>
      </c>
      <c r="BI64" s="29">
        <v>15.28544735096005</v>
      </c>
      <c r="BJ64" s="29">
        <v>14.92801462424646</v>
      </c>
      <c r="BK64" s="29">
        <v>14.957527770714529</v>
      </c>
      <c r="BL64" s="29">
        <v>15.144357426834357</v>
      </c>
      <c r="BM64" s="29">
        <v>15.593052831248569</v>
      </c>
      <c r="BN64" s="29">
        <v>15.111958901616404</v>
      </c>
      <c r="BO64" s="29">
        <v>15.699668302813267</v>
      </c>
      <c r="BP64" s="29">
        <v>15.200543574117734</v>
      </c>
      <c r="BQ64" s="29">
        <v>15.214336796739621</v>
      </c>
      <c r="BR64" s="29">
        <v>14.060922633893998</v>
      </c>
      <c r="BS64" s="29">
        <v>13.621473344132021</v>
      </c>
      <c r="BT64" s="29">
        <v>12.784343689745137</v>
      </c>
      <c r="BU64" s="29">
        <v>13.662276600819009</v>
      </c>
      <c r="BV64" s="29">
        <v>13.910722928286411</v>
      </c>
      <c r="BW64" s="29">
        <v>13.620040212254924</v>
      </c>
      <c r="BX64" s="29">
        <v>13.805549115744734</v>
      </c>
      <c r="BY64" s="29">
        <v>14.4527162832955</v>
      </c>
      <c r="BZ64" s="29">
        <v>14.291061947098143</v>
      </c>
      <c r="CA64" s="29">
        <v>15.325285407147943</v>
      </c>
      <c r="CB64" s="29">
        <v>15.142667048435928</v>
      </c>
      <c r="CC64" s="29">
        <v>15.048204040372051</v>
      </c>
      <c r="CD64" s="29">
        <v>14.796622706539983</v>
      </c>
      <c r="CE64" s="29">
        <v>15.258169328855253</v>
      </c>
      <c r="CF64" s="29">
        <v>13.945869308200701</v>
      </c>
      <c r="CG64" s="29">
        <v>14.974640222412946</v>
      </c>
      <c r="CH64" s="29">
        <v>15.245254989912343</v>
      </c>
      <c r="CI64" s="29">
        <v>15.862783515351516</v>
      </c>
      <c r="CJ64" s="29">
        <v>16.308124564135575</v>
      </c>
      <c r="CK64" s="29">
        <v>16.830321210594438</v>
      </c>
      <c r="CL64" s="29">
        <v>17.230262358803454</v>
      </c>
      <c r="CM64" s="29">
        <v>18.322582754662129</v>
      </c>
      <c r="CN64" s="29">
        <v>17.915351479357717</v>
      </c>
      <c r="CO64" s="29">
        <v>17.581572745470712</v>
      </c>
      <c r="CP64" s="29">
        <v>17.818730850756818</v>
      </c>
      <c r="CQ64" s="29">
        <v>17.925528377269355</v>
      </c>
      <c r="CR64" s="29">
        <v>17.020432801602265</v>
      </c>
      <c r="CS64" s="29">
        <v>17.049811370392646</v>
      </c>
      <c r="CT64" s="29">
        <v>16.319458425658219</v>
      </c>
      <c r="CU64" s="29">
        <v>17.025196782997718</v>
      </c>
      <c r="CV64" s="29">
        <v>17.116813241227202</v>
      </c>
      <c r="CW64" s="29">
        <v>17.573298825206475</v>
      </c>
      <c r="CX64" s="29">
        <v>18.327924740591826</v>
      </c>
      <c r="CY64" s="29">
        <v>19.746308863756113</v>
      </c>
      <c r="CZ64" s="29">
        <v>21.128742753912359</v>
      </c>
      <c r="DA64" s="29">
        <v>21.599535885960552</v>
      </c>
      <c r="DB64" s="29">
        <v>22.254471997859262</v>
      </c>
      <c r="DC64" s="29">
        <v>23.428099301718429</v>
      </c>
      <c r="DD64" s="29">
        <v>22.945506156420439</v>
      </c>
      <c r="DE64" s="29">
        <v>24.856474600317647</v>
      </c>
      <c r="DF64" s="29">
        <v>26.011627173012464</v>
      </c>
      <c r="DG64" s="29">
        <v>26.372314823457337</v>
      </c>
      <c r="DH64" s="29">
        <v>26.425100801634759</v>
      </c>
      <c r="DI64" s="29">
        <v>27.014212489037959</v>
      </c>
      <c r="DJ64" s="29">
        <v>27.993217777323448</v>
      </c>
      <c r="DK64" s="29">
        <v>29.165360389998146</v>
      </c>
      <c r="DL64" s="29">
        <v>28.364162670146587</v>
      </c>
      <c r="DM64" s="29">
        <v>29.119148733608196</v>
      </c>
      <c r="DN64" s="29">
        <v>28.849835156134112</v>
      </c>
      <c r="DO64" s="29">
        <v>28.055547577391042</v>
      </c>
      <c r="DP64" s="29">
        <v>26.286086292904816</v>
      </c>
      <c r="DQ64" s="29">
        <v>28.053298049258039</v>
      </c>
      <c r="DR64" s="29">
        <v>27.211292285372657</v>
      </c>
      <c r="DS64" s="29">
        <v>27.341650826506925</v>
      </c>
      <c r="DT64" s="29">
        <v>23.512336194027686</v>
      </c>
      <c r="DU64" s="29">
        <v>22.963724015996046</v>
      </c>
      <c r="DV64" s="29">
        <v>21.257455680795346</v>
      </c>
      <c r="DW64" s="29">
        <v>20.756243470336049</v>
      </c>
      <c r="DX64" s="29">
        <v>21.057122861375429</v>
      </c>
      <c r="DY64" s="29">
        <v>20.110648261765196</v>
      </c>
      <c r="DZ64" s="29">
        <v>18.092505557053208</v>
      </c>
      <c r="EA64" s="29">
        <v>15.876343681846672</v>
      </c>
      <c r="EB64" s="29">
        <v>13.837843154618451</v>
      </c>
      <c r="EC64" s="29">
        <v>13.092323793424551</v>
      </c>
      <c r="ED64" s="29">
        <v>12.567670120390803</v>
      </c>
      <c r="EE64" s="29">
        <v>11.228577883956547</v>
      </c>
      <c r="EF64" s="29">
        <v>10.710531849521471</v>
      </c>
      <c r="EG64" s="29">
        <v>12.094570401279292</v>
      </c>
      <c r="EH64" s="29">
        <v>12.335394803862547</v>
      </c>
      <c r="EI64" s="29">
        <v>15.384126200007342</v>
      </c>
      <c r="EJ64" s="29">
        <v>20.200300446310905</v>
      </c>
      <c r="EK64" s="29">
        <v>20.438410780437387</v>
      </c>
      <c r="EL64" s="29">
        <v>20.510233251375372</v>
      </c>
      <c r="EM64" s="29">
        <v>19.978067099595332</v>
      </c>
      <c r="EN64" s="29">
        <v>18.605717464132486</v>
      </c>
      <c r="EO64" s="29">
        <v>19.987018227749981</v>
      </c>
      <c r="EP64" s="29">
        <v>19.315918316807455</v>
      </c>
      <c r="EQ64" s="29">
        <v>19.281503576636709</v>
      </c>
      <c r="ER64" s="29">
        <v>19.235951220482352</v>
      </c>
      <c r="ES64" s="29">
        <v>19.350948356817828</v>
      </c>
      <c r="ET64" s="29">
        <v>17.845569804971827</v>
      </c>
      <c r="EU64" s="29">
        <v>18.095959470010062</v>
      </c>
      <c r="EV64" s="29">
        <v>18.602606806558054</v>
      </c>
      <c r="EW64" s="29">
        <v>18.334345114568588</v>
      </c>
      <c r="EX64" s="29">
        <v>18.713481147422932</v>
      </c>
      <c r="EY64" s="29">
        <v>18.535677787260529</v>
      </c>
      <c r="EZ64" s="29">
        <v>17.286504027908219</v>
      </c>
      <c r="FA64" s="29">
        <v>19.519648788442563</v>
      </c>
      <c r="FB64" s="29">
        <v>19.71165137331878</v>
      </c>
      <c r="FC64" s="29">
        <v>19.35197204547676</v>
      </c>
      <c r="FD64" s="29">
        <v>19.504844906262221</v>
      </c>
      <c r="FE64" s="29">
        <v>20.125547466172399</v>
      </c>
      <c r="FF64" s="29">
        <v>19.149619710510496</v>
      </c>
      <c r="FG64" s="29">
        <v>21.556474209469588</v>
      </c>
      <c r="FH64" s="29">
        <v>21.547803313354873</v>
      </c>
      <c r="FI64" s="29">
        <v>20.744073215407138</v>
      </c>
      <c r="FJ64" s="29">
        <v>18.527587117600699</v>
      </c>
      <c r="FK64" s="29">
        <v>16.533489228199837</v>
      </c>
      <c r="FL64" s="29">
        <v>16.641070601474514</v>
      </c>
      <c r="FM64" s="29">
        <v>19.03912958290584</v>
      </c>
      <c r="FN64" s="29">
        <v>18.186204259512191</v>
      </c>
      <c r="FO64" s="29">
        <v>18.30390031749921</v>
      </c>
      <c r="FP64" s="29">
        <v>17.771940458629686</v>
      </c>
      <c r="FQ64" s="29">
        <v>16.972532089939961</v>
      </c>
      <c r="FR64" s="29">
        <v>15.618425081110498</v>
      </c>
      <c r="FS64" s="29">
        <v>15.072621230256978</v>
      </c>
      <c r="FT64" s="29">
        <v>13.769397124668345</v>
      </c>
      <c r="FU64" s="29">
        <v>13.421676401684406</v>
      </c>
      <c r="FV64" s="29">
        <v>12.470048699755932</v>
      </c>
      <c r="FW64" s="29">
        <v>11.556451346365648</v>
      </c>
      <c r="FX64" s="29">
        <v>10.720535765914358</v>
      </c>
      <c r="FY64" s="29">
        <v>11.063278165686715</v>
      </c>
      <c r="FZ64" s="29">
        <v>10.710961599715134</v>
      </c>
      <c r="GA64" s="29">
        <v>11.467230583208602</v>
      </c>
      <c r="GB64" s="29">
        <v>11.985656483019424</v>
      </c>
      <c r="GC64" s="29">
        <v>12.68698501881028</v>
      </c>
      <c r="GD64" s="29">
        <v>14.743752849872829</v>
      </c>
      <c r="GE64" s="29">
        <v>16.99602271147274</v>
      </c>
      <c r="GF64" s="29">
        <v>18.146668150560366</v>
      </c>
      <c r="GG64" s="29">
        <v>19.943232903690774</v>
      </c>
      <c r="GH64" s="29">
        <v>22.701566036283811</v>
      </c>
      <c r="GI64" s="29">
        <v>24.956433240653354</v>
      </c>
      <c r="GJ64" s="29">
        <v>27.095480539267442</v>
      </c>
      <c r="GK64" s="29">
        <v>29.112485672977396</v>
      </c>
      <c r="GL64" s="30">
        <v>31.864640337430956</v>
      </c>
      <c r="GM64" s="30">
        <v>34.444377998139188</v>
      </c>
    </row>
    <row r="65" spans="1:195" s="32" customFormat="1" ht="19.5" customHeight="1" x14ac:dyDescent="0.35">
      <c r="A65" s="31" t="s">
        <v>279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</row>
    <row r="66" spans="1:195" s="32" customFormat="1" ht="19.5" customHeight="1" x14ac:dyDescent="0.35">
      <c r="A66" s="31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</row>
    <row r="67" spans="1:195" s="10" customFormat="1" ht="30" customHeight="1" thickBot="1" x14ac:dyDescent="0.6">
      <c r="A67" s="12" t="s">
        <v>297</v>
      </c>
    </row>
    <row r="68" spans="1:195" s="16" customFormat="1" ht="30" customHeight="1" thickBot="1" x14ac:dyDescent="0.3">
      <c r="A68" s="13" t="s">
        <v>298</v>
      </c>
      <c r="B68" s="14">
        <v>40179</v>
      </c>
      <c r="C68" s="14">
        <v>40210</v>
      </c>
      <c r="D68" s="14">
        <v>40238</v>
      </c>
      <c r="E68" s="14">
        <v>40269</v>
      </c>
      <c r="F68" s="14">
        <v>40299</v>
      </c>
      <c r="G68" s="14">
        <v>40330</v>
      </c>
      <c r="H68" s="14">
        <v>40360</v>
      </c>
      <c r="I68" s="14">
        <v>40391</v>
      </c>
      <c r="J68" s="14">
        <v>40422</v>
      </c>
      <c r="K68" s="14">
        <v>40452</v>
      </c>
      <c r="L68" s="14">
        <v>40483</v>
      </c>
      <c r="M68" s="14">
        <v>40513</v>
      </c>
      <c r="N68" s="14">
        <v>40544</v>
      </c>
      <c r="O68" s="14">
        <v>40575</v>
      </c>
      <c r="P68" s="14">
        <v>40603</v>
      </c>
      <c r="Q68" s="14">
        <v>40634</v>
      </c>
      <c r="R68" s="14">
        <v>40664</v>
      </c>
      <c r="S68" s="14">
        <v>40695</v>
      </c>
      <c r="T68" s="14">
        <v>40725</v>
      </c>
      <c r="U68" s="14">
        <v>40756</v>
      </c>
      <c r="V68" s="14">
        <v>40787</v>
      </c>
      <c r="W68" s="14">
        <v>40817</v>
      </c>
      <c r="X68" s="14">
        <v>40848</v>
      </c>
      <c r="Y68" s="14">
        <v>40878</v>
      </c>
      <c r="Z68" s="14">
        <v>40909</v>
      </c>
      <c r="AA68" s="14">
        <v>40940</v>
      </c>
      <c r="AB68" s="14">
        <v>40969</v>
      </c>
      <c r="AC68" s="14">
        <v>41000</v>
      </c>
      <c r="AD68" s="14">
        <v>41030</v>
      </c>
      <c r="AE68" s="14">
        <v>41061</v>
      </c>
      <c r="AF68" s="14">
        <v>41091</v>
      </c>
      <c r="AG68" s="14">
        <v>41122</v>
      </c>
      <c r="AH68" s="14">
        <v>41153</v>
      </c>
      <c r="AI68" s="14">
        <v>41183</v>
      </c>
      <c r="AJ68" s="14">
        <v>41214</v>
      </c>
      <c r="AK68" s="14">
        <v>41244</v>
      </c>
      <c r="AL68" s="14">
        <v>41275</v>
      </c>
      <c r="AM68" s="14">
        <v>41306</v>
      </c>
      <c r="AN68" s="14">
        <v>41334</v>
      </c>
      <c r="AO68" s="14">
        <v>41365</v>
      </c>
      <c r="AP68" s="14">
        <v>41395</v>
      </c>
      <c r="AQ68" s="14">
        <v>41426</v>
      </c>
      <c r="AR68" s="14">
        <v>41456</v>
      </c>
      <c r="AS68" s="14">
        <v>41487</v>
      </c>
      <c r="AT68" s="14">
        <v>41518</v>
      </c>
      <c r="AU68" s="14">
        <v>41548</v>
      </c>
      <c r="AV68" s="14">
        <v>41579</v>
      </c>
      <c r="AW68" s="14">
        <v>41609</v>
      </c>
      <c r="AX68" s="14">
        <v>41640</v>
      </c>
      <c r="AY68" s="14">
        <v>41671</v>
      </c>
      <c r="AZ68" s="14">
        <v>41699</v>
      </c>
      <c r="BA68" s="14">
        <v>41730</v>
      </c>
      <c r="BB68" s="14">
        <v>41760</v>
      </c>
      <c r="BC68" s="14">
        <v>41791</v>
      </c>
      <c r="BD68" s="14">
        <v>41821</v>
      </c>
      <c r="BE68" s="14">
        <v>41852</v>
      </c>
      <c r="BF68" s="14">
        <v>41883</v>
      </c>
      <c r="BG68" s="14">
        <v>41913</v>
      </c>
      <c r="BH68" s="14">
        <v>41944</v>
      </c>
      <c r="BI68" s="14">
        <v>41974</v>
      </c>
      <c r="BJ68" s="14">
        <v>42005</v>
      </c>
      <c r="BK68" s="14">
        <v>42036</v>
      </c>
      <c r="BL68" s="14">
        <v>42064</v>
      </c>
      <c r="BM68" s="14">
        <v>42095</v>
      </c>
      <c r="BN68" s="14">
        <v>42125</v>
      </c>
      <c r="BO68" s="14">
        <v>42156</v>
      </c>
      <c r="BP68" s="14">
        <v>42186</v>
      </c>
      <c r="BQ68" s="14">
        <v>42217</v>
      </c>
      <c r="BR68" s="14">
        <v>42248</v>
      </c>
      <c r="BS68" s="14">
        <v>42278</v>
      </c>
      <c r="BT68" s="14">
        <v>42309</v>
      </c>
      <c r="BU68" s="14">
        <v>42339</v>
      </c>
      <c r="BV68" s="14">
        <v>42370</v>
      </c>
      <c r="BW68" s="14">
        <v>42401</v>
      </c>
      <c r="BX68" s="14">
        <v>42430</v>
      </c>
      <c r="BY68" s="14">
        <v>42461</v>
      </c>
      <c r="BZ68" s="14">
        <v>42491</v>
      </c>
      <c r="CA68" s="14">
        <v>42522</v>
      </c>
      <c r="CB68" s="14">
        <v>42552</v>
      </c>
      <c r="CC68" s="14">
        <v>42583</v>
      </c>
      <c r="CD68" s="14">
        <v>42614</v>
      </c>
      <c r="CE68" s="14">
        <v>42644</v>
      </c>
      <c r="CF68" s="14">
        <v>42675</v>
      </c>
      <c r="CG68" s="14">
        <v>42705</v>
      </c>
      <c r="CH68" s="14">
        <v>42736</v>
      </c>
      <c r="CI68" s="14">
        <v>42767</v>
      </c>
      <c r="CJ68" s="14">
        <v>42795</v>
      </c>
      <c r="CK68" s="14">
        <v>42826</v>
      </c>
      <c r="CL68" s="14">
        <v>42856</v>
      </c>
      <c r="CM68" s="14">
        <v>42887</v>
      </c>
      <c r="CN68" s="14">
        <v>42917</v>
      </c>
      <c r="CO68" s="14">
        <v>42948</v>
      </c>
      <c r="CP68" s="14">
        <v>42979</v>
      </c>
      <c r="CQ68" s="14">
        <v>43009</v>
      </c>
      <c r="CR68" s="14">
        <v>43040</v>
      </c>
      <c r="CS68" s="14">
        <v>43070</v>
      </c>
      <c r="CT68" s="14">
        <v>43101</v>
      </c>
      <c r="CU68" s="14">
        <v>43132</v>
      </c>
      <c r="CV68" s="14">
        <v>43160</v>
      </c>
      <c r="CW68" s="14">
        <v>43191</v>
      </c>
      <c r="CX68" s="14">
        <v>43221</v>
      </c>
      <c r="CY68" s="14">
        <v>43252</v>
      </c>
      <c r="CZ68" s="14">
        <v>43282</v>
      </c>
      <c r="DA68" s="14">
        <v>43313</v>
      </c>
      <c r="DB68" s="14">
        <v>43344</v>
      </c>
      <c r="DC68" s="14">
        <v>43374</v>
      </c>
      <c r="DD68" s="14">
        <v>43405</v>
      </c>
      <c r="DE68" s="14">
        <v>43435</v>
      </c>
      <c r="DF68" s="14">
        <v>43466</v>
      </c>
      <c r="DG68" s="14">
        <v>43497</v>
      </c>
      <c r="DH68" s="14">
        <v>43525</v>
      </c>
      <c r="DI68" s="14">
        <v>43556</v>
      </c>
      <c r="DJ68" s="14">
        <v>43586</v>
      </c>
      <c r="DK68" s="14">
        <v>43617</v>
      </c>
      <c r="DL68" s="14">
        <v>43647</v>
      </c>
      <c r="DM68" s="14">
        <v>43678</v>
      </c>
      <c r="DN68" s="14">
        <v>43709</v>
      </c>
      <c r="DO68" s="14">
        <v>43739</v>
      </c>
      <c r="DP68" s="14">
        <v>43770</v>
      </c>
      <c r="DQ68" s="14">
        <v>43800</v>
      </c>
      <c r="DR68" s="14">
        <v>43831</v>
      </c>
      <c r="DS68" s="14">
        <v>43862</v>
      </c>
      <c r="DT68" s="14">
        <v>43891</v>
      </c>
      <c r="DU68" s="14">
        <v>43922</v>
      </c>
      <c r="DV68" s="14">
        <v>43952</v>
      </c>
      <c r="DW68" s="14">
        <v>43983</v>
      </c>
      <c r="DX68" s="14">
        <v>44013</v>
      </c>
      <c r="DY68" s="14">
        <v>44044</v>
      </c>
      <c r="DZ68" s="14">
        <v>44075</v>
      </c>
      <c r="EA68" s="14">
        <v>44105</v>
      </c>
      <c r="EB68" s="14">
        <v>44136</v>
      </c>
      <c r="EC68" s="14">
        <v>44166</v>
      </c>
      <c r="ED68" s="14">
        <v>44197</v>
      </c>
      <c r="EE68" s="14">
        <v>44228</v>
      </c>
      <c r="EF68" s="14">
        <v>44256</v>
      </c>
      <c r="EG68" s="14">
        <v>44287</v>
      </c>
      <c r="EH68" s="14">
        <v>44317</v>
      </c>
      <c r="EI68" s="14">
        <v>44348</v>
      </c>
      <c r="EJ68" s="14">
        <v>44378</v>
      </c>
      <c r="EK68" s="14">
        <v>44409</v>
      </c>
      <c r="EL68" s="14">
        <v>44440</v>
      </c>
      <c r="EM68" s="14">
        <v>44470</v>
      </c>
      <c r="EN68" s="14">
        <v>44501</v>
      </c>
      <c r="EO68" s="14">
        <v>44531</v>
      </c>
      <c r="EP68" s="14">
        <v>44562</v>
      </c>
      <c r="EQ68" s="14">
        <v>44593</v>
      </c>
      <c r="ER68" s="14">
        <v>44621</v>
      </c>
      <c r="ES68" s="14">
        <v>44652</v>
      </c>
      <c r="ET68" s="14">
        <v>44682</v>
      </c>
      <c r="EU68" s="14">
        <v>44713</v>
      </c>
      <c r="EV68" s="14">
        <v>44743</v>
      </c>
      <c r="EW68" s="14">
        <v>44774</v>
      </c>
      <c r="EX68" s="14">
        <v>44805</v>
      </c>
      <c r="EY68" s="14">
        <v>44835</v>
      </c>
      <c r="EZ68" s="14">
        <v>44866</v>
      </c>
      <c r="FA68" s="14">
        <v>44896</v>
      </c>
      <c r="FB68" s="14">
        <v>44927</v>
      </c>
      <c r="FC68" s="14">
        <v>44958</v>
      </c>
      <c r="FD68" s="14">
        <v>44986</v>
      </c>
      <c r="FE68" s="14">
        <v>45017</v>
      </c>
      <c r="FF68" s="14">
        <v>45047</v>
      </c>
      <c r="FG68" s="14">
        <v>45078</v>
      </c>
      <c r="FH68" s="14">
        <v>45108</v>
      </c>
      <c r="FI68" s="14">
        <v>45139</v>
      </c>
      <c r="FJ68" s="14">
        <v>45170</v>
      </c>
      <c r="FK68" s="14">
        <v>45200</v>
      </c>
      <c r="FL68" s="14">
        <v>45231</v>
      </c>
      <c r="FM68" s="14">
        <v>45261</v>
      </c>
      <c r="FN68" s="14">
        <v>45292</v>
      </c>
      <c r="FO68" s="14">
        <v>45323</v>
      </c>
      <c r="FP68" s="14">
        <v>45352</v>
      </c>
      <c r="FQ68" s="14">
        <v>45383</v>
      </c>
      <c r="FR68" s="14">
        <v>45413</v>
      </c>
      <c r="FS68" s="14">
        <v>45444</v>
      </c>
      <c r="FT68" s="14">
        <v>45474</v>
      </c>
      <c r="FU68" s="14">
        <v>45505</v>
      </c>
      <c r="FV68" s="14">
        <v>45536</v>
      </c>
      <c r="FW68" s="14">
        <v>45566</v>
      </c>
      <c r="FX68" s="14">
        <v>45597</v>
      </c>
      <c r="FY68" s="14">
        <v>45627</v>
      </c>
      <c r="FZ68" s="14">
        <v>45658</v>
      </c>
      <c r="GA68" s="14">
        <v>45689</v>
      </c>
      <c r="GB68" s="14">
        <v>45717</v>
      </c>
      <c r="GC68" s="14">
        <v>45748</v>
      </c>
      <c r="GD68" s="14">
        <v>45778</v>
      </c>
      <c r="GE68" s="14">
        <v>45809</v>
      </c>
      <c r="GF68" s="14">
        <v>45839</v>
      </c>
      <c r="GG68" s="14">
        <v>45870</v>
      </c>
      <c r="GH68" s="14">
        <v>45901</v>
      </c>
      <c r="GI68" s="14">
        <v>45931</v>
      </c>
      <c r="GJ68" s="14">
        <v>45962</v>
      </c>
      <c r="GK68" s="14">
        <v>45992</v>
      </c>
      <c r="GL68" s="15">
        <v>46023</v>
      </c>
      <c r="GM68" s="15">
        <v>46054</v>
      </c>
    </row>
    <row r="69" spans="1:195" s="16" customFormat="1" ht="22.5" customHeight="1" x14ac:dyDescent="0.25">
      <c r="A69" s="17" t="s">
        <v>299</v>
      </c>
      <c r="B69" s="41">
        <v>67028.387258999996</v>
      </c>
      <c r="C69" s="41">
        <v>67574.477772000013</v>
      </c>
      <c r="D69" s="41">
        <v>69142.377837999986</v>
      </c>
      <c r="E69" s="41">
        <v>70567.736952000007</v>
      </c>
      <c r="F69" s="41">
        <v>72338.340100000001</v>
      </c>
      <c r="G69" s="41">
        <v>73962.442079000029</v>
      </c>
      <c r="H69" s="41">
        <v>74688.106700000004</v>
      </c>
      <c r="I69" s="41">
        <v>77004.229434000008</v>
      </c>
      <c r="J69" s="41">
        <v>79675.889754000003</v>
      </c>
      <c r="K69" s="41">
        <v>81952.000627000001</v>
      </c>
      <c r="L69" s="41">
        <v>85162.013845999973</v>
      </c>
      <c r="M69" s="41">
        <v>88328.771237999987</v>
      </c>
      <c r="N69" s="41">
        <v>90866.435032000009</v>
      </c>
      <c r="O69" s="41">
        <v>92778.986846</v>
      </c>
      <c r="P69" s="41">
        <v>95148.591594000027</v>
      </c>
      <c r="Q69" s="41">
        <v>97676.958342999991</v>
      </c>
      <c r="R69" s="41">
        <v>101470.03843099998</v>
      </c>
      <c r="S69" s="41">
        <v>104939.877777</v>
      </c>
      <c r="T69" s="41">
        <v>107211.38772300002</v>
      </c>
      <c r="U69" s="41">
        <v>112311.23134299999</v>
      </c>
      <c r="V69" s="41">
        <v>116044.49696199996</v>
      </c>
      <c r="W69" s="41">
        <v>121414.01096299999</v>
      </c>
      <c r="X69" s="41">
        <v>125099.42250600005</v>
      </c>
      <c r="Y69" s="41">
        <v>129017.61113899997</v>
      </c>
      <c r="Z69" s="41">
        <v>132115.88489099999</v>
      </c>
      <c r="AA69" s="41">
        <v>134040.018147</v>
      </c>
      <c r="AB69" s="41">
        <v>136801.61714399999</v>
      </c>
      <c r="AC69" s="41">
        <v>138437.84479800001</v>
      </c>
      <c r="AD69" s="41">
        <v>143476.507793</v>
      </c>
      <c r="AE69" s="41">
        <v>146066.96550299998</v>
      </c>
      <c r="AF69" s="41">
        <v>149656.56221700003</v>
      </c>
      <c r="AG69" s="41">
        <v>154439.19882800002</v>
      </c>
      <c r="AH69" s="41">
        <v>155785.647566</v>
      </c>
      <c r="AI69" s="41">
        <v>161515.251609</v>
      </c>
      <c r="AJ69" s="41">
        <v>165369.67435600003</v>
      </c>
      <c r="AK69" s="41">
        <v>170386.22652900001</v>
      </c>
      <c r="AL69" s="41">
        <v>174136.591648</v>
      </c>
      <c r="AM69" s="41">
        <v>176549.46614100001</v>
      </c>
      <c r="AN69" s="41">
        <v>179755.01757</v>
      </c>
      <c r="AO69" s="41">
        <v>184546.78139700001</v>
      </c>
      <c r="AP69" s="41">
        <v>189378.21904500003</v>
      </c>
      <c r="AQ69" s="41">
        <v>191936.42148699999</v>
      </c>
      <c r="AR69" s="41">
        <v>196075.49544000003</v>
      </c>
      <c r="AS69" s="41">
        <v>199664.58152299991</v>
      </c>
      <c r="AT69" s="41">
        <v>204638.28065899995</v>
      </c>
      <c r="AU69" s="41">
        <v>212365.31251800002</v>
      </c>
      <c r="AV69" s="41">
        <v>216998.97274999996</v>
      </c>
      <c r="AW69" s="41">
        <v>223837.14223399997</v>
      </c>
      <c r="AX69" s="41">
        <v>230543.64846400006</v>
      </c>
      <c r="AY69" s="41">
        <v>229284.88480500007</v>
      </c>
      <c r="AZ69" s="41">
        <v>230439.24893299994</v>
      </c>
      <c r="BA69" s="41">
        <v>230416.51466799984</v>
      </c>
      <c r="BB69" s="41">
        <v>233304.37662799994</v>
      </c>
      <c r="BC69" s="41">
        <v>235822.65766800003</v>
      </c>
      <c r="BD69" s="41">
        <v>237859.16789300001</v>
      </c>
      <c r="BE69" s="41">
        <v>240673.44831599999</v>
      </c>
      <c r="BF69" s="41">
        <v>248105.30532799996</v>
      </c>
      <c r="BG69" s="41">
        <v>257133.07159500002</v>
      </c>
      <c r="BH69" s="41">
        <v>264366.56449800008</v>
      </c>
      <c r="BI69" s="41">
        <v>273660.05164100009</v>
      </c>
      <c r="BJ69" s="41">
        <v>278069.73053100001</v>
      </c>
      <c r="BK69" s="41">
        <v>282154.736737</v>
      </c>
      <c r="BL69" s="41">
        <v>290691.8707899999</v>
      </c>
      <c r="BM69" s="41">
        <v>297907.62122500001</v>
      </c>
      <c r="BN69" s="41">
        <v>304521.29548600002</v>
      </c>
      <c r="BO69" s="41">
        <v>309125.77859000006</v>
      </c>
      <c r="BP69" s="41">
        <v>314706.88699799997</v>
      </c>
      <c r="BQ69" s="41">
        <v>318838.73647099989</v>
      </c>
      <c r="BR69" s="41">
        <v>329461.81569299998</v>
      </c>
      <c r="BS69" s="41">
        <v>341339.33003399998</v>
      </c>
      <c r="BT69" s="41">
        <v>354818.47930000001</v>
      </c>
      <c r="BU69" s="41">
        <v>365733.96748999989</v>
      </c>
      <c r="BV69" s="41">
        <v>366116.6965160002</v>
      </c>
      <c r="BW69" s="41">
        <v>370477.69503000018</v>
      </c>
      <c r="BX69" s="41">
        <v>389763.09420699981</v>
      </c>
      <c r="BY69" s="41">
        <v>395485.6930789997</v>
      </c>
      <c r="BZ69" s="41">
        <v>408777.01987799973</v>
      </c>
      <c r="CA69" s="41">
        <v>416695.5825800001</v>
      </c>
      <c r="CB69" s="41">
        <v>420671.80966699985</v>
      </c>
      <c r="CC69" s="41">
        <v>435561.67179799988</v>
      </c>
      <c r="CD69" s="41">
        <v>446214.84794300003</v>
      </c>
      <c r="CE69" s="41">
        <v>462200.617455</v>
      </c>
      <c r="CF69" s="41">
        <v>482296.17198599991</v>
      </c>
      <c r="CG69" s="41">
        <v>498532.79344399984</v>
      </c>
      <c r="CH69" s="41">
        <v>521116.94521500007</v>
      </c>
      <c r="CI69" s="41">
        <v>525023.33416600013</v>
      </c>
      <c r="CJ69" s="41">
        <v>540620.06106600014</v>
      </c>
      <c r="CK69" s="41">
        <v>551905.22520900005</v>
      </c>
      <c r="CL69" s="41">
        <v>576623.54218700016</v>
      </c>
      <c r="CM69" s="41">
        <v>588247.21600700007</v>
      </c>
      <c r="CN69" s="41">
        <v>627744.36899999995</v>
      </c>
      <c r="CO69" s="41">
        <v>637305.97900000005</v>
      </c>
      <c r="CP69" s="41">
        <v>659108.22600000014</v>
      </c>
      <c r="CQ69" s="41">
        <v>695242.34100000013</v>
      </c>
      <c r="CR69" s="41">
        <v>735344.31999999983</v>
      </c>
      <c r="CS69" s="41">
        <v>764686.58900000015</v>
      </c>
      <c r="CT69" s="41">
        <v>806102.75300000026</v>
      </c>
      <c r="CU69" s="41">
        <v>825785.95699999994</v>
      </c>
      <c r="CV69" s="41">
        <v>860217.94500000041</v>
      </c>
      <c r="CW69" s="41">
        <v>892320.68599999999</v>
      </c>
      <c r="CX69" s="41">
        <v>936274.80200000014</v>
      </c>
      <c r="CY69" s="41">
        <v>949343.15799999982</v>
      </c>
      <c r="CZ69" s="41">
        <v>966493.25100000005</v>
      </c>
      <c r="DA69" s="41">
        <v>1001108.0110000003</v>
      </c>
      <c r="DB69" s="41">
        <v>1004627.5729999999</v>
      </c>
      <c r="DC69" s="41">
        <v>1029554.9789999997</v>
      </c>
      <c r="DD69" s="41">
        <v>1046701.122</v>
      </c>
      <c r="DE69" s="41">
        <v>1056031.3089999999</v>
      </c>
      <c r="DF69" s="41">
        <v>1078228.7269999997</v>
      </c>
      <c r="DG69" s="41">
        <v>1080909.192</v>
      </c>
      <c r="DH69" s="41">
        <v>1095286.5219999994</v>
      </c>
      <c r="DI69" s="41">
        <v>1114790.0199999998</v>
      </c>
      <c r="DJ69" s="41">
        <v>1130409.4170000004</v>
      </c>
      <c r="DK69" s="41">
        <v>1130529.5889999999</v>
      </c>
      <c r="DL69" s="41">
        <v>1162712.6410000001</v>
      </c>
      <c r="DM69" s="41">
        <v>1182296.9419999998</v>
      </c>
      <c r="DN69" s="41">
        <v>1204676.6239999996</v>
      </c>
      <c r="DO69" s="41">
        <v>1267682.3700000001</v>
      </c>
      <c r="DP69" s="41">
        <v>1299945.2860000001</v>
      </c>
      <c r="DQ69" s="41">
        <v>1341854.3510000003</v>
      </c>
      <c r="DR69" s="41">
        <v>1368494.7319999998</v>
      </c>
      <c r="DS69" s="41">
        <v>1374420.8839999996</v>
      </c>
      <c r="DT69" s="41">
        <v>1391761.5019999999</v>
      </c>
      <c r="DU69" s="41">
        <v>1346836.9409999999</v>
      </c>
      <c r="DV69" s="41">
        <v>1373960.8399999996</v>
      </c>
      <c r="DW69" s="41">
        <v>1422598.7499999995</v>
      </c>
      <c r="DX69" s="41">
        <v>1472779.2729999998</v>
      </c>
      <c r="DY69" s="41">
        <v>1512440.0669999998</v>
      </c>
      <c r="DZ69" s="41">
        <v>1542052.9760000005</v>
      </c>
      <c r="EA69" s="41">
        <v>1596884.2450000003</v>
      </c>
      <c r="EB69" s="41">
        <v>1670774.4569999999</v>
      </c>
      <c r="EC69" s="41">
        <v>1748775.0680000002</v>
      </c>
      <c r="ED69" s="41">
        <v>1768338.5979999995</v>
      </c>
      <c r="EE69" s="41">
        <v>1798935.7309999999</v>
      </c>
      <c r="EF69" s="41">
        <v>1865551.0699999991</v>
      </c>
      <c r="EG69" s="41">
        <v>1909214.5739999996</v>
      </c>
      <c r="EH69" s="41">
        <v>1960613.1490000002</v>
      </c>
      <c r="EI69" s="41">
        <v>2006111.2460000005</v>
      </c>
      <c r="EJ69" s="41">
        <v>2037036.7619999999</v>
      </c>
      <c r="EK69" s="41">
        <v>2110919.4549999996</v>
      </c>
      <c r="EL69" s="41">
        <v>2194571.9</v>
      </c>
      <c r="EM69" s="41">
        <v>2281218.0459999996</v>
      </c>
      <c r="EN69" s="41">
        <v>2435740.58</v>
      </c>
      <c r="EO69" s="41">
        <v>2505583.9379999996</v>
      </c>
      <c r="EP69" s="41">
        <v>2558092.9750000001</v>
      </c>
      <c r="EQ69" s="41">
        <v>2615686.6380000012</v>
      </c>
      <c r="ER69" s="41">
        <v>2781879.8569999994</v>
      </c>
      <c r="ES69" s="41">
        <v>2843133.3399999994</v>
      </c>
      <c r="ET69" s="41">
        <v>3045994.7430000002</v>
      </c>
      <c r="EU69" s="41">
        <v>3228864.5359999994</v>
      </c>
      <c r="EV69" s="41">
        <v>3283339.64</v>
      </c>
      <c r="EW69" s="41">
        <v>3454979.8330000006</v>
      </c>
      <c r="EX69" s="41">
        <v>3605065.6379999998</v>
      </c>
      <c r="EY69" s="41">
        <v>3791765.262000001</v>
      </c>
      <c r="EZ69" s="41">
        <v>4049530.3940000013</v>
      </c>
      <c r="FA69" s="41">
        <v>4225380.7180000003</v>
      </c>
      <c r="FB69" s="41">
        <v>4472237.4290000014</v>
      </c>
      <c r="FC69" s="41">
        <v>4644673.9520000005</v>
      </c>
      <c r="FD69" s="41">
        <v>4896603.3609999986</v>
      </c>
      <c r="FE69" s="41">
        <v>5189382.5870000031</v>
      </c>
      <c r="FF69" s="41">
        <v>5624626.2890000008</v>
      </c>
      <c r="FG69" s="41">
        <v>5900891.5910000009</v>
      </c>
      <c r="FH69" s="41">
        <v>6297060.0890000006</v>
      </c>
      <c r="FI69" s="41">
        <v>6881519.6830000002</v>
      </c>
      <c r="FJ69" s="41">
        <v>7334201.0390000008</v>
      </c>
      <c r="FK69" s="41">
        <v>8459012.4079999998</v>
      </c>
      <c r="FL69" s="41">
        <v>9384824.404000001</v>
      </c>
      <c r="FM69" s="41">
        <v>9961685.2060000002</v>
      </c>
      <c r="FN69" s="41">
        <v>11146144.705000002</v>
      </c>
      <c r="FO69" s="41">
        <v>12261866.105000002</v>
      </c>
      <c r="FP69" s="41">
        <v>13329327.222999997</v>
      </c>
      <c r="FQ69" s="41">
        <v>14998099.813000003</v>
      </c>
      <c r="FR69" s="41">
        <v>16854586.422999997</v>
      </c>
      <c r="FS69" s="41">
        <v>18572400.808999997</v>
      </c>
      <c r="FT69" s="41">
        <v>21068958.843000002</v>
      </c>
      <c r="FU69" s="41">
        <v>23140932.376999997</v>
      </c>
      <c r="FV69" s="41">
        <v>25711526.990000002</v>
      </c>
      <c r="FW69" s="41">
        <v>28857697.117000002</v>
      </c>
      <c r="FX69" s="41">
        <v>31254205.623</v>
      </c>
      <c r="FY69" s="41">
        <v>34133561.587000012</v>
      </c>
      <c r="FZ69" s="41">
        <v>36989032.343999982</v>
      </c>
      <c r="GA69" s="41">
        <v>39228050.014000013</v>
      </c>
      <c r="GB69" s="41">
        <v>41819756.728</v>
      </c>
      <c r="GC69" s="41">
        <v>44916319.582000002</v>
      </c>
      <c r="GD69" s="41">
        <v>47484249.130000003</v>
      </c>
      <c r="GE69" s="41">
        <v>49390548.870000005</v>
      </c>
      <c r="GF69" s="41">
        <v>52138714.160999991</v>
      </c>
      <c r="GG69" s="41">
        <v>53789900.969999999</v>
      </c>
      <c r="GH69" s="41">
        <v>55748267.158000007</v>
      </c>
      <c r="GI69" s="41">
        <v>57683310.246000007</v>
      </c>
      <c r="GJ69" s="41">
        <v>59477806.093000017</v>
      </c>
      <c r="GK69" s="41">
        <v>61313368.333999999</v>
      </c>
      <c r="GL69" s="42">
        <v>62802608.254999995</v>
      </c>
      <c r="GM69" s="42">
        <v>63956905.117999993</v>
      </c>
    </row>
    <row r="70" spans="1:195" s="16" customFormat="1" ht="22.5" customHeight="1" x14ac:dyDescent="0.25">
      <c r="A70" s="39" t="s">
        <v>293</v>
      </c>
      <c r="B70" s="21">
        <v>29577.496426999998</v>
      </c>
      <c r="C70" s="21">
        <v>29878.431873000009</v>
      </c>
      <c r="D70" s="21">
        <v>30435.341127999993</v>
      </c>
      <c r="E70" s="21">
        <v>31080.589888999995</v>
      </c>
      <c r="F70" s="21">
        <v>31599.30588</v>
      </c>
      <c r="G70" s="21">
        <v>32044.926788000004</v>
      </c>
      <c r="H70" s="21">
        <v>32611.065649999982</v>
      </c>
      <c r="I70" s="21">
        <v>33434.537351999999</v>
      </c>
      <c r="J70" s="21">
        <v>34824.854060000005</v>
      </c>
      <c r="K70" s="21">
        <v>35916.597225000005</v>
      </c>
      <c r="L70" s="21">
        <v>37344.97394299999</v>
      </c>
      <c r="M70" s="21">
        <v>38528.528370999993</v>
      </c>
      <c r="N70" s="21">
        <v>39648.251828000015</v>
      </c>
      <c r="O70" s="21">
        <v>40689.296875</v>
      </c>
      <c r="P70" s="21">
        <v>41879.879684000014</v>
      </c>
      <c r="Q70" s="21">
        <v>43313.758494999987</v>
      </c>
      <c r="R70" s="21">
        <v>44881.237170999986</v>
      </c>
      <c r="S70" s="21">
        <v>46268.478504999992</v>
      </c>
      <c r="T70" s="21">
        <v>47771.016012999986</v>
      </c>
      <c r="U70" s="21">
        <v>49961.296827999991</v>
      </c>
      <c r="V70" s="21">
        <v>51882.839755999979</v>
      </c>
      <c r="W70" s="21">
        <v>54310.102039000005</v>
      </c>
      <c r="X70" s="21">
        <v>55848.062974000015</v>
      </c>
      <c r="Y70" s="21">
        <v>56395.279280999988</v>
      </c>
      <c r="Z70" s="21">
        <v>57510.769342000014</v>
      </c>
      <c r="AA70" s="21">
        <v>58460.192175999982</v>
      </c>
      <c r="AB70" s="21">
        <v>60020.949248999998</v>
      </c>
      <c r="AC70" s="21">
        <v>60952.410934999993</v>
      </c>
      <c r="AD70" s="21">
        <v>62730.747309000006</v>
      </c>
      <c r="AE70" s="21">
        <v>63627.17539099999</v>
      </c>
      <c r="AF70" s="21">
        <v>64765.318464999989</v>
      </c>
      <c r="AG70" s="21">
        <v>66932.094551000017</v>
      </c>
      <c r="AH70" s="21">
        <v>68178.974736000004</v>
      </c>
      <c r="AI70" s="21">
        <v>70318.761568000002</v>
      </c>
      <c r="AJ70" s="21">
        <v>71882.071076000022</v>
      </c>
      <c r="AK70" s="21">
        <v>72810.388298000005</v>
      </c>
      <c r="AL70" s="21">
        <v>74649.144262999966</v>
      </c>
      <c r="AM70" s="21">
        <v>75861.934618000014</v>
      </c>
      <c r="AN70" s="21">
        <v>78129.764968000018</v>
      </c>
      <c r="AO70" s="21">
        <v>80216.040288000018</v>
      </c>
      <c r="AP70" s="21">
        <v>82332.659576000035</v>
      </c>
      <c r="AQ70" s="21">
        <v>83439.315926999989</v>
      </c>
      <c r="AR70" s="21">
        <v>84834.099260000032</v>
      </c>
      <c r="AS70" s="21">
        <v>86877.994603999934</v>
      </c>
      <c r="AT70" s="21">
        <v>89355.932897999999</v>
      </c>
      <c r="AU70" s="21">
        <v>91654.592772999997</v>
      </c>
      <c r="AV70" s="21">
        <v>93735.177485999942</v>
      </c>
      <c r="AW70" s="21">
        <v>95206.309325000009</v>
      </c>
      <c r="AX70" s="21">
        <v>97324.116016000073</v>
      </c>
      <c r="AY70" s="21">
        <v>97533.324562000009</v>
      </c>
      <c r="AZ70" s="21">
        <v>98088.302722000022</v>
      </c>
      <c r="BA70" s="21">
        <v>98633.035542999962</v>
      </c>
      <c r="BB70" s="21">
        <v>100197.02173800002</v>
      </c>
      <c r="BC70" s="21">
        <v>100814.24007599999</v>
      </c>
      <c r="BD70" s="21">
        <v>102260.738654</v>
      </c>
      <c r="BE70" s="21">
        <v>104364.30430799999</v>
      </c>
      <c r="BF70" s="21">
        <v>107822.68894499997</v>
      </c>
      <c r="BG70" s="21">
        <v>110829.99230500001</v>
      </c>
      <c r="BH70" s="21">
        <v>113815.56902800004</v>
      </c>
      <c r="BI70" s="21">
        <v>115436.04123400003</v>
      </c>
      <c r="BJ70" s="21">
        <v>117977.94276200005</v>
      </c>
      <c r="BK70" s="21">
        <v>120519.75023399998</v>
      </c>
      <c r="BL70" s="21">
        <v>123476.72795599994</v>
      </c>
      <c r="BM70" s="21">
        <v>126986.98483600008</v>
      </c>
      <c r="BN70" s="21">
        <v>130050.81986100004</v>
      </c>
      <c r="BO70" s="21">
        <v>130377.00740599999</v>
      </c>
      <c r="BP70" s="21">
        <v>132964.67551199996</v>
      </c>
      <c r="BQ70" s="21">
        <v>134989.30190799994</v>
      </c>
      <c r="BR70" s="21">
        <v>138795.23672300001</v>
      </c>
      <c r="BS70" s="21">
        <v>142677.46467399999</v>
      </c>
      <c r="BT70" s="21">
        <v>145863.457368</v>
      </c>
      <c r="BU70" s="21">
        <v>147260.71067299994</v>
      </c>
      <c r="BV70" s="21">
        <v>149011.49828400012</v>
      </c>
      <c r="BW70" s="21">
        <v>150571.48584600003</v>
      </c>
      <c r="BX70" s="21">
        <v>164301.88153899991</v>
      </c>
      <c r="BY70" s="21">
        <v>167371.05212399978</v>
      </c>
      <c r="BZ70" s="21">
        <v>170975.60027199995</v>
      </c>
      <c r="CA70" s="21">
        <v>173243.50193200001</v>
      </c>
      <c r="CB70" s="21">
        <v>177662.79861999993</v>
      </c>
      <c r="CC70" s="21">
        <v>183271.48643499994</v>
      </c>
      <c r="CD70" s="21">
        <v>190523.52880600002</v>
      </c>
      <c r="CE70" s="21">
        <v>197411.63988199993</v>
      </c>
      <c r="CF70" s="21">
        <v>206076.12371800002</v>
      </c>
      <c r="CG70" s="21">
        <v>212609.93896699997</v>
      </c>
      <c r="CH70" s="21">
        <v>221621.79522100004</v>
      </c>
      <c r="CI70" s="21">
        <v>229103.58331099999</v>
      </c>
      <c r="CJ70" s="21">
        <v>239979.31573699997</v>
      </c>
      <c r="CK70" s="21">
        <v>249320.32644999993</v>
      </c>
      <c r="CL70" s="21">
        <v>259307.79829600005</v>
      </c>
      <c r="CM70" s="21">
        <v>265842.76567800005</v>
      </c>
      <c r="CN70" s="21">
        <v>284849.79399999988</v>
      </c>
      <c r="CO70" s="21">
        <v>286617.18800000002</v>
      </c>
      <c r="CP70" s="21">
        <v>299287.84399999992</v>
      </c>
      <c r="CQ70" s="21">
        <v>313404.87600000016</v>
      </c>
      <c r="CR70" s="21">
        <v>327497.43699999992</v>
      </c>
      <c r="CS70" s="21">
        <v>336808.43600000005</v>
      </c>
      <c r="CT70" s="21">
        <v>350952.94800000015</v>
      </c>
      <c r="CU70" s="21">
        <v>359417.05599999987</v>
      </c>
      <c r="CV70" s="21">
        <v>372725.81700000056</v>
      </c>
      <c r="CW70" s="21">
        <v>382228.55399999989</v>
      </c>
      <c r="CX70" s="21">
        <v>391477.41499999998</v>
      </c>
      <c r="CY70" s="21">
        <v>395249.10199999978</v>
      </c>
      <c r="CZ70" s="21">
        <v>399393.46599999996</v>
      </c>
      <c r="DA70" s="21">
        <v>407590.2640000002</v>
      </c>
      <c r="DB70" s="21">
        <v>410861.39200000005</v>
      </c>
      <c r="DC70" s="21">
        <v>413769.56399999978</v>
      </c>
      <c r="DD70" s="21">
        <v>415946.53099999996</v>
      </c>
      <c r="DE70" s="21">
        <v>414196.39000000007</v>
      </c>
      <c r="DF70" s="21">
        <v>415365.57499999955</v>
      </c>
      <c r="DG70" s="21">
        <v>416783.36200000002</v>
      </c>
      <c r="DH70" s="21">
        <v>420124.54299999942</v>
      </c>
      <c r="DI70" s="21">
        <v>421895.9990000003</v>
      </c>
      <c r="DJ70" s="21">
        <v>421857.29100000008</v>
      </c>
      <c r="DK70" s="21">
        <v>417102.21799999994</v>
      </c>
      <c r="DL70" s="21">
        <v>416294.92800000007</v>
      </c>
      <c r="DM70" s="21">
        <v>415300.31399999972</v>
      </c>
      <c r="DN70" s="21">
        <v>411269.00799999986</v>
      </c>
      <c r="DO70" s="21">
        <v>411223.41699999996</v>
      </c>
      <c r="DP70" s="21">
        <v>410681.14400000003</v>
      </c>
      <c r="DQ70" s="21">
        <v>408394.56600000005</v>
      </c>
      <c r="DR70" s="21">
        <v>410450.17100000009</v>
      </c>
      <c r="DS70" s="21">
        <v>414736.79099999968</v>
      </c>
      <c r="DT70" s="21">
        <v>421971.56500000012</v>
      </c>
      <c r="DU70" s="21">
        <v>413587.03899999958</v>
      </c>
      <c r="DV70" s="21">
        <v>413354.33399999951</v>
      </c>
      <c r="DW70" s="21">
        <v>413091.94099999999</v>
      </c>
      <c r="DX70" s="21">
        <v>415382.93299999996</v>
      </c>
      <c r="DY70" s="21">
        <v>421422.51799999987</v>
      </c>
      <c r="DZ70" s="21">
        <v>429398.55500000011</v>
      </c>
      <c r="EA70" s="21">
        <v>441455.36000000004</v>
      </c>
      <c r="EB70" s="21">
        <v>452257.14700000035</v>
      </c>
      <c r="EC70" s="21">
        <v>460790.43500000023</v>
      </c>
      <c r="ED70" s="21">
        <v>471898.2730000001</v>
      </c>
      <c r="EE70" s="21">
        <v>487075.01999999961</v>
      </c>
      <c r="EF70" s="21">
        <v>506007.88400000049</v>
      </c>
      <c r="EG70" s="21">
        <v>521380.25199999963</v>
      </c>
      <c r="EH70" s="21">
        <v>533700.1100000001</v>
      </c>
      <c r="EI70" s="21">
        <v>541948.97400000016</v>
      </c>
      <c r="EJ70" s="21">
        <v>552302.63000000024</v>
      </c>
      <c r="EK70" s="21">
        <v>570485.70599999989</v>
      </c>
      <c r="EL70" s="21">
        <v>592962.25699999998</v>
      </c>
      <c r="EM70" s="21">
        <v>624290.31799999997</v>
      </c>
      <c r="EN70" s="21">
        <v>664903.32299999963</v>
      </c>
      <c r="EO70" s="21">
        <v>687740.58299999963</v>
      </c>
      <c r="EP70" s="21">
        <v>707616.799</v>
      </c>
      <c r="EQ70" s="21">
        <v>733997.77899999975</v>
      </c>
      <c r="ER70" s="21">
        <v>772679.72799999954</v>
      </c>
      <c r="ES70" s="21">
        <v>795168.43699999934</v>
      </c>
      <c r="ET70" s="21">
        <v>831219.64500000014</v>
      </c>
      <c r="EU70" s="21">
        <v>856668.32399999944</v>
      </c>
      <c r="EV70" s="21">
        <v>880463.77900000021</v>
      </c>
      <c r="EW70" s="21">
        <v>914644.853</v>
      </c>
      <c r="EX70" s="21">
        <v>953395.95199999993</v>
      </c>
      <c r="EY70" s="21">
        <v>989580.00500000024</v>
      </c>
      <c r="EZ70" s="21">
        <v>1032907.1270000003</v>
      </c>
      <c r="FA70" s="21">
        <v>1059487.5519999999</v>
      </c>
      <c r="FB70" s="21">
        <v>1120101.8830000004</v>
      </c>
      <c r="FC70" s="21">
        <v>1170316.2470000009</v>
      </c>
      <c r="FD70" s="21">
        <v>1246521.6030000008</v>
      </c>
      <c r="FE70" s="21">
        <v>1317454.9349999996</v>
      </c>
      <c r="FF70" s="21">
        <v>1371177.7989999999</v>
      </c>
      <c r="FG70" s="21">
        <v>1393267.9200000011</v>
      </c>
      <c r="FH70" s="21">
        <v>1440127.1970000002</v>
      </c>
      <c r="FI70" s="21">
        <v>1517925.7819999997</v>
      </c>
      <c r="FJ70" s="21">
        <v>1659928.8080000004</v>
      </c>
      <c r="FK70" s="21">
        <v>1790499.5439999998</v>
      </c>
      <c r="FL70" s="21">
        <v>1928626.0600000017</v>
      </c>
      <c r="FM70" s="21">
        <v>1996762.5009999997</v>
      </c>
      <c r="FN70" s="21">
        <v>2150046.9089999995</v>
      </c>
      <c r="FO70" s="21">
        <v>2379541.0120000006</v>
      </c>
      <c r="FP70" s="21">
        <v>2611181.2530000005</v>
      </c>
      <c r="FQ70" s="21">
        <v>2962722.3170000017</v>
      </c>
      <c r="FR70" s="21">
        <v>3618840.6199999987</v>
      </c>
      <c r="FS70" s="21">
        <v>4226809.5210000016</v>
      </c>
      <c r="FT70" s="21">
        <v>5118868.2609999999</v>
      </c>
      <c r="FU70" s="21">
        <v>6162586.0289999964</v>
      </c>
      <c r="FV70" s="21">
        <v>7229583.1100000003</v>
      </c>
      <c r="FW70" s="21">
        <v>8295200.2049999982</v>
      </c>
      <c r="FX70" s="21">
        <v>9340819.911000004</v>
      </c>
      <c r="FY70" s="21">
        <v>10267353.465000005</v>
      </c>
      <c r="FZ70" s="21">
        <v>11547713.839000002</v>
      </c>
      <c r="GA70" s="21">
        <v>12749760.060999997</v>
      </c>
      <c r="GB70" s="21">
        <v>14028936.718999995</v>
      </c>
      <c r="GC70" s="21">
        <v>15138839.029999997</v>
      </c>
      <c r="GD70" s="21">
        <v>16156286.041999996</v>
      </c>
      <c r="GE70" s="21">
        <v>16620428.875000004</v>
      </c>
      <c r="GF70" s="21">
        <v>17366453.991999995</v>
      </c>
      <c r="GG70" s="21">
        <v>18212823.993999999</v>
      </c>
      <c r="GH70" s="21">
        <v>18559686.79700001</v>
      </c>
      <c r="GI70" s="21">
        <v>19001976.092000004</v>
      </c>
      <c r="GJ70" s="21">
        <v>19401369.70700001</v>
      </c>
      <c r="GK70" s="21">
        <v>19658820.068999998</v>
      </c>
      <c r="GL70" s="22">
        <v>20286947.068999983</v>
      </c>
      <c r="GM70" s="22">
        <v>20737928.180999994</v>
      </c>
    </row>
    <row r="71" spans="1:195" s="16" customFormat="1" ht="22.5" customHeight="1" x14ac:dyDescent="0.25">
      <c r="A71" s="39" t="s">
        <v>291</v>
      </c>
      <c r="B71" s="21">
        <v>12311.208791000005</v>
      </c>
      <c r="C71" s="21">
        <v>12322.426880999999</v>
      </c>
      <c r="D71" s="21">
        <v>12350.672882999999</v>
      </c>
      <c r="E71" s="21">
        <v>12384.911617000003</v>
      </c>
      <c r="F71" s="21">
        <v>12439.052665000001</v>
      </c>
      <c r="G71" s="21">
        <v>12543.372504000004</v>
      </c>
      <c r="H71" s="21">
        <v>12375.667124000003</v>
      </c>
      <c r="I71" s="21">
        <v>12529.019236000002</v>
      </c>
      <c r="J71" s="21">
        <v>12713.967295000002</v>
      </c>
      <c r="K71" s="21">
        <v>12898.722588000001</v>
      </c>
      <c r="L71" s="21">
        <v>13121.299833000001</v>
      </c>
      <c r="M71" s="21">
        <v>13379.265705999998</v>
      </c>
      <c r="N71" s="21">
        <v>13516.633482000001</v>
      </c>
      <c r="O71" s="21">
        <v>13691.105498000001</v>
      </c>
      <c r="P71" s="21">
        <v>13775.424500999998</v>
      </c>
      <c r="Q71" s="21">
        <v>13952.328450999998</v>
      </c>
      <c r="R71" s="21">
        <v>14192.448662000004</v>
      </c>
      <c r="S71" s="21">
        <v>14465.714843000002</v>
      </c>
      <c r="T71" s="21">
        <v>14758.511412</v>
      </c>
      <c r="U71" s="21">
        <v>15163.420152000001</v>
      </c>
      <c r="V71" s="21">
        <v>15607.478282</v>
      </c>
      <c r="W71" s="21">
        <v>16069.416650000003</v>
      </c>
      <c r="X71" s="21">
        <v>16649.048992000004</v>
      </c>
      <c r="Y71" s="21">
        <v>17205.684004000002</v>
      </c>
      <c r="Z71" s="21">
        <v>17251.610365000011</v>
      </c>
      <c r="AA71" s="21">
        <v>17528.032940999998</v>
      </c>
      <c r="AB71" s="21">
        <v>17780.727665999999</v>
      </c>
      <c r="AC71" s="21">
        <v>17931.555024000001</v>
      </c>
      <c r="AD71" s="21">
        <v>18171.394069999995</v>
      </c>
      <c r="AE71" s="21">
        <v>18475.257771000001</v>
      </c>
      <c r="AF71" s="21">
        <v>18712.712684000002</v>
      </c>
      <c r="AG71" s="21">
        <v>19044.989107000001</v>
      </c>
      <c r="AH71" s="21">
        <v>19298.964235000003</v>
      </c>
      <c r="AI71" s="21">
        <v>19607.056575000006</v>
      </c>
      <c r="AJ71" s="21">
        <v>19749.154179000001</v>
      </c>
      <c r="AK71" s="21">
        <v>20009.975756999997</v>
      </c>
      <c r="AL71" s="21">
        <v>20159.813108999995</v>
      </c>
      <c r="AM71" s="21">
        <v>20231.143139999996</v>
      </c>
      <c r="AN71" s="21">
        <v>20357.414663</v>
      </c>
      <c r="AO71" s="21">
        <v>20448.202795000005</v>
      </c>
      <c r="AP71" s="21">
        <v>20611.712943000002</v>
      </c>
      <c r="AQ71" s="21">
        <v>20666.204690999999</v>
      </c>
      <c r="AR71" s="21">
        <v>20782.800236000003</v>
      </c>
      <c r="AS71" s="21">
        <v>20897.524377999995</v>
      </c>
      <c r="AT71" s="21">
        <v>21016.145223999996</v>
      </c>
      <c r="AU71" s="21">
        <v>21154.628566000007</v>
      </c>
      <c r="AV71" s="21">
        <v>21384.244863000004</v>
      </c>
      <c r="AW71" s="21">
        <v>21637.265783999996</v>
      </c>
      <c r="AX71" s="21">
        <v>21691.474012999995</v>
      </c>
      <c r="AY71" s="21">
        <v>21804.224286999994</v>
      </c>
      <c r="AZ71" s="21">
        <v>21889.075214999993</v>
      </c>
      <c r="BA71" s="21">
        <v>21643.651137999954</v>
      </c>
      <c r="BB71" s="21">
        <v>21911.435302999998</v>
      </c>
      <c r="BC71" s="21">
        <v>22012.166490999993</v>
      </c>
      <c r="BD71" s="21">
        <v>22130.955311999998</v>
      </c>
      <c r="BE71" s="21">
        <v>22238.422632999998</v>
      </c>
      <c r="BF71" s="21">
        <v>22418.443345999993</v>
      </c>
      <c r="BG71" s="21">
        <v>22474.960851000007</v>
      </c>
      <c r="BH71" s="21">
        <v>22563.397269000001</v>
      </c>
      <c r="BI71" s="21">
        <v>22714.943775</v>
      </c>
      <c r="BJ71" s="21">
        <v>22702.55435799999</v>
      </c>
      <c r="BK71" s="21">
        <v>22707.36178900001</v>
      </c>
      <c r="BL71" s="21">
        <v>22766.155810999993</v>
      </c>
      <c r="BM71" s="21">
        <v>22831.618165</v>
      </c>
      <c r="BN71" s="21">
        <v>22965.465683999988</v>
      </c>
      <c r="BO71" s="21">
        <v>22917.682528000001</v>
      </c>
      <c r="BP71" s="21">
        <v>23023.733483999993</v>
      </c>
      <c r="BQ71" s="21">
        <v>22758.330133999996</v>
      </c>
      <c r="BR71" s="21">
        <v>22857.894628999995</v>
      </c>
      <c r="BS71" s="21">
        <v>23031.884624999995</v>
      </c>
      <c r="BT71" s="21">
        <v>23209.181575999992</v>
      </c>
      <c r="BU71" s="21">
        <v>23477.370766999997</v>
      </c>
      <c r="BV71" s="21">
        <v>23602.060308</v>
      </c>
      <c r="BW71" s="21">
        <v>23610.059081000014</v>
      </c>
      <c r="BX71" s="21">
        <v>24471.498815000003</v>
      </c>
      <c r="BY71" s="21">
        <v>24588.021544000003</v>
      </c>
      <c r="BZ71" s="21">
        <v>24830.596636999991</v>
      </c>
      <c r="CA71" s="21">
        <v>25024.801085000003</v>
      </c>
      <c r="CB71" s="21">
        <v>25222.665537999997</v>
      </c>
      <c r="CC71" s="21">
        <v>25667.031553000001</v>
      </c>
      <c r="CD71" s="21">
        <v>26160.102960000004</v>
      </c>
      <c r="CE71" s="21">
        <v>26860.389775000003</v>
      </c>
      <c r="CF71" s="21">
        <v>27916.820538999993</v>
      </c>
      <c r="CG71" s="21">
        <v>29824.313291000002</v>
      </c>
      <c r="CH71" s="21">
        <v>30955.724297000008</v>
      </c>
      <c r="CI71" s="21">
        <v>32292.641410000029</v>
      </c>
      <c r="CJ71" s="21">
        <v>34297.900143999999</v>
      </c>
      <c r="CK71" s="21">
        <v>36249.177908999976</v>
      </c>
      <c r="CL71" s="21">
        <v>39286.096360999974</v>
      </c>
      <c r="CM71" s="21">
        <v>42630.966866999996</v>
      </c>
      <c r="CN71" s="21">
        <v>52198.025000000009</v>
      </c>
      <c r="CO71" s="21">
        <v>53558.461000000003</v>
      </c>
      <c r="CP71" s="21">
        <v>61365.739999999976</v>
      </c>
      <c r="CQ71" s="21">
        <v>70173.65800000001</v>
      </c>
      <c r="CR71" s="21">
        <v>80122.167000000001</v>
      </c>
      <c r="CS71" s="21">
        <v>92736.688999999998</v>
      </c>
      <c r="CT71" s="21">
        <v>103708.20899999997</v>
      </c>
      <c r="CU71" s="21">
        <v>114969.51499999996</v>
      </c>
      <c r="CV71" s="21">
        <v>130190.374</v>
      </c>
      <c r="CW71" s="21">
        <v>145549.8130000002</v>
      </c>
      <c r="CX71" s="21">
        <v>158862.92800000001</v>
      </c>
      <c r="CY71" s="21">
        <v>166834.84299999999</v>
      </c>
      <c r="CZ71" s="21">
        <v>174963.47500000006</v>
      </c>
      <c r="DA71" s="21">
        <v>184205.60499999992</v>
      </c>
      <c r="DB71" s="21">
        <v>191479.60500000001</v>
      </c>
      <c r="DC71" s="21">
        <v>201307.82099999997</v>
      </c>
      <c r="DD71" s="21">
        <v>212203.01899999994</v>
      </c>
      <c r="DE71" s="21">
        <v>220618.03899999993</v>
      </c>
      <c r="DF71" s="21">
        <v>226433.93199999997</v>
      </c>
      <c r="DG71" s="21">
        <v>231504.50199999998</v>
      </c>
      <c r="DH71" s="21">
        <v>239581.29699999979</v>
      </c>
      <c r="DI71" s="21">
        <v>247975.03499999983</v>
      </c>
      <c r="DJ71" s="21">
        <v>256549.42099999997</v>
      </c>
      <c r="DK71" s="21">
        <v>260033.85699999996</v>
      </c>
      <c r="DL71" s="21">
        <v>270227.86900000001</v>
      </c>
      <c r="DM71" s="21">
        <v>275285.07599999988</v>
      </c>
      <c r="DN71" s="21">
        <v>281336.54199999996</v>
      </c>
      <c r="DO71" s="21">
        <v>294311.26500000001</v>
      </c>
      <c r="DP71" s="21">
        <v>305775.03399999999</v>
      </c>
      <c r="DQ71" s="21">
        <v>316157.94800000009</v>
      </c>
      <c r="DR71" s="21">
        <v>326646.25499999995</v>
      </c>
      <c r="DS71" s="21">
        <v>333938.91699999972</v>
      </c>
      <c r="DT71" s="21">
        <v>339748.70799999987</v>
      </c>
      <c r="DU71" s="21">
        <v>346598.80500000023</v>
      </c>
      <c r="DV71" s="21">
        <v>352340.66</v>
      </c>
      <c r="DW71" s="21">
        <v>355728.74299999978</v>
      </c>
      <c r="DX71" s="21">
        <v>359534.32699999993</v>
      </c>
      <c r="DY71" s="21">
        <v>364212.21399999998</v>
      </c>
      <c r="DZ71" s="21">
        <v>370068.61200000008</v>
      </c>
      <c r="EA71" s="21">
        <v>376731.67599999998</v>
      </c>
      <c r="EB71" s="21">
        <v>384866.02499999997</v>
      </c>
      <c r="EC71" s="21">
        <v>396715.69799999997</v>
      </c>
      <c r="ED71" s="21">
        <v>407101.87200000021</v>
      </c>
      <c r="EE71" s="21">
        <v>419883.16799999989</v>
      </c>
      <c r="EF71" s="21">
        <v>435097.50999999943</v>
      </c>
      <c r="EG71" s="21">
        <v>449878.43499999982</v>
      </c>
      <c r="EH71" s="21">
        <v>465895.34900000005</v>
      </c>
      <c r="EI71" s="21">
        <v>480497.80800000014</v>
      </c>
      <c r="EJ71" s="21">
        <v>492671.88099999976</v>
      </c>
      <c r="EK71" s="21">
        <v>504129.69</v>
      </c>
      <c r="EL71" s="21">
        <v>514265.52600000001</v>
      </c>
      <c r="EM71" s="21">
        <v>526442.57500000007</v>
      </c>
      <c r="EN71" s="21">
        <v>541027.65699999989</v>
      </c>
      <c r="EO71" s="21">
        <v>554226.73699999996</v>
      </c>
      <c r="EP71" s="21">
        <v>565827.67499999935</v>
      </c>
      <c r="EQ71" s="21">
        <v>581718.43200000038</v>
      </c>
      <c r="ER71" s="21">
        <v>605942.58900000004</v>
      </c>
      <c r="ES71" s="21">
        <v>632611.92799999961</v>
      </c>
      <c r="ET71" s="21">
        <v>669033.81600000011</v>
      </c>
      <c r="EU71" s="21">
        <v>699676.17599999974</v>
      </c>
      <c r="EV71" s="21">
        <v>724287.37299999991</v>
      </c>
      <c r="EW71" s="21">
        <v>766005.16799999995</v>
      </c>
      <c r="EX71" s="21">
        <v>813552.23200000019</v>
      </c>
      <c r="EY71" s="21">
        <v>859249.00800000003</v>
      </c>
      <c r="EZ71" s="21">
        <v>909305.78500000003</v>
      </c>
      <c r="FA71" s="21">
        <v>955828.15999999968</v>
      </c>
      <c r="FB71" s="21">
        <v>997849.89799999981</v>
      </c>
      <c r="FC71" s="21">
        <v>1043641.3930000004</v>
      </c>
      <c r="FD71" s="21">
        <v>1107099.3979999998</v>
      </c>
      <c r="FE71" s="21">
        <v>1172461.6350000012</v>
      </c>
      <c r="FF71" s="21">
        <v>1264738.7410000004</v>
      </c>
      <c r="FG71" s="21">
        <v>1359347.3569999996</v>
      </c>
      <c r="FH71" s="21">
        <v>1444336.835</v>
      </c>
      <c r="FI71" s="21">
        <v>1529704.4349999996</v>
      </c>
      <c r="FJ71" s="21">
        <v>1658260.828</v>
      </c>
      <c r="FK71" s="21">
        <v>1867429.9450000001</v>
      </c>
      <c r="FL71" s="21">
        <v>2122726.8610000005</v>
      </c>
      <c r="FM71" s="21">
        <v>2293037.1949999994</v>
      </c>
      <c r="FN71" s="21">
        <v>2684712.7390000001</v>
      </c>
      <c r="FO71" s="21">
        <v>3249491.2410000004</v>
      </c>
      <c r="FP71" s="21">
        <v>3751238.8300000033</v>
      </c>
      <c r="FQ71" s="21">
        <v>4221251.7510000002</v>
      </c>
      <c r="FR71" s="21">
        <v>4620930.8160000006</v>
      </c>
      <c r="FS71" s="21">
        <v>4947573.6020000009</v>
      </c>
      <c r="FT71" s="21">
        <v>5166176.464999998</v>
      </c>
      <c r="FU71" s="21">
        <v>5432587.0999999996</v>
      </c>
      <c r="FV71" s="21">
        <v>5728089.3470000001</v>
      </c>
      <c r="FW71" s="21">
        <v>6146430.8770000003</v>
      </c>
      <c r="FX71" s="21">
        <v>6516087.4619999984</v>
      </c>
      <c r="FY71" s="21">
        <v>6929950.5349999983</v>
      </c>
      <c r="FZ71" s="21">
        <v>7291441.5009999899</v>
      </c>
      <c r="GA71" s="21">
        <v>7680087.7630000059</v>
      </c>
      <c r="GB71" s="21">
        <v>8094760.1709999982</v>
      </c>
      <c r="GC71" s="21">
        <v>8669058.9069999978</v>
      </c>
      <c r="GD71" s="21">
        <v>9283160.7990000006</v>
      </c>
      <c r="GE71" s="21">
        <v>9793466.4209999982</v>
      </c>
      <c r="GF71" s="21">
        <v>10336630.532000003</v>
      </c>
      <c r="GG71" s="21">
        <v>10888445.145</v>
      </c>
      <c r="GH71" s="21">
        <v>11558693.117999993</v>
      </c>
      <c r="GI71" s="21">
        <v>12299397.842999998</v>
      </c>
      <c r="GJ71" s="21">
        <v>12773201.668</v>
      </c>
      <c r="GK71" s="21">
        <v>13370953.832</v>
      </c>
      <c r="GL71" s="22">
        <v>13943563.706999999</v>
      </c>
      <c r="GM71" s="22">
        <v>14480948.039999997</v>
      </c>
    </row>
    <row r="72" spans="1:195" s="16" customFormat="1" ht="22.5" customHeight="1" x14ac:dyDescent="0.25">
      <c r="A72" s="39" t="s">
        <v>292</v>
      </c>
      <c r="B72" s="21">
        <v>4047.3630250000001</v>
      </c>
      <c r="C72" s="21">
        <v>4124.8730350000005</v>
      </c>
      <c r="D72" s="21">
        <v>4197.356835999999</v>
      </c>
      <c r="E72" s="21">
        <v>4318.5983570000017</v>
      </c>
      <c r="F72" s="21">
        <v>4313.7737830000005</v>
      </c>
      <c r="G72" s="21">
        <v>4429.1842540000007</v>
      </c>
      <c r="H72" s="21">
        <v>4515.3693759999996</v>
      </c>
      <c r="I72" s="21">
        <v>4692.0224669999998</v>
      </c>
      <c r="J72" s="21">
        <v>4986.8117760000005</v>
      </c>
      <c r="K72" s="21">
        <v>5235.3729440000006</v>
      </c>
      <c r="L72" s="21">
        <v>5549.6869760000009</v>
      </c>
      <c r="M72" s="21">
        <v>5816.9100099999987</v>
      </c>
      <c r="N72" s="21">
        <v>6233.8060699999987</v>
      </c>
      <c r="O72" s="21">
        <v>6644.3766729999979</v>
      </c>
      <c r="P72" s="21">
        <v>6970.9714609999983</v>
      </c>
      <c r="Q72" s="21">
        <v>7335.0572820000025</v>
      </c>
      <c r="R72" s="21">
        <v>7733.9039529999973</v>
      </c>
      <c r="S72" s="21">
        <v>8224.9394839999968</v>
      </c>
      <c r="T72" s="21">
        <v>8634.2454430000034</v>
      </c>
      <c r="U72" s="21">
        <v>9175.001483</v>
      </c>
      <c r="V72" s="21">
        <v>9702.0441759999994</v>
      </c>
      <c r="W72" s="21">
        <v>10280.614597</v>
      </c>
      <c r="X72" s="21">
        <v>10708.115516000002</v>
      </c>
      <c r="Y72" s="21">
        <v>10972.288925999997</v>
      </c>
      <c r="Z72" s="21">
        <v>11319.017903999998</v>
      </c>
      <c r="AA72" s="21">
        <v>11499.490967000002</v>
      </c>
      <c r="AB72" s="21">
        <v>11796.915779000003</v>
      </c>
      <c r="AC72" s="21">
        <v>11998.194304000001</v>
      </c>
      <c r="AD72" s="21">
        <v>12311.996832999999</v>
      </c>
      <c r="AE72" s="21">
        <v>12668.539822999999</v>
      </c>
      <c r="AF72" s="21">
        <v>13095.18072</v>
      </c>
      <c r="AG72" s="21">
        <v>13610.076247000001</v>
      </c>
      <c r="AH72" s="21">
        <v>14039.265575999998</v>
      </c>
      <c r="AI72" s="21">
        <v>14639.146434000004</v>
      </c>
      <c r="AJ72" s="21">
        <v>15075.718371000001</v>
      </c>
      <c r="AK72" s="21">
        <v>15279.837899000002</v>
      </c>
      <c r="AL72" s="21">
        <v>15691.541533999998</v>
      </c>
      <c r="AM72" s="21">
        <v>16013.080302000002</v>
      </c>
      <c r="AN72" s="21">
        <v>16344.819378</v>
      </c>
      <c r="AO72" s="21">
        <v>16770.82062100001</v>
      </c>
      <c r="AP72" s="21">
        <v>17374.351925999996</v>
      </c>
      <c r="AQ72" s="21">
        <v>17709.524487000002</v>
      </c>
      <c r="AR72" s="21">
        <v>18141.809248999994</v>
      </c>
      <c r="AS72" s="21">
        <v>18670.397753999994</v>
      </c>
      <c r="AT72" s="21">
        <v>19106.988454999995</v>
      </c>
      <c r="AU72" s="21">
        <v>19630.618958999999</v>
      </c>
      <c r="AV72" s="21">
        <v>19837.548785999999</v>
      </c>
      <c r="AW72" s="21">
        <v>19985.697177999999</v>
      </c>
      <c r="AX72" s="21">
        <v>20268.934611999997</v>
      </c>
      <c r="AY72" s="21">
        <v>20432.065194999996</v>
      </c>
      <c r="AZ72" s="21">
        <v>20130.106870999996</v>
      </c>
      <c r="BA72" s="21">
        <v>19322.712683999998</v>
      </c>
      <c r="BB72" s="21">
        <v>19003.454171000005</v>
      </c>
      <c r="BC72" s="21">
        <v>18694.714047999998</v>
      </c>
      <c r="BD72" s="21">
        <v>18557.235149999993</v>
      </c>
      <c r="BE72" s="21">
        <v>18532.862577999993</v>
      </c>
      <c r="BF72" s="21">
        <v>18597.306394999996</v>
      </c>
      <c r="BG72" s="21">
        <v>18605.402072000015</v>
      </c>
      <c r="BH72" s="21">
        <v>18379.587854999994</v>
      </c>
      <c r="BI72" s="21">
        <v>18087.721328000003</v>
      </c>
      <c r="BJ72" s="21">
        <v>18015.122677000007</v>
      </c>
      <c r="BK72" s="21">
        <v>17936.363904999998</v>
      </c>
      <c r="BL72" s="21">
        <v>17940.098344000002</v>
      </c>
      <c r="BM72" s="21">
        <v>18114.462468000009</v>
      </c>
      <c r="BN72" s="21">
        <v>18323.102921999987</v>
      </c>
      <c r="BO72" s="21">
        <v>18541.252420000004</v>
      </c>
      <c r="BP72" s="21">
        <v>19029.469771000004</v>
      </c>
      <c r="BQ72" s="21">
        <v>18636.111310000011</v>
      </c>
      <c r="BR72" s="21">
        <v>19400.522404000003</v>
      </c>
      <c r="BS72" s="21">
        <v>20329.20026400001</v>
      </c>
      <c r="BT72" s="21">
        <v>20977.237715999985</v>
      </c>
      <c r="BU72" s="21">
        <v>21108.830022999995</v>
      </c>
      <c r="BV72" s="21">
        <v>21043.594812999992</v>
      </c>
      <c r="BW72" s="21">
        <v>20944.267588999995</v>
      </c>
      <c r="BX72" s="21">
        <v>21173.205033000002</v>
      </c>
      <c r="BY72" s="21">
        <v>21599.708683000001</v>
      </c>
      <c r="BZ72" s="21">
        <v>22005.932354999997</v>
      </c>
      <c r="CA72" s="21">
        <v>22270.417169999997</v>
      </c>
      <c r="CB72" s="21">
        <v>22705.113572000013</v>
      </c>
      <c r="CC72" s="21">
        <v>23699.699647999991</v>
      </c>
      <c r="CD72" s="21">
        <v>24876.520649999991</v>
      </c>
      <c r="CE72" s="21">
        <v>26129.163504</v>
      </c>
      <c r="CF72" s="21">
        <v>27396.958638999989</v>
      </c>
      <c r="CG72" s="21">
        <v>28336.346561999984</v>
      </c>
      <c r="CH72" s="21">
        <v>29809.864876999996</v>
      </c>
      <c r="CI72" s="21">
        <v>31174.806955999993</v>
      </c>
      <c r="CJ72" s="21">
        <v>32696.387468999994</v>
      </c>
      <c r="CK72" s="21">
        <v>34005.187712000028</v>
      </c>
      <c r="CL72" s="21">
        <v>35635.789126999989</v>
      </c>
      <c r="CM72" s="21">
        <v>37154.972452999973</v>
      </c>
      <c r="CN72" s="21">
        <v>38873.968999999975</v>
      </c>
      <c r="CO72" s="21">
        <v>40857.13799999997</v>
      </c>
      <c r="CP72" s="21">
        <v>43256.797000000013</v>
      </c>
      <c r="CQ72" s="21">
        <v>45291.022999999965</v>
      </c>
      <c r="CR72" s="21">
        <v>46836.633999999991</v>
      </c>
      <c r="CS72" s="21">
        <v>47975.768000000018</v>
      </c>
      <c r="CT72" s="21">
        <v>50391.91300000003</v>
      </c>
      <c r="CU72" s="21">
        <v>52363.51</v>
      </c>
      <c r="CV72" s="21">
        <v>54425.20299999998</v>
      </c>
      <c r="CW72" s="21">
        <v>56160.147999999972</v>
      </c>
      <c r="CX72" s="21">
        <v>57940.810000000034</v>
      </c>
      <c r="CY72" s="21">
        <v>59091.850999999988</v>
      </c>
      <c r="CZ72" s="21">
        <v>59870.624000000025</v>
      </c>
      <c r="DA72" s="21">
        <v>60895.373</v>
      </c>
      <c r="DB72" s="21">
        <v>61784.025999999983</v>
      </c>
      <c r="DC72" s="21">
        <v>61432.616000000009</v>
      </c>
      <c r="DD72" s="21">
        <v>61152.084999999955</v>
      </c>
      <c r="DE72" s="21">
        <v>60718.683999999972</v>
      </c>
      <c r="DF72" s="21">
        <v>60805.09800000002</v>
      </c>
      <c r="DG72" s="21">
        <v>60495.127</v>
      </c>
      <c r="DH72" s="21">
        <v>60668.142999999975</v>
      </c>
      <c r="DI72" s="21">
        <v>60579.444000000003</v>
      </c>
      <c r="DJ72" s="21">
        <v>60397.338999999978</v>
      </c>
      <c r="DK72" s="21">
        <v>59782.859999999971</v>
      </c>
      <c r="DL72" s="21">
        <v>60272.765000000036</v>
      </c>
      <c r="DM72" s="21">
        <v>60960.303999999996</v>
      </c>
      <c r="DN72" s="21">
        <v>60186.104000000021</v>
      </c>
      <c r="DO72" s="21">
        <v>59738.327000000041</v>
      </c>
      <c r="DP72" s="21">
        <v>59091.451999999997</v>
      </c>
      <c r="DQ72" s="21">
        <v>58264.499999999993</v>
      </c>
      <c r="DR72" s="21">
        <v>58015.054000000026</v>
      </c>
      <c r="DS72" s="21">
        <v>57522.728999999999</v>
      </c>
      <c r="DT72" s="21">
        <v>57790.720999999983</v>
      </c>
      <c r="DU72" s="21">
        <v>55724.050999999992</v>
      </c>
      <c r="DV72" s="21">
        <v>54147.72899999997</v>
      </c>
      <c r="DW72" s="21">
        <v>54420.449999999961</v>
      </c>
      <c r="DX72" s="21">
        <v>55479.911999999982</v>
      </c>
      <c r="DY72" s="21">
        <v>56715.215999999979</v>
      </c>
      <c r="DZ72" s="21">
        <v>58239.752999999997</v>
      </c>
      <c r="EA72" s="21">
        <v>60093.874999999993</v>
      </c>
      <c r="EB72" s="21">
        <v>61768.751000000011</v>
      </c>
      <c r="EC72" s="21">
        <v>63225.834999999934</v>
      </c>
      <c r="ED72" s="21">
        <v>65066.409000000007</v>
      </c>
      <c r="EE72" s="21">
        <v>66667.409</v>
      </c>
      <c r="EF72" s="21">
        <v>69401.695999999996</v>
      </c>
      <c r="EG72" s="21">
        <v>71676.297999999981</v>
      </c>
      <c r="EH72" s="21">
        <v>72953.843999999997</v>
      </c>
      <c r="EI72" s="21">
        <v>75458.498999999967</v>
      </c>
      <c r="EJ72" s="21">
        <v>77808.072999999946</v>
      </c>
      <c r="EK72" s="21">
        <v>81422.159999999974</v>
      </c>
      <c r="EL72" s="21">
        <v>85462.047999999981</v>
      </c>
      <c r="EM72" s="21">
        <v>88243.176000000036</v>
      </c>
      <c r="EN72" s="21">
        <v>92159.107999999993</v>
      </c>
      <c r="EO72" s="21">
        <v>95724.539000000033</v>
      </c>
      <c r="EP72" s="21">
        <v>98757.655000000042</v>
      </c>
      <c r="EQ72" s="21">
        <v>103295.09699999998</v>
      </c>
      <c r="ER72" s="21">
        <v>115082.19500000002</v>
      </c>
      <c r="ES72" s="21">
        <v>115877.29000000002</v>
      </c>
      <c r="ET72" s="21">
        <v>128216.35799999995</v>
      </c>
      <c r="EU72" s="21">
        <v>135051.83500000005</v>
      </c>
      <c r="EV72" s="21">
        <v>136451.27000000002</v>
      </c>
      <c r="EW72" s="21">
        <v>145731.12599999996</v>
      </c>
      <c r="EX72" s="21">
        <v>153258.36699999997</v>
      </c>
      <c r="EY72" s="21">
        <v>159807.64200000008</v>
      </c>
      <c r="EZ72" s="21">
        <v>169538.27800000002</v>
      </c>
      <c r="FA72" s="21">
        <v>178202.62100000007</v>
      </c>
      <c r="FB72" s="21">
        <v>189469.79599999991</v>
      </c>
      <c r="FC72" s="21">
        <v>198651.85199999996</v>
      </c>
      <c r="FD72" s="21">
        <v>215366.6250000002</v>
      </c>
      <c r="FE72" s="21">
        <v>229446.94800000015</v>
      </c>
      <c r="FF72" s="21">
        <v>244566.71400000001</v>
      </c>
      <c r="FG72" s="21">
        <v>257871.91200000001</v>
      </c>
      <c r="FH72" s="21">
        <v>274498.06100000005</v>
      </c>
      <c r="FI72" s="21">
        <v>296457.50400000007</v>
      </c>
      <c r="FJ72" s="21">
        <v>315621.14200000005</v>
      </c>
      <c r="FK72" s="21">
        <v>348113.77000000014</v>
      </c>
      <c r="FL72" s="21">
        <v>381788.37299999996</v>
      </c>
      <c r="FM72" s="21">
        <v>407105.88100000017</v>
      </c>
      <c r="FN72" s="21">
        <v>446720.64399999985</v>
      </c>
      <c r="FO72" s="21">
        <v>499775.04700000008</v>
      </c>
      <c r="FP72" s="21">
        <v>543160.77099999995</v>
      </c>
      <c r="FQ72" s="21">
        <v>600646.94900000014</v>
      </c>
      <c r="FR72" s="21">
        <v>685027.94899999967</v>
      </c>
      <c r="FS72" s="21">
        <v>781917.6749999997</v>
      </c>
      <c r="FT72" s="21">
        <v>868972.45800000033</v>
      </c>
      <c r="FU72" s="21">
        <v>1005074.179</v>
      </c>
      <c r="FV72" s="21">
        <v>1115318.8829999997</v>
      </c>
      <c r="FW72" s="21">
        <v>1253322.6339999994</v>
      </c>
      <c r="FX72" s="21">
        <v>1380121.5960000004</v>
      </c>
      <c r="FY72" s="21">
        <v>1499159.3410000009</v>
      </c>
      <c r="FZ72" s="21">
        <v>1673322.5420000008</v>
      </c>
      <c r="GA72" s="21">
        <v>1912287.5100000007</v>
      </c>
      <c r="GB72" s="21">
        <v>2069253.4319999996</v>
      </c>
      <c r="GC72" s="21">
        <v>2273219.0610000007</v>
      </c>
      <c r="GD72" s="21">
        <v>2470042.0320000006</v>
      </c>
      <c r="GE72" s="21">
        <v>2518386.8229999989</v>
      </c>
      <c r="GF72" s="21">
        <v>2648509.8920000009</v>
      </c>
      <c r="GG72" s="21">
        <v>2758819.4299999997</v>
      </c>
      <c r="GH72" s="21">
        <v>2955895.1240000008</v>
      </c>
      <c r="GI72" s="21">
        <v>3078895.6259999997</v>
      </c>
      <c r="GJ72" s="21">
        <v>3118174.6870000004</v>
      </c>
      <c r="GK72" s="21">
        <v>3132695.3980000019</v>
      </c>
      <c r="GL72" s="22">
        <v>3181650.0769999996</v>
      </c>
      <c r="GM72" s="22">
        <v>3261727.7419999996</v>
      </c>
    </row>
    <row r="73" spans="1:195" s="16" customFormat="1" ht="22.5" customHeight="1" x14ac:dyDescent="0.25">
      <c r="A73" s="39" t="s">
        <v>294</v>
      </c>
      <c r="B73" s="21">
        <v>17341.878855999999</v>
      </c>
      <c r="C73" s="21">
        <v>17444.782932000006</v>
      </c>
      <c r="D73" s="21">
        <v>18227.532336000004</v>
      </c>
      <c r="E73" s="21">
        <v>18821.868691</v>
      </c>
      <c r="F73" s="21">
        <v>19837.268660999998</v>
      </c>
      <c r="G73" s="21">
        <v>20828.475090000007</v>
      </c>
      <c r="H73" s="21">
        <v>21009.207257000005</v>
      </c>
      <c r="I73" s="21">
        <v>21976.142973000002</v>
      </c>
      <c r="J73" s="21">
        <v>22577.625228999997</v>
      </c>
      <c r="K73" s="21">
        <v>23209.131495999995</v>
      </c>
      <c r="L73" s="21">
        <v>24088.354556999991</v>
      </c>
      <c r="M73" s="21">
        <v>25770.949993000002</v>
      </c>
      <c r="N73" s="21">
        <v>26439.277409999988</v>
      </c>
      <c r="O73" s="21">
        <v>26695.806676</v>
      </c>
      <c r="P73" s="21">
        <v>27299.108455000009</v>
      </c>
      <c r="Q73" s="21">
        <v>27814.700745000024</v>
      </c>
      <c r="R73" s="21">
        <v>29280.515234000013</v>
      </c>
      <c r="S73" s="21">
        <v>30681.284666</v>
      </c>
      <c r="T73" s="21">
        <v>30665.679165000016</v>
      </c>
      <c r="U73" s="21">
        <v>32342.191654999999</v>
      </c>
      <c r="V73" s="21">
        <v>32966.151348999985</v>
      </c>
      <c r="W73" s="21">
        <v>34676.246882000007</v>
      </c>
      <c r="X73" s="21">
        <v>35444.362553000014</v>
      </c>
      <c r="Y73" s="21">
        <v>38340.872812999994</v>
      </c>
      <c r="Z73" s="21">
        <v>39689.937882999991</v>
      </c>
      <c r="AA73" s="21">
        <v>40033.698724999995</v>
      </c>
      <c r="AB73" s="21">
        <v>40554.896647000001</v>
      </c>
      <c r="AC73" s="21">
        <v>40902.394872000004</v>
      </c>
      <c r="AD73" s="21">
        <v>43350.831444000003</v>
      </c>
      <c r="AE73" s="21">
        <v>44378.604195</v>
      </c>
      <c r="AF73" s="21">
        <v>46019.895467000024</v>
      </c>
      <c r="AG73" s="21">
        <v>47618.410521000005</v>
      </c>
      <c r="AH73" s="21">
        <v>47006.555478000009</v>
      </c>
      <c r="AI73" s="21">
        <v>49832.377339999977</v>
      </c>
      <c r="AJ73" s="21">
        <v>50940.697730000014</v>
      </c>
      <c r="AK73" s="21">
        <v>54881.432591000012</v>
      </c>
      <c r="AL73" s="21">
        <v>55799.385557000031</v>
      </c>
      <c r="AM73" s="21">
        <v>56341.444785000007</v>
      </c>
      <c r="AN73" s="21">
        <v>56765.375845999995</v>
      </c>
      <c r="AO73" s="21">
        <v>58568.560471999983</v>
      </c>
      <c r="AP73" s="21">
        <v>59919.170368999999</v>
      </c>
      <c r="AQ73" s="21">
        <v>61418.275770999986</v>
      </c>
      <c r="AR73" s="21">
        <v>63495.420391999985</v>
      </c>
      <c r="AS73" s="21">
        <v>64215.650721999984</v>
      </c>
      <c r="AT73" s="21">
        <v>65974.971491999968</v>
      </c>
      <c r="AU73" s="21">
        <v>70504.293380999996</v>
      </c>
      <c r="AV73" s="21">
        <v>71995.651402999996</v>
      </c>
      <c r="AW73" s="21">
        <v>77409.504455999981</v>
      </c>
      <c r="AX73" s="21">
        <v>81282.339885999972</v>
      </c>
      <c r="AY73" s="21">
        <v>79643.801348000052</v>
      </c>
      <c r="AZ73" s="21">
        <v>80465.733976999938</v>
      </c>
      <c r="BA73" s="21">
        <v>81286.35037999996</v>
      </c>
      <c r="BB73" s="21">
        <v>82549.597405999957</v>
      </c>
      <c r="BC73" s="21">
        <v>84921.41465700003</v>
      </c>
      <c r="BD73" s="21">
        <v>85170.674646999993</v>
      </c>
      <c r="BE73" s="21">
        <v>85426.738276999997</v>
      </c>
      <c r="BF73" s="21">
        <v>88926.256613000005</v>
      </c>
      <c r="BG73" s="21">
        <v>94379.331033999973</v>
      </c>
      <c r="BH73" s="21">
        <v>98239.187585000021</v>
      </c>
      <c r="BI73" s="21">
        <v>106714.39609000001</v>
      </c>
      <c r="BJ73" s="21">
        <v>108206.097626</v>
      </c>
      <c r="BK73" s="21">
        <v>109779.50095999998</v>
      </c>
      <c r="BL73" s="21">
        <v>115161.84449899993</v>
      </c>
      <c r="BM73" s="21">
        <v>118424.97927799993</v>
      </c>
      <c r="BN73" s="21">
        <v>121251.60696499998</v>
      </c>
      <c r="BO73" s="21">
        <v>125676.32682400005</v>
      </c>
      <c r="BP73" s="21">
        <v>127744.44981999999</v>
      </c>
      <c r="BQ73" s="21">
        <v>131142.26748399998</v>
      </c>
      <c r="BR73" s="21">
        <v>137090.57197200001</v>
      </c>
      <c r="BS73" s="21">
        <v>143802.46318600001</v>
      </c>
      <c r="BT73" s="21">
        <v>152230.50792899998</v>
      </c>
      <c r="BU73" s="21">
        <v>162535.42561200002</v>
      </c>
      <c r="BV73" s="21">
        <v>160856.87532500009</v>
      </c>
      <c r="BW73" s="21">
        <v>163219.53329000011</v>
      </c>
      <c r="BX73" s="21">
        <v>167144.53111499987</v>
      </c>
      <c r="BY73" s="21">
        <v>169024.91749399996</v>
      </c>
      <c r="BZ73" s="21">
        <v>177267.18872699988</v>
      </c>
      <c r="CA73" s="21">
        <v>182632.37710000007</v>
      </c>
      <c r="CB73" s="21">
        <v>180738.85868099995</v>
      </c>
      <c r="CC73" s="21">
        <v>187576.63905500004</v>
      </c>
      <c r="CD73" s="21">
        <v>188904.12536500007</v>
      </c>
      <c r="CE73" s="21">
        <v>196370.62007600008</v>
      </c>
      <c r="CF73" s="21">
        <v>203817.48416499994</v>
      </c>
      <c r="CG73" s="21">
        <v>211709.9361369999</v>
      </c>
      <c r="CH73" s="21">
        <v>221176.09070899998</v>
      </c>
      <c r="CI73" s="21">
        <v>214689.45848200007</v>
      </c>
      <c r="CJ73" s="21">
        <v>214952.33908200011</v>
      </c>
      <c r="CK73" s="21">
        <v>213213.41917600008</v>
      </c>
      <c r="CL73" s="21">
        <v>222203.24299300008</v>
      </c>
      <c r="CM73" s="21">
        <v>222640.75338599994</v>
      </c>
      <c r="CN73" s="21">
        <v>231015.34199999995</v>
      </c>
      <c r="CO73" s="21">
        <v>234292.22900000002</v>
      </c>
      <c r="CP73" s="21">
        <v>233206.76700000005</v>
      </c>
      <c r="CQ73" s="21">
        <v>243833.91699999999</v>
      </c>
      <c r="CR73" s="21">
        <v>256870.42600000001</v>
      </c>
      <c r="CS73" s="21">
        <v>263522.80100000009</v>
      </c>
      <c r="CT73" s="21">
        <v>275494.55800000002</v>
      </c>
      <c r="CU73" s="21">
        <v>272701.91900000023</v>
      </c>
      <c r="CV73" s="21">
        <v>275942.24999999971</v>
      </c>
      <c r="CW73" s="21">
        <v>280563.40999999992</v>
      </c>
      <c r="CX73" s="21">
        <v>299088.71799999994</v>
      </c>
      <c r="CY73" s="21">
        <v>300727.30199999997</v>
      </c>
      <c r="CZ73" s="21">
        <v>304699.08600000007</v>
      </c>
      <c r="DA73" s="21">
        <v>319518.69900000002</v>
      </c>
      <c r="DB73" s="21">
        <v>311162.81099999981</v>
      </c>
      <c r="DC73" s="21">
        <v>323847.01399999997</v>
      </c>
      <c r="DD73" s="21">
        <v>326076.33400000003</v>
      </c>
      <c r="DE73" s="21">
        <v>331796.65599999996</v>
      </c>
      <c r="DF73" s="21">
        <v>345443.95700000011</v>
      </c>
      <c r="DG73" s="21">
        <v>341217.38600000012</v>
      </c>
      <c r="DH73" s="21">
        <v>343185.87100000057</v>
      </c>
      <c r="DI73" s="21">
        <v>352145.53299999982</v>
      </c>
      <c r="DJ73" s="21">
        <v>358208.05500000005</v>
      </c>
      <c r="DK73" s="21">
        <v>361263.62699999998</v>
      </c>
      <c r="DL73" s="21">
        <v>381725.45799999987</v>
      </c>
      <c r="DM73" s="21">
        <v>396530.04499999998</v>
      </c>
      <c r="DN73" s="21">
        <v>418391.45799999993</v>
      </c>
      <c r="DO73" s="21">
        <v>467835.82799999998</v>
      </c>
      <c r="DP73" s="21">
        <v>486946.76700000005</v>
      </c>
      <c r="DQ73" s="21">
        <v>524418.50900000008</v>
      </c>
      <c r="DR73" s="21">
        <v>535795.25399999961</v>
      </c>
      <c r="DS73" s="21">
        <v>529579.63400000008</v>
      </c>
      <c r="DT73" s="21">
        <v>532506.07799999986</v>
      </c>
      <c r="DU73" s="21">
        <v>489523.40000000008</v>
      </c>
      <c r="DV73" s="21">
        <v>509201.52800000017</v>
      </c>
      <c r="DW73" s="21">
        <v>553860.44299999985</v>
      </c>
      <c r="DX73" s="21">
        <v>596588.12399999995</v>
      </c>
      <c r="DY73" s="21">
        <v>623026.5689999999</v>
      </c>
      <c r="DZ73" s="21">
        <v>635859.47700000007</v>
      </c>
      <c r="EA73" s="21">
        <v>667789.59400000016</v>
      </c>
      <c r="EB73" s="21">
        <v>718039.74999999977</v>
      </c>
      <c r="EC73" s="21">
        <v>776136.52399999998</v>
      </c>
      <c r="ED73" s="21">
        <v>770352.56699999934</v>
      </c>
      <c r="EE73" s="21">
        <v>771105.11300000059</v>
      </c>
      <c r="EF73" s="21">
        <v>799989.29099999939</v>
      </c>
      <c r="EG73" s="21">
        <v>810082.47100000014</v>
      </c>
      <c r="EH73" s="21">
        <v>829739.13800000004</v>
      </c>
      <c r="EI73" s="21">
        <v>851282.35499999998</v>
      </c>
      <c r="EJ73" s="21">
        <v>854601.59000000008</v>
      </c>
      <c r="EK73" s="21">
        <v>888912.0340000001</v>
      </c>
      <c r="EL73" s="21">
        <v>931551.29399999999</v>
      </c>
      <c r="EM73" s="21">
        <v>967387.3079999995</v>
      </c>
      <c r="EN73" s="21">
        <v>1052749.3210000002</v>
      </c>
      <c r="EO73" s="21">
        <v>1084447.3859999999</v>
      </c>
      <c r="EP73" s="21">
        <v>1096181.1790000005</v>
      </c>
      <c r="EQ73" s="21">
        <v>1105797.3550000009</v>
      </c>
      <c r="ER73" s="21">
        <v>1184442.5439999998</v>
      </c>
      <c r="ES73" s="21">
        <v>1200716.9180000008</v>
      </c>
      <c r="ET73" s="21">
        <v>1303824.8280000002</v>
      </c>
      <c r="EU73" s="21">
        <v>1421380.3359999999</v>
      </c>
      <c r="EV73" s="21">
        <v>1426337.9849999999</v>
      </c>
      <c r="EW73" s="21">
        <v>1506177.6240000003</v>
      </c>
      <c r="EX73" s="21">
        <v>1557722.3569999996</v>
      </c>
      <c r="EY73" s="21">
        <v>1648951.6900000004</v>
      </c>
      <c r="EZ73" s="21">
        <v>1792502.6810000006</v>
      </c>
      <c r="FA73" s="21">
        <v>1884124.6500000004</v>
      </c>
      <c r="FB73" s="21">
        <v>2004624.4180000008</v>
      </c>
      <c r="FC73" s="21">
        <v>2065066.9419999989</v>
      </c>
      <c r="FD73" s="21">
        <v>2144984.956999999</v>
      </c>
      <c r="FE73" s="21">
        <v>2282275.734000002</v>
      </c>
      <c r="FF73" s="21">
        <v>2536662.5440000007</v>
      </c>
      <c r="FG73" s="21">
        <v>2678324.2929999996</v>
      </c>
      <c r="FH73" s="21">
        <v>2906002.4210000006</v>
      </c>
      <c r="FI73" s="21">
        <v>3281960.597000001</v>
      </c>
      <c r="FJ73" s="21">
        <v>3401356.773000001</v>
      </c>
      <c r="FK73" s="21">
        <v>4102685.2179999999</v>
      </c>
      <c r="FL73" s="21">
        <v>4577588.5010000011</v>
      </c>
      <c r="FM73" s="21">
        <v>4915601.7440000018</v>
      </c>
      <c r="FN73" s="21">
        <v>5480879.8090000041</v>
      </c>
      <c r="FO73" s="21">
        <v>5721802.6700000009</v>
      </c>
      <c r="FP73" s="21">
        <v>5978056.9959999947</v>
      </c>
      <c r="FQ73" s="21">
        <v>6722782.4900000012</v>
      </c>
      <c r="FR73" s="21">
        <v>7339130.5119999992</v>
      </c>
      <c r="FS73" s="21">
        <v>7945989.082999994</v>
      </c>
      <c r="FT73" s="21">
        <v>9149009.8390000015</v>
      </c>
      <c r="FU73" s="21">
        <v>9703750.9660000019</v>
      </c>
      <c r="FV73" s="21">
        <v>10694774.452000001</v>
      </c>
      <c r="FW73" s="21">
        <v>12112597.925000003</v>
      </c>
      <c r="FX73" s="21">
        <v>12858091.942999996</v>
      </c>
      <c r="FY73" s="21">
        <v>14202175.107000008</v>
      </c>
      <c r="FZ73" s="21">
        <v>15062094.017999994</v>
      </c>
      <c r="GA73" s="21">
        <v>15342829.131000016</v>
      </c>
      <c r="GB73" s="21">
        <v>15904632.128000012</v>
      </c>
      <c r="GC73" s="21">
        <v>16924197.348000001</v>
      </c>
      <c r="GD73" s="21">
        <v>17496836.406000003</v>
      </c>
      <c r="GE73" s="21">
        <v>18207834.090999998</v>
      </c>
      <c r="GF73" s="21">
        <v>19216180.869999994</v>
      </c>
      <c r="GG73" s="21">
        <v>19097614.693999998</v>
      </c>
      <c r="GH73" s="21">
        <v>19725818.218000002</v>
      </c>
      <c r="GI73" s="21">
        <v>20205975.353000004</v>
      </c>
      <c r="GJ73" s="21">
        <v>20913251.562000006</v>
      </c>
      <c r="GK73" s="21">
        <v>21663710.776999995</v>
      </c>
      <c r="GL73" s="22">
        <v>21536289.715000011</v>
      </c>
      <c r="GM73" s="22">
        <v>21384292.005999997</v>
      </c>
    </row>
    <row r="74" spans="1:195" s="16" customFormat="1" ht="22.5" customHeight="1" thickBot="1" x14ac:dyDescent="0.3">
      <c r="A74" s="40" t="s">
        <v>296</v>
      </c>
      <c r="B74" s="43">
        <v>3750.4401599999983</v>
      </c>
      <c r="C74" s="43">
        <v>3803.9630509999988</v>
      </c>
      <c r="D74" s="43">
        <v>3931.4746549999909</v>
      </c>
      <c r="E74" s="43">
        <v>3961.7683980000002</v>
      </c>
      <c r="F74" s="43">
        <v>4148.9391109999997</v>
      </c>
      <c r="G74" s="43">
        <v>4116.4834430000046</v>
      </c>
      <c r="H74" s="43">
        <v>4176.7972930000105</v>
      </c>
      <c r="I74" s="43">
        <v>4372.5074060000043</v>
      </c>
      <c r="J74" s="43">
        <v>4572.6313939999964</v>
      </c>
      <c r="K74" s="43">
        <v>4692.1763740000024</v>
      </c>
      <c r="L74" s="43">
        <v>5057.6985370000039</v>
      </c>
      <c r="M74" s="43">
        <v>4833.1171579999937</v>
      </c>
      <c r="N74" s="43">
        <v>5028.4662420000095</v>
      </c>
      <c r="O74" s="43">
        <v>5058.4011239999963</v>
      </c>
      <c r="P74" s="43">
        <v>5223.2074929999944</v>
      </c>
      <c r="Q74" s="43">
        <v>5261.1133699999918</v>
      </c>
      <c r="R74" s="43">
        <v>5381.9334109999909</v>
      </c>
      <c r="S74" s="43">
        <v>5299.4602790000063</v>
      </c>
      <c r="T74" s="43">
        <v>5381.935690000013</v>
      </c>
      <c r="U74" s="43">
        <v>5669.3212249999924</v>
      </c>
      <c r="V74" s="43">
        <v>5885.9833990000043</v>
      </c>
      <c r="W74" s="43">
        <v>6077.63079499999</v>
      </c>
      <c r="X74" s="43">
        <v>6449.8324710000015</v>
      </c>
      <c r="Y74" s="43">
        <v>6103.4861149999924</v>
      </c>
      <c r="Z74" s="43">
        <v>6344.5493969999807</v>
      </c>
      <c r="AA74" s="43">
        <v>6518.6033380000154</v>
      </c>
      <c r="AB74" s="43">
        <v>6648.1278029999958</v>
      </c>
      <c r="AC74" s="43">
        <v>6653.2896630000032</v>
      </c>
      <c r="AD74" s="43">
        <v>6911.5381369999959</v>
      </c>
      <c r="AE74" s="43">
        <v>6917.3883229999919</v>
      </c>
      <c r="AF74" s="43">
        <v>7063.4548810000124</v>
      </c>
      <c r="AG74" s="43">
        <v>7233.6284020000021</v>
      </c>
      <c r="AH74" s="43">
        <v>7261.8875409999746</v>
      </c>
      <c r="AI74" s="43">
        <v>7117.9096919999865</v>
      </c>
      <c r="AJ74" s="43">
        <v>7722.0329999999958</v>
      </c>
      <c r="AK74" s="43">
        <v>7404.5919839999988</v>
      </c>
      <c r="AL74" s="43">
        <v>7836.7071850000066</v>
      </c>
      <c r="AM74" s="43">
        <v>8101.8632959999959</v>
      </c>
      <c r="AN74" s="43">
        <v>8157.6427149999945</v>
      </c>
      <c r="AO74" s="43">
        <v>8543.1572210000013</v>
      </c>
      <c r="AP74" s="43">
        <v>9140.324231000006</v>
      </c>
      <c r="AQ74" s="43">
        <v>8703.1006110000017</v>
      </c>
      <c r="AR74" s="43">
        <v>8821.3663030000171</v>
      </c>
      <c r="AS74" s="43">
        <v>9003.0140650000249</v>
      </c>
      <c r="AT74" s="43">
        <v>9184.2425900000089</v>
      </c>
      <c r="AU74" s="43">
        <v>9421.1788390000002</v>
      </c>
      <c r="AV74" s="43">
        <v>10046.350212000019</v>
      </c>
      <c r="AW74" s="43">
        <v>9598.3654910000041</v>
      </c>
      <c r="AX74" s="43">
        <v>9976.7839370000002</v>
      </c>
      <c r="AY74" s="43">
        <v>9871.4694130000134</v>
      </c>
      <c r="AZ74" s="43">
        <v>9866.0301479999907</v>
      </c>
      <c r="BA74" s="43">
        <v>9530.7649229999806</v>
      </c>
      <c r="BB74" s="43">
        <v>9642.8680099999765</v>
      </c>
      <c r="BC74" s="43">
        <v>9380.1223960000207</v>
      </c>
      <c r="BD74" s="43">
        <v>9739.5641300000134</v>
      </c>
      <c r="BE74" s="43">
        <v>10111.120520000026</v>
      </c>
      <c r="BF74" s="43">
        <v>10340.610029000003</v>
      </c>
      <c r="BG74" s="43">
        <v>10843.385333000013</v>
      </c>
      <c r="BH74" s="43">
        <v>11368.822761000018</v>
      </c>
      <c r="BI74" s="43">
        <v>10706.949214000022</v>
      </c>
      <c r="BJ74" s="43">
        <v>11168.013107999985</v>
      </c>
      <c r="BK74" s="43">
        <v>11211.759849000024</v>
      </c>
      <c r="BL74" s="43">
        <v>11347.044180000026</v>
      </c>
      <c r="BM74" s="43">
        <v>11549.576478000032</v>
      </c>
      <c r="BN74" s="43">
        <v>11930.300053999992</v>
      </c>
      <c r="BO74" s="43">
        <v>11613.509412000014</v>
      </c>
      <c r="BP74" s="43">
        <v>11944.558411000005</v>
      </c>
      <c r="BQ74" s="43">
        <v>11312.725634999981</v>
      </c>
      <c r="BR74" s="43">
        <v>11317.589964999992</v>
      </c>
      <c r="BS74" s="43">
        <v>11498.317284999997</v>
      </c>
      <c r="BT74" s="43">
        <v>12538.094711000042</v>
      </c>
      <c r="BU74" s="43">
        <v>11351.630414999963</v>
      </c>
      <c r="BV74" s="43">
        <v>11602.667786000005</v>
      </c>
      <c r="BW74" s="43">
        <v>12132.349224000005</v>
      </c>
      <c r="BX74" s="43">
        <v>12671.977705000027</v>
      </c>
      <c r="BY74" s="43">
        <v>12901.993233999994</v>
      </c>
      <c r="BZ74" s="43">
        <v>13697.701886999945</v>
      </c>
      <c r="CA74" s="43">
        <v>13524.485293000005</v>
      </c>
      <c r="CB74" s="43">
        <v>14342.373255999992</v>
      </c>
      <c r="CC74" s="43">
        <v>15346.815106999944</v>
      </c>
      <c r="CD74" s="43">
        <v>15750.57016199996</v>
      </c>
      <c r="CE74" s="43">
        <v>15428.804217999976</v>
      </c>
      <c r="CF74" s="43">
        <v>17088.784924999985</v>
      </c>
      <c r="CG74" s="43">
        <v>16052.258487000014</v>
      </c>
      <c r="CH74" s="43">
        <v>17553.470111000002</v>
      </c>
      <c r="CI74" s="43">
        <v>17762.844006999978</v>
      </c>
      <c r="CJ74" s="43">
        <v>18694.118634000071</v>
      </c>
      <c r="CK74" s="43">
        <v>19117.113962000003</v>
      </c>
      <c r="CL74" s="43">
        <v>20190.615410000086</v>
      </c>
      <c r="CM74" s="43">
        <v>19977.75762300007</v>
      </c>
      <c r="CN74" s="43">
        <v>20807.23900000006</v>
      </c>
      <c r="CO74" s="43">
        <v>21980.962999999989</v>
      </c>
      <c r="CP74" s="43">
        <v>21991.078000000096</v>
      </c>
      <c r="CQ74" s="43">
        <v>22538.866999999969</v>
      </c>
      <c r="CR74" s="43">
        <v>24017.655999999959</v>
      </c>
      <c r="CS74" s="43">
        <v>23642.895000000019</v>
      </c>
      <c r="CT74" s="43">
        <v>25555.125</v>
      </c>
      <c r="CU74" s="43">
        <v>26333.956999999937</v>
      </c>
      <c r="CV74" s="43">
        <v>26934.301000000094</v>
      </c>
      <c r="CW74" s="43">
        <v>27818.761000000057</v>
      </c>
      <c r="CX74" s="43">
        <v>28904.931000000099</v>
      </c>
      <c r="CY74" s="43">
        <v>27440.060000000056</v>
      </c>
      <c r="CZ74" s="43">
        <v>27566.599999999977</v>
      </c>
      <c r="DA74" s="43">
        <v>28898.070000000065</v>
      </c>
      <c r="DB74" s="43">
        <v>29339.73900000006</v>
      </c>
      <c r="DC74" s="43">
        <v>29197.96399999992</v>
      </c>
      <c r="DD74" s="43">
        <v>31323.153000000049</v>
      </c>
      <c r="DE74" s="43">
        <v>28701.539999999921</v>
      </c>
      <c r="DF74" s="43">
        <v>30180.165000000037</v>
      </c>
      <c r="DG74" s="43">
        <v>30908.814999999944</v>
      </c>
      <c r="DH74" s="43">
        <v>31726.66799999983</v>
      </c>
      <c r="DI74" s="43">
        <v>32194.008999999845</v>
      </c>
      <c r="DJ74" s="43">
        <v>33397.31100000022</v>
      </c>
      <c r="DK74" s="43">
        <v>32347.027000000002</v>
      </c>
      <c r="DL74" s="43">
        <v>34191.621000000043</v>
      </c>
      <c r="DM74" s="43">
        <v>34221.203000000212</v>
      </c>
      <c r="DN74" s="43">
        <v>33493.511999999871</v>
      </c>
      <c r="DO74" s="43">
        <v>34573.533000000054</v>
      </c>
      <c r="DP74" s="43">
        <v>37450.888999999966</v>
      </c>
      <c r="DQ74" s="43">
        <v>34618.82799999998</v>
      </c>
      <c r="DR74" s="43">
        <v>37587.998000000138</v>
      </c>
      <c r="DS74" s="43">
        <v>38642.813000000082</v>
      </c>
      <c r="DT74" s="43">
        <v>39744.429999999935</v>
      </c>
      <c r="DU74" s="43">
        <v>41403.64599999995</v>
      </c>
      <c r="DV74" s="43">
        <v>44916.58899999992</v>
      </c>
      <c r="DW74" s="43">
        <v>45497.172999999952</v>
      </c>
      <c r="DX74" s="43">
        <v>45793.976999999955</v>
      </c>
      <c r="DY74" s="43">
        <v>47063.550000000047</v>
      </c>
      <c r="DZ74" s="43">
        <v>48486.579000000143</v>
      </c>
      <c r="EA74" s="43">
        <v>50813.739999999991</v>
      </c>
      <c r="EB74" s="43">
        <v>53842.783999999985</v>
      </c>
      <c r="EC74" s="43">
        <v>51906.576000000117</v>
      </c>
      <c r="ED74" s="43">
        <v>53919.476999999955</v>
      </c>
      <c r="EE74" s="43">
        <v>54205.02099999995</v>
      </c>
      <c r="EF74" s="43">
        <v>55054.689000000013</v>
      </c>
      <c r="EG74" s="43">
        <v>56197.118000000017</v>
      </c>
      <c r="EH74" s="43">
        <v>58324.708000000101</v>
      </c>
      <c r="EI74" s="43">
        <v>56923.610000000102</v>
      </c>
      <c r="EJ74" s="43">
        <v>59652.587999999989</v>
      </c>
      <c r="EK74" s="43">
        <v>65969.864999999758</v>
      </c>
      <c r="EL74" s="43">
        <v>70330.774999999907</v>
      </c>
      <c r="EM74" s="43">
        <v>74854.669000000227</v>
      </c>
      <c r="EN74" s="43">
        <v>84901.171000000089</v>
      </c>
      <c r="EO74" s="43">
        <v>83444.69299999997</v>
      </c>
      <c r="EP74" s="43">
        <v>89709.666999999899</v>
      </c>
      <c r="EQ74" s="43">
        <v>90877.975000000093</v>
      </c>
      <c r="ER74" s="43">
        <v>103732.80099999998</v>
      </c>
      <c r="ES74" s="43">
        <v>98758.766999999527</v>
      </c>
      <c r="ET74" s="43">
        <v>113700.0959999999</v>
      </c>
      <c r="EU74" s="43">
        <v>116087.86500000022</v>
      </c>
      <c r="EV74" s="43">
        <v>115799.23300000001</v>
      </c>
      <c r="EW74" s="43">
        <v>122421.06200000038</v>
      </c>
      <c r="EX74" s="43">
        <v>127136.72999999998</v>
      </c>
      <c r="EY74" s="43">
        <v>134176.91700000037</v>
      </c>
      <c r="EZ74" s="43">
        <v>145276.52300000004</v>
      </c>
      <c r="FA74" s="43">
        <v>147737.73500000034</v>
      </c>
      <c r="FB74" s="43">
        <v>160191.43400000036</v>
      </c>
      <c r="FC74" s="43">
        <v>166997.51800000016</v>
      </c>
      <c r="FD74" s="43">
        <v>182630.777999999</v>
      </c>
      <c r="FE74" s="43">
        <v>187743.33499999996</v>
      </c>
      <c r="FF74" s="43">
        <v>207480.49100000039</v>
      </c>
      <c r="FG74" s="43">
        <v>212080.10900000017</v>
      </c>
      <c r="FH74" s="43">
        <v>232095.57500000019</v>
      </c>
      <c r="FI74" s="43">
        <v>255471.36500000022</v>
      </c>
      <c r="FJ74" s="43">
        <v>299033.4879999999</v>
      </c>
      <c r="FK74" s="43">
        <v>350283.93099999987</v>
      </c>
      <c r="FL74" s="43">
        <v>374094.60899999924</v>
      </c>
      <c r="FM74" s="43">
        <v>349177.88499999978</v>
      </c>
      <c r="FN74" s="43">
        <v>383784.60399999842</v>
      </c>
      <c r="FO74" s="43">
        <v>411256.13499999978</v>
      </c>
      <c r="FP74" s="43">
        <v>445689.37299999967</v>
      </c>
      <c r="FQ74" s="43">
        <v>490696.30599999987</v>
      </c>
      <c r="FR74" s="43">
        <v>590656.52600000054</v>
      </c>
      <c r="FS74" s="43">
        <v>670110.92799999937</v>
      </c>
      <c r="FT74" s="43">
        <v>765931.8200000003</v>
      </c>
      <c r="FU74" s="43">
        <v>836934.10300000012</v>
      </c>
      <c r="FV74" s="43">
        <v>943761.19799999893</v>
      </c>
      <c r="FW74" s="43">
        <v>1050145.4759999998</v>
      </c>
      <c r="FX74" s="43">
        <v>1159084.7109999992</v>
      </c>
      <c r="FY74" s="43">
        <v>1234923.1389999986</v>
      </c>
      <c r="FZ74" s="43">
        <v>1414460.4439999983</v>
      </c>
      <c r="GA74" s="43">
        <v>1543085.548999995</v>
      </c>
      <c r="GB74" s="43">
        <v>1722174.2779999971</v>
      </c>
      <c r="GC74" s="43">
        <v>1911005.2360000014</v>
      </c>
      <c r="GD74" s="43">
        <v>2077923.8510000035</v>
      </c>
      <c r="GE74" s="43">
        <v>2250432.6600000039</v>
      </c>
      <c r="GF74" s="43">
        <v>2570938.875</v>
      </c>
      <c r="GG74" s="43">
        <v>2832197.7070000023</v>
      </c>
      <c r="GH74" s="43">
        <v>2948173.9010000005</v>
      </c>
      <c r="GI74" s="43">
        <v>3097065.3320000023</v>
      </c>
      <c r="GJ74" s="43">
        <v>3271808.4690000042</v>
      </c>
      <c r="GK74" s="43">
        <v>3487188.2580000013</v>
      </c>
      <c r="GL74" s="44">
        <v>3854157.6870000064</v>
      </c>
      <c r="GM74" s="44">
        <v>4092009.1490000039</v>
      </c>
    </row>
    <row r="75" spans="1:195" s="32" customFormat="1" ht="19.5" customHeight="1" x14ac:dyDescent="0.35">
      <c r="A75" s="31" t="s">
        <v>279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</row>
    <row r="79" spans="1:195" ht="27.75" x14ac:dyDescent="0.55000000000000004">
      <c r="A79" s="12" t="s">
        <v>303</v>
      </c>
    </row>
    <row r="80" spans="1:195" s="10" customFormat="1" ht="30" customHeight="1" thickBot="1" x14ac:dyDescent="0.6">
      <c r="A80" s="12" t="s">
        <v>288</v>
      </c>
    </row>
    <row r="81" spans="1:195" s="16" customFormat="1" ht="30" customHeight="1" thickBot="1" x14ac:dyDescent="0.3">
      <c r="A81" s="13" t="s">
        <v>270</v>
      </c>
      <c r="B81" s="14">
        <v>40179</v>
      </c>
      <c r="C81" s="14">
        <v>40210</v>
      </c>
      <c r="D81" s="14">
        <v>40238</v>
      </c>
      <c r="E81" s="14">
        <v>40269</v>
      </c>
      <c r="F81" s="14">
        <v>40299</v>
      </c>
      <c r="G81" s="14">
        <v>40330</v>
      </c>
      <c r="H81" s="14">
        <v>40360</v>
      </c>
      <c r="I81" s="14">
        <v>40391</v>
      </c>
      <c r="J81" s="14">
        <v>40422</v>
      </c>
      <c r="K81" s="14">
        <v>40452</v>
      </c>
      <c r="L81" s="14">
        <v>40483</v>
      </c>
      <c r="M81" s="14">
        <v>40513</v>
      </c>
      <c r="N81" s="14">
        <v>40544</v>
      </c>
      <c r="O81" s="14">
        <v>40575</v>
      </c>
      <c r="P81" s="14">
        <v>40603</v>
      </c>
      <c r="Q81" s="14">
        <v>40634</v>
      </c>
      <c r="R81" s="14">
        <v>40664</v>
      </c>
      <c r="S81" s="14">
        <v>40695</v>
      </c>
      <c r="T81" s="14">
        <v>40725</v>
      </c>
      <c r="U81" s="14">
        <v>40756</v>
      </c>
      <c r="V81" s="14">
        <v>40787</v>
      </c>
      <c r="W81" s="14">
        <v>40817</v>
      </c>
      <c r="X81" s="14">
        <v>40848</v>
      </c>
      <c r="Y81" s="14">
        <v>40878</v>
      </c>
      <c r="Z81" s="14">
        <v>40909</v>
      </c>
      <c r="AA81" s="14">
        <v>40940</v>
      </c>
      <c r="AB81" s="14">
        <v>40969</v>
      </c>
      <c r="AC81" s="14">
        <v>41000</v>
      </c>
      <c r="AD81" s="14">
        <v>41030</v>
      </c>
      <c r="AE81" s="14">
        <v>41061</v>
      </c>
      <c r="AF81" s="14">
        <v>41091</v>
      </c>
      <c r="AG81" s="14">
        <v>41122</v>
      </c>
      <c r="AH81" s="14">
        <v>41153</v>
      </c>
      <c r="AI81" s="14">
        <v>41183</v>
      </c>
      <c r="AJ81" s="14">
        <v>41214</v>
      </c>
      <c r="AK81" s="14">
        <v>41244</v>
      </c>
      <c r="AL81" s="14">
        <v>41275</v>
      </c>
      <c r="AM81" s="14">
        <v>41306</v>
      </c>
      <c r="AN81" s="14">
        <v>41334</v>
      </c>
      <c r="AO81" s="14">
        <v>41365</v>
      </c>
      <c r="AP81" s="14">
        <v>41395</v>
      </c>
      <c r="AQ81" s="14">
        <v>41426</v>
      </c>
      <c r="AR81" s="14">
        <v>41456</v>
      </c>
      <c r="AS81" s="14">
        <v>41487</v>
      </c>
      <c r="AT81" s="14">
        <v>41518</v>
      </c>
      <c r="AU81" s="14">
        <v>41548</v>
      </c>
      <c r="AV81" s="14">
        <v>41579</v>
      </c>
      <c r="AW81" s="14">
        <v>41609</v>
      </c>
      <c r="AX81" s="14">
        <v>41640</v>
      </c>
      <c r="AY81" s="14">
        <v>41671</v>
      </c>
      <c r="AZ81" s="14">
        <v>41699</v>
      </c>
      <c r="BA81" s="14">
        <v>41730</v>
      </c>
      <c r="BB81" s="14">
        <v>41760</v>
      </c>
      <c r="BC81" s="14">
        <v>41791</v>
      </c>
      <c r="BD81" s="14">
        <v>41821</v>
      </c>
      <c r="BE81" s="14">
        <v>41852</v>
      </c>
      <c r="BF81" s="14">
        <v>41883</v>
      </c>
      <c r="BG81" s="14">
        <v>41913</v>
      </c>
      <c r="BH81" s="14">
        <v>41944</v>
      </c>
      <c r="BI81" s="14">
        <v>41974</v>
      </c>
      <c r="BJ81" s="14">
        <v>42005</v>
      </c>
      <c r="BK81" s="14">
        <v>42036</v>
      </c>
      <c r="BL81" s="14">
        <v>42064</v>
      </c>
      <c r="BM81" s="14">
        <v>42095</v>
      </c>
      <c r="BN81" s="14">
        <v>42125</v>
      </c>
      <c r="BO81" s="14">
        <v>42156</v>
      </c>
      <c r="BP81" s="14">
        <v>42186</v>
      </c>
      <c r="BQ81" s="14">
        <v>42217</v>
      </c>
      <c r="BR81" s="14">
        <v>42248</v>
      </c>
      <c r="BS81" s="14">
        <v>42278</v>
      </c>
      <c r="BT81" s="14">
        <v>42309</v>
      </c>
      <c r="BU81" s="14">
        <v>42339</v>
      </c>
      <c r="BV81" s="14">
        <v>42370</v>
      </c>
      <c r="BW81" s="14">
        <v>42401</v>
      </c>
      <c r="BX81" s="14">
        <v>42430</v>
      </c>
      <c r="BY81" s="14">
        <v>42461</v>
      </c>
      <c r="BZ81" s="14">
        <v>42491</v>
      </c>
      <c r="CA81" s="14">
        <v>42522</v>
      </c>
      <c r="CB81" s="14">
        <v>42552</v>
      </c>
      <c r="CC81" s="14">
        <v>42583</v>
      </c>
      <c r="CD81" s="14">
        <v>42614</v>
      </c>
      <c r="CE81" s="14">
        <v>42644</v>
      </c>
      <c r="CF81" s="14">
        <v>42675</v>
      </c>
      <c r="CG81" s="14">
        <v>42705</v>
      </c>
      <c r="CH81" s="14">
        <v>42736</v>
      </c>
      <c r="CI81" s="14">
        <v>42767</v>
      </c>
      <c r="CJ81" s="14">
        <v>42795</v>
      </c>
      <c r="CK81" s="14">
        <v>42826</v>
      </c>
      <c r="CL81" s="14">
        <v>42856</v>
      </c>
      <c r="CM81" s="14">
        <v>42887</v>
      </c>
      <c r="CN81" s="14">
        <v>42917</v>
      </c>
      <c r="CO81" s="14">
        <v>42948</v>
      </c>
      <c r="CP81" s="14">
        <v>42979</v>
      </c>
      <c r="CQ81" s="14">
        <v>43009</v>
      </c>
      <c r="CR81" s="14">
        <v>43040</v>
      </c>
      <c r="CS81" s="14">
        <v>43070</v>
      </c>
      <c r="CT81" s="14">
        <v>43101</v>
      </c>
      <c r="CU81" s="14">
        <v>43132</v>
      </c>
      <c r="CV81" s="14">
        <v>43160</v>
      </c>
      <c r="CW81" s="14">
        <v>43191</v>
      </c>
      <c r="CX81" s="14">
        <v>43221</v>
      </c>
      <c r="CY81" s="14">
        <v>43252</v>
      </c>
      <c r="CZ81" s="14">
        <v>43282</v>
      </c>
      <c r="DA81" s="14">
        <v>43313</v>
      </c>
      <c r="DB81" s="14">
        <v>43344</v>
      </c>
      <c r="DC81" s="14">
        <v>43374</v>
      </c>
      <c r="DD81" s="14">
        <v>43405</v>
      </c>
      <c r="DE81" s="14">
        <v>43435</v>
      </c>
      <c r="DF81" s="14">
        <v>43466</v>
      </c>
      <c r="DG81" s="14">
        <v>43497</v>
      </c>
      <c r="DH81" s="14">
        <v>43525</v>
      </c>
      <c r="DI81" s="14">
        <v>43556</v>
      </c>
      <c r="DJ81" s="14">
        <v>43586</v>
      </c>
      <c r="DK81" s="14">
        <v>43617</v>
      </c>
      <c r="DL81" s="14">
        <v>43647</v>
      </c>
      <c r="DM81" s="14">
        <v>43678</v>
      </c>
      <c r="DN81" s="14">
        <v>43709</v>
      </c>
      <c r="DO81" s="14">
        <v>43739</v>
      </c>
      <c r="DP81" s="14">
        <v>43770</v>
      </c>
      <c r="DQ81" s="14">
        <v>43800</v>
      </c>
      <c r="DR81" s="14">
        <v>43831</v>
      </c>
      <c r="DS81" s="14">
        <v>43862</v>
      </c>
      <c r="DT81" s="14">
        <v>43891</v>
      </c>
      <c r="DU81" s="14">
        <v>43922</v>
      </c>
      <c r="DV81" s="14">
        <v>43952</v>
      </c>
      <c r="DW81" s="14">
        <v>43983</v>
      </c>
      <c r="DX81" s="14">
        <v>44013</v>
      </c>
      <c r="DY81" s="14">
        <v>44044</v>
      </c>
      <c r="DZ81" s="14">
        <v>44075</v>
      </c>
      <c r="EA81" s="14">
        <v>44105</v>
      </c>
      <c r="EB81" s="14">
        <v>44136</v>
      </c>
      <c r="EC81" s="14">
        <v>44166</v>
      </c>
      <c r="ED81" s="14">
        <v>44197</v>
      </c>
      <c r="EE81" s="14">
        <v>44228</v>
      </c>
      <c r="EF81" s="14">
        <v>44256</v>
      </c>
      <c r="EG81" s="14">
        <v>44287</v>
      </c>
      <c r="EH81" s="14">
        <v>44317</v>
      </c>
      <c r="EI81" s="14">
        <v>44348</v>
      </c>
      <c r="EJ81" s="14">
        <v>44378</v>
      </c>
      <c r="EK81" s="14">
        <v>44409</v>
      </c>
      <c r="EL81" s="14">
        <v>44440</v>
      </c>
      <c r="EM81" s="14">
        <v>44470</v>
      </c>
      <c r="EN81" s="14">
        <v>44501</v>
      </c>
      <c r="EO81" s="14">
        <v>44531</v>
      </c>
      <c r="EP81" s="14">
        <v>44562</v>
      </c>
      <c r="EQ81" s="14">
        <v>44593</v>
      </c>
      <c r="ER81" s="14">
        <v>44621</v>
      </c>
      <c r="ES81" s="14">
        <v>44652</v>
      </c>
      <c r="ET81" s="14">
        <v>44682</v>
      </c>
      <c r="EU81" s="14">
        <v>44713</v>
      </c>
      <c r="EV81" s="14">
        <v>44743</v>
      </c>
      <c r="EW81" s="14">
        <v>44774</v>
      </c>
      <c r="EX81" s="14">
        <v>44805</v>
      </c>
      <c r="EY81" s="14">
        <v>44835</v>
      </c>
      <c r="EZ81" s="14">
        <v>44866</v>
      </c>
      <c r="FA81" s="14">
        <v>44896</v>
      </c>
      <c r="FB81" s="14">
        <v>44927</v>
      </c>
      <c r="FC81" s="14">
        <v>44958</v>
      </c>
      <c r="FD81" s="14">
        <v>44986</v>
      </c>
      <c r="FE81" s="14">
        <v>45017</v>
      </c>
      <c r="FF81" s="14">
        <v>45047</v>
      </c>
      <c r="FG81" s="14">
        <v>45078</v>
      </c>
      <c r="FH81" s="14">
        <v>45108</v>
      </c>
      <c r="FI81" s="14">
        <v>45139</v>
      </c>
      <c r="FJ81" s="14">
        <v>45170</v>
      </c>
      <c r="FK81" s="14">
        <v>45200</v>
      </c>
      <c r="FL81" s="14">
        <v>45231</v>
      </c>
      <c r="FM81" s="14">
        <v>45261</v>
      </c>
      <c r="FN81" s="14">
        <v>45292</v>
      </c>
      <c r="FO81" s="14">
        <v>45323</v>
      </c>
      <c r="FP81" s="14">
        <v>45352</v>
      </c>
      <c r="FQ81" s="14">
        <v>45383</v>
      </c>
      <c r="FR81" s="14">
        <v>45413</v>
      </c>
      <c r="FS81" s="14">
        <v>45444</v>
      </c>
      <c r="FT81" s="14">
        <v>45474</v>
      </c>
      <c r="FU81" s="14">
        <v>45505</v>
      </c>
      <c r="FV81" s="14">
        <v>45536</v>
      </c>
      <c r="FW81" s="14">
        <v>45566</v>
      </c>
      <c r="FX81" s="14">
        <v>45597</v>
      </c>
      <c r="FY81" s="14">
        <v>45627</v>
      </c>
      <c r="FZ81" s="14">
        <v>45658</v>
      </c>
      <c r="GA81" s="14">
        <v>45689</v>
      </c>
      <c r="GB81" s="14">
        <v>45717</v>
      </c>
      <c r="GC81" s="14">
        <v>45748</v>
      </c>
      <c r="GD81" s="14">
        <v>45778</v>
      </c>
      <c r="GE81" s="14">
        <v>45809</v>
      </c>
      <c r="GF81" s="14">
        <v>45839</v>
      </c>
      <c r="GG81" s="14">
        <v>45870</v>
      </c>
      <c r="GH81" s="14">
        <v>45901</v>
      </c>
      <c r="GI81" s="14">
        <v>45931</v>
      </c>
      <c r="GJ81" s="14">
        <v>45962</v>
      </c>
      <c r="GK81" s="14">
        <v>45992</v>
      </c>
      <c r="GL81" s="15">
        <v>46023</v>
      </c>
      <c r="GM81" s="15">
        <v>46054</v>
      </c>
    </row>
    <row r="82" spans="1:195" s="16" customFormat="1" ht="22.5" customHeight="1" x14ac:dyDescent="0.25">
      <c r="A82" s="17" t="s">
        <v>271</v>
      </c>
      <c r="B82" s="18" t="s">
        <v>301</v>
      </c>
      <c r="C82" s="18" t="s">
        <v>301</v>
      </c>
      <c r="D82" s="18" t="s">
        <v>301</v>
      </c>
      <c r="E82" s="18" t="s">
        <v>301</v>
      </c>
      <c r="F82" s="18" t="s">
        <v>301</v>
      </c>
      <c r="G82" s="18" t="s">
        <v>301</v>
      </c>
      <c r="H82" s="18" t="s">
        <v>301</v>
      </c>
      <c r="I82" s="18" t="s">
        <v>301</v>
      </c>
      <c r="J82" s="18" t="s">
        <v>301</v>
      </c>
      <c r="K82" s="18" t="s">
        <v>301</v>
      </c>
      <c r="L82" s="18" t="s">
        <v>301</v>
      </c>
      <c r="M82" s="18" t="s">
        <v>301</v>
      </c>
      <c r="N82" s="18" t="s">
        <v>301</v>
      </c>
      <c r="O82" s="18" t="s">
        <v>301</v>
      </c>
      <c r="P82" s="18" t="s">
        <v>301</v>
      </c>
      <c r="Q82" s="18" t="s">
        <v>301</v>
      </c>
      <c r="R82" s="18" t="s">
        <v>301</v>
      </c>
      <c r="S82" s="18" t="s">
        <v>301</v>
      </c>
      <c r="T82" s="18" t="s">
        <v>301</v>
      </c>
      <c r="U82" s="18" t="s">
        <v>301</v>
      </c>
      <c r="V82" s="18" t="s">
        <v>301</v>
      </c>
      <c r="W82" s="18" t="s">
        <v>301</v>
      </c>
      <c r="X82" s="18" t="s">
        <v>301</v>
      </c>
      <c r="Y82" s="18" t="s">
        <v>301</v>
      </c>
      <c r="Z82" s="18" t="s">
        <v>301</v>
      </c>
      <c r="AA82" s="18" t="s">
        <v>301</v>
      </c>
      <c r="AB82" s="18" t="s">
        <v>301</v>
      </c>
      <c r="AC82" s="18" t="s">
        <v>301</v>
      </c>
      <c r="AD82" s="18" t="s">
        <v>301</v>
      </c>
      <c r="AE82" s="18" t="s">
        <v>301</v>
      </c>
      <c r="AF82" s="18" t="s">
        <v>301</v>
      </c>
      <c r="AG82" s="18" t="s">
        <v>301</v>
      </c>
      <c r="AH82" s="18" t="s">
        <v>301</v>
      </c>
      <c r="AI82" s="18" t="s">
        <v>301</v>
      </c>
      <c r="AJ82" s="18" t="s">
        <v>301</v>
      </c>
      <c r="AK82" s="18" t="s">
        <v>301</v>
      </c>
      <c r="AL82" s="18" t="s">
        <v>301</v>
      </c>
      <c r="AM82" s="18" t="s">
        <v>301</v>
      </c>
      <c r="AN82" s="18" t="s">
        <v>301</v>
      </c>
      <c r="AO82" s="18" t="s">
        <v>301</v>
      </c>
      <c r="AP82" s="18" t="s">
        <v>301</v>
      </c>
      <c r="AQ82" s="18" t="s">
        <v>301</v>
      </c>
      <c r="AR82" s="18" t="s">
        <v>301</v>
      </c>
      <c r="AS82" s="18" t="s">
        <v>301</v>
      </c>
      <c r="AT82" s="18" t="s">
        <v>301</v>
      </c>
      <c r="AU82" s="18" t="s">
        <v>301</v>
      </c>
      <c r="AV82" s="18" t="s">
        <v>301</v>
      </c>
      <c r="AW82" s="18" t="s">
        <v>301</v>
      </c>
      <c r="AX82" s="18" t="s">
        <v>301</v>
      </c>
      <c r="AY82" s="18" t="s">
        <v>301</v>
      </c>
      <c r="AZ82" s="18" t="s">
        <v>301</v>
      </c>
      <c r="BA82" s="18" t="s">
        <v>301</v>
      </c>
      <c r="BB82" s="18" t="s">
        <v>301</v>
      </c>
      <c r="BC82" s="18" t="s">
        <v>301</v>
      </c>
      <c r="BD82" s="18" t="s">
        <v>301</v>
      </c>
      <c r="BE82" s="18" t="s">
        <v>301</v>
      </c>
      <c r="BF82" s="18" t="s">
        <v>301</v>
      </c>
      <c r="BG82" s="18" t="s">
        <v>301</v>
      </c>
      <c r="BH82" s="18" t="s">
        <v>301</v>
      </c>
      <c r="BI82" s="18" t="s">
        <v>301</v>
      </c>
      <c r="BJ82" s="18" t="s">
        <v>301</v>
      </c>
      <c r="BK82" s="18" t="s">
        <v>301</v>
      </c>
      <c r="BL82" s="18" t="s">
        <v>301</v>
      </c>
      <c r="BM82" s="18" t="s">
        <v>301</v>
      </c>
      <c r="BN82" s="18" t="s">
        <v>301</v>
      </c>
      <c r="BO82" s="18" t="s">
        <v>301</v>
      </c>
      <c r="BP82" s="18" t="s">
        <v>301</v>
      </c>
      <c r="BQ82" s="18" t="s">
        <v>301</v>
      </c>
      <c r="BR82" s="18" t="s">
        <v>301</v>
      </c>
      <c r="BS82" s="18" t="s">
        <v>301</v>
      </c>
      <c r="BT82" s="18" t="s">
        <v>301</v>
      </c>
      <c r="BU82" s="18" t="s">
        <v>301</v>
      </c>
      <c r="BV82" s="18" t="s">
        <v>301</v>
      </c>
      <c r="BW82" s="18" t="s">
        <v>301</v>
      </c>
      <c r="BX82" s="18" t="s">
        <v>301</v>
      </c>
      <c r="BY82" s="18" t="s">
        <v>301</v>
      </c>
      <c r="BZ82" s="18" t="s">
        <v>301</v>
      </c>
      <c r="CA82" s="18" t="s">
        <v>301</v>
      </c>
      <c r="CB82" s="18" t="s">
        <v>301</v>
      </c>
      <c r="CC82" s="18" t="s">
        <v>301</v>
      </c>
      <c r="CD82" s="18" t="s">
        <v>301</v>
      </c>
      <c r="CE82" s="18" t="s">
        <v>301</v>
      </c>
      <c r="CF82" s="18" t="s">
        <v>301</v>
      </c>
      <c r="CG82" s="18" t="s">
        <v>301</v>
      </c>
      <c r="CH82" s="18" t="s">
        <v>301</v>
      </c>
      <c r="CI82" s="18" t="s">
        <v>301</v>
      </c>
      <c r="CJ82" s="18" t="s">
        <v>301</v>
      </c>
      <c r="CK82" s="18" t="s">
        <v>301</v>
      </c>
      <c r="CL82" s="18" t="s">
        <v>301</v>
      </c>
      <c r="CM82" s="18" t="s">
        <v>301</v>
      </c>
      <c r="CN82" s="18" t="s">
        <v>301</v>
      </c>
      <c r="CO82" s="18" t="s">
        <v>301</v>
      </c>
      <c r="CP82" s="18" t="s">
        <v>301</v>
      </c>
      <c r="CQ82" s="18" t="s">
        <v>301</v>
      </c>
      <c r="CR82" s="18" t="s">
        <v>301</v>
      </c>
      <c r="CS82" s="18" t="s">
        <v>301</v>
      </c>
      <c r="CT82" s="18">
        <v>9.3240574348550168E-2</v>
      </c>
      <c r="CU82" s="18">
        <v>0.11112495668516474</v>
      </c>
      <c r="CV82" s="18">
        <v>0.10617393744655328</v>
      </c>
      <c r="CW82" s="18">
        <v>0.13541061289494943</v>
      </c>
      <c r="CX82" s="18">
        <v>0.20553925878957782</v>
      </c>
      <c r="CY82" s="18">
        <v>0.23391481347870827</v>
      </c>
      <c r="CZ82" s="18">
        <v>0.26318401451779039</v>
      </c>
      <c r="DA82" s="18">
        <v>0.29198233186879452</v>
      </c>
      <c r="DB82" s="18">
        <v>0.30430002961467412</v>
      </c>
      <c r="DC82" s="18">
        <v>0.35656557202519029</v>
      </c>
      <c r="DD82" s="18">
        <v>0.41345355221897845</v>
      </c>
      <c r="DE82" s="18">
        <v>0.51502889404679453</v>
      </c>
      <c r="DF82" s="18">
        <v>0.56002892808614602</v>
      </c>
      <c r="DG82" s="18">
        <v>0.58472070659422992</v>
      </c>
      <c r="DH82" s="18">
        <v>0.64409727334814504</v>
      </c>
      <c r="DI82" s="18">
        <v>0.74123985779010404</v>
      </c>
      <c r="DJ82" s="18">
        <v>0.84834515370774199</v>
      </c>
      <c r="DK82" s="18">
        <v>0.98075754855165043</v>
      </c>
      <c r="DL82" s="18">
        <v>0.99980389638242273</v>
      </c>
      <c r="DM82" s="18">
        <v>1.098257255608736</v>
      </c>
      <c r="DN82" s="18">
        <v>1.1004197699785623</v>
      </c>
      <c r="DO82" s="18">
        <v>1.1647588983286132</v>
      </c>
      <c r="DP82" s="18">
        <v>1.2689525951188976</v>
      </c>
      <c r="DQ82" s="18">
        <v>1.3255642940145953</v>
      </c>
      <c r="DR82" s="18">
        <v>1.3868941023812511</v>
      </c>
      <c r="DS82" s="18">
        <v>1.4555488936678371</v>
      </c>
      <c r="DT82" s="18">
        <v>1.0291150457557365</v>
      </c>
      <c r="DU82" s="18">
        <v>1.0751766815969666</v>
      </c>
      <c r="DV82" s="18">
        <v>1.1850611094875563</v>
      </c>
      <c r="DW82" s="18">
        <v>1.2608353098117322</v>
      </c>
      <c r="DX82" s="18">
        <v>1.4822781857297795</v>
      </c>
      <c r="DY82" s="18">
        <v>1.5386060141434901</v>
      </c>
      <c r="DZ82" s="18">
        <v>1.3366072943961618</v>
      </c>
      <c r="EA82" s="18">
        <v>1.1605203512259805</v>
      </c>
      <c r="EB82" s="18">
        <v>1.1171762351337644</v>
      </c>
      <c r="EC82" s="18">
        <v>1.0015934714937467</v>
      </c>
      <c r="ED82" s="18">
        <v>0.8942516208130733</v>
      </c>
      <c r="EE82" s="18">
        <v>0.80925096530095697</v>
      </c>
      <c r="EF82" s="18">
        <v>0.81281281619420398</v>
      </c>
      <c r="EG82" s="18">
        <v>0.86655290896961823</v>
      </c>
      <c r="EH82" s="18">
        <v>0.93111482208043284</v>
      </c>
      <c r="EI82" s="18">
        <v>1.605770044177792</v>
      </c>
      <c r="EJ82" s="18">
        <v>2.5914584089444195</v>
      </c>
      <c r="EK82" s="18">
        <v>2.5202233260413136</v>
      </c>
      <c r="EL82" s="18">
        <v>2.5541000683732538</v>
      </c>
      <c r="EM82" s="18">
        <v>2.5980332085142015</v>
      </c>
      <c r="EN82" s="18">
        <v>2.5103676881835506</v>
      </c>
      <c r="EO82" s="18">
        <v>2.5510097998344592</v>
      </c>
      <c r="EP82" s="18">
        <v>2.5224826260007531</v>
      </c>
      <c r="EQ82" s="18">
        <v>2.352362342313147</v>
      </c>
      <c r="ER82" s="18">
        <v>2.2997842762747616</v>
      </c>
      <c r="ES82" s="18">
        <v>2.1328808036546074</v>
      </c>
      <c r="ET82" s="18">
        <v>2.0915975105119946</v>
      </c>
      <c r="EU82" s="18">
        <v>2.0316145900120421</v>
      </c>
      <c r="EV82" s="18">
        <v>1.9342821788025495</v>
      </c>
      <c r="EW82" s="18">
        <v>1.8740505609799132</v>
      </c>
      <c r="EX82" s="18">
        <v>1.7928821949228673</v>
      </c>
      <c r="EY82" s="18">
        <v>1.7287040477353828</v>
      </c>
      <c r="EZ82" s="18">
        <v>1.6617245000773342</v>
      </c>
      <c r="FA82" s="18">
        <v>1.69831166556875</v>
      </c>
      <c r="FB82" s="18">
        <v>1.6722496169299779</v>
      </c>
      <c r="FC82" s="18">
        <v>1.6690145031776344</v>
      </c>
      <c r="FD82" s="18">
        <v>1.5696267059975189</v>
      </c>
      <c r="FE82" s="18">
        <v>1.5473506774459789</v>
      </c>
      <c r="FF82" s="18">
        <v>1.5589030382546749</v>
      </c>
      <c r="FG82" s="18">
        <v>1.4741450117638544</v>
      </c>
      <c r="FH82" s="18">
        <v>1.4846769974727074</v>
      </c>
      <c r="FI82" s="18">
        <v>1.4415663502001645</v>
      </c>
      <c r="FJ82" s="18">
        <v>1.3573417266118011</v>
      </c>
      <c r="FK82" s="18">
        <v>1.3145976045089582</v>
      </c>
      <c r="FL82" s="18">
        <v>1.320372695852168</v>
      </c>
      <c r="FM82" s="18">
        <v>1.3137881567500687</v>
      </c>
      <c r="FN82" s="18">
        <v>1.1915796479615028</v>
      </c>
      <c r="FO82" s="18">
        <v>1.1681761359755487</v>
      </c>
      <c r="FP82" s="18">
        <v>1.091236754814406</v>
      </c>
      <c r="FQ82" s="18">
        <v>0.98686255818613544</v>
      </c>
      <c r="FR82" s="18">
        <v>1.1068010413943439</v>
      </c>
      <c r="FS82" s="18">
        <v>1.1998905399499953</v>
      </c>
      <c r="FT82" s="18">
        <v>1.2053684122373736</v>
      </c>
      <c r="FU82" s="18">
        <v>1.2097214859352516</v>
      </c>
      <c r="FV82" s="18">
        <v>1.2336813093459442</v>
      </c>
      <c r="FW82" s="18">
        <v>1.1897018532600987</v>
      </c>
      <c r="FX82" s="18">
        <v>1.1565102001963639</v>
      </c>
      <c r="FY82" s="18">
        <v>1.1650704522265269</v>
      </c>
      <c r="FZ82" s="18">
        <v>1.1379877748279916</v>
      </c>
      <c r="GA82" s="18">
        <v>1.0779988459095755</v>
      </c>
      <c r="GB82" s="18">
        <v>1.0807641705364497</v>
      </c>
      <c r="GC82" s="18">
        <v>1.0879063899844845</v>
      </c>
      <c r="GD82" s="18">
        <v>1.2073070355730917</v>
      </c>
      <c r="GE82" s="18">
        <v>1.1870176905578689</v>
      </c>
      <c r="GF82" s="18">
        <v>1.185717354281286</v>
      </c>
      <c r="GG82" s="18">
        <v>1.2354027314054314</v>
      </c>
      <c r="GH82" s="18">
        <v>1.5441024469177518</v>
      </c>
      <c r="GI82" s="18">
        <v>1.652107364904233</v>
      </c>
      <c r="GJ82" s="18">
        <v>1.9957400285612188</v>
      </c>
      <c r="GK82" s="18">
        <v>2.3432062566187093</v>
      </c>
      <c r="GL82" s="19">
        <v>2.7463664241005681</v>
      </c>
      <c r="GM82" s="19">
        <v>3.0340155683259566</v>
      </c>
    </row>
    <row r="83" spans="1:195" s="16" customFormat="1" ht="22.5" customHeight="1" x14ac:dyDescent="0.25">
      <c r="A83" s="39" t="s">
        <v>293</v>
      </c>
      <c r="B83" s="23" t="s">
        <v>301</v>
      </c>
      <c r="C83" s="23" t="s">
        <v>301</v>
      </c>
      <c r="D83" s="23" t="s">
        <v>301</v>
      </c>
      <c r="E83" s="23" t="s">
        <v>301</v>
      </c>
      <c r="F83" s="23" t="s">
        <v>301</v>
      </c>
      <c r="G83" s="23" t="s">
        <v>301</v>
      </c>
      <c r="H83" s="23" t="s">
        <v>301</v>
      </c>
      <c r="I83" s="23" t="s">
        <v>301</v>
      </c>
      <c r="J83" s="23" t="s">
        <v>301</v>
      </c>
      <c r="K83" s="23" t="s">
        <v>301</v>
      </c>
      <c r="L83" s="23" t="s">
        <v>301</v>
      </c>
      <c r="M83" s="23" t="s">
        <v>301</v>
      </c>
      <c r="N83" s="23" t="s">
        <v>301</v>
      </c>
      <c r="O83" s="23" t="s">
        <v>301</v>
      </c>
      <c r="P83" s="23" t="s">
        <v>301</v>
      </c>
      <c r="Q83" s="23" t="s">
        <v>301</v>
      </c>
      <c r="R83" s="23" t="s">
        <v>301</v>
      </c>
      <c r="S83" s="23" t="s">
        <v>301</v>
      </c>
      <c r="T83" s="23" t="s">
        <v>301</v>
      </c>
      <c r="U83" s="23" t="s">
        <v>301</v>
      </c>
      <c r="V83" s="23" t="s">
        <v>301</v>
      </c>
      <c r="W83" s="23" t="s">
        <v>301</v>
      </c>
      <c r="X83" s="23" t="s">
        <v>301</v>
      </c>
      <c r="Y83" s="23" t="s">
        <v>301</v>
      </c>
      <c r="Z83" s="23" t="s">
        <v>301</v>
      </c>
      <c r="AA83" s="23" t="s">
        <v>301</v>
      </c>
      <c r="AB83" s="23" t="s">
        <v>301</v>
      </c>
      <c r="AC83" s="23" t="s">
        <v>301</v>
      </c>
      <c r="AD83" s="23" t="s">
        <v>301</v>
      </c>
      <c r="AE83" s="23" t="s">
        <v>301</v>
      </c>
      <c r="AF83" s="23" t="s">
        <v>301</v>
      </c>
      <c r="AG83" s="23" t="s">
        <v>301</v>
      </c>
      <c r="AH83" s="23" t="s">
        <v>301</v>
      </c>
      <c r="AI83" s="23" t="s">
        <v>301</v>
      </c>
      <c r="AJ83" s="23" t="s">
        <v>301</v>
      </c>
      <c r="AK83" s="23" t="s">
        <v>301</v>
      </c>
      <c r="AL83" s="23" t="s">
        <v>301</v>
      </c>
      <c r="AM83" s="23" t="s">
        <v>301</v>
      </c>
      <c r="AN83" s="23" t="s">
        <v>301</v>
      </c>
      <c r="AO83" s="23" t="s">
        <v>301</v>
      </c>
      <c r="AP83" s="23" t="s">
        <v>301</v>
      </c>
      <c r="AQ83" s="23" t="s">
        <v>301</v>
      </c>
      <c r="AR83" s="23" t="s">
        <v>301</v>
      </c>
      <c r="AS83" s="23" t="s">
        <v>301</v>
      </c>
      <c r="AT83" s="23" t="s">
        <v>301</v>
      </c>
      <c r="AU83" s="23" t="s">
        <v>301</v>
      </c>
      <c r="AV83" s="23" t="s">
        <v>301</v>
      </c>
      <c r="AW83" s="23" t="s">
        <v>301</v>
      </c>
      <c r="AX83" s="23" t="s">
        <v>301</v>
      </c>
      <c r="AY83" s="23" t="s">
        <v>301</v>
      </c>
      <c r="AZ83" s="23" t="s">
        <v>301</v>
      </c>
      <c r="BA83" s="23" t="s">
        <v>301</v>
      </c>
      <c r="BB83" s="23" t="s">
        <v>301</v>
      </c>
      <c r="BC83" s="23" t="s">
        <v>301</v>
      </c>
      <c r="BD83" s="23" t="s">
        <v>301</v>
      </c>
      <c r="BE83" s="23" t="s">
        <v>301</v>
      </c>
      <c r="BF83" s="23" t="s">
        <v>301</v>
      </c>
      <c r="BG83" s="23" t="s">
        <v>301</v>
      </c>
      <c r="BH83" s="23" t="s">
        <v>301</v>
      </c>
      <c r="BI83" s="23" t="s">
        <v>301</v>
      </c>
      <c r="BJ83" s="23" t="s">
        <v>301</v>
      </c>
      <c r="BK83" s="23" t="s">
        <v>301</v>
      </c>
      <c r="BL83" s="23" t="s">
        <v>301</v>
      </c>
      <c r="BM83" s="23" t="s">
        <v>301</v>
      </c>
      <c r="BN83" s="23" t="s">
        <v>301</v>
      </c>
      <c r="BO83" s="23" t="s">
        <v>301</v>
      </c>
      <c r="BP83" s="23" t="s">
        <v>301</v>
      </c>
      <c r="BQ83" s="23" t="s">
        <v>301</v>
      </c>
      <c r="BR83" s="23" t="s">
        <v>301</v>
      </c>
      <c r="BS83" s="23" t="s">
        <v>301</v>
      </c>
      <c r="BT83" s="23" t="s">
        <v>301</v>
      </c>
      <c r="BU83" s="23" t="s">
        <v>301</v>
      </c>
      <c r="BV83" s="23" t="s">
        <v>301</v>
      </c>
      <c r="BW83" s="23" t="s">
        <v>301</v>
      </c>
      <c r="BX83" s="23" t="s">
        <v>301</v>
      </c>
      <c r="BY83" s="23" t="s">
        <v>301</v>
      </c>
      <c r="BZ83" s="23" t="s">
        <v>301</v>
      </c>
      <c r="CA83" s="23" t="s">
        <v>301</v>
      </c>
      <c r="CB83" s="23" t="s">
        <v>301</v>
      </c>
      <c r="CC83" s="23" t="s">
        <v>301</v>
      </c>
      <c r="CD83" s="23" t="s">
        <v>301</v>
      </c>
      <c r="CE83" s="23" t="s">
        <v>301</v>
      </c>
      <c r="CF83" s="23" t="s">
        <v>301</v>
      </c>
      <c r="CG83" s="23" t="s">
        <v>301</v>
      </c>
      <c r="CH83" s="23" t="s">
        <v>301</v>
      </c>
      <c r="CI83" s="23" t="s">
        <v>301</v>
      </c>
      <c r="CJ83" s="23" t="s">
        <v>301</v>
      </c>
      <c r="CK83" s="23" t="s">
        <v>301</v>
      </c>
      <c r="CL83" s="23" t="s">
        <v>301</v>
      </c>
      <c r="CM83" s="23" t="s">
        <v>301</v>
      </c>
      <c r="CN83" s="23" t="s">
        <v>301</v>
      </c>
      <c r="CO83" s="23" t="s">
        <v>301</v>
      </c>
      <c r="CP83" s="23" t="s">
        <v>301</v>
      </c>
      <c r="CQ83" s="23" t="s">
        <v>301</v>
      </c>
      <c r="CR83" s="23" t="s">
        <v>301</v>
      </c>
      <c r="CS83" s="23" t="s">
        <v>301</v>
      </c>
      <c r="CT83" s="23">
        <v>0.21174836735070882</v>
      </c>
      <c r="CU83" s="23">
        <v>0.27330314269059941</v>
      </c>
      <c r="CV83" s="23">
        <v>0.30618956720270391</v>
      </c>
      <c r="CW83" s="23">
        <v>0.43955596685054776</v>
      </c>
      <c r="CX83" s="23">
        <v>0.75237342120500295</v>
      </c>
      <c r="CY83" s="23">
        <v>0.89195860149835338</v>
      </c>
      <c r="CZ83" s="23">
        <v>0.95121168997341687</v>
      </c>
      <c r="DA83" s="23">
        <v>1.0552356235115736</v>
      </c>
      <c r="DB83" s="23">
        <v>1.0853979715426982</v>
      </c>
      <c r="DC83" s="23">
        <v>1.1571252341082645</v>
      </c>
      <c r="DD83" s="23">
        <v>1.2972982259133989</v>
      </c>
      <c r="DE83" s="23">
        <v>1.544196850606834</v>
      </c>
      <c r="DF83" s="23">
        <v>1.619573723786542</v>
      </c>
      <c r="DG83" s="23">
        <v>1.7162316043476518</v>
      </c>
      <c r="DH83" s="23">
        <v>1.904497380329278</v>
      </c>
      <c r="DI83" s="23">
        <v>2.2207316998647979</v>
      </c>
      <c r="DJ83" s="23">
        <v>2.5853109663499088</v>
      </c>
      <c r="DK83" s="23">
        <v>2.9680718254725211</v>
      </c>
      <c r="DL83" s="23">
        <v>3.0831725278390305</v>
      </c>
      <c r="DM83" s="23">
        <v>3.3226587283938396</v>
      </c>
      <c r="DN83" s="23">
        <v>3.38375251889302</v>
      </c>
      <c r="DO83" s="23">
        <v>3.5778020997361382</v>
      </c>
      <c r="DP83" s="23">
        <v>3.9061817996673507</v>
      </c>
      <c r="DQ83" s="23">
        <v>4.0513749188760269</v>
      </c>
      <c r="DR83" s="23">
        <v>4.3393535451671443</v>
      </c>
      <c r="DS83" s="23">
        <v>4.584586231939439</v>
      </c>
      <c r="DT83" s="23">
        <v>3.2430715126815826</v>
      </c>
      <c r="DU83" s="23">
        <v>3.3335170696870078</v>
      </c>
      <c r="DV83" s="23">
        <v>3.735694173767159</v>
      </c>
      <c r="DW83" s="23">
        <v>3.9863998954020987</v>
      </c>
      <c r="DX83" s="23">
        <v>4.874649791415222</v>
      </c>
      <c r="DY83" s="23">
        <v>5.1870030757396437</v>
      </c>
      <c r="DZ83" s="23">
        <v>4.7408311953600331</v>
      </c>
      <c r="EA83" s="23">
        <v>4.0533169978605814</v>
      </c>
      <c r="EB83" s="23">
        <v>4.086636749511821</v>
      </c>
      <c r="EC83" s="23">
        <v>3.7245255038127354</v>
      </c>
      <c r="ED83" s="23">
        <v>3.2541935168705405</v>
      </c>
      <c r="EE83" s="23">
        <v>2.9288536244911088</v>
      </c>
      <c r="EF83" s="23">
        <v>3.1876744389437972</v>
      </c>
      <c r="EG83" s="23">
        <v>3.6638153172940169</v>
      </c>
      <c r="EH83" s="23">
        <v>4.2509449396231815</v>
      </c>
      <c r="EI83" s="23">
        <v>7.5319038888286549</v>
      </c>
      <c r="EJ83" s="23">
        <v>11.724571352904356</v>
      </c>
      <c r="EK83" s="23">
        <v>12.22992318321915</v>
      </c>
      <c r="EL83" s="23">
        <v>12.550644113982381</v>
      </c>
      <c r="EM83" s="23">
        <v>12.738005715589839</v>
      </c>
      <c r="EN83" s="23">
        <v>12.619194420411636</v>
      </c>
      <c r="EO83" s="23">
        <v>12.57904471307674</v>
      </c>
      <c r="EP83" s="23">
        <v>12.727441426418087</v>
      </c>
      <c r="EQ83" s="23">
        <v>12.427522390997556</v>
      </c>
      <c r="ER83" s="23">
        <v>11.438128455312867</v>
      </c>
      <c r="ES83" s="23">
        <v>10.891247862279993</v>
      </c>
      <c r="ET83" s="23">
        <v>10.372701522091823</v>
      </c>
      <c r="EU83" s="23">
        <v>10.202729391403901</v>
      </c>
      <c r="EV83" s="23">
        <v>10.068883943213802</v>
      </c>
      <c r="EW83" s="23">
        <v>9.6313727905153073</v>
      </c>
      <c r="EX83" s="23">
        <v>9.2519887408049719</v>
      </c>
      <c r="EY83" s="23">
        <v>8.9075392214309623</v>
      </c>
      <c r="EZ83" s="23">
        <v>8.8377862209593196</v>
      </c>
      <c r="FA83" s="23">
        <v>9.0985894338671116</v>
      </c>
      <c r="FB83" s="23">
        <v>8.6043934253729599</v>
      </c>
      <c r="FC83" s="23">
        <v>8.3804337885679363</v>
      </c>
      <c r="FD83" s="23">
        <v>7.9681561426407335</v>
      </c>
      <c r="FE83" s="23">
        <v>7.8396280051253626</v>
      </c>
      <c r="FF83" s="23">
        <v>7.5638201195799271</v>
      </c>
      <c r="FG83" s="23">
        <v>7.0421991543433853</v>
      </c>
      <c r="FH83" s="23">
        <v>6.597394438452941</v>
      </c>
      <c r="FI83" s="23">
        <v>6.2041831685344953</v>
      </c>
      <c r="FJ83" s="23">
        <v>4.7933932325030781</v>
      </c>
      <c r="FK83" s="23">
        <v>4.0480888038390752</v>
      </c>
      <c r="FL83" s="23">
        <v>3.4863259182126702</v>
      </c>
      <c r="FM83" s="23">
        <v>3.5593375864508725</v>
      </c>
      <c r="FN83" s="23">
        <v>3.3302418225469288</v>
      </c>
      <c r="FO83" s="23">
        <v>3.0677804374695636</v>
      </c>
      <c r="FP83" s="23">
        <v>3.0597360938117353</v>
      </c>
      <c r="FQ83" s="23">
        <v>3.0232691246633707</v>
      </c>
      <c r="FR83" s="23">
        <v>3.2791441099373659</v>
      </c>
      <c r="FS83" s="23">
        <v>3.2673014928935222</v>
      </c>
      <c r="FT83" s="23">
        <v>3.4188451605730106</v>
      </c>
      <c r="FU83" s="23">
        <v>3.1869651087659214</v>
      </c>
      <c r="FV83" s="23">
        <v>2.9681606616245255</v>
      </c>
      <c r="FW83" s="23">
        <v>2.6091081169427315</v>
      </c>
      <c r="FX83" s="23">
        <v>2.0439866467136336</v>
      </c>
      <c r="FY83" s="23">
        <v>1.8942552202497651</v>
      </c>
      <c r="FZ83" s="23">
        <v>1.6629192578691849</v>
      </c>
      <c r="GA83" s="23">
        <v>1.4737732722890036</v>
      </c>
      <c r="GB83" s="23">
        <v>1.5181674159545613</v>
      </c>
      <c r="GC83" s="23">
        <v>1.6030865485012011</v>
      </c>
      <c r="GD83" s="23">
        <v>1.993603746580578</v>
      </c>
      <c r="GE83" s="23">
        <v>2.0345060677215461</v>
      </c>
      <c r="GF83" s="23">
        <v>2.3119411096289717</v>
      </c>
      <c r="GG83" s="23">
        <v>2.5918683255665154</v>
      </c>
      <c r="GH83" s="23">
        <v>3.0057560057426982</v>
      </c>
      <c r="GI83" s="23">
        <v>3.7327327656628482</v>
      </c>
      <c r="GJ83" s="23">
        <v>5.2876894398457859</v>
      </c>
      <c r="GK83" s="23">
        <v>7.6122509978029465</v>
      </c>
      <c r="GL83" s="24">
        <v>9.7802700812469059</v>
      </c>
      <c r="GM83" s="24">
        <v>11.519379714479932</v>
      </c>
    </row>
    <row r="84" spans="1:195" s="16" customFormat="1" ht="22.5" customHeight="1" x14ac:dyDescent="0.25">
      <c r="A84" s="39" t="s">
        <v>291</v>
      </c>
      <c r="B84" s="23" t="s">
        <v>301</v>
      </c>
      <c r="C84" s="23" t="s">
        <v>301</v>
      </c>
      <c r="D84" s="23" t="s">
        <v>301</v>
      </c>
      <c r="E84" s="23" t="s">
        <v>301</v>
      </c>
      <c r="F84" s="23" t="s">
        <v>301</v>
      </c>
      <c r="G84" s="23" t="s">
        <v>301</v>
      </c>
      <c r="H84" s="23" t="s">
        <v>301</v>
      </c>
      <c r="I84" s="23" t="s">
        <v>301</v>
      </c>
      <c r="J84" s="23" t="s">
        <v>301</v>
      </c>
      <c r="K84" s="23" t="s">
        <v>301</v>
      </c>
      <c r="L84" s="23" t="s">
        <v>301</v>
      </c>
      <c r="M84" s="23" t="s">
        <v>301</v>
      </c>
      <c r="N84" s="23" t="s">
        <v>301</v>
      </c>
      <c r="O84" s="23" t="s">
        <v>301</v>
      </c>
      <c r="P84" s="23" t="s">
        <v>301</v>
      </c>
      <c r="Q84" s="23" t="s">
        <v>301</v>
      </c>
      <c r="R84" s="23" t="s">
        <v>301</v>
      </c>
      <c r="S84" s="23" t="s">
        <v>301</v>
      </c>
      <c r="T84" s="23" t="s">
        <v>301</v>
      </c>
      <c r="U84" s="23" t="s">
        <v>301</v>
      </c>
      <c r="V84" s="23" t="s">
        <v>301</v>
      </c>
      <c r="W84" s="23" t="s">
        <v>301</v>
      </c>
      <c r="X84" s="23" t="s">
        <v>301</v>
      </c>
      <c r="Y84" s="23" t="s">
        <v>301</v>
      </c>
      <c r="Z84" s="23" t="s">
        <v>301</v>
      </c>
      <c r="AA84" s="23" t="s">
        <v>301</v>
      </c>
      <c r="AB84" s="23" t="s">
        <v>301</v>
      </c>
      <c r="AC84" s="23" t="s">
        <v>301</v>
      </c>
      <c r="AD84" s="23" t="s">
        <v>301</v>
      </c>
      <c r="AE84" s="23" t="s">
        <v>301</v>
      </c>
      <c r="AF84" s="23" t="s">
        <v>301</v>
      </c>
      <c r="AG84" s="23" t="s">
        <v>301</v>
      </c>
      <c r="AH84" s="23" t="s">
        <v>301</v>
      </c>
      <c r="AI84" s="23" t="s">
        <v>301</v>
      </c>
      <c r="AJ84" s="23" t="s">
        <v>301</v>
      </c>
      <c r="AK84" s="23" t="s">
        <v>301</v>
      </c>
      <c r="AL84" s="23" t="s">
        <v>301</v>
      </c>
      <c r="AM84" s="23" t="s">
        <v>301</v>
      </c>
      <c r="AN84" s="23" t="s">
        <v>301</v>
      </c>
      <c r="AO84" s="23" t="s">
        <v>301</v>
      </c>
      <c r="AP84" s="23" t="s">
        <v>301</v>
      </c>
      <c r="AQ84" s="23" t="s">
        <v>301</v>
      </c>
      <c r="AR84" s="23" t="s">
        <v>301</v>
      </c>
      <c r="AS84" s="23" t="s">
        <v>301</v>
      </c>
      <c r="AT84" s="23" t="s">
        <v>301</v>
      </c>
      <c r="AU84" s="23" t="s">
        <v>301</v>
      </c>
      <c r="AV84" s="23" t="s">
        <v>301</v>
      </c>
      <c r="AW84" s="23" t="s">
        <v>301</v>
      </c>
      <c r="AX84" s="23" t="s">
        <v>301</v>
      </c>
      <c r="AY84" s="23" t="s">
        <v>301</v>
      </c>
      <c r="AZ84" s="23" t="s">
        <v>301</v>
      </c>
      <c r="BA84" s="23" t="s">
        <v>301</v>
      </c>
      <c r="BB84" s="23" t="s">
        <v>301</v>
      </c>
      <c r="BC84" s="23" t="s">
        <v>301</v>
      </c>
      <c r="BD84" s="23" t="s">
        <v>301</v>
      </c>
      <c r="BE84" s="23" t="s">
        <v>301</v>
      </c>
      <c r="BF84" s="23" t="s">
        <v>301</v>
      </c>
      <c r="BG84" s="23" t="s">
        <v>301</v>
      </c>
      <c r="BH84" s="23" t="s">
        <v>301</v>
      </c>
      <c r="BI84" s="23" t="s">
        <v>301</v>
      </c>
      <c r="BJ84" s="23" t="s">
        <v>301</v>
      </c>
      <c r="BK84" s="23" t="s">
        <v>301</v>
      </c>
      <c r="BL84" s="23" t="s">
        <v>301</v>
      </c>
      <c r="BM84" s="23" t="s">
        <v>301</v>
      </c>
      <c r="BN84" s="23" t="s">
        <v>301</v>
      </c>
      <c r="BO84" s="23" t="s">
        <v>301</v>
      </c>
      <c r="BP84" s="23" t="s">
        <v>301</v>
      </c>
      <c r="BQ84" s="23" t="s">
        <v>301</v>
      </c>
      <c r="BR84" s="23" t="s">
        <v>301</v>
      </c>
      <c r="BS84" s="23" t="s">
        <v>301</v>
      </c>
      <c r="BT84" s="23" t="s">
        <v>301</v>
      </c>
      <c r="BU84" s="23" t="s">
        <v>301</v>
      </c>
      <c r="BV84" s="23" t="s">
        <v>301</v>
      </c>
      <c r="BW84" s="23" t="s">
        <v>301</v>
      </c>
      <c r="BX84" s="23" t="s">
        <v>301</v>
      </c>
      <c r="BY84" s="23" t="s">
        <v>301</v>
      </c>
      <c r="BZ84" s="23" t="s">
        <v>301</v>
      </c>
      <c r="CA84" s="23" t="s">
        <v>301</v>
      </c>
      <c r="CB84" s="23" t="s">
        <v>301</v>
      </c>
      <c r="CC84" s="23" t="s">
        <v>301</v>
      </c>
      <c r="CD84" s="23" t="s">
        <v>301</v>
      </c>
      <c r="CE84" s="23" t="s">
        <v>301</v>
      </c>
      <c r="CF84" s="23" t="s">
        <v>301</v>
      </c>
      <c r="CG84" s="23" t="s">
        <v>301</v>
      </c>
      <c r="CH84" s="23" t="s">
        <v>301</v>
      </c>
      <c r="CI84" s="23" t="s">
        <v>301</v>
      </c>
      <c r="CJ84" s="23" t="s">
        <v>301</v>
      </c>
      <c r="CK84" s="23" t="s">
        <v>301</v>
      </c>
      <c r="CL84" s="23" t="s">
        <v>301</v>
      </c>
      <c r="CM84" s="23" t="s">
        <v>301</v>
      </c>
      <c r="CN84" s="23" t="s">
        <v>301</v>
      </c>
      <c r="CO84" s="23" t="s">
        <v>301</v>
      </c>
      <c r="CP84" s="23" t="s">
        <v>301</v>
      </c>
      <c r="CQ84" s="23" t="s">
        <v>301</v>
      </c>
      <c r="CR84" s="23" t="s">
        <v>301</v>
      </c>
      <c r="CS84" s="23" t="s">
        <v>301</v>
      </c>
      <c r="CT84" s="23">
        <v>5.9178903653457959E-2</v>
      </c>
      <c r="CU84" s="23">
        <v>6.6880401219335223E-2</v>
      </c>
      <c r="CV84" s="23">
        <v>5.4748481720069048E-2</v>
      </c>
      <c r="CW84" s="23">
        <v>6.097013719393244E-2</v>
      </c>
      <c r="CX84" s="23">
        <v>7.9409998222726666E-2</v>
      </c>
      <c r="CY84" s="23">
        <v>7.9036928006227483E-2</v>
      </c>
      <c r="CZ84" s="23">
        <v>9.8811780513868977E-2</v>
      </c>
      <c r="DA84" s="23">
        <v>0.10578227136977848</v>
      </c>
      <c r="DB84" s="23">
        <v>0.10386555342150898</v>
      </c>
      <c r="DC84" s="23">
        <v>0.1396874122702805</v>
      </c>
      <c r="DD84" s="23">
        <v>0.16762332396043728</v>
      </c>
      <c r="DE84" s="23">
        <v>0.22761754184255747</v>
      </c>
      <c r="DF84" s="23">
        <v>0.25627084155085866</v>
      </c>
      <c r="DG84" s="23">
        <v>0.24603580684862397</v>
      </c>
      <c r="DH84" s="23">
        <v>0.2630254294806687</v>
      </c>
      <c r="DI84" s="23">
        <v>0.30005836061774654</v>
      </c>
      <c r="DJ84" s="23">
        <v>0.34160333302204188</v>
      </c>
      <c r="DK84" s="23">
        <v>0.39766435894361618</v>
      </c>
      <c r="DL84" s="23">
        <v>0.39389389244668671</v>
      </c>
      <c r="DM84" s="23">
        <v>0.46498946155458026</v>
      </c>
      <c r="DN84" s="23">
        <v>0.46267304296020351</v>
      </c>
      <c r="DO84" s="23">
        <v>0.5119273714330479</v>
      </c>
      <c r="DP84" s="23">
        <v>0.57380881061825773</v>
      </c>
      <c r="DQ84" s="23">
        <v>0.62375770081961435</v>
      </c>
      <c r="DR84" s="23">
        <v>0.64863147884491623</v>
      </c>
      <c r="DS84" s="23">
        <v>0.68872444914986708</v>
      </c>
      <c r="DT84" s="23">
        <v>0.47543513518907843</v>
      </c>
      <c r="DU84" s="23">
        <v>0.51820516050386511</v>
      </c>
      <c r="DV84" s="23">
        <v>0.58018393808619462</v>
      </c>
      <c r="DW84" s="23">
        <v>0.61863385687335448</v>
      </c>
      <c r="DX84" s="23">
        <v>0.72930337429817038</v>
      </c>
      <c r="DY84" s="23">
        <v>0.75953430480997841</v>
      </c>
      <c r="DZ84" s="23">
        <v>0.61807961385799604</v>
      </c>
      <c r="EA84" s="23">
        <v>0.5401930229353642</v>
      </c>
      <c r="EB84" s="23">
        <v>0.51218258881120271</v>
      </c>
      <c r="EC84" s="23">
        <v>0.45782669847753765</v>
      </c>
      <c r="ED84" s="23">
        <v>0.4260485733080816</v>
      </c>
      <c r="EE84" s="23">
        <v>0.39622230697809846</v>
      </c>
      <c r="EF84" s="23">
        <v>0.38341081217511841</v>
      </c>
      <c r="EG84" s="23">
        <v>0.40056932174483956</v>
      </c>
      <c r="EH84" s="23">
        <v>0.42584955149233072</v>
      </c>
      <c r="EI84" s="23">
        <v>0.86145467747678672</v>
      </c>
      <c r="EJ84" s="23">
        <v>1.3549089553204237</v>
      </c>
      <c r="EK84" s="23">
        <v>1.3649184414723388</v>
      </c>
      <c r="EL84" s="23">
        <v>1.3875564829913412</v>
      </c>
      <c r="EM84" s="23">
        <v>1.4451127732267603</v>
      </c>
      <c r="EN84" s="23">
        <v>1.4471411320776659</v>
      </c>
      <c r="EO84" s="23">
        <v>1.5119574721301958</v>
      </c>
      <c r="EP84" s="23">
        <v>1.5076850972957052</v>
      </c>
      <c r="EQ84" s="23">
        <v>1.3936220397472687</v>
      </c>
      <c r="ER84" s="23">
        <v>1.3617589230191478</v>
      </c>
      <c r="ES84" s="23">
        <v>1.3506440602375167</v>
      </c>
      <c r="ET84" s="23">
        <v>1.3843675348084659</v>
      </c>
      <c r="EU84" s="23">
        <v>1.3916982409565479</v>
      </c>
      <c r="EV84" s="23">
        <v>1.3266127255913611</v>
      </c>
      <c r="EW84" s="23">
        <v>1.3380616743490008</v>
      </c>
      <c r="EX84" s="23">
        <v>1.3038002026562123</v>
      </c>
      <c r="EY84" s="23">
        <v>1.2706251771542805</v>
      </c>
      <c r="EZ84" s="23">
        <v>1.220747931299172</v>
      </c>
      <c r="FA84" s="23">
        <v>1.2692100927913563</v>
      </c>
      <c r="FB84" s="23">
        <v>1.2766682368951312</v>
      </c>
      <c r="FC84" s="23">
        <v>1.2885435753133545</v>
      </c>
      <c r="FD84" s="23">
        <v>1.2086848111905222</v>
      </c>
      <c r="FE84" s="23">
        <v>1.1914915318907882</v>
      </c>
      <c r="FF84" s="23">
        <v>1.2257949429175234</v>
      </c>
      <c r="FG84" s="23">
        <v>1.163564418784536</v>
      </c>
      <c r="FH84" s="23">
        <v>1.1985029007965473</v>
      </c>
      <c r="FI84" s="23">
        <v>1.1789213080907717</v>
      </c>
      <c r="FJ84" s="23">
        <v>1.1437188715802091</v>
      </c>
      <c r="FK84" s="23">
        <v>1.1346137461861294</v>
      </c>
      <c r="FL84" s="23">
        <v>1.1659314018402063</v>
      </c>
      <c r="FM84" s="23">
        <v>1.1512311086124649</v>
      </c>
      <c r="FN84" s="23">
        <v>1.0358551657566253</v>
      </c>
      <c r="FO84" s="23">
        <v>1.0253345337443931</v>
      </c>
      <c r="FP84" s="23">
        <v>0.9449767894755261</v>
      </c>
      <c r="FQ84" s="23">
        <v>0.82745055404111501</v>
      </c>
      <c r="FR84" s="23">
        <v>0.93297580541007263</v>
      </c>
      <c r="FS84" s="23">
        <v>1.0199914835058248</v>
      </c>
      <c r="FT84" s="23">
        <v>1.0023309049349707</v>
      </c>
      <c r="FU84" s="23">
        <v>0.99428759645696951</v>
      </c>
      <c r="FV84" s="23">
        <v>1.01729670203323</v>
      </c>
      <c r="FW84" s="23">
        <v>0.98228763178956446</v>
      </c>
      <c r="FX84" s="23">
        <v>0.97437685221396331</v>
      </c>
      <c r="FY84" s="23">
        <v>0.99060593396257213</v>
      </c>
      <c r="FZ84" s="23">
        <v>0.98377916732474513</v>
      </c>
      <c r="GA84" s="23">
        <v>0.90394369539684294</v>
      </c>
      <c r="GB84" s="23">
        <v>0.90386560708073516</v>
      </c>
      <c r="GC84" s="23">
        <v>0.90305053314686579</v>
      </c>
      <c r="GD84" s="23">
        <v>0.99579718802989303</v>
      </c>
      <c r="GE84" s="23">
        <v>0.96437261244656369</v>
      </c>
      <c r="GF84" s="23">
        <v>0.92126074062937469</v>
      </c>
      <c r="GG84" s="23">
        <v>0.93862715979075861</v>
      </c>
      <c r="GH84" s="23">
        <v>0.94264050081173911</v>
      </c>
      <c r="GI84" s="23">
        <v>0.97392590304519744</v>
      </c>
      <c r="GJ84" s="23">
        <v>1.1278781428567433</v>
      </c>
      <c r="GK84" s="23">
        <v>1.1824977723176984</v>
      </c>
      <c r="GL84" s="24">
        <v>1.3272908551365421</v>
      </c>
      <c r="GM84" s="24">
        <v>1.3847064392345925</v>
      </c>
    </row>
    <row r="85" spans="1:195" s="16" customFormat="1" ht="22.5" customHeight="1" x14ac:dyDescent="0.25">
      <c r="A85" s="39" t="s">
        <v>292</v>
      </c>
      <c r="B85" s="23" t="s">
        <v>301</v>
      </c>
      <c r="C85" s="23" t="s">
        <v>301</v>
      </c>
      <c r="D85" s="23" t="s">
        <v>301</v>
      </c>
      <c r="E85" s="23" t="s">
        <v>301</v>
      </c>
      <c r="F85" s="23" t="s">
        <v>301</v>
      </c>
      <c r="G85" s="23" t="s">
        <v>301</v>
      </c>
      <c r="H85" s="23" t="s">
        <v>301</v>
      </c>
      <c r="I85" s="23" t="s">
        <v>301</v>
      </c>
      <c r="J85" s="23" t="s">
        <v>301</v>
      </c>
      <c r="K85" s="23" t="s">
        <v>301</v>
      </c>
      <c r="L85" s="23" t="s">
        <v>301</v>
      </c>
      <c r="M85" s="23" t="s">
        <v>301</v>
      </c>
      <c r="N85" s="23" t="s">
        <v>301</v>
      </c>
      <c r="O85" s="23" t="s">
        <v>301</v>
      </c>
      <c r="P85" s="23" t="s">
        <v>301</v>
      </c>
      <c r="Q85" s="23" t="s">
        <v>301</v>
      </c>
      <c r="R85" s="23" t="s">
        <v>301</v>
      </c>
      <c r="S85" s="23" t="s">
        <v>301</v>
      </c>
      <c r="T85" s="23" t="s">
        <v>301</v>
      </c>
      <c r="U85" s="23" t="s">
        <v>301</v>
      </c>
      <c r="V85" s="23" t="s">
        <v>301</v>
      </c>
      <c r="W85" s="23" t="s">
        <v>301</v>
      </c>
      <c r="X85" s="23" t="s">
        <v>301</v>
      </c>
      <c r="Y85" s="23" t="s">
        <v>301</v>
      </c>
      <c r="Z85" s="23" t="s">
        <v>301</v>
      </c>
      <c r="AA85" s="23" t="s">
        <v>301</v>
      </c>
      <c r="AB85" s="23" t="s">
        <v>301</v>
      </c>
      <c r="AC85" s="23" t="s">
        <v>301</v>
      </c>
      <c r="AD85" s="23" t="s">
        <v>301</v>
      </c>
      <c r="AE85" s="23" t="s">
        <v>301</v>
      </c>
      <c r="AF85" s="23" t="s">
        <v>301</v>
      </c>
      <c r="AG85" s="23" t="s">
        <v>301</v>
      </c>
      <c r="AH85" s="23" t="s">
        <v>301</v>
      </c>
      <c r="AI85" s="23" t="s">
        <v>301</v>
      </c>
      <c r="AJ85" s="23" t="s">
        <v>301</v>
      </c>
      <c r="AK85" s="23" t="s">
        <v>301</v>
      </c>
      <c r="AL85" s="23" t="s">
        <v>301</v>
      </c>
      <c r="AM85" s="23" t="s">
        <v>301</v>
      </c>
      <c r="AN85" s="23" t="s">
        <v>301</v>
      </c>
      <c r="AO85" s="23" t="s">
        <v>301</v>
      </c>
      <c r="AP85" s="23" t="s">
        <v>301</v>
      </c>
      <c r="AQ85" s="23" t="s">
        <v>301</v>
      </c>
      <c r="AR85" s="23" t="s">
        <v>301</v>
      </c>
      <c r="AS85" s="23" t="s">
        <v>301</v>
      </c>
      <c r="AT85" s="23" t="s">
        <v>301</v>
      </c>
      <c r="AU85" s="23" t="s">
        <v>301</v>
      </c>
      <c r="AV85" s="23" t="s">
        <v>301</v>
      </c>
      <c r="AW85" s="23" t="s">
        <v>301</v>
      </c>
      <c r="AX85" s="23" t="s">
        <v>301</v>
      </c>
      <c r="AY85" s="23" t="s">
        <v>301</v>
      </c>
      <c r="AZ85" s="23" t="s">
        <v>301</v>
      </c>
      <c r="BA85" s="23" t="s">
        <v>301</v>
      </c>
      <c r="BB85" s="23" t="s">
        <v>301</v>
      </c>
      <c r="BC85" s="23" t="s">
        <v>301</v>
      </c>
      <c r="BD85" s="23" t="s">
        <v>301</v>
      </c>
      <c r="BE85" s="23" t="s">
        <v>301</v>
      </c>
      <c r="BF85" s="23" t="s">
        <v>301</v>
      </c>
      <c r="BG85" s="23" t="s">
        <v>301</v>
      </c>
      <c r="BH85" s="23" t="s">
        <v>301</v>
      </c>
      <c r="BI85" s="23" t="s">
        <v>301</v>
      </c>
      <c r="BJ85" s="23" t="s">
        <v>301</v>
      </c>
      <c r="BK85" s="23" t="s">
        <v>301</v>
      </c>
      <c r="BL85" s="23" t="s">
        <v>301</v>
      </c>
      <c r="BM85" s="23" t="s">
        <v>301</v>
      </c>
      <c r="BN85" s="23" t="s">
        <v>301</v>
      </c>
      <c r="BO85" s="23" t="s">
        <v>301</v>
      </c>
      <c r="BP85" s="23" t="s">
        <v>301</v>
      </c>
      <c r="BQ85" s="23" t="s">
        <v>301</v>
      </c>
      <c r="BR85" s="23" t="s">
        <v>301</v>
      </c>
      <c r="BS85" s="23" t="s">
        <v>301</v>
      </c>
      <c r="BT85" s="23" t="s">
        <v>301</v>
      </c>
      <c r="BU85" s="23" t="s">
        <v>301</v>
      </c>
      <c r="BV85" s="23" t="s">
        <v>301</v>
      </c>
      <c r="BW85" s="23" t="s">
        <v>301</v>
      </c>
      <c r="BX85" s="23" t="s">
        <v>301</v>
      </c>
      <c r="BY85" s="23" t="s">
        <v>301</v>
      </c>
      <c r="BZ85" s="23" t="s">
        <v>301</v>
      </c>
      <c r="CA85" s="23" t="s">
        <v>301</v>
      </c>
      <c r="CB85" s="23" t="s">
        <v>301</v>
      </c>
      <c r="CC85" s="23" t="s">
        <v>301</v>
      </c>
      <c r="CD85" s="23" t="s">
        <v>301</v>
      </c>
      <c r="CE85" s="23" t="s">
        <v>301</v>
      </c>
      <c r="CF85" s="23" t="s">
        <v>301</v>
      </c>
      <c r="CG85" s="23" t="s">
        <v>301</v>
      </c>
      <c r="CH85" s="23" t="s">
        <v>301</v>
      </c>
      <c r="CI85" s="23" t="s">
        <v>301</v>
      </c>
      <c r="CJ85" s="23" t="s">
        <v>301</v>
      </c>
      <c r="CK85" s="23" t="s">
        <v>301</v>
      </c>
      <c r="CL85" s="23" t="s">
        <v>301</v>
      </c>
      <c r="CM85" s="23" t="s">
        <v>301</v>
      </c>
      <c r="CN85" s="23" t="s">
        <v>301</v>
      </c>
      <c r="CO85" s="23" t="s">
        <v>301</v>
      </c>
      <c r="CP85" s="23" t="s">
        <v>301</v>
      </c>
      <c r="CQ85" s="23" t="s">
        <v>301</v>
      </c>
      <c r="CR85" s="23" t="s">
        <v>301</v>
      </c>
      <c r="CS85" s="23" t="s">
        <v>301</v>
      </c>
      <c r="CT85" s="23">
        <v>2.0288134545989971E-2</v>
      </c>
      <c r="CU85" s="23">
        <v>5.2485875359019545E-2</v>
      </c>
      <c r="CV85" s="23">
        <v>6.8422285441212538E-2</v>
      </c>
      <c r="CW85" s="23">
        <v>0.11574375334556315</v>
      </c>
      <c r="CX85" s="23">
        <v>0.15604638543811217</v>
      </c>
      <c r="CY85" s="23">
        <v>0.24231629548640976</v>
      </c>
      <c r="CZ85" s="23">
        <v>0.32532213376757968</v>
      </c>
      <c r="DA85" s="23">
        <v>0.35692904855930518</v>
      </c>
      <c r="DB85" s="23">
        <v>0.45208853187280446</v>
      </c>
      <c r="DC85" s="23">
        <v>0.59079016159554321</v>
      </c>
      <c r="DD85" s="23">
        <v>0.67358981395538886</v>
      </c>
      <c r="DE85" s="23">
        <v>0.79695551416126187</v>
      </c>
      <c r="DF85" s="23">
        <v>0.88433073928354289</v>
      </c>
      <c r="DG85" s="23">
        <v>1.0125885141940245</v>
      </c>
      <c r="DH85" s="23">
        <v>1.1452311842990197</v>
      </c>
      <c r="DI85" s="23">
        <v>1.2660751965610211</v>
      </c>
      <c r="DJ85" s="23">
        <v>1.393827555555208</v>
      </c>
      <c r="DK85" s="23">
        <v>1.5872133198056966</v>
      </c>
      <c r="DL85" s="23">
        <v>1.6382565013299983</v>
      </c>
      <c r="DM85" s="23">
        <v>1.7266938717229772</v>
      </c>
      <c r="DN85" s="23">
        <v>1.8205208561887884</v>
      </c>
      <c r="DO85" s="23">
        <v>1.9291216692314015</v>
      </c>
      <c r="DP85" s="23">
        <v>2.1420269932952039</v>
      </c>
      <c r="DQ85" s="23">
        <v>2.3097793156812108</v>
      </c>
      <c r="DR85" s="23">
        <v>2.5510810912576223</v>
      </c>
      <c r="DS85" s="23">
        <v>2.7536801224743201</v>
      </c>
      <c r="DT85" s="23">
        <v>2.171890568350539</v>
      </c>
      <c r="DU85" s="23">
        <v>2.4218812413086095</v>
      </c>
      <c r="DV85" s="23">
        <v>2.6889951064991502</v>
      </c>
      <c r="DW85" s="23">
        <v>3.1222537945349815</v>
      </c>
      <c r="DX85" s="23">
        <v>3.6058176214006252</v>
      </c>
      <c r="DY85" s="23">
        <v>3.760649125693901</v>
      </c>
      <c r="DZ85" s="23">
        <v>3.5194535063856227</v>
      </c>
      <c r="EA85" s="23">
        <v>3.4029704616737391</v>
      </c>
      <c r="EB85" s="23">
        <v>3.2552743060626397</v>
      </c>
      <c r="EC85" s="23">
        <v>3.0159118489689329</v>
      </c>
      <c r="ED85" s="23">
        <v>2.8378101534709121</v>
      </c>
      <c r="EE85" s="23">
        <v>2.5969726173723284</v>
      </c>
      <c r="EF85" s="23">
        <v>2.5858286881246304</v>
      </c>
      <c r="EG85" s="23">
        <v>2.6124550207579356</v>
      </c>
      <c r="EH85" s="23">
        <v>2.6617090036343227</v>
      </c>
      <c r="EI85" s="23">
        <v>2.9739637781061692</v>
      </c>
      <c r="EJ85" s="23">
        <v>6.9387571317016921</v>
      </c>
      <c r="EK85" s="23">
        <v>5.7191254320314444</v>
      </c>
      <c r="EL85" s="23">
        <v>6.4266676709646333</v>
      </c>
      <c r="EM85" s="23">
        <v>6.9027508276355203</v>
      </c>
      <c r="EN85" s="23">
        <v>6.4840599981316842</v>
      </c>
      <c r="EO85" s="23">
        <v>6.9436662102682618</v>
      </c>
      <c r="EP85" s="23">
        <v>7.1827154696419484</v>
      </c>
      <c r="EQ85" s="23">
        <v>6.8431799825747337</v>
      </c>
      <c r="ER85" s="23">
        <v>8.5362742533040219</v>
      </c>
      <c r="ES85" s="23">
        <v>6.3825390196538265</v>
      </c>
      <c r="ET85" s="23">
        <v>5.922811399818988</v>
      </c>
      <c r="EU85" s="23">
        <v>5.1609464045870048</v>
      </c>
      <c r="EV85" s="23">
        <v>5.0153118275699446</v>
      </c>
      <c r="EW85" s="23">
        <v>4.436066564885099</v>
      </c>
      <c r="EX85" s="23">
        <v>4.0590337768884872</v>
      </c>
      <c r="EY85" s="23">
        <v>3.7716746528194949</v>
      </c>
      <c r="EZ85" s="23">
        <v>3.456831846522944</v>
      </c>
      <c r="FA85" s="23">
        <v>3.1948819882445814</v>
      </c>
      <c r="FB85" s="23">
        <v>3.0565753784109222</v>
      </c>
      <c r="FC85" s="23">
        <v>3.0745463992575859</v>
      </c>
      <c r="FD85" s="23">
        <v>2.8885731991160637</v>
      </c>
      <c r="FE85" s="23">
        <v>2.9603502933445309</v>
      </c>
      <c r="FF85" s="23">
        <v>2.8682333686160901</v>
      </c>
      <c r="FG85" s="23">
        <v>2.7343680572595943</v>
      </c>
      <c r="FH85" s="23">
        <v>2.5957222142329428</v>
      </c>
      <c r="FI85" s="23">
        <v>2.4210261289297814</v>
      </c>
      <c r="FJ85" s="23">
        <v>2.3493770542691315</v>
      </c>
      <c r="FK85" s="23">
        <v>2.2058423792313877</v>
      </c>
      <c r="FL85" s="23">
        <v>2.2338961052837987</v>
      </c>
      <c r="FM85" s="23">
        <v>2.3075881756831964</v>
      </c>
      <c r="FN85" s="23">
        <v>2.1708545492521756</v>
      </c>
      <c r="FO85" s="23">
        <v>2.1143739585021368</v>
      </c>
      <c r="FP85" s="23">
        <v>1.981209808264786</v>
      </c>
      <c r="FQ85" s="23">
        <v>1.9464673685849927</v>
      </c>
      <c r="FR85" s="23">
        <v>2.0960329458518636</v>
      </c>
      <c r="FS85" s="23">
        <v>2.3109095642732296</v>
      </c>
      <c r="FT85" s="23">
        <v>2.4949345254123929</v>
      </c>
      <c r="FU85" s="23">
        <v>2.7815746789110718</v>
      </c>
      <c r="FV85" s="23">
        <v>2.9319519162409637</v>
      </c>
      <c r="FW85" s="23">
        <v>2.9023760356180652</v>
      </c>
      <c r="FX85" s="23">
        <v>2.8433555545401328</v>
      </c>
      <c r="FY85" s="23">
        <v>2.7988927291889314</v>
      </c>
      <c r="FZ85" s="23">
        <v>2.5375846755627229</v>
      </c>
      <c r="GA85" s="23">
        <v>2.614463636678019</v>
      </c>
      <c r="GB85" s="23">
        <v>2.5185684043186254</v>
      </c>
      <c r="GC85" s="23">
        <v>2.4674712486358312</v>
      </c>
      <c r="GD85" s="23">
        <v>2.4496439768747722</v>
      </c>
      <c r="GE85" s="23">
        <v>2.3999912433990214</v>
      </c>
      <c r="GF85" s="23">
        <v>2.4047552607848925</v>
      </c>
      <c r="GG85" s="23">
        <v>2.4897980114252229</v>
      </c>
      <c r="GH85" s="23">
        <v>5.9478345948596498</v>
      </c>
      <c r="GI85" s="23">
        <v>6.233761983678324</v>
      </c>
      <c r="GJ85" s="23">
        <v>6.8311077436418035</v>
      </c>
      <c r="GK85" s="23">
        <v>7.4808927423037757</v>
      </c>
      <c r="GL85" s="24">
        <v>8.1578376044170451</v>
      </c>
      <c r="GM85" s="24">
        <v>8.839164374313599</v>
      </c>
    </row>
    <row r="86" spans="1:195" s="16" customFormat="1" ht="22.5" customHeight="1" thickBot="1" x14ac:dyDescent="0.3">
      <c r="A86" s="40" t="s">
        <v>296</v>
      </c>
      <c r="B86" s="29" t="s">
        <v>301</v>
      </c>
      <c r="C86" s="29" t="s">
        <v>301</v>
      </c>
      <c r="D86" s="29" t="s">
        <v>301</v>
      </c>
      <c r="E86" s="29" t="s">
        <v>301</v>
      </c>
      <c r="F86" s="29" t="s">
        <v>301</v>
      </c>
      <c r="G86" s="29" t="s">
        <v>301</v>
      </c>
      <c r="H86" s="29" t="s">
        <v>301</v>
      </c>
      <c r="I86" s="29" t="s">
        <v>301</v>
      </c>
      <c r="J86" s="29" t="s">
        <v>301</v>
      </c>
      <c r="K86" s="29" t="s">
        <v>301</v>
      </c>
      <c r="L86" s="29" t="s">
        <v>301</v>
      </c>
      <c r="M86" s="29" t="s">
        <v>301</v>
      </c>
      <c r="N86" s="29" t="s">
        <v>301</v>
      </c>
      <c r="O86" s="29" t="s">
        <v>301</v>
      </c>
      <c r="P86" s="29" t="s">
        <v>301</v>
      </c>
      <c r="Q86" s="29" t="s">
        <v>301</v>
      </c>
      <c r="R86" s="29" t="s">
        <v>301</v>
      </c>
      <c r="S86" s="29" t="s">
        <v>301</v>
      </c>
      <c r="T86" s="29" t="s">
        <v>301</v>
      </c>
      <c r="U86" s="29" t="s">
        <v>301</v>
      </c>
      <c r="V86" s="29" t="s">
        <v>301</v>
      </c>
      <c r="W86" s="29" t="s">
        <v>301</v>
      </c>
      <c r="X86" s="29" t="s">
        <v>301</v>
      </c>
      <c r="Y86" s="29" t="s">
        <v>301</v>
      </c>
      <c r="Z86" s="29" t="s">
        <v>301</v>
      </c>
      <c r="AA86" s="29" t="s">
        <v>301</v>
      </c>
      <c r="AB86" s="29" t="s">
        <v>301</v>
      </c>
      <c r="AC86" s="29" t="s">
        <v>301</v>
      </c>
      <c r="AD86" s="29" t="s">
        <v>301</v>
      </c>
      <c r="AE86" s="29" t="s">
        <v>301</v>
      </c>
      <c r="AF86" s="29" t="s">
        <v>301</v>
      </c>
      <c r="AG86" s="29" t="s">
        <v>301</v>
      </c>
      <c r="AH86" s="29" t="s">
        <v>301</v>
      </c>
      <c r="AI86" s="29" t="s">
        <v>301</v>
      </c>
      <c r="AJ86" s="29" t="s">
        <v>301</v>
      </c>
      <c r="AK86" s="29" t="s">
        <v>301</v>
      </c>
      <c r="AL86" s="29" t="s">
        <v>301</v>
      </c>
      <c r="AM86" s="29" t="s">
        <v>301</v>
      </c>
      <c r="AN86" s="29" t="s">
        <v>301</v>
      </c>
      <c r="AO86" s="29" t="s">
        <v>301</v>
      </c>
      <c r="AP86" s="29" t="s">
        <v>301</v>
      </c>
      <c r="AQ86" s="29" t="s">
        <v>301</v>
      </c>
      <c r="AR86" s="29" t="s">
        <v>301</v>
      </c>
      <c r="AS86" s="29" t="s">
        <v>301</v>
      </c>
      <c r="AT86" s="29" t="s">
        <v>301</v>
      </c>
      <c r="AU86" s="29" t="s">
        <v>301</v>
      </c>
      <c r="AV86" s="29" t="s">
        <v>301</v>
      </c>
      <c r="AW86" s="29" t="s">
        <v>301</v>
      </c>
      <c r="AX86" s="29" t="s">
        <v>301</v>
      </c>
      <c r="AY86" s="29" t="s">
        <v>301</v>
      </c>
      <c r="AZ86" s="29" t="s">
        <v>301</v>
      </c>
      <c r="BA86" s="29" t="s">
        <v>301</v>
      </c>
      <c r="BB86" s="29" t="s">
        <v>301</v>
      </c>
      <c r="BC86" s="29" t="s">
        <v>301</v>
      </c>
      <c r="BD86" s="29" t="s">
        <v>301</v>
      </c>
      <c r="BE86" s="29" t="s">
        <v>301</v>
      </c>
      <c r="BF86" s="29" t="s">
        <v>301</v>
      </c>
      <c r="BG86" s="29" t="s">
        <v>301</v>
      </c>
      <c r="BH86" s="29" t="s">
        <v>301</v>
      </c>
      <c r="BI86" s="29" t="s">
        <v>301</v>
      </c>
      <c r="BJ86" s="29" t="s">
        <v>301</v>
      </c>
      <c r="BK86" s="29" t="s">
        <v>301</v>
      </c>
      <c r="BL86" s="29" t="s">
        <v>301</v>
      </c>
      <c r="BM86" s="29" t="s">
        <v>301</v>
      </c>
      <c r="BN86" s="29" t="s">
        <v>301</v>
      </c>
      <c r="BO86" s="29" t="s">
        <v>301</v>
      </c>
      <c r="BP86" s="29" t="s">
        <v>301</v>
      </c>
      <c r="BQ86" s="29" t="s">
        <v>301</v>
      </c>
      <c r="BR86" s="29" t="s">
        <v>301</v>
      </c>
      <c r="BS86" s="29" t="s">
        <v>301</v>
      </c>
      <c r="BT86" s="29" t="s">
        <v>301</v>
      </c>
      <c r="BU86" s="29" t="s">
        <v>301</v>
      </c>
      <c r="BV86" s="29" t="s">
        <v>301</v>
      </c>
      <c r="BW86" s="29" t="s">
        <v>301</v>
      </c>
      <c r="BX86" s="29" t="s">
        <v>301</v>
      </c>
      <c r="BY86" s="29" t="s">
        <v>301</v>
      </c>
      <c r="BZ86" s="29" t="s">
        <v>301</v>
      </c>
      <c r="CA86" s="29" t="s">
        <v>301</v>
      </c>
      <c r="CB86" s="29" t="s">
        <v>301</v>
      </c>
      <c r="CC86" s="29" t="s">
        <v>301</v>
      </c>
      <c r="CD86" s="29" t="s">
        <v>301</v>
      </c>
      <c r="CE86" s="29" t="s">
        <v>301</v>
      </c>
      <c r="CF86" s="29" t="s">
        <v>301</v>
      </c>
      <c r="CG86" s="29" t="s">
        <v>301</v>
      </c>
      <c r="CH86" s="29" t="s">
        <v>301</v>
      </c>
      <c r="CI86" s="29" t="s">
        <v>301</v>
      </c>
      <c r="CJ86" s="29" t="s">
        <v>301</v>
      </c>
      <c r="CK86" s="29" t="s">
        <v>301</v>
      </c>
      <c r="CL86" s="29" t="s">
        <v>301</v>
      </c>
      <c r="CM86" s="29" t="s">
        <v>301</v>
      </c>
      <c r="CN86" s="29" t="s">
        <v>301</v>
      </c>
      <c r="CO86" s="29" t="s">
        <v>301</v>
      </c>
      <c r="CP86" s="29" t="s">
        <v>301</v>
      </c>
      <c r="CQ86" s="29" t="s">
        <v>301</v>
      </c>
      <c r="CR86" s="29" t="s">
        <v>301</v>
      </c>
      <c r="CS86" s="29" t="s">
        <v>301</v>
      </c>
      <c r="CT86" s="29">
        <v>0</v>
      </c>
      <c r="CU86" s="29">
        <v>0</v>
      </c>
      <c r="CV86" s="29">
        <v>0</v>
      </c>
      <c r="CW86" s="29">
        <v>0</v>
      </c>
      <c r="CX86" s="29">
        <v>0</v>
      </c>
      <c r="CY86" s="29">
        <v>0</v>
      </c>
      <c r="CZ86" s="29">
        <v>0</v>
      </c>
      <c r="DA86" s="29">
        <v>8.8450820303313457E-2</v>
      </c>
      <c r="DB86" s="29">
        <v>9.975605111137309E-2</v>
      </c>
      <c r="DC86" s="29">
        <v>0.11065369475909723</v>
      </c>
      <c r="DD86" s="29">
        <v>0.1329102205209714</v>
      </c>
      <c r="DE86" s="29">
        <v>8.2689475180237226E-2</v>
      </c>
      <c r="DF86" s="29">
        <v>0.38882615590178754</v>
      </c>
      <c r="DG86" s="29">
        <v>1.3911464298031295</v>
      </c>
      <c r="DH86" s="29">
        <v>1.9155911254044784</v>
      </c>
      <c r="DI86" s="29">
        <v>2.6712446152460791</v>
      </c>
      <c r="DJ86" s="29">
        <v>3.165378509751259</v>
      </c>
      <c r="DK86" s="29">
        <v>4.0218130577965443</v>
      </c>
      <c r="DL86" s="29">
        <v>4.4495392716103561</v>
      </c>
      <c r="DM86" s="29">
        <v>5.270070035438799</v>
      </c>
      <c r="DN86" s="29">
        <v>7.0550423662149075</v>
      </c>
      <c r="DO86" s="29">
        <v>8.3242177420259598</v>
      </c>
      <c r="DP86" s="29">
        <v>9.2950714622364501</v>
      </c>
      <c r="DQ86" s="29">
        <v>9.7608936307582077</v>
      </c>
      <c r="DR86" s="29">
        <v>9.7212130131253396</v>
      </c>
      <c r="DS86" s="29">
        <v>11.179300598370267</v>
      </c>
      <c r="DT86" s="29">
        <v>11.218455361374319</v>
      </c>
      <c r="DU86" s="29">
        <v>10.993226195898124</v>
      </c>
      <c r="DV86" s="29">
        <v>8.670924188993105</v>
      </c>
      <c r="DW86" s="29">
        <v>11.349042588312971</v>
      </c>
      <c r="DX86" s="29">
        <v>10.582731661981773</v>
      </c>
      <c r="DY86" s="29">
        <v>10.58846181049455</v>
      </c>
      <c r="DZ86" s="29">
        <v>10.073662650204634</v>
      </c>
      <c r="EA86" s="29">
        <v>8.7205908007210517</v>
      </c>
      <c r="EB86" s="29">
        <v>8.7551243574983033</v>
      </c>
      <c r="EC86" s="29">
        <v>8.0335585115244488</v>
      </c>
      <c r="ED86" s="29">
        <v>6.5443432321341835</v>
      </c>
      <c r="EE86" s="29">
        <v>6.2414153773287033</v>
      </c>
      <c r="EF86" s="29">
        <v>7.606374786695989</v>
      </c>
      <c r="EG86" s="29">
        <v>6.9070723479543616</v>
      </c>
      <c r="EH86" s="29">
        <v>6.0032765866514692</v>
      </c>
      <c r="EI86" s="29">
        <v>8.7528860661211585</v>
      </c>
      <c r="EJ86" s="29">
        <v>13.446404370348496</v>
      </c>
      <c r="EK86" s="29">
        <v>13.967804813501006</v>
      </c>
      <c r="EL86" s="29">
        <v>14.068618526338234</v>
      </c>
      <c r="EM86" s="29">
        <v>12.501076620747348</v>
      </c>
      <c r="EN86" s="29">
        <v>11.800599780267758</v>
      </c>
      <c r="EO86" s="29">
        <v>12.288525593183238</v>
      </c>
      <c r="EP86" s="29">
        <v>12.216910022828101</v>
      </c>
      <c r="EQ86" s="29">
        <v>11.841766958087479</v>
      </c>
      <c r="ER86" s="29">
        <v>11.936941514935931</v>
      </c>
      <c r="ES86" s="29">
        <v>14.725194038485071</v>
      </c>
      <c r="ET86" s="29">
        <v>14.471603910963177</v>
      </c>
      <c r="EU86" s="29">
        <v>14.530174808037902</v>
      </c>
      <c r="EV86" s="29">
        <v>15.750237018623434</v>
      </c>
      <c r="EW86" s="29">
        <v>13.215161891171936</v>
      </c>
      <c r="EX86" s="29">
        <v>10.996431282948425</v>
      </c>
      <c r="EY86" s="29">
        <v>10.020731127661337</v>
      </c>
      <c r="EZ86" s="29">
        <v>9.4436358929512902</v>
      </c>
      <c r="FA86" s="29">
        <v>8.7968857820556075</v>
      </c>
      <c r="FB86" s="29">
        <v>7.7337537609475859</v>
      </c>
      <c r="FC86" s="29">
        <v>7.351466511483892</v>
      </c>
      <c r="FD86" s="29">
        <v>6.5420644033973794</v>
      </c>
      <c r="FE86" s="29">
        <v>5.809704895003021</v>
      </c>
      <c r="FF86" s="29">
        <v>4.9972064052462972</v>
      </c>
      <c r="FG86" s="29">
        <v>4.1063024983143057</v>
      </c>
      <c r="FH86" s="29">
        <v>3.7912798954954798</v>
      </c>
      <c r="FI86" s="29">
        <v>2.5359409324358251</v>
      </c>
      <c r="FJ86" s="29">
        <v>2.3320789143573952</v>
      </c>
      <c r="FK86" s="29">
        <v>2.1464333177107275</v>
      </c>
      <c r="FL86" s="29">
        <v>2.2277640223971003</v>
      </c>
      <c r="FM86" s="29">
        <v>2.4672975319681121</v>
      </c>
      <c r="FN86" s="29">
        <v>1.3010985462734235</v>
      </c>
      <c r="FO86" s="29">
        <v>1.2976382278405518</v>
      </c>
      <c r="FP86" s="29">
        <v>1.2805231840048348</v>
      </c>
      <c r="FQ86" s="29">
        <v>1.083490415525141</v>
      </c>
      <c r="FR86" s="29">
        <v>0.82975879002419495</v>
      </c>
      <c r="FS86" s="29">
        <v>1.6028907866571498</v>
      </c>
      <c r="FT86" s="29">
        <v>1.2930129645665696</v>
      </c>
      <c r="FU86" s="29">
        <v>1.1501837163581168</v>
      </c>
      <c r="FV86" s="29">
        <v>1.0649094977259455</v>
      </c>
      <c r="FW86" s="29">
        <v>0.9000987723225542</v>
      </c>
      <c r="FX86" s="29">
        <v>0.80807797893130717</v>
      </c>
      <c r="FY86" s="29">
        <v>0.63429791334799679</v>
      </c>
      <c r="FZ86" s="29">
        <v>0.42625776780906965</v>
      </c>
      <c r="GA86" s="29">
        <v>0.49991365477806171</v>
      </c>
      <c r="GB86" s="29">
        <v>0.50693297133007531</v>
      </c>
      <c r="GC86" s="29">
        <v>0.5392507695502855</v>
      </c>
      <c r="GD86" s="29">
        <v>0.52556935273262217</v>
      </c>
      <c r="GE86" s="29">
        <v>0.85221234661298129</v>
      </c>
      <c r="GF86" s="29">
        <v>0.88424484858843599</v>
      </c>
      <c r="GG86" s="29">
        <v>0.70231828676949659</v>
      </c>
      <c r="GH86" s="29">
        <v>1.4660487533045146</v>
      </c>
      <c r="GI86" s="29">
        <v>2.6362841325949185</v>
      </c>
      <c r="GJ86" s="29">
        <v>3.8837450471231745</v>
      </c>
      <c r="GK86" s="29">
        <v>4.365879362570749</v>
      </c>
      <c r="GL86" s="30">
        <v>4.9224676269633578</v>
      </c>
      <c r="GM86" s="30">
        <v>4.9920326546372777</v>
      </c>
    </row>
    <row r="87" spans="1:195" s="32" customFormat="1" ht="19.5" customHeight="1" x14ac:dyDescent="0.35">
      <c r="A87" s="31" t="s">
        <v>279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</row>
    <row r="89" spans="1:195" s="10" customFormat="1" ht="30" customHeight="1" thickBot="1" x14ac:dyDescent="0.6">
      <c r="A89" s="12" t="s">
        <v>297</v>
      </c>
    </row>
    <row r="90" spans="1:195" s="16" customFormat="1" ht="30" customHeight="1" thickBot="1" x14ac:dyDescent="0.3">
      <c r="A90" s="13" t="s">
        <v>298</v>
      </c>
      <c r="B90" s="14">
        <v>40179</v>
      </c>
      <c r="C90" s="14">
        <v>40210</v>
      </c>
      <c r="D90" s="14">
        <v>40238</v>
      </c>
      <c r="E90" s="14">
        <v>40269</v>
      </c>
      <c r="F90" s="14">
        <v>40299</v>
      </c>
      <c r="G90" s="14">
        <v>40330</v>
      </c>
      <c r="H90" s="14">
        <v>40360</v>
      </c>
      <c r="I90" s="14">
        <v>40391</v>
      </c>
      <c r="J90" s="14">
        <v>40422</v>
      </c>
      <c r="K90" s="14">
        <v>40452</v>
      </c>
      <c r="L90" s="14">
        <v>40483</v>
      </c>
      <c r="M90" s="14">
        <v>40513</v>
      </c>
      <c r="N90" s="14">
        <v>40544</v>
      </c>
      <c r="O90" s="14">
        <v>40575</v>
      </c>
      <c r="P90" s="14">
        <v>40603</v>
      </c>
      <c r="Q90" s="14">
        <v>40634</v>
      </c>
      <c r="R90" s="14">
        <v>40664</v>
      </c>
      <c r="S90" s="14">
        <v>40695</v>
      </c>
      <c r="T90" s="14">
        <v>40725</v>
      </c>
      <c r="U90" s="14">
        <v>40756</v>
      </c>
      <c r="V90" s="14">
        <v>40787</v>
      </c>
      <c r="W90" s="14">
        <v>40817</v>
      </c>
      <c r="X90" s="14">
        <v>40848</v>
      </c>
      <c r="Y90" s="14">
        <v>40878</v>
      </c>
      <c r="Z90" s="14">
        <v>40909</v>
      </c>
      <c r="AA90" s="14">
        <v>40940</v>
      </c>
      <c r="AB90" s="14">
        <v>40969</v>
      </c>
      <c r="AC90" s="14">
        <v>41000</v>
      </c>
      <c r="AD90" s="14">
        <v>41030</v>
      </c>
      <c r="AE90" s="14">
        <v>41061</v>
      </c>
      <c r="AF90" s="14">
        <v>41091</v>
      </c>
      <c r="AG90" s="14">
        <v>41122</v>
      </c>
      <c r="AH90" s="14">
        <v>41153</v>
      </c>
      <c r="AI90" s="14">
        <v>41183</v>
      </c>
      <c r="AJ90" s="14">
        <v>41214</v>
      </c>
      <c r="AK90" s="14">
        <v>41244</v>
      </c>
      <c r="AL90" s="14">
        <v>41275</v>
      </c>
      <c r="AM90" s="14">
        <v>41306</v>
      </c>
      <c r="AN90" s="14">
        <v>41334</v>
      </c>
      <c r="AO90" s="14">
        <v>41365</v>
      </c>
      <c r="AP90" s="14">
        <v>41395</v>
      </c>
      <c r="AQ90" s="14">
        <v>41426</v>
      </c>
      <c r="AR90" s="14">
        <v>41456</v>
      </c>
      <c r="AS90" s="14">
        <v>41487</v>
      </c>
      <c r="AT90" s="14">
        <v>41518</v>
      </c>
      <c r="AU90" s="14">
        <v>41548</v>
      </c>
      <c r="AV90" s="14">
        <v>41579</v>
      </c>
      <c r="AW90" s="14">
        <v>41609</v>
      </c>
      <c r="AX90" s="14">
        <v>41640</v>
      </c>
      <c r="AY90" s="14">
        <v>41671</v>
      </c>
      <c r="AZ90" s="14">
        <v>41699</v>
      </c>
      <c r="BA90" s="14">
        <v>41730</v>
      </c>
      <c r="BB90" s="14">
        <v>41760</v>
      </c>
      <c r="BC90" s="14">
        <v>41791</v>
      </c>
      <c r="BD90" s="14">
        <v>41821</v>
      </c>
      <c r="BE90" s="14">
        <v>41852</v>
      </c>
      <c r="BF90" s="14">
        <v>41883</v>
      </c>
      <c r="BG90" s="14">
        <v>41913</v>
      </c>
      <c r="BH90" s="14">
        <v>41944</v>
      </c>
      <c r="BI90" s="14">
        <v>41974</v>
      </c>
      <c r="BJ90" s="14">
        <v>42005</v>
      </c>
      <c r="BK90" s="14">
        <v>42036</v>
      </c>
      <c r="BL90" s="14">
        <v>42064</v>
      </c>
      <c r="BM90" s="14">
        <v>42095</v>
      </c>
      <c r="BN90" s="14">
        <v>42125</v>
      </c>
      <c r="BO90" s="14">
        <v>42156</v>
      </c>
      <c r="BP90" s="14">
        <v>42186</v>
      </c>
      <c r="BQ90" s="14">
        <v>42217</v>
      </c>
      <c r="BR90" s="14">
        <v>42248</v>
      </c>
      <c r="BS90" s="14">
        <v>42278</v>
      </c>
      <c r="BT90" s="14">
        <v>42309</v>
      </c>
      <c r="BU90" s="14">
        <v>42339</v>
      </c>
      <c r="BV90" s="14">
        <v>42370</v>
      </c>
      <c r="BW90" s="14">
        <v>42401</v>
      </c>
      <c r="BX90" s="14">
        <v>42430</v>
      </c>
      <c r="BY90" s="14">
        <v>42461</v>
      </c>
      <c r="BZ90" s="14">
        <v>42491</v>
      </c>
      <c r="CA90" s="14">
        <v>42522</v>
      </c>
      <c r="CB90" s="14">
        <v>42552</v>
      </c>
      <c r="CC90" s="14">
        <v>42583</v>
      </c>
      <c r="CD90" s="14">
        <v>42614</v>
      </c>
      <c r="CE90" s="14">
        <v>42644</v>
      </c>
      <c r="CF90" s="14">
        <v>42675</v>
      </c>
      <c r="CG90" s="14">
        <v>42705</v>
      </c>
      <c r="CH90" s="14">
        <v>42736</v>
      </c>
      <c r="CI90" s="14">
        <v>42767</v>
      </c>
      <c r="CJ90" s="14">
        <v>42795</v>
      </c>
      <c r="CK90" s="14">
        <v>42826</v>
      </c>
      <c r="CL90" s="14">
        <v>42856</v>
      </c>
      <c r="CM90" s="14">
        <v>42887</v>
      </c>
      <c r="CN90" s="14">
        <v>42917</v>
      </c>
      <c r="CO90" s="14">
        <v>42948</v>
      </c>
      <c r="CP90" s="14">
        <v>42979</v>
      </c>
      <c r="CQ90" s="14">
        <v>43009</v>
      </c>
      <c r="CR90" s="14">
        <v>43040</v>
      </c>
      <c r="CS90" s="14">
        <v>43070</v>
      </c>
      <c r="CT90" s="14">
        <v>43101</v>
      </c>
      <c r="CU90" s="14">
        <v>43132</v>
      </c>
      <c r="CV90" s="14">
        <v>43160</v>
      </c>
      <c r="CW90" s="14">
        <v>43191</v>
      </c>
      <c r="CX90" s="14">
        <v>43221</v>
      </c>
      <c r="CY90" s="14">
        <v>43252</v>
      </c>
      <c r="CZ90" s="14">
        <v>43282</v>
      </c>
      <c r="DA90" s="14">
        <v>43313</v>
      </c>
      <c r="DB90" s="14">
        <v>43344</v>
      </c>
      <c r="DC90" s="14">
        <v>43374</v>
      </c>
      <c r="DD90" s="14">
        <v>43405</v>
      </c>
      <c r="DE90" s="14">
        <v>43435</v>
      </c>
      <c r="DF90" s="14">
        <v>43466</v>
      </c>
      <c r="DG90" s="14">
        <v>43497</v>
      </c>
      <c r="DH90" s="14">
        <v>43525</v>
      </c>
      <c r="DI90" s="14">
        <v>43556</v>
      </c>
      <c r="DJ90" s="14">
        <v>43586</v>
      </c>
      <c r="DK90" s="14">
        <v>43617</v>
      </c>
      <c r="DL90" s="14">
        <v>43647</v>
      </c>
      <c r="DM90" s="14">
        <v>43678</v>
      </c>
      <c r="DN90" s="14">
        <v>43709</v>
      </c>
      <c r="DO90" s="14">
        <v>43739</v>
      </c>
      <c r="DP90" s="14">
        <v>43770</v>
      </c>
      <c r="DQ90" s="14">
        <v>43800</v>
      </c>
      <c r="DR90" s="14">
        <v>43831</v>
      </c>
      <c r="DS90" s="14">
        <v>43862</v>
      </c>
      <c r="DT90" s="14">
        <v>43891</v>
      </c>
      <c r="DU90" s="14">
        <v>43922</v>
      </c>
      <c r="DV90" s="14">
        <v>43952</v>
      </c>
      <c r="DW90" s="14">
        <v>43983</v>
      </c>
      <c r="DX90" s="14">
        <v>44013</v>
      </c>
      <c r="DY90" s="14">
        <v>44044</v>
      </c>
      <c r="DZ90" s="14">
        <v>44075</v>
      </c>
      <c r="EA90" s="14">
        <v>44105</v>
      </c>
      <c r="EB90" s="14">
        <v>44136</v>
      </c>
      <c r="EC90" s="14">
        <v>44166</v>
      </c>
      <c r="ED90" s="14">
        <v>44197</v>
      </c>
      <c r="EE90" s="14">
        <v>44228</v>
      </c>
      <c r="EF90" s="14">
        <v>44256</v>
      </c>
      <c r="EG90" s="14">
        <v>44287</v>
      </c>
      <c r="EH90" s="14">
        <v>44317</v>
      </c>
      <c r="EI90" s="14">
        <v>44348</v>
      </c>
      <c r="EJ90" s="14">
        <v>44378</v>
      </c>
      <c r="EK90" s="14">
        <v>44409</v>
      </c>
      <c r="EL90" s="14">
        <v>44440</v>
      </c>
      <c r="EM90" s="14">
        <v>44470</v>
      </c>
      <c r="EN90" s="14">
        <v>44501</v>
      </c>
      <c r="EO90" s="14">
        <v>44531</v>
      </c>
      <c r="EP90" s="14">
        <v>44562</v>
      </c>
      <c r="EQ90" s="14">
        <v>44593</v>
      </c>
      <c r="ER90" s="14">
        <v>44621</v>
      </c>
      <c r="ES90" s="14">
        <v>44652</v>
      </c>
      <c r="ET90" s="14">
        <v>44682</v>
      </c>
      <c r="EU90" s="14">
        <v>44713</v>
      </c>
      <c r="EV90" s="14">
        <v>44743</v>
      </c>
      <c r="EW90" s="14">
        <v>44774</v>
      </c>
      <c r="EX90" s="14">
        <v>44805</v>
      </c>
      <c r="EY90" s="14">
        <v>44835</v>
      </c>
      <c r="EZ90" s="14">
        <v>44866</v>
      </c>
      <c r="FA90" s="14">
        <v>44896</v>
      </c>
      <c r="FB90" s="14">
        <v>44927</v>
      </c>
      <c r="FC90" s="14">
        <v>44958</v>
      </c>
      <c r="FD90" s="14">
        <v>44986</v>
      </c>
      <c r="FE90" s="14">
        <v>45017</v>
      </c>
      <c r="FF90" s="14">
        <v>45047</v>
      </c>
      <c r="FG90" s="14">
        <v>45078</v>
      </c>
      <c r="FH90" s="14">
        <v>45108</v>
      </c>
      <c r="FI90" s="14">
        <v>45139</v>
      </c>
      <c r="FJ90" s="14">
        <v>45170</v>
      </c>
      <c r="FK90" s="14">
        <v>45200</v>
      </c>
      <c r="FL90" s="14">
        <v>45231</v>
      </c>
      <c r="FM90" s="14">
        <v>45261</v>
      </c>
      <c r="FN90" s="14">
        <v>45292</v>
      </c>
      <c r="FO90" s="14">
        <v>45323</v>
      </c>
      <c r="FP90" s="14">
        <v>45352</v>
      </c>
      <c r="FQ90" s="14">
        <v>45383</v>
      </c>
      <c r="FR90" s="14">
        <v>45413</v>
      </c>
      <c r="FS90" s="14">
        <v>45444</v>
      </c>
      <c r="FT90" s="14">
        <v>45474</v>
      </c>
      <c r="FU90" s="14">
        <v>45505</v>
      </c>
      <c r="FV90" s="14">
        <v>45536</v>
      </c>
      <c r="FW90" s="14">
        <v>45566</v>
      </c>
      <c r="FX90" s="14">
        <v>45597</v>
      </c>
      <c r="FY90" s="14">
        <v>45627</v>
      </c>
      <c r="FZ90" s="14">
        <v>45658</v>
      </c>
      <c r="GA90" s="14">
        <v>45689</v>
      </c>
      <c r="GB90" s="14">
        <v>45717</v>
      </c>
      <c r="GC90" s="14">
        <v>45748</v>
      </c>
      <c r="GD90" s="14">
        <v>45778</v>
      </c>
      <c r="GE90" s="14">
        <v>45809</v>
      </c>
      <c r="GF90" s="14">
        <v>45839</v>
      </c>
      <c r="GG90" s="14">
        <v>45870</v>
      </c>
      <c r="GH90" s="14">
        <v>45901</v>
      </c>
      <c r="GI90" s="14">
        <v>45931</v>
      </c>
      <c r="GJ90" s="14">
        <v>45962</v>
      </c>
      <c r="GK90" s="14">
        <v>45992</v>
      </c>
      <c r="GL90" s="15">
        <v>46023</v>
      </c>
      <c r="GM90" s="15">
        <v>46054</v>
      </c>
    </row>
    <row r="91" spans="1:195" s="16" customFormat="1" ht="22.5" customHeight="1" x14ac:dyDescent="0.25">
      <c r="A91" s="17" t="s">
        <v>299</v>
      </c>
      <c r="B91" s="18" t="s">
        <v>301</v>
      </c>
      <c r="C91" s="18" t="s">
        <v>301</v>
      </c>
      <c r="D91" s="18" t="s">
        <v>301</v>
      </c>
      <c r="E91" s="18" t="s">
        <v>301</v>
      </c>
      <c r="F91" s="18" t="s">
        <v>301</v>
      </c>
      <c r="G91" s="18" t="s">
        <v>301</v>
      </c>
      <c r="H91" s="18" t="s">
        <v>301</v>
      </c>
      <c r="I91" s="18" t="s">
        <v>301</v>
      </c>
      <c r="J91" s="18" t="s">
        <v>301</v>
      </c>
      <c r="K91" s="18" t="s">
        <v>301</v>
      </c>
      <c r="L91" s="18" t="s">
        <v>301</v>
      </c>
      <c r="M91" s="18" t="s">
        <v>301</v>
      </c>
      <c r="N91" s="18" t="s">
        <v>301</v>
      </c>
      <c r="O91" s="18" t="s">
        <v>301</v>
      </c>
      <c r="P91" s="18" t="s">
        <v>301</v>
      </c>
      <c r="Q91" s="18" t="s">
        <v>301</v>
      </c>
      <c r="R91" s="18" t="s">
        <v>301</v>
      </c>
      <c r="S91" s="18" t="s">
        <v>301</v>
      </c>
      <c r="T91" s="18" t="s">
        <v>301</v>
      </c>
      <c r="U91" s="18" t="s">
        <v>301</v>
      </c>
      <c r="V91" s="18" t="s">
        <v>301</v>
      </c>
      <c r="W91" s="18" t="s">
        <v>301</v>
      </c>
      <c r="X91" s="18" t="s">
        <v>301</v>
      </c>
      <c r="Y91" s="18" t="s">
        <v>301</v>
      </c>
      <c r="Z91" s="18" t="s">
        <v>301</v>
      </c>
      <c r="AA91" s="18" t="s">
        <v>301</v>
      </c>
      <c r="AB91" s="18" t="s">
        <v>301</v>
      </c>
      <c r="AC91" s="18" t="s">
        <v>301</v>
      </c>
      <c r="AD91" s="18" t="s">
        <v>301</v>
      </c>
      <c r="AE91" s="18" t="s">
        <v>301</v>
      </c>
      <c r="AF91" s="18" t="s">
        <v>301</v>
      </c>
      <c r="AG91" s="18" t="s">
        <v>301</v>
      </c>
      <c r="AH91" s="18" t="s">
        <v>301</v>
      </c>
      <c r="AI91" s="18" t="s">
        <v>301</v>
      </c>
      <c r="AJ91" s="18" t="s">
        <v>301</v>
      </c>
      <c r="AK91" s="18" t="s">
        <v>301</v>
      </c>
      <c r="AL91" s="18" t="s">
        <v>301</v>
      </c>
      <c r="AM91" s="18" t="s">
        <v>301</v>
      </c>
      <c r="AN91" s="18" t="s">
        <v>301</v>
      </c>
      <c r="AO91" s="18" t="s">
        <v>301</v>
      </c>
      <c r="AP91" s="18" t="s">
        <v>301</v>
      </c>
      <c r="AQ91" s="18" t="s">
        <v>301</v>
      </c>
      <c r="AR91" s="18" t="s">
        <v>301</v>
      </c>
      <c r="AS91" s="18" t="s">
        <v>301</v>
      </c>
      <c r="AT91" s="18" t="s">
        <v>301</v>
      </c>
      <c r="AU91" s="18" t="s">
        <v>301</v>
      </c>
      <c r="AV91" s="18" t="s">
        <v>301</v>
      </c>
      <c r="AW91" s="18" t="s">
        <v>301</v>
      </c>
      <c r="AX91" s="18" t="s">
        <v>301</v>
      </c>
      <c r="AY91" s="18" t="s">
        <v>301</v>
      </c>
      <c r="AZ91" s="18" t="s">
        <v>301</v>
      </c>
      <c r="BA91" s="18" t="s">
        <v>301</v>
      </c>
      <c r="BB91" s="18" t="s">
        <v>301</v>
      </c>
      <c r="BC91" s="18" t="s">
        <v>301</v>
      </c>
      <c r="BD91" s="18" t="s">
        <v>301</v>
      </c>
      <c r="BE91" s="18" t="s">
        <v>301</v>
      </c>
      <c r="BF91" s="18" t="s">
        <v>301</v>
      </c>
      <c r="BG91" s="18" t="s">
        <v>301</v>
      </c>
      <c r="BH91" s="18" t="s">
        <v>301</v>
      </c>
      <c r="BI91" s="18" t="s">
        <v>301</v>
      </c>
      <c r="BJ91" s="18" t="s">
        <v>301</v>
      </c>
      <c r="BK91" s="18" t="s">
        <v>301</v>
      </c>
      <c r="BL91" s="18" t="s">
        <v>301</v>
      </c>
      <c r="BM91" s="18" t="s">
        <v>301</v>
      </c>
      <c r="BN91" s="18" t="s">
        <v>301</v>
      </c>
      <c r="BO91" s="18" t="s">
        <v>301</v>
      </c>
      <c r="BP91" s="18" t="s">
        <v>301</v>
      </c>
      <c r="BQ91" s="18" t="s">
        <v>301</v>
      </c>
      <c r="BR91" s="18" t="s">
        <v>301</v>
      </c>
      <c r="BS91" s="18" t="s">
        <v>301</v>
      </c>
      <c r="BT91" s="18" t="s">
        <v>301</v>
      </c>
      <c r="BU91" s="18" t="s">
        <v>301</v>
      </c>
      <c r="BV91" s="18" t="s">
        <v>301</v>
      </c>
      <c r="BW91" s="18" t="s">
        <v>301</v>
      </c>
      <c r="BX91" s="18" t="s">
        <v>301</v>
      </c>
      <c r="BY91" s="18" t="s">
        <v>301</v>
      </c>
      <c r="BZ91" s="18" t="s">
        <v>301</v>
      </c>
      <c r="CA91" s="18" t="s">
        <v>301</v>
      </c>
      <c r="CB91" s="18" t="s">
        <v>301</v>
      </c>
      <c r="CC91" s="18" t="s">
        <v>301</v>
      </c>
      <c r="CD91" s="18" t="s">
        <v>301</v>
      </c>
      <c r="CE91" s="18" t="s">
        <v>301</v>
      </c>
      <c r="CF91" s="18" t="s">
        <v>301</v>
      </c>
      <c r="CG91" s="18" t="s">
        <v>301</v>
      </c>
      <c r="CH91" s="18" t="s">
        <v>301</v>
      </c>
      <c r="CI91" s="18" t="s">
        <v>301</v>
      </c>
      <c r="CJ91" s="18" t="s">
        <v>301</v>
      </c>
      <c r="CK91" s="18" t="s">
        <v>301</v>
      </c>
      <c r="CL91" s="18" t="s">
        <v>301</v>
      </c>
      <c r="CM91" s="18" t="s">
        <v>301</v>
      </c>
      <c r="CN91" s="18" t="s">
        <v>301</v>
      </c>
      <c r="CO91" s="18" t="s">
        <v>301</v>
      </c>
      <c r="CP91" s="18" t="s">
        <v>301</v>
      </c>
      <c r="CQ91" s="18" t="s">
        <v>301</v>
      </c>
      <c r="CR91" s="18" t="s">
        <v>301</v>
      </c>
      <c r="CS91" s="18" t="s">
        <v>301</v>
      </c>
      <c r="CT91" s="41">
        <v>93219.074000000008</v>
      </c>
      <c r="CU91" s="41">
        <v>107206.341</v>
      </c>
      <c r="CV91" s="41">
        <v>125818.07100000001</v>
      </c>
      <c r="CW91" s="41">
        <v>143908.21800000002</v>
      </c>
      <c r="CX91" s="41">
        <v>159894.02800000002</v>
      </c>
      <c r="CY91" s="41">
        <v>170049.08499999999</v>
      </c>
      <c r="CZ91" s="41">
        <v>180585.05600000004</v>
      </c>
      <c r="DA91" s="41">
        <v>193711.03599999999</v>
      </c>
      <c r="DB91" s="41">
        <v>204003.595</v>
      </c>
      <c r="DC91" s="41">
        <v>218615.04899999997</v>
      </c>
      <c r="DD91" s="41">
        <v>234836.53599999996</v>
      </c>
      <c r="DE91" s="41">
        <v>247310.97899999999</v>
      </c>
      <c r="DF91" s="41">
        <v>256879.76599999995</v>
      </c>
      <c r="DG91" s="41">
        <v>265079.88899999997</v>
      </c>
      <c r="DH91" s="41">
        <v>276414.46000000008</v>
      </c>
      <c r="DI91" s="41">
        <v>288012.30499999988</v>
      </c>
      <c r="DJ91" s="41">
        <v>299323.56999999989</v>
      </c>
      <c r="DK91" s="41">
        <v>305125.15600000002</v>
      </c>
      <c r="DL91" s="41">
        <v>318591.777</v>
      </c>
      <c r="DM91" s="41">
        <v>325024.48599999998</v>
      </c>
      <c r="DN91" s="41">
        <v>330731.60800000001</v>
      </c>
      <c r="DO91" s="41">
        <v>345469.00699999998</v>
      </c>
      <c r="DP91" s="41">
        <v>358393.136</v>
      </c>
      <c r="DQ91" s="41">
        <v>369386.38300000009</v>
      </c>
      <c r="DR91" s="41">
        <v>380331.70600000006</v>
      </c>
      <c r="DS91" s="41">
        <v>387446.07099999988</v>
      </c>
      <c r="DT91" s="41">
        <v>392844.51399999997</v>
      </c>
      <c r="DU91" s="41">
        <v>398512.64200000017</v>
      </c>
      <c r="DV91" s="41">
        <v>403610.24099999998</v>
      </c>
      <c r="DW91" s="41">
        <v>404853.90600000002</v>
      </c>
      <c r="DX91" s="41">
        <v>407260.19300000003</v>
      </c>
      <c r="DY91" s="41">
        <v>411163.15300000005</v>
      </c>
      <c r="DZ91" s="41">
        <v>417083.76300000004</v>
      </c>
      <c r="EA91" s="41">
        <v>423339.75399999996</v>
      </c>
      <c r="EB91" s="41">
        <v>431246.10499999998</v>
      </c>
      <c r="EC91" s="41">
        <v>443993.50899999996</v>
      </c>
      <c r="ED91" s="41">
        <v>454428.25099999999</v>
      </c>
      <c r="EE91" s="41">
        <v>467725.11399999994</v>
      </c>
      <c r="EF91" s="41">
        <v>483124.76399999973</v>
      </c>
      <c r="EG91" s="41">
        <v>498990.99699999992</v>
      </c>
      <c r="EH91" s="41">
        <v>515517.30100000009</v>
      </c>
      <c r="EI91" s="41">
        <v>529478.92700000003</v>
      </c>
      <c r="EJ91" s="41">
        <v>541030.67799999984</v>
      </c>
      <c r="EK91" s="41">
        <v>550109.06599999988</v>
      </c>
      <c r="EL91" s="41">
        <v>558697.99999999988</v>
      </c>
      <c r="EM91" s="41">
        <v>569702.995</v>
      </c>
      <c r="EN91" s="41">
        <v>582126.15899999999</v>
      </c>
      <c r="EO91" s="41">
        <v>594017.27899999998</v>
      </c>
      <c r="EP91" s="41">
        <v>604076.23199999996</v>
      </c>
      <c r="EQ91" s="41">
        <v>619285.37699999986</v>
      </c>
      <c r="ER91" s="41">
        <v>644181.81099999999</v>
      </c>
      <c r="ES91" s="41">
        <v>669599.39699999965</v>
      </c>
      <c r="ET91" s="41">
        <v>708271.25800000061</v>
      </c>
      <c r="EU91" s="41">
        <v>739297.45699999982</v>
      </c>
      <c r="EV91" s="41">
        <v>762604.19299999997</v>
      </c>
      <c r="EW91" s="41">
        <v>805671.8060000001</v>
      </c>
      <c r="EX91" s="41">
        <v>856344.55200000026</v>
      </c>
      <c r="EY91" s="41">
        <v>906080.42599999998</v>
      </c>
      <c r="EZ91" s="41">
        <v>961413.69999999972</v>
      </c>
      <c r="FA91" s="41">
        <v>1011993.8729999998</v>
      </c>
      <c r="FB91" s="41">
        <v>1059510.6030000001</v>
      </c>
      <c r="FC91" s="41">
        <v>1109531.4010000001</v>
      </c>
      <c r="FD91" s="41">
        <v>1181174.8569999998</v>
      </c>
      <c r="FE91" s="41">
        <v>1253964.4880000001</v>
      </c>
      <c r="FF91" s="41">
        <v>1355884.3289999994</v>
      </c>
      <c r="FG91" s="41">
        <v>1462697.5519999992</v>
      </c>
      <c r="FH91" s="41">
        <v>1561502.8749999998</v>
      </c>
      <c r="FI91" s="41">
        <v>1659741.2249999996</v>
      </c>
      <c r="FJ91" s="41">
        <v>1808994.192</v>
      </c>
      <c r="FK91" s="41">
        <v>2046903.1669999999</v>
      </c>
      <c r="FL91" s="41">
        <v>2324423.9369999999</v>
      </c>
      <c r="FM91" s="41">
        <v>2512329.9239999996</v>
      </c>
      <c r="FN91" s="41">
        <v>2953786.0989999999</v>
      </c>
      <c r="FO91" s="41">
        <v>3577142.0689999997</v>
      </c>
      <c r="FP91" s="41">
        <v>4144133.324000001</v>
      </c>
      <c r="FQ91" s="41">
        <v>4685052.910000002</v>
      </c>
      <c r="FR91" s="41">
        <v>5152307.2230000012</v>
      </c>
      <c r="FS91" s="41">
        <v>5515166.4919999996</v>
      </c>
      <c r="FT91" s="41">
        <v>5770210.5259999996</v>
      </c>
      <c r="FU91" s="41">
        <v>6085412.2089999989</v>
      </c>
      <c r="FV91" s="41">
        <v>6436889.2840000009</v>
      </c>
      <c r="FW91" s="41">
        <v>6951064.4010000015</v>
      </c>
      <c r="FX91" s="41">
        <v>7460434.4159999983</v>
      </c>
      <c r="FY91" s="41">
        <v>8016381.1400000006</v>
      </c>
      <c r="FZ91" s="41">
        <v>8603763.604999993</v>
      </c>
      <c r="GA91" s="41">
        <v>9230623.3330000024</v>
      </c>
      <c r="GB91" s="41">
        <v>9808401.7669999991</v>
      </c>
      <c r="GC91" s="41">
        <v>10548948.149999997</v>
      </c>
      <c r="GD91" s="41">
        <v>11352480.765999999</v>
      </c>
      <c r="GE91" s="41">
        <v>11998296.751</v>
      </c>
      <c r="GF91" s="41">
        <v>12689129.113000002</v>
      </c>
      <c r="GG91" s="41">
        <v>13359282.507999998</v>
      </c>
      <c r="GH91" s="41">
        <v>14107463.881999997</v>
      </c>
      <c r="GI91" s="41">
        <v>14904673.099999996</v>
      </c>
      <c r="GJ91" s="41">
        <v>15534690.068</v>
      </c>
      <c r="GK91" s="41">
        <v>16280971.165999999</v>
      </c>
      <c r="GL91" s="42">
        <v>16971084.190000005</v>
      </c>
      <c r="GM91" s="42">
        <v>17626786.513</v>
      </c>
    </row>
    <row r="92" spans="1:195" s="16" customFormat="1" ht="22.5" customHeight="1" x14ac:dyDescent="0.25">
      <c r="A92" s="39" t="s">
        <v>293</v>
      </c>
      <c r="B92" s="23" t="s">
        <v>301</v>
      </c>
      <c r="C92" s="23" t="s">
        <v>301</v>
      </c>
      <c r="D92" s="23" t="s">
        <v>301</v>
      </c>
      <c r="E92" s="23" t="s">
        <v>301</v>
      </c>
      <c r="F92" s="23" t="s">
        <v>301</v>
      </c>
      <c r="G92" s="23" t="s">
        <v>301</v>
      </c>
      <c r="H92" s="23" t="s">
        <v>301</v>
      </c>
      <c r="I92" s="23" t="s">
        <v>301</v>
      </c>
      <c r="J92" s="23" t="s">
        <v>301</v>
      </c>
      <c r="K92" s="23" t="s">
        <v>301</v>
      </c>
      <c r="L92" s="23" t="s">
        <v>301</v>
      </c>
      <c r="M92" s="23" t="s">
        <v>301</v>
      </c>
      <c r="N92" s="23" t="s">
        <v>301</v>
      </c>
      <c r="O92" s="23" t="s">
        <v>301</v>
      </c>
      <c r="P92" s="23" t="s">
        <v>301</v>
      </c>
      <c r="Q92" s="23" t="s">
        <v>301</v>
      </c>
      <c r="R92" s="23" t="s">
        <v>301</v>
      </c>
      <c r="S92" s="23" t="s">
        <v>301</v>
      </c>
      <c r="T92" s="23" t="s">
        <v>301</v>
      </c>
      <c r="U92" s="23" t="s">
        <v>301</v>
      </c>
      <c r="V92" s="23" t="s">
        <v>301</v>
      </c>
      <c r="W92" s="23" t="s">
        <v>301</v>
      </c>
      <c r="X92" s="23" t="s">
        <v>301</v>
      </c>
      <c r="Y92" s="23" t="s">
        <v>301</v>
      </c>
      <c r="Z92" s="23" t="s">
        <v>301</v>
      </c>
      <c r="AA92" s="23" t="s">
        <v>301</v>
      </c>
      <c r="AB92" s="23" t="s">
        <v>301</v>
      </c>
      <c r="AC92" s="23" t="s">
        <v>301</v>
      </c>
      <c r="AD92" s="23" t="s">
        <v>301</v>
      </c>
      <c r="AE92" s="23" t="s">
        <v>301</v>
      </c>
      <c r="AF92" s="23" t="s">
        <v>301</v>
      </c>
      <c r="AG92" s="23" t="s">
        <v>301</v>
      </c>
      <c r="AH92" s="23" t="s">
        <v>301</v>
      </c>
      <c r="AI92" s="23" t="s">
        <v>301</v>
      </c>
      <c r="AJ92" s="23" t="s">
        <v>301</v>
      </c>
      <c r="AK92" s="23" t="s">
        <v>301</v>
      </c>
      <c r="AL92" s="23" t="s">
        <v>301</v>
      </c>
      <c r="AM92" s="23" t="s">
        <v>301</v>
      </c>
      <c r="AN92" s="23" t="s">
        <v>301</v>
      </c>
      <c r="AO92" s="23" t="s">
        <v>301</v>
      </c>
      <c r="AP92" s="23" t="s">
        <v>301</v>
      </c>
      <c r="AQ92" s="23" t="s">
        <v>301</v>
      </c>
      <c r="AR92" s="23" t="s">
        <v>301</v>
      </c>
      <c r="AS92" s="23" t="s">
        <v>301</v>
      </c>
      <c r="AT92" s="23" t="s">
        <v>301</v>
      </c>
      <c r="AU92" s="23" t="s">
        <v>301</v>
      </c>
      <c r="AV92" s="23" t="s">
        <v>301</v>
      </c>
      <c r="AW92" s="23" t="s">
        <v>301</v>
      </c>
      <c r="AX92" s="23" t="s">
        <v>301</v>
      </c>
      <c r="AY92" s="23" t="s">
        <v>301</v>
      </c>
      <c r="AZ92" s="23" t="s">
        <v>301</v>
      </c>
      <c r="BA92" s="23" t="s">
        <v>301</v>
      </c>
      <c r="BB92" s="23" t="s">
        <v>301</v>
      </c>
      <c r="BC92" s="23" t="s">
        <v>301</v>
      </c>
      <c r="BD92" s="23" t="s">
        <v>301</v>
      </c>
      <c r="BE92" s="23" t="s">
        <v>301</v>
      </c>
      <c r="BF92" s="23" t="s">
        <v>301</v>
      </c>
      <c r="BG92" s="23" t="s">
        <v>301</v>
      </c>
      <c r="BH92" s="23" t="s">
        <v>301</v>
      </c>
      <c r="BI92" s="23" t="s">
        <v>301</v>
      </c>
      <c r="BJ92" s="23" t="s">
        <v>301</v>
      </c>
      <c r="BK92" s="23" t="s">
        <v>301</v>
      </c>
      <c r="BL92" s="23" t="s">
        <v>301</v>
      </c>
      <c r="BM92" s="23" t="s">
        <v>301</v>
      </c>
      <c r="BN92" s="23" t="s">
        <v>301</v>
      </c>
      <c r="BO92" s="23" t="s">
        <v>301</v>
      </c>
      <c r="BP92" s="23" t="s">
        <v>301</v>
      </c>
      <c r="BQ92" s="23" t="s">
        <v>301</v>
      </c>
      <c r="BR92" s="23" t="s">
        <v>301</v>
      </c>
      <c r="BS92" s="23" t="s">
        <v>301</v>
      </c>
      <c r="BT92" s="23" t="s">
        <v>301</v>
      </c>
      <c r="BU92" s="23" t="s">
        <v>301</v>
      </c>
      <c r="BV92" s="23" t="s">
        <v>301</v>
      </c>
      <c r="BW92" s="23" t="s">
        <v>301</v>
      </c>
      <c r="BX92" s="23" t="s">
        <v>301</v>
      </c>
      <c r="BY92" s="23" t="s">
        <v>301</v>
      </c>
      <c r="BZ92" s="23" t="s">
        <v>301</v>
      </c>
      <c r="CA92" s="23" t="s">
        <v>301</v>
      </c>
      <c r="CB92" s="23" t="s">
        <v>301</v>
      </c>
      <c r="CC92" s="23" t="s">
        <v>301</v>
      </c>
      <c r="CD92" s="23" t="s">
        <v>301</v>
      </c>
      <c r="CE92" s="23" t="s">
        <v>301</v>
      </c>
      <c r="CF92" s="23" t="s">
        <v>301</v>
      </c>
      <c r="CG92" s="23" t="s">
        <v>301</v>
      </c>
      <c r="CH92" s="23" t="s">
        <v>301</v>
      </c>
      <c r="CI92" s="23" t="s">
        <v>301</v>
      </c>
      <c r="CJ92" s="23" t="s">
        <v>301</v>
      </c>
      <c r="CK92" s="23" t="s">
        <v>301</v>
      </c>
      <c r="CL92" s="23" t="s">
        <v>301</v>
      </c>
      <c r="CM92" s="23" t="s">
        <v>301</v>
      </c>
      <c r="CN92" s="23" t="s">
        <v>301</v>
      </c>
      <c r="CO92" s="23" t="s">
        <v>301</v>
      </c>
      <c r="CP92" s="23" t="s">
        <v>301</v>
      </c>
      <c r="CQ92" s="23" t="s">
        <v>301</v>
      </c>
      <c r="CR92" s="23" t="s">
        <v>301</v>
      </c>
      <c r="CS92" s="23" t="s">
        <v>301</v>
      </c>
      <c r="CT92" s="21">
        <v>21706.897000000004</v>
      </c>
      <c r="CU92" s="21">
        <v>23346.968999999997</v>
      </c>
      <c r="CV92" s="21">
        <v>25465.27</v>
      </c>
      <c r="CW92" s="21">
        <v>27320.752999999993</v>
      </c>
      <c r="CX92" s="21">
        <v>29070.271999999997</v>
      </c>
      <c r="CY92" s="21">
        <v>30643.910999999993</v>
      </c>
      <c r="CZ92" s="21">
        <v>32293.863000000005</v>
      </c>
      <c r="DA92" s="21">
        <v>35177.262000000002</v>
      </c>
      <c r="DB92" s="21">
        <v>37596.256000000001</v>
      </c>
      <c r="DC92" s="21">
        <v>41029.094000000005</v>
      </c>
      <c r="DD92" s="21">
        <v>44937.547000000006</v>
      </c>
      <c r="DE92" s="21">
        <v>47584.023999999998</v>
      </c>
      <c r="DF92" s="21">
        <v>49585.454999999987</v>
      </c>
      <c r="DG92" s="21">
        <v>51392.714</v>
      </c>
      <c r="DH92" s="21">
        <v>53479.621999999996</v>
      </c>
      <c r="DI92" s="21">
        <v>55474.95900000001</v>
      </c>
      <c r="DJ92" s="21">
        <v>57129.026999999995</v>
      </c>
      <c r="DK92" s="21">
        <v>58242.290000000015</v>
      </c>
      <c r="DL92" s="21">
        <v>59981.884999999995</v>
      </c>
      <c r="DM92" s="21">
        <v>60258.280000000021</v>
      </c>
      <c r="DN92" s="21">
        <v>59608.525999999991</v>
      </c>
      <c r="DO92" s="21">
        <v>60652.097000000009</v>
      </c>
      <c r="DP92" s="21">
        <v>61514.545999999995</v>
      </c>
      <c r="DQ92" s="21">
        <v>61768.117000000013</v>
      </c>
      <c r="DR92" s="21">
        <v>61715.99</v>
      </c>
      <c r="DS92" s="21">
        <v>61432.544999999991</v>
      </c>
      <c r="DT92" s="21">
        <v>60934.548999999992</v>
      </c>
      <c r="DU92" s="21">
        <v>59795.823999999986</v>
      </c>
      <c r="DV92" s="21">
        <v>59015.02900000001</v>
      </c>
      <c r="DW92" s="21">
        <v>57201.913</v>
      </c>
      <c r="DX92" s="21">
        <v>55733.214000000007</v>
      </c>
      <c r="DY92" s="21">
        <v>54787.147000000004</v>
      </c>
      <c r="DZ92" s="21">
        <v>54090.557000000001</v>
      </c>
      <c r="EA92" s="21">
        <v>53113.043000000012</v>
      </c>
      <c r="EB92" s="21">
        <v>52357.920000000006</v>
      </c>
      <c r="EC92" s="21">
        <v>52385.089</v>
      </c>
      <c r="ED92" s="21">
        <v>51667.670999999995</v>
      </c>
      <c r="EE92" s="21">
        <v>51509.300000000039</v>
      </c>
      <c r="EF92" s="21">
        <v>50892.807000000001</v>
      </c>
      <c r="EG92" s="21">
        <v>50624.686000000009</v>
      </c>
      <c r="EH92" s="21">
        <v>50102.671999999991</v>
      </c>
      <c r="EI92" s="21">
        <v>48938.077999999994</v>
      </c>
      <c r="EJ92" s="21">
        <v>47999.741999999998</v>
      </c>
      <c r="EK92" s="21">
        <v>46160.616999999998</v>
      </c>
      <c r="EL92" s="21">
        <v>44777.167999999983</v>
      </c>
      <c r="EM92" s="21">
        <v>43966.065999999992</v>
      </c>
      <c r="EN92" s="21">
        <v>42233.94</v>
      </c>
      <c r="EO92" s="21">
        <v>41603.668000000005</v>
      </c>
      <c r="EP92" s="21">
        <v>40329.998999999996</v>
      </c>
      <c r="EQ92" s="21">
        <v>39951.993999999999</v>
      </c>
      <c r="ER92" s="21">
        <v>39398.385999999999</v>
      </c>
      <c r="ES92" s="21">
        <v>39384.83499999997</v>
      </c>
      <c r="ET92" s="21">
        <v>39445.452000000005</v>
      </c>
      <c r="EU92" s="21">
        <v>39124.766000000003</v>
      </c>
      <c r="EV92" s="21">
        <v>38595.786999999997</v>
      </c>
      <c r="EW92" s="21">
        <v>38712.985999999997</v>
      </c>
      <c r="EX92" s="21">
        <v>39376.171999999999</v>
      </c>
      <c r="EY92" s="21">
        <v>40816.907000000007</v>
      </c>
      <c r="EZ92" s="21">
        <v>42142.091999999997</v>
      </c>
      <c r="FA92" s="21">
        <v>43117.156000000003</v>
      </c>
      <c r="FB92" s="21">
        <v>44000.974999999999</v>
      </c>
      <c r="FC92" s="21">
        <v>45171.361000000004</v>
      </c>
      <c r="FD92" s="21">
        <v>47317.760000000002</v>
      </c>
      <c r="FE92" s="21">
        <v>49079.816000000013</v>
      </c>
      <c r="FF92" s="21">
        <v>52040.171999999999</v>
      </c>
      <c r="FG92" s="21">
        <v>55284.377999999982</v>
      </c>
      <c r="FH92" s="21">
        <v>58620.991000000002</v>
      </c>
      <c r="FI92" s="21">
        <v>62090.445999999996</v>
      </c>
      <c r="FJ92" s="21">
        <v>68418.087999999989</v>
      </c>
      <c r="FK92" s="21">
        <v>77886.902999999991</v>
      </c>
      <c r="FL92" s="21">
        <v>86775.076999999976</v>
      </c>
      <c r="FM92" s="21">
        <v>92469.425000000003</v>
      </c>
      <c r="FN92" s="21">
        <v>109652.96799999998</v>
      </c>
      <c r="FO92" s="21">
        <v>133707.22199999998</v>
      </c>
      <c r="FP92" s="21">
        <v>160752.42600000001</v>
      </c>
      <c r="FQ92" s="21">
        <v>189373.64699999997</v>
      </c>
      <c r="FR92" s="21">
        <v>222963.02800000002</v>
      </c>
      <c r="FS92" s="21">
        <v>242890.19599999997</v>
      </c>
      <c r="FT92" s="21">
        <v>271326.32699999999</v>
      </c>
      <c r="FU92" s="21">
        <v>306355.97400000005</v>
      </c>
      <c r="FV92" s="21">
        <v>348360.72500000015</v>
      </c>
      <c r="FW92" s="21">
        <v>412360.91100000031</v>
      </c>
      <c r="FX92" s="21">
        <v>516011.10100000002</v>
      </c>
      <c r="FY92" s="21">
        <v>613450.91599999985</v>
      </c>
      <c r="FZ92" s="21">
        <v>737244.09299999988</v>
      </c>
      <c r="GA92" s="21">
        <v>865707.924</v>
      </c>
      <c r="GB92" s="21">
        <v>973667.58399999968</v>
      </c>
      <c r="GC92" s="21">
        <v>1093833.5810000002</v>
      </c>
      <c r="GD92" s="21">
        <v>1228186.797</v>
      </c>
      <c r="GE92" s="21">
        <v>1312385.125</v>
      </c>
      <c r="GF92" s="21">
        <v>1397135.0249999997</v>
      </c>
      <c r="GG92" s="21">
        <v>1469167.574</v>
      </c>
      <c r="GH92" s="21">
        <v>1482776.1440000001</v>
      </c>
      <c r="GI92" s="21">
        <v>1522197.1559999997</v>
      </c>
      <c r="GJ92" s="21">
        <v>1657527.2810000002</v>
      </c>
      <c r="GK92" s="21">
        <v>1780112.5059999996</v>
      </c>
      <c r="GL92" s="22">
        <v>1871307.341</v>
      </c>
      <c r="GM92" s="22">
        <v>1952580.0310000004</v>
      </c>
    </row>
    <row r="93" spans="1:195" s="16" customFormat="1" ht="22.5" customHeight="1" x14ac:dyDescent="0.25">
      <c r="A93" s="39" t="s">
        <v>291</v>
      </c>
      <c r="B93" s="23" t="s">
        <v>301</v>
      </c>
      <c r="C93" s="23" t="s">
        <v>301</v>
      </c>
      <c r="D93" s="23" t="s">
        <v>301</v>
      </c>
      <c r="E93" s="23" t="s">
        <v>301</v>
      </c>
      <c r="F93" s="23" t="s">
        <v>301</v>
      </c>
      <c r="G93" s="23" t="s">
        <v>301</v>
      </c>
      <c r="H93" s="23" t="s">
        <v>301</v>
      </c>
      <c r="I93" s="23" t="s">
        <v>301</v>
      </c>
      <c r="J93" s="23" t="s">
        <v>301</v>
      </c>
      <c r="K93" s="23" t="s">
        <v>301</v>
      </c>
      <c r="L93" s="23" t="s">
        <v>301</v>
      </c>
      <c r="M93" s="23" t="s">
        <v>301</v>
      </c>
      <c r="N93" s="23" t="s">
        <v>301</v>
      </c>
      <c r="O93" s="23" t="s">
        <v>301</v>
      </c>
      <c r="P93" s="23" t="s">
        <v>301</v>
      </c>
      <c r="Q93" s="23" t="s">
        <v>301</v>
      </c>
      <c r="R93" s="23" t="s">
        <v>301</v>
      </c>
      <c r="S93" s="23" t="s">
        <v>301</v>
      </c>
      <c r="T93" s="23" t="s">
        <v>301</v>
      </c>
      <c r="U93" s="23" t="s">
        <v>301</v>
      </c>
      <c r="V93" s="23" t="s">
        <v>301</v>
      </c>
      <c r="W93" s="23" t="s">
        <v>301</v>
      </c>
      <c r="X93" s="23" t="s">
        <v>301</v>
      </c>
      <c r="Y93" s="23" t="s">
        <v>301</v>
      </c>
      <c r="Z93" s="23" t="s">
        <v>301</v>
      </c>
      <c r="AA93" s="23" t="s">
        <v>301</v>
      </c>
      <c r="AB93" s="23" t="s">
        <v>301</v>
      </c>
      <c r="AC93" s="23" t="s">
        <v>301</v>
      </c>
      <c r="AD93" s="23" t="s">
        <v>301</v>
      </c>
      <c r="AE93" s="23" t="s">
        <v>301</v>
      </c>
      <c r="AF93" s="23" t="s">
        <v>301</v>
      </c>
      <c r="AG93" s="23" t="s">
        <v>301</v>
      </c>
      <c r="AH93" s="23" t="s">
        <v>301</v>
      </c>
      <c r="AI93" s="23" t="s">
        <v>301</v>
      </c>
      <c r="AJ93" s="23" t="s">
        <v>301</v>
      </c>
      <c r="AK93" s="23" t="s">
        <v>301</v>
      </c>
      <c r="AL93" s="23" t="s">
        <v>301</v>
      </c>
      <c r="AM93" s="23" t="s">
        <v>301</v>
      </c>
      <c r="AN93" s="23" t="s">
        <v>301</v>
      </c>
      <c r="AO93" s="23" t="s">
        <v>301</v>
      </c>
      <c r="AP93" s="23" t="s">
        <v>301</v>
      </c>
      <c r="AQ93" s="23" t="s">
        <v>301</v>
      </c>
      <c r="AR93" s="23" t="s">
        <v>301</v>
      </c>
      <c r="AS93" s="23" t="s">
        <v>301</v>
      </c>
      <c r="AT93" s="23" t="s">
        <v>301</v>
      </c>
      <c r="AU93" s="23" t="s">
        <v>301</v>
      </c>
      <c r="AV93" s="23" t="s">
        <v>301</v>
      </c>
      <c r="AW93" s="23" t="s">
        <v>301</v>
      </c>
      <c r="AX93" s="23" t="s">
        <v>301</v>
      </c>
      <c r="AY93" s="23" t="s">
        <v>301</v>
      </c>
      <c r="AZ93" s="23" t="s">
        <v>301</v>
      </c>
      <c r="BA93" s="23" t="s">
        <v>301</v>
      </c>
      <c r="BB93" s="23" t="s">
        <v>301</v>
      </c>
      <c r="BC93" s="23" t="s">
        <v>301</v>
      </c>
      <c r="BD93" s="23" t="s">
        <v>301</v>
      </c>
      <c r="BE93" s="23" t="s">
        <v>301</v>
      </c>
      <c r="BF93" s="23" t="s">
        <v>301</v>
      </c>
      <c r="BG93" s="23" t="s">
        <v>301</v>
      </c>
      <c r="BH93" s="23" t="s">
        <v>301</v>
      </c>
      <c r="BI93" s="23" t="s">
        <v>301</v>
      </c>
      <c r="BJ93" s="23" t="s">
        <v>301</v>
      </c>
      <c r="BK93" s="23" t="s">
        <v>301</v>
      </c>
      <c r="BL93" s="23" t="s">
        <v>301</v>
      </c>
      <c r="BM93" s="23" t="s">
        <v>301</v>
      </c>
      <c r="BN93" s="23" t="s">
        <v>301</v>
      </c>
      <c r="BO93" s="23" t="s">
        <v>301</v>
      </c>
      <c r="BP93" s="23" t="s">
        <v>301</v>
      </c>
      <c r="BQ93" s="23" t="s">
        <v>301</v>
      </c>
      <c r="BR93" s="23" t="s">
        <v>301</v>
      </c>
      <c r="BS93" s="23" t="s">
        <v>301</v>
      </c>
      <c r="BT93" s="23" t="s">
        <v>301</v>
      </c>
      <c r="BU93" s="23" t="s">
        <v>301</v>
      </c>
      <c r="BV93" s="23" t="s">
        <v>301</v>
      </c>
      <c r="BW93" s="23" t="s">
        <v>301</v>
      </c>
      <c r="BX93" s="23" t="s">
        <v>301</v>
      </c>
      <c r="BY93" s="23" t="s">
        <v>301</v>
      </c>
      <c r="BZ93" s="23" t="s">
        <v>301</v>
      </c>
      <c r="CA93" s="23" t="s">
        <v>301</v>
      </c>
      <c r="CB93" s="23" t="s">
        <v>301</v>
      </c>
      <c r="CC93" s="23" t="s">
        <v>301</v>
      </c>
      <c r="CD93" s="23" t="s">
        <v>301</v>
      </c>
      <c r="CE93" s="23" t="s">
        <v>301</v>
      </c>
      <c r="CF93" s="23" t="s">
        <v>301</v>
      </c>
      <c r="CG93" s="23" t="s">
        <v>301</v>
      </c>
      <c r="CH93" s="23" t="s">
        <v>301</v>
      </c>
      <c r="CI93" s="23" t="s">
        <v>301</v>
      </c>
      <c r="CJ93" s="23" t="s">
        <v>301</v>
      </c>
      <c r="CK93" s="23" t="s">
        <v>301</v>
      </c>
      <c r="CL93" s="23" t="s">
        <v>301</v>
      </c>
      <c r="CM93" s="23" t="s">
        <v>301</v>
      </c>
      <c r="CN93" s="23" t="s">
        <v>301</v>
      </c>
      <c r="CO93" s="23" t="s">
        <v>301</v>
      </c>
      <c r="CP93" s="23" t="s">
        <v>301</v>
      </c>
      <c r="CQ93" s="23" t="s">
        <v>301</v>
      </c>
      <c r="CR93" s="23" t="s">
        <v>301</v>
      </c>
      <c r="CS93" s="23" t="s">
        <v>301</v>
      </c>
      <c r="CT93" s="21">
        <v>68088.452999999994</v>
      </c>
      <c r="CU93" s="21">
        <v>79274.345000000001</v>
      </c>
      <c r="CV93" s="21">
        <v>94276.587000000014</v>
      </c>
      <c r="CW93" s="21">
        <v>109225.60300000002</v>
      </c>
      <c r="CX93" s="21">
        <v>122333.46200000001</v>
      </c>
      <c r="CY93" s="21">
        <v>130230.264</v>
      </c>
      <c r="CZ93" s="21">
        <v>138330.67200000002</v>
      </c>
      <c r="DA93" s="21">
        <v>147389.53699999998</v>
      </c>
      <c r="DB93" s="21">
        <v>154510.321</v>
      </c>
      <c r="DC93" s="21">
        <v>164525.20399999997</v>
      </c>
      <c r="DD93" s="21">
        <v>175550.15199999997</v>
      </c>
      <c r="DE93" s="21">
        <v>184091.69899999999</v>
      </c>
      <c r="DF93" s="21">
        <v>190170.28899999996</v>
      </c>
      <c r="DG93" s="21">
        <v>195474.39299999995</v>
      </c>
      <c r="DH93" s="21">
        <v>203660.15600000005</v>
      </c>
      <c r="DI93" s="21">
        <v>212300.69999999992</v>
      </c>
      <c r="DJ93" s="21">
        <v>221025.36099999995</v>
      </c>
      <c r="DK93" s="21">
        <v>224844.13800000004</v>
      </c>
      <c r="DL93" s="21">
        <v>235170.44</v>
      </c>
      <c r="DM93" s="21">
        <v>240580.076</v>
      </c>
      <c r="DN93" s="21">
        <v>246935.93400000004</v>
      </c>
      <c r="DO93" s="21">
        <v>260105.25599999999</v>
      </c>
      <c r="DP93" s="21">
        <v>271796.45400000003</v>
      </c>
      <c r="DQ93" s="21">
        <v>282431.46300000005</v>
      </c>
      <c r="DR93" s="21">
        <v>293211.17800000007</v>
      </c>
      <c r="DS93" s="21">
        <v>300750.90299999987</v>
      </c>
      <c r="DT93" s="21">
        <v>306728.69799999997</v>
      </c>
      <c r="DU93" s="21">
        <v>313666.30900000018</v>
      </c>
      <c r="DV93" s="21">
        <v>319686.375</v>
      </c>
      <c r="DW93" s="21">
        <v>323137.66499999998</v>
      </c>
      <c r="DX93" s="21">
        <v>327257.08999999997</v>
      </c>
      <c r="DY93" s="21">
        <v>332203.56000000006</v>
      </c>
      <c r="DZ93" s="21">
        <v>338341.85</v>
      </c>
      <c r="EA93" s="21">
        <v>345270.47200000001</v>
      </c>
      <c r="EB93" s="21">
        <v>353667.23499999999</v>
      </c>
      <c r="EC93" s="21">
        <v>365797.80199999997</v>
      </c>
      <c r="ED93" s="21">
        <v>376426.32799999998</v>
      </c>
      <c r="EE93" s="21">
        <v>389390.24199999991</v>
      </c>
      <c r="EF93" s="21">
        <v>404688.11799999967</v>
      </c>
      <c r="EG93" s="21">
        <v>419646.71499999991</v>
      </c>
      <c r="EH93" s="21">
        <v>436205.69600000011</v>
      </c>
      <c r="EI93" s="21">
        <v>451056.23100000003</v>
      </c>
      <c r="EJ93" s="21">
        <v>463471.28899999987</v>
      </c>
      <c r="EK93" s="21">
        <v>475032.85199999996</v>
      </c>
      <c r="EL93" s="21">
        <v>485285.47</v>
      </c>
      <c r="EM93" s="21">
        <v>497398.06700000004</v>
      </c>
      <c r="EN93" s="21">
        <v>511854.77599999995</v>
      </c>
      <c r="EO93" s="21">
        <v>524668.46099999989</v>
      </c>
      <c r="EP93" s="21">
        <v>536490.28</v>
      </c>
      <c r="EQ93" s="21">
        <v>552391.30700000003</v>
      </c>
      <c r="ER93" s="21">
        <v>576500.49999999988</v>
      </c>
      <c r="ES93" s="21">
        <v>603031.63799999969</v>
      </c>
      <c r="ET93" s="21">
        <v>639292.87400000053</v>
      </c>
      <c r="EU93" s="21">
        <v>669922.16599999985</v>
      </c>
      <c r="EV93" s="21">
        <v>694430.84799999988</v>
      </c>
      <c r="EW93" s="21">
        <v>736048.43400000012</v>
      </c>
      <c r="EX93" s="21">
        <v>783487.45300000021</v>
      </c>
      <c r="EY93" s="21">
        <v>829164.272</v>
      </c>
      <c r="EZ93" s="21">
        <v>879161.92399999988</v>
      </c>
      <c r="FA93" s="21">
        <v>925540.62299999991</v>
      </c>
      <c r="FB93" s="21">
        <v>967786.98200000008</v>
      </c>
      <c r="FC93" s="21">
        <v>1013652.3320000003</v>
      </c>
      <c r="FD93" s="21">
        <v>1077053.7429999998</v>
      </c>
      <c r="FE93" s="21">
        <v>1142404.8460000001</v>
      </c>
      <c r="FF93" s="21">
        <v>1234617.6729999995</v>
      </c>
      <c r="FG93" s="21">
        <v>1329116.0119999994</v>
      </c>
      <c r="FH93" s="21">
        <v>1413778.0549999997</v>
      </c>
      <c r="FI93" s="21">
        <v>1498387.1169999996</v>
      </c>
      <c r="FJ93" s="21">
        <v>1627076.851</v>
      </c>
      <c r="FK93" s="21">
        <v>1836562.0079999999</v>
      </c>
      <c r="FL93" s="21">
        <v>2090001.6039999998</v>
      </c>
      <c r="FM93" s="21">
        <v>2260361.6949999998</v>
      </c>
      <c r="FN93" s="21">
        <v>2652611.8620000002</v>
      </c>
      <c r="FO93" s="21">
        <v>3216784.7579999994</v>
      </c>
      <c r="FP93" s="21">
        <v>3717691.7350000013</v>
      </c>
      <c r="FQ93" s="21">
        <v>4187067.9560000016</v>
      </c>
      <c r="FR93" s="21">
        <v>4586600.0760000004</v>
      </c>
      <c r="FS93" s="21">
        <v>4912422.7810000004</v>
      </c>
      <c r="FT93" s="21">
        <v>5131286.0599999996</v>
      </c>
      <c r="FU93" s="21">
        <v>5395671.1509999987</v>
      </c>
      <c r="FV93" s="21">
        <v>5688088.3310000002</v>
      </c>
      <c r="FW93" s="21">
        <v>6103080.6110000014</v>
      </c>
      <c r="FX93" s="21">
        <v>6469786.084999999</v>
      </c>
      <c r="FY93" s="21">
        <v>6878339.9800000004</v>
      </c>
      <c r="FZ93" s="21">
        <v>7238680.1189999934</v>
      </c>
      <c r="GA93" s="21">
        <v>7625427.2640000032</v>
      </c>
      <c r="GB93" s="21">
        <v>8038044.3099999987</v>
      </c>
      <c r="GC93" s="21">
        <v>8608679.7079999968</v>
      </c>
      <c r="GD93" s="21">
        <v>9219978.7369999979</v>
      </c>
      <c r="GE93" s="21">
        <v>9726043.8330000006</v>
      </c>
      <c r="GF93" s="21">
        <v>10263279.963000001</v>
      </c>
      <c r="GG93" s="21">
        <v>10812900.408999998</v>
      </c>
      <c r="GH93" s="21">
        <v>11480685.680999998</v>
      </c>
      <c r="GI93" s="21">
        <v>12216653.199999997</v>
      </c>
      <c r="GJ93" s="21">
        <v>12689041.534</v>
      </c>
      <c r="GK93" s="21">
        <v>13284363.969000001</v>
      </c>
      <c r="GL93" s="22">
        <v>13856677.554000005</v>
      </c>
      <c r="GM93" s="22">
        <v>14392009.263</v>
      </c>
    </row>
    <row r="94" spans="1:195" s="16" customFormat="1" ht="22.5" customHeight="1" x14ac:dyDescent="0.25">
      <c r="A94" s="39" t="s">
        <v>292</v>
      </c>
      <c r="B94" s="23" t="s">
        <v>301</v>
      </c>
      <c r="C94" s="23" t="s">
        <v>301</v>
      </c>
      <c r="D94" s="23" t="s">
        <v>301</v>
      </c>
      <c r="E94" s="23" t="s">
        <v>301</v>
      </c>
      <c r="F94" s="23" t="s">
        <v>301</v>
      </c>
      <c r="G94" s="23" t="s">
        <v>301</v>
      </c>
      <c r="H94" s="23" t="s">
        <v>301</v>
      </c>
      <c r="I94" s="23" t="s">
        <v>301</v>
      </c>
      <c r="J94" s="23" t="s">
        <v>301</v>
      </c>
      <c r="K94" s="23" t="s">
        <v>301</v>
      </c>
      <c r="L94" s="23" t="s">
        <v>301</v>
      </c>
      <c r="M94" s="23" t="s">
        <v>301</v>
      </c>
      <c r="N94" s="23" t="s">
        <v>301</v>
      </c>
      <c r="O94" s="23" t="s">
        <v>301</v>
      </c>
      <c r="P94" s="23" t="s">
        <v>301</v>
      </c>
      <c r="Q94" s="23" t="s">
        <v>301</v>
      </c>
      <c r="R94" s="23" t="s">
        <v>301</v>
      </c>
      <c r="S94" s="23" t="s">
        <v>301</v>
      </c>
      <c r="T94" s="23" t="s">
        <v>301</v>
      </c>
      <c r="U94" s="23" t="s">
        <v>301</v>
      </c>
      <c r="V94" s="23" t="s">
        <v>301</v>
      </c>
      <c r="W94" s="23" t="s">
        <v>301</v>
      </c>
      <c r="X94" s="23" t="s">
        <v>301</v>
      </c>
      <c r="Y94" s="23" t="s">
        <v>301</v>
      </c>
      <c r="Z94" s="23" t="s">
        <v>301</v>
      </c>
      <c r="AA94" s="23" t="s">
        <v>301</v>
      </c>
      <c r="AB94" s="23" t="s">
        <v>301</v>
      </c>
      <c r="AC94" s="23" t="s">
        <v>301</v>
      </c>
      <c r="AD94" s="23" t="s">
        <v>301</v>
      </c>
      <c r="AE94" s="23" t="s">
        <v>301</v>
      </c>
      <c r="AF94" s="23" t="s">
        <v>301</v>
      </c>
      <c r="AG94" s="23" t="s">
        <v>301</v>
      </c>
      <c r="AH94" s="23" t="s">
        <v>301</v>
      </c>
      <c r="AI94" s="23" t="s">
        <v>301</v>
      </c>
      <c r="AJ94" s="23" t="s">
        <v>301</v>
      </c>
      <c r="AK94" s="23" t="s">
        <v>301</v>
      </c>
      <c r="AL94" s="23" t="s">
        <v>301</v>
      </c>
      <c r="AM94" s="23" t="s">
        <v>301</v>
      </c>
      <c r="AN94" s="23" t="s">
        <v>301</v>
      </c>
      <c r="AO94" s="23" t="s">
        <v>301</v>
      </c>
      <c r="AP94" s="23" t="s">
        <v>301</v>
      </c>
      <c r="AQ94" s="23" t="s">
        <v>301</v>
      </c>
      <c r="AR94" s="23" t="s">
        <v>301</v>
      </c>
      <c r="AS94" s="23" t="s">
        <v>301</v>
      </c>
      <c r="AT94" s="23" t="s">
        <v>301</v>
      </c>
      <c r="AU94" s="23" t="s">
        <v>301</v>
      </c>
      <c r="AV94" s="23" t="s">
        <v>301</v>
      </c>
      <c r="AW94" s="23" t="s">
        <v>301</v>
      </c>
      <c r="AX94" s="23" t="s">
        <v>301</v>
      </c>
      <c r="AY94" s="23" t="s">
        <v>301</v>
      </c>
      <c r="AZ94" s="23" t="s">
        <v>301</v>
      </c>
      <c r="BA94" s="23" t="s">
        <v>301</v>
      </c>
      <c r="BB94" s="23" t="s">
        <v>301</v>
      </c>
      <c r="BC94" s="23" t="s">
        <v>301</v>
      </c>
      <c r="BD94" s="23" t="s">
        <v>301</v>
      </c>
      <c r="BE94" s="23" t="s">
        <v>301</v>
      </c>
      <c r="BF94" s="23" t="s">
        <v>301</v>
      </c>
      <c r="BG94" s="23" t="s">
        <v>301</v>
      </c>
      <c r="BH94" s="23" t="s">
        <v>301</v>
      </c>
      <c r="BI94" s="23" t="s">
        <v>301</v>
      </c>
      <c r="BJ94" s="23" t="s">
        <v>301</v>
      </c>
      <c r="BK94" s="23" t="s">
        <v>301</v>
      </c>
      <c r="BL94" s="23" t="s">
        <v>301</v>
      </c>
      <c r="BM94" s="23" t="s">
        <v>301</v>
      </c>
      <c r="BN94" s="23" t="s">
        <v>301</v>
      </c>
      <c r="BO94" s="23" t="s">
        <v>301</v>
      </c>
      <c r="BP94" s="23" t="s">
        <v>301</v>
      </c>
      <c r="BQ94" s="23" t="s">
        <v>301</v>
      </c>
      <c r="BR94" s="23" t="s">
        <v>301</v>
      </c>
      <c r="BS94" s="23" t="s">
        <v>301</v>
      </c>
      <c r="BT94" s="23" t="s">
        <v>301</v>
      </c>
      <c r="BU94" s="23" t="s">
        <v>301</v>
      </c>
      <c r="BV94" s="23" t="s">
        <v>301</v>
      </c>
      <c r="BW94" s="23" t="s">
        <v>301</v>
      </c>
      <c r="BX94" s="23" t="s">
        <v>301</v>
      </c>
      <c r="BY94" s="23" t="s">
        <v>301</v>
      </c>
      <c r="BZ94" s="23" t="s">
        <v>301</v>
      </c>
      <c r="CA94" s="23" t="s">
        <v>301</v>
      </c>
      <c r="CB94" s="23" t="s">
        <v>301</v>
      </c>
      <c r="CC94" s="23" t="s">
        <v>301</v>
      </c>
      <c r="CD94" s="23" t="s">
        <v>301</v>
      </c>
      <c r="CE94" s="23" t="s">
        <v>301</v>
      </c>
      <c r="CF94" s="23" t="s">
        <v>301</v>
      </c>
      <c r="CG94" s="23" t="s">
        <v>301</v>
      </c>
      <c r="CH94" s="23" t="s">
        <v>301</v>
      </c>
      <c r="CI94" s="23" t="s">
        <v>301</v>
      </c>
      <c r="CJ94" s="23" t="s">
        <v>301</v>
      </c>
      <c r="CK94" s="23" t="s">
        <v>301</v>
      </c>
      <c r="CL94" s="23" t="s">
        <v>301</v>
      </c>
      <c r="CM94" s="23" t="s">
        <v>301</v>
      </c>
      <c r="CN94" s="23" t="s">
        <v>301</v>
      </c>
      <c r="CO94" s="23" t="s">
        <v>301</v>
      </c>
      <c r="CP94" s="23" t="s">
        <v>301</v>
      </c>
      <c r="CQ94" s="23" t="s">
        <v>301</v>
      </c>
      <c r="CR94" s="23" t="s">
        <v>301</v>
      </c>
      <c r="CS94" s="23" t="s">
        <v>301</v>
      </c>
      <c r="CT94" s="21">
        <v>3253.1330000000003</v>
      </c>
      <c r="CU94" s="21">
        <v>4393.5630000000001</v>
      </c>
      <c r="CV94" s="21">
        <v>5844.5869999999995</v>
      </c>
      <c r="CW94" s="21">
        <v>7069.0640000000003</v>
      </c>
      <c r="CX94" s="21">
        <v>8191.7949999999992</v>
      </c>
      <c r="CY94" s="21">
        <v>8876.4150000000009</v>
      </c>
      <c r="CZ94" s="21">
        <v>9652.2790000000005</v>
      </c>
      <c r="DA94" s="21">
        <v>10663.744000000001</v>
      </c>
      <c r="DB94" s="21">
        <v>11455.942000000001</v>
      </c>
      <c r="DC94" s="21">
        <v>12595.334999999999</v>
      </c>
      <c r="DD94" s="21">
        <v>13803.355999999998</v>
      </c>
      <c r="DE94" s="21">
        <v>14977.372999999998</v>
      </c>
      <c r="DF94" s="21">
        <v>16466.915999999997</v>
      </c>
      <c r="DG94" s="21">
        <v>17525.579000000002</v>
      </c>
      <c r="DH94" s="21">
        <v>18568.215999999993</v>
      </c>
      <c r="DI94" s="21">
        <v>19548.127999999997</v>
      </c>
      <c r="DJ94" s="21">
        <v>20478.143</v>
      </c>
      <c r="DK94" s="21">
        <v>21219.768999999997</v>
      </c>
      <c r="DL94" s="21">
        <v>22527.851999999995</v>
      </c>
      <c r="DM94" s="21">
        <v>23307.431999999997</v>
      </c>
      <c r="DN94" s="21">
        <v>23430.766999999996</v>
      </c>
      <c r="DO94" s="21">
        <v>23998.589999999989</v>
      </c>
      <c r="DP94" s="21">
        <v>24409.543000000009</v>
      </c>
      <c r="DQ94" s="21">
        <v>24508.401999999995</v>
      </c>
      <c r="DR94" s="21">
        <v>24752.212</v>
      </c>
      <c r="DS94" s="21">
        <v>24597.483</v>
      </c>
      <c r="DT94" s="21">
        <v>24501.833000000006</v>
      </c>
      <c r="DU94" s="21">
        <v>24358.873999999993</v>
      </c>
      <c r="DV94" s="21">
        <v>24008.782999999999</v>
      </c>
      <c r="DW94" s="21">
        <v>23787.368000000002</v>
      </c>
      <c r="DX94" s="21">
        <v>23437.070000000007</v>
      </c>
      <c r="DY94" s="21">
        <v>23408.964</v>
      </c>
      <c r="DZ94" s="21">
        <v>23863.846999999998</v>
      </c>
      <c r="EA94" s="21">
        <v>24096.388999999996</v>
      </c>
      <c r="EB94" s="21">
        <v>24390.601999999992</v>
      </c>
      <c r="EC94" s="21">
        <v>24958.256000000008</v>
      </c>
      <c r="ED94" s="21">
        <v>25490.042000000009</v>
      </c>
      <c r="EE94" s="21">
        <v>25812.131999999994</v>
      </c>
      <c r="EF94" s="21">
        <v>26732.204000000002</v>
      </c>
      <c r="EG94" s="21">
        <v>27835.618000000013</v>
      </c>
      <c r="EH94" s="21">
        <v>28156.007999999994</v>
      </c>
      <c r="EI94" s="21">
        <v>28554.718999999997</v>
      </c>
      <c r="EJ94" s="21">
        <v>28604.848999999998</v>
      </c>
      <c r="EK94" s="21">
        <v>27933.152000000006</v>
      </c>
      <c r="EL94" s="21">
        <v>27641.199000000001</v>
      </c>
      <c r="EM94" s="21">
        <v>27328.756999999994</v>
      </c>
      <c r="EN94" s="21">
        <v>26933.372000000007</v>
      </c>
      <c r="EO94" s="21">
        <v>26607.600999999999</v>
      </c>
      <c r="EP94" s="21">
        <v>26095.102999999999</v>
      </c>
      <c r="EQ94" s="21">
        <v>25724.706999999991</v>
      </c>
      <c r="ER94" s="21">
        <v>27003.79500000002</v>
      </c>
      <c r="ES94" s="21">
        <v>25834.609000000008</v>
      </c>
      <c r="ET94" s="21">
        <v>28090.831999999999</v>
      </c>
      <c r="EU94" s="21">
        <v>28720.274999999998</v>
      </c>
      <c r="EV94" s="21">
        <v>28003.842000000004</v>
      </c>
      <c r="EW94" s="21">
        <v>29200.441000000003</v>
      </c>
      <c r="EX94" s="21">
        <v>31519.717999999997</v>
      </c>
      <c r="EY94" s="21">
        <v>34010.117999999988</v>
      </c>
      <c r="EZ94" s="21">
        <v>37892.413</v>
      </c>
      <c r="FA94" s="21">
        <v>40976.850000000013</v>
      </c>
      <c r="FB94" s="21">
        <v>45209.649000000005</v>
      </c>
      <c r="FC94" s="21">
        <v>48081.986999999979</v>
      </c>
      <c r="FD94" s="21">
        <v>53773.607000000004</v>
      </c>
      <c r="FE94" s="21">
        <v>59171.207000000017</v>
      </c>
      <c r="FF94" s="21">
        <v>65410.612000000001</v>
      </c>
      <c r="FG94" s="21">
        <v>73705.58600000001</v>
      </c>
      <c r="FH94" s="21">
        <v>84189.208999999988</v>
      </c>
      <c r="FI94" s="21">
        <v>93988.618000000002</v>
      </c>
      <c r="FJ94" s="21">
        <v>107571.40900000006</v>
      </c>
      <c r="FK94" s="21">
        <v>125707.62200000003</v>
      </c>
      <c r="FL94" s="21">
        <v>139912.505</v>
      </c>
      <c r="FM94" s="21">
        <v>151464.54800000004</v>
      </c>
      <c r="FN94" s="21">
        <v>181189.61499999993</v>
      </c>
      <c r="FO94" s="21">
        <v>215684.552</v>
      </c>
      <c r="FP94" s="21">
        <v>252633.71800000002</v>
      </c>
      <c r="FQ94" s="21">
        <v>292020.20499999996</v>
      </c>
      <c r="FR94" s="21">
        <v>322101.8550000001</v>
      </c>
      <c r="FS94" s="21">
        <v>334122.94099999999</v>
      </c>
      <c r="FT94" s="21">
        <v>340330.89500000002</v>
      </c>
      <c r="FU94" s="21">
        <v>355215.84499999997</v>
      </c>
      <c r="FV94" s="21">
        <v>371803.71000000008</v>
      </c>
      <c r="FW94" s="21">
        <v>402899.13700000005</v>
      </c>
      <c r="FX94" s="21">
        <v>435220.73699999996</v>
      </c>
      <c r="FY94" s="21">
        <v>476368.73900000012</v>
      </c>
      <c r="FZ94" s="21">
        <v>557050.77100000007</v>
      </c>
      <c r="GA94" s="21">
        <v>667804.9659999999</v>
      </c>
      <c r="GB94" s="21">
        <v>722396.61900000006</v>
      </c>
      <c r="GC94" s="21">
        <v>773897.36599999981</v>
      </c>
      <c r="GD94" s="21">
        <v>832037.80599999987</v>
      </c>
      <c r="GE94" s="21">
        <v>888107.15700000001</v>
      </c>
      <c r="GF94" s="21">
        <v>954176.05999999982</v>
      </c>
      <c r="GG94" s="21">
        <v>1001620.167</v>
      </c>
      <c r="GH94" s="21">
        <v>1077067.1070000001</v>
      </c>
      <c r="GI94" s="21">
        <v>1103720.4849999999</v>
      </c>
      <c r="GJ94" s="21">
        <v>1123940.6239999998</v>
      </c>
      <c r="GK94" s="21">
        <v>1149019.281</v>
      </c>
      <c r="GL94" s="22">
        <v>1173271.4310000001</v>
      </c>
      <c r="GM94" s="22">
        <v>1210760.6270000003</v>
      </c>
    </row>
    <row r="95" spans="1:195" s="16" customFormat="1" ht="22.5" customHeight="1" thickBot="1" x14ac:dyDescent="0.3">
      <c r="A95" s="40" t="s">
        <v>296</v>
      </c>
      <c r="B95" s="43" t="s">
        <v>301</v>
      </c>
      <c r="C95" s="43" t="s">
        <v>301</v>
      </c>
      <c r="D95" s="43" t="s">
        <v>301</v>
      </c>
      <c r="E95" s="43" t="s">
        <v>301</v>
      </c>
      <c r="F95" s="43" t="s">
        <v>301</v>
      </c>
      <c r="G95" s="43" t="s">
        <v>301</v>
      </c>
      <c r="H95" s="43" t="s">
        <v>301</v>
      </c>
      <c r="I95" s="43" t="s">
        <v>301</v>
      </c>
      <c r="J95" s="43" t="s">
        <v>301</v>
      </c>
      <c r="K95" s="43" t="s">
        <v>301</v>
      </c>
      <c r="L95" s="43" t="s">
        <v>301</v>
      </c>
      <c r="M95" s="43" t="s">
        <v>301</v>
      </c>
      <c r="N95" s="43" t="s">
        <v>301</v>
      </c>
      <c r="O95" s="43" t="s">
        <v>301</v>
      </c>
      <c r="P95" s="43" t="s">
        <v>301</v>
      </c>
      <c r="Q95" s="43" t="s">
        <v>301</v>
      </c>
      <c r="R95" s="43" t="s">
        <v>301</v>
      </c>
      <c r="S95" s="43" t="s">
        <v>301</v>
      </c>
      <c r="T95" s="43" t="s">
        <v>301</v>
      </c>
      <c r="U95" s="43" t="s">
        <v>301</v>
      </c>
      <c r="V95" s="43" t="s">
        <v>301</v>
      </c>
      <c r="W95" s="43" t="s">
        <v>301</v>
      </c>
      <c r="X95" s="43" t="s">
        <v>301</v>
      </c>
      <c r="Y95" s="43" t="s">
        <v>301</v>
      </c>
      <c r="Z95" s="43" t="s">
        <v>301</v>
      </c>
      <c r="AA95" s="43" t="s">
        <v>301</v>
      </c>
      <c r="AB95" s="43" t="s">
        <v>301</v>
      </c>
      <c r="AC95" s="43" t="s">
        <v>301</v>
      </c>
      <c r="AD95" s="43" t="s">
        <v>301</v>
      </c>
      <c r="AE95" s="43" t="s">
        <v>301</v>
      </c>
      <c r="AF95" s="43" t="s">
        <v>301</v>
      </c>
      <c r="AG95" s="43" t="s">
        <v>301</v>
      </c>
      <c r="AH95" s="43" t="s">
        <v>301</v>
      </c>
      <c r="AI95" s="43" t="s">
        <v>301</v>
      </c>
      <c r="AJ95" s="43" t="s">
        <v>301</v>
      </c>
      <c r="AK95" s="43" t="s">
        <v>301</v>
      </c>
      <c r="AL95" s="43" t="s">
        <v>301</v>
      </c>
      <c r="AM95" s="43" t="s">
        <v>301</v>
      </c>
      <c r="AN95" s="43" t="s">
        <v>301</v>
      </c>
      <c r="AO95" s="43" t="s">
        <v>301</v>
      </c>
      <c r="AP95" s="43" t="s">
        <v>301</v>
      </c>
      <c r="AQ95" s="43" t="s">
        <v>301</v>
      </c>
      <c r="AR95" s="43" t="s">
        <v>301</v>
      </c>
      <c r="AS95" s="43" t="s">
        <v>301</v>
      </c>
      <c r="AT95" s="43" t="s">
        <v>301</v>
      </c>
      <c r="AU95" s="43" t="s">
        <v>301</v>
      </c>
      <c r="AV95" s="43" t="s">
        <v>301</v>
      </c>
      <c r="AW95" s="43" t="s">
        <v>301</v>
      </c>
      <c r="AX95" s="43" t="s">
        <v>301</v>
      </c>
      <c r="AY95" s="43" t="s">
        <v>301</v>
      </c>
      <c r="AZ95" s="43" t="s">
        <v>301</v>
      </c>
      <c r="BA95" s="43" t="s">
        <v>301</v>
      </c>
      <c r="BB95" s="43" t="s">
        <v>301</v>
      </c>
      <c r="BC95" s="43" t="s">
        <v>301</v>
      </c>
      <c r="BD95" s="43" t="s">
        <v>301</v>
      </c>
      <c r="BE95" s="43" t="s">
        <v>301</v>
      </c>
      <c r="BF95" s="43" t="s">
        <v>301</v>
      </c>
      <c r="BG95" s="43" t="s">
        <v>301</v>
      </c>
      <c r="BH95" s="43" t="s">
        <v>301</v>
      </c>
      <c r="BI95" s="43" t="s">
        <v>301</v>
      </c>
      <c r="BJ95" s="43" t="s">
        <v>301</v>
      </c>
      <c r="BK95" s="43" t="s">
        <v>301</v>
      </c>
      <c r="BL95" s="43" t="s">
        <v>301</v>
      </c>
      <c r="BM95" s="43" t="s">
        <v>301</v>
      </c>
      <c r="BN95" s="43" t="s">
        <v>301</v>
      </c>
      <c r="BO95" s="43" t="s">
        <v>301</v>
      </c>
      <c r="BP95" s="43" t="s">
        <v>301</v>
      </c>
      <c r="BQ95" s="43" t="s">
        <v>301</v>
      </c>
      <c r="BR95" s="43" t="s">
        <v>301</v>
      </c>
      <c r="BS95" s="43" t="s">
        <v>301</v>
      </c>
      <c r="BT95" s="43" t="s">
        <v>301</v>
      </c>
      <c r="BU95" s="43" t="s">
        <v>301</v>
      </c>
      <c r="BV95" s="43" t="s">
        <v>301</v>
      </c>
      <c r="BW95" s="43" t="s">
        <v>301</v>
      </c>
      <c r="BX95" s="43" t="s">
        <v>301</v>
      </c>
      <c r="BY95" s="43" t="s">
        <v>301</v>
      </c>
      <c r="BZ95" s="43" t="s">
        <v>301</v>
      </c>
      <c r="CA95" s="43" t="s">
        <v>301</v>
      </c>
      <c r="CB95" s="43" t="s">
        <v>301</v>
      </c>
      <c r="CC95" s="43" t="s">
        <v>301</v>
      </c>
      <c r="CD95" s="43" t="s">
        <v>301</v>
      </c>
      <c r="CE95" s="43" t="s">
        <v>301</v>
      </c>
      <c r="CF95" s="43" t="s">
        <v>301</v>
      </c>
      <c r="CG95" s="43" t="s">
        <v>301</v>
      </c>
      <c r="CH95" s="43" t="s">
        <v>301</v>
      </c>
      <c r="CI95" s="43" t="s">
        <v>301</v>
      </c>
      <c r="CJ95" s="43" t="s">
        <v>301</v>
      </c>
      <c r="CK95" s="43" t="s">
        <v>301</v>
      </c>
      <c r="CL95" s="43" t="s">
        <v>301</v>
      </c>
      <c r="CM95" s="43" t="s">
        <v>301</v>
      </c>
      <c r="CN95" s="43" t="s">
        <v>301</v>
      </c>
      <c r="CO95" s="43" t="s">
        <v>301</v>
      </c>
      <c r="CP95" s="43" t="s">
        <v>301</v>
      </c>
      <c r="CQ95" s="43" t="s">
        <v>301</v>
      </c>
      <c r="CR95" s="43" t="s">
        <v>301</v>
      </c>
      <c r="CS95" s="43" t="s">
        <v>301</v>
      </c>
      <c r="CT95" s="43">
        <v>170.59100000000035</v>
      </c>
      <c r="CU95" s="43">
        <v>191.46400000000722</v>
      </c>
      <c r="CV95" s="43">
        <v>231.62699999999313</v>
      </c>
      <c r="CW95" s="43">
        <v>292.79800000000978</v>
      </c>
      <c r="CX95" s="43">
        <v>298.49900000001071</v>
      </c>
      <c r="CY95" s="43">
        <v>298.49499999999534</v>
      </c>
      <c r="CZ95" s="43">
        <v>308.24199999999837</v>
      </c>
      <c r="DA95" s="43">
        <v>480.49299999998766</v>
      </c>
      <c r="DB95" s="43">
        <v>441.07600000000093</v>
      </c>
      <c r="DC95" s="43">
        <v>465.41599999999744</v>
      </c>
      <c r="DD95" s="43">
        <v>545.48099999999977</v>
      </c>
      <c r="DE95" s="43">
        <v>657.88300000000163</v>
      </c>
      <c r="DF95" s="43">
        <v>657.10599999999977</v>
      </c>
      <c r="DG95" s="43">
        <v>687.20299999997951</v>
      </c>
      <c r="DH95" s="43">
        <v>706.4660000000149</v>
      </c>
      <c r="DI95" s="43">
        <v>688.51799999998184</v>
      </c>
      <c r="DJ95" s="43">
        <v>691.03899999998976</v>
      </c>
      <c r="DK95" s="43">
        <v>818.95899999997346</v>
      </c>
      <c r="DL95" s="43">
        <v>911.59999999997672</v>
      </c>
      <c r="DM95" s="43">
        <v>878.69799999997485</v>
      </c>
      <c r="DN95" s="43">
        <v>756.38099999999395</v>
      </c>
      <c r="DO95" s="43">
        <v>713.06400000001304</v>
      </c>
      <c r="DP95" s="43">
        <v>672.59299999999348</v>
      </c>
      <c r="DQ95" s="43">
        <v>678.40100000001257</v>
      </c>
      <c r="DR95" s="43">
        <v>652.32600000000093</v>
      </c>
      <c r="DS95" s="43">
        <v>665.14000000001397</v>
      </c>
      <c r="DT95" s="43">
        <v>679.43400000000838</v>
      </c>
      <c r="DU95" s="43">
        <v>691.63500000000931</v>
      </c>
      <c r="DV95" s="43">
        <v>900.05400000000373</v>
      </c>
      <c r="DW95" s="43">
        <v>726.96000000002095</v>
      </c>
      <c r="DX95" s="43">
        <v>832.8190000000177</v>
      </c>
      <c r="DY95" s="43">
        <v>763.48200000001816</v>
      </c>
      <c r="DZ95" s="43">
        <v>787.50900000002002</v>
      </c>
      <c r="EA95" s="43">
        <v>859.84999999997672</v>
      </c>
      <c r="EB95" s="43">
        <v>830.34799999999814</v>
      </c>
      <c r="EC95" s="43">
        <v>852.36200000002282</v>
      </c>
      <c r="ED95" s="43">
        <v>844.21000000002095</v>
      </c>
      <c r="EE95" s="43">
        <v>1013.4400000000023</v>
      </c>
      <c r="EF95" s="43">
        <v>811.63500000000931</v>
      </c>
      <c r="EG95" s="43">
        <v>883.97800000000279</v>
      </c>
      <c r="EH95" s="43">
        <v>1052.9249999999884</v>
      </c>
      <c r="EI95" s="43">
        <v>929.89899999997579</v>
      </c>
      <c r="EJ95" s="43">
        <v>954.79799999995157</v>
      </c>
      <c r="EK95" s="43">
        <v>982.44499999994878</v>
      </c>
      <c r="EL95" s="43">
        <v>994.16299999994226</v>
      </c>
      <c r="EM95" s="43">
        <v>1010.1049999999814</v>
      </c>
      <c r="EN95" s="43">
        <v>1104.0709999999963</v>
      </c>
      <c r="EO95" s="43">
        <v>1137.5489999999991</v>
      </c>
      <c r="EP95" s="43">
        <v>1160.8499999999767</v>
      </c>
      <c r="EQ95" s="43">
        <v>1217.3689999999478</v>
      </c>
      <c r="ER95" s="43">
        <v>1279.1300000000047</v>
      </c>
      <c r="ES95" s="43">
        <v>1348.3149999999441</v>
      </c>
      <c r="ET95" s="43">
        <v>1442.0999999999767</v>
      </c>
      <c r="EU95" s="43">
        <v>1530.25</v>
      </c>
      <c r="EV95" s="43">
        <v>1573.7160000000149</v>
      </c>
      <c r="EW95" s="43">
        <v>1709.9449999999488</v>
      </c>
      <c r="EX95" s="43">
        <v>1961.2090000000317</v>
      </c>
      <c r="EY95" s="43">
        <v>2089.1289999999572</v>
      </c>
      <c r="EZ95" s="43">
        <v>2217.2709999999497</v>
      </c>
      <c r="FA95" s="43">
        <v>2359.2439999999478</v>
      </c>
      <c r="FB95" s="43">
        <v>2512.9969999999739</v>
      </c>
      <c r="FC95" s="43">
        <v>2625.7209999999031</v>
      </c>
      <c r="FD95" s="43">
        <v>3029.7469999999739</v>
      </c>
      <c r="FE95" s="43">
        <v>3308.6189999999478</v>
      </c>
      <c r="FF95" s="43">
        <v>3815.8719999999739</v>
      </c>
      <c r="FG95" s="43">
        <v>4591.5759999998845</v>
      </c>
      <c r="FH95" s="43">
        <v>4914.6200000001118</v>
      </c>
      <c r="FI95" s="43">
        <v>5275.0439999999944</v>
      </c>
      <c r="FJ95" s="43">
        <v>5927.844000000041</v>
      </c>
      <c r="FK95" s="43">
        <v>6746.6340000000782</v>
      </c>
      <c r="FL95" s="43">
        <v>7734.7510000001639</v>
      </c>
      <c r="FM95" s="43">
        <v>8034.2560000000522</v>
      </c>
      <c r="FN95" s="43">
        <v>10331.654000000097</v>
      </c>
      <c r="FO95" s="43">
        <v>10965.537000000011</v>
      </c>
      <c r="FP95" s="43">
        <v>13055.444999999832</v>
      </c>
      <c r="FQ95" s="43">
        <v>16591.101999999955</v>
      </c>
      <c r="FR95" s="43">
        <v>20642.264000000432</v>
      </c>
      <c r="FS95" s="43">
        <v>25730.574000000022</v>
      </c>
      <c r="FT95" s="43">
        <v>27267.243999999948</v>
      </c>
      <c r="FU95" s="43">
        <v>28169.23900000006</v>
      </c>
      <c r="FV95" s="43">
        <v>28636.518000000156</v>
      </c>
      <c r="FW95" s="43">
        <v>32723.74199999962</v>
      </c>
      <c r="FX95" s="43">
        <v>39416.492999999784</v>
      </c>
      <c r="FY95" s="43">
        <v>48221.504999999888</v>
      </c>
      <c r="FZ95" s="43">
        <v>70788.621999999508</v>
      </c>
      <c r="GA95" s="43">
        <v>71683.178999999538</v>
      </c>
      <c r="GB95" s="43">
        <v>74293.254000000656</v>
      </c>
      <c r="GC95" s="43">
        <v>72537.49499999918</v>
      </c>
      <c r="GD95" s="43">
        <v>72277.426000000909</v>
      </c>
      <c r="GE95" s="43">
        <v>71760.63599999994</v>
      </c>
      <c r="GF95" s="43">
        <v>74538.064999999478</v>
      </c>
      <c r="GG95" s="43">
        <v>75594.357999999076</v>
      </c>
      <c r="GH95" s="43">
        <v>66934.949999999255</v>
      </c>
      <c r="GI95" s="43">
        <v>62102.258999999613</v>
      </c>
      <c r="GJ95" s="43">
        <v>64180.629000000656</v>
      </c>
      <c r="GK95" s="43">
        <v>67475.410000000149</v>
      </c>
      <c r="GL95" s="44">
        <v>69827.86400000006</v>
      </c>
      <c r="GM95" s="44">
        <v>71436.592000000179</v>
      </c>
    </row>
    <row r="96" spans="1:195" s="32" customFormat="1" ht="19.5" customHeight="1" x14ac:dyDescent="0.35">
      <c r="A96" s="31" t="s">
        <v>279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</row>
    <row r="100" spans="1:195" ht="27.75" x14ac:dyDescent="0.55000000000000004">
      <c r="A100" s="12" t="s">
        <v>304</v>
      </c>
    </row>
    <row r="101" spans="1:195" s="10" customFormat="1" ht="30" customHeight="1" thickBot="1" x14ac:dyDescent="0.6">
      <c r="A101" s="12" t="s">
        <v>288</v>
      </c>
    </row>
    <row r="102" spans="1:195" s="16" customFormat="1" ht="30" customHeight="1" thickBot="1" x14ac:dyDescent="0.3">
      <c r="A102" s="13" t="s">
        <v>270</v>
      </c>
      <c r="B102" s="14">
        <v>40179</v>
      </c>
      <c r="C102" s="14">
        <v>40210</v>
      </c>
      <c r="D102" s="14">
        <v>40238</v>
      </c>
      <c r="E102" s="14">
        <v>40269</v>
      </c>
      <c r="F102" s="14">
        <v>40299</v>
      </c>
      <c r="G102" s="14">
        <v>40330</v>
      </c>
      <c r="H102" s="14">
        <v>40360</v>
      </c>
      <c r="I102" s="14">
        <v>40391</v>
      </c>
      <c r="J102" s="14">
        <v>40422</v>
      </c>
      <c r="K102" s="14">
        <v>40452</v>
      </c>
      <c r="L102" s="14">
        <v>40483</v>
      </c>
      <c r="M102" s="14">
        <v>40513</v>
      </c>
      <c r="N102" s="14">
        <v>40544</v>
      </c>
      <c r="O102" s="14">
        <v>40575</v>
      </c>
      <c r="P102" s="14">
        <v>40603</v>
      </c>
      <c r="Q102" s="14">
        <v>40634</v>
      </c>
      <c r="R102" s="14">
        <v>40664</v>
      </c>
      <c r="S102" s="14">
        <v>40695</v>
      </c>
      <c r="T102" s="14">
        <v>40725</v>
      </c>
      <c r="U102" s="14">
        <v>40756</v>
      </c>
      <c r="V102" s="14">
        <v>40787</v>
      </c>
      <c r="W102" s="14">
        <v>40817</v>
      </c>
      <c r="X102" s="14">
        <v>40848</v>
      </c>
      <c r="Y102" s="14">
        <v>40878</v>
      </c>
      <c r="Z102" s="14">
        <v>40909</v>
      </c>
      <c r="AA102" s="14">
        <v>40940</v>
      </c>
      <c r="AB102" s="14">
        <v>40969</v>
      </c>
      <c r="AC102" s="14">
        <v>41000</v>
      </c>
      <c r="AD102" s="14">
        <v>41030</v>
      </c>
      <c r="AE102" s="14">
        <v>41061</v>
      </c>
      <c r="AF102" s="14">
        <v>41091</v>
      </c>
      <c r="AG102" s="14">
        <v>41122</v>
      </c>
      <c r="AH102" s="14">
        <v>41153</v>
      </c>
      <c r="AI102" s="14">
        <v>41183</v>
      </c>
      <c r="AJ102" s="14">
        <v>41214</v>
      </c>
      <c r="AK102" s="14">
        <v>41244</v>
      </c>
      <c r="AL102" s="14">
        <v>41275</v>
      </c>
      <c r="AM102" s="14">
        <v>41306</v>
      </c>
      <c r="AN102" s="14">
        <v>41334</v>
      </c>
      <c r="AO102" s="14">
        <v>41365</v>
      </c>
      <c r="AP102" s="14">
        <v>41395</v>
      </c>
      <c r="AQ102" s="14">
        <v>41426</v>
      </c>
      <c r="AR102" s="14">
        <v>41456</v>
      </c>
      <c r="AS102" s="14">
        <v>41487</v>
      </c>
      <c r="AT102" s="14">
        <v>41518</v>
      </c>
      <c r="AU102" s="14">
        <v>41548</v>
      </c>
      <c r="AV102" s="14">
        <v>41579</v>
      </c>
      <c r="AW102" s="14">
        <v>41609</v>
      </c>
      <c r="AX102" s="14">
        <v>41640</v>
      </c>
      <c r="AY102" s="14">
        <v>41671</v>
      </c>
      <c r="AZ102" s="14">
        <v>41699</v>
      </c>
      <c r="BA102" s="14">
        <v>41730</v>
      </c>
      <c r="BB102" s="14">
        <v>41760</v>
      </c>
      <c r="BC102" s="14">
        <v>41791</v>
      </c>
      <c r="BD102" s="14">
        <v>41821</v>
      </c>
      <c r="BE102" s="14">
        <v>41852</v>
      </c>
      <c r="BF102" s="14">
        <v>41883</v>
      </c>
      <c r="BG102" s="14">
        <v>41913</v>
      </c>
      <c r="BH102" s="14">
        <v>41944</v>
      </c>
      <c r="BI102" s="14">
        <v>41974</v>
      </c>
      <c r="BJ102" s="14">
        <v>42005</v>
      </c>
      <c r="BK102" s="14">
        <v>42036</v>
      </c>
      <c r="BL102" s="14">
        <v>42064</v>
      </c>
      <c r="BM102" s="14">
        <v>42095</v>
      </c>
      <c r="BN102" s="14">
        <v>42125</v>
      </c>
      <c r="BO102" s="14">
        <v>42156</v>
      </c>
      <c r="BP102" s="14">
        <v>42186</v>
      </c>
      <c r="BQ102" s="14">
        <v>42217</v>
      </c>
      <c r="BR102" s="14">
        <v>42248</v>
      </c>
      <c r="BS102" s="14">
        <v>42278</v>
      </c>
      <c r="BT102" s="14">
        <v>42309</v>
      </c>
      <c r="BU102" s="14">
        <v>42339</v>
      </c>
      <c r="BV102" s="14">
        <v>42370</v>
      </c>
      <c r="BW102" s="14">
        <v>42401</v>
      </c>
      <c r="BX102" s="14">
        <v>42430</v>
      </c>
      <c r="BY102" s="14">
        <v>42461</v>
      </c>
      <c r="BZ102" s="14">
        <v>42491</v>
      </c>
      <c r="CA102" s="14">
        <v>42522</v>
      </c>
      <c r="CB102" s="14">
        <v>42552</v>
      </c>
      <c r="CC102" s="14">
        <v>42583</v>
      </c>
      <c r="CD102" s="14">
        <v>42614</v>
      </c>
      <c r="CE102" s="14">
        <v>42644</v>
      </c>
      <c r="CF102" s="14">
        <v>42675</v>
      </c>
      <c r="CG102" s="14">
        <v>42705</v>
      </c>
      <c r="CH102" s="14">
        <v>42736</v>
      </c>
      <c r="CI102" s="14">
        <v>42767</v>
      </c>
      <c r="CJ102" s="14">
        <v>42795</v>
      </c>
      <c r="CK102" s="14">
        <v>42826</v>
      </c>
      <c r="CL102" s="14">
        <v>42856</v>
      </c>
      <c r="CM102" s="14">
        <v>42887</v>
      </c>
      <c r="CN102" s="14">
        <v>42917</v>
      </c>
      <c r="CO102" s="14">
        <v>42948</v>
      </c>
      <c r="CP102" s="14">
        <v>42979</v>
      </c>
      <c r="CQ102" s="14">
        <v>43009</v>
      </c>
      <c r="CR102" s="14">
        <v>43040</v>
      </c>
      <c r="CS102" s="14">
        <v>43070</v>
      </c>
      <c r="CT102" s="14">
        <v>43101</v>
      </c>
      <c r="CU102" s="14">
        <v>43132</v>
      </c>
      <c r="CV102" s="14">
        <v>43160</v>
      </c>
      <c r="CW102" s="14">
        <v>43191</v>
      </c>
      <c r="CX102" s="14">
        <v>43221</v>
      </c>
      <c r="CY102" s="14">
        <v>43252</v>
      </c>
      <c r="CZ102" s="14">
        <v>43282</v>
      </c>
      <c r="DA102" s="14">
        <v>43313</v>
      </c>
      <c r="DB102" s="14">
        <v>43344</v>
      </c>
      <c r="DC102" s="14">
        <v>43374</v>
      </c>
      <c r="DD102" s="14">
        <v>43405</v>
      </c>
      <c r="DE102" s="14">
        <v>43435</v>
      </c>
      <c r="DF102" s="14">
        <v>43466</v>
      </c>
      <c r="DG102" s="14">
        <v>43497</v>
      </c>
      <c r="DH102" s="14">
        <v>43525</v>
      </c>
      <c r="DI102" s="14">
        <v>43556</v>
      </c>
      <c r="DJ102" s="14">
        <v>43586</v>
      </c>
      <c r="DK102" s="14">
        <v>43617</v>
      </c>
      <c r="DL102" s="14">
        <v>43647</v>
      </c>
      <c r="DM102" s="14">
        <v>43678</v>
      </c>
      <c r="DN102" s="14">
        <v>43709</v>
      </c>
      <c r="DO102" s="14">
        <v>43739</v>
      </c>
      <c r="DP102" s="14">
        <v>43770</v>
      </c>
      <c r="DQ102" s="14">
        <v>43800</v>
      </c>
      <c r="DR102" s="14">
        <v>43831</v>
      </c>
      <c r="DS102" s="14">
        <v>43862</v>
      </c>
      <c r="DT102" s="14">
        <v>43891</v>
      </c>
      <c r="DU102" s="14">
        <v>43922</v>
      </c>
      <c r="DV102" s="14">
        <v>43952</v>
      </c>
      <c r="DW102" s="14">
        <v>43983</v>
      </c>
      <c r="DX102" s="14">
        <v>44013</v>
      </c>
      <c r="DY102" s="14">
        <v>44044</v>
      </c>
      <c r="DZ102" s="14">
        <v>44075</v>
      </c>
      <c r="EA102" s="14">
        <v>44105</v>
      </c>
      <c r="EB102" s="14">
        <v>44136</v>
      </c>
      <c r="EC102" s="14">
        <v>44166</v>
      </c>
      <c r="ED102" s="14">
        <v>44197</v>
      </c>
      <c r="EE102" s="14">
        <v>44228</v>
      </c>
      <c r="EF102" s="14">
        <v>44256</v>
      </c>
      <c r="EG102" s="14">
        <v>44287</v>
      </c>
      <c r="EH102" s="14">
        <v>44317</v>
      </c>
      <c r="EI102" s="14">
        <v>44348</v>
      </c>
      <c r="EJ102" s="14">
        <v>44378</v>
      </c>
      <c r="EK102" s="14">
        <v>44409</v>
      </c>
      <c r="EL102" s="14">
        <v>44440</v>
      </c>
      <c r="EM102" s="14">
        <v>44470</v>
      </c>
      <c r="EN102" s="14">
        <v>44501</v>
      </c>
      <c r="EO102" s="14">
        <v>44531</v>
      </c>
      <c r="EP102" s="14">
        <v>44562</v>
      </c>
      <c r="EQ102" s="14">
        <v>44593</v>
      </c>
      <c r="ER102" s="14">
        <v>44621</v>
      </c>
      <c r="ES102" s="14">
        <v>44652</v>
      </c>
      <c r="ET102" s="14">
        <v>44682</v>
      </c>
      <c r="EU102" s="14">
        <v>44713</v>
      </c>
      <c r="EV102" s="14">
        <v>44743</v>
      </c>
      <c r="EW102" s="14">
        <v>44774</v>
      </c>
      <c r="EX102" s="14">
        <v>44805</v>
      </c>
      <c r="EY102" s="14">
        <v>44835</v>
      </c>
      <c r="EZ102" s="14">
        <v>44866</v>
      </c>
      <c r="FA102" s="14">
        <v>44896</v>
      </c>
      <c r="FB102" s="14">
        <v>44927</v>
      </c>
      <c r="FC102" s="14">
        <v>44958</v>
      </c>
      <c r="FD102" s="14">
        <v>44986</v>
      </c>
      <c r="FE102" s="14">
        <v>45017</v>
      </c>
      <c r="FF102" s="14">
        <v>45047</v>
      </c>
      <c r="FG102" s="14">
        <v>45078</v>
      </c>
      <c r="FH102" s="14">
        <v>45108</v>
      </c>
      <c r="FI102" s="14">
        <v>45139</v>
      </c>
      <c r="FJ102" s="14">
        <v>45170</v>
      </c>
      <c r="FK102" s="14">
        <v>45200</v>
      </c>
      <c r="FL102" s="14">
        <v>45231</v>
      </c>
      <c r="FM102" s="14">
        <v>45261</v>
      </c>
      <c r="FN102" s="14">
        <v>45292</v>
      </c>
      <c r="FO102" s="14">
        <v>45323</v>
      </c>
      <c r="FP102" s="14">
        <v>45352</v>
      </c>
      <c r="FQ102" s="14">
        <v>45383</v>
      </c>
      <c r="FR102" s="14">
        <v>45413</v>
      </c>
      <c r="FS102" s="14">
        <v>45444</v>
      </c>
      <c r="FT102" s="14">
        <v>45474</v>
      </c>
      <c r="FU102" s="14">
        <v>45505</v>
      </c>
      <c r="FV102" s="14">
        <v>45536</v>
      </c>
      <c r="FW102" s="14">
        <v>45566</v>
      </c>
      <c r="FX102" s="14">
        <v>45597</v>
      </c>
      <c r="FY102" s="14">
        <v>45627</v>
      </c>
      <c r="FZ102" s="14">
        <v>45658</v>
      </c>
      <c r="GA102" s="14">
        <v>45689</v>
      </c>
      <c r="GB102" s="14">
        <v>45717</v>
      </c>
      <c r="GC102" s="14">
        <v>45748</v>
      </c>
      <c r="GD102" s="14">
        <v>45778</v>
      </c>
      <c r="GE102" s="14">
        <v>45809</v>
      </c>
      <c r="GF102" s="14">
        <v>45839</v>
      </c>
      <c r="GG102" s="14">
        <v>45870</v>
      </c>
      <c r="GH102" s="14">
        <v>45901</v>
      </c>
      <c r="GI102" s="14">
        <v>45931</v>
      </c>
      <c r="GJ102" s="14">
        <v>45962</v>
      </c>
      <c r="GK102" s="14">
        <v>45992</v>
      </c>
      <c r="GL102" s="15">
        <v>46023</v>
      </c>
      <c r="GM102" s="15">
        <v>46054</v>
      </c>
    </row>
    <row r="103" spans="1:195" s="16" customFormat="1" ht="22.5" customHeight="1" x14ac:dyDescent="0.25">
      <c r="A103" s="17" t="s">
        <v>271</v>
      </c>
      <c r="B103" s="18">
        <v>2.5339858042900958</v>
      </c>
      <c r="C103" s="18">
        <v>2.435086617015064</v>
      </c>
      <c r="D103" s="18">
        <v>2.393661643945844</v>
      </c>
      <c r="E103" s="18">
        <v>2.259458543551319</v>
      </c>
      <c r="F103" s="18">
        <v>2.2342656069927993</v>
      </c>
      <c r="G103" s="18">
        <v>2.1381636514200131</v>
      </c>
      <c r="H103" s="18">
        <v>2.0575998950254664</v>
      </c>
      <c r="I103" s="18">
        <v>2.0226313057648433</v>
      </c>
      <c r="J103" s="18">
        <v>1.8247331507383446</v>
      </c>
      <c r="K103" s="18">
        <v>1.7153777074024408</v>
      </c>
      <c r="L103" s="18">
        <v>1.5952271698865119</v>
      </c>
      <c r="M103" s="18">
        <v>1.4960983585930061</v>
      </c>
      <c r="N103" s="18">
        <v>1.3898491607654317</v>
      </c>
      <c r="O103" s="18">
        <v>1.3254815716706296</v>
      </c>
      <c r="P103" s="18">
        <v>1.2505872797627084</v>
      </c>
      <c r="Q103" s="18">
        <v>1.185678359672117</v>
      </c>
      <c r="R103" s="18">
        <v>1.1002602355353557</v>
      </c>
      <c r="S103" s="18">
        <v>1.0527813628482123</v>
      </c>
      <c r="T103" s="18">
        <v>1.0194561857307751</v>
      </c>
      <c r="U103" s="18">
        <v>0.98479590230931646</v>
      </c>
      <c r="V103" s="18">
        <v>0.8558844786689519</v>
      </c>
      <c r="W103" s="18">
        <v>0.82914316180820302</v>
      </c>
      <c r="X103" s="18">
        <v>0.79564958618932524</v>
      </c>
      <c r="Y103" s="18">
        <v>0.81793720505942669</v>
      </c>
      <c r="Z103" s="18">
        <v>0.8661970720546317</v>
      </c>
      <c r="AA103" s="18">
        <v>0.863808204525921</v>
      </c>
      <c r="AB103" s="18">
        <v>0.88238355026990967</v>
      </c>
      <c r="AC103" s="18">
        <v>0.89140833428953625</v>
      </c>
      <c r="AD103" s="18">
        <v>0.92148724922213499</v>
      </c>
      <c r="AE103" s="18">
        <v>0.901788561957243</v>
      </c>
      <c r="AF103" s="18">
        <v>0.93676138739218273</v>
      </c>
      <c r="AG103" s="18">
        <v>0.95682335045329958</v>
      </c>
      <c r="AH103" s="18">
        <v>0.94407603748137581</v>
      </c>
      <c r="AI103" s="18">
        <v>0.98690976596480762</v>
      </c>
      <c r="AJ103" s="18">
        <v>1.0043470134842365</v>
      </c>
      <c r="AK103" s="18">
        <v>0.95557249328609428</v>
      </c>
      <c r="AL103" s="18">
        <v>0.98636687946290469</v>
      </c>
      <c r="AM103" s="18">
        <v>1.0008968437350199</v>
      </c>
      <c r="AN103" s="18">
        <v>0.98679159851311327</v>
      </c>
      <c r="AO103" s="18">
        <v>1.0297146680559692</v>
      </c>
      <c r="AP103" s="18">
        <v>1.0242029011609659</v>
      </c>
      <c r="AQ103" s="18">
        <v>1.0359375454978945</v>
      </c>
      <c r="AR103" s="18">
        <v>1.0294952813940952</v>
      </c>
      <c r="AS103" s="18">
        <v>1.0085206109316949</v>
      </c>
      <c r="AT103" s="18">
        <v>1.030318066133131</v>
      </c>
      <c r="AU103" s="18">
        <v>1.0323948182377778</v>
      </c>
      <c r="AV103" s="18">
        <v>1.0110187346952832</v>
      </c>
      <c r="AW103" s="18">
        <v>1.057209927229696</v>
      </c>
      <c r="AX103" s="18">
        <v>1.0941879644989079</v>
      </c>
      <c r="AY103" s="18">
        <v>1.0690478951681532</v>
      </c>
      <c r="AZ103" s="18">
        <v>1.0985923933524686</v>
      </c>
      <c r="BA103" s="18">
        <v>1.1136615480992422</v>
      </c>
      <c r="BB103" s="18">
        <v>1.1740965796647074</v>
      </c>
      <c r="BC103" s="18">
        <v>1.1313515095259592</v>
      </c>
      <c r="BD103" s="18">
        <v>1.1458533042535397</v>
      </c>
      <c r="BE103" s="18">
        <v>1.1639418899027165</v>
      </c>
      <c r="BF103" s="18">
        <v>1.1528271684983986</v>
      </c>
      <c r="BG103" s="18">
        <v>1.2174603816384957</v>
      </c>
      <c r="BH103" s="18">
        <v>1.1910297308422171</v>
      </c>
      <c r="BI103" s="18">
        <v>1.2277165079557681</v>
      </c>
      <c r="BJ103" s="18">
        <v>1.2337422270427489</v>
      </c>
      <c r="BK103" s="18">
        <v>1.2553668822508486</v>
      </c>
      <c r="BL103" s="18">
        <v>1.2647558978227633</v>
      </c>
      <c r="BM103" s="18">
        <v>1.3398089110368572</v>
      </c>
      <c r="BN103" s="18">
        <v>1.2970909376056814</v>
      </c>
      <c r="BO103" s="18">
        <v>1.2777379641711721</v>
      </c>
      <c r="BP103" s="18">
        <v>1.252795668818556</v>
      </c>
      <c r="BQ103" s="18">
        <v>1.2546652424899716</v>
      </c>
      <c r="BR103" s="18">
        <v>1.2362457118373602</v>
      </c>
      <c r="BS103" s="18">
        <v>1.169956312772694</v>
      </c>
      <c r="BT103" s="18">
        <v>1.2738482100815784</v>
      </c>
      <c r="BU103" s="18">
        <v>1.2768551316447252</v>
      </c>
      <c r="BV103" s="18">
        <v>1.3061402419260726</v>
      </c>
      <c r="BW103" s="18">
        <v>1.3240153833127042</v>
      </c>
      <c r="BX103" s="18">
        <v>1.348511813267554</v>
      </c>
      <c r="BY103" s="18">
        <v>1.3179154799295159</v>
      </c>
      <c r="BZ103" s="18">
        <v>1.2997028903122156</v>
      </c>
      <c r="CA103" s="18">
        <v>1.2880046035916264</v>
      </c>
      <c r="CB103" s="18">
        <v>1.2994447874819082</v>
      </c>
      <c r="CC103" s="18">
        <v>1.3159658912370384</v>
      </c>
      <c r="CD103" s="18">
        <v>1.2627266777145418</v>
      </c>
      <c r="CE103" s="18">
        <v>1.2467047503369952</v>
      </c>
      <c r="CF103" s="18">
        <v>1.1922938158661365</v>
      </c>
      <c r="CG103" s="18">
        <v>1.1851647909090257</v>
      </c>
      <c r="CH103" s="18">
        <v>1.1935477715966833</v>
      </c>
      <c r="CI103" s="18">
        <v>1.1348710979353991</v>
      </c>
      <c r="CJ103" s="18">
        <v>1.1514184858131207</v>
      </c>
      <c r="CK103" s="18">
        <v>1.1037427278814302</v>
      </c>
      <c r="CL103" s="18">
        <v>1.0929548228964616</v>
      </c>
      <c r="CM103" s="18">
        <v>1.0416205086474772</v>
      </c>
      <c r="CN103" s="18">
        <v>1.0523308112611258</v>
      </c>
      <c r="CO103" s="18">
        <v>1.004306564854567</v>
      </c>
      <c r="CP103" s="18">
        <v>0.98900031896132001</v>
      </c>
      <c r="CQ103" s="18">
        <v>0.9657546756330706</v>
      </c>
      <c r="CR103" s="18">
        <v>0.99801066730664278</v>
      </c>
      <c r="CS103" s="18">
        <v>0.96148865614713774</v>
      </c>
      <c r="CT103" s="18">
        <v>0.99637394289043058</v>
      </c>
      <c r="CU103" s="18">
        <v>1.0053016601393376</v>
      </c>
      <c r="CV103" s="18">
        <v>1.0351757687456753</v>
      </c>
      <c r="CW103" s="18">
        <v>1.0587532198004783</v>
      </c>
      <c r="CX103" s="18">
        <v>1.1179256379262468</v>
      </c>
      <c r="CY103" s="18">
        <v>1.1605009456235169</v>
      </c>
      <c r="CZ103" s="18">
        <v>1.2618465191123021</v>
      </c>
      <c r="DA103" s="18">
        <v>1.2652103181993493</v>
      </c>
      <c r="DB103" s="18">
        <v>1.338714779931506</v>
      </c>
      <c r="DC103" s="18">
        <v>1.7959020078835657</v>
      </c>
      <c r="DD103" s="18">
        <v>2.165961634978057</v>
      </c>
      <c r="DE103" s="18">
        <v>2.5162087337249246</v>
      </c>
      <c r="DF103" s="18">
        <v>3.1214554401037637</v>
      </c>
      <c r="DG103" s="18">
        <v>3.5010921254574368</v>
      </c>
      <c r="DH103" s="18">
        <v>3.8659926325913649</v>
      </c>
      <c r="DI103" s="18">
        <v>4.0119786298410824</v>
      </c>
      <c r="DJ103" s="18">
        <v>4.2121809023560806</v>
      </c>
      <c r="DK103" s="18">
        <v>4.2964109722165311</v>
      </c>
      <c r="DL103" s="18">
        <v>4.5858747833360587</v>
      </c>
      <c r="DM103" s="18">
        <v>4.6829654069336195</v>
      </c>
      <c r="DN103" s="18">
        <v>5.0374015671249381</v>
      </c>
      <c r="DO103" s="18">
        <v>5.3539198549827081</v>
      </c>
      <c r="DP103" s="18">
        <v>5.7175903197262929</v>
      </c>
      <c r="DQ103" s="18">
        <v>7.3291222518966661</v>
      </c>
      <c r="DR103" s="18">
        <v>7.9481384086629472</v>
      </c>
      <c r="DS103" s="18">
        <v>8.097676445756969</v>
      </c>
      <c r="DT103" s="18">
        <v>7.4819715914114209</v>
      </c>
      <c r="DU103" s="18">
        <v>7.0159626868423874</v>
      </c>
      <c r="DV103" s="18">
        <v>6.9195168558372444</v>
      </c>
      <c r="DW103" s="18">
        <v>6.6970928632371791</v>
      </c>
      <c r="DX103" s="18">
        <v>6.7653879266588683</v>
      </c>
      <c r="DY103" s="18">
        <v>6.3964318346390243</v>
      </c>
      <c r="DZ103" s="18">
        <v>6.1788805243369049</v>
      </c>
      <c r="EA103" s="18">
        <v>5.8942419126512746</v>
      </c>
      <c r="EB103" s="18">
        <v>5.9214642182529049</v>
      </c>
      <c r="EC103" s="18">
        <v>5.7931328279969012</v>
      </c>
      <c r="ED103" s="18">
        <v>5.7257048451540697</v>
      </c>
      <c r="EE103" s="18">
        <v>5.6565523710770869</v>
      </c>
      <c r="EF103" s="18">
        <v>5.6935575939392153</v>
      </c>
      <c r="EG103" s="18">
        <v>5.7077402767494236</v>
      </c>
      <c r="EH103" s="18">
        <v>5.6117056529706311</v>
      </c>
      <c r="EI103" s="18">
        <v>5.7065584840584123</v>
      </c>
      <c r="EJ103" s="18">
        <v>5.8567737421009198</v>
      </c>
      <c r="EK103" s="18">
        <v>5.7276997609335103</v>
      </c>
      <c r="EL103" s="18">
        <v>5.4189707110792709</v>
      </c>
      <c r="EM103" s="18">
        <v>5.2524386835751935</v>
      </c>
      <c r="EN103" s="18">
        <v>4.9088657045268249</v>
      </c>
      <c r="EO103" s="18">
        <v>4.5580801499336401</v>
      </c>
      <c r="EP103" s="18">
        <v>4.691618783281438</v>
      </c>
      <c r="EQ103" s="18">
        <v>4.5497628229900524</v>
      </c>
      <c r="ER103" s="18">
        <v>4.1371259464225298</v>
      </c>
      <c r="ES103" s="18">
        <v>3.6804672343259446</v>
      </c>
      <c r="ET103" s="18">
        <v>3.4772946621993657</v>
      </c>
      <c r="EU103" s="18">
        <v>3.2798353248627841</v>
      </c>
      <c r="EV103" s="18">
        <v>3.0872502704366376</v>
      </c>
      <c r="EW103" s="18">
        <v>3.2098134765238768</v>
      </c>
      <c r="EX103" s="18">
        <v>3.2347008082666142</v>
      </c>
      <c r="EY103" s="18">
        <v>3.2195918724444494</v>
      </c>
      <c r="EZ103" s="18">
        <v>3.2536160143800639</v>
      </c>
      <c r="FA103" s="18">
        <v>3.2823987081328463</v>
      </c>
      <c r="FB103" s="18">
        <v>3.3630545206654912</v>
      </c>
      <c r="FC103" s="18">
        <v>3.2945865148640188</v>
      </c>
      <c r="FD103" s="18">
        <v>3.165793063252083</v>
      </c>
      <c r="FE103" s="18">
        <v>2.9511993930057807</v>
      </c>
      <c r="FF103" s="18">
        <v>2.9514108177732457</v>
      </c>
      <c r="FG103" s="18">
        <v>2.8733086771271679</v>
      </c>
      <c r="FH103" s="18">
        <v>2.8907704175025617</v>
      </c>
      <c r="FI103" s="18">
        <v>3.2005281009340463</v>
      </c>
      <c r="FJ103" s="18">
        <v>3.0078451965189559</v>
      </c>
      <c r="FK103" s="18">
        <v>2.7526046670061257</v>
      </c>
      <c r="FL103" s="18">
        <v>2.6539638555817011</v>
      </c>
      <c r="FM103" s="18">
        <v>4.3904446475472714</v>
      </c>
      <c r="FN103" s="18">
        <v>4.2212927129340212</v>
      </c>
      <c r="FO103" s="18">
        <v>1.375289605426445</v>
      </c>
      <c r="FP103" s="18">
        <v>1.2807844138985196</v>
      </c>
      <c r="FQ103" s="18">
        <v>1.2361909110112888</v>
      </c>
      <c r="FR103" s="18">
        <v>1.1152517134160673</v>
      </c>
      <c r="FS103" s="18">
        <v>1.0153147280917272</v>
      </c>
      <c r="FT103" s="18">
        <v>0.90180947340059525</v>
      </c>
      <c r="FU103" s="18">
        <v>0.7793455912391829</v>
      </c>
      <c r="FV103" s="18">
        <v>0.73225923149738603</v>
      </c>
      <c r="FW103" s="18">
        <v>0.68901777751945958</v>
      </c>
      <c r="FX103" s="18">
        <v>0.67434388609255758</v>
      </c>
      <c r="FY103" s="18">
        <v>0.74219684158168187</v>
      </c>
      <c r="FZ103" s="18">
        <v>0.77150822263370666</v>
      </c>
      <c r="GA103" s="18">
        <v>0.79637263969205285</v>
      </c>
      <c r="GB103" s="18">
        <v>0.88393489895851107</v>
      </c>
      <c r="GC103" s="18">
        <v>0.939226171838071</v>
      </c>
      <c r="GD103" s="18">
        <v>1.0027156936481034</v>
      </c>
      <c r="GE103" s="18">
        <v>1.0868349058692903</v>
      </c>
      <c r="GF103" s="18">
        <v>1.184326824857338</v>
      </c>
      <c r="GG103" s="18">
        <v>1.4192695143373453</v>
      </c>
      <c r="GH103" s="18">
        <v>1.6617415269375897</v>
      </c>
      <c r="GI103" s="18">
        <v>1.9465904482348826</v>
      </c>
      <c r="GJ103" s="18">
        <v>2.28539861375662</v>
      </c>
      <c r="GK103" s="18">
        <v>2.5324857825572642</v>
      </c>
      <c r="GL103" s="19">
        <v>2.8487505708523591</v>
      </c>
      <c r="GM103" s="19">
        <v>2.9227271278360312</v>
      </c>
    </row>
    <row r="104" spans="1:195" s="16" customFormat="1" ht="22.5" customHeight="1" x14ac:dyDescent="0.25">
      <c r="A104" s="39" t="s">
        <v>289</v>
      </c>
      <c r="B104" s="23">
        <v>2.0015566097045938</v>
      </c>
      <c r="C104" s="23">
        <v>1.9614047394269227</v>
      </c>
      <c r="D104" s="23">
        <v>1.9140048277226169</v>
      </c>
      <c r="E104" s="23">
        <v>1.6941121227564488</v>
      </c>
      <c r="F104" s="23">
        <v>1.5872697481648805</v>
      </c>
      <c r="G104" s="23">
        <v>1.5048770755321002</v>
      </c>
      <c r="H104" s="23">
        <v>1.4814753086734644</v>
      </c>
      <c r="I104" s="23">
        <v>1.5512409035829575</v>
      </c>
      <c r="J104" s="23">
        <v>1.4745129755636106</v>
      </c>
      <c r="K104" s="23">
        <v>1.3158498401005647</v>
      </c>
      <c r="L104" s="23">
        <v>1.286769019667845</v>
      </c>
      <c r="M104" s="23">
        <v>1.3415748263900085</v>
      </c>
      <c r="N104" s="23">
        <v>1.2793400678493181</v>
      </c>
      <c r="O104" s="23">
        <v>1.1404408208053216</v>
      </c>
      <c r="P104" s="23">
        <v>1.1171407115619205</v>
      </c>
      <c r="Q104" s="23">
        <v>1.0733403093897862</v>
      </c>
      <c r="R104" s="23">
        <v>0.9115434476876384</v>
      </c>
      <c r="S104" s="23">
        <v>0.92935932815908995</v>
      </c>
      <c r="T104" s="23">
        <v>0.81350783005192084</v>
      </c>
      <c r="U104" s="23">
        <v>0.80147019884767334</v>
      </c>
      <c r="V104" s="23">
        <v>0.73943574849399907</v>
      </c>
      <c r="W104" s="23">
        <v>0.69483360187795673</v>
      </c>
      <c r="X104" s="23">
        <v>0.66072843490602973</v>
      </c>
      <c r="Y104" s="23">
        <v>0.77739784720509209</v>
      </c>
      <c r="Z104" s="23">
        <v>0.78258987915142075</v>
      </c>
      <c r="AA104" s="23">
        <v>0.72044595034081416</v>
      </c>
      <c r="AB104" s="23">
        <v>0.80241577649318252</v>
      </c>
      <c r="AC104" s="23">
        <v>0.79119171527901844</v>
      </c>
      <c r="AD104" s="23">
        <v>0.82184028049385516</v>
      </c>
      <c r="AE104" s="23">
        <v>0.76702494222166706</v>
      </c>
      <c r="AF104" s="23">
        <v>0.70344566195808766</v>
      </c>
      <c r="AG104" s="23">
        <v>0.72232116681353187</v>
      </c>
      <c r="AH104" s="23">
        <v>0.7682942572354523</v>
      </c>
      <c r="AI104" s="23">
        <v>0.87614798294713692</v>
      </c>
      <c r="AJ104" s="23">
        <v>0.92086916520413942</v>
      </c>
      <c r="AK104" s="23">
        <v>0.86976184049913741</v>
      </c>
      <c r="AL104" s="23">
        <v>0.82238229152147257</v>
      </c>
      <c r="AM104" s="23">
        <v>0.82394695001408347</v>
      </c>
      <c r="AN104" s="23">
        <v>0.83557422067345366</v>
      </c>
      <c r="AO104" s="23">
        <v>0.86182838527878081</v>
      </c>
      <c r="AP104" s="23">
        <v>0.95089869595887455</v>
      </c>
      <c r="AQ104" s="23">
        <v>0.98530678094490387</v>
      </c>
      <c r="AR104" s="23">
        <v>0.97856149549170079</v>
      </c>
      <c r="AS104" s="23">
        <v>0.97791448456674168</v>
      </c>
      <c r="AT104" s="23">
        <v>1.0110826457163629</v>
      </c>
      <c r="AU104" s="23">
        <v>0.97431499406135358</v>
      </c>
      <c r="AV104" s="23">
        <v>0.96565995038397179</v>
      </c>
      <c r="AW104" s="23">
        <v>1.0810147374831225</v>
      </c>
      <c r="AX104" s="23">
        <v>1.0114945050627195</v>
      </c>
      <c r="AY104" s="23">
        <v>0.97934469985277817</v>
      </c>
      <c r="AZ104" s="23">
        <v>0.94866580654457622</v>
      </c>
      <c r="BA104" s="23">
        <v>0.98473496431839247</v>
      </c>
      <c r="BB104" s="23">
        <v>1.1509212533926279</v>
      </c>
      <c r="BC104" s="23">
        <v>1.0754830496143135</v>
      </c>
      <c r="BD104" s="23">
        <v>0.93086788918963925</v>
      </c>
      <c r="BE104" s="23">
        <v>0.95200707178849031</v>
      </c>
      <c r="BF104" s="23">
        <v>0.94774050241290719</v>
      </c>
      <c r="BG104" s="23">
        <v>1.0378316841572957</v>
      </c>
      <c r="BH104" s="23">
        <v>1.0396603786304615</v>
      </c>
      <c r="BI104" s="23">
        <v>0.98777751877618858</v>
      </c>
      <c r="BJ104" s="23">
        <v>0.93840160989625376</v>
      </c>
      <c r="BK104" s="23">
        <v>0.8676393312936298</v>
      </c>
      <c r="BL104" s="23">
        <v>0.91605304277519972</v>
      </c>
      <c r="BM104" s="23">
        <v>1.0969485239964276</v>
      </c>
      <c r="BN104" s="23">
        <v>0.99416366726700833</v>
      </c>
      <c r="BO104" s="23">
        <v>0.8762596105697531</v>
      </c>
      <c r="BP104" s="23">
        <v>0.89087441681793156</v>
      </c>
      <c r="BQ104" s="23">
        <v>0.88986448123239725</v>
      </c>
      <c r="BR104" s="23">
        <v>0.8951844933815003</v>
      </c>
      <c r="BS104" s="23">
        <v>0.8580019436360975</v>
      </c>
      <c r="BT104" s="23">
        <v>0.78620920974429542</v>
      </c>
      <c r="BU104" s="23">
        <v>0.80541085533491541</v>
      </c>
      <c r="BV104" s="23">
        <v>0.77140435994380685</v>
      </c>
      <c r="BW104" s="23">
        <v>0.76694236146021022</v>
      </c>
      <c r="BX104" s="23">
        <v>0.75063377167086431</v>
      </c>
      <c r="BY104" s="23">
        <v>0.80172542412700265</v>
      </c>
      <c r="BZ104" s="23">
        <v>0.8044662505830934</v>
      </c>
      <c r="CA104" s="23">
        <v>0.8362887718054749</v>
      </c>
      <c r="CB104" s="23">
        <v>0.83458708159897654</v>
      </c>
      <c r="CC104" s="23">
        <v>0.84888892782462255</v>
      </c>
      <c r="CD104" s="23">
        <v>0.81528978779673245</v>
      </c>
      <c r="CE104" s="23">
        <v>0.82222834699735969</v>
      </c>
      <c r="CF104" s="23">
        <v>0.83970917040902171</v>
      </c>
      <c r="CG104" s="23">
        <v>0.8476685736792422</v>
      </c>
      <c r="CH104" s="23">
        <v>0.81099729898882011</v>
      </c>
      <c r="CI104" s="23">
        <v>0.78253975943979937</v>
      </c>
      <c r="CJ104" s="23">
        <v>0.90754310557571094</v>
      </c>
      <c r="CK104" s="23">
        <v>0.91092260820388682</v>
      </c>
      <c r="CL104" s="23">
        <v>0.99264025635561248</v>
      </c>
      <c r="CM104" s="23">
        <v>1.0258392691494058</v>
      </c>
      <c r="CN104" s="23">
        <v>1.1111328946073573</v>
      </c>
      <c r="CO104" s="23">
        <v>1.0336385358433877</v>
      </c>
      <c r="CP104" s="23">
        <v>1.0221271370762686</v>
      </c>
      <c r="CQ104" s="23">
        <v>0.98099796752614443</v>
      </c>
      <c r="CR104" s="23">
        <v>1.0186289385482581</v>
      </c>
      <c r="CS104" s="23">
        <v>1.0787425496552228</v>
      </c>
      <c r="CT104" s="23">
        <v>1.00169404269447</v>
      </c>
      <c r="CU104" s="23">
        <v>0.94958641771894503</v>
      </c>
      <c r="CV104" s="23">
        <v>0.97971710098310205</v>
      </c>
      <c r="CW104" s="23">
        <v>0.97737894616253451</v>
      </c>
      <c r="CX104" s="23">
        <v>1.12933966426106</v>
      </c>
      <c r="CY104" s="23">
        <v>1.3578220034543733</v>
      </c>
      <c r="CZ104" s="23">
        <v>1.4668123315248272</v>
      </c>
      <c r="DA104" s="23">
        <v>1.6580150777319027</v>
      </c>
      <c r="DB104" s="23">
        <v>1.5966635963813531</v>
      </c>
      <c r="DC104" s="23">
        <v>2.993810844510933</v>
      </c>
      <c r="DD104" s="23">
        <v>3.5803397793604517</v>
      </c>
      <c r="DE104" s="23">
        <v>3.9601771345772758</v>
      </c>
      <c r="DF104" s="23">
        <v>4.2401335787479724</v>
      </c>
      <c r="DG104" s="23">
        <v>4.6960365803653481</v>
      </c>
      <c r="DH104" s="23">
        <v>5.0743529029558321</v>
      </c>
      <c r="DI104" s="23">
        <v>4.9694449287622344</v>
      </c>
      <c r="DJ104" s="23">
        <v>5.0821372208731006</v>
      </c>
      <c r="DK104" s="23">
        <v>4.8410338561541835</v>
      </c>
      <c r="DL104" s="23">
        <v>5.3098622388718546</v>
      </c>
      <c r="DM104" s="23">
        <v>5.2078278540825158</v>
      </c>
      <c r="DN104" s="23">
        <v>4.8787845130995118</v>
      </c>
      <c r="DO104" s="23">
        <v>4.7844232008263727</v>
      </c>
      <c r="DP104" s="23">
        <v>5.595769155468683</v>
      </c>
      <c r="DQ104" s="23">
        <v>6.4696002457595601</v>
      </c>
      <c r="DR104" s="23">
        <v>6.9267303201741255</v>
      </c>
      <c r="DS104" s="23">
        <v>6.6577203580985334</v>
      </c>
      <c r="DT104" s="23">
        <v>5.1455192153996059</v>
      </c>
      <c r="DU104" s="23">
        <v>4.5447451544535227</v>
      </c>
      <c r="DV104" s="23">
        <v>4.8946309315297274</v>
      </c>
      <c r="DW104" s="23">
        <v>4.1396533532091802</v>
      </c>
      <c r="DX104" s="23">
        <v>4.4262216434673993</v>
      </c>
      <c r="DY104" s="23">
        <v>3.0911681980254508</v>
      </c>
      <c r="DZ104" s="23">
        <v>2.839097247889403</v>
      </c>
      <c r="EA104" s="23">
        <v>2.4929493663129252</v>
      </c>
      <c r="EB104" s="23">
        <v>2.7765109958612668</v>
      </c>
      <c r="EC104" s="23">
        <v>2.8047396873413222</v>
      </c>
      <c r="ED104" s="23">
        <v>2.0218335217780865</v>
      </c>
      <c r="EE104" s="23">
        <v>1.9088278117743138</v>
      </c>
      <c r="EF104" s="23">
        <v>2.4931810814200759</v>
      </c>
      <c r="EG104" s="23">
        <v>2.8684889456885259</v>
      </c>
      <c r="EH104" s="23">
        <v>2.7761646740661639</v>
      </c>
      <c r="EI104" s="23">
        <v>2.5139042023460538</v>
      </c>
      <c r="EJ104" s="23">
        <v>2.2796219403447711</v>
      </c>
      <c r="EK104" s="23">
        <v>2.3810459700575515</v>
      </c>
      <c r="EL104" s="23">
        <v>2.2044657081502002</v>
      </c>
      <c r="EM104" s="23">
        <v>2.2221372260502843</v>
      </c>
      <c r="EN104" s="23">
        <v>1.8524047624407662</v>
      </c>
      <c r="EO104" s="23">
        <v>1.7670134407210374</v>
      </c>
      <c r="EP104" s="23">
        <v>1.4832561821219827</v>
      </c>
      <c r="EQ104" s="23">
        <v>1.3765107229603801</v>
      </c>
      <c r="ER104" s="23">
        <v>1.2697930287338022</v>
      </c>
      <c r="ES104" s="23">
        <v>1.3373583972528751</v>
      </c>
      <c r="ET104" s="23">
        <v>0.91955232239052942</v>
      </c>
      <c r="EU104" s="23">
        <v>0.90081404517416641</v>
      </c>
      <c r="EV104" s="23">
        <v>0.91578690170547783</v>
      </c>
      <c r="EW104" s="23">
        <v>0.98885094754063529</v>
      </c>
      <c r="EX104" s="23">
        <v>1.041880793804248</v>
      </c>
      <c r="EY104" s="23">
        <v>0.93499443948323824</v>
      </c>
      <c r="EZ104" s="23">
        <v>0.92054381390759454</v>
      </c>
      <c r="FA104" s="23">
        <v>1.0350529000396707</v>
      </c>
      <c r="FB104" s="23">
        <v>1.0144190331553207</v>
      </c>
      <c r="FC104" s="23">
        <v>0.96992355535511188</v>
      </c>
      <c r="FD104" s="23">
        <v>1.0245919901848757</v>
      </c>
      <c r="FE104" s="23">
        <v>0.9233391948886307</v>
      </c>
      <c r="FF104" s="23">
        <v>1.0503777365087974</v>
      </c>
      <c r="FG104" s="23">
        <v>1.0070421001980876</v>
      </c>
      <c r="FH104" s="23">
        <v>1.0428291060824972</v>
      </c>
      <c r="FI104" s="23">
        <v>1.0444367839976625</v>
      </c>
      <c r="FJ104" s="23">
        <v>0.99815646755132426</v>
      </c>
      <c r="FK104" s="23">
        <v>1.0502596383057397</v>
      </c>
      <c r="FL104" s="23">
        <v>1.0403742611221751</v>
      </c>
      <c r="FM104" s="23">
        <v>1.2318490312144839</v>
      </c>
      <c r="FN104" s="23">
        <v>1.0206810302182552</v>
      </c>
      <c r="FO104" s="23">
        <v>0.77689333284312823</v>
      </c>
      <c r="FP104" s="23">
        <v>0.84411173683414165</v>
      </c>
      <c r="FQ104" s="23">
        <v>0.80817986635048933</v>
      </c>
      <c r="FR104" s="23">
        <v>0.79496096562604845</v>
      </c>
      <c r="FS104" s="23">
        <v>0.64375478978073064</v>
      </c>
      <c r="FT104" s="23">
        <v>0.69723542748622258</v>
      </c>
      <c r="FU104" s="23">
        <v>0.73982415823394743</v>
      </c>
      <c r="FV104" s="23">
        <v>0.75090729048855243</v>
      </c>
      <c r="FW104" s="23">
        <v>0.81396022567196358</v>
      </c>
      <c r="FX104" s="23">
        <v>0.80466251198949357</v>
      </c>
      <c r="FY104" s="23">
        <v>0.84776507090963282</v>
      </c>
      <c r="FZ104" s="23">
        <v>0.78635938962994933</v>
      </c>
      <c r="GA104" s="23">
        <v>0.71008599035376252</v>
      </c>
      <c r="GB104" s="23">
        <v>0.68292214585789446</v>
      </c>
      <c r="GC104" s="23">
        <v>0.79785681249129581</v>
      </c>
      <c r="GD104" s="23">
        <v>0.90413840136841483</v>
      </c>
      <c r="GE104" s="23">
        <v>0.96460767241698286</v>
      </c>
      <c r="GF104" s="23">
        <v>1.1245444509035905</v>
      </c>
      <c r="GG104" s="23">
        <v>1.369228988347875</v>
      </c>
      <c r="GH104" s="23">
        <v>1.6017354054688799</v>
      </c>
      <c r="GI104" s="23">
        <v>1.8968105514688027</v>
      </c>
      <c r="GJ104" s="23">
        <v>2.0896942098437932</v>
      </c>
      <c r="GK104" s="23">
        <v>2.4213927424156552</v>
      </c>
      <c r="GL104" s="24">
        <v>2.8430919277090134</v>
      </c>
      <c r="GM104" s="24">
        <v>3.099149302400094</v>
      </c>
    </row>
    <row r="105" spans="1:195" s="16" customFormat="1" ht="22.5" customHeight="1" x14ac:dyDescent="0.25">
      <c r="A105" s="39" t="s">
        <v>290</v>
      </c>
      <c r="B105" s="23">
        <v>1.9974520736805481</v>
      </c>
      <c r="C105" s="23">
        <v>1.981827698471424</v>
      </c>
      <c r="D105" s="23">
        <v>1.9318398830147334</v>
      </c>
      <c r="E105" s="23">
        <v>1.859213903222138</v>
      </c>
      <c r="F105" s="23">
        <v>1.7967923819016629</v>
      </c>
      <c r="G105" s="23">
        <v>1.6897303727845407</v>
      </c>
      <c r="H105" s="23">
        <v>1.5635051533165805</v>
      </c>
      <c r="I105" s="23">
        <v>1.5213757041112854</v>
      </c>
      <c r="J105" s="23">
        <v>1.2228500762396015</v>
      </c>
      <c r="K105" s="23">
        <v>1.1553210039335096</v>
      </c>
      <c r="L105" s="23">
        <v>1.1453788861069643</v>
      </c>
      <c r="M105" s="23">
        <v>1.0045714919709747</v>
      </c>
      <c r="N105" s="23">
        <v>0.93734052446476401</v>
      </c>
      <c r="O105" s="23">
        <v>0.89946858213789205</v>
      </c>
      <c r="P105" s="23">
        <v>0.88329205770603125</v>
      </c>
      <c r="Q105" s="23">
        <v>0.81087508859918589</v>
      </c>
      <c r="R105" s="23">
        <v>0.77525533442177386</v>
      </c>
      <c r="S105" s="23">
        <v>0.72157842664106386</v>
      </c>
      <c r="T105" s="23">
        <v>0.82111928469399909</v>
      </c>
      <c r="U105" s="23">
        <v>0.81362003674048133</v>
      </c>
      <c r="V105" s="23">
        <v>0.61467578259729483</v>
      </c>
      <c r="W105" s="23">
        <v>0.62067810642603005</v>
      </c>
      <c r="X105" s="23">
        <v>0.58894401343760105</v>
      </c>
      <c r="Y105" s="23">
        <v>0.58429741403714053</v>
      </c>
      <c r="Z105" s="23">
        <v>0.66638028524173287</v>
      </c>
      <c r="AA105" s="23">
        <v>0.68414278411244578</v>
      </c>
      <c r="AB105" s="23">
        <v>0.65344338676438574</v>
      </c>
      <c r="AC105" s="23">
        <v>0.67171811320966768</v>
      </c>
      <c r="AD105" s="23">
        <v>0.70515828104354816</v>
      </c>
      <c r="AE105" s="23">
        <v>0.69828402480612584</v>
      </c>
      <c r="AF105" s="23">
        <v>0.70672214925156707</v>
      </c>
      <c r="AG105" s="23">
        <v>0.72409131729639975</v>
      </c>
      <c r="AH105" s="23">
        <v>0.68473569107538956</v>
      </c>
      <c r="AI105" s="23">
        <v>0.64360355104299372</v>
      </c>
      <c r="AJ105" s="23">
        <v>0.63074437974789344</v>
      </c>
      <c r="AK105" s="23">
        <v>0.59672436257554107</v>
      </c>
      <c r="AL105" s="23">
        <v>0.64132409921343114</v>
      </c>
      <c r="AM105" s="23">
        <v>0.66899548843947121</v>
      </c>
      <c r="AN105" s="23">
        <v>0.63940864315295165</v>
      </c>
      <c r="AO105" s="23">
        <v>0.73653174214052131</v>
      </c>
      <c r="AP105" s="23">
        <v>0.64343792381805953</v>
      </c>
      <c r="AQ105" s="23">
        <v>0.64176958365854508</v>
      </c>
      <c r="AR105" s="23">
        <v>0.66713852091557257</v>
      </c>
      <c r="AS105" s="23">
        <v>0.65444020937328695</v>
      </c>
      <c r="AT105" s="23">
        <v>0.65836707302750352</v>
      </c>
      <c r="AU105" s="23">
        <v>0.68105914631142339</v>
      </c>
      <c r="AV105" s="23">
        <v>0.64864179534965505</v>
      </c>
      <c r="AW105" s="23">
        <v>0.63455777718769446</v>
      </c>
      <c r="AX105" s="23">
        <v>0.70835760346617349</v>
      </c>
      <c r="AY105" s="23">
        <v>0.77646579069730703</v>
      </c>
      <c r="AZ105" s="23">
        <v>0.85060307112605671</v>
      </c>
      <c r="BA105" s="23">
        <v>0.8061374882294029</v>
      </c>
      <c r="BB105" s="23">
        <v>0.84401193974233435</v>
      </c>
      <c r="BC105" s="23">
        <v>0.77863690073064107</v>
      </c>
      <c r="BD105" s="23">
        <v>0.7722653408986041</v>
      </c>
      <c r="BE105" s="23">
        <v>0.79055535287074707</v>
      </c>
      <c r="BF105" s="23">
        <v>0.77759384865746262</v>
      </c>
      <c r="BG105" s="23">
        <v>0.78463273709945081</v>
      </c>
      <c r="BH105" s="23">
        <v>0.77483851549059912</v>
      </c>
      <c r="BI105" s="23">
        <v>0.82448497762178441</v>
      </c>
      <c r="BJ105" s="23">
        <v>0.84719566319327833</v>
      </c>
      <c r="BK105" s="23">
        <v>0.88382152584955753</v>
      </c>
      <c r="BL105" s="23">
        <v>0.90447251522489369</v>
      </c>
      <c r="BM105" s="23">
        <v>0.94240142794017656</v>
      </c>
      <c r="BN105" s="23">
        <v>0.91833620101477254</v>
      </c>
      <c r="BO105" s="23">
        <v>0.92003961213792018</v>
      </c>
      <c r="BP105" s="23">
        <v>0.87019405028691843</v>
      </c>
      <c r="BQ105" s="23">
        <v>0.85993350076920294</v>
      </c>
      <c r="BR105" s="23">
        <v>0.80556975322899815</v>
      </c>
      <c r="BS105" s="23">
        <v>0.75885117761957821</v>
      </c>
      <c r="BT105" s="23">
        <v>0.85350525501013963</v>
      </c>
      <c r="BU105" s="23">
        <v>0.80066187068696426</v>
      </c>
      <c r="BV105" s="23">
        <v>0.83164054771698437</v>
      </c>
      <c r="BW105" s="23">
        <v>0.86220347820564514</v>
      </c>
      <c r="BX105" s="23">
        <v>0.8504889330417702</v>
      </c>
      <c r="BY105" s="23">
        <v>0.88181898264963299</v>
      </c>
      <c r="BZ105" s="23">
        <v>0.88011821294422232</v>
      </c>
      <c r="CA105" s="23">
        <v>0.86334927112409687</v>
      </c>
      <c r="CB105" s="23">
        <v>0.86247943790056136</v>
      </c>
      <c r="CC105" s="23">
        <v>0.92543376034082758</v>
      </c>
      <c r="CD105" s="23">
        <v>0.88799568967931131</v>
      </c>
      <c r="CE105" s="23">
        <v>0.88365758403595263</v>
      </c>
      <c r="CF105" s="23">
        <v>0.83313836386708762</v>
      </c>
      <c r="CG105" s="23">
        <v>0.80579744801782449</v>
      </c>
      <c r="CH105" s="23">
        <v>0.84274983695595207</v>
      </c>
      <c r="CI105" s="23">
        <v>0.83140314225481593</v>
      </c>
      <c r="CJ105" s="23">
        <v>0.8197251411109665</v>
      </c>
      <c r="CK105" s="23">
        <v>0.81888124923221628</v>
      </c>
      <c r="CL105" s="23">
        <v>0.81627228996080015</v>
      </c>
      <c r="CM105" s="23">
        <v>0.76516834106476372</v>
      </c>
      <c r="CN105" s="23">
        <v>0.76463610091530787</v>
      </c>
      <c r="CO105" s="23">
        <v>0.73561866460811853</v>
      </c>
      <c r="CP105" s="23">
        <v>0.65898364701809098</v>
      </c>
      <c r="CQ105" s="23">
        <v>0.64802767530549543</v>
      </c>
      <c r="CR105" s="23">
        <v>0.7006783856319897</v>
      </c>
      <c r="CS105" s="23">
        <v>0.60462486676351457</v>
      </c>
      <c r="CT105" s="23">
        <v>0.6671835724134817</v>
      </c>
      <c r="CU105" s="23">
        <v>0.68731990315574576</v>
      </c>
      <c r="CV105" s="23">
        <v>0.71106949715693701</v>
      </c>
      <c r="CW105" s="23">
        <v>0.80150536957409535</v>
      </c>
      <c r="CX105" s="23">
        <v>0.92040508780283203</v>
      </c>
      <c r="CY105" s="23">
        <v>0.99557597321813418</v>
      </c>
      <c r="CZ105" s="23">
        <v>1.0904374793163745</v>
      </c>
      <c r="DA105" s="23">
        <v>1.1678679939251433</v>
      </c>
      <c r="DB105" s="23">
        <v>1.2435674118087956</v>
      </c>
      <c r="DC105" s="23">
        <v>1.412966643754916</v>
      </c>
      <c r="DD105" s="23">
        <v>1.6484460857341652</v>
      </c>
      <c r="DE105" s="23">
        <v>2.3271485930384093</v>
      </c>
      <c r="DF105" s="23">
        <v>2.657123750740868</v>
      </c>
      <c r="DG105" s="23">
        <v>2.8604134412914699</v>
      </c>
      <c r="DH105" s="23">
        <v>3.071671134650388</v>
      </c>
      <c r="DI105" s="23">
        <v>3.2909729063101736</v>
      </c>
      <c r="DJ105" s="23">
        <v>3.5658642899374349</v>
      </c>
      <c r="DK105" s="23">
        <v>3.7061530082199949</v>
      </c>
      <c r="DL105" s="23">
        <v>4.243229861318655</v>
      </c>
      <c r="DM105" s="23">
        <v>4.4077178121543934</v>
      </c>
      <c r="DN105" s="23">
        <v>4.3876437150406575</v>
      </c>
      <c r="DO105" s="23">
        <v>4.4201582286192718</v>
      </c>
      <c r="DP105" s="23">
        <v>5.9038253687194668</v>
      </c>
      <c r="DQ105" s="23">
        <v>4.9949103965936787</v>
      </c>
      <c r="DR105" s="23">
        <v>5.5487754504302025</v>
      </c>
      <c r="DS105" s="23">
        <v>5.8111841008873943</v>
      </c>
      <c r="DT105" s="23">
        <v>5.5048942863457571</v>
      </c>
      <c r="DU105" s="23">
        <v>4.9853898705560686</v>
      </c>
      <c r="DV105" s="23">
        <v>4.5533365943198847</v>
      </c>
      <c r="DW105" s="23">
        <v>4.4828158629316519</v>
      </c>
      <c r="DX105" s="23">
        <v>4.4980463610042625</v>
      </c>
      <c r="DY105" s="23">
        <v>3.5196851423597639</v>
      </c>
      <c r="DZ105" s="23">
        <v>3.3324266998751573</v>
      </c>
      <c r="EA105" s="23">
        <v>3.04809617435461</v>
      </c>
      <c r="EB105" s="23">
        <v>2.9621891330025281</v>
      </c>
      <c r="EC105" s="23">
        <v>2.8281790760447931</v>
      </c>
      <c r="ED105" s="23">
        <v>2.7593447431914395</v>
      </c>
      <c r="EE105" s="23">
        <v>2.6994091244273517</v>
      </c>
      <c r="EF105" s="23">
        <v>2.5930395286587187</v>
      </c>
      <c r="EG105" s="23">
        <v>2.4864778667403971</v>
      </c>
      <c r="EH105" s="23">
        <v>2.5109895843129046</v>
      </c>
      <c r="EI105" s="23">
        <v>2.5751266518270972</v>
      </c>
      <c r="EJ105" s="23">
        <v>2.8786902316155758</v>
      </c>
      <c r="EK105" s="23">
        <v>2.712161264043047</v>
      </c>
      <c r="EL105" s="23">
        <v>2.2955355223243941</v>
      </c>
      <c r="EM105" s="23">
        <v>2.1758869165104588</v>
      </c>
      <c r="EN105" s="23">
        <v>2.0245464512754632</v>
      </c>
      <c r="EO105" s="23">
        <v>1.6859231519106479</v>
      </c>
      <c r="EP105" s="23">
        <v>1.7243411544572471</v>
      </c>
      <c r="EQ105" s="23">
        <v>1.6685137596917132</v>
      </c>
      <c r="ER105" s="23">
        <v>1.5443369347971396</v>
      </c>
      <c r="ES105" s="23">
        <v>1.5046896599586195</v>
      </c>
      <c r="ET105" s="23">
        <v>1.26108219726019</v>
      </c>
      <c r="EU105" s="23">
        <v>1.1735821403094988</v>
      </c>
      <c r="EV105" s="23">
        <v>1.0489479257398926</v>
      </c>
      <c r="EW105" s="23">
        <v>1.1526444031974181</v>
      </c>
      <c r="EX105" s="23">
        <v>1.2089732156814876</v>
      </c>
      <c r="EY105" s="23">
        <v>1.166044561236429</v>
      </c>
      <c r="EZ105" s="23">
        <v>1.3427723870215698</v>
      </c>
      <c r="FA105" s="23">
        <v>1.3273844532232177</v>
      </c>
      <c r="FB105" s="23">
        <v>1.353682558162111</v>
      </c>
      <c r="FC105" s="23">
        <v>1.3560497477344888</v>
      </c>
      <c r="FD105" s="23">
        <v>1.2600000690571149</v>
      </c>
      <c r="FE105" s="23">
        <v>1.1654425279703633</v>
      </c>
      <c r="FF105" s="23">
        <v>1.1863451916544256</v>
      </c>
      <c r="FG105" s="23">
        <v>1.1639223981475348</v>
      </c>
      <c r="FH105" s="23">
        <v>1.1401731292963462</v>
      </c>
      <c r="FI105" s="23">
        <v>1.2058757551113923</v>
      </c>
      <c r="FJ105" s="23">
        <v>1.0929825969834077</v>
      </c>
      <c r="FK105" s="23">
        <v>0.94821402105501518</v>
      </c>
      <c r="FL105" s="23">
        <v>0.89059293675991857</v>
      </c>
      <c r="FM105" s="23">
        <v>1.4436982010866595</v>
      </c>
      <c r="FN105" s="23">
        <v>1.4781559332629681</v>
      </c>
      <c r="FO105" s="23">
        <v>0.91971960314792245</v>
      </c>
      <c r="FP105" s="23">
        <v>0.69209543596702749</v>
      </c>
      <c r="FQ105" s="23">
        <v>0.64897969524271848</v>
      </c>
      <c r="FR105" s="23">
        <v>0.5642419477224826</v>
      </c>
      <c r="FS105" s="23">
        <v>0.53870814815528323</v>
      </c>
      <c r="FT105" s="23">
        <v>0.45686215065253177</v>
      </c>
      <c r="FU105" s="23">
        <v>0.40894896648859347</v>
      </c>
      <c r="FV105" s="23">
        <v>0.36678642160848524</v>
      </c>
      <c r="FW105" s="23">
        <v>0.33372909753472457</v>
      </c>
      <c r="FX105" s="23">
        <v>0.32149407734255109</v>
      </c>
      <c r="FY105" s="23">
        <v>0.387995363798744</v>
      </c>
      <c r="FZ105" s="23">
        <v>0.46932292348118393</v>
      </c>
      <c r="GA105" s="23">
        <v>0.57585101900086044</v>
      </c>
      <c r="GB105" s="23">
        <v>0.57136312738311001</v>
      </c>
      <c r="GC105" s="23">
        <v>0.60923418808784269</v>
      </c>
      <c r="GD105" s="23">
        <v>0.6241448328141449</v>
      </c>
      <c r="GE105" s="23">
        <v>0.62900216958931421</v>
      </c>
      <c r="GF105" s="23">
        <v>0.69012346184329443</v>
      </c>
      <c r="GG105" s="23">
        <v>0.94462167924252771</v>
      </c>
      <c r="GH105" s="23">
        <v>1.0967647313384226</v>
      </c>
      <c r="GI105" s="23">
        <v>1.3942953230076116</v>
      </c>
      <c r="GJ105" s="23">
        <v>1.7458521891709624</v>
      </c>
      <c r="GK105" s="23">
        <v>2.008616658731416</v>
      </c>
      <c r="GL105" s="24">
        <v>2.2713106746732437</v>
      </c>
      <c r="GM105" s="24">
        <v>2.5316005380523943</v>
      </c>
    </row>
    <row r="106" spans="1:195" s="16" customFormat="1" ht="22.5" customHeight="1" x14ac:dyDescent="0.25">
      <c r="A106" s="39" t="s">
        <v>291</v>
      </c>
      <c r="B106" s="23">
        <v>4.5287906829958553</v>
      </c>
      <c r="C106" s="23">
        <v>4.4556684765650107</v>
      </c>
      <c r="D106" s="23">
        <v>4.3824736770873871</v>
      </c>
      <c r="E106" s="23">
        <v>4.2364963084307297</v>
      </c>
      <c r="F106" s="23">
        <v>4.2789730050468142</v>
      </c>
      <c r="G106" s="23">
        <v>3.9791693895381806</v>
      </c>
      <c r="H106" s="23">
        <v>4.0664663973515083</v>
      </c>
      <c r="I106" s="23">
        <v>3.9757411115877459</v>
      </c>
      <c r="J106" s="23">
        <v>3.8329497160758397</v>
      </c>
      <c r="K106" s="23">
        <v>3.8828346978329908</v>
      </c>
      <c r="L106" s="23">
        <v>3.4636118704708436</v>
      </c>
      <c r="M106" s="23">
        <v>3.3211712805176328</v>
      </c>
      <c r="N106" s="23">
        <v>3.2658226452364389</v>
      </c>
      <c r="O106" s="23">
        <v>3.1748221014964662</v>
      </c>
      <c r="P106" s="23">
        <v>2.8519561600930809</v>
      </c>
      <c r="Q106" s="23">
        <v>2.7664203423038733</v>
      </c>
      <c r="R106" s="23">
        <v>3.0548794738100988</v>
      </c>
      <c r="S106" s="23">
        <v>2.9992216821501936</v>
      </c>
      <c r="T106" s="23">
        <v>2.9599780576122123</v>
      </c>
      <c r="U106" s="23">
        <v>2.7350302268754048</v>
      </c>
      <c r="V106" s="23">
        <v>2.5397508240348183</v>
      </c>
      <c r="W106" s="23">
        <v>2.3447091654868095</v>
      </c>
      <c r="X106" s="23">
        <v>2.2302806181818768</v>
      </c>
      <c r="Y106" s="23">
        <v>2.0445460960014707</v>
      </c>
      <c r="Z106" s="23">
        <v>2.1871178281228376</v>
      </c>
      <c r="AA106" s="23">
        <v>2.1968252682070535</v>
      </c>
      <c r="AB106" s="23">
        <v>2.1690231867730296</v>
      </c>
      <c r="AC106" s="23">
        <v>2.0951736510067454</v>
      </c>
      <c r="AD106" s="23">
        <v>2.0274734652796202</v>
      </c>
      <c r="AE106" s="23">
        <v>1.7008589564617858</v>
      </c>
      <c r="AF106" s="23">
        <v>1.898187023135905</v>
      </c>
      <c r="AG106" s="23">
        <v>1.8524856525313123</v>
      </c>
      <c r="AH106" s="23">
        <v>1.8203124407482876</v>
      </c>
      <c r="AI106" s="23">
        <v>1.7368613160479249</v>
      </c>
      <c r="AJ106" s="23">
        <v>1.8154794893231792</v>
      </c>
      <c r="AK106" s="23">
        <v>1.7366575587343791</v>
      </c>
      <c r="AL106" s="23">
        <v>1.7856055860280131</v>
      </c>
      <c r="AM106" s="23">
        <v>1.6835608547353813</v>
      </c>
      <c r="AN106" s="23">
        <v>1.6589028106898538</v>
      </c>
      <c r="AO106" s="23">
        <v>1.6832513664635376</v>
      </c>
      <c r="AP106" s="23">
        <v>1.77048274290765</v>
      </c>
      <c r="AQ106" s="23">
        <v>1.6118350671114068</v>
      </c>
      <c r="AR106" s="23">
        <v>1.3766787037382358</v>
      </c>
      <c r="AS106" s="23">
        <v>1.3138781957577628</v>
      </c>
      <c r="AT106" s="23">
        <v>1.5527300628058551</v>
      </c>
      <c r="AU106" s="23">
        <v>1.5288734325747673</v>
      </c>
      <c r="AV106" s="23">
        <v>1.5709871131180098</v>
      </c>
      <c r="AW106" s="23">
        <v>2.3439029648703409</v>
      </c>
      <c r="AX106" s="23">
        <v>2.3115778092510562</v>
      </c>
      <c r="AY106" s="23">
        <v>2.3245658223191454</v>
      </c>
      <c r="AZ106" s="23">
        <v>2.3874352163335804</v>
      </c>
      <c r="BA106" s="23">
        <v>2.4506587164085927</v>
      </c>
      <c r="BB106" s="23">
        <v>2.4648870511522785</v>
      </c>
      <c r="BC106" s="23">
        <v>2.3673308757958265</v>
      </c>
      <c r="BD106" s="23">
        <v>2.4918426418293049</v>
      </c>
      <c r="BE106" s="23">
        <v>2.5272559848223191</v>
      </c>
      <c r="BF106" s="23">
        <v>2.5157122340123692</v>
      </c>
      <c r="BG106" s="23">
        <v>2.5426265860977555</v>
      </c>
      <c r="BH106" s="23">
        <v>2.3027078775205414</v>
      </c>
      <c r="BI106" s="23">
        <v>2.5942969427631373</v>
      </c>
      <c r="BJ106" s="23">
        <v>2.663868243702054</v>
      </c>
      <c r="BK106" s="23">
        <v>2.6985812761136705</v>
      </c>
      <c r="BL106" s="23">
        <v>2.6912450943365172</v>
      </c>
      <c r="BM106" s="23">
        <v>3.0106114843611942</v>
      </c>
      <c r="BN106" s="23">
        <v>2.9757261444128376</v>
      </c>
      <c r="BO106" s="23">
        <v>3.1122781797200729</v>
      </c>
      <c r="BP106" s="23">
        <v>2.4928004213464154</v>
      </c>
      <c r="BQ106" s="23">
        <v>2.5309490240590744</v>
      </c>
      <c r="BR106" s="23">
        <v>2.5583005851329101</v>
      </c>
      <c r="BS106" s="23">
        <v>2.4412221742573696</v>
      </c>
      <c r="BT106" s="23">
        <v>3.4268574835386136</v>
      </c>
      <c r="BU106" s="23">
        <v>3.3795771753569834</v>
      </c>
      <c r="BV106" s="23">
        <v>3.4441810850032457</v>
      </c>
      <c r="BW106" s="23">
        <v>3.3361484128766459</v>
      </c>
      <c r="BX106" s="23">
        <v>3.4190037831306759</v>
      </c>
      <c r="BY106" s="23">
        <v>3.325116971903225</v>
      </c>
      <c r="BZ106" s="23">
        <v>3.1997857618236329</v>
      </c>
      <c r="CA106" s="23">
        <v>3.1871034327324592</v>
      </c>
      <c r="CB106" s="23">
        <v>3.1843807949178635</v>
      </c>
      <c r="CC106" s="23">
        <v>3.1415261743057692</v>
      </c>
      <c r="CD106" s="23">
        <v>3.1072152222609506</v>
      </c>
      <c r="CE106" s="23">
        <v>3.2791808578083095</v>
      </c>
      <c r="CF106" s="23">
        <v>3.0928729945236011</v>
      </c>
      <c r="CG106" s="23">
        <v>3.4083523104144713</v>
      </c>
      <c r="CH106" s="23">
        <v>3.3607814692683786</v>
      </c>
      <c r="CI106" s="23">
        <v>3.3470801108044546</v>
      </c>
      <c r="CJ106" s="23">
        <v>3.3815833806161244</v>
      </c>
      <c r="CK106" s="23">
        <v>3.3757187437251681</v>
      </c>
      <c r="CL106" s="23">
        <v>3.2973057421573193</v>
      </c>
      <c r="CM106" s="23">
        <v>3.0709098898588869</v>
      </c>
      <c r="CN106" s="23">
        <v>3.0037762014879998</v>
      </c>
      <c r="CO106" s="23">
        <v>3.0531170708432049</v>
      </c>
      <c r="CP106" s="23">
        <v>3.7239585926807637</v>
      </c>
      <c r="CQ106" s="23">
        <v>3.5677720373345498</v>
      </c>
      <c r="CR106" s="23">
        <v>3.5570756102678582</v>
      </c>
      <c r="CS106" s="23">
        <v>3.5876119602597676</v>
      </c>
      <c r="CT106" s="23">
        <v>3.3764383199063932</v>
      </c>
      <c r="CU106" s="23">
        <v>3.4149973956482254</v>
      </c>
      <c r="CV106" s="23">
        <v>3.3914966506156983</v>
      </c>
      <c r="CW106" s="23">
        <v>3.4149548834502594</v>
      </c>
      <c r="CX106" s="23">
        <v>3.5080001136029728</v>
      </c>
      <c r="CY106" s="23">
        <v>3.4498341970157735</v>
      </c>
      <c r="CZ106" s="23">
        <v>3.6255479293896302</v>
      </c>
      <c r="DA106" s="23">
        <v>3.7010803635394121</v>
      </c>
      <c r="DB106" s="23">
        <v>3.7338661745861716</v>
      </c>
      <c r="DC106" s="23">
        <v>3.7413248605364533</v>
      </c>
      <c r="DD106" s="23">
        <v>3.9377577459587894</v>
      </c>
      <c r="DE106" s="23">
        <v>4.1578562264118766</v>
      </c>
      <c r="DF106" s="23">
        <v>4.3399352827784927</v>
      </c>
      <c r="DG106" s="23">
        <v>4.9407372123074795</v>
      </c>
      <c r="DH106" s="23">
        <v>4.9670925154183294</v>
      </c>
      <c r="DI106" s="23">
        <v>5.1855791739099875</v>
      </c>
      <c r="DJ106" s="23">
        <v>5.412759773420901</v>
      </c>
      <c r="DK106" s="23">
        <v>5.9494609639364073</v>
      </c>
      <c r="DL106" s="23">
        <v>6.5716988051330247</v>
      </c>
      <c r="DM106" s="23">
        <v>6.0304292700136015</v>
      </c>
      <c r="DN106" s="23">
        <v>6.5294234120289882</v>
      </c>
      <c r="DO106" s="23">
        <v>6.6996712396105123</v>
      </c>
      <c r="DP106" s="23">
        <v>6.9122820549841837</v>
      </c>
      <c r="DQ106" s="23">
        <v>7.398190293576473</v>
      </c>
      <c r="DR106" s="23">
        <v>7.7349662720934074</v>
      </c>
      <c r="DS106" s="23">
        <v>8.5965736529825421</v>
      </c>
      <c r="DT106" s="23">
        <v>8.3022751859897195</v>
      </c>
      <c r="DU106" s="23">
        <v>8.6093858699006134</v>
      </c>
      <c r="DV106" s="23">
        <v>9.2069373885511272</v>
      </c>
      <c r="DW106" s="23">
        <v>10.006363627670391</v>
      </c>
      <c r="DX106" s="23">
        <v>9.5958201663042857</v>
      </c>
      <c r="DY106" s="23">
        <v>9.348511333443831</v>
      </c>
      <c r="DZ106" s="23">
        <v>8.426823247098584</v>
      </c>
      <c r="EA106" s="23">
        <v>7.6225890160749721</v>
      </c>
      <c r="EB106" s="23">
        <v>7.0962901878794851</v>
      </c>
      <c r="EC106" s="23">
        <v>6.6183395396928146</v>
      </c>
      <c r="ED106" s="23">
        <v>6.4111955559464544</v>
      </c>
      <c r="EE106" s="23">
        <v>6.1595613584358535</v>
      </c>
      <c r="EF106" s="23">
        <v>5.7357191604755489</v>
      </c>
      <c r="EG106" s="23">
        <v>5.4312864456347762</v>
      </c>
      <c r="EH106" s="23">
        <v>5.3156292757028369</v>
      </c>
      <c r="EI106" s="23">
        <v>5.7433048842573724</v>
      </c>
      <c r="EJ106" s="23">
        <v>6.1182341060533716</v>
      </c>
      <c r="EK106" s="23">
        <v>6.6653316894193777</v>
      </c>
      <c r="EL106" s="23">
        <v>6.02997453400602</v>
      </c>
      <c r="EM106" s="23">
        <v>5.8520419325520958</v>
      </c>
      <c r="EN106" s="23">
        <v>5.4332124459329716</v>
      </c>
      <c r="EO106" s="23">
        <v>4.6722580016005226</v>
      </c>
      <c r="EP106" s="23">
        <v>5.5357681329341952</v>
      </c>
      <c r="EQ106" s="23">
        <v>5.2151487284608233</v>
      </c>
      <c r="ER106" s="23">
        <v>4.8958226036853407</v>
      </c>
      <c r="ES106" s="23">
        <v>4.028459875027238</v>
      </c>
      <c r="ET106" s="23">
        <v>3.8946051005509332</v>
      </c>
      <c r="EU106" s="23">
        <v>3.913215829204733</v>
      </c>
      <c r="EV106" s="23">
        <v>3.6021760729068215</v>
      </c>
      <c r="EW106" s="23">
        <v>3.5290031282205696</v>
      </c>
      <c r="EX106" s="23">
        <v>3.5013784908696701</v>
      </c>
      <c r="EY106" s="23">
        <v>3.221143439195203</v>
      </c>
      <c r="EZ106" s="23">
        <v>3.3436174345968341</v>
      </c>
      <c r="FA106" s="23">
        <v>3.1949394477147912</v>
      </c>
      <c r="FB106" s="23">
        <v>3.2935482804363931</v>
      </c>
      <c r="FC106" s="23">
        <v>3.3468671389485061</v>
      </c>
      <c r="FD106" s="23">
        <v>3.27785287428941</v>
      </c>
      <c r="FE106" s="23">
        <v>3.2914591144262326</v>
      </c>
      <c r="FF106" s="23">
        <v>3.3922851583851554</v>
      </c>
      <c r="FG106" s="23">
        <v>3.4560877895662299</v>
      </c>
      <c r="FH106" s="23">
        <v>3.4855664789834795</v>
      </c>
      <c r="FI106" s="23">
        <v>3.9153399954759918</v>
      </c>
      <c r="FJ106" s="23">
        <v>3.7253802383356605</v>
      </c>
      <c r="FK106" s="23">
        <v>3.4964690409760508</v>
      </c>
      <c r="FL106" s="23">
        <v>3.3650021219283044</v>
      </c>
      <c r="FM106" s="23">
        <v>5.390750861683193</v>
      </c>
      <c r="FN106" s="23">
        <v>5.0942970229296947</v>
      </c>
      <c r="FO106" s="23">
        <v>5.113204280973755</v>
      </c>
      <c r="FP106" s="23">
        <v>7.0089280942848733</v>
      </c>
      <c r="FQ106" s="23">
        <v>7.0483885365462671</v>
      </c>
      <c r="FR106" s="23">
        <v>6.7559063868665961</v>
      </c>
      <c r="FS106" s="23">
        <v>6.6342604241498631</v>
      </c>
      <c r="FT106" s="23">
        <v>6.0302697704291885</v>
      </c>
      <c r="FU106" s="23">
        <v>4.3539091440696334</v>
      </c>
      <c r="FV106" s="23">
        <v>4.2753073953161369</v>
      </c>
      <c r="FW106" s="23">
        <v>3.9431731808192918</v>
      </c>
      <c r="FX106" s="23">
        <v>4.0619702535897844</v>
      </c>
      <c r="FY106" s="23">
        <v>4.5497699367571007</v>
      </c>
      <c r="FZ106" s="23">
        <v>4.5165395343837105</v>
      </c>
      <c r="GA106" s="23">
        <v>4.3125875824709965</v>
      </c>
      <c r="GB106" s="23">
        <v>4.1679795109775313</v>
      </c>
      <c r="GC106" s="23">
        <v>4.4456277761487355</v>
      </c>
      <c r="GD106" s="23">
        <v>4.396924599166093</v>
      </c>
      <c r="GE106" s="23">
        <v>4.4383590027038418</v>
      </c>
      <c r="GF106" s="23">
        <v>4.3694456278857432</v>
      </c>
      <c r="GG106" s="23">
        <v>4.160033428602036</v>
      </c>
      <c r="GH106" s="23">
        <v>4.0556863148107105</v>
      </c>
      <c r="GI106" s="23">
        <v>4.2555867883459086</v>
      </c>
      <c r="GJ106" s="23">
        <v>4.6520894597162918</v>
      </c>
      <c r="GK106" s="23">
        <v>3.8727678818020577</v>
      </c>
      <c r="GL106" s="24">
        <v>4.6798517890118241</v>
      </c>
      <c r="GM106" s="24">
        <v>4.7322410941714521</v>
      </c>
    </row>
    <row r="107" spans="1:195" s="16" customFormat="1" ht="22.5" customHeight="1" x14ac:dyDescent="0.25">
      <c r="A107" s="39" t="s">
        <v>292</v>
      </c>
      <c r="B107" s="23">
        <v>2.4020013929882769</v>
      </c>
      <c r="C107" s="23">
        <v>2.4683215134158187</v>
      </c>
      <c r="D107" s="23">
        <v>2.5071694820441155</v>
      </c>
      <c r="E107" s="23">
        <v>2.5533613440912974</v>
      </c>
      <c r="F107" s="23">
        <v>2.4554911541388686</v>
      </c>
      <c r="G107" s="23">
        <v>2.273804879055239</v>
      </c>
      <c r="H107" s="23">
        <v>2.3618121971547361</v>
      </c>
      <c r="I107" s="23">
        <v>2.3187519756826798</v>
      </c>
      <c r="J107" s="23">
        <v>2.3418403978877387</v>
      </c>
      <c r="K107" s="23">
        <v>2.2793858042970006</v>
      </c>
      <c r="L107" s="23">
        <v>2.2691954952295679</v>
      </c>
      <c r="M107" s="23">
        <v>2.1038310006784413</v>
      </c>
      <c r="N107" s="23">
        <v>2.0388402734932769</v>
      </c>
      <c r="O107" s="23">
        <v>2.0094950707511123</v>
      </c>
      <c r="P107" s="23">
        <v>1.5694451414537711</v>
      </c>
      <c r="Q107" s="23">
        <v>1.5544484093762281</v>
      </c>
      <c r="R107" s="23">
        <v>1.4602957771091833</v>
      </c>
      <c r="S107" s="23">
        <v>1.334337229884333</v>
      </c>
      <c r="T107" s="23">
        <v>1.1627232057941468</v>
      </c>
      <c r="U107" s="23">
        <v>1.1738124402413321</v>
      </c>
      <c r="V107" s="23">
        <v>1.086597440481379</v>
      </c>
      <c r="W107" s="23">
        <v>1.0582979637578003</v>
      </c>
      <c r="X107" s="23">
        <v>1.0027910509653311</v>
      </c>
      <c r="Y107" s="23">
        <v>0.94788685280715257</v>
      </c>
      <c r="Z107" s="23">
        <v>0.98176211151167758</v>
      </c>
      <c r="AA107" s="23">
        <v>0.86475084480601982</v>
      </c>
      <c r="AB107" s="23">
        <v>0.90402984571850875</v>
      </c>
      <c r="AC107" s="23">
        <v>0.93250138351272693</v>
      </c>
      <c r="AD107" s="23">
        <v>0.90369857174328272</v>
      </c>
      <c r="AE107" s="23">
        <v>0.98200071215731943</v>
      </c>
      <c r="AF107" s="23">
        <v>1.1011945842150328</v>
      </c>
      <c r="AG107" s="23">
        <v>1.1417764371466399</v>
      </c>
      <c r="AH107" s="23">
        <v>1.1717289157857691</v>
      </c>
      <c r="AI107" s="23">
        <v>1.1105689552981062</v>
      </c>
      <c r="AJ107" s="23">
        <v>1.0080198765103143</v>
      </c>
      <c r="AK107" s="23">
        <v>0.95870791289941992</v>
      </c>
      <c r="AL107" s="23">
        <v>0.97483799729247422</v>
      </c>
      <c r="AM107" s="23">
        <v>1.0104225954316914</v>
      </c>
      <c r="AN107" s="23">
        <v>0.92528990003513512</v>
      </c>
      <c r="AO107" s="23">
        <v>0.91305771547682979</v>
      </c>
      <c r="AP107" s="23">
        <v>0.85950929314192737</v>
      </c>
      <c r="AQ107" s="23">
        <v>0.90013468270733532</v>
      </c>
      <c r="AR107" s="23">
        <v>0.82178566835503486</v>
      </c>
      <c r="AS107" s="23">
        <v>0.82885710475374375</v>
      </c>
      <c r="AT107" s="23">
        <v>0.84892340140532285</v>
      </c>
      <c r="AU107" s="23">
        <v>0.80366405026793442</v>
      </c>
      <c r="AV107" s="23">
        <v>0.80580516103506483</v>
      </c>
      <c r="AW107" s="23">
        <v>0.76269483236292701</v>
      </c>
      <c r="AX107" s="23">
        <v>0.74663357283597975</v>
      </c>
      <c r="AY107" s="23">
        <v>0.77520552477313642</v>
      </c>
      <c r="AZ107" s="23">
        <v>0.80371176276554779</v>
      </c>
      <c r="BA107" s="23">
        <v>0.82415021156768353</v>
      </c>
      <c r="BB107" s="23">
        <v>1.1604695961910734</v>
      </c>
      <c r="BC107" s="23">
        <v>1.1673690326942234</v>
      </c>
      <c r="BD107" s="23">
        <v>1.3986477399126978</v>
      </c>
      <c r="BE107" s="23">
        <v>1.4051658017437918</v>
      </c>
      <c r="BF107" s="23">
        <v>1.3984259445265406</v>
      </c>
      <c r="BG107" s="23">
        <v>1.5885218029930623</v>
      </c>
      <c r="BH107" s="23">
        <v>1.5975247773610246</v>
      </c>
      <c r="BI107" s="23">
        <v>1.1232324571328656</v>
      </c>
      <c r="BJ107" s="23">
        <v>1.0948218533495335</v>
      </c>
      <c r="BK107" s="23">
        <v>1.1713429603865606</v>
      </c>
      <c r="BL107" s="23">
        <v>1.1760721890289836</v>
      </c>
      <c r="BM107" s="23">
        <v>1.170033712052718</v>
      </c>
      <c r="BN107" s="23">
        <v>1.1298438986905655</v>
      </c>
      <c r="BO107" s="23">
        <v>1.0363318774997741</v>
      </c>
      <c r="BP107" s="23">
        <v>1.013686294084553</v>
      </c>
      <c r="BQ107" s="23">
        <v>1.0752494840852924</v>
      </c>
      <c r="BR107" s="23">
        <v>1.0861238125135289</v>
      </c>
      <c r="BS107" s="23">
        <v>1.0475021134189708</v>
      </c>
      <c r="BT107" s="23">
        <v>1.1166263987525848</v>
      </c>
      <c r="BU107" s="23">
        <v>1.1336648291080798</v>
      </c>
      <c r="BV107" s="23">
        <v>1.1716563044832704</v>
      </c>
      <c r="BW107" s="23">
        <v>1.1657011198417757</v>
      </c>
      <c r="BX107" s="23">
        <v>1.1076096852351509</v>
      </c>
      <c r="BY107" s="23">
        <v>1.1129512203817176</v>
      </c>
      <c r="BZ107" s="23">
        <v>1.0603188260277878</v>
      </c>
      <c r="CA107" s="23">
        <v>1.0690695243023394</v>
      </c>
      <c r="CB107" s="23">
        <v>1.3671125710930085</v>
      </c>
      <c r="CC107" s="23">
        <v>1.3987416405632531</v>
      </c>
      <c r="CD107" s="23">
        <v>1.3174522201260226</v>
      </c>
      <c r="CE107" s="23">
        <v>1.3019732986431833</v>
      </c>
      <c r="CF107" s="23">
        <v>1.2753245815344518</v>
      </c>
      <c r="CG107" s="23">
        <v>1.2370354215276071</v>
      </c>
      <c r="CH107" s="23">
        <v>1.1681260610955586</v>
      </c>
      <c r="CI107" s="23">
        <v>1.143471122691639</v>
      </c>
      <c r="CJ107" s="23">
        <v>1.1002303867446173</v>
      </c>
      <c r="CK107" s="23">
        <v>1.1508036991013753</v>
      </c>
      <c r="CL107" s="23">
        <v>1.0691948594334826</v>
      </c>
      <c r="CM107" s="23">
        <v>0.95508255417113175</v>
      </c>
      <c r="CN107" s="23">
        <v>0.93782750507505486</v>
      </c>
      <c r="CO107" s="23">
        <v>0.86344995724800533</v>
      </c>
      <c r="CP107" s="23">
        <v>0.71738466108465693</v>
      </c>
      <c r="CQ107" s="23">
        <v>0.6966532284651763</v>
      </c>
      <c r="CR107" s="23">
        <v>0.65306677265385937</v>
      </c>
      <c r="CS107" s="23">
        <v>0.64904775019415928</v>
      </c>
      <c r="CT107" s="23">
        <v>0.63610752783290303</v>
      </c>
      <c r="CU107" s="23">
        <v>0.63231398380215542</v>
      </c>
      <c r="CV107" s="23">
        <v>0.69294185842193923</v>
      </c>
      <c r="CW107" s="23">
        <v>0.71944881164198471</v>
      </c>
      <c r="CX107" s="23">
        <v>0.8640341374915409</v>
      </c>
      <c r="CY107" s="23">
        <v>0.88727100495138134</v>
      </c>
      <c r="CZ107" s="23">
        <v>1.0609116154563398</v>
      </c>
      <c r="DA107" s="23">
        <v>1.1266878377771843</v>
      </c>
      <c r="DB107" s="23">
        <v>1.3099835133477922</v>
      </c>
      <c r="DC107" s="23">
        <v>1.5445861040539013</v>
      </c>
      <c r="DD107" s="23">
        <v>2.0112328516111937</v>
      </c>
      <c r="DE107" s="23">
        <v>3.0201153865075314</v>
      </c>
      <c r="DF107" s="23">
        <v>2.5791726283769822</v>
      </c>
      <c r="DG107" s="23">
        <v>3.8835052520872284</v>
      </c>
      <c r="DH107" s="23">
        <v>5.56680631182443</v>
      </c>
      <c r="DI107" s="23">
        <v>6.0863082258698276</v>
      </c>
      <c r="DJ107" s="23">
        <v>6.1775451294565613</v>
      </c>
      <c r="DK107" s="23">
        <v>6.0410613818321375</v>
      </c>
      <c r="DL107" s="23">
        <v>5.9078415264280668</v>
      </c>
      <c r="DM107" s="23">
        <v>6.4867016817012679</v>
      </c>
      <c r="DN107" s="23">
        <v>6.6334535360930538</v>
      </c>
      <c r="DO107" s="23">
        <v>6.98474374536901</v>
      </c>
      <c r="DP107" s="23">
        <v>7.5777280444448172</v>
      </c>
      <c r="DQ107" s="23">
        <v>7.6797983273854804</v>
      </c>
      <c r="DR107" s="23">
        <v>7.9982843117097815</v>
      </c>
      <c r="DS107" s="23">
        <v>8.2084612109646944</v>
      </c>
      <c r="DT107" s="23">
        <v>7.9075499336656234</v>
      </c>
      <c r="DU107" s="23">
        <v>8.0108913905954342</v>
      </c>
      <c r="DV107" s="23">
        <v>7.9046784625745294</v>
      </c>
      <c r="DW107" s="23">
        <v>7.8687447002872073</v>
      </c>
      <c r="DX107" s="23">
        <v>8.0365481339027411</v>
      </c>
      <c r="DY107" s="23">
        <v>6.9461931160380184</v>
      </c>
      <c r="DZ107" s="23">
        <v>6.079430913229146</v>
      </c>
      <c r="EA107" s="23">
        <v>5.4608066869463237</v>
      </c>
      <c r="EB107" s="23">
        <v>5.0854169757189291</v>
      </c>
      <c r="EC107" s="23">
        <v>3.6839844865696718</v>
      </c>
      <c r="ED107" s="23">
        <v>3.4637621593928367</v>
      </c>
      <c r="EE107" s="23">
        <v>3.3267511060181763</v>
      </c>
      <c r="EF107" s="23">
        <v>2.9697957400570156</v>
      </c>
      <c r="EG107" s="23">
        <v>2.8490143058751425</v>
      </c>
      <c r="EH107" s="23">
        <v>2.6742025431622132</v>
      </c>
      <c r="EI107" s="23">
        <v>2.3551257874325247</v>
      </c>
      <c r="EJ107" s="23">
        <v>2.487972991800826</v>
      </c>
      <c r="EK107" s="23">
        <v>2.3930435554977709</v>
      </c>
      <c r="EL107" s="23">
        <v>2.0709129000472402</v>
      </c>
      <c r="EM107" s="23">
        <v>1.9739403790018115</v>
      </c>
      <c r="EN107" s="23">
        <v>1.9776168840933916</v>
      </c>
      <c r="EO107" s="23">
        <v>1.9313254541588383</v>
      </c>
      <c r="EP107" s="23">
        <v>1.6857967005465035</v>
      </c>
      <c r="EQ107" s="23">
        <v>1.484149960089415</v>
      </c>
      <c r="ER107" s="23">
        <v>1.2378811790269681</v>
      </c>
      <c r="ES107" s="23">
        <v>1.2864926278539406</v>
      </c>
      <c r="ET107" s="23">
        <v>1.196627062070504</v>
      </c>
      <c r="EU107" s="23">
        <v>1.1539240737194578</v>
      </c>
      <c r="EV107" s="23">
        <v>0.97344574441819676</v>
      </c>
      <c r="EW107" s="23">
        <v>0.91934530680851267</v>
      </c>
      <c r="EX107" s="23">
        <v>0.82297745886437712</v>
      </c>
      <c r="EY107" s="23">
        <v>0.88315919211348592</v>
      </c>
      <c r="EZ107" s="23">
        <v>0.94726590112507947</v>
      </c>
      <c r="FA107" s="23">
        <v>0.8959221528242951</v>
      </c>
      <c r="FB107" s="23">
        <v>0.89483288295575425</v>
      </c>
      <c r="FC107" s="23">
        <v>0.90862679458509832</v>
      </c>
      <c r="FD107" s="23">
        <v>0.88607501710293957</v>
      </c>
      <c r="FE107" s="23">
        <v>0.92346561212709055</v>
      </c>
      <c r="FF107" s="23">
        <v>0.9563407398131043</v>
      </c>
      <c r="FG107" s="23">
        <v>0.90193988625528132</v>
      </c>
      <c r="FH107" s="23">
        <v>0.9675518705431404</v>
      </c>
      <c r="FI107" s="23">
        <v>0.95600259960835032</v>
      </c>
      <c r="FJ107" s="23">
        <v>1.0801685512459145</v>
      </c>
      <c r="FK107" s="23">
        <v>0.98153680587903347</v>
      </c>
      <c r="FL107" s="23">
        <v>1.1599586456717523</v>
      </c>
      <c r="FM107" s="23">
        <v>1.4404973536415389</v>
      </c>
      <c r="FN107" s="23">
        <v>1.4039019179327539</v>
      </c>
      <c r="FO107" s="23">
        <v>1.4525874887146464</v>
      </c>
      <c r="FP107" s="23">
        <v>1.7350568412499181</v>
      </c>
      <c r="FQ107" s="23">
        <v>1.8336631938610597</v>
      </c>
      <c r="FR107" s="23">
        <v>1.6501405155436051</v>
      </c>
      <c r="FS107" s="23">
        <v>1.4738425247001581</v>
      </c>
      <c r="FT107" s="23">
        <v>1.2616410731665058</v>
      </c>
      <c r="FU107" s="23">
        <v>1.0114078944474005</v>
      </c>
      <c r="FV107" s="23">
        <v>0.98778920265373205</v>
      </c>
      <c r="FW107" s="23">
        <v>1.0220732272184812</v>
      </c>
      <c r="FX107" s="23">
        <v>1.0458834124825485</v>
      </c>
      <c r="FY107" s="23">
        <v>1.0217742873434743</v>
      </c>
      <c r="FZ107" s="23">
        <v>1.1825153008587057</v>
      </c>
      <c r="GA107" s="23">
        <v>1.1447123146045648</v>
      </c>
      <c r="GB107" s="23">
        <v>1.2611896993667775</v>
      </c>
      <c r="GC107" s="23">
        <v>1.2977618886893867</v>
      </c>
      <c r="GD107" s="23">
        <v>1.611793526522282</v>
      </c>
      <c r="GE107" s="23">
        <v>1.8156006978254529</v>
      </c>
      <c r="GF107" s="23">
        <v>1.9908085002805185</v>
      </c>
      <c r="GG107" s="23">
        <v>2.2401488405819143</v>
      </c>
      <c r="GH107" s="23">
        <v>2.5690972669653864</v>
      </c>
      <c r="GI107" s="23">
        <v>2.9370278054108159</v>
      </c>
      <c r="GJ107" s="23">
        <v>3.212147269635973</v>
      </c>
      <c r="GK107" s="23">
        <v>3.61398831296543</v>
      </c>
      <c r="GL107" s="24">
        <v>4.0576048070146387</v>
      </c>
      <c r="GM107" s="24">
        <v>3.9476539427167987</v>
      </c>
    </row>
    <row r="108" spans="1:195" s="16" customFormat="1" ht="22.5" customHeight="1" x14ac:dyDescent="0.25">
      <c r="A108" s="39" t="s">
        <v>295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0.43999173628200616</v>
      </c>
      <c r="AM108" s="23">
        <v>0.43363259739435145</v>
      </c>
      <c r="AN108" s="23">
        <v>0.48561882083612101</v>
      </c>
      <c r="AO108" s="23">
        <v>0.52601767605384964</v>
      </c>
      <c r="AP108" s="23">
        <v>0.51455230236823457</v>
      </c>
      <c r="AQ108" s="23">
        <v>0.98490789667451484</v>
      </c>
      <c r="AR108" s="23">
        <v>1.1538660783682784</v>
      </c>
      <c r="AS108" s="23">
        <v>0.90033470308732488</v>
      </c>
      <c r="AT108" s="23">
        <v>1.1436414090221458</v>
      </c>
      <c r="AU108" s="23">
        <v>1.2206129898132489</v>
      </c>
      <c r="AV108" s="23">
        <v>1.1789976203832506</v>
      </c>
      <c r="AW108" s="23">
        <v>0.99704433983638951</v>
      </c>
      <c r="AX108" s="23">
        <v>1.1501858948774615</v>
      </c>
      <c r="AY108" s="23">
        <v>1.0459312253004376</v>
      </c>
      <c r="AZ108" s="23">
        <v>0.95585991368829604</v>
      </c>
      <c r="BA108" s="23">
        <v>0.8529614394988555</v>
      </c>
      <c r="BB108" s="23">
        <v>0.7117094955741291</v>
      </c>
      <c r="BC108" s="23">
        <v>0.68541130142106232</v>
      </c>
      <c r="BD108" s="23">
        <v>1.0435762542209785</v>
      </c>
      <c r="BE108" s="23">
        <v>1.281684905185958</v>
      </c>
      <c r="BF108" s="23">
        <v>1.3422705193322297</v>
      </c>
      <c r="BG108" s="23">
        <v>1.4832088042412641</v>
      </c>
      <c r="BH108" s="23">
        <v>1.4776950025637197</v>
      </c>
      <c r="BI108" s="23">
        <v>3.0858093535443678</v>
      </c>
      <c r="BJ108" s="23">
        <v>3.065554174855476</v>
      </c>
      <c r="BK108" s="23">
        <v>3.869535365796207</v>
      </c>
      <c r="BL108" s="23">
        <v>4.061438228418714</v>
      </c>
      <c r="BM108" s="23">
        <v>3.5109728685388171</v>
      </c>
      <c r="BN108" s="23">
        <v>3.2176149389446742</v>
      </c>
      <c r="BO108" s="23">
        <v>3.2431750019328307</v>
      </c>
      <c r="BP108" s="23">
        <v>3.9224778474990938</v>
      </c>
      <c r="BQ108" s="23">
        <v>4.5748293262315052</v>
      </c>
      <c r="BR108" s="23">
        <v>4.4065867511551815</v>
      </c>
      <c r="BS108" s="23">
        <v>5.2082355119351753</v>
      </c>
      <c r="BT108" s="23">
        <v>6.2657221138205408</v>
      </c>
      <c r="BU108" s="23">
        <v>6.564514488041155</v>
      </c>
      <c r="BV108" s="23">
        <v>5.5370884132131941</v>
      </c>
      <c r="BW108" s="23">
        <v>4.0733481916516965</v>
      </c>
      <c r="BX108" s="23">
        <v>3.7015548013479393</v>
      </c>
      <c r="BY108" s="23">
        <v>2.7037589132305104</v>
      </c>
      <c r="BZ108" s="23">
        <v>2.1939788516225356</v>
      </c>
      <c r="CA108" s="23">
        <v>1.8735127393555442</v>
      </c>
      <c r="CB108" s="23">
        <v>1.6190084427240137</v>
      </c>
      <c r="CC108" s="23">
        <v>1.5042430142685448</v>
      </c>
      <c r="CD108" s="23">
        <v>1.3802682008646618</v>
      </c>
      <c r="CE108" s="23">
        <v>1.2940156816829966</v>
      </c>
      <c r="CF108" s="23">
        <v>1.1567352182690667</v>
      </c>
      <c r="CG108" s="23">
        <v>1.2042496210859874</v>
      </c>
      <c r="CH108" s="23">
        <v>1.3069972425367125</v>
      </c>
      <c r="CI108" s="23">
        <v>1.2184823463108976</v>
      </c>
      <c r="CJ108" s="23">
        <v>1.1242871989251433</v>
      </c>
      <c r="CK108" s="23">
        <v>0.88418473668272057</v>
      </c>
      <c r="CL108" s="23">
        <v>0.79327808284189605</v>
      </c>
      <c r="CM108" s="23">
        <v>0.75077432855265247</v>
      </c>
      <c r="CN108" s="23">
        <v>0.71491125046697412</v>
      </c>
      <c r="CO108" s="23">
        <v>0.71902451840982695</v>
      </c>
      <c r="CP108" s="23">
        <v>0.72197336328468742</v>
      </c>
      <c r="CQ108" s="23">
        <v>0.71163100775597665</v>
      </c>
      <c r="CR108" s="23">
        <v>0.74150625973254125</v>
      </c>
      <c r="CS108" s="23">
        <v>0.7695910346863537</v>
      </c>
      <c r="CT108" s="23">
        <v>0.72788387900519425</v>
      </c>
      <c r="CU108" s="23">
        <v>0.72960496090275317</v>
      </c>
      <c r="CV108" s="23">
        <v>0.79891553771609269</v>
      </c>
      <c r="CW108" s="23">
        <v>0.66705360078774034</v>
      </c>
      <c r="CX108" s="23">
        <v>0.67225483003754727</v>
      </c>
      <c r="CY108" s="23">
        <v>0.64688052654498129</v>
      </c>
      <c r="CZ108" s="23">
        <v>0.63141580072253478</v>
      </c>
      <c r="DA108" s="23">
        <v>0.59480866713574654</v>
      </c>
      <c r="DB108" s="23">
        <v>0.67419690168189206</v>
      </c>
      <c r="DC108" s="23">
        <v>0.65114974530661252</v>
      </c>
      <c r="DD108" s="23">
        <v>0.90627585254426601</v>
      </c>
      <c r="DE108" s="23">
        <v>0.90002495456167275</v>
      </c>
      <c r="DF108" s="23">
        <v>2.7996749107090779</v>
      </c>
      <c r="DG108" s="23">
        <v>2.9637813252239993</v>
      </c>
      <c r="DH108" s="23">
        <v>3.3303972836370037</v>
      </c>
      <c r="DI108" s="23">
        <v>3.3052004637742236</v>
      </c>
      <c r="DJ108" s="23">
        <v>3.4377914366357869</v>
      </c>
      <c r="DK108" s="23">
        <v>3.4058981602559344</v>
      </c>
      <c r="DL108" s="23">
        <v>3.3720556922215499</v>
      </c>
      <c r="DM108" s="23">
        <v>3.3906568265234416</v>
      </c>
      <c r="DN108" s="23">
        <v>3.9024281931201594</v>
      </c>
      <c r="DO108" s="23">
        <v>4.6769782006765768</v>
      </c>
      <c r="DP108" s="23">
        <v>3.021512988417848</v>
      </c>
      <c r="DQ108" s="23">
        <v>11.288862841248326</v>
      </c>
      <c r="DR108" s="23">
        <v>12.008523080130255</v>
      </c>
      <c r="DS108" s="23">
        <v>12.470170774281119</v>
      </c>
      <c r="DT108" s="23">
        <v>12.857094331340354</v>
      </c>
      <c r="DU108" s="23">
        <v>14.197135149273802</v>
      </c>
      <c r="DV108" s="23">
        <v>14.694424886220531</v>
      </c>
      <c r="DW108" s="23">
        <v>16.470125261804743</v>
      </c>
      <c r="DX108" s="23">
        <v>17.783147904807471</v>
      </c>
      <c r="DY108" s="23">
        <v>18.435922842416854</v>
      </c>
      <c r="DZ108" s="23">
        <v>19.147071780784671</v>
      </c>
      <c r="EA108" s="23">
        <v>20.145555531725236</v>
      </c>
      <c r="EB108" s="23">
        <v>20.686276757887136</v>
      </c>
      <c r="EC108" s="23">
        <v>20.262891189961053</v>
      </c>
      <c r="ED108" s="23">
        <v>21.330443712172066</v>
      </c>
      <c r="EE108" s="23">
        <v>21.222331542568888</v>
      </c>
      <c r="EF108" s="23">
        <v>19.728976325706782</v>
      </c>
      <c r="EG108" s="23">
        <v>18.754301141039782</v>
      </c>
      <c r="EH108" s="23">
        <v>18.145608778832127</v>
      </c>
      <c r="EI108" s="23">
        <v>19.530797624902654</v>
      </c>
      <c r="EJ108" s="23">
        <v>19.186333907733236</v>
      </c>
      <c r="EK108" s="23">
        <v>19.790277410652894</v>
      </c>
      <c r="EL108" s="23">
        <v>20.911258767143863</v>
      </c>
      <c r="EM108" s="23">
        <v>22.611959440125485</v>
      </c>
      <c r="EN108" s="23">
        <v>24.513373573249805</v>
      </c>
      <c r="EO108" s="23">
        <v>27.043290274182425</v>
      </c>
      <c r="EP108" s="23">
        <v>27.907797672375484</v>
      </c>
      <c r="EQ108" s="23">
        <v>27.905850282698147</v>
      </c>
      <c r="ER108" s="23">
        <v>27.158598022260556</v>
      </c>
      <c r="ES108" s="23">
        <v>26.927894840074273</v>
      </c>
      <c r="ET108" s="23">
        <v>27.479595027088667</v>
      </c>
      <c r="EU108" s="23">
        <v>26.190267067437993</v>
      </c>
      <c r="EV108" s="23">
        <v>27.527035393653122</v>
      </c>
      <c r="EW108" s="23">
        <v>29.528790408025412</v>
      </c>
      <c r="EX108" s="23">
        <v>30.524216250821652</v>
      </c>
      <c r="EY108" s="23">
        <v>31.671611967324019</v>
      </c>
      <c r="EZ108" s="23">
        <v>31.91612507319806</v>
      </c>
      <c r="FA108" s="23">
        <v>32.475078057922232</v>
      </c>
      <c r="FB108" s="23">
        <v>32.421787656873249</v>
      </c>
      <c r="FC108" s="23">
        <v>30.554312441866848</v>
      </c>
      <c r="FD108" s="23">
        <v>28.45313626415718</v>
      </c>
      <c r="FE108" s="23">
        <v>25.562580437363803</v>
      </c>
      <c r="FF108" s="23">
        <v>25.080482670319299</v>
      </c>
      <c r="FG108" s="23">
        <v>25.84704334128573</v>
      </c>
      <c r="FH108" s="23">
        <v>26.243549907398574</v>
      </c>
      <c r="FI108" s="23">
        <v>26.17437282419262</v>
      </c>
      <c r="FJ108" s="23">
        <v>27.254584304126471</v>
      </c>
      <c r="FK108" s="23">
        <v>28.579711987216154</v>
      </c>
      <c r="FL108" s="23">
        <v>29.769063677094525</v>
      </c>
      <c r="FM108" s="23">
        <v>30.250149034231335</v>
      </c>
      <c r="FN108" s="23">
        <v>25.931041380094605</v>
      </c>
      <c r="FO108" s="23">
        <v>2.5350601963348547</v>
      </c>
      <c r="FP108" s="23">
        <v>1.7769697747738316</v>
      </c>
      <c r="FQ108" s="23">
        <v>1.3087005465765089</v>
      </c>
      <c r="FR108" s="23">
        <v>0.95606605162958247</v>
      </c>
      <c r="FS108" s="23">
        <v>0.8339605947366735</v>
      </c>
      <c r="FT108" s="23">
        <v>0.97642347335873303</v>
      </c>
      <c r="FU108" s="23">
        <v>0.91264056645878588</v>
      </c>
      <c r="FV108" s="23">
        <v>0.86545521634518707</v>
      </c>
      <c r="FW108" s="23">
        <v>0.73088907624046162</v>
      </c>
      <c r="FX108" s="23">
        <v>0.54318427220663579</v>
      </c>
      <c r="FY108" s="23">
        <v>0.57127044773826086</v>
      </c>
      <c r="FZ108" s="23">
        <v>0.42483745858413097</v>
      </c>
      <c r="GA108" s="23">
        <v>0.38966357978666472</v>
      </c>
      <c r="GB108" s="23">
        <v>0.38006076254512389</v>
      </c>
      <c r="GC108" s="23">
        <v>0.37375455397655222</v>
      </c>
      <c r="GD108" s="23">
        <v>0.35905676075139559</v>
      </c>
      <c r="GE108" s="23">
        <v>0.35360215370337866</v>
      </c>
      <c r="GF108" s="23">
        <v>0.40112138901519812</v>
      </c>
      <c r="GG108" s="23">
        <v>0.39393985253952779</v>
      </c>
      <c r="GH108" s="23">
        <v>0.4306592975349221</v>
      </c>
      <c r="GI108" s="23">
        <v>0.45722450742662057</v>
      </c>
      <c r="GJ108" s="23">
        <v>0.5762414044135663</v>
      </c>
      <c r="GK108" s="23">
        <v>0.58455407257690573</v>
      </c>
      <c r="GL108" s="24">
        <v>0.62611824443205411</v>
      </c>
      <c r="GM108" s="24">
        <v>0.60576172231378322</v>
      </c>
    </row>
    <row r="109" spans="1:195" s="16" customFormat="1" ht="22.5" customHeight="1" thickBot="1" x14ac:dyDescent="0.3">
      <c r="A109" s="40" t="s">
        <v>296</v>
      </c>
      <c r="B109" s="29">
        <v>2.8389395591442392</v>
      </c>
      <c r="C109" s="29">
        <v>2.6109024040025064</v>
      </c>
      <c r="D109" s="29">
        <v>2.5734249522218757</v>
      </c>
      <c r="E109" s="29">
        <v>2.4490302818078189</v>
      </c>
      <c r="F109" s="29">
        <v>2.5251909947714717</v>
      </c>
      <c r="G109" s="29">
        <v>2.4933521328901467</v>
      </c>
      <c r="H109" s="29">
        <v>2.3812392370742006</v>
      </c>
      <c r="I109" s="29">
        <v>2.2708482861550965</v>
      </c>
      <c r="J109" s="29">
        <v>2.0813081890688734</v>
      </c>
      <c r="K109" s="29">
        <v>1.9332969982534933</v>
      </c>
      <c r="L109" s="29">
        <v>1.7141096197179917</v>
      </c>
      <c r="M109" s="29">
        <v>1.6159602600872871</v>
      </c>
      <c r="N109" s="29">
        <v>1.434102095242817</v>
      </c>
      <c r="O109" s="29">
        <v>1.3860569260707376</v>
      </c>
      <c r="P109" s="29">
        <v>1.3180206141745163</v>
      </c>
      <c r="Q109" s="29">
        <v>1.2587538719780573</v>
      </c>
      <c r="R109" s="29">
        <v>1.1009605777359237</v>
      </c>
      <c r="S109" s="29">
        <v>1.0503518312783398</v>
      </c>
      <c r="T109" s="29">
        <v>0.95497096226169098</v>
      </c>
      <c r="U109" s="29">
        <v>0.90853059349642229</v>
      </c>
      <c r="V109" s="29">
        <v>0.82643516447027077</v>
      </c>
      <c r="W109" s="29">
        <v>0.79729507716935588</v>
      </c>
      <c r="X109" s="29">
        <v>0.7747197809933245</v>
      </c>
      <c r="Y109" s="29">
        <v>0.82733061903446214</v>
      </c>
      <c r="Z109" s="29">
        <v>0.83425468689974358</v>
      </c>
      <c r="AA109" s="29">
        <v>0.85148231205242864</v>
      </c>
      <c r="AB109" s="29">
        <v>0.88400559242561361</v>
      </c>
      <c r="AC109" s="29">
        <v>0.9044269416755808</v>
      </c>
      <c r="AD109" s="29">
        <v>0.95561421008020053</v>
      </c>
      <c r="AE109" s="29">
        <v>1.0118233627061168</v>
      </c>
      <c r="AF109" s="29">
        <v>1.1156802260555947</v>
      </c>
      <c r="AG109" s="29">
        <v>1.1628693766399465</v>
      </c>
      <c r="AH109" s="29">
        <v>1.1473227203044163</v>
      </c>
      <c r="AI109" s="29">
        <v>1.2915044161342963</v>
      </c>
      <c r="AJ109" s="29">
        <v>1.3295823108924176</v>
      </c>
      <c r="AK109" s="29">
        <v>1.2901264201462108</v>
      </c>
      <c r="AL109" s="29">
        <v>1.5564214720650238</v>
      </c>
      <c r="AM109" s="29">
        <v>1.5825248543889712</v>
      </c>
      <c r="AN109" s="29">
        <v>1.5762497880346096</v>
      </c>
      <c r="AO109" s="29">
        <v>1.5487509313523922</v>
      </c>
      <c r="AP109" s="29">
        <v>1.5656836917755754</v>
      </c>
      <c r="AQ109" s="29">
        <v>1.5440791707471342</v>
      </c>
      <c r="AR109" s="29">
        <v>1.5554359635059167</v>
      </c>
      <c r="AS109" s="29">
        <v>1.5613661250784225</v>
      </c>
      <c r="AT109" s="29">
        <v>1.4996170273027005</v>
      </c>
      <c r="AU109" s="29">
        <v>1.5018567934916367</v>
      </c>
      <c r="AV109" s="29">
        <v>1.4586823250704037</v>
      </c>
      <c r="AW109" s="29">
        <v>1.3717843955274127</v>
      </c>
      <c r="AX109" s="29">
        <v>1.4261088252889662</v>
      </c>
      <c r="AY109" s="29">
        <v>1.2406692161310753</v>
      </c>
      <c r="AZ109" s="29">
        <v>1.2501201816644409</v>
      </c>
      <c r="BA109" s="29">
        <v>1.3382172242659773</v>
      </c>
      <c r="BB109" s="29">
        <v>1.3581316977259101</v>
      </c>
      <c r="BC109" s="29">
        <v>1.3888484561169092</v>
      </c>
      <c r="BD109" s="29">
        <v>1.4399781386337853</v>
      </c>
      <c r="BE109" s="29">
        <v>1.4224249798387405</v>
      </c>
      <c r="BF109" s="29">
        <v>1.4063362569059232</v>
      </c>
      <c r="BG109" s="29">
        <v>1.5242259405839134</v>
      </c>
      <c r="BH109" s="29">
        <v>1.5205293427517352</v>
      </c>
      <c r="BI109" s="29">
        <v>1.4345218188863311</v>
      </c>
      <c r="BJ109" s="29">
        <v>1.4303880777355302</v>
      </c>
      <c r="BK109" s="29">
        <v>1.4082705016285779</v>
      </c>
      <c r="BL109" s="29">
        <v>1.3832778618768087</v>
      </c>
      <c r="BM109" s="29">
        <v>1.4008187001158436</v>
      </c>
      <c r="BN109" s="29">
        <v>1.3956168154792812</v>
      </c>
      <c r="BO109" s="29">
        <v>1.4005343273283928</v>
      </c>
      <c r="BP109" s="29">
        <v>1.4749921249343652</v>
      </c>
      <c r="BQ109" s="29">
        <v>1.4581957059943886</v>
      </c>
      <c r="BR109" s="29">
        <v>1.5437720092630101</v>
      </c>
      <c r="BS109" s="29">
        <v>1.4167370869994662</v>
      </c>
      <c r="BT109" s="29">
        <v>1.442136871286136</v>
      </c>
      <c r="BU109" s="29">
        <v>1.4055837358409931</v>
      </c>
      <c r="BV109" s="29">
        <v>1.465694813759373</v>
      </c>
      <c r="BW109" s="29">
        <v>1.5193366833931177</v>
      </c>
      <c r="BX109" s="29">
        <v>1.6633775116709926</v>
      </c>
      <c r="BY109" s="29">
        <v>1.5859349334918671</v>
      </c>
      <c r="BZ109" s="29">
        <v>1.6133610705859396</v>
      </c>
      <c r="CA109" s="29">
        <v>1.6440822790375671</v>
      </c>
      <c r="CB109" s="29">
        <v>1.7574220024534719</v>
      </c>
      <c r="CC109" s="29">
        <v>1.7257710760438705</v>
      </c>
      <c r="CD109" s="29">
        <v>1.6487352690851771</v>
      </c>
      <c r="CE109" s="29">
        <v>1.6082253975508289</v>
      </c>
      <c r="CF109" s="29">
        <v>1.5441502564236864</v>
      </c>
      <c r="CG109" s="29">
        <v>1.4628049818352677</v>
      </c>
      <c r="CH109" s="29">
        <v>1.4176599005774579</v>
      </c>
      <c r="CI109" s="29">
        <v>1.2801812654984794</v>
      </c>
      <c r="CJ109" s="29">
        <v>1.3105753295097273</v>
      </c>
      <c r="CK109" s="29">
        <v>1.2542315644252942</v>
      </c>
      <c r="CL109" s="29">
        <v>1.2592037069413009</v>
      </c>
      <c r="CM109" s="29">
        <v>1.2454201154701221</v>
      </c>
      <c r="CN109" s="29">
        <v>1.3108412416556934</v>
      </c>
      <c r="CO109" s="29">
        <v>1.1948541508467929</v>
      </c>
      <c r="CP109" s="29">
        <v>1.1333201063288521</v>
      </c>
      <c r="CQ109" s="29">
        <v>1.1151531464276159</v>
      </c>
      <c r="CR109" s="29">
        <v>1.1374374916634236</v>
      </c>
      <c r="CS109" s="29">
        <v>1.0887656760969386</v>
      </c>
      <c r="CT109" s="29">
        <v>1.230277226917637</v>
      </c>
      <c r="CU109" s="29">
        <v>1.2641068480926687</v>
      </c>
      <c r="CV109" s="29">
        <v>1.2674394371885689</v>
      </c>
      <c r="CW109" s="29">
        <v>1.3347767788917169</v>
      </c>
      <c r="CX109" s="29">
        <v>1.2935357075900071</v>
      </c>
      <c r="CY109" s="29">
        <v>1.2990161318811075</v>
      </c>
      <c r="CZ109" s="29">
        <v>1.4449994549238951</v>
      </c>
      <c r="DA109" s="29">
        <v>1.4122648902690698</v>
      </c>
      <c r="DB109" s="29">
        <v>1.5500426821429869</v>
      </c>
      <c r="DC109" s="29">
        <v>2.3266141724469187</v>
      </c>
      <c r="DD109" s="29">
        <v>2.9040304472465031</v>
      </c>
      <c r="DE109" s="29">
        <v>3.0910796316778932</v>
      </c>
      <c r="DF109" s="29">
        <v>3.2653715703590422</v>
      </c>
      <c r="DG109" s="29">
        <v>3.8427151735243683</v>
      </c>
      <c r="DH109" s="29">
        <v>4.3070404558726798</v>
      </c>
      <c r="DI109" s="29">
        <v>4.5729139147879314</v>
      </c>
      <c r="DJ109" s="29">
        <v>4.7855384888130388</v>
      </c>
      <c r="DK109" s="29">
        <v>4.9634482776048809</v>
      </c>
      <c r="DL109" s="29">
        <v>5.3321383226589063</v>
      </c>
      <c r="DM109" s="29">
        <v>5.7620937224046624</v>
      </c>
      <c r="DN109" s="29">
        <v>6.5603755846310925</v>
      </c>
      <c r="DO109" s="29">
        <v>6.9410482578182</v>
      </c>
      <c r="DP109" s="29">
        <v>7.4076068522893568</v>
      </c>
      <c r="DQ109" s="29">
        <v>7.5282512611740131</v>
      </c>
      <c r="DR109" s="29">
        <v>8.332753929819205</v>
      </c>
      <c r="DS109" s="29">
        <v>8.2514424554726951</v>
      </c>
      <c r="DT109" s="29">
        <v>7.5737278294991039</v>
      </c>
      <c r="DU109" s="29">
        <v>6.6383210001111497</v>
      </c>
      <c r="DV109" s="29">
        <v>6.4806722967043724</v>
      </c>
      <c r="DW109" s="29">
        <v>5.6074029774022023</v>
      </c>
      <c r="DX109" s="29">
        <v>5.4644820008218602</v>
      </c>
      <c r="DY109" s="29">
        <v>6.2140529321279496</v>
      </c>
      <c r="DZ109" s="29">
        <v>5.9882706205527878</v>
      </c>
      <c r="EA109" s="29">
        <v>5.7959466158269297</v>
      </c>
      <c r="EB109" s="29">
        <v>5.7946178543214719</v>
      </c>
      <c r="EC109" s="29">
        <v>5.7649152758057074</v>
      </c>
      <c r="ED109" s="29">
        <v>6.0390625738756434</v>
      </c>
      <c r="EE109" s="29">
        <v>5.9883125604359675</v>
      </c>
      <c r="EF109" s="29">
        <v>5.9861069022627014</v>
      </c>
      <c r="EG109" s="29">
        <v>6.1127444514446658</v>
      </c>
      <c r="EH109" s="29">
        <v>5.9732051681496854</v>
      </c>
      <c r="EI109" s="29">
        <v>6.4799798522725469</v>
      </c>
      <c r="EJ109" s="29">
        <v>6.8465662256868383</v>
      </c>
      <c r="EK109" s="29">
        <v>6.5454136672329053</v>
      </c>
      <c r="EL109" s="29">
        <v>6.5827046803883276</v>
      </c>
      <c r="EM109" s="29">
        <v>6.4423627146276168</v>
      </c>
      <c r="EN109" s="29">
        <v>5.9891149774565386</v>
      </c>
      <c r="EO109" s="29">
        <v>5.5488377256743142</v>
      </c>
      <c r="EP109" s="29">
        <v>6.0033008124151532</v>
      </c>
      <c r="EQ109" s="29">
        <v>5.9031764160278515</v>
      </c>
      <c r="ER109" s="29">
        <v>4.7896507367481265</v>
      </c>
      <c r="ES109" s="29">
        <v>3.399792856760782</v>
      </c>
      <c r="ET109" s="29">
        <v>3.3236030390403064</v>
      </c>
      <c r="EU109" s="29">
        <v>2.9063622467209402</v>
      </c>
      <c r="EV109" s="29">
        <v>2.8413683104258567</v>
      </c>
      <c r="EW109" s="29">
        <v>2.8241064827133964</v>
      </c>
      <c r="EX109" s="29">
        <v>2.578428497187145</v>
      </c>
      <c r="EY109" s="29">
        <v>2.7414409983492587</v>
      </c>
      <c r="EZ109" s="29">
        <v>2.7090941391974455</v>
      </c>
      <c r="FA109" s="29">
        <v>2.7040951003194524</v>
      </c>
      <c r="FB109" s="29">
        <v>2.8561309035538041</v>
      </c>
      <c r="FC109" s="29">
        <v>2.6932195672822488</v>
      </c>
      <c r="FD109" s="29">
        <v>2.6088354704191756</v>
      </c>
      <c r="FE109" s="29">
        <v>2.4547158202570669</v>
      </c>
      <c r="FF109" s="29">
        <v>2.3507345834043165</v>
      </c>
      <c r="FG109" s="29">
        <v>2.2382115816371497</v>
      </c>
      <c r="FH109" s="29">
        <v>2.2816004531238878</v>
      </c>
      <c r="FI109" s="29">
        <v>2.5280209751358123</v>
      </c>
      <c r="FJ109" s="29">
        <v>2.3858704906072563</v>
      </c>
      <c r="FK109" s="29">
        <v>2.1961497364753524</v>
      </c>
      <c r="FL109" s="29">
        <v>2.0353102700750108</v>
      </c>
      <c r="FM109" s="29">
        <v>2.6664540708443449</v>
      </c>
      <c r="FN109" s="29">
        <v>2.6836644513401615</v>
      </c>
      <c r="FO109" s="29">
        <v>1.5098880847206437</v>
      </c>
      <c r="FP109" s="29">
        <v>1.3276553025574367</v>
      </c>
      <c r="FQ109" s="29">
        <v>1.4509356478107405</v>
      </c>
      <c r="FR109" s="29">
        <v>1.4817145170135584</v>
      </c>
      <c r="FS109" s="29">
        <v>1.4583075993294101</v>
      </c>
      <c r="FT109" s="29">
        <v>1.1351494286950985</v>
      </c>
      <c r="FU109" s="29">
        <v>0.99479821977350691</v>
      </c>
      <c r="FV109" s="29">
        <v>0.91493176819612576</v>
      </c>
      <c r="FW109" s="29">
        <v>0.84838128601716511</v>
      </c>
      <c r="FX109" s="29">
        <v>0.87980816429283659</v>
      </c>
      <c r="FY109" s="29">
        <v>0.97977795227023301</v>
      </c>
      <c r="FZ109" s="29">
        <v>1.0152128533375044</v>
      </c>
      <c r="GA109" s="29">
        <v>1.0245228734011191</v>
      </c>
      <c r="GB109" s="29">
        <v>1.4700048068539051</v>
      </c>
      <c r="GC109" s="29">
        <v>1.5097614952396752</v>
      </c>
      <c r="GD109" s="29">
        <v>1.6403268493471239</v>
      </c>
      <c r="GE109" s="29">
        <v>1.8581344275576492</v>
      </c>
      <c r="GF109" s="29">
        <v>2.0292905592024404</v>
      </c>
      <c r="GG109" s="29">
        <v>2.3990713167215674</v>
      </c>
      <c r="GH109" s="29">
        <v>2.8826369683840944</v>
      </c>
      <c r="GI109" s="29">
        <v>3.2218142210877905</v>
      </c>
      <c r="GJ109" s="29">
        <v>3.6987222202195031</v>
      </c>
      <c r="GK109" s="29">
        <v>4.0404227930014383</v>
      </c>
      <c r="GL109" s="30">
        <v>4.5179704307530155</v>
      </c>
      <c r="GM109" s="30">
        <v>4.3389661936238006</v>
      </c>
    </row>
    <row r="110" spans="1:195" s="32" customFormat="1" ht="19.5" customHeight="1" x14ac:dyDescent="0.35">
      <c r="A110" s="31" t="s">
        <v>279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</row>
    <row r="111" spans="1:195" s="32" customFormat="1" ht="19.5" customHeight="1" x14ac:dyDescent="0.35">
      <c r="A111" s="31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</row>
    <row r="112" spans="1:195" s="10" customFormat="1" ht="30" customHeight="1" thickBot="1" x14ac:dyDescent="0.6">
      <c r="A112" s="12" t="s">
        <v>297</v>
      </c>
    </row>
    <row r="113" spans="1:195" s="16" customFormat="1" ht="30" customHeight="1" thickBot="1" x14ac:dyDescent="0.3">
      <c r="A113" s="13" t="s">
        <v>298</v>
      </c>
      <c r="B113" s="14">
        <v>40179</v>
      </c>
      <c r="C113" s="14">
        <v>40210</v>
      </c>
      <c r="D113" s="14">
        <v>40238</v>
      </c>
      <c r="E113" s="14">
        <v>40269</v>
      </c>
      <c r="F113" s="14">
        <v>40299</v>
      </c>
      <c r="G113" s="14">
        <v>40330</v>
      </c>
      <c r="H113" s="14">
        <v>40360</v>
      </c>
      <c r="I113" s="14">
        <v>40391</v>
      </c>
      <c r="J113" s="14">
        <v>40422</v>
      </c>
      <c r="K113" s="14">
        <v>40452</v>
      </c>
      <c r="L113" s="14">
        <v>40483</v>
      </c>
      <c r="M113" s="14">
        <v>40513</v>
      </c>
      <c r="N113" s="14">
        <v>40544</v>
      </c>
      <c r="O113" s="14">
        <v>40575</v>
      </c>
      <c r="P113" s="14">
        <v>40603</v>
      </c>
      <c r="Q113" s="14">
        <v>40634</v>
      </c>
      <c r="R113" s="14">
        <v>40664</v>
      </c>
      <c r="S113" s="14">
        <v>40695</v>
      </c>
      <c r="T113" s="14">
        <v>40725</v>
      </c>
      <c r="U113" s="14">
        <v>40756</v>
      </c>
      <c r="V113" s="14">
        <v>40787</v>
      </c>
      <c r="W113" s="14">
        <v>40817</v>
      </c>
      <c r="X113" s="14">
        <v>40848</v>
      </c>
      <c r="Y113" s="14">
        <v>40878</v>
      </c>
      <c r="Z113" s="14">
        <v>40909</v>
      </c>
      <c r="AA113" s="14">
        <v>40940</v>
      </c>
      <c r="AB113" s="14">
        <v>40969</v>
      </c>
      <c r="AC113" s="14">
        <v>41000</v>
      </c>
      <c r="AD113" s="14">
        <v>41030</v>
      </c>
      <c r="AE113" s="14">
        <v>41061</v>
      </c>
      <c r="AF113" s="14">
        <v>41091</v>
      </c>
      <c r="AG113" s="14">
        <v>41122</v>
      </c>
      <c r="AH113" s="14">
        <v>41153</v>
      </c>
      <c r="AI113" s="14">
        <v>41183</v>
      </c>
      <c r="AJ113" s="14">
        <v>41214</v>
      </c>
      <c r="AK113" s="14">
        <v>41244</v>
      </c>
      <c r="AL113" s="14">
        <v>41275</v>
      </c>
      <c r="AM113" s="14">
        <v>41306</v>
      </c>
      <c r="AN113" s="14">
        <v>41334</v>
      </c>
      <c r="AO113" s="14">
        <v>41365</v>
      </c>
      <c r="AP113" s="14">
        <v>41395</v>
      </c>
      <c r="AQ113" s="14">
        <v>41426</v>
      </c>
      <c r="AR113" s="14">
        <v>41456</v>
      </c>
      <c r="AS113" s="14">
        <v>41487</v>
      </c>
      <c r="AT113" s="14">
        <v>41518</v>
      </c>
      <c r="AU113" s="14">
        <v>41548</v>
      </c>
      <c r="AV113" s="14">
        <v>41579</v>
      </c>
      <c r="AW113" s="14">
        <v>41609</v>
      </c>
      <c r="AX113" s="14">
        <v>41640</v>
      </c>
      <c r="AY113" s="14">
        <v>41671</v>
      </c>
      <c r="AZ113" s="14">
        <v>41699</v>
      </c>
      <c r="BA113" s="14">
        <v>41730</v>
      </c>
      <c r="BB113" s="14">
        <v>41760</v>
      </c>
      <c r="BC113" s="14">
        <v>41791</v>
      </c>
      <c r="BD113" s="14">
        <v>41821</v>
      </c>
      <c r="BE113" s="14">
        <v>41852</v>
      </c>
      <c r="BF113" s="14">
        <v>41883</v>
      </c>
      <c r="BG113" s="14">
        <v>41913</v>
      </c>
      <c r="BH113" s="14">
        <v>41944</v>
      </c>
      <c r="BI113" s="14">
        <v>41974</v>
      </c>
      <c r="BJ113" s="14">
        <v>42005</v>
      </c>
      <c r="BK113" s="14">
        <v>42036</v>
      </c>
      <c r="BL113" s="14">
        <v>42064</v>
      </c>
      <c r="BM113" s="14">
        <v>42095</v>
      </c>
      <c r="BN113" s="14">
        <v>42125</v>
      </c>
      <c r="BO113" s="14">
        <v>42156</v>
      </c>
      <c r="BP113" s="14">
        <v>42186</v>
      </c>
      <c r="BQ113" s="14">
        <v>42217</v>
      </c>
      <c r="BR113" s="14">
        <v>42248</v>
      </c>
      <c r="BS113" s="14">
        <v>42278</v>
      </c>
      <c r="BT113" s="14">
        <v>42309</v>
      </c>
      <c r="BU113" s="14">
        <v>42339</v>
      </c>
      <c r="BV113" s="14">
        <v>42370</v>
      </c>
      <c r="BW113" s="14">
        <v>42401</v>
      </c>
      <c r="BX113" s="14">
        <v>42430</v>
      </c>
      <c r="BY113" s="14">
        <v>42461</v>
      </c>
      <c r="BZ113" s="14">
        <v>42491</v>
      </c>
      <c r="CA113" s="14">
        <v>42522</v>
      </c>
      <c r="CB113" s="14">
        <v>42552</v>
      </c>
      <c r="CC113" s="14">
        <v>42583</v>
      </c>
      <c r="CD113" s="14">
        <v>42614</v>
      </c>
      <c r="CE113" s="14">
        <v>42644</v>
      </c>
      <c r="CF113" s="14">
        <v>42675</v>
      </c>
      <c r="CG113" s="14">
        <v>42705</v>
      </c>
      <c r="CH113" s="14">
        <v>42736</v>
      </c>
      <c r="CI113" s="14">
        <v>42767</v>
      </c>
      <c r="CJ113" s="14">
        <v>42795</v>
      </c>
      <c r="CK113" s="14">
        <v>42826</v>
      </c>
      <c r="CL113" s="14">
        <v>42856</v>
      </c>
      <c r="CM113" s="14">
        <v>42887</v>
      </c>
      <c r="CN113" s="14">
        <v>42917</v>
      </c>
      <c r="CO113" s="14">
        <v>42948</v>
      </c>
      <c r="CP113" s="14">
        <v>42979</v>
      </c>
      <c r="CQ113" s="14">
        <v>43009</v>
      </c>
      <c r="CR113" s="14">
        <v>43040</v>
      </c>
      <c r="CS113" s="14">
        <v>43070</v>
      </c>
      <c r="CT113" s="14">
        <v>43101</v>
      </c>
      <c r="CU113" s="14">
        <v>43132</v>
      </c>
      <c r="CV113" s="14">
        <v>43160</v>
      </c>
      <c r="CW113" s="14">
        <v>43191</v>
      </c>
      <c r="CX113" s="14">
        <v>43221</v>
      </c>
      <c r="CY113" s="14">
        <v>43252</v>
      </c>
      <c r="CZ113" s="14">
        <v>43282</v>
      </c>
      <c r="DA113" s="14">
        <v>43313</v>
      </c>
      <c r="DB113" s="14">
        <v>43344</v>
      </c>
      <c r="DC113" s="14">
        <v>43374</v>
      </c>
      <c r="DD113" s="14">
        <v>43405</v>
      </c>
      <c r="DE113" s="14">
        <v>43435</v>
      </c>
      <c r="DF113" s="14">
        <v>43466</v>
      </c>
      <c r="DG113" s="14">
        <v>43497</v>
      </c>
      <c r="DH113" s="14">
        <v>43525</v>
      </c>
      <c r="DI113" s="14">
        <v>43556</v>
      </c>
      <c r="DJ113" s="14">
        <v>43586</v>
      </c>
      <c r="DK113" s="14">
        <v>43617</v>
      </c>
      <c r="DL113" s="14">
        <v>43647</v>
      </c>
      <c r="DM113" s="14">
        <v>43678</v>
      </c>
      <c r="DN113" s="14">
        <v>43709</v>
      </c>
      <c r="DO113" s="14">
        <v>43739</v>
      </c>
      <c r="DP113" s="14">
        <v>43770</v>
      </c>
      <c r="DQ113" s="14">
        <v>43800</v>
      </c>
      <c r="DR113" s="14">
        <v>43831</v>
      </c>
      <c r="DS113" s="14">
        <v>43862</v>
      </c>
      <c r="DT113" s="14">
        <v>43891</v>
      </c>
      <c r="DU113" s="14">
        <v>43922</v>
      </c>
      <c r="DV113" s="14">
        <v>43952</v>
      </c>
      <c r="DW113" s="14">
        <v>43983</v>
      </c>
      <c r="DX113" s="14">
        <v>44013</v>
      </c>
      <c r="DY113" s="14">
        <v>44044</v>
      </c>
      <c r="DZ113" s="14">
        <v>44075</v>
      </c>
      <c r="EA113" s="14">
        <v>44105</v>
      </c>
      <c r="EB113" s="14">
        <v>44136</v>
      </c>
      <c r="EC113" s="14">
        <v>44166</v>
      </c>
      <c r="ED113" s="14">
        <v>44197</v>
      </c>
      <c r="EE113" s="14">
        <v>44228</v>
      </c>
      <c r="EF113" s="14">
        <v>44256</v>
      </c>
      <c r="EG113" s="14">
        <v>44287</v>
      </c>
      <c r="EH113" s="14">
        <v>44317</v>
      </c>
      <c r="EI113" s="14">
        <v>44348</v>
      </c>
      <c r="EJ113" s="14">
        <v>44378</v>
      </c>
      <c r="EK113" s="14">
        <v>44409</v>
      </c>
      <c r="EL113" s="14">
        <v>44440</v>
      </c>
      <c r="EM113" s="14">
        <v>44470</v>
      </c>
      <c r="EN113" s="14">
        <v>44501</v>
      </c>
      <c r="EO113" s="14">
        <v>44531</v>
      </c>
      <c r="EP113" s="14">
        <v>44562</v>
      </c>
      <c r="EQ113" s="14">
        <v>44593</v>
      </c>
      <c r="ER113" s="14">
        <v>44621</v>
      </c>
      <c r="ES113" s="14">
        <v>44652</v>
      </c>
      <c r="ET113" s="14">
        <v>44682</v>
      </c>
      <c r="EU113" s="14">
        <v>44713</v>
      </c>
      <c r="EV113" s="14">
        <v>44743</v>
      </c>
      <c r="EW113" s="14">
        <v>44774</v>
      </c>
      <c r="EX113" s="14">
        <v>44805</v>
      </c>
      <c r="EY113" s="14">
        <v>44835</v>
      </c>
      <c r="EZ113" s="14">
        <v>44866</v>
      </c>
      <c r="FA113" s="14">
        <v>44896</v>
      </c>
      <c r="FB113" s="14">
        <v>44927</v>
      </c>
      <c r="FC113" s="14">
        <v>44958</v>
      </c>
      <c r="FD113" s="14">
        <v>44986</v>
      </c>
      <c r="FE113" s="14">
        <v>45017</v>
      </c>
      <c r="FF113" s="14">
        <v>45047</v>
      </c>
      <c r="FG113" s="14">
        <v>45078</v>
      </c>
      <c r="FH113" s="14">
        <v>45108</v>
      </c>
      <c r="FI113" s="14">
        <v>45139</v>
      </c>
      <c r="FJ113" s="14">
        <v>45170</v>
      </c>
      <c r="FK113" s="14">
        <v>45200</v>
      </c>
      <c r="FL113" s="14">
        <v>45231</v>
      </c>
      <c r="FM113" s="14">
        <v>45261</v>
      </c>
      <c r="FN113" s="14">
        <v>45292</v>
      </c>
      <c r="FO113" s="14">
        <v>45323</v>
      </c>
      <c r="FP113" s="14">
        <v>45352</v>
      </c>
      <c r="FQ113" s="14">
        <v>45383</v>
      </c>
      <c r="FR113" s="14">
        <v>45413</v>
      </c>
      <c r="FS113" s="14">
        <v>45444</v>
      </c>
      <c r="FT113" s="14">
        <v>45474</v>
      </c>
      <c r="FU113" s="14">
        <v>45505</v>
      </c>
      <c r="FV113" s="14">
        <v>45536</v>
      </c>
      <c r="FW113" s="14">
        <v>45566</v>
      </c>
      <c r="FX113" s="14">
        <v>45597</v>
      </c>
      <c r="FY113" s="14">
        <v>45627</v>
      </c>
      <c r="FZ113" s="14">
        <v>45658</v>
      </c>
      <c r="GA113" s="14">
        <v>45689</v>
      </c>
      <c r="GB113" s="14">
        <v>45717</v>
      </c>
      <c r="GC113" s="14">
        <v>45748</v>
      </c>
      <c r="GD113" s="14">
        <v>45778</v>
      </c>
      <c r="GE113" s="14">
        <v>45809</v>
      </c>
      <c r="GF113" s="14">
        <v>45839</v>
      </c>
      <c r="GG113" s="14">
        <v>45870</v>
      </c>
      <c r="GH113" s="14">
        <v>45901</v>
      </c>
      <c r="GI113" s="14">
        <v>45931</v>
      </c>
      <c r="GJ113" s="14">
        <v>45962</v>
      </c>
      <c r="GK113" s="14">
        <v>45992</v>
      </c>
      <c r="GL113" s="15">
        <v>46023</v>
      </c>
      <c r="GM113" s="15">
        <v>46054</v>
      </c>
    </row>
    <row r="114" spans="1:195" s="16" customFormat="1" ht="22.5" customHeight="1" x14ac:dyDescent="0.25">
      <c r="A114" s="17" t="s">
        <v>299</v>
      </c>
      <c r="B114" s="41">
        <v>81094.309744000013</v>
      </c>
      <c r="C114" s="41">
        <v>82197.395855000039</v>
      </c>
      <c r="D114" s="41">
        <v>84443.536751000021</v>
      </c>
      <c r="E114" s="41">
        <v>88375.663041000051</v>
      </c>
      <c r="F114" s="41">
        <v>91394.603471000009</v>
      </c>
      <c r="G114" s="41">
        <v>92795.777052999998</v>
      </c>
      <c r="H114" s="41">
        <v>95960.76714299999</v>
      </c>
      <c r="I114" s="41">
        <v>98470.163460999975</v>
      </c>
      <c r="J114" s="41">
        <v>102307.85258899999</v>
      </c>
      <c r="K114" s="41">
        <v>106517.29412799999</v>
      </c>
      <c r="L114" s="41">
        <v>109937.72825000003</v>
      </c>
      <c r="M114" s="41">
        <v>116042.24114200001</v>
      </c>
      <c r="N114" s="41">
        <v>118838.46388699999</v>
      </c>
      <c r="O114" s="41">
        <v>121689.88392399998</v>
      </c>
      <c r="P114" s="41">
        <v>123313.47783200005</v>
      </c>
      <c r="Q114" s="41">
        <v>128252.87790699996</v>
      </c>
      <c r="R114" s="41">
        <v>133025.40005799997</v>
      </c>
      <c r="S114" s="41">
        <v>139769.81707000002</v>
      </c>
      <c r="T114" s="41">
        <v>147889.06057000015</v>
      </c>
      <c r="U114" s="41">
        <v>152459.13589599999</v>
      </c>
      <c r="V114" s="41">
        <v>159736.75455899999</v>
      </c>
      <c r="W114" s="41">
        <v>164654.135484</v>
      </c>
      <c r="X114" s="41">
        <v>166786.38096899999</v>
      </c>
      <c r="Y114" s="41">
        <v>169850.74543699998</v>
      </c>
      <c r="Z114" s="41">
        <v>170481.65165199994</v>
      </c>
      <c r="AA114" s="41">
        <v>173339.156326</v>
      </c>
      <c r="AB114" s="41">
        <v>175182.55247699996</v>
      </c>
      <c r="AC114" s="41">
        <v>177542.31109599999</v>
      </c>
      <c r="AD114" s="41">
        <v>178505.50340100005</v>
      </c>
      <c r="AE114" s="41">
        <v>185551.12047199998</v>
      </c>
      <c r="AF114" s="41">
        <v>187975.72185399997</v>
      </c>
      <c r="AG114" s="41">
        <v>192102.97304400007</v>
      </c>
      <c r="AH114" s="41">
        <v>197270.64558999997</v>
      </c>
      <c r="AI114" s="41">
        <v>201327.45074800006</v>
      </c>
      <c r="AJ114" s="41">
        <v>208787.75262400004</v>
      </c>
      <c r="AK114" s="41">
        <v>222168.537491</v>
      </c>
      <c r="AL114" s="41">
        <v>223016.68423800002</v>
      </c>
      <c r="AM114" s="41">
        <v>223718.36158900001</v>
      </c>
      <c r="AN114" s="41">
        <v>229467.23750100005</v>
      </c>
      <c r="AO114" s="41">
        <v>233280.22873900007</v>
      </c>
      <c r="AP114" s="41">
        <v>237188.72141900004</v>
      </c>
      <c r="AQ114" s="41">
        <v>247914.35643600003</v>
      </c>
      <c r="AR114" s="41">
        <v>249885.57242500014</v>
      </c>
      <c r="AS114" s="41">
        <v>258295.41198899993</v>
      </c>
      <c r="AT114" s="41">
        <v>267400.14113699994</v>
      </c>
      <c r="AU114" s="41">
        <v>269704.24577999994</v>
      </c>
      <c r="AV114" s="41">
        <v>277250.4013829999</v>
      </c>
      <c r="AW114" s="41">
        <v>290947.76106200001</v>
      </c>
      <c r="AX114" s="41">
        <v>298517.96281600022</v>
      </c>
      <c r="AY114" s="41">
        <v>299360.68874599994</v>
      </c>
      <c r="AZ114" s="41">
        <v>300477.71338799986</v>
      </c>
      <c r="BA114" s="41">
        <v>303310.52776000026</v>
      </c>
      <c r="BB114" s="41">
        <v>305490.92844000011</v>
      </c>
      <c r="BC114" s="41">
        <v>312408.13091599988</v>
      </c>
      <c r="BD114" s="41">
        <v>315884.58981299994</v>
      </c>
      <c r="BE114" s="41">
        <v>323316.08567799994</v>
      </c>
      <c r="BF114" s="41">
        <v>328321.11824099993</v>
      </c>
      <c r="BG114" s="41">
        <v>329164.49721400003</v>
      </c>
      <c r="BH114" s="41">
        <v>334256.49376399996</v>
      </c>
      <c r="BI114" s="41">
        <v>345707.62325800001</v>
      </c>
      <c r="BJ114" s="41">
        <v>344861.45417899993</v>
      </c>
      <c r="BK114" s="41">
        <v>352409.33941699984</v>
      </c>
      <c r="BL114" s="41">
        <v>359459.98906399985</v>
      </c>
      <c r="BM114" s="41">
        <v>362921.47835000016</v>
      </c>
      <c r="BN114" s="41">
        <v>372406.36426899984</v>
      </c>
      <c r="BO114" s="41">
        <v>391712.17795400007</v>
      </c>
      <c r="BP114" s="41">
        <v>398497.48568400019</v>
      </c>
      <c r="BQ114" s="41">
        <v>414456.41553600016</v>
      </c>
      <c r="BR114" s="41">
        <v>422951.62579200015</v>
      </c>
      <c r="BS114" s="41">
        <v>438076.31840999989</v>
      </c>
      <c r="BT114" s="41">
        <v>459719.67010299978</v>
      </c>
      <c r="BU114" s="41">
        <v>480973.26656699972</v>
      </c>
      <c r="BV114" s="41">
        <v>484577.96489500051</v>
      </c>
      <c r="BW114" s="41">
        <v>492759.44563999993</v>
      </c>
      <c r="BX114" s="41">
        <v>469709.57374500012</v>
      </c>
      <c r="BY114" s="41">
        <v>482424.37689099991</v>
      </c>
      <c r="BZ114" s="41">
        <v>490816.92989600054</v>
      </c>
      <c r="CA114" s="41">
        <v>508530.39575600019</v>
      </c>
      <c r="CB114" s="41">
        <v>515526.19253499998</v>
      </c>
      <c r="CC114" s="41">
        <v>519089.75015899993</v>
      </c>
      <c r="CD114" s="41">
        <v>536921.53144900023</v>
      </c>
      <c r="CE114" s="41">
        <v>553611.78106800001</v>
      </c>
      <c r="CF114" s="41">
        <v>573372.33188899967</v>
      </c>
      <c r="CG114" s="41">
        <v>601060.24340599997</v>
      </c>
      <c r="CH114" s="41">
        <v>601914.11705200013</v>
      </c>
      <c r="CI114" s="41">
        <v>615078.07826799958</v>
      </c>
      <c r="CJ114" s="41">
        <v>619732.85264399985</v>
      </c>
      <c r="CK114" s="41">
        <v>636709.10480100056</v>
      </c>
      <c r="CL114" s="41">
        <v>659399.20983199973</v>
      </c>
      <c r="CM114" s="41">
        <v>705022.6715040002</v>
      </c>
      <c r="CN114" s="41">
        <v>752957.42699999968</v>
      </c>
      <c r="CO114" s="41">
        <v>767200.10299999989</v>
      </c>
      <c r="CP114" s="41">
        <v>800535.94</v>
      </c>
      <c r="CQ114" s="41">
        <v>828728.57899999944</v>
      </c>
      <c r="CR114" s="41">
        <v>851174.36899999948</v>
      </c>
      <c r="CS114" s="41">
        <v>904288.87999999954</v>
      </c>
      <c r="CT114" s="41">
        <v>937118.44500000065</v>
      </c>
      <c r="CU114" s="41">
        <v>960349.75199999893</v>
      </c>
      <c r="CV114" s="41">
        <v>972950.90400000021</v>
      </c>
      <c r="CW114" s="41">
        <v>1013746.4329999997</v>
      </c>
      <c r="CX114" s="41">
        <v>1079308.8190000011</v>
      </c>
      <c r="CY114" s="41">
        <v>1158382.2530000003</v>
      </c>
      <c r="CZ114" s="41">
        <v>1136488.058</v>
      </c>
      <c r="DA114" s="41">
        <v>1306528.469000001</v>
      </c>
      <c r="DB114" s="41">
        <v>1357541.2979999997</v>
      </c>
      <c r="DC114" s="41">
        <v>1234145.5660000003</v>
      </c>
      <c r="DD114" s="41">
        <v>1262278.9599999993</v>
      </c>
      <c r="DE114" s="41">
        <v>1245834.52</v>
      </c>
      <c r="DF114" s="41">
        <v>1207433.9269999997</v>
      </c>
      <c r="DG114" s="41">
        <v>1236165.6720000003</v>
      </c>
      <c r="DH114" s="41">
        <v>1310293.0039999993</v>
      </c>
      <c r="DI114" s="41">
        <v>1322314.1719999993</v>
      </c>
      <c r="DJ114" s="41">
        <v>1319962.1120000009</v>
      </c>
      <c r="DK114" s="41">
        <v>1302734.662999999</v>
      </c>
      <c r="DL114" s="41">
        <v>1326936.8849999998</v>
      </c>
      <c r="DM114" s="41">
        <v>1573550.4449999998</v>
      </c>
      <c r="DN114" s="41">
        <v>1488002.3560000001</v>
      </c>
      <c r="DO114" s="41">
        <v>1486809.7610000009</v>
      </c>
      <c r="DP114" s="41">
        <v>1448896.5519999999</v>
      </c>
      <c r="DQ114" s="41">
        <v>1451271.0709999993</v>
      </c>
      <c r="DR114" s="41">
        <v>1402864.4730000002</v>
      </c>
      <c r="DS114" s="41">
        <v>1421607.0100000012</v>
      </c>
      <c r="DT114" s="41">
        <v>1518660.8050000006</v>
      </c>
      <c r="DU114" s="41">
        <v>1651783.0149999978</v>
      </c>
      <c r="DV114" s="41">
        <v>1707842.6350000002</v>
      </c>
      <c r="DW114" s="41">
        <v>1726724.7499999993</v>
      </c>
      <c r="DX114" s="41">
        <v>1736879.5740000005</v>
      </c>
      <c r="DY114" s="41">
        <v>1784390.8440000003</v>
      </c>
      <c r="DZ114" s="41">
        <v>1802504.5890000004</v>
      </c>
      <c r="EA114" s="41">
        <v>1862804.9819999991</v>
      </c>
      <c r="EB114" s="41">
        <v>1888196.6499999994</v>
      </c>
      <c r="EC114" s="41">
        <v>1943954.0460000003</v>
      </c>
      <c r="ED114" s="41">
        <v>1986442.6490000011</v>
      </c>
      <c r="EE114" s="41">
        <v>2024811.2010000006</v>
      </c>
      <c r="EF114" s="41">
        <v>2026895.3830000018</v>
      </c>
      <c r="EG114" s="41">
        <v>2060933.0540000016</v>
      </c>
      <c r="EH114" s="41">
        <v>2111417.7279999987</v>
      </c>
      <c r="EI114" s="41">
        <v>2185209.9010000015</v>
      </c>
      <c r="EJ114" s="41">
        <v>2238617.2110000001</v>
      </c>
      <c r="EK114" s="41">
        <v>2288970.2930000001</v>
      </c>
      <c r="EL114" s="41">
        <v>2383536.4109999989</v>
      </c>
      <c r="EM114" s="41">
        <v>2491895.8580000005</v>
      </c>
      <c r="EN114" s="41">
        <v>2620244.8129999992</v>
      </c>
      <c r="EO114" s="41">
        <v>2750221.5159999989</v>
      </c>
      <c r="EP114" s="41">
        <v>2770936.2589999991</v>
      </c>
      <c r="EQ114" s="41">
        <v>2873564.5590000004</v>
      </c>
      <c r="ER114" s="41">
        <v>2945054.575999999</v>
      </c>
      <c r="ES114" s="41">
        <v>3165798.5680000023</v>
      </c>
      <c r="ET114" s="41">
        <v>3294920.5669999984</v>
      </c>
      <c r="EU114" s="41">
        <v>3550677.5940000005</v>
      </c>
      <c r="EV114" s="41">
        <v>3853251.9420000003</v>
      </c>
      <c r="EW114" s="41">
        <v>3917749.9540000013</v>
      </c>
      <c r="EX114" s="41">
        <v>4023850.4799999995</v>
      </c>
      <c r="EY114" s="41">
        <v>4260929.0070000011</v>
      </c>
      <c r="EZ114" s="41">
        <v>4468473.2419999996</v>
      </c>
      <c r="FA114" s="41">
        <v>4686964.8899999978</v>
      </c>
      <c r="FB114" s="41">
        <v>4812323.5590000013</v>
      </c>
      <c r="FC114" s="41">
        <v>5100900.9550000001</v>
      </c>
      <c r="FD114" s="41">
        <v>5616809.3570000017</v>
      </c>
      <c r="FE114" s="41">
        <v>6420175.7579999892</v>
      </c>
      <c r="FF114" s="41">
        <v>6758035.5739999926</v>
      </c>
      <c r="FG114" s="41">
        <v>7398251.7329999972</v>
      </c>
      <c r="FH114" s="41">
        <v>7903513.6659999928</v>
      </c>
      <c r="FI114" s="41">
        <v>8801482.6339999959</v>
      </c>
      <c r="FJ114" s="41">
        <v>9506712.5240000002</v>
      </c>
      <c r="FK114" s="41">
        <v>10491377.184000004</v>
      </c>
      <c r="FL114" s="41">
        <v>10967173.098000001</v>
      </c>
      <c r="FM114" s="41">
        <v>12957251.615000002</v>
      </c>
      <c r="FN114" s="41">
        <v>13700289.611000005</v>
      </c>
      <c r="FO114" s="41">
        <v>14895951.892000007</v>
      </c>
      <c r="FP114" s="41">
        <v>16865132.074999999</v>
      </c>
      <c r="FQ114" s="41">
        <v>18106462.359999996</v>
      </c>
      <c r="FR114" s="41">
        <v>20491946.279999994</v>
      </c>
      <c r="FS114" s="41">
        <v>23685037.293999974</v>
      </c>
      <c r="FT114" s="41">
        <v>26372929.982999999</v>
      </c>
      <c r="FU114" s="41">
        <v>29266797.36999999</v>
      </c>
      <c r="FV114" s="41">
        <v>31957751.290000003</v>
      </c>
      <c r="FW114" s="41">
        <v>34869238.332999997</v>
      </c>
      <c r="FX114" s="41">
        <v>37405951.652000003</v>
      </c>
      <c r="FY114" s="41">
        <v>41690535.942000017</v>
      </c>
      <c r="FZ114" s="41">
        <v>43715711.266000025</v>
      </c>
      <c r="GA114" s="41">
        <v>46360847.372000001</v>
      </c>
      <c r="GB114" s="41">
        <v>49215528.826000012</v>
      </c>
      <c r="GC114" s="41">
        <v>52510831.446999997</v>
      </c>
      <c r="GD114" s="41">
        <v>55649536.208000049</v>
      </c>
      <c r="GE114" s="41">
        <v>59269778.374000013</v>
      </c>
      <c r="GF114" s="41">
        <v>63372324.787999988</v>
      </c>
      <c r="GG114" s="41">
        <v>64917324.136999995</v>
      </c>
      <c r="GH114" s="41">
        <v>67269666.423999995</v>
      </c>
      <c r="GI114" s="41">
        <v>69424023.334000006</v>
      </c>
      <c r="GJ114" s="41">
        <v>71218002.548999995</v>
      </c>
      <c r="GK114" s="41">
        <v>73709539.72800003</v>
      </c>
      <c r="GL114" s="42">
        <v>74885450.549000025</v>
      </c>
      <c r="GM114" s="42">
        <v>74952896.428000003</v>
      </c>
    </row>
    <row r="115" spans="1:195" s="16" customFormat="1" ht="22.5" customHeight="1" x14ac:dyDescent="0.25">
      <c r="A115" s="39" t="s">
        <v>289</v>
      </c>
      <c r="B115" s="21">
        <v>16226.892281000008</v>
      </c>
      <c r="C115" s="21">
        <v>16528.268770000006</v>
      </c>
      <c r="D115" s="21">
        <v>16529.764105999995</v>
      </c>
      <c r="E115" s="21">
        <v>18309.982960000001</v>
      </c>
      <c r="F115" s="21">
        <v>20102.892111999998</v>
      </c>
      <c r="G115" s="21">
        <v>20030.579567000001</v>
      </c>
      <c r="H115" s="21">
        <v>20352.583821999997</v>
      </c>
      <c r="I115" s="21">
        <v>19273.858645</v>
      </c>
      <c r="J115" s="21">
        <v>19604.294284999982</v>
      </c>
      <c r="K115" s="21">
        <v>20411.663004000002</v>
      </c>
      <c r="L115" s="21">
        <v>20394.986201</v>
      </c>
      <c r="M115" s="21">
        <v>19523.236412000006</v>
      </c>
      <c r="N115" s="21">
        <v>20944.085214999992</v>
      </c>
      <c r="O115" s="21">
        <v>22138.773129999998</v>
      </c>
      <c r="P115" s="21">
        <v>21334.774620000004</v>
      </c>
      <c r="Q115" s="21">
        <v>22556.901746999996</v>
      </c>
      <c r="R115" s="21">
        <v>24689.679090000012</v>
      </c>
      <c r="S115" s="21">
        <v>26343.801432000007</v>
      </c>
      <c r="T115" s="21">
        <v>26784.734203</v>
      </c>
      <c r="U115" s="21">
        <v>26662.378127999993</v>
      </c>
      <c r="V115" s="21">
        <v>27395.477080000001</v>
      </c>
      <c r="W115" s="21">
        <v>28523.198138999996</v>
      </c>
      <c r="X115" s="21">
        <v>29369.012252000044</v>
      </c>
      <c r="Y115" s="21">
        <v>28716.964524999992</v>
      </c>
      <c r="Z115" s="21">
        <v>30008.855500999958</v>
      </c>
      <c r="AA115" s="21">
        <v>34013.295498999993</v>
      </c>
      <c r="AB115" s="21">
        <v>33064.625070000009</v>
      </c>
      <c r="AC115" s="21">
        <v>34109.057360999985</v>
      </c>
      <c r="AD115" s="21">
        <v>35296.799133000015</v>
      </c>
      <c r="AE115" s="21">
        <v>37971.500920999984</v>
      </c>
      <c r="AF115" s="21">
        <v>41334.890343999949</v>
      </c>
      <c r="AG115" s="21">
        <v>43360.852539000021</v>
      </c>
      <c r="AH115" s="21">
        <v>43598.162662999988</v>
      </c>
      <c r="AI115" s="21">
        <v>43065.238902999983</v>
      </c>
      <c r="AJ115" s="21">
        <v>44142.393985999952</v>
      </c>
      <c r="AK115" s="21">
        <v>44074.265868000017</v>
      </c>
      <c r="AL115" s="21">
        <v>47690.301583999986</v>
      </c>
      <c r="AM115" s="21">
        <v>47773.594889000036</v>
      </c>
      <c r="AN115" s="21">
        <v>48740.970691000039</v>
      </c>
      <c r="AO115" s="21">
        <v>49399.842390000005</v>
      </c>
      <c r="AP115" s="21">
        <v>47648.998670999943</v>
      </c>
      <c r="AQ115" s="21">
        <v>49033.23242499998</v>
      </c>
      <c r="AR115" s="21">
        <v>51950.489810000036</v>
      </c>
      <c r="AS115" s="21">
        <v>54046.250294999969</v>
      </c>
      <c r="AT115" s="21">
        <v>56384.560689999977</v>
      </c>
      <c r="AU115" s="21">
        <v>53787.726166000015</v>
      </c>
      <c r="AV115" s="21">
        <v>54089.078954999983</v>
      </c>
      <c r="AW115" s="21">
        <v>51332.21423900003</v>
      </c>
      <c r="AX115" s="21">
        <v>56229.094290999979</v>
      </c>
      <c r="AY115" s="21">
        <v>57510.620834999994</v>
      </c>
      <c r="AZ115" s="21">
        <v>58126.50315800005</v>
      </c>
      <c r="BA115" s="21">
        <v>59375.945324000037</v>
      </c>
      <c r="BB115" s="21">
        <v>59786.721374000052</v>
      </c>
      <c r="BC115" s="21">
        <v>63038.131120999977</v>
      </c>
      <c r="BD115" s="21">
        <v>66624.124347000106</v>
      </c>
      <c r="BE115" s="21">
        <v>68051.439132999978</v>
      </c>
      <c r="BF115" s="21">
        <v>65577.349118000042</v>
      </c>
      <c r="BG115" s="21">
        <v>60953.419293000021</v>
      </c>
      <c r="BH115" s="21">
        <v>62082.438772000016</v>
      </c>
      <c r="BI115" s="21">
        <v>63862.594158</v>
      </c>
      <c r="BJ115" s="21">
        <v>66974.025019999986</v>
      </c>
      <c r="BK115" s="21">
        <v>72651.763730000006</v>
      </c>
      <c r="BL115" s="21">
        <v>72800.163293999882</v>
      </c>
      <c r="BM115" s="21">
        <v>68672.281563000055</v>
      </c>
      <c r="BN115" s="21">
        <v>70839.470420000056</v>
      </c>
      <c r="BO115" s="21">
        <v>77917.252349000046</v>
      </c>
      <c r="BP115" s="21">
        <v>76105.889359999957</v>
      </c>
      <c r="BQ115" s="21">
        <v>80087.414548000073</v>
      </c>
      <c r="BR115" s="21">
        <v>78527.265407000028</v>
      </c>
      <c r="BS115" s="21">
        <v>80826.455247999955</v>
      </c>
      <c r="BT115" s="21">
        <v>88619.650516000052</v>
      </c>
      <c r="BU115" s="21">
        <v>85972.226275999987</v>
      </c>
      <c r="BV115" s="21">
        <v>94147.891004000034</v>
      </c>
      <c r="BW115" s="21">
        <v>94100.104683999976</v>
      </c>
      <c r="BX115" s="21">
        <v>90737.537892000051</v>
      </c>
      <c r="BY115" s="21">
        <v>92625.733405999941</v>
      </c>
      <c r="BZ115" s="21">
        <v>95081.999207000044</v>
      </c>
      <c r="CA115" s="21">
        <v>97192.015175000095</v>
      </c>
      <c r="CB115" s="21">
        <v>100698.23767100004</v>
      </c>
      <c r="CC115" s="21">
        <v>97126.089052999989</v>
      </c>
      <c r="CD115" s="21">
        <v>97812.040446999919</v>
      </c>
      <c r="CE115" s="21">
        <v>105727.20122999992</v>
      </c>
      <c r="CF115" s="21">
        <v>101672.11507099993</v>
      </c>
      <c r="CG115" s="21">
        <v>102189.34414899995</v>
      </c>
      <c r="CH115" s="21">
        <v>104296.88151299994</v>
      </c>
      <c r="CI115" s="21">
        <v>109617.68480799996</v>
      </c>
      <c r="CJ115" s="21">
        <v>100981.41205299988</v>
      </c>
      <c r="CK115" s="21">
        <v>102469.32654800004</v>
      </c>
      <c r="CL115" s="21">
        <v>97033.274324000129</v>
      </c>
      <c r="CM115" s="21">
        <v>98042.883154000025</v>
      </c>
      <c r="CN115" s="21">
        <v>104819.41500000012</v>
      </c>
      <c r="CO115" s="21">
        <v>104729.26099999997</v>
      </c>
      <c r="CP115" s="21">
        <v>111454.72600000004</v>
      </c>
      <c r="CQ115" s="21">
        <v>120676.09100000001</v>
      </c>
      <c r="CR115" s="21">
        <v>123072.981</v>
      </c>
      <c r="CS115" s="21">
        <v>119526.85100000005</v>
      </c>
      <c r="CT115" s="21">
        <v>130216.90700000008</v>
      </c>
      <c r="CU115" s="21">
        <v>139161.42599999989</v>
      </c>
      <c r="CV115" s="21">
        <v>140252.73199999996</v>
      </c>
      <c r="CW115" s="21">
        <v>151973.91000000006</v>
      </c>
      <c r="CX115" s="21">
        <v>152708.52999999997</v>
      </c>
      <c r="CY115" s="21">
        <v>161216.04999999973</v>
      </c>
      <c r="CZ115" s="21">
        <v>168546.71499999956</v>
      </c>
      <c r="DA115" s="21">
        <v>171301.09599999982</v>
      </c>
      <c r="DB115" s="21">
        <v>181659.55600000007</v>
      </c>
      <c r="DC115" s="21">
        <v>160603.33299999984</v>
      </c>
      <c r="DD115" s="21">
        <v>162801.00099999984</v>
      </c>
      <c r="DE115" s="21">
        <v>149470.30899999995</v>
      </c>
      <c r="DF115" s="21">
        <v>145310.53999999983</v>
      </c>
      <c r="DG115" s="21">
        <v>145656.06300000008</v>
      </c>
      <c r="DH115" s="21">
        <v>142072.93300000016</v>
      </c>
      <c r="DI115" s="21">
        <v>146339.86499999993</v>
      </c>
      <c r="DJ115" s="21">
        <v>147689.49899999989</v>
      </c>
      <c r="DK115" s="21">
        <v>158064.85199999996</v>
      </c>
      <c r="DL115" s="21">
        <v>155982.89799999984</v>
      </c>
      <c r="DM115" s="21">
        <v>184554.64100000021</v>
      </c>
      <c r="DN115" s="21">
        <v>206162.51800000013</v>
      </c>
      <c r="DO115" s="21">
        <v>226159.63399999993</v>
      </c>
      <c r="DP115" s="21">
        <v>221027.07699999999</v>
      </c>
      <c r="DQ115" s="21">
        <v>221722.40100000013</v>
      </c>
      <c r="DR115" s="21">
        <v>208766.71000000014</v>
      </c>
      <c r="DS115" s="21">
        <v>220316.56800000017</v>
      </c>
      <c r="DT115" s="21">
        <v>280966.2620000001</v>
      </c>
      <c r="DU115" s="21">
        <v>316039.32699999952</v>
      </c>
      <c r="DV115" s="21">
        <v>299388.61999999994</v>
      </c>
      <c r="DW115" s="21">
        <v>277809.92799999996</v>
      </c>
      <c r="DX115" s="21">
        <v>263179.5680000002</v>
      </c>
      <c r="DY115" s="21">
        <v>269683.48099999974</v>
      </c>
      <c r="DZ115" s="21">
        <v>258909.8350000002</v>
      </c>
      <c r="EA115" s="21">
        <v>274612.19599999982</v>
      </c>
      <c r="EB115" s="21">
        <v>273731.67299999984</v>
      </c>
      <c r="EC115" s="21">
        <v>263588.52599999995</v>
      </c>
      <c r="ED115" s="21">
        <v>300843.26599999925</v>
      </c>
      <c r="EE115" s="21">
        <v>307871.56199999998</v>
      </c>
      <c r="EF115" s="21">
        <v>251777.46000000002</v>
      </c>
      <c r="EG115" s="21">
        <v>242228.47399999993</v>
      </c>
      <c r="EH115" s="21">
        <v>250679.61799999981</v>
      </c>
      <c r="EI115" s="21">
        <v>279136.29300000012</v>
      </c>
      <c r="EJ115" s="21">
        <v>312977.37899999961</v>
      </c>
      <c r="EK115" s="21">
        <v>300223.18299999979</v>
      </c>
      <c r="EL115" s="21">
        <v>313994.81399999978</v>
      </c>
      <c r="EM115" s="21">
        <v>343257.2889999997</v>
      </c>
      <c r="EN115" s="21">
        <v>374332.17299999966</v>
      </c>
      <c r="EO115" s="21">
        <v>377868.7159999999</v>
      </c>
      <c r="EP115" s="21">
        <v>403845.67900000018</v>
      </c>
      <c r="EQ115" s="21">
        <v>428145.01199999976</v>
      </c>
      <c r="ER115" s="21">
        <v>416729.48900000053</v>
      </c>
      <c r="ES115" s="21">
        <v>474442.15500000014</v>
      </c>
      <c r="ET115" s="21">
        <v>520584.62399999949</v>
      </c>
      <c r="EU115" s="21">
        <v>548522.75299999968</v>
      </c>
      <c r="EV115" s="21">
        <v>622551.59899999888</v>
      </c>
      <c r="EW115" s="21">
        <v>582686.19899999921</v>
      </c>
      <c r="EX115" s="21">
        <v>575514.78399999975</v>
      </c>
      <c r="EY115" s="21">
        <v>690942.0770000004</v>
      </c>
      <c r="EZ115" s="21">
        <v>730044.88199999975</v>
      </c>
      <c r="FA115" s="21">
        <v>708387.4649999995</v>
      </c>
      <c r="FB115" s="21">
        <v>764377.8109999994</v>
      </c>
      <c r="FC115" s="21">
        <v>855880.7500000007</v>
      </c>
      <c r="FD115" s="21">
        <v>879366.03899999952</v>
      </c>
      <c r="FE115" s="21">
        <v>1046726.1710000011</v>
      </c>
      <c r="FF115" s="21">
        <v>1008029.6480000007</v>
      </c>
      <c r="FG115" s="21">
        <v>1129209.2949999985</v>
      </c>
      <c r="FH115" s="21">
        <v>1181169.0839999979</v>
      </c>
      <c r="FI115" s="21">
        <v>1251714.0529999998</v>
      </c>
      <c r="FJ115" s="21">
        <v>1286111.888999999</v>
      </c>
      <c r="FK115" s="21">
        <v>1367224.6820000005</v>
      </c>
      <c r="FL115" s="21">
        <v>1509291.4719999991</v>
      </c>
      <c r="FM115" s="21">
        <v>1669829.0519999997</v>
      </c>
      <c r="FN115" s="21">
        <v>2096431.7320000003</v>
      </c>
      <c r="FO115" s="21">
        <v>2713450.8829999999</v>
      </c>
      <c r="FP115" s="21">
        <v>2880007.4610000043</v>
      </c>
      <c r="FQ115" s="21">
        <v>3157641.5180000048</v>
      </c>
      <c r="FR115" s="21">
        <v>3528983.5870000026</v>
      </c>
      <c r="FS115" s="21">
        <v>4353677.8979999963</v>
      </c>
      <c r="FT115" s="21">
        <v>4252052.4390000002</v>
      </c>
      <c r="FU115" s="21">
        <v>4148834.2409999967</v>
      </c>
      <c r="FV115" s="21">
        <v>4304922.5130000021</v>
      </c>
      <c r="FW115" s="21">
        <v>4198010.5320000006</v>
      </c>
      <c r="FX115" s="21">
        <v>4496196.9099999992</v>
      </c>
      <c r="FY115" s="21">
        <v>4641686.2819999997</v>
      </c>
      <c r="FZ115" s="21">
        <v>5158744.4030000027</v>
      </c>
      <c r="GA115" s="21">
        <v>5557856.307</v>
      </c>
      <c r="GB115" s="21">
        <v>6335866.5790000036</v>
      </c>
      <c r="GC115" s="21">
        <v>6756234.9730000077</v>
      </c>
      <c r="GD115" s="21">
        <v>7294660.1869999981</v>
      </c>
      <c r="GE115" s="21">
        <v>8367952.4129999969</v>
      </c>
      <c r="GF115" s="21">
        <v>8040956.8450000025</v>
      </c>
      <c r="GG115" s="21">
        <v>7401341.8400000008</v>
      </c>
      <c r="GH115" s="21">
        <v>7885898.8549999977</v>
      </c>
      <c r="GI115" s="21">
        <v>8114153.3550000088</v>
      </c>
      <c r="GJ115" s="21">
        <v>8942887.6779999994</v>
      </c>
      <c r="GK115" s="21">
        <v>8912822.9889999982</v>
      </c>
      <c r="GL115" s="22">
        <v>9043227.4980000053</v>
      </c>
      <c r="GM115" s="22">
        <v>8936065.0610000007</v>
      </c>
    </row>
    <row r="116" spans="1:195" s="16" customFormat="1" ht="22.5" customHeight="1" x14ac:dyDescent="0.25">
      <c r="A116" s="39" t="s">
        <v>290</v>
      </c>
      <c r="B116" s="21">
        <v>25237.397764999962</v>
      </c>
      <c r="C116" s="21">
        <v>25793.781335999996</v>
      </c>
      <c r="D116" s="21">
        <v>26514.012445</v>
      </c>
      <c r="E116" s="21">
        <v>27363.679085999986</v>
      </c>
      <c r="F116" s="21">
        <v>27789.795750999998</v>
      </c>
      <c r="G116" s="21">
        <v>28952.172008000001</v>
      </c>
      <c r="H116" s="21">
        <v>30708.283307000002</v>
      </c>
      <c r="I116" s="21">
        <v>31442.835566999987</v>
      </c>
      <c r="J116" s="21">
        <v>33539.869274999997</v>
      </c>
      <c r="K116" s="21">
        <v>35032.492754999999</v>
      </c>
      <c r="L116" s="21">
        <v>36230.407337999983</v>
      </c>
      <c r="M116" s="21">
        <v>40362.253979999987</v>
      </c>
      <c r="N116" s="21">
        <v>40297.948306000013</v>
      </c>
      <c r="O116" s="21">
        <v>40958.254608999981</v>
      </c>
      <c r="P116" s="21">
        <v>42032.610930999988</v>
      </c>
      <c r="Q116" s="21">
        <v>43828.455947999973</v>
      </c>
      <c r="R116" s="21">
        <v>44740.289502000007</v>
      </c>
      <c r="S116" s="21">
        <v>47976.546030000012</v>
      </c>
      <c r="T116" s="21">
        <v>50552.400210000014</v>
      </c>
      <c r="U116" s="21">
        <v>52483.607791999937</v>
      </c>
      <c r="V116" s="21">
        <v>57000.900787000006</v>
      </c>
      <c r="W116" s="21">
        <v>57513.679361999995</v>
      </c>
      <c r="X116" s="21">
        <v>58115.05596299997</v>
      </c>
      <c r="Y116" s="21">
        <v>61871.714868999989</v>
      </c>
      <c r="Z116" s="21">
        <v>59783.179037999987</v>
      </c>
      <c r="AA116" s="21">
        <v>58418.666874999966</v>
      </c>
      <c r="AB116" s="21">
        <v>59574.510950000025</v>
      </c>
      <c r="AC116" s="21">
        <v>59737.528005999993</v>
      </c>
      <c r="AD116" s="21">
        <v>59476.054990000055</v>
      </c>
      <c r="AE116" s="21">
        <v>63920.687019000012</v>
      </c>
      <c r="AF116" s="21">
        <v>65928.419039</v>
      </c>
      <c r="AG116" s="21">
        <v>68146.508902000001</v>
      </c>
      <c r="AH116" s="21">
        <v>72059.94187699999</v>
      </c>
      <c r="AI116" s="21">
        <v>75351.862993000061</v>
      </c>
      <c r="AJ116" s="21">
        <v>78876.134132000036</v>
      </c>
      <c r="AK116" s="21">
        <v>87715.99867999999</v>
      </c>
      <c r="AL116" s="21">
        <v>84978.746108000021</v>
      </c>
      <c r="AM116" s="21">
        <v>84607.386863000007</v>
      </c>
      <c r="AN116" s="21">
        <v>87777.713674999963</v>
      </c>
      <c r="AO116" s="21">
        <v>87999.616569999998</v>
      </c>
      <c r="AP116" s="21">
        <v>90825.162360999995</v>
      </c>
      <c r="AQ116" s="21">
        <v>96070.455612000049</v>
      </c>
      <c r="AR116" s="21">
        <v>96853.091336000143</v>
      </c>
      <c r="AS116" s="21">
        <v>100309.38893999989</v>
      </c>
      <c r="AT116" s="21">
        <v>105030.79988800007</v>
      </c>
      <c r="AU116" s="21">
        <v>107258.36029899992</v>
      </c>
      <c r="AV116" s="21">
        <v>110404.22867200006</v>
      </c>
      <c r="AW116" s="21">
        <v>120163.76434299993</v>
      </c>
      <c r="AX116" s="21">
        <v>119114.95886700001</v>
      </c>
      <c r="AY116" s="21">
        <v>117702.18545999999</v>
      </c>
      <c r="AZ116" s="21">
        <v>116148.54313799988</v>
      </c>
      <c r="BA116" s="21">
        <v>114953.70523400008</v>
      </c>
      <c r="BB116" s="21">
        <v>115462.91445800022</v>
      </c>
      <c r="BC116" s="21">
        <v>118898.98438299999</v>
      </c>
      <c r="BD116" s="21">
        <v>119785.29774799995</v>
      </c>
      <c r="BE116" s="21">
        <v>124080.97072999997</v>
      </c>
      <c r="BF116" s="21">
        <v>129929.92302399997</v>
      </c>
      <c r="BG116" s="21">
        <v>133929.46856699992</v>
      </c>
      <c r="BH116" s="21">
        <v>136664.47238099997</v>
      </c>
      <c r="BI116" s="21">
        <v>142807.68139600003</v>
      </c>
      <c r="BJ116" s="21">
        <v>138520.99744900007</v>
      </c>
      <c r="BK116" s="21">
        <v>139128.69884199995</v>
      </c>
      <c r="BL116" s="21">
        <v>144349.64391100005</v>
      </c>
      <c r="BM116" s="21">
        <v>148396.76591499991</v>
      </c>
      <c r="BN116" s="21">
        <v>152176.27884599959</v>
      </c>
      <c r="BO116" s="21">
        <v>157643.33479399997</v>
      </c>
      <c r="BP116" s="21">
        <v>165891.2024880001</v>
      </c>
      <c r="BQ116" s="21">
        <v>171384.19141499995</v>
      </c>
      <c r="BR116" s="21">
        <v>178585.63895100003</v>
      </c>
      <c r="BS116" s="21">
        <v>186722.46124000006</v>
      </c>
      <c r="BT116" s="21">
        <v>194187.67479999986</v>
      </c>
      <c r="BU116" s="21">
        <v>202047.95684999987</v>
      </c>
      <c r="BV116" s="21">
        <v>194597.72114800019</v>
      </c>
      <c r="BW116" s="21">
        <v>194099.66757299993</v>
      </c>
      <c r="BX116" s="21">
        <v>193171.31372000006</v>
      </c>
      <c r="BY116" s="21">
        <v>194475.25430299973</v>
      </c>
      <c r="BZ116" s="21">
        <v>190093.64962499982</v>
      </c>
      <c r="CA116" s="21">
        <v>195236.58597699989</v>
      </c>
      <c r="CB116" s="21">
        <v>196593.68925099997</v>
      </c>
      <c r="CC116" s="21">
        <v>194854.33007499992</v>
      </c>
      <c r="CD116" s="21">
        <v>199147.066315</v>
      </c>
      <c r="CE116" s="21">
        <v>199211.99181699989</v>
      </c>
      <c r="CF116" s="21">
        <v>206586.36507999996</v>
      </c>
      <c r="CG116" s="21">
        <v>224270.14796899995</v>
      </c>
      <c r="CH116" s="21">
        <v>218414.17171299996</v>
      </c>
      <c r="CI116" s="21">
        <v>224067.27835399989</v>
      </c>
      <c r="CJ116" s="21">
        <v>227367.91303899974</v>
      </c>
      <c r="CK116" s="21">
        <v>234953.58561500022</v>
      </c>
      <c r="CL116" s="21">
        <v>238665.58364899986</v>
      </c>
      <c r="CM116" s="21">
        <v>258260.69518900037</v>
      </c>
      <c r="CN116" s="21">
        <v>273299.54699999996</v>
      </c>
      <c r="CO116" s="21">
        <v>284174.41000000003</v>
      </c>
      <c r="CP116" s="21">
        <v>299179.50300000008</v>
      </c>
      <c r="CQ116" s="21">
        <v>305938.01399999985</v>
      </c>
      <c r="CR116" s="21">
        <v>319336.95199999987</v>
      </c>
      <c r="CS116" s="21">
        <v>341423.93299999979</v>
      </c>
      <c r="CT116" s="21">
        <v>333618.52599999984</v>
      </c>
      <c r="CU116" s="21">
        <v>334399.59899999946</v>
      </c>
      <c r="CV116" s="21">
        <v>342720.50900000066</v>
      </c>
      <c r="CW116" s="21">
        <v>347834.85000000003</v>
      </c>
      <c r="CX116" s="21">
        <v>364717.67100000038</v>
      </c>
      <c r="CY116" s="21">
        <v>382618.61500000034</v>
      </c>
      <c r="CZ116" s="21">
        <v>369685.56900000031</v>
      </c>
      <c r="DA116" s="21">
        <v>403667.96800000075</v>
      </c>
      <c r="DB116" s="21">
        <v>412486.76599999977</v>
      </c>
      <c r="DC116" s="21">
        <v>379821.13900000037</v>
      </c>
      <c r="DD116" s="21">
        <v>376503.9119999996</v>
      </c>
      <c r="DE116" s="21">
        <v>375064.36100000003</v>
      </c>
      <c r="DF116" s="21">
        <v>347558.897</v>
      </c>
      <c r="DG116" s="21">
        <v>347780.59900000051</v>
      </c>
      <c r="DH116" s="21">
        <v>370300.51399999956</v>
      </c>
      <c r="DI116" s="21">
        <v>366434.7699999999</v>
      </c>
      <c r="DJ116" s="21">
        <v>365893.08900000021</v>
      </c>
      <c r="DK116" s="21">
        <v>360909.7080000001</v>
      </c>
      <c r="DL116" s="21">
        <v>365418.28999999986</v>
      </c>
      <c r="DM116" s="21">
        <v>426998.88700000005</v>
      </c>
      <c r="DN116" s="21">
        <v>426144.33200000017</v>
      </c>
      <c r="DO116" s="21">
        <v>438712.41700000025</v>
      </c>
      <c r="DP116" s="21">
        <v>440506.37299999991</v>
      </c>
      <c r="DQ116" s="21">
        <v>452468.45699999976</v>
      </c>
      <c r="DR116" s="21">
        <v>431845.15600000037</v>
      </c>
      <c r="DS116" s="21">
        <v>431656.19200000056</v>
      </c>
      <c r="DT116" s="21">
        <v>452911.0769999997</v>
      </c>
      <c r="DU116" s="21">
        <v>510156.67099999962</v>
      </c>
      <c r="DV116" s="21">
        <v>551268.75600000005</v>
      </c>
      <c r="DW116" s="21">
        <v>571551.62700000091</v>
      </c>
      <c r="DX116" s="21">
        <v>588720.07700000016</v>
      </c>
      <c r="DY116" s="21">
        <v>609647.4580000008</v>
      </c>
      <c r="DZ116" s="21">
        <v>636001.23599999945</v>
      </c>
      <c r="EA116" s="21">
        <v>665218.08499999996</v>
      </c>
      <c r="EB116" s="21">
        <v>671140.83899999992</v>
      </c>
      <c r="EC116" s="21">
        <v>699070.23100000003</v>
      </c>
      <c r="ED116" s="21">
        <v>703767.73500000127</v>
      </c>
      <c r="EE116" s="21">
        <v>715095.90100000077</v>
      </c>
      <c r="EF116" s="21">
        <v>732271.44400000037</v>
      </c>
      <c r="EG116" s="21">
        <v>740650.14800000098</v>
      </c>
      <c r="EH116" s="21">
        <v>749897.33600000164</v>
      </c>
      <c r="EI116" s="21">
        <v>791551.74700000021</v>
      </c>
      <c r="EJ116" s="21">
        <v>794049.2779999997</v>
      </c>
      <c r="EK116" s="21">
        <v>835280.16199999966</v>
      </c>
      <c r="EL116" s="21">
        <v>896725.48300000001</v>
      </c>
      <c r="EM116" s="21">
        <v>956587.67200000037</v>
      </c>
      <c r="EN116" s="21">
        <v>1026962.7049999998</v>
      </c>
      <c r="EO116" s="21">
        <v>1115720.308999999</v>
      </c>
      <c r="EP116" s="21">
        <v>1108640.534999999</v>
      </c>
      <c r="EQ116" s="21">
        <v>1148247.5280000023</v>
      </c>
      <c r="ER116" s="21">
        <v>1211487.763999999</v>
      </c>
      <c r="ES116" s="21">
        <v>1269884.7150000015</v>
      </c>
      <c r="ET116" s="21">
        <v>1314947.8309999991</v>
      </c>
      <c r="EU116" s="21">
        <v>1428308.2900000003</v>
      </c>
      <c r="EV116" s="21">
        <v>1553896.49</v>
      </c>
      <c r="EW116" s="21">
        <v>1577064.0060000008</v>
      </c>
      <c r="EX116" s="21">
        <v>1613288.7600000002</v>
      </c>
      <c r="EY116" s="21">
        <v>1672856.051</v>
      </c>
      <c r="EZ116" s="21">
        <v>1771491.0010000002</v>
      </c>
      <c r="FA116" s="21">
        <v>1911842.6419999995</v>
      </c>
      <c r="FB116" s="21">
        <v>1932962.4100000004</v>
      </c>
      <c r="FC116" s="21">
        <v>2033353.0569999989</v>
      </c>
      <c r="FD116" s="21">
        <v>2317791.6189999999</v>
      </c>
      <c r="FE116" s="21">
        <v>2665361.3759999941</v>
      </c>
      <c r="FF116" s="21">
        <v>2833331.835999995</v>
      </c>
      <c r="FG116" s="21">
        <v>3094635.0939999977</v>
      </c>
      <c r="FH116" s="21">
        <v>3339414.2539999969</v>
      </c>
      <c r="FI116" s="21">
        <v>3692118.6789999981</v>
      </c>
      <c r="FJ116" s="21">
        <v>4120226.262000001</v>
      </c>
      <c r="FK116" s="21">
        <v>4660662.3630000008</v>
      </c>
      <c r="FL116" s="21">
        <v>4940815.2909999974</v>
      </c>
      <c r="FM116" s="21">
        <v>5218375.2770000016</v>
      </c>
      <c r="FN116" s="21">
        <v>5276041.2650000015</v>
      </c>
      <c r="FO116" s="21">
        <v>5678786.8630000064</v>
      </c>
      <c r="FP116" s="21">
        <v>6482192.1469999906</v>
      </c>
      <c r="FQ116" s="21">
        <v>6930519.1409999896</v>
      </c>
      <c r="FR116" s="21">
        <v>8070792.0040000016</v>
      </c>
      <c r="FS116" s="21">
        <v>9711076.2439999897</v>
      </c>
      <c r="FT116" s="21">
        <v>11497166.908000002</v>
      </c>
      <c r="FU116" s="21">
        <v>13285688.056999998</v>
      </c>
      <c r="FV116" s="21">
        <v>14743001.052999996</v>
      </c>
      <c r="FW116" s="21">
        <v>16244852.307</v>
      </c>
      <c r="FX116" s="21">
        <v>17422724.070999991</v>
      </c>
      <c r="FY116" s="21">
        <v>19556068.211000007</v>
      </c>
      <c r="FZ116" s="21">
        <v>19808276.210000031</v>
      </c>
      <c r="GA116" s="21">
        <v>20738305.05800001</v>
      </c>
      <c r="GB116" s="21">
        <v>21939833.005000025</v>
      </c>
      <c r="GC116" s="21">
        <v>22795380.449000001</v>
      </c>
      <c r="GD116" s="21">
        <v>23621285.357000038</v>
      </c>
      <c r="GE116" s="21">
        <v>24497828.536999982</v>
      </c>
      <c r="GF116" s="21">
        <v>25980023.417999979</v>
      </c>
      <c r="GG116" s="21">
        <v>26780196.82999998</v>
      </c>
      <c r="GH116" s="21">
        <v>27195767.740999993</v>
      </c>
      <c r="GI116" s="21">
        <v>28343815.436999988</v>
      </c>
      <c r="GJ116" s="21">
        <v>28943603.252000004</v>
      </c>
      <c r="GK116" s="21">
        <v>30528593.066000003</v>
      </c>
      <c r="GL116" s="22">
        <v>30847174.75300004</v>
      </c>
      <c r="GM116" s="22">
        <v>31026054.94800001</v>
      </c>
    </row>
    <row r="117" spans="1:195" s="16" customFormat="1" ht="22.5" customHeight="1" x14ac:dyDescent="0.25">
      <c r="A117" s="39" t="s">
        <v>291</v>
      </c>
      <c r="B117" s="21">
        <v>6862.7636770000026</v>
      </c>
      <c r="C117" s="21">
        <v>7044.6998840000015</v>
      </c>
      <c r="D117" s="21">
        <v>7163.5675449999981</v>
      </c>
      <c r="E117" s="21">
        <v>7186.4349650000004</v>
      </c>
      <c r="F117" s="21">
        <v>7273.8020929999948</v>
      </c>
      <c r="G117" s="21">
        <v>7349.2037250000039</v>
      </c>
      <c r="H117" s="21">
        <v>7380.475962999999</v>
      </c>
      <c r="I117" s="21">
        <v>7518.7580279999984</v>
      </c>
      <c r="J117" s="21">
        <v>7680.9548469999991</v>
      </c>
      <c r="K117" s="21">
        <v>7850.6825739999967</v>
      </c>
      <c r="L117" s="21">
        <v>8038.6706539999923</v>
      </c>
      <c r="M117" s="21">
        <v>8280.6059299999997</v>
      </c>
      <c r="N117" s="21">
        <v>8422.5732649999991</v>
      </c>
      <c r="O117" s="21">
        <v>8541.163892999999</v>
      </c>
      <c r="P117" s="21">
        <v>8547.003365999999</v>
      </c>
      <c r="Q117" s="21">
        <v>8666.8558040000025</v>
      </c>
      <c r="R117" s="21">
        <v>8919.7847029999975</v>
      </c>
      <c r="S117" s="21">
        <v>9168.3147209999988</v>
      </c>
      <c r="T117" s="21">
        <v>9487.9737800000021</v>
      </c>
      <c r="U117" s="21">
        <v>9883.0468250000013</v>
      </c>
      <c r="V117" s="21">
        <v>10323.106878000002</v>
      </c>
      <c r="W117" s="21">
        <v>10845.472724000001</v>
      </c>
      <c r="X117" s="21">
        <v>11198.685804999999</v>
      </c>
      <c r="Y117" s="21">
        <v>11627.354280000001</v>
      </c>
      <c r="Z117" s="21">
        <v>11927.318301999996</v>
      </c>
      <c r="AA117" s="21">
        <v>12107.680745000001</v>
      </c>
      <c r="AB117" s="21">
        <v>12472.520286999998</v>
      </c>
      <c r="AC117" s="21">
        <v>12833.338986999997</v>
      </c>
      <c r="AD117" s="21">
        <v>12916.782808000005</v>
      </c>
      <c r="AE117" s="21">
        <v>13212.878772</v>
      </c>
      <c r="AF117" s="21">
        <v>13365.339447999999</v>
      </c>
      <c r="AG117" s="21">
        <v>13852.783671999983</v>
      </c>
      <c r="AH117" s="21">
        <v>14277.013559999998</v>
      </c>
      <c r="AI117" s="21">
        <v>14809.143229999992</v>
      </c>
      <c r="AJ117" s="21">
        <v>15589.628066000008</v>
      </c>
      <c r="AK117" s="21">
        <v>16949.015625999997</v>
      </c>
      <c r="AL117" s="21">
        <v>17297.083040999991</v>
      </c>
      <c r="AM117" s="21">
        <v>17629.539743999991</v>
      </c>
      <c r="AN117" s="21">
        <v>18083.102703000004</v>
      </c>
      <c r="AO117" s="21">
        <v>18462.247658999997</v>
      </c>
      <c r="AP117" s="21">
        <v>19048.566688999999</v>
      </c>
      <c r="AQ117" s="21">
        <v>20078.658393999998</v>
      </c>
      <c r="AR117" s="21">
        <v>20584.215346000023</v>
      </c>
      <c r="AS117" s="21">
        <v>21156.765665000014</v>
      </c>
      <c r="AT117" s="21">
        <v>21585.412237999994</v>
      </c>
      <c r="AU117" s="21">
        <v>22142.969573999988</v>
      </c>
      <c r="AV117" s="21">
        <v>22754.224971999989</v>
      </c>
      <c r="AW117" s="21">
        <v>24135.070755000015</v>
      </c>
      <c r="AX117" s="21">
        <v>24539.461563000008</v>
      </c>
      <c r="AY117" s="21">
        <v>24724.891095000017</v>
      </c>
      <c r="AZ117" s="21">
        <v>24888.625121000019</v>
      </c>
      <c r="BA117" s="21">
        <v>25407.524059999992</v>
      </c>
      <c r="BB117" s="21">
        <v>25432.422134999972</v>
      </c>
      <c r="BC117" s="21">
        <v>25916.263133000011</v>
      </c>
      <c r="BD117" s="21">
        <v>26133.881894000002</v>
      </c>
      <c r="BE117" s="21">
        <v>26294.114565000014</v>
      </c>
      <c r="BF117" s="21">
        <v>26541.150810999996</v>
      </c>
      <c r="BG117" s="21">
        <v>26715.690880999999</v>
      </c>
      <c r="BH117" s="21">
        <v>26718.329189999986</v>
      </c>
      <c r="BI117" s="21">
        <v>27117.027022000006</v>
      </c>
      <c r="BJ117" s="21">
        <v>27193.324584000013</v>
      </c>
      <c r="BK117" s="21">
        <v>27167.209470000002</v>
      </c>
      <c r="BL117" s="21">
        <v>27468.07500199999</v>
      </c>
      <c r="BM117" s="21">
        <v>27666.294648999996</v>
      </c>
      <c r="BN117" s="21">
        <v>27909.804050999981</v>
      </c>
      <c r="BO117" s="21">
        <v>28981.210383999998</v>
      </c>
      <c r="BP117" s="21">
        <v>29760.093654000008</v>
      </c>
      <c r="BQ117" s="21">
        <v>30009.21582300001</v>
      </c>
      <c r="BR117" s="21">
        <v>30716.687850000017</v>
      </c>
      <c r="BS117" s="21">
        <v>31531.594424999985</v>
      </c>
      <c r="BT117" s="21">
        <v>32498.239403</v>
      </c>
      <c r="BU117" s="21">
        <v>34450.740183999995</v>
      </c>
      <c r="BV117" s="21">
        <v>34150.192280000047</v>
      </c>
      <c r="BW117" s="21">
        <v>33776.691518000051</v>
      </c>
      <c r="BX117" s="21">
        <v>32725.770165000005</v>
      </c>
      <c r="BY117" s="21">
        <v>32702.184410000005</v>
      </c>
      <c r="BZ117" s="21">
        <v>33460.150388000038</v>
      </c>
      <c r="CA117" s="21">
        <v>33943.04662000003</v>
      </c>
      <c r="CB117" s="21">
        <v>34051.176125999991</v>
      </c>
      <c r="CC117" s="21">
        <v>34025.688143000007</v>
      </c>
      <c r="CD117" s="21">
        <v>34404.221771999997</v>
      </c>
      <c r="CE117" s="21">
        <v>33109.136796000013</v>
      </c>
      <c r="CF117" s="21">
        <v>33760.67665400001</v>
      </c>
      <c r="CG117" s="21">
        <v>35236.508630000018</v>
      </c>
      <c r="CH117" s="21">
        <v>35707.754519999959</v>
      </c>
      <c r="CI117" s="21">
        <v>36038.029836999958</v>
      </c>
      <c r="CJ117" s="21">
        <v>36354.769278999986</v>
      </c>
      <c r="CK117" s="21">
        <v>36349.551078000011</v>
      </c>
      <c r="CL117" s="21">
        <v>37025.317258000025</v>
      </c>
      <c r="CM117" s="21">
        <v>37946.073014000001</v>
      </c>
      <c r="CN117" s="21">
        <v>40034.939999999995</v>
      </c>
      <c r="CO117" s="21">
        <v>40392.456999999973</v>
      </c>
      <c r="CP117" s="21">
        <v>41871.92099999998</v>
      </c>
      <c r="CQ117" s="21">
        <v>43131.203000000001</v>
      </c>
      <c r="CR117" s="21">
        <v>44313.901999999995</v>
      </c>
      <c r="CS117" s="21">
        <v>46440.697000000022</v>
      </c>
      <c r="CT117" s="21">
        <v>48148.103000000025</v>
      </c>
      <c r="CU117" s="21">
        <v>48929.641999999978</v>
      </c>
      <c r="CV117" s="21">
        <v>50526.748999999996</v>
      </c>
      <c r="CW117" s="21">
        <v>51868.32800000006</v>
      </c>
      <c r="CX117" s="21">
        <v>54294.354000000007</v>
      </c>
      <c r="CY117" s="21">
        <v>56813.512999999948</v>
      </c>
      <c r="CZ117" s="21">
        <v>56666.744999999952</v>
      </c>
      <c r="DA117" s="21">
        <v>59662.417000000001</v>
      </c>
      <c r="DB117" s="21">
        <v>61078.354000000007</v>
      </c>
      <c r="DC117" s="21">
        <v>61634.744000000006</v>
      </c>
      <c r="DD117" s="21">
        <v>63521.606999999989</v>
      </c>
      <c r="DE117" s="21">
        <v>64078.334000000032</v>
      </c>
      <c r="DF117" s="21">
        <v>63837.103999999985</v>
      </c>
      <c r="DG117" s="21">
        <v>64431.073000000033</v>
      </c>
      <c r="DH117" s="21">
        <v>64882.504000000001</v>
      </c>
      <c r="DI117" s="21">
        <v>65228.413000000044</v>
      </c>
      <c r="DJ117" s="21">
        <v>65990.2</v>
      </c>
      <c r="DK117" s="21">
        <v>67393.449999999983</v>
      </c>
      <c r="DL117" s="21">
        <v>64686.865999999973</v>
      </c>
      <c r="DM117" s="21">
        <v>70620.097000000038</v>
      </c>
      <c r="DN117" s="21">
        <v>71917.560000000027</v>
      </c>
      <c r="DO117" s="21">
        <v>73495.472000000053</v>
      </c>
      <c r="DP117" s="21">
        <v>74052.852000000057</v>
      </c>
      <c r="DQ117" s="21">
        <v>74252.374999999971</v>
      </c>
      <c r="DR117" s="21">
        <v>74282.108000000022</v>
      </c>
      <c r="DS117" s="21">
        <v>75024.158000000039</v>
      </c>
      <c r="DT117" s="21">
        <v>75942.231000000073</v>
      </c>
      <c r="DU117" s="21">
        <v>76901.002000000124</v>
      </c>
      <c r="DV117" s="21">
        <v>78098.032999999996</v>
      </c>
      <c r="DW117" s="21">
        <v>78535.393000000011</v>
      </c>
      <c r="DX117" s="21">
        <v>79653.504000000103</v>
      </c>
      <c r="DY117" s="21">
        <v>81528.263999999937</v>
      </c>
      <c r="DZ117" s="21">
        <v>82503.285000000003</v>
      </c>
      <c r="EA117" s="21">
        <v>84861.048999999985</v>
      </c>
      <c r="EB117" s="21">
        <v>86957.125999999989</v>
      </c>
      <c r="EC117" s="21">
        <v>90364.569000000047</v>
      </c>
      <c r="ED117" s="21">
        <v>94973.112999999939</v>
      </c>
      <c r="EE117" s="21">
        <v>99098.680000000037</v>
      </c>
      <c r="EF117" s="21">
        <v>106336.34300000002</v>
      </c>
      <c r="EG117" s="21">
        <v>109853.34799999993</v>
      </c>
      <c r="EH117" s="21">
        <v>111967.70299999991</v>
      </c>
      <c r="EI117" s="21">
        <v>116443.61800000002</v>
      </c>
      <c r="EJ117" s="21">
        <v>123215.25900000006</v>
      </c>
      <c r="EK117" s="21">
        <v>129355.51299999998</v>
      </c>
      <c r="EL117" s="21">
        <v>139062.31200000003</v>
      </c>
      <c r="EM117" s="21">
        <v>146187.81099999993</v>
      </c>
      <c r="EN117" s="21">
        <v>156876.5639999999</v>
      </c>
      <c r="EO117" s="21">
        <v>173319.731</v>
      </c>
      <c r="EP117" s="21">
        <v>180079.59799999997</v>
      </c>
      <c r="EQ117" s="21">
        <v>188962.05100000009</v>
      </c>
      <c r="ER117" s="21">
        <v>199573.57099999973</v>
      </c>
      <c r="ES117" s="21">
        <v>209351.86800000028</v>
      </c>
      <c r="ET117" s="21">
        <v>217138.85700000002</v>
      </c>
      <c r="EU117" s="21">
        <v>236554.75200000009</v>
      </c>
      <c r="EV117" s="21">
        <v>249237.78900000016</v>
      </c>
      <c r="EW117" s="21">
        <v>263542.15800000011</v>
      </c>
      <c r="EX117" s="21">
        <v>275639.83799999999</v>
      </c>
      <c r="EY117" s="21">
        <v>283436.462</v>
      </c>
      <c r="EZ117" s="21">
        <v>286993.47899999976</v>
      </c>
      <c r="FA117" s="21">
        <v>299044.03999999998</v>
      </c>
      <c r="FB117" s="21">
        <v>306883.00700000004</v>
      </c>
      <c r="FC117" s="21">
        <v>314873.98700000008</v>
      </c>
      <c r="FD117" s="21">
        <v>329059.52200000035</v>
      </c>
      <c r="FE117" s="21">
        <v>342825.73800000024</v>
      </c>
      <c r="FF117" s="21">
        <v>362056.53199999989</v>
      </c>
      <c r="FG117" s="21">
        <v>379002.67000000016</v>
      </c>
      <c r="FH117" s="21">
        <v>401128.45600000006</v>
      </c>
      <c r="FI117" s="21">
        <v>437386.51100000012</v>
      </c>
      <c r="FJ117" s="21">
        <v>466114.89000000007</v>
      </c>
      <c r="FK117" s="21">
        <v>508591.147</v>
      </c>
      <c r="FL117" s="21">
        <v>486378.35600000003</v>
      </c>
      <c r="FM117" s="21">
        <v>566688.55199999979</v>
      </c>
      <c r="FN117" s="21">
        <v>582212.28299999994</v>
      </c>
      <c r="FO117" s="21">
        <v>600115.33500000031</v>
      </c>
      <c r="FP117" s="21">
        <v>621911.33100000024</v>
      </c>
      <c r="FQ117" s="21">
        <v>636771.93400000036</v>
      </c>
      <c r="FR117" s="21">
        <v>653168.86400000029</v>
      </c>
      <c r="FS117" s="21">
        <v>692212.5159999996</v>
      </c>
      <c r="FT117" s="21">
        <v>758472.41899999965</v>
      </c>
      <c r="FU117" s="21">
        <v>813503.28699999943</v>
      </c>
      <c r="FV117" s="21">
        <v>875348.89399999997</v>
      </c>
      <c r="FW117" s="21">
        <v>954996.12299999967</v>
      </c>
      <c r="FX117" s="21">
        <v>1039141.657</v>
      </c>
      <c r="FY117" s="21">
        <v>1146942.2350000003</v>
      </c>
      <c r="FZ117" s="21">
        <v>1193506.0590000006</v>
      </c>
      <c r="GA117" s="21">
        <v>1233226.2240000023</v>
      </c>
      <c r="GB117" s="21">
        <v>1296348.8149999997</v>
      </c>
      <c r="GC117" s="21">
        <v>1394003.7969999993</v>
      </c>
      <c r="GD117" s="21">
        <v>1474170.7650000006</v>
      </c>
      <c r="GE117" s="21">
        <v>1584614.6280000003</v>
      </c>
      <c r="GF117" s="21">
        <v>1733175.2000000007</v>
      </c>
      <c r="GG117" s="21">
        <v>1821228.4179999994</v>
      </c>
      <c r="GH117" s="21">
        <v>1926760.5760000004</v>
      </c>
      <c r="GI117" s="21">
        <v>2053644.382</v>
      </c>
      <c r="GJ117" s="21">
        <v>2111842.5570000005</v>
      </c>
      <c r="GK117" s="21">
        <v>2181071.3830000004</v>
      </c>
      <c r="GL117" s="22">
        <v>2252725.5510000004</v>
      </c>
      <c r="GM117" s="22">
        <v>2263314.9889999991</v>
      </c>
    </row>
    <row r="118" spans="1:195" s="16" customFormat="1" ht="22.5" customHeight="1" x14ac:dyDescent="0.25">
      <c r="A118" s="39" t="s">
        <v>292</v>
      </c>
      <c r="B118" s="21">
        <v>3437.5249839999988</v>
      </c>
      <c r="C118" s="21">
        <v>3409.5439569999999</v>
      </c>
      <c r="D118" s="21">
        <v>3441.8086060000005</v>
      </c>
      <c r="E118" s="21">
        <v>3479.7720739999986</v>
      </c>
      <c r="F118" s="21">
        <v>3568.0914529999991</v>
      </c>
      <c r="G118" s="21">
        <v>3704.1735979999994</v>
      </c>
      <c r="H118" s="21">
        <v>3640.6680049999995</v>
      </c>
      <c r="I118" s="21">
        <v>3642.9527990000006</v>
      </c>
      <c r="J118" s="21">
        <v>3778.5890140000001</v>
      </c>
      <c r="K118" s="21">
        <v>3872.3785079999998</v>
      </c>
      <c r="L118" s="21">
        <v>3941.0351019999998</v>
      </c>
      <c r="M118" s="21">
        <v>4109.0725430000002</v>
      </c>
      <c r="N118" s="21">
        <v>4254.8494420000006</v>
      </c>
      <c r="O118" s="21">
        <v>4359.5409750000008</v>
      </c>
      <c r="P118" s="21">
        <v>4504.3833730000006</v>
      </c>
      <c r="Q118" s="21">
        <v>4644.3819920000005</v>
      </c>
      <c r="R118" s="21">
        <v>4806.3642380000001</v>
      </c>
      <c r="S118" s="21">
        <v>5044.4068780000007</v>
      </c>
      <c r="T118" s="21">
        <v>5144.4948120000026</v>
      </c>
      <c r="U118" s="21">
        <v>5321.490542999999</v>
      </c>
      <c r="V118" s="21">
        <v>5655.1751099999992</v>
      </c>
      <c r="W118" s="21">
        <v>5907.6064720000004</v>
      </c>
      <c r="X118" s="21">
        <v>5851.7688150000013</v>
      </c>
      <c r="Y118" s="21">
        <v>5991.6009840000015</v>
      </c>
      <c r="Z118" s="21">
        <v>6074.4632840000013</v>
      </c>
      <c r="AA118" s="21">
        <v>6052.4722599999996</v>
      </c>
      <c r="AB118" s="21">
        <v>6082.9144370000004</v>
      </c>
      <c r="AC118" s="21">
        <v>6097.6164760000011</v>
      </c>
      <c r="AD118" s="21">
        <v>6142.6847109999999</v>
      </c>
      <c r="AE118" s="21">
        <v>6176.8823839999995</v>
      </c>
      <c r="AF118" s="21">
        <v>6160.3659310000003</v>
      </c>
      <c r="AG118" s="21">
        <v>6230.5403829999996</v>
      </c>
      <c r="AH118" s="21">
        <v>6393.9226890000027</v>
      </c>
      <c r="AI118" s="21">
        <v>6691.1002369999987</v>
      </c>
      <c r="AJ118" s="21">
        <v>7205.107825</v>
      </c>
      <c r="AK118" s="21">
        <v>7681.8452219999999</v>
      </c>
      <c r="AL118" s="21">
        <v>7870.694845</v>
      </c>
      <c r="AM118" s="21">
        <v>7943.9147899999998</v>
      </c>
      <c r="AN118" s="21">
        <v>8371.005022000003</v>
      </c>
      <c r="AO118" s="21">
        <v>8706.1446010000036</v>
      </c>
      <c r="AP118" s="21">
        <v>9163.8323900000014</v>
      </c>
      <c r="AQ118" s="21">
        <v>9851.5512959999996</v>
      </c>
      <c r="AR118" s="21">
        <v>9981.3148559999991</v>
      </c>
      <c r="AS118" s="21">
        <v>10221.300331999999</v>
      </c>
      <c r="AT118" s="21">
        <v>10630.520238999994</v>
      </c>
      <c r="AU118" s="21">
        <v>11318.177909000009</v>
      </c>
      <c r="AV118" s="21">
        <v>11741.290273999988</v>
      </c>
      <c r="AW118" s="21">
        <v>12353.255325999997</v>
      </c>
      <c r="AX118" s="21">
        <v>12636.383821000005</v>
      </c>
      <c r="AY118" s="21">
        <v>13019.406051000004</v>
      </c>
      <c r="AZ118" s="21">
        <v>13046.222147999984</v>
      </c>
      <c r="BA118" s="21">
        <v>13563.267645999973</v>
      </c>
      <c r="BB118" s="21">
        <v>13734.992068999976</v>
      </c>
      <c r="BC118" s="21">
        <v>14011.976111999989</v>
      </c>
      <c r="BD118" s="21">
        <v>14069.610408999994</v>
      </c>
      <c r="BE118" s="21">
        <v>14244.556034000012</v>
      </c>
      <c r="BF118" s="21">
        <v>14680.194814999995</v>
      </c>
      <c r="BG118" s="21">
        <v>15025.408877</v>
      </c>
      <c r="BH118" s="21">
        <v>15248.660143000003</v>
      </c>
      <c r="BI118" s="21">
        <v>15464.455634</v>
      </c>
      <c r="BJ118" s="21">
        <v>15583.115049999999</v>
      </c>
      <c r="BK118" s="21">
        <v>15556.00436100001</v>
      </c>
      <c r="BL118" s="21">
        <v>15906.191621999989</v>
      </c>
      <c r="BM118" s="21">
        <v>16259.060063000004</v>
      </c>
      <c r="BN118" s="21">
        <v>16414.164489000003</v>
      </c>
      <c r="BO118" s="21">
        <v>17036.965651000013</v>
      </c>
      <c r="BP118" s="21">
        <v>17164.379455000006</v>
      </c>
      <c r="BQ118" s="21">
        <v>18206.20850299998</v>
      </c>
      <c r="BR118" s="21">
        <v>18705.695765000019</v>
      </c>
      <c r="BS118" s="21">
        <v>19040.297050000005</v>
      </c>
      <c r="BT118" s="21">
        <v>19613.296376000002</v>
      </c>
      <c r="BU118" s="21">
        <v>19934.886767000015</v>
      </c>
      <c r="BV118" s="21">
        <v>20119.268175999983</v>
      </c>
      <c r="BW118" s="21">
        <v>19941.631867999975</v>
      </c>
      <c r="BX118" s="21">
        <v>19943.410747000009</v>
      </c>
      <c r="BY118" s="21">
        <v>20205.099009000016</v>
      </c>
      <c r="BZ118" s="21">
        <v>20707.577439000008</v>
      </c>
      <c r="CA118" s="21">
        <v>21818.599884999985</v>
      </c>
      <c r="CB118" s="21">
        <v>22198.344043999994</v>
      </c>
      <c r="CC118" s="21">
        <v>22738.318770000002</v>
      </c>
      <c r="CD118" s="21">
        <v>23582.10144200001</v>
      </c>
      <c r="CE118" s="21">
        <v>24423.474300999998</v>
      </c>
      <c r="CF118" s="21">
        <v>26289.008135999997</v>
      </c>
      <c r="CG118" s="21">
        <v>27734.473648000007</v>
      </c>
      <c r="CH118" s="21">
        <v>28829.78149500001</v>
      </c>
      <c r="CI118" s="21">
        <v>29102.81715000001</v>
      </c>
      <c r="CJ118" s="21">
        <v>30254.461521000027</v>
      </c>
      <c r="CK118" s="21">
        <v>31269.495768999983</v>
      </c>
      <c r="CL118" s="21">
        <v>34065.817263000019</v>
      </c>
      <c r="CM118" s="21">
        <v>36062.347961000014</v>
      </c>
      <c r="CN118" s="21">
        <v>37645.408999999992</v>
      </c>
      <c r="CO118" s="21">
        <v>39619.203999999991</v>
      </c>
      <c r="CP118" s="21">
        <v>41218.612000000023</v>
      </c>
      <c r="CQ118" s="21">
        <v>42601.682999999968</v>
      </c>
      <c r="CR118" s="21">
        <v>44302.208000000028</v>
      </c>
      <c r="CS118" s="21">
        <v>46342.199000000008</v>
      </c>
      <c r="CT118" s="21">
        <v>46506.916999999994</v>
      </c>
      <c r="CU118" s="21">
        <v>47487.80000000001</v>
      </c>
      <c r="CV118" s="21">
        <v>48744.205000000016</v>
      </c>
      <c r="CW118" s="21">
        <v>49160.690000000024</v>
      </c>
      <c r="CX118" s="21">
        <v>50901.924000000035</v>
      </c>
      <c r="CY118" s="21">
        <v>52563.309000000016</v>
      </c>
      <c r="CZ118" s="21">
        <v>52239.790000000037</v>
      </c>
      <c r="DA118" s="21">
        <v>55276.269000000015</v>
      </c>
      <c r="DB118" s="21">
        <v>56745.904999999977</v>
      </c>
      <c r="DC118" s="21">
        <v>55490.529000000017</v>
      </c>
      <c r="DD118" s="21">
        <v>56331.020999999986</v>
      </c>
      <c r="DE118" s="21">
        <v>56671.444000000003</v>
      </c>
      <c r="DF118" s="21">
        <v>56034.674999999996</v>
      </c>
      <c r="DG118" s="21">
        <v>56101.791000000019</v>
      </c>
      <c r="DH118" s="21">
        <v>57936.846000000027</v>
      </c>
      <c r="DI118" s="21">
        <v>58093.443000000021</v>
      </c>
      <c r="DJ118" s="21">
        <v>59874.253000000019</v>
      </c>
      <c r="DK118" s="21">
        <v>58761.247000000061</v>
      </c>
      <c r="DL118" s="21">
        <v>59103.735000000022</v>
      </c>
      <c r="DM118" s="21">
        <v>65577.164000000004</v>
      </c>
      <c r="DN118" s="21">
        <v>64078.672999999959</v>
      </c>
      <c r="DO118" s="21">
        <v>64789.033999999949</v>
      </c>
      <c r="DP118" s="21">
        <v>64203.306999999972</v>
      </c>
      <c r="DQ118" s="21">
        <v>63366.065000000046</v>
      </c>
      <c r="DR118" s="21">
        <v>62256.063999999991</v>
      </c>
      <c r="DS118" s="21">
        <v>62718.162000000026</v>
      </c>
      <c r="DT118" s="21">
        <v>63320.105999999971</v>
      </c>
      <c r="DU118" s="21">
        <v>63119.579999999994</v>
      </c>
      <c r="DV118" s="21">
        <v>63887.975000000013</v>
      </c>
      <c r="DW118" s="21">
        <v>66061.363000000027</v>
      </c>
      <c r="DX118" s="21">
        <v>70006.747999999978</v>
      </c>
      <c r="DY118" s="21">
        <v>73297.703000000081</v>
      </c>
      <c r="DZ118" s="21">
        <v>77922.458000000057</v>
      </c>
      <c r="EA118" s="21">
        <v>82381.400000000038</v>
      </c>
      <c r="EB118" s="21">
        <v>86292.038999999946</v>
      </c>
      <c r="EC118" s="21">
        <v>91604.756000000008</v>
      </c>
      <c r="ED118" s="21">
        <v>95150.412999999957</v>
      </c>
      <c r="EE118" s="21">
        <v>97751.106000000014</v>
      </c>
      <c r="EF118" s="21">
        <v>104518.53499999997</v>
      </c>
      <c r="EG118" s="21">
        <v>109689.20000000006</v>
      </c>
      <c r="EH118" s="21">
        <v>114988.26099999994</v>
      </c>
      <c r="EI118" s="21">
        <v>123877.75699999997</v>
      </c>
      <c r="EJ118" s="21">
        <v>131992.50999999986</v>
      </c>
      <c r="EK118" s="21">
        <v>140775.24799999991</v>
      </c>
      <c r="EL118" s="21">
        <v>152838.19999999992</v>
      </c>
      <c r="EM118" s="21">
        <v>163525.709</v>
      </c>
      <c r="EN118" s="21">
        <v>177766.93899999998</v>
      </c>
      <c r="EO118" s="21">
        <v>187567.196</v>
      </c>
      <c r="EP118" s="21">
        <v>195899.89700000008</v>
      </c>
      <c r="EQ118" s="21">
        <v>204558.50699999984</v>
      </c>
      <c r="ER118" s="21">
        <v>210318.00500000012</v>
      </c>
      <c r="ES118" s="21">
        <v>230808.70700000002</v>
      </c>
      <c r="ET118" s="21">
        <v>242414.54100000008</v>
      </c>
      <c r="EU118" s="21">
        <v>259650.35900000014</v>
      </c>
      <c r="EV118" s="21">
        <v>286757.8409999999</v>
      </c>
      <c r="EW118" s="21">
        <v>305591.81400000001</v>
      </c>
      <c r="EX118" s="21">
        <v>319611.67</v>
      </c>
      <c r="EY118" s="21">
        <v>328087.17</v>
      </c>
      <c r="EZ118" s="21">
        <v>344612.84799999994</v>
      </c>
      <c r="FA118" s="21">
        <v>353073.31000000006</v>
      </c>
      <c r="FB118" s="21">
        <v>354869.27900000004</v>
      </c>
      <c r="FC118" s="21">
        <v>365787.47400000005</v>
      </c>
      <c r="FD118" s="21">
        <v>391723.60499999981</v>
      </c>
      <c r="FE118" s="21">
        <v>418390.99900000007</v>
      </c>
      <c r="FF118" s="21">
        <v>462218.41400000005</v>
      </c>
      <c r="FG118" s="21">
        <v>507197.88200000033</v>
      </c>
      <c r="FH118" s="21">
        <v>541692.61200000008</v>
      </c>
      <c r="FI118" s="21">
        <v>598285.5070000001</v>
      </c>
      <c r="FJ118" s="21">
        <v>649164.70599999989</v>
      </c>
      <c r="FK118" s="21">
        <v>689532.37</v>
      </c>
      <c r="FL118" s="21">
        <v>735319.40399999986</v>
      </c>
      <c r="FM118" s="21">
        <v>888993.51099999994</v>
      </c>
      <c r="FN118" s="21">
        <v>864283.16999999958</v>
      </c>
      <c r="FO118" s="21">
        <v>932336.82000000041</v>
      </c>
      <c r="FP118" s="21">
        <v>1012971.6549999994</v>
      </c>
      <c r="FQ118" s="21">
        <v>1072673.0549999997</v>
      </c>
      <c r="FR118" s="21">
        <v>1203697.7949999995</v>
      </c>
      <c r="FS118" s="21">
        <v>1339659.9479999985</v>
      </c>
      <c r="FT118" s="21">
        <v>1648581.791</v>
      </c>
      <c r="FU118" s="21">
        <v>1961724.0590000013</v>
      </c>
      <c r="FV118" s="21">
        <v>2134785.736</v>
      </c>
      <c r="FW118" s="21">
        <v>2350908.6589999986</v>
      </c>
      <c r="FX118" s="21">
        <v>2496164.3610000014</v>
      </c>
      <c r="FY118" s="21">
        <v>2777244.9700000007</v>
      </c>
      <c r="FZ118" s="21">
        <v>2853047.2269999995</v>
      </c>
      <c r="GA118" s="21">
        <v>2902969.7309999997</v>
      </c>
      <c r="GB118" s="21">
        <v>2989154.3689999995</v>
      </c>
      <c r="GC118" s="21">
        <v>3433959.6799999988</v>
      </c>
      <c r="GD118" s="21">
        <v>3625714.8969999989</v>
      </c>
      <c r="GE118" s="21">
        <v>3893906.688000001</v>
      </c>
      <c r="GF118" s="21">
        <v>4192470.3450000007</v>
      </c>
      <c r="GG118" s="21">
        <v>4280546.5539999977</v>
      </c>
      <c r="GH118" s="21">
        <v>4431154.9999999981</v>
      </c>
      <c r="GI118" s="21">
        <v>4573231.4060000004</v>
      </c>
      <c r="GJ118" s="21">
        <v>4592474.9900000021</v>
      </c>
      <c r="GK118" s="21">
        <v>4639791.8719999995</v>
      </c>
      <c r="GL118" s="22">
        <v>4601462.165000001</v>
      </c>
      <c r="GM118" s="22">
        <v>4808124.413999998</v>
      </c>
    </row>
    <row r="119" spans="1:195" s="16" customFormat="1" ht="22.5" customHeight="1" x14ac:dyDescent="0.25">
      <c r="A119" s="39" t="s">
        <v>295</v>
      </c>
      <c r="B119" s="21">
        <v>0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12314.306959</v>
      </c>
      <c r="AM119" s="21">
        <v>12034.223513999999</v>
      </c>
      <c r="AN119" s="21">
        <v>11893.809614</v>
      </c>
      <c r="AO119" s="21">
        <v>12340.264396999999</v>
      </c>
      <c r="AP119" s="21">
        <v>12183.053444999998</v>
      </c>
      <c r="AQ119" s="21">
        <v>12354.872410999998</v>
      </c>
      <c r="AR119" s="21">
        <v>11005.186249999999</v>
      </c>
      <c r="AS119" s="21">
        <v>11448.265477999998</v>
      </c>
      <c r="AT119" s="21">
        <v>10722.395502000001</v>
      </c>
      <c r="AU119" s="21">
        <v>10308.363179</v>
      </c>
      <c r="AV119" s="21">
        <v>10389.099425000002</v>
      </c>
      <c r="AW119" s="21">
        <v>10537.631959000004</v>
      </c>
      <c r="AX119" s="21">
        <v>12390.656383000012</v>
      </c>
      <c r="AY119" s="21">
        <v>12576.635615999996</v>
      </c>
      <c r="AZ119" s="21">
        <v>13889.637498000002</v>
      </c>
      <c r="BA119" s="21">
        <v>14938.875322999991</v>
      </c>
      <c r="BB119" s="21">
        <v>15320.393177000002</v>
      </c>
      <c r="BC119" s="21">
        <v>14773.003419999995</v>
      </c>
      <c r="BD119" s="21">
        <v>14924.504976999988</v>
      </c>
      <c r="BE119" s="21">
        <v>13932.294846999996</v>
      </c>
      <c r="BF119" s="21">
        <v>12400.247089</v>
      </c>
      <c r="BG119" s="21">
        <v>10945.710039999998</v>
      </c>
      <c r="BH119" s="21">
        <v>10435.652196999999</v>
      </c>
      <c r="BI119" s="21">
        <v>10608.867965999998</v>
      </c>
      <c r="BJ119" s="21">
        <v>10767.02577</v>
      </c>
      <c r="BK119" s="21">
        <v>10966.130190999997</v>
      </c>
      <c r="BL119" s="21">
        <v>10415.370177000001</v>
      </c>
      <c r="BM119" s="21">
        <v>12306.532837999999</v>
      </c>
      <c r="BN119" s="21">
        <v>13523.477676999995</v>
      </c>
      <c r="BO119" s="21">
        <v>13617.684699000001</v>
      </c>
      <c r="BP119" s="21">
        <v>13838.163071999996</v>
      </c>
      <c r="BQ119" s="21">
        <v>12344.687872</v>
      </c>
      <c r="BR119" s="21">
        <v>10511.699557000002</v>
      </c>
      <c r="BS119" s="21">
        <v>9131.0969119999972</v>
      </c>
      <c r="BT119" s="21">
        <v>7660.6679690000028</v>
      </c>
      <c r="BU119" s="21">
        <v>9560.4202129999994</v>
      </c>
      <c r="BV119" s="21">
        <v>12228.004819</v>
      </c>
      <c r="BW119" s="21">
        <v>18711.53920900001</v>
      </c>
      <c r="BX119" s="21">
        <v>22363.67060400001</v>
      </c>
      <c r="BY119" s="21">
        <v>29480.153652000001</v>
      </c>
      <c r="BZ119" s="21">
        <v>35681.922705000012</v>
      </c>
      <c r="CA119" s="21">
        <v>43732.374848000007</v>
      </c>
      <c r="CB119" s="21">
        <v>51705.493430999981</v>
      </c>
      <c r="CC119" s="21">
        <v>55723.359393999999</v>
      </c>
      <c r="CD119" s="21">
        <v>61839.177665999996</v>
      </c>
      <c r="CE119" s="21">
        <v>65377.915892000005</v>
      </c>
      <c r="CF119" s="21">
        <v>73451.298151999988</v>
      </c>
      <c r="CG119" s="21">
        <v>73344.497896000001</v>
      </c>
      <c r="CH119" s="21">
        <v>74507.819168000002</v>
      </c>
      <c r="CI119" s="21">
        <v>77450.435606000014</v>
      </c>
      <c r="CJ119" s="21">
        <v>81913.568960000048</v>
      </c>
      <c r="CK119" s="21">
        <v>87104.72371299997</v>
      </c>
      <c r="CL119" s="21">
        <v>100949.46177399998</v>
      </c>
      <c r="CM119" s="21">
        <v>115081.86763199995</v>
      </c>
      <c r="CN119" s="21">
        <v>131174.32399999996</v>
      </c>
      <c r="CO119" s="21">
        <v>127631.80899999998</v>
      </c>
      <c r="CP119" s="21">
        <v>127773.41199999994</v>
      </c>
      <c r="CQ119" s="21">
        <v>130514.83000000002</v>
      </c>
      <c r="CR119" s="21">
        <v>127158.46799999996</v>
      </c>
      <c r="CS119" s="21">
        <v>138703.27899999998</v>
      </c>
      <c r="CT119" s="21">
        <v>153807.36299999998</v>
      </c>
      <c r="CU119" s="21">
        <v>163024.52199999997</v>
      </c>
      <c r="CV119" s="21">
        <v>158510.99899999998</v>
      </c>
      <c r="CW119" s="21">
        <v>176207.42899999983</v>
      </c>
      <c r="CX119" s="21">
        <v>204008.35199999984</v>
      </c>
      <c r="CY119" s="21">
        <v>236737.53300000023</v>
      </c>
      <c r="CZ119" s="21">
        <v>226468.51700000002</v>
      </c>
      <c r="DA119" s="21">
        <v>313587.0579999999</v>
      </c>
      <c r="DB119" s="21">
        <v>329624.77199999994</v>
      </c>
      <c r="DC119" s="21">
        <v>273898.74799999996</v>
      </c>
      <c r="DD119" s="21">
        <v>292524.40000000008</v>
      </c>
      <c r="DE119" s="21">
        <v>284753.54899999988</v>
      </c>
      <c r="DF119" s="21">
        <v>288077.16100000002</v>
      </c>
      <c r="DG119" s="21">
        <v>316296.58100000001</v>
      </c>
      <c r="DH119" s="21">
        <v>353528.30300000007</v>
      </c>
      <c r="DI119" s="21">
        <v>361197.30499999999</v>
      </c>
      <c r="DJ119" s="21">
        <v>355467.49200000009</v>
      </c>
      <c r="DK119" s="21">
        <v>337469.60299999989</v>
      </c>
      <c r="DL119" s="21">
        <v>358695.26199999999</v>
      </c>
      <c r="DM119" s="21">
        <v>457073.56400000019</v>
      </c>
      <c r="DN119" s="21">
        <v>374750.54699999967</v>
      </c>
      <c r="DO119" s="21">
        <v>331774.88399999996</v>
      </c>
      <c r="DP119" s="21">
        <v>310073.33200000017</v>
      </c>
      <c r="DQ119" s="21">
        <v>290390.9850000001</v>
      </c>
      <c r="DR119" s="21">
        <v>277885.45500000019</v>
      </c>
      <c r="DS119" s="21">
        <v>275600.51600000018</v>
      </c>
      <c r="DT119" s="21">
        <v>265631.87700000015</v>
      </c>
      <c r="DU119" s="21">
        <v>250102.10599999991</v>
      </c>
      <c r="DV119" s="21">
        <v>241413.08200000011</v>
      </c>
      <c r="DW119" s="21">
        <v>224368.07499999992</v>
      </c>
      <c r="DX119" s="21">
        <v>210460.15699999989</v>
      </c>
      <c r="DY119" s="21">
        <v>204635.54400000005</v>
      </c>
      <c r="DZ119" s="21">
        <v>200607.57299999992</v>
      </c>
      <c r="EA119" s="21">
        <v>194476.84100000001</v>
      </c>
      <c r="EB119" s="21">
        <v>195722.29200000002</v>
      </c>
      <c r="EC119" s="21">
        <v>207036.53100000005</v>
      </c>
      <c r="ED119" s="21">
        <v>202986.70099999997</v>
      </c>
      <c r="EE119" s="21">
        <v>208696.53700000019</v>
      </c>
      <c r="EF119" s="21">
        <v>226517.85</v>
      </c>
      <c r="EG119" s="21">
        <v>242835.27099999986</v>
      </c>
      <c r="EH119" s="21">
        <v>253642.30299999999</v>
      </c>
      <c r="EI119" s="21">
        <v>237888.52300000002</v>
      </c>
      <c r="EJ119" s="21">
        <v>245492.15199999994</v>
      </c>
      <c r="EK119" s="21">
        <v>237782.39700000011</v>
      </c>
      <c r="EL119" s="21">
        <v>224153.38799999998</v>
      </c>
      <c r="EM119" s="21">
        <v>209140.29199999996</v>
      </c>
      <c r="EN119" s="21">
        <v>193787.51299999989</v>
      </c>
      <c r="EO119" s="21">
        <v>178865.58000000005</v>
      </c>
      <c r="EP119" s="21">
        <v>176431.03399999996</v>
      </c>
      <c r="EQ119" s="21">
        <v>179312.27500000008</v>
      </c>
      <c r="ER119" s="21">
        <v>187875.50800000009</v>
      </c>
      <c r="ES119" s="21">
        <v>196776.70799999993</v>
      </c>
      <c r="ET119" s="21">
        <v>201260.37499999997</v>
      </c>
      <c r="EU119" s="21">
        <v>219806.80400000006</v>
      </c>
      <c r="EV119" s="21">
        <v>213786.97400000002</v>
      </c>
      <c r="EW119" s="21">
        <v>210180.12299999993</v>
      </c>
      <c r="EX119" s="21">
        <v>216169.79599999994</v>
      </c>
      <c r="EY119" s="21">
        <v>221037.117</v>
      </c>
      <c r="EZ119" s="21">
        <v>225438.003</v>
      </c>
      <c r="FA119" s="21">
        <v>235682.67600000009</v>
      </c>
      <c r="FB119" s="21">
        <v>247354.18</v>
      </c>
      <c r="FC119" s="21">
        <v>276670.86</v>
      </c>
      <c r="FD119" s="21">
        <v>313511.02800000005</v>
      </c>
      <c r="FE119" s="21">
        <v>371329.30000000016</v>
      </c>
      <c r="FF119" s="21">
        <v>393172.21800000011</v>
      </c>
      <c r="FG119" s="21">
        <v>407879.77799999999</v>
      </c>
      <c r="FH119" s="21">
        <v>430613.77899999998</v>
      </c>
      <c r="FI119" s="21">
        <v>549400.65599999996</v>
      </c>
      <c r="FJ119" s="21">
        <v>532714.76599999983</v>
      </c>
      <c r="FK119" s="21">
        <v>507780.51599999989</v>
      </c>
      <c r="FL119" s="21">
        <v>502611.23300000007</v>
      </c>
      <c r="FM119" s="21">
        <v>1111546.6460000006</v>
      </c>
      <c r="FN119" s="21">
        <v>1316930.2419999996</v>
      </c>
      <c r="FO119" s="21">
        <v>1196318.1009999998</v>
      </c>
      <c r="FP119" s="21">
        <v>1727103.0400000003</v>
      </c>
      <c r="FQ119" s="21">
        <v>1937260.9010000001</v>
      </c>
      <c r="FR119" s="21">
        <v>2528183.378</v>
      </c>
      <c r="FS119" s="21">
        <v>2593706.0020000003</v>
      </c>
      <c r="FT119" s="21">
        <v>2613237.0530000008</v>
      </c>
      <c r="FU119" s="21">
        <v>2794435.3929999997</v>
      </c>
      <c r="FV119" s="21">
        <v>2979583.2890000003</v>
      </c>
      <c r="FW119" s="21">
        <v>3538817.9739999981</v>
      </c>
      <c r="FX119" s="21">
        <v>3985555.5669999998</v>
      </c>
      <c r="FY119" s="21">
        <v>4725468.84</v>
      </c>
      <c r="FZ119" s="21">
        <v>5617040.7099999953</v>
      </c>
      <c r="GA119" s="21">
        <v>6188431.5729999999</v>
      </c>
      <c r="GB119" s="21">
        <v>6435355.1880000029</v>
      </c>
      <c r="GC119" s="21">
        <v>7030095.2109999983</v>
      </c>
      <c r="GD119" s="21">
        <v>7858793.6740000024</v>
      </c>
      <c r="GE119" s="21">
        <v>8008954.3299999991</v>
      </c>
      <c r="GF119" s="21">
        <v>9443283.5139999986</v>
      </c>
      <c r="GG119" s="21">
        <v>9755114.8360000011</v>
      </c>
      <c r="GH119" s="21">
        <v>9922947.036000004</v>
      </c>
      <c r="GI119" s="21">
        <v>9694614.1950000022</v>
      </c>
      <c r="GJ119" s="21">
        <v>9454152.6490000021</v>
      </c>
      <c r="GK119" s="21">
        <v>9359961.3050000016</v>
      </c>
      <c r="GL119" s="22">
        <v>9968823.3900000025</v>
      </c>
      <c r="GM119" s="22">
        <v>10180352.228999995</v>
      </c>
    </row>
    <row r="120" spans="1:195" s="16" customFormat="1" ht="22.5" customHeight="1" thickBot="1" x14ac:dyDescent="0.3">
      <c r="A120" s="40" t="s">
        <v>296</v>
      </c>
      <c r="B120" s="43">
        <v>29329.731037000049</v>
      </c>
      <c r="C120" s="43">
        <v>29421.101908000033</v>
      </c>
      <c r="D120" s="43">
        <v>30794.384049000029</v>
      </c>
      <c r="E120" s="43">
        <v>32035.793956000067</v>
      </c>
      <c r="F120" s="43">
        <v>32660.022062000018</v>
      </c>
      <c r="G120" s="43">
        <v>32759.648154999988</v>
      </c>
      <c r="H120" s="43">
        <v>33878.756045999995</v>
      </c>
      <c r="I120" s="43">
        <v>36591.758421999992</v>
      </c>
      <c r="J120" s="43">
        <v>37704.14516800001</v>
      </c>
      <c r="K120" s="43">
        <v>39350.077286999993</v>
      </c>
      <c r="L120" s="43">
        <v>41332.628955000051</v>
      </c>
      <c r="M120" s="43">
        <v>43767.072277000014</v>
      </c>
      <c r="N120" s="43">
        <v>44919.007658999981</v>
      </c>
      <c r="O120" s="43">
        <v>45692.151316999996</v>
      </c>
      <c r="P120" s="43">
        <v>46894.705542000054</v>
      </c>
      <c r="Q120" s="43">
        <v>48556.282415999987</v>
      </c>
      <c r="R120" s="43">
        <v>49869.282524999959</v>
      </c>
      <c r="S120" s="43">
        <v>51236.748009000003</v>
      </c>
      <c r="T120" s="43">
        <v>55919.457565000121</v>
      </c>
      <c r="U120" s="43">
        <v>58108.612608000069</v>
      </c>
      <c r="V120" s="43">
        <v>59362.094703999988</v>
      </c>
      <c r="W120" s="43">
        <v>61864.178786999997</v>
      </c>
      <c r="X120" s="43">
        <v>62251.85813399998</v>
      </c>
      <c r="Y120" s="43">
        <v>61643.110778999995</v>
      </c>
      <c r="Z120" s="43">
        <v>62687.835527000003</v>
      </c>
      <c r="AA120" s="43">
        <v>62747.04094700003</v>
      </c>
      <c r="AB120" s="43">
        <v>63987.981732999935</v>
      </c>
      <c r="AC120" s="43">
        <v>64764.770266000021</v>
      </c>
      <c r="AD120" s="43">
        <v>64673.181758999985</v>
      </c>
      <c r="AE120" s="43">
        <v>64269.171375999984</v>
      </c>
      <c r="AF120" s="43">
        <v>61186.707092000026</v>
      </c>
      <c r="AG120" s="43">
        <v>60512.28754800008</v>
      </c>
      <c r="AH120" s="43">
        <v>60941.604801000009</v>
      </c>
      <c r="AI120" s="43">
        <v>61410.105385000032</v>
      </c>
      <c r="AJ120" s="43">
        <v>62974.488615000038</v>
      </c>
      <c r="AK120" s="43">
        <v>65747.412094999978</v>
      </c>
      <c r="AL120" s="43">
        <v>52865.551701000019</v>
      </c>
      <c r="AM120" s="43">
        <v>53729.701788999955</v>
      </c>
      <c r="AN120" s="43">
        <v>54600.635796000046</v>
      </c>
      <c r="AO120" s="43">
        <v>56372.113122000068</v>
      </c>
      <c r="AP120" s="43">
        <v>58319.107863000099</v>
      </c>
      <c r="AQ120" s="43">
        <v>60525.586298000038</v>
      </c>
      <c r="AR120" s="43">
        <v>59511.274826999928</v>
      </c>
      <c r="AS120" s="43">
        <v>61113.441279000079</v>
      </c>
      <c r="AT120" s="43">
        <v>63046.452579999896</v>
      </c>
      <c r="AU120" s="43">
        <v>64888.648652999982</v>
      </c>
      <c r="AV120" s="43">
        <v>67872.479084999883</v>
      </c>
      <c r="AW120" s="43">
        <v>72425.824440000055</v>
      </c>
      <c r="AX120" s="43">
        <v>73607.407891000184</v>
      </c>
      <c r="AY120" s="43">
        <v>73826.949688999943</v>
      </c>
      <c r="AZ120" s="43">
        <v>74378.182324999943</v>
      </c>
      <c r="BA120" s="43">
        <v>75071.210173000203</v>
      </c>
      <c r="BB120" s="43">
        <v>75753.48522699991</v>
      </c>
      <c r="BC120" s="43">
        <v>75769.772746999952</v>
      </c>
      <c r="BD120" s="43">
        <v>74347.170437999943</v>
      </c>
      <c r="BE120" s="43">
        <v>76712.710368999979</v>
      </c>
      <c r="BF120" s="43">
        <v>79192.253383999894</v>
      </c>
      <c r="BG120" s="43">
        <v>81594.7995560001</v>
      </c>
      <c r="BH120" s="43">
        <v>83106.941080999968</v>
      </c>
      <c r="BI120" s="43">
        <v>85846.997081999987</v>
      </c>
      <c r="BJ120" s="43">
        <v>85822.966305999842</v>
      </c>
      <c r="BK120" s="43">
        <v>86939.53282299987</v>
      </c>
      <c r="BL120" s="43">
        <v>88520.54505799996</v>
      </c>
      <c r="BM120" s="43">
        <v>89620.543322000187</v>
      </c>
      <c r="BN120" s="43">
        <v>91543.168786000228</v>
      </c>
      <c r="BO120" s="43">
        <v>96515.730077000044</v>
      </c>
      <c r="BP120" s="43">
        <v>95737.757655000081</v>
      </c>
      <c r="BQ120" s="43">
        <v>102424.69737500016</v>
      </c>
      <c r="BR120" s="43">
        <v>105904.63826200005</v>
      </c>
      <c r="BS120" s="43">
        <v>110824.41353499994</v>
      </c>
      <c r="BT120" s="43">
        <v>117140.14103899989</v>
      </c>
      <c r="BU120" s="43">
        <v>129007.03627699986</v>
      </c>
      <c r="BV120" s="43">
        <v>129334.88746800023</v>
      </c>
      <c r="BW120" s="43">
        <v>132129.810788</v>
      </c>
      <c r="BX120" s="43">
        <v>110767.87061699998</v>
      </c>
      <c r="BY120" s="43">
        <v>112935.95211100025</v>
      </c>
      <c r="BZ120" s="43">
        <v>115791.63053200056</v>
      </c>
      <c r="CA120" s="43">
        <v>116607.77325100015</v>
      </c>
      <c r="CB120" s="43">
        <v>110279.25201200001</v>
      </c>
      <c r="CC120" s="43">
        <v>114621.96472399996</v>
      </c>
      <c r="CD120" s="43">
        <v>120136.92380700033</v>
      </c>
      <c r="CE120" s="43">
        <v>125762.06103200017</v>
      </c>
      <c r="CF120" s="43">
        <v>131612.86879599973</v>
      </c>
      <c r="CG120" s="43">
        <v>138285.27111400006</v>
      </c>
      <c r="CH120" s="43">
        <v>140157.70864300022</v>
      </c>
      <c r="CI120" s="43">
        <v>138801.83251299977</v>
      </c>
      <c r="CJ120" s="43">
        <v>142860.72779200017</v>
      </c>
      <c r="CK120" s="43">
        <v>144562.42207800038</v>
      </c>
      <c r="CL120" s="43">
        <v>151659.75556399976</v>
      </c>
      <c r="CM120" s="43">
        <v>159628.8045539998</v>
      </c>
      <c r="CN120" s="43">
        <v>165983.79199999967</v>
      </c>
      <c r="CO120" s="43">
        <v>170652.96199999994</v>
      </c>
      <c r="CP120" s="43">
        <v>179037.76599999995</v>
      </c>
      <c r="CQ120" s="43">
        <v>185866.75799999968</v>
      </c>
      <c r="CR120" s="43">
        <v>192989.85799999966</v>
      </c>
      <c r="CS120" s="43">
        <v>211851.92099999962</v>
      </c>
      <c r="CT120" s="43">
        <v>224820.62900000077</v>
      </c>
      <c r="CU120" s="43">
        <v>227346.76299999957</v>
      </c>
      <c r="CV120" s="43">
        <v>232195.70999999973</v>
      </c>
      <c r="CW120" s="43">
        <v>236701.22599999956</v>
      </c>
      <c r="CX120" s="43">
        <v>252677.98800000083</v>
      </c>
      <c r="CY120" s="43">
        <v>268433.23300000001</v>
      </c>
      <c r="CZ120" s="43">
        <v>262880.72200000007</v>
      </c>
      <c r="DA120" s="43">
        <v>303033.66100000055</v>
      </c>
      <c r="DB120" s="43">
        <v>315945.94499999983</v>
      </c>
      <c r="DC120" s="43">
        <v>302697.07300000009</v>
      </c>
      <c r="DD120" s="43">
        <v>310597.01899999985</v>
      </c>
      <c r="DE120" s="43">
        <v>315796.52300000016</v>
      </c>
      <c r="DF120" s="43">
        <v>306615.54999999981</v>
      </c>
      <c r="DG120" s="43">
        <v>305899.56499999971</v>
      </c>
      <c r="DH120" s="43">
        <v>321571.90399999951</v>
      </c>
      <c r="DI120" s="43">
        <v>325020.37599999947</v>
      </c>
      <c r="DJ120" s="43">
        <v>325047.57900000073</v>
      </c>
      <c r="DK120" s="43">
        <v>320135.80299999902</v>
      </c>
      <c r="DL120" s="43">
        <v>323049.83400000015</v>
      </c>
      <c r="DM120" s="43">
        <v>368726.09199999925</v>
      </c>
      <c r="DN120" s="43">
        <v>344948.72600000026</v>
      </c>
      <c r="DO120" s="43">
        <v>351878.32000000076</v>
      </c>
      <c r="DP120" s="43">
        <v>339033.6109999998</v>
      </c>
      <c r="DQ120" s="43">
        <v>349070.78799999924</v>
      </c>
      <c r="DR120" s="43">
        <v>347828.97999999952</v>
      </c>
      <c r="DS120" s="43">
        <v>356291.41400000034</v>
      </c>
      <c r="DT120" s="43">
        <v>379889.25200000079</v>
      </c>
      <c r="DU120" s="43">
        <v>435464.32899999851</v>
      </c>
      <c r="DV120" s="43">
        <v>473786.16900000023</v>
      </c>
      <c r="DW120" s="43">
        <v>508398.36399999843</v>
      </c>
      <c r="DX120" s="43">
        <v>524859.52</v>
      </c>
      <c r="DY120" s="43">
        <v>545598.39399999962</v>
      </c>
      <c r="DZ120" s="43">
        <v>546560.20200000075</v>
      </c>
      <c r="EA120" s="43">
        <v>561255.41099999938</v>
      </c>
      <c r="EB120" s="43">
        <v>574352.68099999987</v>
      </c>
      <c r="EC120" s="43">
        <v>592289.43300000019</v>
      </c>
      <c r="ED120" s="43">
        <v>588721.42100000079</v>
      </c>
      <c r="EE120" s="43">
        <v>596297.4149999998</v>
      </c>
      <c r="EF120" s="43">
        <v>605473.75100000133</v>
      </c>
      <c r="EG120" s="43">
        <v>615676.61300000083</v>
      </c>
      <c r="EH120" s="43">
        <v>630242.50699999742</v>
      </c>
      <c r="EI120" s="43">
        <v>636311.96300000115</v>
      </c>
      <c r="EJ120" s="43">
        <v>630890.63300000108</v>
      </c>
      <c r="EK120" s="43">
        <v>645553.7900000005</v>
      </c>
      <c r="EL120" s="43">
        <v>656762.21399999922</v>
      </c>
      <c r="EM120" s="43">
        <v>673197.08500000043</v>
      </c>
      <c r="EN120" s="43">
        <v>690518.91899999999</v>
      </c>
      <c r="EO120" s="43">
        <v>716879.98399999994</v>
      </c>
      <c r="EP120" s="43">
        <v>706039.51599999983</v>
      </c>
      <c r="EQ120" s="43">
        <v>724339.18599999882</v>
      </c>
      <c r="ER120" s="43">
        <v>719070.23899999959</v>
      </c>
      <c r="ES120" s="43">
        <v>784534.4150000005</v>
      </c>
      <c r="ET120" s="43">
        <v>798574.33899999969</v>
      </c>
      <c r="EU120" s="43">
        <v>857834.63600000041</v>
      </c>
      <c r="EV120" s="43">
        <v>927021.24900000123</v>
      </c>
      <c r="EW120" s="43">
        <v>978685.65400000103</v>
      </c>
      <c r="EX120" s="43">
        <v>1023625.6319999998</v>
      </c>
      <c r="EY120" s="43">
        <v>1064570.1300000008</v>
      </c>
      <c r="EZ120" s="43">
        <v>1109893.0290000001</v>
      </c>
      <c r="FA120" s="43">
        <v>1178934.7569999988</v>
      </c>
      <c r="FB120" s="43">
        <v>1205876.8720000009</v>
      </c>
      <c r="FC120" s="43">
        <v>1254334.8270000005</v>
      </c>
      <c r="FD120" s="43">
        <v>1385357.5440000016</v>
      </c>
      <c r="FE120" s="43">
        <v>1575542.1739999941</v>
      </c>
      <c r="FF120" s="43">
        <v>1699226.9259999972</v>
      </c>
      <c r="FG120" s="43">
        <v>1880327.0140000004</v>
      </c>
      <c r="FH120" s="43">
        <v>2009495.4809999978</v>
      </c>
      <c r="FI120" s="43">
        <v>2272577.2279999983</v>
      </c>
      <c r="FJ120" s="43">
        <v>2452380.0109999999</v>
      </c>
      <c r="FK120" s="43">
        <v>2757586.1060000025</v>
      </c>
      <c r="FL120" s="43">
        <v>2792757.3420000048</v>
      </c>
      <c r="FM120" s="43">
        <v>3501818.5769999996</v>
      </c>
      <c r="FN120" s="43">
        <v>3564390.9190000035</v>
      </c>
      <c r="FO120" s="43">
        <v>3774943.8899999987</v>
      </c>
      <c r="FP120" s="43">
        <v>4140946.4410000034</v>
      </c>
      <c r="FQ120" s="43">
        <v>4371595.8110000007</v>
      </c>
      <c r="FR120" s="43">
        <v>4507120.6519999895</v>
      </c>
      <c r="FS120" s="43">
        <v>4994704.6859999895</v>
      </c>
      <c r="FT120" s="43">
        <v>5603419.3729999959</v>
      </c>
      <c r="FU120" s="43">
        <v>6262612.3329999968</v>
      </c>
      <c r="FV120" s="43">
        <v>6920109.8049999997</v>
      </c>
      <c r="FW120" s="43">
        <v>7581652.737999998</v>
      </c>
      <c r="FX120" s="43">
        <v>7966169.0860000104</v>
      </c>
      <c r="FY120" s="43">
        <v>8843125.4040000103</v>
      </c>
      <c r="FZ120" s="43">
        <v>9085096.6569999978</v>
      </c>
      <c r="GA120" s="43">
        <v>9740058.4789999872</v>
      </c>
      <c r="GB120" s="43">
        <v>10218970.869999982</v>
      </c>
      <c r="GC120" s="43">
        <v>11101157.336999997</v>
      </c>
      <c r="GD120" s="43">
        <v>11774911.328000009</v>
      </c>
      <c r="GE120" s="43">
        <v>12916521.778000034</v>
      </c>
      <c r="GF120" s="43">
        <v>13982415.466000006</v>
      </c>
      <c r="GG120" s="43">
        <v>14878895.659000017</v>
      </c>
      <c r="GH120" s="43">
        <v>15907137.215999998</v>
      </c>
      <c r="GI120" s="43">
        <v>16644564.559000008</v>
      </c>
      <c r="GJ120" s="43">
        <v>17173041.422999978</v>
      </c>
      <c r="GK120" s="43">
        <v>18087299.113000028</v>
      </c>
      <c r="GL120" s="44">
        <v>18172037.191999979</v>
      </c>
      <c r="GM120" s="44">
        <v>17738984.787</v>
      </c>
    </row>
    <row r="121" spans="1:195" s="32" customFormat="1" ht="19.5" customHeight="1" x14ac:dyDescent="0.35">
      <c r="A121" s="31" t="s">
        <v>279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</row>
    <row r="125" spans="1:195" ht="27.75" x14ac:dyDescent="0.55000000000000004">
      <c r="A125" s="12" t="s">
        <v>305</v>
      </c>
    </row>
    <row r="126" spans="1:195" s="10" customFormat="1" ht="30" customHeight="1" thickBot="1" x14ac:dyDescent="0.6">
      <c r="A126" s="12" t="s">
        <v>288</v>
      </c>
    </row>
    <row r="127" spans="1:195" s="16" customFormat="1" ht="30" customHeight="1" thickBot="1" x14ac:dyDescent="0.3">
      <c r="A127" s="13" t="s">
        <v>270</v>
      </c>
      <c r="B127" s="14">
        <v>40179</v>
      </c>
      <c r="C127" s="14">
        <v>40210</v>
      </c>
      <c r="D127" s="14">
        <v>40238</v>
      </c>
      <c r="E127" s="14">
        <v>40269</v>
      </c>
      <c r="F127" s="14">
        <v>40299</v>
      </c>
      <c r="G127" s="14">
        <v>40330</v>
      </c>
      <c r="H127" s="14">
        <v>40360</v>
      </c>
      <c r="I127" s="14">
        <v>40391</v>
      </c>
      <c r="J127" s="14">
        <v>40422</v>
      </c>
      <c r="K127" s="14">
        <v>40452</v>
      </c>
      <c r="L127" s="14">
        <v>40483</v>
      </c>
      <c r="M127" s="14">
        <v>40513</v>
      </c>
      <c r="N127" s="14">
        <v>40544</v>
      </c>
      <c r="O127" s="14">
        <v>40575</v>
      </c>
      <c r="P127" s="14">
        <v>40603</v>
      </c>
      <c r="Q127" s="14">
        <v>40634</v>
      </c>
      <c r="R127" s="14">
        <v>40664</v>
      </c>
      <c r="S127" s="14">
        <v>40695</v>
      </c>
      <c r="T127" s="14">
        <v>40725</v>
      </c>
      <c r="U127" s="14">
        <v>40756</v>
      </c>
      <c r="V127" s="14">
        <v>40787</v>
      </c>
      <c r="W127" s="14">
        <v>40817</v>
      </c>
      <c r="X127" s="14">
        <v>40848</v>
      </c>
      <c r="Y127" s="14">
        <v>40878</v>
      </c>
      <c r="Z127" s="14">
        <v>40909</v>
      </c>
      <c r="AA127" s="14">
        <v>40940</v>
      </c>
      <c r="AB127" s="14">
        <v>40969</v>
      </c>
      <c r="AC127" s="14">
        <v>41000</v>
      </c>
      <c r="AD127" s="14">
        <v>41030</v>
      </c>
      <c r="AE127" s="14">
        <v>41061</v>
      </c>
      <c r="AF127" s="14">
        <v>41091</v>
      </c>
      <c r="AG127" s="14">
        <v>41122</v>
      </c>
      <c r="AH127" s="14">
        <v>41153</v>
      </c>
      <c r="AI127" s="14">
        <v>41183</v>
      </c>
      <c r="AJ127" s="14">
        <v>41214</v>
      </c>
      <c r="AK127" s="14">
        <v>41244</v>
      </c>
      <c r="AL127" s="14">
        <v>41275</v>
      </c>
      <c r="AM127" s="14">
        <v>41306</v>
      </c>
      <c r="AN127" s="14">
        <v>41334</v>
      </c>
      <c r="AO127" s="14">
        <v>41365</v>
      </c>
      <c r="AP127" s="14">
        <v>41395</v>
      </c>
      <c r="AQ127" s="14">
        <v>41426</v>
      </c>
      <c r="AR127" s="14">
        <v>41456</v>
      </c>
      <c r="AS127" s="14">
        <v>41487</v>
      </c>
      <c r="AT127" s="14">
        <v>41518</v>
      </c>
      <c r="AU127" s="14">
        <v>41548</v>
      </c>
      <c r="AV127" s="14">
        <v>41579</v>
      </c>
      <c r="AW127" s="14">
        <v>41609</v>
      </c>
      <c r="AX127" s="14">
        <v>41640</v>
      </c>
      <c r="AY127" s="14">
        <v>41671</v>
      </c>
      <c r="AZ127" s="14">
        <v>41699</v>
      </c>
      <c r="BA127" s="14">
        <v>41730</v>
      </c>
      <c r="BB127" s="14">
        <v>41760</v>
      </c>
      <c r="BC127" s="14">
        <v>41791</v>
      </c>
      <c r="BD127" s="14">
        <v>41821</v>
      </c>
      <c r="BE127" s="14">
        <v>41852</v>
      </c>
      <c r="BF127" s="14">
        <v>41883</v>
      </c>
      <c r="BG127" s="14">
        <v>41913</v>
      </c>
      <c r="BH127" s="14">
        <v>41944</v>
      </c>
      <c r="BI127" s="14">
        <v>41974</v>
      </c>
      <c r="BJ127" s="14">
        <v>42005</v>
      </c>
      <c r="BK127" s="14">
        <v>42036</v>
      </c>
      <c r="BL127" s="14">
        <v>42064</v>
      </c>
      <c r="BM127" s="14">
        <v>42095</v>
      </c>
      <c r="BN127" s="14">
        <v>42125</v>
      </c>
      <c r="BO127" s="14">
        <v>42156</v>
      </c>
      <c r="BP127" s="14">
        <v>42186</v>
      </c>
      <c r="BQ127" s="14">
        <v>42217</v>
      </c>
      <c r="BR127" s="14">
        <v>42248</v>
      </c>
      <c r="BS127" s="14">
        <v>42278</v>
      </c>
      <c r="BT127" s="14">
        <v>42309</v>
      </c>
      <c r="BU127" s="14">
        <v>42339</v>
      </c>
      <c r="BV127" s="14">
        <v>42370</v>
      </c>
      <c r="BW127" s="14">
        <v>42401</v>
      </c>
      <c r="BX127" s="14">
        <v>42430</v>
      </c>
      <c r="BY127" s="14">
        <v>42461</v>
      </c>
      <c r="BZ127" s="14">
        <v>42491</v>
      </c>
      <c r="CA127" s="14">
        <v>42522</v>
      </c>
      <c r="CB127" s="14">
        <v>42552</v>
      </c>
      <c r="CC127" s="14">
        <v>42583</v>
      </c>
      <c r="CD127" s="14">
        <v>42614</v>
      </c>
      <c r="CE127" s="14">
        <v>42644</v>
      </c>
      <c r="CF127" s="14">
        <v>42675</v>
      </c>
      <c r="CG127" s="14">
        <v>42705</v>
      </c>
      <c r="CH127" s="14">
        <v>42736</v>
      </c>
      <c r="CI127" s="14">
        <v>42767</v>
      </c>
      <c r="CJ127" s="14">
        <v>42795</v>
      </c>
      <c r="CK127" s="14">
        <v>42826</v>
      </c>
      <c r="CL127" s="14">
        <v>42856</v>
      </c>
      <c r="CM127" s="14">
        <v>42887</v>
      </c>
      <c r="CN127" s="14">
        <v>42917</v>
      </c>
      <c r="CO127" s="14">
        <v>42948</v>
      </c>
      <c r="CP127" s="14">
        <v>42979</v>
      </c>
      <c r="CQ127" s="14">
        <v>43009</v>
      </c>
      <c r="CR127" s="14">
        <v>43040</v>
      </c>
      <c r="CS127" s="14">
        <v>43070</v>
      </c>
      <c r="CT127" s="14">
        <v>43101</v>
      </c>
      <c r="CU127" s="14">
        <v>43132</v>
      </c>
      <c r="CV127" s="14">
        <v>43160</v>
      </c>
      <c r="CW127" s="14">
        <v>43191</v>
      </c>
      <c r="CX127" s="14">
        <v>43221</v>
      </c>
      <c r="CY127" s="14">
        <v>43252</v>
      </c>
      <c r="CZ127" s="14">
        <v>43282</v>
      </c>
      <c r="DA127" s="14">
        <v>43313</v>
      </c>
      <c r="DB127" s="14">
        <v>43344</v>
      </c>
      <c r="DC127" s="14">
        <v>43374</v>
      </c>
      <c r="DD127" s="14">
        <v>43405</v>
      </c>
      <c r="DE127" s="14">
        <v>43435</v>
      </c>
      <c r="DF127" s="14">
        <v>43466</v>
      </c>
      <c r="DG127" s="14">
        <v>43497</v>
      </c>
      <c r="DH127" s="14">
        <v>43525</v>
      </c>
      <c r="DI127" s="14">
        <v>43556</v>
      </c>
      <c r="DJ127" s="14">
        <v>43586</v>
      </c>
      <c r="DK127" s="14">
        <v>43617</v>
      </c>
      <c r="DL127" s="14">
        <v>43647</v>
      </c>
      <c r="DM127" s="14">
        <v>43678</v>
      </c>
      <c r="DN127" s="14">
        <v>43709</v>
      </c>
      <c r="DO127" s="14">
        <v>43739</v>
      </c>
      <c r="DP127" s="14">
        <v>43770</v>
      </c>
      <c r="DQ127" s="14">
        <v>43800</v>
      </c>
      <c r="DR127" s="14">
        <v>43831</v>
      </c>
      <c r="DS127" s="14">
        <v>43862</v>
      </c>
      <c r="DT127" s="14">
        <v>43891</v>
      </c>
      <c r="DU127" s="14">
        <v>43922</v>
      </c>
      <c r="DV127" s="14">
        <v>43952</v>
      </c>
      <c r="DW127" s="14">
        <v>43983</v>
      </c>
      <c r="DX127" s="14">
        <v>44013</v>
      </c>
      <c r="DY127" s="14">
        <v>44044</v>
      </c>
      <c r="DZ127" s="14">
        <v>44075</v>
      </c>
      <c r="EA127" s="14">
        <v>44105</v>
      </c>
      <c r="EB127" s="14">
        <v>44136</v>
      </c>
      <c r="EC127" s="14">
        <v>44166</v>
      </c>
      <c r="ED127" s="14">
        <v>44197</v>
      </c>
      <c r="EE127" s="14">
        <v>44228</v>
      </c>
      <c r="EF127" s="14">
        <v>44256</v>
      </c>
      <c r="EG127" s="14">
        <v>44287</v>
      </c>
      <c r="EH127" s="14">
        <v>44317</v>
      </c>
      <c r="EI127" s="14">
        <v>44348</v>
      </c>
      <c r="EJ127" s="14">
        <v>44378</v>
      </c>
      <c r="EK127" s="14">
        <v>44409</v>
      </c>
      <c r="EL127" s="14">
        <v>44440</v>
      </c>
      <c r="EM127" s="14">
        <v>44470</v>
      </c>
      <c r="EN127" s="14">
        <v>44501</v>
      </c>
      <c r="EO127" s="14">
        <v>44531</v>
      </c>
      <c r="EP127" s="14">
        <v>44562</v>
      </c>
      <c r="EQ127" s="14">
        <v>44593</v>
      </c>
      <c r="ER127" s="14">
        <v>44621</v>
      </c>
      <c r="ES127" s="14">
        <v>44652</v>
      </c>
      <c r="ET127" s="14">
        <v>44682</v>
      </c>
      <c r="EU127" s="14">
        <v>44713</v>
      </c>
      <c r="EV127" s="14">
        <v>44743</v>
      </c>
      <c r="EW127" s="14">
        <v>44774</v>
      </c>
      <c r="EX127" s="14">
        <v>44805</v>
      </c>
      <c r="EY127" s="14">
        <v>44835</v>
      </c>
      <c r="EZ127" s="14">
        <v>44866</v>
      </c>
      <c r="FA127" s="14">
        <v>44896</v>
      </c>
      <c r="FB127" s="14">
        <v>44927</v>
      </c>
      <c r="FC127" s="14">
        <v>44958</v>
      </c>
      <c r="FD127" s="14">
        <v>44986</v>
      </c>
      <c r="FE127" s="14">
        <v>45017</v>
      </c>
      <c r="FF127" s="14">
        <v>45047</v>
      </c>
      <c r="FG127" s="14">
        <v>45078</v>
      </c>
      <c r="FH127" s="14">
        <v>45108</v>
      </c>
      <c r="FI127" s="14">
        <v>45139</v>
      </c>
      <c r="FJ127" s="14">
        <v>45170</v>
      </c>
      <c r="FK127" s="14">
        <v>45200</v>
      </c>
      <c r="FL127" s="14">
        <v>45231</v>
      </c>
      <c r="FM127" s="14">
        <v>45261</v>
      </c>
      <c r="FN127" s="14">
        <v>45292</v>
      </c>
      <c r="FO127" s="14">
        <v>45323</v>
      </c>
      <c r="FP127" s="14">
        <v>45352</v>
      </c>
      <c r="FQ127" s="14">
        <v>45383</v>
      </c>
      <c r="FR127" s="14">
        <v>45413</v>
      </c>
      <c r="FS127" s="14">
        <v>45444</v>
      </c>
      <c r="FT127" s="14">
        <v>45474</v>
      </c>
      <c r="FU127" s="14">
        <v>45505</v>
      </c>
      <c r="FV127" s="14">
        <v>45536</v>
      </c>
      <c r="FW127" s="14">
        <v>45566</v>
      </c>
      <c r="FX127" s="14">
        <v>45597</v>
      </c>
      <c r="FY127" s="14">
        <v>45627</v>
      </c>
      <c r="FZ127" s="14">
        <v>45658</v>
      </c>
      <c r="GA127" s="14">
        <v>45689</v>
      </c>
      <c r="GB127" s="14">
        <v>45717</v>
      </c>
      <c r="GC127" s="14">
        <v>45748</v>
      </c>
      <c r="GD127" s="14">
        <v>45778</v>
      </c>
      <c r="GE127" s="14">
        <v>45809</v>
      </c>
      <c r="GF127" s="14">
        <v>45839</v>
      </c>
      <c r="GG127" s="14">
        <v>45870</v>
      </c>
      <c r="GH127" s="14">
        <v>45901</v>
      </c>
      <c r="GI127" s="14">
        <v>45931</v>
      </c>
      <c r="GJ127" s="14">
        <v>45962</v>
      </c>
      <c r="GK127" s="14">
        <v>45992</v>
      </c>
      <c r="GL127" s="15">
        <v>46023</v>
      </c>
      <c r="GM127" s="15">
        <v>46054</v>
      </c>
    </row>
    <row r="128" spans="1:195" s="16" customFormat="1" ht="22.5" customHeight="1" x14ac:dyDescent="0.25">
      <c r="A128" s="17" t="s">
        <v>271</v>
      </c>
      <c r="B128" s="18" t="s">
        <v>301</v>
      </c>
      <c r="C128" s="18" t="s">
        <v>301</v>
      </c>
      <c r="D128" s="18" t="s">
        <v>301</v>
      </c>
      <c r="E128" s="18" t="s">
        <v>301</v>
      </c>
      <c r="F128" s="18" t="s">
        <v>301</v>
      </c>
      <c r="G128" s="18" t="s">
        <v>301</v>
      </c>
      <c r="H128" s="18" t="s">
        <v>301</v>
      </c>
      <c r="I128" s="18" t="s">
        <v>301</v>
      </c>
      <c r="J128" s="18" t="s">
        <v>301</v>
      </c>
      <c r="K128" s="18" t="s">
        <v>301</v>
      </c>
      <c r="L128" s="18" t="s">
        <v>301</v>
      </c>
      <c r="M128" s="18" t="s">
        <v>301</v>
      </c>
      <c r="N128" s="18" t="s">
        <v>301</v>
      </c>
      <c r="O128" s="18" t="s">
        <v>301</v>
      </c>
      <c r="P128" s="18" t="s">
        <v>301</v>
      </c>
      <c r="Q128" s="18" t="s">
        <v>301</v>
      </c>
      <c r="R128" s="18" t="s">
        <v>301</v>
      </c>
      <c r="S128" s="18" t="s">
        <v>301</v>
      </c>
      <c r="T128" s="18" t="s">
        <v>301</v>
      </c>
      <c r="U128" s="18" t="s">
        <v>301</v>
      </c>
      <c r="V128" s="18" t="s">
        <v>301</v>
      </c>
      <c r="W128" s="18" t="s">
        <v>301</v>
      </c>
      <c r="X128" s="18" t="s">
        <v>301</v>
      </c>
      <c r="Y128" s="18" t="s">
        <v>301</v>
      </c>
      <c r="Z128" s="18" t="s">
        <v>301</v>
      </c>
      <c r="AA128" s="18" t="s">
        <v>301</v>
      </c>
      <c r="AB128" s="18" t="s">
        <v>301</v>
      </c>
      <c r="AC128" s="18" t="s">
        <v>301</v>
      </c>
      <c r="AD128" s="18" t="s">
        <v>301</v>
      </c>
      <c r="AE128" s="18" t="s">
        <v>301</v>
      </c>
      <c r="AF128" s="18" t="s">
        <v>301</v>
      </c>
      <c r="AG128" s="18" t="s">
        <v>301</v>
      </c>
      <c r="AH128" s="18" t="s">
        <v>301</v>
      </c>
      <c r="AI128" s="18" t="s">
        <v>301</v>
      </c>
      <c r="AJ128" s="18" t="s">
        <v>301</v>
      </c>
      <c r="AK128" s="18" t="s">
        <v>301</v>
      </c>
      <c r="AL128" s="18" t="s">
        <v>301</v>
      </c>
      <c r="AM128" s="18" t="s">
        <v>301</v>
      </c>
      <c r="AN128" s="18" t="s">
        <v>301</v>
      </c>
      <c r="AO128" s="18" t="s">
        <v>301</v>
      </c>
      <c r="AP128" s="18" t="s">
        <v>301</v>
      </c>
      <c r="AQ128" s="18" t="s">
        <v>301</v>
      </c>
      <c r="AR128" s="18" t="s">
        <v>301</v>
      </c>
      <c r="AS128" s="18" t="s">
        <v>301</v>
      </c>
      <c r="AT128" s="18" t="s">
        <v>301</v>
      </c>
      <c r="AU128" s="18" t="s">
        <v>301</v>
      </c>
      <c r="AV128" s="18" t="s">
        <v>301</v>
      </c>
      <c r="AW128" s="18" t="s">
        <v>301</v>
      </c>
      <c r="AX128" s="18" t="s">
        <v>301</v>
      </c>
      <c r="AY128" s="18" t="s">
        <v>301</v>
      </c>
      <c r="AZ128" s="18" t="s">
        <v>301</v>
      </c>
      <c r="BA128" s="18" t="s">
        <v>301</v>
      </c>
      <c r="BB128" s="18" t="s">
        <v>301</v>
      </c>
      <c r="BC128" s="18" t="s">
        <v>301</v>
      </c>
      <c r="BD128" s="18" t="s">
        <v>301</v>
      </c>
      <c r="BE128" s="18" t="s">
        <v>301</v>
      </c>
      <c r="BF128" s="18" t="s">
        <v>301</v>
      </c>
      <c r="BG128" s="18" t="s">
        <v>301</v>
      </c>
      <c r="BH128" s="18" t="s">
        <v>301</v>
      </c>
      <c r="BI128" s="18" t="s">
        <v>301</v>
      </c>
      <c r="BJ128" s="18" t="s">
        <v>301</v>
      </c>
      <c r="BK128" s="18" t="s">
        <v>301</v>
      </c>
      <c r="BL128" s="18" t="s">
        <v>301</v>
      </c>
      <c r="BM128" s="18" t="s">
        <v>301</v>
      </c>
      <c r="BN128" s="18" t="s">
        <v>301</v>
      </c>
      <c r="BO128" s="18" t="s">
        <v>301</v>
      </c>
      <c r="BP128" s="18" t="s">
        <v>301</v>
      </c>
      <c r="BQ128" s="18" t="s">
        <v>301</v>
      </c>
      <c r="BR128" s="18" t="s">
        <v>301</v>
      </c>
      <c r="BS128" s="18" t="s">
        <v>301</v>
      </c>
      <c r="BT128" s="18" t="s">
        <v>301</v>
      </c>
      <c r="BU128" s="18" t="s">
        <v>301</v>
      </c>
      <c r="BV128" s="18" t="s">
        <v>301</v>
      </c>
      <c r="BW128" s="18" t="s">
        <v>301</v>
      </c>
      <c r="BX128" s="18" t="s">
        <v>301</v>
      </c>
      <c r="BY128" s="18" t="s">
        <v>301</v>
      </c>
      <c r="BZ128" s="18" t="s">
        <v>301</v>
      </c>
      <c r="CA128" s="18" t="s">
        <v>301</v>
      </c>
      <c r="CB128" s="18" t="s">
        <v>301</v>
      </c>
      <c r="CC128" s="18" t="s">
        <v>301</v>
      </c>
      <c r="CD128" s="18" t="s">
        <v>301</v>
      </c>
      <c r="CE128" s="18" t="s">
        <v>301</v>
      </c>
      <c r="CF128" s="18" t="s">
        <v>301</v>
      </c>
      <c r="CG128" s="18" t="s">
        <v>301</v>
      </c>
      <c r="CH128" s="18" t="s">
        <v>301</v>
      </c>
      <c r="CI128" s="18" t="s">
        <v>301</v>
      </c>
      <c r="CJ128" s="18" t="s">
        <v>301</v>
      </c>
      <c r="CK128" s="18" t="s">
        <v>301</v>
      </c>
      <c r="CL128" s="18" t="s">
        <v>301</v>
      </c>
      <c r="CM128" s="18" t="s">
        <v>301</v>
      </c>
      <c r="CN128" s="18" t="s">
        <v>301</v>
      </c>
      <c r="CO128" s="18" t="s">
        <v>301</v>
      </c>
      <c r="CP128" s="18" t="s">
        <v>301</v>
      </c>
      <c r="CQ128" s="18" t="s">
        <v>301</v>
      </c>
      <c r="CR128" s="18" t="s">
        <v>301</v>
      </c>
      <c r="CS128" s="18" t="s">
        <v>301</v>
      </c>
      <c r="CT128" s="18">
        <v>0.10097437727427117</v>
      </c>
      <c r="CU128" s="18">
        <v>0.14153920030695108</v>
      </c>
      <c r="CV128" s="18">
        <v>0.19951330972722858</v>
      </c>
      <c r="CW128" s="18">
        <v>0.2351774541912795</v>
      </c>
      <c r="CX128" s="18">
        <v>0.39658227821042036</v>
      </c>
      <c r="CY128" s="18">
        <v>0.47364693115332968</v>
      </c>
      <c r="CZ128" s="18">
        <v>0.43689905764324716</v>
      </c>
      <c r="DA128" s="18">
        <v>0.47609565636257817</v>
      </c>
      <c r="DB128" s="18">
        <v>0.54554430356699324</v>
      </c>
      <c r="DC128" s="18">
        <v>0.56787606418916692</v>
      </c>
      <c r="DD128" s="18">
        <v>0.7625817848519888</v>
      </c>
      <c r="DE128" s="18">
        <v>0.88269991501749323</v>
      </c>
      <c r="DF128" s="18">
        <v>0.8717289576007653</v>
      </c>
      <c r="DG128" s="18">
        <v>0.98716515049806219</v>
      </c>
      <c r="DH128" s="18">
        <v>1.0429661736021951</v>
      </c>
      <c r="DI128" s="18">
        <v>1.1244640696945614</v>
      </c>
      <c r="DJ128" s="18">
        <v>1.2034199943652868</v>
      </c>
      <c r="DK128" s="18">
        <v>1.3762884201900183</v>
      </c>
      <c r="DL128" s="18">
        <v>1.7913766924546641</v>
      </c>
      <c r="DM128" s="18">
        <v>4.1031255180770412</v>
      </c>
      <c r="DN128" s="18">
        <v>3.8160490389645458</v>
      </c>
      <c r="DO128" s="18">
        <v>3.8263100420130876</v>
      </c>
      <c r="DP128" s="18">
        <v>4.1101537957029644</v>
      </c>
      <c r="DQ128" s="18">
        <v>4.1958569970842161</v>
      </c>
      <c r="DR128" s="18">
        <v>4.7684281108550479</v>
      </c>
      <c r="DS128" s="18">
        <v>5.7305864862763078</v>
      </c>
      <c r="DT128" s="18">
        <v>5.246290904070011</v>
      </c>
      <c r="DU128" s="18">
        <v>5.6655551857134485</v>
      </c>
      <c r="DV128" s="18">
        <v>7.3678912518857844</v>
      </c>
      <c r="DW128" s="18">
        <v>8.5429860636590167</v>
      </c>
      <c r="DX128" s="18">
        <v>7.4933103399282306</v>
      </c>
      <c r="DY128" s="18">
        <v>6.3367055974681996</v>
      </c>
      <c r="DZ128" s="18">
        <v>4.7373463260296411</v>
      </c>
      <c r="EA128" s="18">
        <v>4.6563902223858946</v>
      </c>
      <c r="EB128" s="18">
        <v>4.6925942878132689</v>
      </c>
      <c r="EC128" s="18">
        <v>4.516692012289373</v>
      </c>
      <c r="ED128" s="18">
        <v>4.3206388226400323</v>
      </c>
      <c r="EE128" s="18">
        <v>4.2364396635160357</v>
      </c>
      <c r="EF128" s="18">
        <v>4.1728532230066051</v>
      </c>
      <c r="EG128" s="18">
        <v>4.4469552264983188</v>
      </c>
      <c r="EH128" s="18">
        <v>4.6454270083784417</v>
      </c>
      <c r="EI128" s="18">
        <v>5.9862122008753893</v>
      </c>
      <c r="EJ128" s="18">
        <v>6.6473007928627288</v>
      </c>
      <c r="EK128" s="18">
        <v>6.7287612565964245</v>
      </c>
      <c r="EL128" s="18">
        <v>6.8758405586001912</v>
      </c>
      <c r="EM128" s="18">
        <v>7.1448287726148436</v>
      </c>
      <c r="EN128" s="18">
        <v>5.8061058833765733</v>
      </c>
      <c r="EO128" s="18">
        <v>5.5819642067284496</v>
      </c>
      <c r="EP128" s="18">
        <v>5.8004512300923787</v>
      </c>
      <c r="EQ128" s="18">
        <v>5.3395686582308466</v>
      </c>
      <c r="ER128" s="18">
        <v>4.9279131703855299</v>
      </c>
      <c r="ES128" s="18">
        <v>4.9241116101839957</v>
      </c>
      <c r="ET128" s="18">
        <v>4.9942927700018789</v>
      </c>
      <c r="EU128" s="18">
        <v>5.0796069835489694</v>
      </c>
      <c r="EV128" s="18">
        <v>4.8126283044270135</v>
      </c>
      <c r="EW128" s="18">
        <v>4.5609166308050186</v>
      </c>
      <c r="EX128" s="18">
        <v>4.1489547059415779</v>
      </c>
      <c r="EY128" s="18">
        <v>3.8155586984781769</v>
      </c>
      <c r="EZ128" s="18">
        <v>3.5566245545496882</v>
      </c>
      <c r="FA128" s="18">
        <v>3.2840101029328328</v>
      </c>
      <c r="FB128" s="18">
        <v>3.1029079067603433</v>
      </c>
      <c r="FC128" s="18">
        <v>2.6173398518934734</v>
      </c>
      <c r="FD128" s="18">
        <v>2.5831398728007198</v>
      </c>
      <c r="FE128" s="18">
        <v>2.4358213804706783</v>
      </c>
      <c r="FF128" s="18">
        <v>2.4268476454553793</v>
      </c>
      <c r="FG128" s="18">
        <v>2.4524915497965245</v>
      </c>
      <c r="FH128" s="18">
        <v>2.44950852503827</v>
      </c>
      <c r="FI128" s="18">
        <v>2.405563159799248</v>
      </c>
      <c r="FJ128" s="18">
        <v>2.3467947420821278</v>
      </c>
      <c r="FK128" s="18">
        <v>2.220839459760275</v>
      </c>
      <c r="FL128" s="18">
        <v>1.8032372358593971</v>
      </c>
      <c r="FM128" s="18">
        <v>1.6971045129179081</v>
      </c>
      <c r="FN128" s="18">
        <v>1.7635699471736832</v>
      </c>
      <c r="FO128" s="18">
        <v>1.9459969542071287</v>
      </c>
      <c r="FP128" s="18">
        <v>1.7793680268240821</v>
      </c>
      <c r="FQ128" s="18">
        <v>1.640520748188359</v>
      </c>
      <c r="FR128" s="18">
        <v>1.9868896039459176</v>
      </c>
      <c r="FS128" s="18">
        <v>2.0504906336216053</v>
      </c>
      <c r="FT128" s="18">
        <v>2.2233101670591018</v>
      </c>
      <c r="FU128" s="18">
        <v>2.0736096123143017</v>
      </c>
      <c r="FV128" s="18">
        <v>1.9206332367477972</v>
      </c>
      <c r="FW128" s="18">
        <v>1.9294478672131756</v>
      </c>
      <c r="FX128" s="18">
        <v>1.8696729925260176</v>
      </c>
      <c r="FY128" s="18">
        <v>1.9164342509909753</v>
      </c>
      <c r="FZ128" s="18">
        <v>2.047544470096279</v>
      </c>
      <c r="GA128" s="18">
        <v>1.3553218184223048</v>
      </c>
      <c r="GB128" s="18">
        <v>1.3470320686538049</v>
      </c>
      <c r="GC128" s="18">
        <v>1.2608428456218117</v>
      </c>
      <c r="GD128" s="18">
        <v>1.4412755314557002</v>
      </c>
      <c r="GE128" s="18">
        <v>1.2982458424155781</v>
      </c>
      <c r="GF128" s="18">
        <v>1.4956927237179876</v>
      </c>
      <c r="GG128" s="18">
        <v>1.7158578503753821</v>
      </c>
      <c r="GH128" s="18">
        <v>2.0750882784646274</v>
      </c>
      <c r="GI128" s="18">
        <v>2.1587136353208818</v>
      </c>
      <c r="GJ128" s="18">
        <v>2.5481974418467797</v>
      </c>
      <c r="GK128" s="18">
        <v>2.7484600979150033</v>
      </c>
      <c r="GL128" s="19">
        <v>3.0780368035290122</v>
      </c>
      <c r="GM128" s="19">
        <v>2.9444889534394312</v>
      </c>
    </row>
    <row r="129" spans="1:195" s="16" customFormat="1" ht="22.5" customHeight="1" x14ac:dyDescent="0.25">
      <c r="A129" s="39" t="s">
        <v>290</v>
      </c>
      <c r="B129" s="23" t="s">
        <v>301</v>
      </c>
      <c r="C129" s="23" t="s">
        <v>301</v>
      </c>
      <c r="D129" s="23" t="s">
        <v>301</v>
      </c>
      <c r="E129" s="23" t="s">
        <v>301</v>
      </c>
      <c r="F129" s="23" t="s">
        <v>301</v>
      </c>
      <c r="G129" s="23" t="s">
        <v>301</v>
      </c>
      <c r="H129" s="23" t="s">
        <v>301</v>
      </c>
      <c r="I129" s="23" t="s">
        <v>301</v>
      </c>
      <c r="J129" s="23" t="s">
        <v>301</v>
      </c>
      <c r="K129" s="23" t="s">
        <v>301</v>
      </c>
      <c r="L129" s="23" t="s">
        <v>301</v>
      </c>
      <c r="M129" s="23" t="s">
        <v>301</v>
      </c>
      <c r="N129" s="23" t="s">
        <v>301</v>
      </c>
      <c r="O129" s="23" t="s">
        <v>301</v>
      </c>
      <c r="P129" s="23" t="s">
        <v>301</v>
      </c>
      <c r="Q129" s="23" t="s">
        <v>301</v>
      </c>
      <c r="R129" s="23" t="s">
        <v>301</v>
      </c>
      <c r="S129" s="23" t="s">
        <v>301</v>
      </c>
      <c r="T129" s="23" t="s">
        <v>301</v>
      </c>
      <c r="U129" s="23" t="s">
        <v>301</v>
      </c>
      <c r="V129" s="23" t="s">
        <v>301</v>
      </c>
      <c r="W129" s="23" t="s">
        <v>301</v>
      </c>
      <c r="X129" s="23" t="s">
        <v>301</v>
      </c>
      <c r="Y129" s="23" t="s">
        <v>301</v>
      </c>
      <c r="Z129" s="23" t="s">
        <v>301</v>
      </c>
      <c r="AA129" s="23" t="s">
        <v>301</v>
      </c>
      <c r="AB129" s="23" t="s">
        <v>301</v>
      </c>
      <c r="AC129" s="23" t="s">
        <v>301</v>
      </c>
      <c r="AD129" s="23" t="s">
        <v>301</v>
      </c>
      <c r="AE129" s="23" t="s">
        <v>301</v>
      </c>
      <c r="AF129" s="23" t="s">
        <v>301</v>
      </c>
      <c r="AG129" s="23" t="s">
        <v>301</v>
      </c>
      <c r="AH129" s="23" t="s">
        <v>301</v>
      </c>
      <c r="AI129" s="23" t="s">
        <v>301</v>
      </c>
      <c r="AJ129" s="23" t="s">
        <v>301</v>
      </c>
      <c r="AK129" s="23" t="s">
        <v>301</v>
      </c>
      <c r="AL129" s="23" t="s">
        <v>301</v>
      </c>
      <c r="AM129" s="23" t="s">
        <v>301</v>
      </c>
      <c r="AN129" s="23" t="s">
        <v>301</v>
      </c>
      <c r="AO129" s="23" t="s">
        <v>301</v>
      </c>
      <c r="AP129" s="23" t="s">
        <v>301</v>
      </c>
      <c r="AQ129" s="23" t="s">
        <v>301</v>
      </c>
      <c r="AR129" s="23" t="s">
        <v>301</v>
      </c>
      <c r="AS129" s="23" t="s">
        <v>301</v>
      </c>
      <c r="AT129" s="23" t="s">
        <v>301</v>
      </c>
      <c r="AU129" s="23" t="s">
        <v>301</v>
      </c>
      <c r="AV129" s="23" t="s">
        <v>301</v>
      </c>
      <c r="AW129" s="23" t="s">
        <v>301</v>
      </c>
      <c r="AX129" s="23" t="s">
        <v>301</v>
      </c>
      <c r="AY129" s="23" t="s">
        <v>301</v>
      </c>
      <c r="AZ129" s="23" t="s">
        <v>301</v>
      </c>
      <c r="BA129" s="23" t="s">
        <v>301</v>
      </c>
      <c r="BB129" s="23" t="s">
        <v>301</v>
      </c>
      <c r="BC129" s="23" t="s">
        <v>301</v>
      </c>
      <c r="BD129" s="23" t="s">
        <v>301</v>
      </c>
      <c r="BE129" s="23" t="s">
        <v>301</v>
      </c>
      <c r="BF129" s="23" t="s">
        <v>301</v>
      </c>
      <c r="BG129" s="23" t="s">
        <v>301</v>
      </c>
      <c r="BH129" s="23" t="s">
        <v>301</v>
      </c>
      <c r="BI129" s="23" t="s">
        <v>301</v>
      </c>
      <c r="BJ129" s="23" t="s">
        <v>301</v>
      </c>
      <c r="BK129" s="23" t="s">
        <v>301</v>
      </c>
      <c r="BL129" s="23" t="s">
        <v>301</v>
      </c>
      <c r="BM129" s="23" t="s">
        <v>301</v>
      </c>
      <c r="BN129" s="23" t="s">
        <v>301</v>
      </c>
      <c r="BO129" s="23" t="s">
        <v>301</v>
      </c>
      <c r="BP129" s="23" t="s">
        <v>301</v>
      </c>
      <c r="BQ129" s="23" t="s">
        <v>301</v>
      </c>
      <c r="BR129" s="23" t="s">
        <v>301</v>
      </c>
      <c r="BS129" s="23" t="s">
        <v>301</v>
      </c>
      <c r="BT129" s="23" t="s">
        <v>301</v>
      </c>
      <c r="BU129" s="23" t="s">
        <v>301</v>
      </c>
      <c r="BV129" s="23" t="s">
        <v>301</v>
      </c>
      <c r="BW129" s="23" t="s">
        <v>301</v>
      </c>
      <c r="BX129" s="23" t="s">
        <v>301</v>
      </c>
      <c r="BY129" s="23" t="s">
        <v>301</v>
      </c>
      <c r="BZ129" s="23" t="s">
        <v>301</v>
      </c>
      <c r="CA129" s="23" t="s">
        <v>301</v>
      </c>
      <c r="CB129" s="23" t="s">
        <v>301</v>
      </c>
      <c r="CC129" s="23" t="s">
        <v>301</v>
      </c>
      <c r="CD129" s="23" t="s">
        <v>301</v>
      </c>
      <c r="CE129" s="23" t="s">
        <v>301</v>
      </c>
      <c r="CF129" s="23" t="s">
        <v>301</v>
      </c>
      <c r="CG129" s="23" t="s">
        <v>301</v>
      </c>
      <c r="CH129" s="23" t="s">
        <v>301</v>
      </c>
      <c r="CI129" s="23" t="s">
        <v>301</v>
      </c>
      <c r="CJ129" s="23" t="s">
        <v>301</v>
      </c>
      <c r="CK129" s="23" t="s">
        <v>301</v>
      </c>
      <c r="CL129" s="23" t="s">
        <v>301</v>
      </c>
      <c r="CM129" s="23" t="s">
        <v>301</v>
      </c>
      <c r="CN129" s="23" t="s">
        <v>301</v>
      </c>
      <c r="CO129" s="23" t="s">
        <v>301</v>
      </c>
      <c r="CP129" s="23" t="s">
        <v>301</v>
      </c>
      <c r="CQ129" s="23" t="s">
        <v>301</v>
      </c>
      <c r="CR129" s="23" t="s">
        <v>301</v>
      </c>
      <c r="CS129" s="23" t="s">
        <v>301</v>
      </c>
      <c r="CT129" s="23">
        <v>0</v>
      </c>
      <c r="CU129" s="23">
        <v>0</v>
      </c>
      <c r="CV129" s="23">
        <v>0</v>
      </c>
      <c r="CW129" s="23">
        <v>4.6675315113160247E-2</v>
      </c>
      <c r="CX129" s="23">
        <v>4.3552448496162584E-2</v>
      </c>
      <c r="CY129" s="23">
        <v>4.1743097690607217E-2</v>
      </c>
      <c r="CZ129" s="23">
        <v>3.2635375521323312E-2</v>
      </c>
      <c r="DA129" s="23">
        <v>6.2640849990206096E-2</v>
      </c>
      <c r="DB129" s="23">
        <v>5.6514144820964153E-2</v>
      </c>
      <c r="DC129" s="23">
        <v>4.3342754398463003E-2</v>
      </c>
      <c r="DD129" s="23">
        <v>0.49829909996186766</v>
      </c>
      <c r="DE129" s="23">
        <v>0.76685980824655664</v>
      </c>
      <c r="DF129" s="23">
        <v>0.83427744552610394</v>
      </c>
      <c r="DG129" s="23">
        <v>1.5333454705227119</v>
      </c>
      <c r="DH129" s="23">
        <v>1.7265455255406341</v>
      </c>
      <c r="DI129" s="23">
        <v>1.7082524936073009</v>
      </c>
      <c r="DJ129" s="23">
        <v>1.4915222971495476</v>
      </c>
      <c r="DK129" s="23">
        <v>1.4236118374645532</v>
      </c>
      <c r="DL129" s="23">
        <v>1.3135421771991436</v>
      </c>
      <c r="DM129" s="23">
        <v>1.3181298174301326</v>
      </c>
      <c r="DN129" s="23">
        <v>1.4625242628530413</v>
      </c>
      <c r="DO129" s="23">
        <v>1.240143696532408</v>
      </c>
      <c r="DP129" s="23">
        <v>1.4211179919168262</v>
      </c>
      <c r="DQ129" s="23">
        <v>1.9022566485072567</v>
      </c>
      <c r="DR129" s="23">
        <v>4.852185867739391</v>
      </c>
      <c r="DS129" s="23">
        <v>4.1061164324295625</v>
      </c>
      <c r="DT129" s="23">
        <v>4.1548729241949145</v>
      </c>
      <c r="DU129" s="23">
        <v>4.2711226093692716</v>
      </c>
      <c r="DV129" s="23">
        <v>5.0958220208463034</v>
      </c>
      <c r="DW129" s="23">
        <v>7.1689489045619084</v>
      </c>
      <c r="DX129" s="23">
        <v>8.3582746250949285</v>
      </c>
      <c r="DY129" s="23">
        <v>8.7882008972774699</v>
      </c>
      <c r="DZ129" s="23">
        <v>8.9677107888378771</v>
      </c>
      <c r="EA129" s="23">
        <v>8.9639961942551807</v>
      </c>
      <c r="EB129" s="23">
        <v>10.508219022309074</v>
      </c>
      <c r="EC129" s="23">
        <v>11.497459578961738</v>
      </c>
      <c r="ED129" s="23">
        <v>11.065211527438601</v>
      </c>
      <c r="EE129" s="23">
        <v>11.243672277484006</v>
      </c>
      <c r="EF129" s="23">
        <v>11.275378937156473</v>
      </c>
      <c r="EG129" s="23">
        <v>11.474436004719978</v>
      </c>
      <c r="EH129" s="23">
        <v>13.409805901573622</v>
      </c>
      <c r="EI129" s="23">
        <v>25.064350087302106</v>
      </c>
      <c r="EJ129" s="23">
        <v>21.674272926891739</v>
      </c>
      <c r="EK129" s="23">
        <v>25.252315542188509</v>
      </c>
      <c r="EL129" s="23">
        <v>25.388099618845729</v>
      </c>
      <c r="EM129" s="23">
        <v>24.743964107691362</v>
      </c>
      <c r="EN129" s="23">
        <v>8.3708557445789626</v>
      </c>
      <c r="EO129" s="23">
        <v>7.6076549854476498</v>
      </c>
      <c r="EP129" s="23">
        <v>7.1533305576629065</v>
      </c>
      <c r="EQ129" s="23">
        <v>7.1546431159564579</v>
      </c>
      <c r="ER129" s="23">
        <v>8.2600475491109506</v>
      </c>
      <c r="ES129" s="23">
        <v>7.6971107542249024</v>
      </c>
      <c r="ET129" s="23">
        <v>7.7043965989073619</v>
      </c>
      <c r="EU129" s="23">
        <v>7.903297998149589</v>
      </c>
      <c r="EV129" s="23">
        <v>7.5941842551624301</v>
      </c>
      <c r="EW129" s="23">
        <v>8.8238690084123537</v>
      </c>
      <c r="EX129" s="23">
        <v>9.1146712015080134</v>
      </c>
      <c r="EY129" s="23">
        <v>9.1589367745387751</v>
      </c>
      <c r="EZ129" s="23">
        <v>3.1281805144337529</v>
      </c>
      <c r="FA129" s="23">
        <v>2.4230249882019979</v>
      </c>
      <c r="FB129" s="23">
        <v>2.4749856028264947</v>
      </c>
      <c r="FC129" s="23">
        <v>1.9235470277555868</v>
      </c>
      <c r="FD129" s="23">
        <v>1.5531421096524689</v>
      </c>
      <c r="FE129" s="23">
        <v>1.6384445061439652</v>
      </c>
      <c r="FF129" s="23">
        <v>0.83974001334955817</v>
      </c>
      <c r="FG129" s="23">
        <v>0.71647683475572987</v>
      </c>
      <c r="FH129" s="23">
        <v>0.68159173783558735</v>
      </c>
      <c r="FI129" s="23">
        <v>0.42292166182037372</v>
      </c>
      <c r="FJ129" s="23">
        <v>0.41378658038692051</v>
      </c>
      <c r="FK129" s="23">
        <v>0.33457412125942382</v>
      </c>
      <c r="FL129" s="23">
        <v>7.0480238566693373E-2</v>
      </c>
      <c r="FM129" s="23">
        <v>6.5481393740430188E-2</v>
      </c>
      <c r="FN129" s="23">
        <v>7.7249212308156429E-2</v>
      </c>
      <c r="FO129" s="23">
        <v>6.0637387140051964E-2</v>
      </c>
      <c r="FP129" s="23">
        <v>7.1212025893544681E-2</v>
      </c>
      <c r="FQ129" s="23">
        <v>5.577774438091565E-2</v>
      </c>
      <c r="FR129" s="23">
        <v>5.0797568518927493E-2</v>
      </c>
      <c r="FS129" s="23">
        <v>4.8456032061194212E-2</v>
      </c>
      <c r="FT129" s="23">
        <v>5.5562809688596192E-2</v>
      </c>
      <c r="FU129" s="23">
        <v>4.2670056837577297E-2</v>
      </c>
      <c r="FV129" s="23">
        <v>3.9482625212411068E-2</v>
      </c>
      <c r="FW129" s="23">
        <v>4.0632113499605882E-2</v>
      </c>
      <c r="FX129" s="23">
        <v>3.6230922482724956E-2</v>
      </c>
      <c r="FY129" s="23">
        <v>2.9193778547133641E-2</v>
      </c>
      <c r="FZ129" s="23">
        <v>2.5104958982619916E-2</v>
      </c>
      <c r="GA129" s="23">
        <v>2.5808929986619385E-2</v>
      </c>
      <c r="GB129" s="23">
        <v>2.2188283807613313E-2</v>
      </c>
      <c r="GC129" s="23">
        <v>1.8665472595124973E-2</v>
      </c>
      <c r="GD129" s="23">
        <v>1.4530010839494003E-2</v>
      </c>
      <c r="GE129" s="23">
        <v>1.1793509891446119E-2</v>
      </c>
      <c r="GF129" s="23">
        <v>2.3153999743547468E-2</v>
      </c>
      <c r="GG129" s="23">
        <v>0.13444485307137891</v>
      </c>
      <c r="GH129" s="23">
        <v>0.16703549905732734</v>
      </c>
      <c r="GI129" s="23">
        <v>0.30899660924332673</v>
      </c>
      <c r="GJ129" s="23">
        <v>0.18776274872935511</v>
      </c>
      <c r="GK129" s="23">
        <v>0.47525071865850987</v>
      </c>
      <c r="GL129" s="24">
        <v>0.63769566828036628</v>
      </c>
      <c r="GM129" s="24">
        <v>0.67030458029839313</v>
      </c>
    </row>
    <row r="130" spans="1:195" s="16" customFormat="1" ht="22.5" customHeight="1" x14ac:dyDescent="0.25">
      <c r="A130" s="39" t="s">
        <v>291</v>
      </c>
      <c r="B130" s="23" t="s">
        <v>301</v>
      </c>
      <c r="C130" s="23" t="s">
        <v>301</v>
      </c>
      <c r="D130" s="23" t="s">
        <v>301</v>
      </c>
      <c r="E130" s="23" t="s">
        <v>301</v>
      </c>
      <c r="F130" s="23" t="s">
        <v>301</v>
      </c>
      <c r="G130" s="23" t="s">
        <v>301</v>
      </c>
      <c r="H130" s="23" t="s">
        <v>301</v>
      </c>
      <c r="I130" s="23" t="s">
        <v>301</v>
      </c>
      <c r="J130" s="23" t="s">
        <v>301</v>
      </c>
      <c r="K130" s="23" t="s">
        <v>301</v>
      </c>
      <c r="L130" s="23" t="s">
        <v>301</v>
      </c>
      <c r="M130" s="23" t="s">
        <v>301</v>
      </c>
      <c r="N130" s="23" t="s">
        <v>301</v>
      </c>
      <c r="O130" s="23" t="s">
        <v>301</v>
      </c>
      <c r="P130" s="23" t="s">
        <v>301</v>
      </c>
      <c r="Q130" s="23" t="s">
        <v>301</v>
      </c>
      <c r="R130" s="23" t="s">
        <v>301</v>
      </c>
      <c r="S130" s="23" t="s">
        <v>301</v>
      </c>
      <c r="T130" s="23" t="s">
        <v>301</v>
      </c>
      <c r="U130" s="23" t="s">
        <v>301</v>
      </c>
      <c r="V130" s="23" t="s">
        <v>301</v>
      </c>
      <c r="W130" s="23" t="s">
        <v>301</v>
      </c>
      <c r="X130" s="23" t="s">
        <v>301</v>
      </c>
      <c r="Y130" s="23" t="s">
        <v>301</v>
      </c>
      <c r="Z130" s="23" t="s">
        <v>301</v>
      </c>
      <c r="AA130" s="23" t="s">
        <v>301</v>
      </c>
      <c r="AB130" s="23" t="s">
        <v>301</v>
      </c>
      <c r="AC130" s="23" t="s">
        <v>301</v>
      </c>
      <c r="AD130" s="23" t="s">
        <v>301</v>
      </c>
      <c r="AE130" s="23" t="s">
        <v>301</v>
      </c>
      <c r="AF130" s="23" t="s">
        <v>301</v>
      </c>
      <c r="AG130" s="23" t="s">
        <v>301</v>
      </c>
      <c r="AH130" s="23" t="s">
        <v>301</v>
      </c>
      <c r="AI130" s="23" t="s">
        <v>301</v>
      </c>
      <c r="AJ130" s="23" t="s">
        <v>301</v>
      </c>
      <c r="AK130" s="23" t="s">
        <v>301</v>
      </c>
      <c r="AL130" s="23" t="s">
        <v>301</v>
      </c>
      <c r="AM130" s="23" t="s">
        <v>301</v>
      </c>
      <c r="AN130" s="23" t="s">
        <v>301</v>
      </c>
      <c r="AO130" s="23" t="s">
        <v>301</v>
      </c>
      <c r="AP130" s="23" t="s">
        <v>301</v>
      </c>
      <c r="AQ130" s="23" t="s">
        <v>301</v>
      </c>
      <c r="AR130" s="23" t="s">
        <v>301</v>
      </c>
      <c r="AS130" s="23" t="s">
        <v>301</v>
      </c>
      <c r="AT130" s="23" t="s">
        <v>301</v>
      </c>
      <c r="AU130" s="23" t="s">
        <v>301</v>
      </c>
      <c r="AV130" s="23" t="s">
        <v>301</v>
      </c>
      <c r="AW130" s="23" t="s">
        <v>301</v>
      </c>
      <c r="AX130" s="23" t="s">
        <v>301</v>
      </c>
      <c r="AY130" s="23" t="s">
        <v>301</v>
      </c>
      <c r="AZ130" s="23" t="s">
        <v>301</v>
      </c>
      <c r="BA130" s="23" t="s">
        <v>301</v>
      </c>
      <c r="BB130" s="23" t="s">
        <v>301</v>
      </c>
      <c r="BC130" s="23" t="s">
        <v>301</v>
      </c>
      <c r="BD130" s="23" t="s">
        <v>301</v>
      </c>
      <c r="BE130" s="23" t="s">
        <v>301</v>
      </c>
      <c r="BF130" s="23" t="s">
        <v>301</v>
      </c>
      <c r="BG130" s="23" t="s">
        <v>301</v>
      </c>
      <c r="BH130" s="23" t="s">
        <v>301</v>
      </c>
      <c r="BI130" s="23" t="s">
        <v>301</v>
      </c>
      <c r="BJ130" s="23" t="s">
        <v>301</v>
      </c>
      <c r="BK130" s="23" t="s">
        <v>301</v>
      </c>
      <c r="BL130" s="23" t="s">
        <v>301</v>
      </c>
      <c r="BM130" s="23" t="s">
        <v>301</v>
      </c>
      <c r="BN130" s="23" t="s">
        <v>301</v>
      </c>
      <c r="BO130" s="23" t="s">
        <v>301</v>
      </c>
      <c r="BP130" s="23" t="s">
        <v>301</v>
      </c>
      <c r="BQ130" s="23" t="s">
        <v>301</v>
      </c>
      <c r="BR130" s="23" t="s">
        <v>301</v>
      </c>
      <c r="BS130" s="23" t="s">
        <v>301</v>
      </c>
      <c r="BT130" s="23" t="s">
        <v>301</v>
      </c>
      <c r="BU130" s="23" t="s">
        <v>301</v>
      </c>
      <c r="BV130" s="23" t="s">
        <v>301</v>
      </c>
      <c r="BW130" s="23" t="s">
        <v>301</v>
      </c>
      <c r="BX130" s="23" t="s">
        <v>301</v>
      </c>
      <c r="BY130" s="23" t="s">
        <v>301</v>
      </c>
      <c r="BZ130" s="23" t="s">
        <v>301</v>
      </c>
      <c r="CA130" s="23" t="s">
        <v>301</v>
      </c>
      <c r="CB130" s="23" t="s">
        <v>301</v>
      </c>
      <c r="CC130" s="23" t="s">
        <v>301</v>
      </c>
      <c r="CD130" s="23" t="s">
        <v>301</v>
      </c>
      <c r="CE130" s="23" t="s">
        <v>301</v>
      </c>
      <c r="CF130" s="23" t="s">
        <v>301</v>
      </c>
      <c r="CG130" s="23" t="s">
        <v>301</v>
      </c>
      <c r="CH130" s="23" t="s">
        <v>301</v>
      </c>
      <c r="CI130" s="23" t="s">
        <v>301</v>
      </c>
      <c r="CJ130" s="23" t="s">
        <v>301</v>
      </c>
      <c r="CK130" s="23" t="s">
        <v>301</v>
      </c>
      <c r="CL130" s="23" t="s">
        <v>301</v>
      </c>
      <c r="CM130" s="23" t="s">
        <v>301</v>
      </c>
      <c r="CN130" s="23" t="s">
        <v>301</v>
      </c>
      <c r="CO130" s="23" t="s">
        <v>301</v>
      </c>
      <c r="CP130" s="23" t="s">
        <v>301</v>
      </c>
      <c r="CQ130" s="23" t="s">
        <v>301</v>
      </c>
      <c r="CR130" s="23" t="s">
        <v>301</v>
      </c>
      <c r="CS130" s="23" t="s">
        <v>301</v>
      </c>
      <c r="CT130" s="23">
        <v>0</v>
      </c>
      <c r="CU130" s="23">
        <v>3.8894633686963241E-2</v>
      </c>
      <c r="CV130" s="23">
        <v>0.17384617136390595</v>
      </c>
      <c r="CW130" s="23">
        <v>0.14598038198252286</v>
      </c>
      <c r="CX130" s="23">
        <v>0.27922068502786096</v>
      </c>
      <c r="CY130" s="23">
        <v>0.29979590271795598</v>
      </c>
      <c r="CZ130" s="23">
        <v>0.29374041015175201</v>
      </c>
      <c r="DA130" s="23">
        <v>0.36064427780800112</v>
      </c>
      <c r="DB130" s="23">
        <v>0.48397416776913332</v>
      </c>
      <c r="DC130" s="23">
        <v>0.47822086961824889</v>
      </c>
      <c r="DD130" s="23">
        <v>0.69700185252922242</v>
      </c>
      <c r="DE130" s="23">
        <v>0.75189306205434392</v>
      </c>
      <c r="DF130" s="23">
        <v>0.75286014104640964</v>
      </c>
      <c r="DG130" s="23">
        <v>0.8635460187854318</v>
      </c>
      <c r="DH130" s="23">
        <v>0.91053841980483996</v>
      </c>
      <c r="DI130" s="23">
        <v>1.0211624972071307</v>
      </c>
      <c r="DJ130" s="23">
        <v>1.1578330073611365</v>
      </c>
      <c r="DK130" s="23">
        <v>1.3298448096453841</v>
      </c>
      <c r="DL130" s="23">
        <v>1.814080564978152</v>
      </c>
      <c r="DM130" s="23">
        <v>1.9609584895411962</v>
      </c>
      <c r="DN130" s="23">
        <v>1.8417737563222711</v>
      </c>
      <c r="DO130" s="23">
        <v>2.0599999517073857</v>
      </c>
      <c r="DP130" s="23">
        <v>2.2486043252831469</v>
      </c>
      <c r="DQ130" s="23">
        <v>2.4375109511457049</v>
      </c>
      <c r="DR130" s="23">
        <v>2.5393843350434255</v>
      </c>
      <c r="DS130" s="23">
        <v>5.5330756003286101</v>
      </c>
      <c r="DT130" s="23">
        <v>4.649888936634504</v>
      </c>
      <c r="DU130" s="23">
        <v>5.6553790713548997</v>
      </c>
      <c r="DV130" s="23">
        <v>5.8565209566566603</v>
      </c>
      <c r="DW130" s="23">
        <v>5.5905439192524167</v>
      </c>
      <c r="DX130" s="23">
        <v>3.54149312594493</v>
      </c>
      <c r="DY130" s="23">
        <v>3.3878715232769316</v>
      </c>
      <c r="DZ130" s="23">
        <v>2.7974247936081258</v>
      </c>
      <c r="EA130" s="23">
        <v>2.7121373450342929</v>
      </c>
      <c r="EB130" s="23">
        <v>2.6152820580394849</v>
      </c>
      <c r="EC130" s="23">
        <v>2.3681477595371843</v>
      </c>
      <c r="ED130" s="23">
        <v>2.3279510884933803</v>
      </c>
      <c r="EE130" s="23">
        <v>2.0980263992600197</v>
      </c>
      <c r="EF130" s="23">
        <v>1.9791585536844329</v>
      </c>
      <c r="EG130" s="23">
        <v>1.9776610015215987</v>
      </c>
      <c r="EH130" s="23">
        <v>1.9912240916716304</v>
      </c>
      <c r="EI130" s="23">
        <v>3.3063934559442476</v>
      </c>
      <c r="EJ130" s="23">
        <v>4.4809242360564419</v>
      </c>
      <c r="EK130" s="23">
        <v>4.5398015413876331</v>
      </c>
      <c r="EL130" s="23">
        <v>4.6492026094742105</v>
      </c>
      <c r="EM130" s="23">
        <v>4.9485018767699094</v>
      </c>
      <c r="EN130" s="23">
        <v>4.8232288938038543</v>
      </c>
      <c r="EO130" s="23">
        <v>4.5474105775290354</v>
      </c>
      <c r="EP130" s="23">
        <v>4.860650381805705</v>
      </c>
      <c r="EQ130" s="23">
        <v>4.2320056140840254</v>
      </c>
      <c r="ER130" s="23">
        <v>4.0644190320273612</v>
      </c>
      <c r="ES130" s="23">
        <v>4.0990845612328357</v>
      </c>
      <c r="ET130" s="23">
        <v>4.2491040622611775</v>
      </c>
      <c r="EU130" s="23">
        <v>4.2444203311286355</v>
      </c>
      <c r="EV130" s="23">
        <v>4.0629530507427258</v>
      </c>
      <c r="EW130" s="23">
        <v>3.7385135030792194</v>
      </c>
      <c r="EX130" s="23">
        <v>3.4526671805657312</v>
      </c>
      <c r="EY130" s="23">
        <v>3.067673015968662</v>
      </c>
      <c r="EZ130" s="23">
        <v>3.1246004390581961</v>
      </c>
      <c r="FA130" s="23">
        <v>3.001202017977795</v>
      </c>
      <c r="FB130" s="23">
        <v>2.8856530020751388</v>
      </c>
      <c r="FC130" s="23">
        <v>2.379663771320621</v>
      </c>
      <c r="FD130" s="23">
        <v>2.4568348015440091</v>
      </c>
      <c r="FE130" s="23">
        <v>2.2640683471981098</v>
      </c>
      <c r="FF130" s="23">
        <v>2.7800587453706487</v>
      </c>
      <c r="FG130" s="23">
        <v>2.8206495140519321</v>
      </c>
      <c r="FH130" s="23">
        <v>2.7389521255253104</v>
      </c>
      <c r="FI130" s="23">
        <v>2.6380075612993004</v>
      </c>
      <c r="FJ130" s="23">
        <v>2.6152125169730138</v>
      </c>
      <c r="FK130" s="23">
        <v>2.3938686355013474</v>
      </c>
      <c r="FL130" s="23">
        <v>1.5800134640786663</v>
      </c>
      <c r="FM130" s="23">
        <v>1.2613396916448909</v>
      </c>
      <c r="FN130" s="23">
        <v>1.1977424627602411</v>
      </c>
      <c r="FO130" s="23">
        <v>1.6546410614198912</v>
      </c>
      <c r="FP130" s="23">
        <v>1.3423986620384674</v>
      </c>
      <c r="FQ130" s="23">
        <v>1.1633302336590645</v>
      </c>
      <c r="FR130" s="23">
        <v>1.4543333496745197</v>
      </c>
      <c r="FS130" s="23">
        <v>1.382179721766466</v>
      </c>
      <c r="FT130" s="23">
        <v>1.1969818050365659</v>
      </c>
      <c r="FU130" s="23">
        <v>1.1656936750507203</v>
      </c>
      <c r="FV130" s="23">
        <v>1.2115858123003738</v>
      </c>
      <c r="FW130" s="23">
        <v>1.237571600125885</v>
      </c>
      <c r="FX130" s="23">
        <v>1.2256595474662604</v>
      </c>
      <c r="FY130" s="23">
        <v>1.333900433345141</v>
      </c>
      <c r="FZ130" s="23">
        <v>1.7877959649547723</v>
      </c>
      <c r="GA130" s="23">
        <v>1.6913809952801426</v>
      </c>
      <c r="GB130" s="23">
        <v>1.7388272489116114</v>
      </c>
      <c r="GC130" s="23">
        <v>1.645944387262575</v>
      </c>
      <c r="GD130" s="23">
        <v>1.8128064841614788</v>
      </c>
      <c r="GE130" s="23">
        <v>1.376502762816032</v>
      </c>
      <c r="GF130" s="23">
        <v>1.4736943309042805</v>
      </c>
      <c r="GG130" s="23">
        <v>1.5595089544925225</v>
      </c>
      <c r="GH130" s="23">
        <v>1.8131567823506018</v>
      </c>
      <c r="GI130" s="23">
        <v>1.6085028612636425</v>
      </c>
      <c r="GJ130" s="23">
        <v>1.721749220617572</v>
      </c>
      <c r="GK130" s="23">
        <v>1.8187363050321517</v>
      </c>
      <c r="GL130" s="24">
        <v>1.9293187103124838</v>
      </c>
      <c r="GM130" s="24">
        <v>1.9988644373636417</v>
      </c>
    </row>
    <row r="131" spans="1:195" s="16" customFormat="1" ht="22.5" customHeight="1" x14ac:dyDescent="0.25">
      <c r="A131" s="39" t="s">
        <v>292</v>
      </c>
      <c r="B131" s="23" t="s">
        <v>301</v>
      </c>
      <c r="C131" s="23" t="s">
        <v>301</v>
      </c>
      <c r="D131" s="23" t="s">
        <v>301</v>
      </c>
      <c r="E131" s="23" t="s">
        <v>301</v>
      </c>
      <c r="F131" s="23" t="s">
        <v>301</v>
      </c>
      <c r="G131" s="23" t="s">
        <v>301</v>
      </c>
      <c r="H131" s="23" t="s">
        <v>301</v>
      </c>
      <c r="I131" s="23" t="s">
        <v>301</v>
      </c>
      <c r="J131" s="23" t="s">
        <v>301</v>
      </c>
      <c r="K131" s="23" t="s">
        <v>301</v>
      </c>
      <c r="L131" s="23" t="s">
        <v>301</v>
      </c>
      <c r="M131" s="23" t="s">
        <v>301</v>
      </c>
      <c r="N131" s="23" t="s">
        <v>301</v>
      </c>
      <c r="O131" s="23" t="s">
        <v>301</v>
      </c>
      <c r="P131" s="23" t="s">
        <v>301</v>
      </c>
      <c r="Q131" s="23" t="s">
        <v>301</v>
      </c>
      <c r="R131" s="23" t="s">
        <v>301</v>
      </c>
      <c r="S131" s="23" t="s">
        <v>301</v>
      </c>
      <c r="T131" s="23" t="s">
        <v>301</v>
      </c>
      <c r="U131" s="23" t="s">
        <v>301</v>
      </c>
      <c r="V131" s="23" t="s">
        <v>301</v>
      </c>
      <c r="W131" s="23" t="s">
        <v>301</v>
      </c>
      <c r="X131" s="23" t="s">
        <v>301</v>
      </c>
      <c r="Y131" s="23" t="s">
        <v>301</v>
      </c>
      <c r="Z131" s="23" t="s">
        <v>301</v>
      </c>
      <c r="AA131" s="23" t="s">
        <v>301</v>
      </c>
      <c r="AB131" s="23" t="s">
        <v>301</v>
      </c>
      <c r="AC131" s="23" t="s">
        <v>301</v>
      </c>
      <c r="AD131" s="23" t="s">
        <v>301</v>
      </c>
      <c r="AE131" s="23" t="s">
        <v>301</v>
      </c>
      <c r="AF131" s="23" t="s">
        <v>301</v>
      </c>
      <c r="AG131" s="23" t="s">
        <v>301</v>
      </c>
      <c r="AH131" s="23" t="s">
        <v>301</v>
      </c>
      <c r="AI131" s="23" t="s">
        <v>301</v>
      </c>
      <c r="AJ131" s="23" t="s">
        <v>301</v>
      </c>
      <c r="AK131" s="23" t="s">
        <v>301</v>
      </c>
      <c r="AL131" s="23" t="s">
        <v>301</v>
      </c>
      <c r="AM131" s="23" t="s">
        <v>301</v>
      </c>
      <c r="AN131" s="23" t="s">
        <v>301</v>
      </c>
      <c r="AO131" s="23" t="s">
        <v>301</v>
      </c>
      <c r="AP131" s="23" t="s">
        <v>301</v>
      </c>
      <c r="AQ131" s="23" t="s">
        <v>301</v>
      </c>
      <c r="AR131" s="23" t="s">
        <v>301</v>
      </c>
      <c r="AS131" s="23" t="s">
        <v>301</v>
      </c>
      <c r="AT131" s="23" t="s">
        <v>301</v>
      </c>
      <c r="AU131" s="23" t="s">
        <v>301</v>
      </c>
      <c r="AV131" s="23" t="s">
        <v>301</v>
      </c>
      <c r="AW131" s="23" t="s">
        <v>301</v>
      </c>
      <c r="AX131" s="23" t="s">
        <v>301</v>
      </c>
      <c r="AY131" s="23" t="s">
        <v>301</v>
      </c>
      <c r="AZ131" s="23" t="s">
        <v>301</v>
      </c>
      <c r="BA131" s="23" t="s">
        <v>301</v>
      </c>
      <c r="BB131" s="23" t="s">
        <v>301</v>
      </c>
      <c r="BC131" s="23" t="s">
        <v>301</v>
      </c>
      <c r="BD131" s="23" t="s">
        <v>301</v>
      </c>
      <c r="BE131" s="23" t="s">
        <v>301</v>
      </c>
      <c r="BF131" s="23" t="s">
        <v>301</v>
      </c>
      <c r="BG131" s="23" t="s">
        <v>301</v>
      </c>
      <c r="BH131" s="23" t="s">
        <v>301</v>
      </c>
      <c r="BI131" s="23" t="s">
        <v>301</v>
      </c>
      <c r="BJ131" s="23" t="s">
        <v>301</v>
      </c>
      <c r="BK131" s="23" t="s">
        <v>301</v>
      </c>
      <c r="BL131" s="23" t="s">
        <v>301</v>
      </c>
      <c r="BM131" s="23" t="s">
        <v>301</v>
      </c>
      <c r="BN131" s="23" t="s">
        <v>301</v>
      </c>
      <c r="BO131" s="23" t="s">
        <v>301</v>
      </c>
      <c r="BP131" s="23" t="s">
        <v>301</v>
      </c>
      <c r="BQ131" s="23" t="s">
        <v>301</v>
      </c>
      <c r="BR131" s="23" t="s">
        <v>301</v>
      </c>
      <c r="BS131" s="23" t="s">
        <v>301</v>
      </c>
      <c r="BT131" s="23" t="s">
        <v>301</v>
      </c>
      <c r="BU131" s="23" t="s">
        <v>301</v>
      </c>
      <c r="BV131" s="23" t="s">
        <v>301</v>
      </c>
      <c r="BW131" s="23" t="s">
        <v>301</v>
      </c>
      <c r="BX131" s="23" t="s">
        <v>301</v>
      </c>
      <c r="BY131" s="23" t="s">
        <v>301</v>
      </c>
      <c r="BZ131" s="23" t="s">
        <v>301</v>
      </c>
      <c r="CA131" s="23" t="s">
        <v>301</v>
      </c>
      <c r="CB131" s="23" t="s">
        <v>301</v>
      </c>
      <c r="CC131" s="23" t="s">
        <v>301</v>
      </c>
      <c r="CD131" s="23" t="s">
        <v>301</v>
      </c>
      <c r="CE131" s="23" t="s">
        <v>301</v>
      </c>
      <c r="CF131" s="23" t="s">
        <v>301</v>
      </c>
      <c r="CG131" s="23" t="s">
        <v>301</v>
      </c>
      <c r="CH131" s="23" t="s">
        <v>301</v>
      </c>
      <c r="CI131" s="23" t="s">
        <v>301</v>
      </c>
      <c r="CJ131" s="23" t="s">
        <v>301</v>
      </c>
      <c r="CK131" s="23" t="s">
        <v>301</v>
      </c>
      <c r="CL131" s="23" t="s">
        <v>301</v>
      </c>
      <c r="CM131" s="23" t="s">
        <v>301</v>
      </c>
      <c r="CN131" s="23" t="s">
        <v>301</v>
      </c>
      <c r="CO131" s="23" t="s">
        <v>301</v>
      </c>
      <c r="CP131" s="23" t="s">
        <v>301</v>
      </c>
      <c r="CQ131" s="23" t="s">
        <v>301</v>
      </c>
      <c r="CR131" s="23" t="s">
        <v>301</v>
      </c>
      <c r="CS131" s="23" t="s">
        <v>301</v>
      </c>
      <c r="CT131" s="23">
        <v>2.5808089939123265E-2</v>
      </c>
      <c r="CU131" s="23">
        <v>8.887644998403002E-2</v>
      </c>
      <c r="CV131" s="23">
        <v>0.11053978095247553</v>
      </c>
      <c r="CW131" s="23">
        <v>6.7801426571927476E-2</v>
      </c>
      <c r="CX131" s="23">
        <v>7.8877031692905428E-2</v>
      </c>
      <c r="CY131" s="23">
        <v>0.13309121364823817</v>
      </c>
      <c r="CZ131" s="23">
        <v>0.1596728588342208</v>
      </c>
      <c r="DA131" s="23">
        <v>0.15080721268335948</v>
      </c>
      <c r="DB131" s="23">
        <v>0.26561774409374289</v>
      </c>
      <c r="DC131" s="23">
        <v>0.33649266014411244</v>
      </c>
      <c r="DD131" s="23">
        <v>0.32790548078605491</v>
      </c>
      <c r="DE131" s="23">
        <v>0.50525720528346085</v>
      </c>
      <c r="DF131" s="23">
        <v>0.60251651247515992</v>
      </c>
      <c r="DG131" s="23">
        <v>0.62515722649987926</v>
      </c>
      <c r="DH131" s="23">
        <v>0.65154653202199753</v>
      </c>
      <c r="DI131" s="23">
        <v>0.68058553374246678</v>
      </c>
      <c r="DJ131" s="23">
        <v>0.7933374093888067</v>
      </c>
      <c r="DK131" s="23">
        <v>0.93638798319299299</v>
      </c>
      <c r="DL131" s="23">
        <v>1.0581812479011021</v>
      </c>
      <c r="DM131" s="23">
        <v>1.1408094429609865</v>
      </c>
      <c r="DN131" s="23">
        <v>1.0856552916499069</v>
      </c>
      <c r="DO131" s="23">
        <v>1.2048653064981996</v>
      </c>
      <c r="DP131" s="23">
        <v>1.782919659137425</v>
      </c>
      <c r="DQ131" s="23">
        <v>1.763415747525622</v>
      </c>
      <c r="DR131" s="23">
        <v>1.6933584347524608</v>
      </c>
      <c r="DS131" s="23">
        <v>1.8300848876731193</v>
      </c>
      <c r="DT131" s="23">
        <v>1.4529871496715743</v>
      </c>
      <c r="DU131" s="23">
        <v>1.6615401788050135</v>
      </c>
      <c r="DV131" s="23">
        <v>2.0695502307221894</v>
      </c>
      <c r="DW131" s="23">
        <v>3.4036065060062723</v>
      </c>
      <c r="DX131" s="23">
        <v>11.720437618888971</v>
      </c>
      <c r="DY131" s="23">
        <v>4.5703594401564018</v>
      </c>
      <c r="DZ131" s="23">
        <v>4.2765977498440533</v>
      </c>
      <c r="EA131" s="23">
        <v>4.2571415194222988</v>
      </c>
      <c r="EB131" s="23">
        <v>4.2976886931523408</v>
      </c>
      <c r="EC131" s="23">
        <v>3.1625505945572501</v>
      </c>
      <c r="ED131" s="23">
        <v>2.9049365616473328</v>
      </c>
      <c r="EE131" s="23">
        <v>2.9264156817373905</v>
      </c>
      <c r="EF131" s="23">
        <v>2.7984554834879298</v>
      </c>
      <c r="EG131" s="23">
        <v>5.0833522325794558</v>
      </c>
      <c r="EH131" s="23">
        <v>5.3287527093796836</v>
      </c>
      <c r="EI131" s="23">
        <v>5.7377358151574862</v>
      </c>
      <c r="EJ131" s="23">
        <v>8.8803581363222257</v>
      </c>
      <c r="EK131" s="23">
        <v>8.9896027981586304</v>
      </c>
      <c r="EL131" s="23">
        <v>9.5648541586589513</v>
      </c>
      <c r="EM131" s="23">
        <v>10.181979550664504</v>
      </c>
      <c r="EN131" s="23">
        <v>8.8208085219113883</v>
      </c>
      <c r="EO131" s="23">
        <v>9.4091249851576908</v>
      </c>
      <c r="EP131" s="23">
        <v>9.8560628550709328</v>
      </c>
      <c r="EQ131" s="23">
        <v>9.8930026934743545</v>
      </c>
      <c r="ER131" s="23">
        <v>10.679742529414291</v>
      </c>
      <c r="ES131" s="23">
        <v>8.691124353278294</v>
      </c>
      <c r="ET131" s="23">
        <v>10.172929300052644</v>
      </c>
      <c r="EU131" s="23">
        <v>9.9204961337160942</v>
      </c>
      <c r="EV131" s="23">
        <v>7.4241020375796136</v>
      </c>
      <c r="EW131" s="23">
        <v>7.4881786887107822</v>
      </c>
      <c r="EX131" s="23">
        <v>7.1394400317257505</v>
      </c>
      <c r="EY131" s="23">
        <v>7.2171284662222197</v>
      </c>
      <c r="EZ131" s="23">
        <v>7.0332048857418865</v>
      </c>
      <c r="FA131" s="23">
        <v>6.0996455129148117</v>
      </c>
      <c r="FB131" s="23">
        <v>4.8605667954306337</v>
      </c>
      <c r="FC131" s="23">
        <v>3.9539577592054451</v>
      </c>
      <c r="FD131" s="23">
        <v>3.3237950498882958</v>
      </c>
      <c r="FE131" s="23">
        <v>3.2675613059764892</v>
      </c>
      <c r="FF131" s="23">
        <v>3.3849068409310137</v>
      </c>
      <c r="FG131" s="23">
        <v>3.6746125589651695</v>
      </c>
      <c r="FH131" s="23">
        <v>3.6856460469497443</v>
      </c>
      <c r="FI131" s="23">
        <v>3.9834115667579746</v>
      </c>
      <c r="FJ131" s="23">
        <v>3.6434303202541334</v>
      </c>
      <c r="FK131" s="23">
        <v>3.8980809393674405</v>
      </c>
      <c r="FL131" s="23">
        <v>4.0566394658522773</v>
      </c>
      <c r="FM131" s="23">
        <v>4.3635594566403215</v>
      </c>
      <c r="FN131" s="23">
        <v>4.6230216762738117</v>
      </c>
      <c r="FO131" s="23">
        <v>4.3635666404458773</v>
      </c>
      <c r="FP131" s="23">
        <v>4.263567576006853</v>
      </c>
      <c r="FQ131" s="23">
        <v>4.0631614767754103</v>
      </c>
      <c r="FR131" s="23">
        <v>4.5718366394476257</v>
      </c>
      <c r="FS131" s="23">
        <v>4.8406935716676545</v>
      </c>
      <c r="FT131" s="23">
        <v>5.4826544298624915</v>
      </c>
      <c r="FU131" s="23">
        <v>5.0567091130940724</v>
      </c>
      <c r="FV131" s="23">
        <v>4.7158749876395412</v>
      </c>
      <c r="FW131" s="23">
        <v>4.6649232947814445</v>
      </c>
      <c r="FX131" s="23">
        <v>4.4789856586660246</v>
      </c>
      <c r="FY131" s="23">
        <v>4.5282632747352451</v>
      </c>
      <c r="FZ131" s="23">
        <v>4.0476350158599805</v>
      </c>
      <c r="GA131" s="23">
        <v>1.8577012454154305</v>
      </c>
      <c r="GB131" s="23">
        <v>1.6811015278921486</v>
      </c>
      <c r="GC131" s="23">
        <v>1.3365269742502561</v>
      </c>
      <c r="GD131" s="23">
        <v>1.7281379768878822</v>
      </c>
      <c r="GE131" s="23">
        <v>1.8530793430981705</v>
      </c>
      <c r="GF131" s="23">
        <v>2.5089341923357211</v>
      </c>
      <c r="GG131" s="23">
        <v>2.7779360222509326</v>
      </c>
      <c r="GH131" s="23">
        <v>3.8480198262982364</v>
      </c>
      <c r="GI131" s="23">
        <v>4.3320006902338095</v>
      </c>
      <c r="GJ131" s="23">
        <v>5.0442189999561124</v>
      </c>
      <c r="GK131" s="23">
        <v>5.3396143905150621</v>
      </c>
      <c r="GL131" s="24">
        <v>6.164346794703655</v>
      </c>
      <c r="GM131" s="24">
        <v>5.4940929474694622</v>
      </c>
    </row>
    <row r="132" spans="1:195" s="16" customFormat="1" ht="22.5" customHeight="1" thickBot="1" x14ac:dyDescent="0.3">
      <c r="A132" s="40" t="s">
        <v>296</v>
      </c>
      <c r="B132" s="29" t="s">
        <v>301</v>
      </c>
      <c r="C132" s="29" t="s">
        <v>301</v>
      </c>
      <c r="D132" s="29" t="s">
        <v>301</v>
      </c>
      <c r="E132" s="29" t="s">
        <v>301</v>
      </c>
      <c r="F132" s="29" t="s">
        <v>301</v>
      </c>
      <c r="G132" s="29" t="s">
        <v>301</v>
      </c>
      <c r="H132" s="29" t="s">
        <v>301</v>
      </c>
      <c r="I132" s="29" t="s">
        <v>301</v>
      </c>
      <c r="J132" s="29" t="s">
        <v>301</v>
      </c>
      <c r="K132" s="29" t="s">
        <v>301</v>
      </c>
      <c r="L132" s="29" t="s">
        <v>301</v>
      </c>
      <c r="M132" s="29" t="s">
        <v>301</v>
      </c>
      <c r="N132" s="29" t="s">
        <v>301</v>
      </c>
      <c r="O132" s="29" t="s">
        <v>301</v>
      </c>
      <c r="P132" s="29" t="s">
        <v>301</v>
      </c>
      <c r="Q132" s="29" t="s">
        <v>301</v>
      </c>
      <c r="R132" s="29" t="s">
        <v>301</v>
      </c>
      <c r="S132" s="29" t="s">
        <v>301</v>
      </c>
      <c r="T132" s="29" t="s">
        <v>301</v>
      </c>
      <c r="U132" s="29" t="s">
        <v>301</v>
      </c>
      <c r="V132" s="29" t="s">
        <v>301</v>
      </c>
      <c r="W132" s="29" t="s">
        <v>301</v>
      </c>
      <c r="X132" s="29" t="s">
        <v>301</v>
      </c>
      <c r="Y132" s="29" t="s">
        <v>301</v>
      </c>
      <c r="Z132" s="29" t="s">
        <v>301</v>
      </c>
      <c r="AA132" s="29" t="s">
        <v>301</v>
      </c>
      <c r="AB132" s="29" t="s">
        <v>301</v>
      </c>
      <c r="AC132" s="29" t="s">
        <v>301</v>
      </c>
      <c r="AD132" s="29" t="s">
        <v>301</v>
      </c>
      <c r="AE132" s="29" t="s">
        <v>301</v>
      </c>
      <c r="AF132" s="29" t="s">
        <v>301</v>
      </c>
      <c r="AG132" s="29" t="s">
        <v>301</v>
      </c>
      <c r="AH132" s="29" t="s">
        <v>301</v>
      </c>
      <c r="AI132" s="29" t="s">
        <v>301</v>
      </c>
      <c r="AJ132" s="29" t="s">
        <v>301</v>
      </c>
      <c r="AK132" s="29" t="s">
        <v>301</v>
      </c>
      <c r="AL132" s="29" t="s">
        <v>301</v>
      </c>
      <c r="AM132" s="29" t="s">
        <v>301</v>
      </c>
      <c r="AN132" s="29" t="s">
        <v>301</v>
      </c>
      <c r="AO132" s="29" t="s">
        <v>301</v>
      </c>
      <c r="AP132" s="29" t="s">
        <v>301</v>
      </c>
      <c r="AQ132" s="29" t="s">
        <v>301</v>
      </c>
      <c r="AR132" s="29" t="s">
        <v>301</v>
      </c>
      <c r="AS132" s="29" t="s">
        <v>301</v>
      </c>
      <c r="AT132" s="29" t="s">
        <v>301</v>
      </c>
      <c r="AU132" s="29" t="s">
        <v>301</v>
      </c>
      <c r="AV132" s="29" t="s">
        <v>301</v>
      </c>
      <c r="AW132" s="29" t="s">
        <v>301</v>
      </c>
      <c r="AX132" s="29" t="s">
        <v>301</v>
      </c>
      <c r="AY132" s="29" t="s">
        <v>301</v>
      </c>
      <c r="AZ132" s="29" t="s">
        <v>301</v>
      </c>
      <c r="BA132" s="29" t="s">
        <v>301</v>
      </c>
      <c r="BB132" s="29" t="s">
        <v>301</v>
      </c>
      <c r="BC132" s="29" t="s">
        <v>301</v>
      </c>
      <c r="BD132" s="29" t="s">
        <v>301</v>
      </c>
      <c r="BE132" s="29" t="s">
        <v>301</v>
      </c>
      <c r="BF132" s="29" t="s">
        <v>301</v>
      </c>
      <c r="BG132" s="29" t="s">
        <v>301</v>
      </c>
      <c r="BH132" s="29" t="s">
        <v>301</v>
      </c>
      <c r="BI132" s="29" t="s">
        <v>301</v>
      </c>
      <c r="BJ132" s="29" t="s">
        <v>301</v>
      </c>
      <c r="BK132" s="29" t="s">
        <v>301</v>
      </c>
      <c r="BL132" s="29" t="s">
        <v>301</v>
      </c>
      <c r="BM132" s="29" t="s">
        <v>301</v>
      </c>
      <c r="BN132" s="29" t="s">
        <v>301</v>
      </c>
      <c r="BO132" s="29" t="s">
        <v>301</v>
      </c>
      <c r="BP132" s="29" t="s">
        <v>301</v>
      </c>
      <c r="BQ132" s="29" t="s">
        <v>301</v>
      </c>
      <c r="BR132" s="29" t="s">
        <v>301</v>
      </c>
      <c r="BS132" s="29" t="s">
        <v>301</v>
      </c>
      <c r="BT132" s="29" t="s">
        <v>301</v>
      </c>
      <c r="BU132" s="29" t="s">
        <v>301</v>
      </c>
      <c r="BV132" s="29" t="s">
        <v>301</v>
      </c>
      <c r="BW132" s="29" t="s">
        <v>301</v>
      </c>
      <c r="BX132" s="29" t="s">
        <v>301</v>
      </c>
      <c r="BY132" s="29" t="s">
        <v>301</v>
      </c>
      <c r="BZ132" s="29" t="s">
        <v>301</v>
      </c>
      <c r="CA132" s="29" t="s">
        <v>301</v>
      </c>
      <c r="CB132" s="29" t="s">
        <v>301</v>
      </c>
      <c r="CC132" s="29" t="s">
        <v>301</v>
      </c>
      <c r="CD132" s="29" t="s">
        <v>301</v>
      </c>
      <c r="CE132" s="29" t="s">
        <v>301</v>
      </c>
      <c r="CF132" s="29" t="s">
        <v>301</v>
      </c>
      <c r="CG132" s="29" t="s">
        <v>301</v>
      </c>
      <c r="CH132" s="29" t="s">
        <v>301</v>
      </c>
      <c r="CI132" s="29" t="s">
        <v>301</v>
      </c>
      <c r="CJ132" s="29" t="s">
        <v>301</v>
      </c>
      <c r="CK132" s="29" t="s">
        <v>301</v>
      </c>
      <c r="CL132" s="29" t="s">
        <v>301</v>
      </c>
      <c r="CM132" s="29" t="s">
        <v>301</v>
      </c>
      <c r="CN132" s="29" t="s">
        <v>301</v>
      </c>
      <c r="CO132" s="29" t="s">
        <v>301</v>
      </c>
      <c r="CP132" s="29" t="s">
        <v>301</v>
      </c>
      <c r="CQ132" s="29" t="s">
        <v>301</v>
      </c>
      <c r="CR132" s="29" t="s">
        <v>301</v>
      </c>
      <c r="CS132" s="29" t="s">
        <v>301</v>
      </c>
      <c r="CT132" s="29">
        <v>0.24146349291475872</v>
      </c>
      <c r="CU132" s="29">
        <v>0.31192642013854183</v>
      </c>
      <c r="CV132" s="29">
        <v>0.30964727657580476</v>
      </c>
      <c r="CW132" s="29">
        <v>0.48578602608696281</v>
      </c>
      <c r="CX132" s="29">
        <v>0.83196056787687311</v>
      </c>
      <c r="CY132" s="29">
        <v>1.0606726021745785</v>
      </c>
      <c r="CZ132" s="29">
        <v>0.96624073107586339</v>
      </c>
      <c r="DA132" s="29">
        <v>1.0368938147552302</v>
      </c>
      <c r="DB132" s="29">
        <v>1.0234984905144402</v>
      </c>
      <c r="DC132" s="29">
        <v>1.1270944829436558</v>
      </c>
      <c r="DD132" s="29">
        <v>1.362829587242637</v>
      </c>
      <c r="DE132" s="29">
        <v>1.5174106232657509</v>
      </c>
      <c r="DF132" s="29">
        <v>1.3535069361448204</v>
      </c>
      <c r="DG132" s="29">
        <v>1.2382600372189152</v>
      </c>
      <c r="DH132" s="29">
        <v>1.2226167479601551</v>
      </c>
      <c r="DI132" s="29">
        <v>1.3254358479431105</v>
      </c>
      <c r="DJ132" s="29">
        <v>1.4043847499390403</v>
      </c>
      <c r="DK132" s="29">
        <v>1.7232804669186186</v>
      </c>
      <c r="DL132" s="29">
        <v>2.257495444010408</v>
      </c>
      <c r="DM132" s="29">
        <v>8.5541994883743264</v>
      </c>
      <c r="DN132" s="29">
        <v>7.8519699485640864</v>
      </c>
      <c r="DO132" s="29">
        <v>7.7765648424241149</v>
      </c>
      <c r="DP132" s="29">
        <v>8.0872294193847942</v>
      </c>
      <c r="DQ132" s="29">
        <v>7.9821661123495771</v>
      </c>
      <c r="DR132" s="29">
        <v>7.9321331252296163</v>
      </c>
      <c r="DS132" s="29">
        <v>8.1724954690997968</v>
      </c>
      <c r="DT132" s="29">
        <v>7.6855860998837455</v>
      </c>
      <c r="DU132" s="29">
        <v>7.7368343811095173</v>
      </c>
      <c r="DV132" s="29">
        <v>15.732768011181861</v>
      </c>
      <c r="DW132" s="29">
        <v>18.846782713188887</v>
      </c>
      <c r="DX132" s="29">
        <v>13.930564266847915</v>
      </c>
      <c r="DY132" s="29">
        <v>13.509563508324845</v>
      </c>
      <c r="DZ132" s="29">
        <v>7.5437421682655099</v>
      </c>
      <c r="EA132" s="29">
        <v>7.4639425606701639</v>
      </c>
      <c r="EB132" s="29">
        <v>7.0998413066084449</v>
      </c>
      <c r="EC132" s="29">
        <v>7.8369514808553253</v>
      </c>
      <c r="ED132" s="29">
        <v>7.4673854217888067</v>
      </c>
      <c r="EE132" s="29">
        <v>8.0963082418399264</v>
      </c>
      <c r="EF132" s="29">
        <v>8.5124220856800896</v>
      </c>
      <c r="EG132" s="29">
        <v>9.0758073178263317</v>
      </c>
      <c r="EH132" s="29">
        <v>9.9340509141803679</v>
      </c>
      <c r="EI132" s="29">
        <v>5.3933400125971467</v>
      </c>
      <c r="EJ132" s="29">
        <v>7.2739689426255065</v>
      </c>
      <c r="EK132" s="29">
        <v>7.2038377165525826</v>
      </c>
      <c r="EL132" s="29">
        <v>7.3612766365244653</v>
      </c>
      <c r="EM132" s="29">
        <v>7.372211833337043</v>
      </c>
      <c r="EN132" s="29">
        <v>8.0354241796530772</v>
      </c>
      <c r="EO132" s="29">
        <v>7.8796440244335368</v>
      </c>
      <c r="EP132" s="29">
        <v>7.8883256567172513</v>
      </c>
      <c r="EQ132" s="29">
        <v>8.7067416858440527</v>
      </c>
      <c r="ER132" s="29">
        <v>6.4390712744059622</v>
      </c>
      <c r="ES132" s="29">
        <v>7.1220217013567346</v>
      </c>
      <c r="ET132" s="29">
        <v>7.0957770183242053</v>
      </c>
      <c r="EU132" s="29">
        <v>7.3578415018381982</v>
      </c>
      <c r="EV132" s="29">
        <v>7.1092153448361044</v>
      </c>
      <c r="EW132" s="29">
        <v>7.1488022249775645</v>
      </c>
      <c r="EX132" s="29">
        <v>5.2917164935847865</v>
      </c>
      <c r="EY132" s="29">
        <v>5.1109601719710982</v>
      </c>
      <c r="EZ132" s="29">
        <v>4.8664789649764204</v>
      </c>
      <c r="FA132" s="29">
        <v>3.9167143456419375</v>
      </c>
      <c r="FB132" s="29">
        <v>3.6385105959840383</v>
      </c>
      <c r="FC132" s="29">
        <v>3.3963244222609759</v>
      </c>
      <c r="FD132" s="29">
        <v>3.1651477023635475</v>
      </c>
      <c r="FE132" s="29">
        <v>3.0944356374840631</v>
      </c>
      <c r="FF132" s="29">
        <v>0.90721789956560539</v>
      </c>
      <c r="FG132" s="29">
        <v>0.75307113196311004</v>
      </c>
      <c r="FH132" s="29">
        <v>1.0418778157995681</v>
      </c>
      <c r="FI132" s="29">
        <v>0.9374800800551959</v>
      </c>
      <c r="FJ132" s="29">
        <v>0.66569201931741817</v>
      </c>
      <c r="FK132" s="29">
        <v>0.48570420099529438</v>
      </c>
      <c r="FL132" s="29">
        <v>0.36025385060545134</v>
      </c>
      <c r="FM132" s="29">
        <v>0.2656991378361821</v>
      </c>
      <c r="FN132" s="29">
        <v>0.29934673754244717</v>
      </c>
      <c r="FO132" s="29">
        <v>0.2477244624486182</v>
      </c>
      <c r="FP132" s="29">
        <v>0.21451906930756753</v>
      </c>
      <c r="FQ132" s="29">
        <v>0.23244021760184175</v>
      </c>
      <c r="FR132" s="29">
        <v>0.32760161220222894</v>
      </c>
      <c r="FS132" s="29">
        <v>0.27928732743520851</v>
      </c>
      <c r="FT132" s="29">
        <v>0.43755314264329337</v>
      </c>
      <c r="FU132" s="29">
        <v>0.39691251924989202</v>
      </c>
      <c r="FV132" s="29">
        <v>0.26269047854939975</v>
      </c>
      <c r="FW132" s="29">
        <v>0.23116074445664248</v>
      </c>
      <c r="FX132" s="29">
        <v>0.18056296475846917</v>
      </c>
      <c r="FY132" s="29">
        <v>0.15731338625814481</v>
      </c>
      <c r="FZ132" s="29">
        <v>0.13503548209243391</v>
      </c>
      <c r="GA132" s="29">
        <v>0.16887733556884507</v>
      </c>
      <c r="GB132" s="29">
        <v>0.20940281391236956</v>
      </c>
      <c r="GC132" s="29">
        <v>0.50291746739040388</v>
      </c>
      <c r="GD132" s="29">
        <v>0.52001207769986924</v>
      </c>
      <c r="GE132" s="29">
        <v>0.86797943980191983</v>
      </c>
      <c r="GF132" s="29">
        <v>0.73601318062777055</v>
      </c>
      <c r="GG132" s="29">
        <v>1.379715888836806</v>
      </c>
      <c r="GH132" s="29">
        <v>1.2290784933525389</v>
      </c>
      <c r="GI132" s="29">
        <v>1.4922420478194551</v>
      </c>
      <c r="GJ132" s="29">
        <v>2.6993733064718932</v>
      </c>
      <c r="GK132" s="29">
        <v>3.2179296386005558</v>
      </c>
      <c r="GL132" s="30">
        <v>3.9422710764904298</v>
      </c>
      <c r="GM132" s="30">
        <v>4.6083295178203016</v>
      </c>
    </row>
    <row r="133" spans="1:195" s="32" customFormat="1" ht="19.5" customHeight="1" x14ac:dyDescent="0.35">
      <c r="A133" s="31" t="s">
        <v>279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</row>
    <row r="135" spans="1:195" s="10" customFormat="1" ht="30" customHeight="1" thickBot="1" x14ac:dyDescent="0.6">
      <c r="A135" s="12" t="s">
        <v>297</v>
      </c>
    </row>
    <row r="136" spans="1:195" s="16" customFormat="1" ht="30" customHeight="1" thickBot="1" x14ac:dyDescent="0.3">
      <c r="A136" s="13" t="s">
        <v>298</v>
      </c>
      <c r="B136" s="14">
        <v>40179</v>
      </c>
      <c r="C136" s="14">
        <v>40210</v>
      </c>
      <c r="D136" s="14">
        <v>40238</v>
      </c>
      <c r="E136" s="14">
        <v>40269</v>
      </c>
      <c r="F136" s="14">
        <v>40299</v>
      </c>
      <c r="G136" s="14">
        <v>40330</v>
      </c>
      <c r="H136" s="14">
        <v>40360</v>
      </c>
      <c r="I136" s="14">
        <v>40391</v>
      </c>
      <c r="J136" s="14">
        <v>40422</v>
      </c>
      <c r="K136" s="14">
        <v>40452</v>
      </c>
      <c r="L136" s="14">
        <v>40483</v>
      </c>
      <c r="M136" s="14">
        <v>40513</v>
      </c>
      <c r="N136" s="14">
        <v>40544</v>
      </c>
      <c r="O136" s="14">
        <v>40575</v>
      </c>
      <c r="P136" s="14">
        <v>40603</v>
      </c>
      <c r="Q136" s="14">
        <v>40634</v>
      </c>
      <c r="R136" s="14">
        <v>40664</v>
      </c>
      <c r="S136" s="14">
        <v>40695</v>
      </c>
      <c r="T136" s="14">
        <v>40725</v>
      </c>
      <c r="U136" s="14">
        <v>40756</v>
      </c>
      <c r="V136" s="14">
        <v>40787</v>
      </c>
      <c r="W136" s="14">
        <v>40817</v>
      </c>
      <c r="X136" s="14">
        <v>40848</v>
      </c>
      <c r="Y136" s="14">
        <v>40878</v>
      </c>
      <c r="Z136" s="14">
        <v>40909</v>
      </c>
      <c r="AA136" s="14">
        <v>40940</v>
      </c>
      <c r="AB136" s="14">
        <v>40969</v>
      </c>
      <c r="AC136" s="14">
        <v>41000</v>
      </c>
      <c r="AD136" s="14">
        <v>41030</v>
      </c>
      <c r="AE136" s="14">
        <v>41061</v>
      </c>
      <c r="AF136" s="14">
        <v>41091</v>
      </c>
      <c r="AG136" s="14">
        <v>41122</v>
      </c>
      <c r="AH136" s="14">
        <v>41153</v>
      </c>
      <c r="AI136" s="14">
        <v>41183</v>
      </c>
      <c r="AJ136" s="14">
        <v>41214</v>
      </c>
      <c r="AK136" s="14">
        <v>41244</v>
      </c>
      <c r="AL136" s="14">
        <v>41275</v>
      </c>
      <c r="AM136" s="14">
        <v>41306</v>
      </c>
      <c r="AN136" s="14">
        <v>41334</v>
      </c>
      <c r="AO136" s="14">
        <v>41365</v>
      </c>
      <c r="AP136" s="14">
        <v>41395</v>
      </c>
      <c r="AQ136" s="14">
        <v>41426</v>
      </c>
      <c r="AR136" s="14">
        <v>41456</v>
      </c>
      <c r="AS136" s="14">
        <v>41487</v>
      </c>
      <c r="AT136" s="14">
        <v>41518</v>
      </c>
      <c r="AU136" s="14">
        <v>41548</v>
      </c>
      <c r="AV136" s="14">
        <v>41579</v>
      </c>
      <c r="AW136" s="14">
        <v>41609</v>
      </c>
      <c r="AX136" s="14">
        <v>41640</v>
      </c>
      <c r="AY136" s="14">
        <v>41671</v>
      </c>
      <c r="AZ136" s="14">
        <v>41699</v>
      </c>
      <c r="BA136" s="14">
        <v>41730</v>
      </c>
      <c r="BB136" s="14">
        <v>41760</v>
      </c>
      <c r="BC136" s="14">
        <v>41791</v>
      </c>
      <c r="BD136" s="14">
        <v>41821</v>
      </c>
      <c r="BE136" s="14">
        <v>41852</v>
      </c>
      <c r="BF136" s="14">
        <v>41883</v>
      </c>
      <c r="BG136" s="14">
        <v>41913</v>
      </c>
      <c r="BH136" s="14">
        <v>41944</v>
      </c>
      <c r="BI136" s="14">
        <v>41974</v>
      </c>
      <c r="BJ136" s="14">
        <v>42005</v>
      </c>
      <c r="BK136" s="14">
        <v>42036</v>
      </c>
      <c r="BL136" s="14">
        <v>42064</v>
      </c>
      <c r="BM136" s="14">
        <v>42095</v>
      </c>
      <c r="BN136" s="14">
        <v>42125</v>
      </c>
      <c r="BO136" s="14">
        <v>42156</v>
      </c>
      <c r="BP136" s="14">
        <v>42186</v>
      </c>
      <c r="BQ136" s="14">
        <v>42217</v>
      </c>
      <c r="BR136" s="14">
        <v>42248</v>
      </c>
      <c r="BS136" s="14">
        <v>42278</v>
      </c>
      <c r="BT136" s="14">
        <v>42309</v>
      </c>
      <c r="BU136" s="14">
        <v>42339</v>
      </c>
      <c r="BV136" s="14">
        <v>42370</v>
      </c>
      <c r="BW136" s="14">
        <v>42401</v>
      </c>
      <c r="BX136" s="14">
        <v>42430</v>
      </c>
      <c r="BY136" s="14">
        <v>42461</v>
      </c>
      <c r="BZ136" s="14">
        <v>42491</v>
      </c>
      <c r="CA136" s="14">
        <v>42522</v>
      </c>
      <c r="CB136" s="14">
        <v>42552</v>
      </c>
      <c r="CC136" s="14">
        <v>42583</v>
      </c>
      <c r="CD136" s="14">
        <v>42614</v>
      </c>
      <c r="CE136" s="14">
        <v>42644</v>
      </c>
      <c r="CF136" s="14">
        <v>42675</v>
      </c>
      <c r="CG136" s="14">
        <v>42705</v>
      </c>
      <c r="CH136" s="14">
        <v>42736</v>
      </c>
      <c r="CI136" s="14">
        <v>42767</v>
      </c>
      <c r="CJ136" s="14">
        <v>42795</v>
      </c>
      <c r="CK136" s="14">
        <v>42826</v>
      </c>
      <c r="CL136" s="14">
        <v>42856</v>
      </c>
      <c r="CM136" s="14">
        <v>42887</v>
      </c>
      <c r="CN136" s="14">
        <v>42917</v>
      </c>
      <c r="CO136" s="14">
        <v>42948</v>
      </c>
      <c r="CP136" s="14">
        <v>42979</v>
      </c>
      <c r="CQ136" s="14">
        <v>43009</v>
      </c>
      <c r="CR136" s="14">
        <v>43040</v>
      </c>
      <c r="CS136" s="14">
        <v>43070</v>
      </c>
      <c r="CT136" s="14">
        <v>43101</v>
      </c>
      <c r="CU136" s="14">
        <v>43132</v>
      </c>
      <c r="CV136" s="14">
        <v>43160</v>
      </c>
      <c r="CW136" s="14">
        <v>43191</v>
      </c>
      <c r="CX136" s="14">
        <v>43221</v>
      </c>
      <c r="CY136" s="14">
        <v>43252</v>
      </c>
      <c r="CZ136" s="14">
        <v>43282</v>
      </c>
      <c r="DA136" s="14">
        <v>43313</v>
      </c>
      <c r="DB136" s="14">
        <v>43344</v>
      </c>
      <c r="DC136" s="14">
        <v>43374</v>
      </c>
      <c r="DD136" s="14">
        <v>43405</v>
      </c>
      <c r="DE136" s="14">
        <v>43435</v>
      </c>
      <c r="DF136" s="14">
        <v>43466</v>
      </c>
      <c r="DG136" s="14">
        <v>43497</v>
      </c>
      <c r="DH136" s="14">
        <v>43525</v>
      </c>
      <c r="DI136" s="14">
        <v>43556</v>
      </c>
      <c r="DJ136" s="14">
        <v>43586</v>
      </c>
      <c r="DK136" s="14">
        <v>43617</v>
      </c>
      <c r="DL136" s="14">
        <v>43647</v>
      </c>
      <c r="DM136" s="14">
        <v>43678</v>
      </c>
      <c r="DN136" s="14">
        <v>43709</v>
      </c>
      <c r="DO136" s="14">
        <v>43739</v>
      </c>
      <c r="DP136" s="14">
        <v>43770</v>
      </c>
      <c r="DQ136" s="14">
        <v>43800</v>
      </c>
      <c r="DR136" s="14">
        <v>43831</v>
      </c>
      <c r="DS136" s="14">
        <v>43862</v>
      </c>
      <c r="DT136" s="14">
        <v>43891</v>
      </c>
      <c r="DU136" s="14">
        <v>43922</v>
      </c>
      <c r="DV136" s="14">
        <v>43952</v>
      </c>
      <c r="DW136" s="14">
        <v>43983</v>
      </c>
      <c r="DX136" s="14">
        <v>44013</v>
      </c>
      <c r="DY136" s="14">
        <v>44044</v>
      </c>
      <c r="DZ136" s="14">
        <v>44075</v>
      </c>
      <c r="EA136" s="14">
        <v>44105</v>
      </c>
      <c r="EB136" s="14">
        <v>44136</v>
      </c>
      <c r="EC136" s="14">
        <v>44166</v>
      </c>
      <c r="ED136" s="14">
        <v>44197</v>
      </c>
      <c r="EE136" s="14">
        <v>44228</v>
      </c>
      <c r="EF136" s="14">
        <v>44256</v>
      </c>
      <c r="EG136" s="14">
        <v>44287</v>
      </c>
      <c r="EH136" s="14">
        <v>44317</v>
      </c>
      <c r="EI136" s="14">
        <v>44348</v>
      </c>
      <c r="EJ136" s="14">
        <v>44378</v>
      </c>
      <c r="EK136" s="14">
        <v>44409</v>
      </c>
      <c r="EL136" s="14">
        <v>44440</v>
      </c>
      <c r="EM136" s="14">
        <v>44470</v>
      </c>
      <c r="EN136" s="14">
        <v>44501</v>
      </c>
      <c r="EO136" s="14">
        <v>44531</v>
      </c>
      <c r="EP136" s="14">
        <v>44562</v>
      </c>
      <c r="EQ136" s="14">
        <v>44593</v>
      </c>
      <c r="ER136" s="14">
        <v>44621</v>
      </c>
      <c r="ES136" s="14">
        <v>44652</v>
      </c>
      <c r="ET136" s="14">
        <v>44682</v>
      </c>
      <c r="EU136" s="14">
        <v>44713</v>
      </c>
      <c r="EV136" s="14">
        <v>44743</v>
      </c>
      <c r="EW136" s="14">
        <v>44774</v>
      </c>
      <c r="EX136" s="14">
        <v>44805</v>
      </c>
      <c r="EY136" s="14">
        <v>44835</v>
      </c>
      <c r="EZ136" s="14">
        <v>44866</v>
      </c>
      <c r="FA136" s="14">
        <v>44896</v>
      </c>
      <c r="FB136" s="14">
        <v>44927</v>
      </c>
      <c r="FC136" s="14">
        <v>44958</v>
      </c>
      <c r="FD136" s="14">
        <v>44986</v>
      </c>
      <c r="FE136" s="14">
        <v>45017</v>
      </c>
      <c r="FF136" s="14">
        <v>45047</v>
      </c>
      <c r="FG136" s="14">
        <v>45078</v>
      </c>
      <c r="FH136" s="14">
        <v>45108</v>
      </c>
      <c r="FI136" s="14">
        <v>45139</v>
      </c>
      <c r="FJ136" s="14">
        <v>45170</v>
      </c>
      <c r="FK136" s="14">
        <v>45200</v>
      </c>
      <c r="FL136" s="14">
        <v>45231</v>
      </c>
      <c r="FM136" s="14">
        <v>45261</v>
      </c>
      <c r="FN136" s="14">
        <v>45292</v>
      </c>
      <c r="FO136" s="14">
        <v>45323</v>
      </c>
      <c r="FP136" s="14">
        <v>45352</v>
      </c>
      <c r="FQ136" s="14">
        <v>45383</v>
      </c>
      <c r="FR136" s="14">
        <v>45413</v>
      </c>
      <c r="FS136" s="14">
        <v>45444</v>
      </c>
      <c r="FT136" s="14">
        <v>45474</v>
      </c>
      <c r="FU136" s="14">
        <v>45505</v>
      </c>
      <c r="FV136" s="14">
        <v>45536</v>
      </c>
      <c r="FW136" s="14">
        <v>45566</v>
      </c>
      <c r="FX136" s="14">
        <v>45597</v>
      </c>
      <c r="FY136" s="14">
        <v>45627</v>
      </c>
      <c r="FZ136" s="14">
        <v>45658</v>
      </c>
      <c r="GA136" s="14">
        <v>45689</v>
      </c>
      <c r="GB136" s="14">
        <v>45717</v>
      </c>
      <c r="GC136" s="14">
        <v>45748</v>
      </c>
      <c r="GD136" s="14">
        <v>45778</v>
      </c>
      <c r="GE136" s="14">
        <v>45809</v>
      </c>
      <c r="GF136" s="14">
        <v>45839</v>
      </c>
      <c r="GG136" s="14">
        <v>45870</v>
      </c>
      <c r="GH136" s="14">
        <v>45901</v>
      </c>
      <c r="GI136" s="14">
        <v>45931</v>
      </c>
      <c r="GJ136" s="14">
        <v>45962</v>
      </c>
      <c r="GK136" s="14">
        <v>45992</v>
      </c>
      <c r="GL136" s="15">
        <v>46023</v>
      </c>
      <c r="GM136" s="15">
        <v>46054</v>
      </c>
    </row>
    <row r="137" spans="1:195" s="16" customFormat="1" ht="22.5" customHeight="1" x14ac:dyDescent="0.25">
      <c r="A137" s="17" t="s">
        <v>299</v>
      </c>
      <c r="B137" s="18" t="s">
        <v>301</v>
      </c>
      <c r="C137" s="18" t="s">
        <v>301</v>
      </c>
      <c r="D137" s="18" t="s">
        <v>301</v>
      </c>
      <c r="E137" s="18" t="s">
        <v>301</v>
      </c>
      <c r="F137" s="18" t="s">
        <v>301</v>
      </c>
      <c r="G137" s="18" t="s">
        <v>301</v>
      </c>
      <c r="H137" s="18" t="s">
        <v>301</v>
      </c>
      <c r="I137" s="18" t="s">
        <v>301</v>
      </c>
      <c r="J137" s="18" t="s">
        <v>301</v>
      </c>
      <c r="K137" s="18" t="s">
        <v>301</v>
      </c>
      <c r="L137" s="18" t="s">
        <v>301</v>
      </c>
      <c r="M137" s="18" t="s">
        <v>301</v>
      </c>
      <c r="N137" s="18" t="s">
        <v>301</v>
      </c>
      <c r="O137" s="18" t="s">
        <v>301</v>
      </c>
      <c r="P137" s="18" t="s">
        <v>301</v>
      </c>
      <c r="Q137" s="18" t="s">
        <v>301</v>
      </c>
      <c r="R137" s="18" t="s">
        <v>301</v>
      </c>
      <c r="S137" s="18" t="s">
        <v>301</v>
      </c>
      <c r="T137" s="18" t="s">
        <v>301</v>
      </c>
      <c r="U137" s="18" t="s">
        <v>301</v>
      </c>
      <c r="V137" s="18" t="s">
        <v>301</v>
      </c>
      <c r="W137" s="18" t="s">
        <v>301</v>
      </c>
      <c r="X137" s="18" t="s">
        <v>301</v>
      </c>
      <c r="Y137" s="18" t="s">
        <v>301</v>
      </c>
      <c r="Z137" s="18" t="s">
        <v>301</v>
      </c>
      <c r="AA137" s="18" t="s">
        <v>301</v>
      </c>
      <c r="AB137" s="18" t="s">
        <v>301</v>
      </c>
      <c r="AC137" s="18" t="s">
        <v>301</v>
      </c>
      <c r="AD137" s="18" t="s">
        <v>301</v>
      </c>
      <c r="AE137" s="18" t="s">
        <v>301</v>
      </c>
      <c r="AF137" s="18" t="s">
        <v>301</v>
      </c>
      <c r="AG137" s="18" t="s">
        <v>301</v>
      </c>
      <c r="AH137" s="18" t="s">
        <v>301</v>
      </c>
      <c r="AI137" s="18" t="s">
        <v>301</v>
      </c>
      <c r="AJ137" s="18" t="s">
        <v>301</v>
      </c>
      <c r="AK137" s="18" t="s">
        <v>301</v>
      </c>
      <c r="AL137" s="18" t="s">
        <v>301</v>
      </c>
      <c r="AM137" s="18" t="s">
        <v>301</v>
      </c>
      <c r="AN137" s="18" t="s">
        <v>301</v>
      </c>
      <c r="AO137" s="18" t="s">
        <v>301</v>
      </c>
      <c r="AP137" s="18" t="s">
        <v>301</v>
      </c>
      <c r="AQ137" s="18" t="s">
        <v>301</v>
      </c>
      <c r="AR137" s="18" t="s">
        <v>301</v>
      </c>
      <c r="AS137" s="18" t="s">
        <v>301</v>
      </c>
      <c r="AT137" s="18" t="s">
        <v>301</v>
      </c>
      <c r="AU137" s="18" t="s">
        <v>301</v>
      </c>
      <c r="AV137" s="18" t="s">
        <v>301</v>
      </c>
      <c r="AW137" s="18" t="s">
        <v>301</v>
      </c>
      <c r="AX137" s="18" t="s">
        <v>301</v>
      </c>
      <c r="AY137" s="18" t="s">
        <v>301</v>
      </c>
      <c r="AZ137" s="18" t="s">
        <v>301</v>
      </c>
      <c r="BA137" s="18" t="s">
        <v>301</v>
      </c>
      <c r="BB137" s="18" t="s">
        <v>301</v>
      </c>
      <c r="BC137" s="18" t="s">
        <v>301</v>
      </c>
      <c r="BD137" s="18" t="s">
        <v>301</v>
      </c>
      <c r="BE137" s="18" t="s">
        <v>301</v>
      </c>
      <c r="BF137" s="18" t="s">
        <v>301</v>
      </c>
      <c r="BG137" s="18" t="s">
        <v>301</v>
      </c>
      <c r="BH137" s="18" t="s">
        <v>301</v>
      </c>
      <c r="BI137" s="18" t="s">
        <v>301</v>
      </c>
      <c r="BJ137" s="18" t="s">
        <v>301</v>
      </c>
      <c r="BK137" s="18" t="s">
        <v>301</v>
      </c>
      <c r="BL137" s="18" t="s">
        <v>301</v>
      </c>
      <c r="BM137" s="18" t="s">
        <v>301</v>
      </c>
      <c r="BN137" s="18" t="s">
        <v>301</v>
      </c>
      <c r="BO137" s="18" t="s">
        <v>301</v>
      </c>
      <c r="BP137" s="18" t="s">
        <v>301</v>
      </c>
      <c r="BQ137" s="18" t="s">
        <v>301</v>
      </c>
      <c r="BR137" s="18" t="s">
        <v>301</v>
      </c>
      <c r="BS137" s="18" t="s">
        <v>301</v>
      </c>
      <c r="BT137" s="18" t="s">
        <v>301</v>
      </c>
      <c r="BU137" s="18" t="s">
        <v>301</v>
      </c>
      <c r="BV137" s="18" t="s">
        <v>301</v>
      </c>
      <c r="BW137" s="18" t="s">
        <v>301</v>
      </c>
      <c r="BX137" s="18" t="s">
        <v>301</v>
      </c>
      <c r="BY137" s="18" t="s">
        <v>301</v>
      </c>
      <c r="BZ137" s="18" t="s">
        <v>301</v>
      </c>
      <c r="CA137" s="18" t="s">
        <v>301</v>
      </c>
      <c r="CB137" s="18" t="s">
        <v>301</v>
      </c>
      <c r="CC137" s="18" t="s">
        <v>301</v>
      </c>
      <c r="CD137" s="18" t="s">
        <v>301</v>
      </c>
      <c r="CE137" s="18" t="s">
        <v>301</v>
      </c>
      <c r="CF137" s="18" t="s">
        <v>301</v>
      </c>
      <c r="CG137" s="18" t="s">
        <v>301</v>
      </c>
      <c r="CH137" s="18" t="s">
        <v>301</v>
      </c>
      <c r="CI137" s="18" t="s">
        <v>301</v>
      </c>
      <c r="CJ137" s="18" t="s">
        <v>301</v>
      </c>
      <c r="CK137" s="18" t="s">
        <v>301</v>
      </c>
      <c r="CL137" s="18" t="s">
        <v>301</v>
      </c>
      <c r="CM137" s="18" t="s">
        <v>301</v>
      </c>
      <c r="CN137" s="18" t="s">
        <v>301</v>
      </c>
      <c r="CO137" s="18" t="s">
        <v>301</v>
      </c>
      <c r="CP137" s="18" t="s">
        <v>301</v>
      </c>
      <c r="CQ137" s="18" t="s">
        <v>301</v>
      </c>
      <c r="CR137" s="18" t="s">
        <v>301</v>
      </c>
      <c r="CS137" s="18" t="s">
        <v>301</v>
      </c>
      <c r="CT137" s="41">
        <v>9424.1730000000007</v>
      </c>
      <c r="CU137" s="41">
        <v>10195.761999999999</v>
      </c>
      <c r="CV137" s="41">
        <v>11783.674999999997</v>
      </c>
      <c r="CW137" s="41">
        <v>12911.952000000001</v>
      </c>
      <c r="CX137" s="41">
        <v>14033.909999999998</v>
      </c>
      <c r="CY137" s="41">
        <v>14845.235000000001</v>
      </c>
      <c r="CZ137" s="41">
        <v>15946.932999999999</v>
      </c>
      <c r="DA137" s="41">
        <v>16979.571000000004</v>
      </c>
      <c r="DB137" s="41">
        <v>17904.687000000005</v>
      </c>
      <c r="DC137" s="41">
        <v>19664.502</v>
      </c>
      <c r="DD137" s="41">
        <v>22035.406999999992</v>
      </c>
      <c r="DE137" s="41">
        <v>23735.472999999994</v>
      </c>
      <c r="DF137" s="41">
        <v>25378.760000000002</v>
      </c>
      <c r="DG137" s="41">
        <v>27312.046000000002</v>
      </c>
      <c r="DH137" s="41">
        <v>27266.752000000004</v>
      </c>
      <c r="DI137" s="41">
        <v>28977.182000000004</v>
      </c>
      <c r="DJ137" s="41">
        <v>31628.940999999999</v>
      </c>
      <c r="DK137" s="41">
        <v>37411.417000000001</v>
      </c>
      <c r="DL137" s="41">
        <v>42624.479999999996</v>
      </c>
      <c r="DM137" s="41">
        <v>43677.142999999996</v>
      </c>
      <c r="DN137" s="41">
        <v>47407.199999999997</v>
      </c>
      <c r="DO137" s="41">
        <v>51120.974999999999</v>
      </c>
      <c r="DP137" s="41">
        <v>53023.392999999996</v>
      </c>
      <c r="DQ137" s="41">
        <v>55002.375</v>
      </c>
      <c r="DR137" s="41">
        <v>56031.693000000007</v>
      </c>
      <c r="DS137" s="41">
        <v>56232.569000000003</v>
      </c>
      <c r="DT137" s="41">
        <v>57222.636999999981</v>
      </c>
      <c r="DU137" s="41">
        <v>57811.456999999995</v>
      </c>
      <c r="DV137" s="41">
        <v>46786.209000000003</v>
      </c>
      <c r="DW137" s="41">
        <v>44688.343999999997</v>
      </c>
      <c r="DX137" s="41">
        <v>40962.47</v>
      </c>
      <c r="DY137" s="41">
        <v>40848.718000000001</v>
      </c>
      <c r="DZ137" s="41">
        <v>40577.464</v>
      </c>
      <c r="EA137" s="41">
        <v>40590.434000000008</v>
      </c>
      <c r="EB137" s="41">
        <v>40193.609000000004</v>
      </c>
      <c r="EC137" s="41">
        <v>39198.090000000018</v>
      </c>
      <c r="ED137" s="41">
        <v>39902.154999999992</v>
      </c>
      <c r="EE137" s="41">
        <v>40315.740000000005</v>
      </c>
      <c r="EF137" s="41">
        <v>41524.178</v>
      </c>
      <c r="EG137" s="41">
        <v>43480.918999999994</v>
      </c>
      <c r="EH137" s="41">
        <v>43284.782999999996</v>
      </c>
      <c r="EI137" s="41">
        <v>43373.854999999996</v>
      </c>
      <c r="EJ137" s="41">
        <v>42808.293000000005</v>
      </c>
      <c r="EK137" s="41">
        <v>42733.943000000007</v>
      </c>
      <c r="EL137" s="41">
        <v>42831.635999999991</v>
      </c>
      <c r="EM137" s="41">
        <v>42481.171999999991</v>
      </c>
      <c r="EN137" s="41">
        <v>41363.679000000004</v>
      </c>
      <c r="EO137" s="41">
        <v>41725.384000000005</v>
      </c>
      <c r="EP137" s="41">
        <v>42120.86099999999</v>
      </c>
      <c r="EQ137" s="41">
        <v>42649.474999999991</v>
      </c>
      <c r="ER137" s="41">
        <v>40391.012000000002</v>
      </c>
      <c r="ES137" s="41">
        <v>44392.758999999991</v>
      </c>
      <c r="ET137" s="41">
        <v>43406.346000000005</v>
      </c>
      <c r="EU137" s="41">
        <v>48221.899999999994</v>
      </c>
      <c r="EV137" s="41">
        <v>52400.763999999996</v>
      </c>
      <c r="EW137" s="41">
        <v>53580.917999999998</v>
      </c>
      <c r="EX137" s="41">
        <v>56176.727999999996</v>
      </c>
      <c r="EY137" s="41">
        <v>59114.828999999998</v>
      </c>
      <c r="EZ137" s="41">
        <v>61837.704999999994</v>
      </c>
      <c r="FA137" s="41">
        <v>66435.361999999994</v>
      </c>
      <c r="FB137" s="41">
        <v>70214.459000000003</v>
      </c>
      <c r="FC137" s="41">
        <v>74618.319000000018</v>
      </c>
      <c r="FD137" s="41">
        <v>79878.910999999993</v>
      </c>
      <c r="FE137" s="41">
        <v>87087.29700000002</v>
      </c>
      <c r="FF137" s="41">
        <v>100514.46799999996</v>
      </c>
      <c r="FG137" s="41">
        <v>108859.213</v>
      </c>
      <c r="FH137" s="41">
        <v>116681.52899999998</v>
      </c>
      <c r="FI137" s="41">
        <v>124643.12099999998</v>
      </c>
      <c r="FJ137" s="41">
        <v>139395.78699999995</v>
      </c>
      <c r="FK137" s="41">
        <v>161407.97500000001</v>
      </c>
      <c r="FL137" s="41">
        <v>117692.99999999999</v>
      </c>
      <c r="FM137" s="41">
        <v>129498.212</v>
      </c>
      <c r="FN137" s="41">
        <v>136280.56</v>
      </c>
      <c r="FO137" s="41">
        <v>170289.321</v>
      </c>
      <c r="FP137" s="41">
        <v>195774.22700000001</v>
      </c>
      <c r="FQ137" s="41">
        <v>229587.58700000003</v>
      </c>
      <c r="FR137" s="41">
        <v>249781.16500000001</v>
      </c>
      <c r="FS137" s="41">
        <v>261541.69700000001</v>
      </c>
      <c r="FT137" s="41">
        <v>263279.27999999997</v>
      </c>
      <c r="FU137" s="41">
        <v>277804.31600000011</v>
      </c>
      <c r="FV137" s="41">
        <v>304982.17400000006</v>
      </c>
      <c r="FW137" s="41">
        <v>326860.14</v>
      </c>
      <c r="FX137" s="41">
        <v>348017.27500000002</v>
      </c>
      <c r="FY137" s="41">
        <v>380964.33500000002</v>
      </c>
      <c r="FZ137" s="41">
        <v>419006.62600000005</v>
      </c>
      <c r="GA137" s="41">
        <v>393935.88499999995</v>
      </c>
      <c r="GB137" s="41">
        <v>430862.64500000002</v>
      </c>
      <c r="GC137" s="41">
        <v>471440.35599999997</v>
      </c>
      <c r="GD137" s="41">
        <v>514104.891</v>
      </c>
      <c r="GE137" s="41">
        <v>555244.52799999993</v>
      </c>
      <c r="GF137" s="41">
        <v>592554.39700000011</v>
      </c>
      <c r="GG137" s="41">
        <v>637111.69299999985</v>
      </c>
      <c r="GH137" s="41">
        <v>685553.09899999993</v>
      </c>
      <c r="GI137" s="41">
        <v>723429.62700000009</v>
      </c>
      <c r="GJ137" s="41">
        <v>755028.81699999992</v>
      </c>
      <c r="GK137" s="41">
        <v>789367.07200000016</v>
      </c>
      <c r="GL137" s="42">
        <v>827033.51599999995</v>
      </c>
      <c r="GM137" s="42">
        <v>825815.5959999999</v>
      </c>
    </row>
    <row r="138" spans="1:195" s="16" customFormat="1" ht="22.5" customHeight="1" x14ac:dyDescent="0.25">
      <c r="A138" s="39" t="s">
        <v>290</v>
      </c>
      <c r="B138" s="23" t="s">
        <v>301</v>
      </c>
      <c r="C138" s="23" t="s">
        <v>301</v>
      </c>
      <c r="D138" s="23" t="s">
        <v>301</v>
      </c>
      <c r="E138" s="23" t="s">
        <v>301</v>
      </c>
      <c r="F138" s="23" t="s">
        <v>301</v>
      </c>
      <c r="G138" s="23" t="s">
        <v>301</v>
      </c>
      <c r="H138" s="23" t="s">
        <v>301</v>
      </c>
      <c r="I138" s="23" t="s">
        <v>301</v>
      </c>
      <c r="J138" s="23" t="s">
        <v>301</v>
      </c>
      <c r="K138" s="23" t="s">
        <v>301</v>
      </c>
      <c r="L138" s="23" t="s">
        <v>301</v>
      </c>
      <c r="M138" s="23" t="s">
        <v>301</v>
      </c>
      <c r="N138" s="23" t="s">
        <v>301</v>
      </c>
      <c r="O138" s="23" t="s">
        <v>301</v>
      </c>
      <c r="P138" s="23" t="s">
        <v>301</v>
      </c>
      <c r="Q138" s="23" t="s">
        <v>301</v>
      </c>
      <c r="R138" s="23" t="s">
        <v>301</v>
      </c>
      <c r="S138" s="23" t="s">
        <v>301</v>
      </c>
      <c r="T138" s="23" t="s">
        <v>301</v>
      </c>
      <c r="U138" s="23" t="s">
        <v>301</v>
      </c>
      <c r="V138" s="23" t="s">
        <v>301</v>
      </c>
      <c r="W138" s="23" t="s">
        <v>301</v>
      </c>
      <c r="X138" s="23" t="s">
        <v>301</v>
      </c>
      <c r="Y138" s="23" t="s">
        <v>301</v>
      </c>
      <c r="Z138" s="23" t="s">
        <v>301</v>
      </c>
      <c r="AA138" s="23" t="s">
        <v>301</v>
      </c>
      <c r="AB138" s="23" t="s">
        <v>301</v>
      </c>
      <c r="AC138" s="23" t="s">
        <v>301</v>
      </c>
      <c r="AD138" s="23" t="s">
        <v>301</v>
      </c>
      <c r="AE138" s="23" t="s">
        <v>301</v>
      </c>
      <c r="AF138" s="23" t="s">
        <v>301</v>
      </c>
      <c r="AG138" s="23" t="s">
        <v>301</v>
      </c>
      <c r="AH138" s="23" t="s">
        <v>301</v>
      </c>
      <c r="AI138" s="23" t="s">
        <v>301</v>
      </c>
      <c r="AJ138" s="23" t="s">
        <v>301</v>
      </c>
      <c r="AK138" s="23" t="s">
        <v>301</v>
      </c>
      <c r="AL138" s="23" t="s">
        <v>301</v>
      </c>
      <c r="AM138" s="23" t="s">
        <v>301</v>
      </c>
      <c r="AN138" s="23" t="s">
        <v>301</v>
      </c>
      <c r="AO138" s="23" t="s">
        <v>301</v>
      </c>
      <c r="AP138" s="23" t="s">
        <v>301</v>
      </c>
      <c r="AQ138" s="23" t="s">
        <v>301</v>
      </c>
      <c r="AR138" s="23" t="s">
        <v>301</v>
      </c>
      <c r="AS138" s="23" t="s">
        <v>301</v>
      </c>
      <c r="AT138" s="23" t="s">
        <v>301</v>
      </c>
      <c r="AU138" s="23" t="s">
        <v>301</v>
      </c>
      <c r="AV138" s="23" t="s">
        <v>301</v>
      </c>
      <c r="AW138" s="23" t="s">
        <v>301</v>
      </c>
      <c r="AX138" s="23" t="s">
        <v>301</v>
      </c>
      <c r="AY138" s="23" t="s">
        <v>301</v>
      </c>
      <c r="AZ138" s="23" t="s">
        <v>301</v>
      </c>
      <c r="BA138" s="23" t="s">
        <v>301</v>
      </c>
      <c r="BB138" s="23" t="s">
        <v>301</v>
      </c>
      <c r="BC138" s="23" t="s">
        <v>301</v>
      </c>
      <c r="BD138" s="23" t="s">
        <v>301</v>
      </c>
      <c r="BE138" s="23" t="s">
        <v>301</v>
      </c>
      <c r="BF138" s="23" t="s">
        <v>301</v>
      </c>
      <c r="BG138" s="23" t="s">
        <v>301</v>
      </c>
      <c r="BH138" s="23" t="s">
        <v>301</v>
      </c>
      <c r="BI138" s="23" t="s">
        <v>301</v>
      </c>
      <c r="BJ138" s="23" t="s">
        <v>301</v>
      </c>
      <c r="BK138" s="23" t="s">
        <v>301</v>
      </c>
      <c r="BL138" s="23" t="s">
        <v>301</v>
      </c>
      <c r="BM138" s="23" t="s">
        <v>301</v>
      </c>
      <c r="BN138" s="23" t="s">
        <v>301</v>
      </c>
      <c r="BO138" s="23" t="s">
        <v>301</v>
      </c>
      <c r="BP138" s="23" t="s">
        <v>301</v>
      </c>
      <c r="BQ138" s="23" t="s">
        <v>301</v>
      </c>
      <c r="BR138" s="23" t="s">
        <v>301</v>
      </c>
      <c r="BS138" s="23" t="s">
        <v>301</v>
      </c>
      <c r="BT138" s="23" t="s">
        <v>301</v>
      </c>
      <c r="BU138" s="23" t="s">
        <v>301</v>
      </c>
      <c r="BV138" s="23" t="s">
        <v>301</v>
      </c>
      <c r="BW138" s="23" t="s">
        <v>301</v>
      </c>
      <c r="BX138" s="23" t="s">
        <v>301</v>
      </c>
      <c r="BY138" s="23" t="s">
        <v>301</v>
      </c>
      <c r="BZ138" s="23" t="s">
        <v>301</v>
      </c>
      <c r="CA138" s="23" t="s">
        <v>301</v>
      </c>
      <c r="CB138" s="23" t="s">
        <v>301</v>
      </c>
      <c r="CC138" s="23" t="s">
        <v>301</v>
      </c>
      <c r="CD138" s="23" t="s">
        <v>301</v>
      </c>
      <c r="CE138" s="23" t="s">
        <v>301</v>
      </c>
      <c r="CF138" s="23" t="s">
        <v>301</v>
      </c>
      <c r="CG138" s="23" t="s">
        <v>301</v>
      </c>
      <c r="CH138" s="23" t="s">
        <v>301</v>
      </c>
      <c r="CI138" s="23" t="s">
        <v>301</v>
      </c>
      <c r="CJ138" s="23" t="s">
        <v>301</v>
      </c>
      <c r="CK138" s="23" t="s">
        <v>301</v>
      </c>
      <c r="CL138" s="23" t="s">
        <v>301</v>
      </c>
      <c r="CM138" s="23" t="s">
        <v>301</v>
      </c>
      <c r="CN138" s="23" t="s">
        <v>301</v>
      </c>
      <c r="CO138" s="23" t="s">
        <v>301</v>
      </c>
      <c r="CP138" s="23" t="s">
        <v>301</v>
      </c>
      <c r="CQ138" s="23" t="s">
        <v>301</v>
      </c>
      <c r="CR138" s="23" t="s">
        <v>301</v>
      </c>
      <c r="CS138" s="23" t="s">
        <v>301</v>
      </c>
      <c r="CT138" s="21">
        <v>382.12099999999998</v>
      </c>
      <c r="CU138" s="21">
        <v>700.59</v>
      </c>
      <c r="CV138" s="21">
        <v>845.88200000000006</v>
      </c>
      <c r="CW138" s="21">
        <v>912.68799999999999</v>
      </c>
      <c r="CX138" s="21">
        <v>978.13099999999986</v>
      </c>
      <c r="CY138" s="21">
        <v>1020.5279999999999</v>
      </c>
      <c r="CZ138" s="21">
        <v>1305.3319999999999</v>
      </c>
      <c r="DA138" s="21">
        <v>1495.829</v>
      </c>
      <c r="DB138" s="21">
        <v>1657.992</v>
      </c>
      <c r="DC138" s="21">
        <v>1935.7330000000004</v>
      </c>
      <c r="DD138" s="21">
        <v>2522.7819999999992</v>
      </c>
      <c r="DE138" s="21">
        <v>2727.8779999999992</v>
      </c>
      <c r="DF138" s="21">
        <v>2843.0590000000002</v>
      </c>
      <c r="DG138" s="21">
        <v>3202.2790000000014</v>
      </c>
      <c r="DH138" s="21">
        <v>3462.4630000000002</v>
      </c>
      <c r="DI138" s="21">
        <v>3792.9990000000003</v>
      </c>
      <c r="DJ138" s="21">
        <v>4531.9469999999992</v>
      </c>
      <c r="DK138" s="21">
        <v>5975.4349999999986</v>
      </c>
      <c r="DL138" s="21">
        <v>6784.1750000000002</v>
      </c>
      <c r="DM138" s="21">
        <v>7487.6539999999986</v>
      </c>
      <c r="DN138" s="21">
        <v>8551.6530000000002</v>
      </c>
      <c r="DO138" s="21">
        <v>9854.0999999999985</v>
      </c>
      <c r="DP138" s="21">
        <v>9935.2059999999983</v>
      </c>
      <c r="DQ138" s="21">
        <v>10621.858000000004</v>
      </c>
      <c r="DR138" s="21">
        <v>10328.85</v>
      </c>
      <c r="DS138" s="21">
        <v>10057.971000000003</v>
      </c>
      <c r="DT138" s="21">
        <v>9945.5989999999983</v>
      </c>
      <c r="DU138" s="21">
        <v>10003.061000000002</v>
      </c>
      <c r="DV138" s="21">
        <v>8831.6859999999997</v>
      </c>
      <c r="DW138" s="21">
        <v>6371.7429999999986</v>
      </c>
      <c r="DX138" s="21">
        <v>5600.1510000000007</v>
      </c>
      <c r="DY138" s="21">
        <v>5521.3690000000006</v>
      </c>
      <c r="DZ138" s="21">
        <v>5443.5519999999997</v>
      </c>
      <c r="EA138" s="21">
        <v>5425.4820000000009</v>
      </c>
      <c r="EB138" s="21">
        <v>4748.7400000000007</v>
      </c>
      <c r="EC138" s="21">
        <v>4849.3930000000009</v>
      </c>
      <c r="ED138" s="21">
        <v>4982.6159999999991</v>
      </c>
      <c r="EE138" s="21">
        <v>4999.0340000000006</v>
      </c>
      <c r="EF138" s="21">
        <v>5166.2920000000013</v>
      </c>
      <c r="EG138" s="21">
        <v>5073.7569999999987</v>
      </c>
      <c r="EH138" s="21">
        <v>4409.7729999999992</v>
      </c>
      <c r="EI138" s="21">
        <v>4205.5110000000004</v>
      </c>
      <c r="EJ138" s="21">
        <v>3096.3530000000001</v>
      </c>
      <c r="EK138" s="21">
        <v>2673.24</v>
      </c>
      <c r="EL138" s="21">
        <v>2710.4509999999996</v>
      </c>
      <c r="EM138" s="21">
        <v>2770.5100000000007</v>
      </c>
      <c r="EN138" s="21">
        <v>2397.2339999999999</v>
      </c>
      <c r="EO138" s="21">
        <v>2406.4839999999999</v>
      </c>
      <c r="EP138" s="21">
        <v>2430.6440000000002</v>
      </c>
      <c r="EQ138" s="21">
        <v>2511.4599999999996</v>
      </c>
      <c r="ER138" s="21">
        <v>2312.9770000000003</v>
      </c>
      <c r="ES138" s="21">
        <v>2544.8510000000001</v>
      </c>
      <c r="ET138" s="21">
        <v>2683.9610000000002</v>
      </c>
      <c r="EU138" s="21">
        <v>2797.2119999999991</v>
      </c>
      <c r="EV138" s="21">
        <v>2891.8050000000007</v>
      </c>
      <c r="EW138" s="21">
        <v>2433.6829999999995</v>
      </c>
      <c r="EX138" s="21">
        <v>2445.069</v>
      </c>
      <c r="EY138" s="21">
        <v>2511.6779999999999</v>
      </c>
      <c r="EZ138" s="21">
        <v>2420.9920000000002</v>
      </c>
      <c r="FA138" s="21">
        <v>3055.6019999999999</v>
      </c>
      <c r="FB138" s="21">
        <v>3162.0790000000002</v>
      </c>
      <c r="FC138" s="21">
        <v>3297.1379999999999</v>
      </c>
      <c r="FD138" s="21">
        <v>3490.5369999999998</v>
      </c>
      <c r="FE138" s="21">
        <v>3724.1420000000007</v>
      </c>
      <c r="FF138" s="21">
        <v>7612.2369999999992</v>
      </c>
      <c r="FG138" s="21">
        <v>8253.4419999999991</v>
      </c>
      <c r="FH138" s="21">
        <v>8798.0820000000003</v>
      </c>
      <c r="FI138" s="21">
        <v>9245.2110000000011</v>
      </c>
      <c r="FJ138" s="21">
        <v>9938.2150000000001</v>
      </c>
      <c r="FK138" s="21">
        <v>11194.230999999996</v>
      </c>
      <c r="FL138" s="21">
        <v>11161.993999999999</v>
      </c>
      <c r="FM138" s="21">
        <v>12227.900999999998</v>
      </c>
      <c r="FN138" s="21">
        <v>10394.928</v>
      </c>
      <c r="FO138" s="21">
        <v>13231.111000000001</v>
      </c>
      <c r="FP138" s="21">
        <v>15069.084000000003</v>
      </c>
      <c r="FQ138" s="21">
        <v>14711.960999999999</v>
      </c>
      <c r="FR138" s="21">
        <v>17347.287</v>
      </c>
      <c r="FS138" s="21">
        <v>17977.122000000003</v>
      </c>
      <c r="FT138" s="21">
        <v>16741.414000000001</v>
      </c>
      <c r="FU138" s="21">
        <v>16955.684000000001</v>
      </c>
      <c r="FV138" s="21">
        <v>17060.669000000002</v>
      </c>
      <c r="FW138" s="21">
        <v>17579.690999999999</v>
      </c>
      <c r="FX138" s="21">
        <v>17634.108</v>
      </c>
      <c r="FY138" s="21">
        <v>24008.54</v>
      </c>
      <c r="FZ138" s="21">
        <v>27747.505999999998</v>
      </c>
      <c r="GA138" s="21">
        <v>30977.649999999998</v>
      </c>
      <c r="GB138" s="21">
        <v>34680.464999999989</v>
      </c>
      <c r="GC138" s="21">
        <v>38043.505000000005</v>
      </c>
      <c r="GD138" s="21">
        <v>41541.607000000004</v>
      </c>
      <c r="GE138" s="21">
        <v>49264.384000000005</v>
      </c>
      <c r="GF138" s="21">
        <v>54591.000000000007</v>
      </c>
      <c r="GG138" s="21">
        <v>61188.656999999992</v>
      </c>
      <c r="GH138" s="21">
        <v>76984.832999999999</v>
      </c>
      <c r="GI138" s="21">
        <v>82366.275999999998</v>
      </c>
      <c r="GJ138" s="21">
        <v>84033.707999999999</v>
      </c>
      <c r="GK138" s="21">
        <v>91907.698999999979</v>
      </c>
      <c r="GL138" s="22">
        <v>106373.78200000001</v>
      </c>
      <c r="GM138" s="22">
        <v>111265.24</v>
      </c>
    </row>
    <row r="139" spans="1:195" s="16" customFormat="1" ht="22.5" customHeight="1" x14ac:dyDescent="0.25">
      <c r="A139" s="39" t="s">
        <v>291</v>
      </c>
      <c r="B139" s="23" t="s">
        <v>301</v>
      </c>
      <c r="C139" s="23" t="s">
        <v>301</v>
      </c>
      <c r="D139" s="23" t="s">
        <v>301</v>
      </c>
      <c r="E139" s="23" t="s">
        <v>301</v>
      </c>
      <c r="F139" s="23" t="s">
        <v>301</v>
      </c>
      <c r="G139" s="23" t="s">
        <v>301</v>
      </c>
      <c r="H139" s="23" t="s">
        <v>301</v>
      </c>
      <c r="I139" s="23" t="s">
        <v>301</v>
      </c>
      <c r="J139" s="23" t="s">
        <v>301</v>
      </c>
      <c r="K139" s="23" t="s">
        <v>301</v>
      </c>
      <c r="L139" s="23" t="s">
        <v>301</v>
      </c>
      <c r="M139" s="23" t="s">
        <v>301</v>
      </c>
      <c r="N139" s="23" t="s">
        <v>301</v>
      </c>
      <c r="O139" s="23" t="s">
        <v>301</v>
      </c>
      <c r="P139" s="23" t="s">
        <v>301</v>
      </c>
      <c r="Q139" s="23" t="s">
        <v>301</v>
      </c>
      <c r="R139" s="23" t="s">
        <v>301</v>
      </c>
      <c r="S139" s="23" t="s">
        <v>301</v>
      </c>
      <c r="T139" s="23" t="s">
        <v>301</v>
      </c>
      <c r="U139" s="23" t="s">
        <v>301</v>
      </c>
      <c r="V139" s="23" t="s">
        <v>301</v>
      </c>
      <c r="W139" s="23" t="s">
        <v>301</v>
      </c>
      <c r="X139" s="23" t="s">
        <v>301</v>
      </c>
      <c r="Y139" s="23" t="s">
        <v>301</v>
      </c>
      <c r="Z139" s="23" t="s">
        <v>301</v>
      </c>
      <c r="AA139" s="23" t="s">
        <v>301</v>
      </c>
      <c r="AB139" s="23" t="s">
        <v>301</v>
      </c>
      <c r="AC139" s="23" t="s">
        <v>301</v>
      </c>
      <c r="AD139" s="23" t="s">
        <v>301</v>
      </c>
      <c r="AE139" s="23" t="s">
        <v>301</v>
      </c>
      <c r="AF139" s="23" t="s">
        <v>301</v>
      </c>
      <c r="AG139" s="23" t="s">
        <v>301</v>
      </c>
      <c r="AH139" s="23" t="s">
        <v>301</v>
      </c>
      <c r="AI139" s="23" t="s">
        <v>301</v>
      </c>
      <c r="AJ139" s="23" t="s">
        <v>301</v>
      </c>
      <c r="AK139" s="23" t="s">
        <v>301</v>
      </c>
      <c r="AL139" s="23" t="s">
        <v>301</v>
      </c>
      <c r="AM139" s="23" t="s">
        <v>301</v>
      </c>
      <c r="AN139" s="23" t="s">
        <v>301</v>
      </c>
      <c r="AO139" s="23" t="s">
        <v>301</v>
      </c>
      <c r="AP139" s="23" t="s">
        <v>301</v>
      </c>
      <c r="AQ139" s="23" t="s">
        <v>301</v>
      </c>
      <c r="AR139" s="23" t="s">
        <v>301</v>
      </c>
      <c r="AS139" s="23" t="s">
        <v>301</v>
      </c>
      <c r="AT139" s="23" t="s">
        <v>301</v>
      </c>
      <c r="AU139" s="23" t="s">
        <v>301</v>
      </c>
      <c r="AV139" s="23" t="s">
        <v>301</v>
      </c>
      <c r="AW139" s="23" t="s">
        <v>301</v>
      </c>
      <c r="AX139" s="23" t="s">
        <v>301</v>
      </c>
      <c r="AY139" s="23" t="s">
        <v>301</v>
      </c>
      <c r="AZ139" s="23" t="s">
        <v>301</v>
      </c>
      <c r="BA139" s="23" t="s">
        <v>301</v>
      </c>
      <c r="BB139" s="23" t="s">
        <v>301</v>
      </c>
      <c r="BC139" s="23" t="s">
        <v>301</v>
      </c>
      <c r="BD139" s="23" t="s">
        <v>301</v>
      </c>
      <c r="BE139" s="23" t="s">
        <v>301</v>
      </c>
      <c r="BF139" s="23" t="s">
        <v>301</v>
      </c>
      <c r="BG139" s="23" t="s">
        <v>301</v>
      </c>
      <c r="BH139" s="23" t="s">
        <v>301</v>
      </c>
      <c r="BI139" s="23" t="s">
        <v>301</v>
      </c>
      <c r="BJ139" s="23" t="s">
        <v>301</v>
      </c>
      <c r="BK139" s="23" t="s">
        <v>301</v>
      </c>
      <c r="BL139" s="23" t="s">
        <v>301</v>
      </c>
      <c r="BM139" s="23" t="s">
        <v>301</v>
      </c>
      <c r="BN139" s="23" t="s">
        <v>301</v>
      </c>
      <c r="BO139" s="23" t="s">
        <v>301</v>
      </c>
      <c r="BP139" s="23" t="s">
        <v>301</v>
      </c>
      <c r="BQ139" s="23" t="s">
        <v>301</v>
      </c>
      <c r="BR139" s="23" t="s">
        <v>301</v>
      </c>
      <c r="BS139" s="23" t="s">
        <v>301</v>
      </c>
      <c r="BT139" s="23" t="s">
        <v>301</v>
      </c>
      <c r="BU139" s="23" t="s">
        <v>301</v>
      </c>
      <c r="BV139" s="23" t="s">
        <v>301</v>
      </c>
      <c r="BW139" s="23" t="s">
        <v>301</v>
      </c>
      <c r="BX139" s="23" t="s">
        <v>301</v>
      </c>
      <c r="BY139" s="23" t="s">
        <v>301</v>
      </c>
      <c r="BZ139" s="23" t="s">
        <v>301</v>
      </c>
      <c r="CA139" s="23" t="s">
        <v>301</v>
      </c>
      <c r="CB139" s="23" t="s">
        <v>301</v>
      </c>
      <c r="CC139" s="23" t="s">
        <v>301</v>
      </c>
      <c r="CD139" s="23" t="s">
        <v>301</v>
      </c>
      <c r="CE139" s="23" t="s">
        <v>301</v>
      </c>
      <c r="CF139" s="23" t="s">
        <v>301</v>
      </c>
      <c r="CG139" s="23" t="s">
        <v>301</v>
      </c>
      <c r="CH139" s="23" t="s">
        <v>301</v>
      </c>
      <c r="CI139" s="23" t="s">
        <v>301</v>
      </c>
      <c r="CJ139" s="23" t="s">
        <v>301</v>
      </c>
      <c r="CK139" s="23" t="s">
        <v>301</v>
      </c>
      <c r="CL139" s="23" t="s">
        <v>301</v>
      </c>
      <c r="CM139" s="23" t="s">
        <v>301</v>
      </c>
      <c r="CN139" s="23" t="s">
        <v>301</v>
      </c>
      <c r="CO139" s="23" t="s">
        <v>301</v>
      </c>
      <c r="CP139" s="23" t="s">
        <v>301</v>
      </c>
      <c r="CQ139" s="23" t="s">
        <v>301</v>
      </c>
      <c r="CR139" s="23" t="s">
        <v>301</v>
      </c>
      <c r="CS139" s="23" t="s">
        <v>301</v>
      </c>
      <c r="CT139" s="21">
        <v>4453.9490000000014</v>
      </c>
      <c r="CU139" s="21">
        <v>4797.5769999999993</v>
      </c>
      <c r="CV139" s="21">
        <v>5708.4949999999981</v>
      </c>
      <c r="CW139" s="21">
        <v>6369.3490000000002</v>
      </c>
      <c r="CX139" s="21">
        <v>7031.7139999999999</v>
      </c>
      <c r="CY139" s="21">
        <v>7472.4169999999995</v>
      </c>
      <c r="CZ139" s="21">
        <v>7872.2569999999978</v>
      </c>
      <c r="DA139" s="21">
        <v>8185.3510000000006</v>
      </c>
      <c r="DB139" s="21">
        <v>8549.010000000002</v>
      </c>
      <c r="DC139" s="21">
        <v>9411.9689999999991</v>
      </c>
      <c r="DD139" s="21">
        <v>10495.380999999996</v>
      </c>
      <c r="DE139" s="21">
        <v>11309.586999999998</v>
      </c>
      <c r="DF139" s="21">
        <v>12013.918000000001</v>
      </c>
      <c r="DG139" s="21">
        <v>12530.773999999999</v>
      </c>
      <c r="DH139" s="21">
        <v>11711.642000000003</v>
      </c>
      <c r="DI139" s="21">
        <v>12384.219000000005</v>
      </c>
      <c r="DJ139" s="21">
        <v>13442.353000000003</v>
      </c>
      <c r="DK139" s="21">
        <v>16629.384000000002</v>
      </c>
      <c r="DL139" s="21">
        <v>13894.200999999997</v>
      </c>
      <c r="DM139" s="21">
        <v>14330.798000000003</v>
      </c>
      <c r="DN139" s="21">
        <v>15704.208999999997</v>
      </c>
      <c r="DO139" s="21">
        <v>16565.679999999997</v>
      </c>
      <c r="DP139" s="21">
        <v>17520.378999999997</v>
      </c>
      <c r="DQ139" s="21">
        <v>18217.271999999997</v>
      </c>
      <c r="DR139" s="21">
        <v>18770.533999999996</v>
      </c>
      <c r="DS139" s="21">
        <v>19301.887000000002</v>
      </c>
      <c r="DT139" s="21">
        <v>19610.876999999989</v>
      </c>
      <c r="DU139" s="21">
        <v>19954.382999999998</v>
      </c>
      <c r="DV139" s="21">
        <v>20559.100000000006</v>
      </c>
      <c r="DW139" s="21">
        <v>21263.101000000002</v>
      </c>
      <c r="DX139" s="21">
        <v>21031.326999999997</v>
      </c>
      <c r="DY139" s="21">
        <v>21232.888999999999</v>
      </c>
      <c r="DZ139" s="21">
        <v>21637.722000000002</v>
      </c>
      <c r="EA139" s="21">
        <v>21817.811000000005</v>
      </c>
      <c r="EB139" s="21">
        <v>21613.424000000003</v>
      </c>
      <c r="EC139" s="21">
        <v>22355.024000000012</v>
      </c>
      <c r="ED139" s="21">
        <v>23074.324999999993</v>
      </c>
      <c r="EE139" s="21">
        <v>23881.730000000003</v>
      </c>
      <c r="EF139" s="21">
        <v>24972.835000000003</v>
      </c>
      <c r="EG139" s="21">
        <v>26852.680999999993</v>
      </c>
      <c r="EH139" s="21">
        <v>27450.149999999998</v>
      </c>
      <c r="EI139" s="21">
        <v>28255.016</v>
      </c>
      <c r="EJ139" s="21">
        <v>28778.795000000009</v>
      </c>
      <c r="EK139" s="21">
        <v>29366.526000000002</v>
      </c>
      <c r="EL139" s="21">
        <v>29848.924999999996</v>
      </c>
      <c r="EM139" s="21">
        <v>29610.981999999993</v>
      </c>
      <c r="EN139" s="21">
        <v>30116.630000000008</v>
      </c>
      <c r="EO139" s="21">
        <v>30669.696000000004</v>
      </c>
      <c r="EP139" s="21">
        <v>31304.534999999996</v>
      </c>
      <c r="EQ139" s="21">
        <v>32351.492999999991</v>
      </c>
      <c r="ER139" s="21">
        <v>32219.857</v>
      </c>
      <c r="ES139" s="21">
        <v>34823.628999999986</v>
      </c>
      <c r="ET139" s="21">
        <v>35315.233</v>
      </c>
      <c r="EU139" s="21">
        <v>37779.034</v>
      </c>
      <c r="EV139" s="21">
        <v>40349.370999999992</v>
      </c>
      <c r="EW139" s="21">
        <v>42220.444000000003</v>
      </c>
      <c r="EX139" s="21">
        <v>43673.945999999996</v>
      </c>
      <c r="EY139" s="21">
        <v>46235.370999999992</v>
      </c>
      <c r="EZ139" s="21">
        <v>48709.715999999993</v>
      </c>
      <c r="FA139" s="21">
        <v>50976.774999999994</v>
      </c>
      <c r="FB139" s="21">
        <v>53390.619000000006</v>
      </c>
      <c r="FC139" s="21">
        <v>55903.738000000019</v>
      </c>
      <c r="FD139" s="21">
        <v>59361.826000000001</v>
      </c>
      <c r="FE139" s="21">
        <v>64382.332000000009</v>
      </c>
      <c r="FF139" s="21">
        <v>68135.070999999982</v>
      </c>
      <c r="FG139" s="21">
        <v>72784.937999999995</v>
      </c>
      <c r="FH139" s="21">
        <v>76948.625</v>
      </c>
      <c r="FI139" s="21">
        <v>80582.975999999981</v>
      </c>
      <c r="FJ139" s="21">
        <v>87725.29899999997</v>
      </c>
      <c r="FK139" s="21">
        <v>102321.23700000001</v>
      </c>
      <c r="FL139" s="21">
        <v>54271.815999999992</v>
      </c>
      <c r="FM139" s="21">
        <v>59358.315999999999</v>
      </c>
      <c r="FN139" s="21">
        <v>69813.421999999991</v>
      </c>
      <c r="FO139" s="21">
        <v>86093.656999999992</v>
      </c>
      <c r="FP139" s="21">
        <v>100898.56600000001</v>
      </c>
      <c r="FQ139" s="21">
        <v>114187.26700000002</v>
      </c>
      <c r="FR139" s="21">
        <v>126143.43200000002</v>
      </c>
      <c r="FS139" s="21">
        <v>132933.58100000001</v>
      </c>
      <c r="FT139" s="21">
        <v>140143.23299999995</v>
      </c>
      <c r="FU139" s="21">
        <v>147816.96400000004</v>
      </c>
      <c r="FV139" s="21">
        <v>157540.71900000001</v>
      </c>
      <c r="FW139" s="21">
        <v>171001.09599999996</v>
      </c>
      <c r="FX139" s="21">
        <v>178689.26199999999</v>
      </c>
      <c r="FY139" s="21">
        <v>194173.86300000001</v>
      </c>
      <c r="FZ139" s="21">
        <v>204037.71300000002</v>
      </c>
      <c r="GA139" s="21">
        <v>212177.38699999999</v>
      </c>
      <c r="GB139" s="21">
        <v>226048.73500000002</v>
      </c>
      <c r="GC139" s="21">
        <v>244554.98199999996</v>
      </c>
      <c r="GD139" s="21">
        <v>260895.41500000001</v>
      </c>
      <c r="GE139" s="21">
        <v>282503.24700000003</v>
      </c>
      <c r="GF139" s="21">
        <v>296286.00100000005</v>
      </c>
      <c r="GG139" s="21">
        <v>314668.92099999991</v>
      </c>
      <c r="GH139" s="21">
        <v>332906.89799999999</v>
      </c>
      <c r="GI139" s="21">
        <v>352997.88</v>
      </c>
      <c r="GJ139" s="21">
        <v>373163.40399999998</v>
      </c>
      <c r="GK139" s="21">
        <v>391028.20900000003</v>
      </c>
      <c r="GL139" s="22">
        <v>409533.52899999992</v>
      </c>
      <c r="GM139" s="22">
        <v>424365.84699999995</v>
      </c>
    </row>
    <row r="140" spans="1:195" s="16" customFormat="1" ht="22.5" customHeight="1" x14ac:dyDescent="0.25">
      <c r="A140" s="39" t="s">
        <v>292</v>
      </c>
      <c r="B140" s="23" t="s">
        <v>301</v>
      </c>
      <c r="C140" s="23" t="s">
        <v>301</v>
      </c>
      <c r="D140" s="23" t="s">
        <v>301</v>
      </c>
      <c r="E140" s="23" t="s">
        <v>301</v>
      </c>
      <c r="F140" s="23" t="s">
        <v>301</v>
      </c>
      <c r="G140" s="23" t="s">
        <v>301</v>
      </c>
      <c r="H140" s="23" t="s">
        <v>301</v>
      </c>
      <c r="I140" s="23" t="s">
        <v>301</v>
      </c>
      <c r="J140" s="23" t="s">
        <v>301</v>
      </c>
      <c r="K140" s="23" t="s">
        <v>301</v>
      </c>
      <c r="L140" s="23" t="s">
        <v>301</v>
      </c>
      <c r="M140" s="23" t="s">
        <v>301</v>
      </c>
      <c r="N140" s="23" t="s">
        <v>301</v>
      </c>
      <c r="O140" s="23" t="s">
        <v>301</v>
      </c>
      <c r="P140" s="23" t="s">
        <v>301</v>
      </c>
      <c r="Q140" s="23" t="s">
        <v>301</v>
      </c>
      <c r="R140" s="23" t="s">
        <v>301</v>
      </c>
      <c r="S140" s="23" t="s">
        <v>301</v>
      </c>
      <c r="T140" s="23" t="s">
        <v>301</v>
      </c>
      <c r="U140" s="23" t="s">
        <v>301</v>
      </c>
      <c r="V140" s="23" t="s">
        <v>301</v>
      </c>
      <c r="W140" s="23" t="s">
        <v>301</v>
      </c>
      <c r="X140" s="23" t="s">
        <v>301</v>
      </c>
      <c r="Y140" s="23" t="s">
        <v>301</v>
      </c>
      <c r="Z140" s="23" t="s">
        <v>301</v>
      </c>
      <c r="AA140" s="23" t="s">
        <v>301</v>
      </c>
      <c r="AB140" s="23" t="s">
        <v>301</v>
      </c>
      <c r="AC140" s="23" t="s">
        <v>301</v>
      </c>
      <c r="AD140" s="23" t="s">
        <v>301</v>
      </c>
      <c r="AE140" s="23" t="s">
        <v>301</v>
      </c>
      <c r="AF140" s="23" t="s">
        <v>301</v>
      </c>
      <c r="AG140" s="23" t="s">
        <v>301</v>
      </c>
      <c r="AH140" s="23" t="s">
        <v>301</v>
      </c>
      <c r="AI140" s="23" t="s">
        <v>301</v>
      </c>
      <c r="AJ140" s="23" t="s">
        <v>301</v>
      </c>
      <c r="AK140" s="23" t="s">
        <v>301</v>
      </c>
      <c r="AL140" s="23" t="s">
        <v>301</v>
      </c>
      <c r="AM140" s="23" t="s">
        <v>301</v>
      </c>
      <c r="AN140" s="23" t="s">
        <v>301</v>
      </c>
      <c r="AO140" s="23" t="s">
        <v>301</v>
      </c>
      <c r="AP140" s="23" t="s">
        <v>301</v>
      </c>
      <c r="AQ140" s="23" t="s">
        <v>301</v>
      </c>
      <c r="AR140" s="23" t="s">
        <v>301</v>
      </c>
      <c r="AS140" s="23" t="s">
        <v>301</v>
      </c>
      <c r="AT140" s="23" t="s">
        <v>301</v>
      </c>
      <c r="AU140" s="23" t="s">
        <v>301</v>
      </c>
      <c r="AV140" s="23" t="s">
        <v>301</v>
      </c>
      <c r="AW140" s="23" t="s">
        <v>301</v>
      </c>
      <c r="AX140" s="23" t="s">
        <v>301</v>
      </c>
      <c r="AY140" s="23" t="s">
        <v>301</v>
      </c>
      <c r="AZ140" s="23" t="s">
        <v>301</v>
      </c>
      <c r="BA140" s="23" t="s">
        <v>301</v>
      </c>
      <c r="BB140" s="23" t="s">
        <v>301</v>
      </c>
      <c r="BC140" s="23" t="s">
        <v>301</v>
      </c>
      <c r="BD140" s="23" t="s">
        <v>301</v>
      </c>
      <c r="BE140" s="23" t="s">
        <v>301</v>
      </c>
      <c r="BF140" s="23" t="s">
        <v>301</v>
      </c>
      <c r="BG140" s="23" t="s">
        <v>301</v>
      </c>
      <c r="BH140" s="23" t="s">
        <v>301</v>
      </c>
      <c r="BI140" s="23" t="s">
        <v>301</v>
      </c>
      <c r="BJ140" s="23" t="s">
        <v>301</v>
      </c>
      <c r="BK140" s="23" t="s">
        <v>301</v>
      </c>
      <c r="BL140" s="23" t="s">
        <v>301</v>
      </c>
      <c r="BM140" s="23" t="s">
        <v>301</v>
      </c>
      <c r="BN140" s="23" t="s">
        <v>301</v>
      </c>
      <c r="BO140" s="23" t="s">
        <v>301</v>
      </c>
      <c r="BP140" s="23" t="s">
        <v>301</v>
      </c>
      <c r="BQ140" s="23" t="s">
        <v>301</v>
      </c>
      <c r="BR140" s="23" t="s">
        <v>301</v>
      </c>
      <c r="BS140" s="23" t="s">
        <v>301</v>
      </c>
      <c r="BT140" s="23" t="s">
        <v>301</v>
      </c>
      <c r="BU140" s="23" t="s">
        <v>301</v>
      </c>
      <c r="BV140" s="23" t="s">
        <v>301</v>
      </c>
      <c r="BW140" s="23" t="s">
        <v>301</v>
      </c>
      <c r="BX140" s="23" t="s">
        <v>301</v>
      </c>
      <c r="BY140" s="23" t="s">
        <v>301</v>
      </c>
      <c r="BZ140" s="23" t="s">
        <v>301</v>
      </c>
      <c r="CA140" s="23" t="s">
        <v>301</v>
      </c>
      <c r="CB140" s="23" t="s">
        <v>301</v>
      </c>
      <c r="CC140" s="23" t="s">
        <v>301</v>
      </c>
      <c r="CD140" s="23" t="s">
        <v>301</v>
      </c>
      <c r="CE140" s="23" t="s">
        <v>301</v>
      </c>
      <c r="CF140" s="23" t="s">
        <v>301</v>
      </c>
      <c r="CG140" s="23" t="s">
        <v>301</v>
      </c>
      <c r="CH140" s="23" t="s">
        <v>301</v>
      </c>
      <c r="CI140" s="23" t="s">
        <v>301</v>
      </c>
      <c r="CJ140" s="23" t="s">
        <v>301</v>
      </c>
      <c r="CK140" s="23" t="s">
        <v>301</v>
      </c>
      <c r="CL140" s="23" t="s">
        <v>301</v>
      </c>
      <c r="CM140" s="23" t="s">
        <v>301</v>
      </c>
      <c r="CN140" s="23" t="s">
        <v>301</v>
      </c>
      <c r="CO140" s="23" t="s">
        <v>301</v>
      </c>
      <c r="CP140" s="23" t="s">
        <v>301</v>
      </c>
      <c r="CQ140" s="23" t="s">
        <v>301</v>
      </c>
      <c r="CR140" s="23" t="s">
        <v>301</v>
      </c>
      <c r="CS140" s="23" t="s">
        <v>301</v>
      </c>
      <c r="CT140" s="21">
        <v>724.57900000000006</v>
      </c>
      <c r="CU140" s="21">
        <v>936.13099999999997</v>
      </c>
      <c r="CV140" s="21">
        <v>1309.0310000000002</v>
      </c>
      <c r="CW140" s="21">
        <v>1604.6859999999999</v>
      </c>
      <c r="CX140" s="21">
        <v>1928.318</v>
      </c>
      <c r="CY140" s="21">
        <v>2144.3939999999993</v>
      </c>
      <c r="CZ140" s="21">
        <v>2391.1390000000006</v>
      </c>
      <c r="DA140" s="21">
        <v>2854.6380000000004</v>
      </c>
      <c r="DB140" s="21">
        <v>3090.1549999999997</v>
      </c>
      <c r="DC140" s="21">
        <v>3531.1320000000001</v>
      </c>
      <c r="DD140" s="21">
        <v>3920.6419999999998</v>
      </c>
      <c r="DE140" s="21">
        <v>4307.7069999999976</v>
      </c>
      <c r="DF140" s="21">
        <v>4706.5929999999998</v>
      </c>
      <c r="DG140" s="21">
        <v>5068.3249999999998</v>
      </c>
      <c r="DH140" s="21">
        <v>5232.9340000000002</v>
      </c>
      <c r="DI140" s="21">
        <v>5439.1399999999994</v>
      </c>
      <c r="DJ140" s="21">
        <v>5624.7189999999991</v>
      </c>
      <c r="DK140" s="21">
        <v>5907.0599999999986</v>
      </c>
      <c r="DL140" s="21">
        <v>6089.505000000001</v>
      </c>
      <c r="DM140" s="21">
        <v>6170.2679999999991</v>
      </c>
      <c r="DN140" s="21">
        <v>6252.4449999999988</v>
      </c>
      <c r="DO140" s="21">
        <v>6517.5749999999998</v>
      </c>
      <c r="DP140" s="21">
        <v>6718.2499999999982</v>
      </c>
      <c r="DQ140" s="21">
        <v>6861.1159999999991</v>
      </c>
      <c r="DR140" s="21">
        <v>7089.6390000000001</v>
      </c>
      <c r="DS140" s="21">
        <v>7169.121000000001</v>
      </c>
      <c r="DT140" s="21">
        <v>7209.6990000000014</v>
      </c>
      <c r="DU140" s="21">
        <v>7167.0249999999996</v>
      </c>
      <c r="DV140" s="21">
        <v>6907.0079999999962</v>
      </c>
      <c r="DW140" s="21">
        <v>6746.1970000000001</v>
      </c>
      <c r="DX140" s="21">
        <v>6327.3320000000003</v>
      </c>
      <c r="DY140" s="21">
        <v>5819.4109999999991</v>
      </c>
      <c r="DZ140" s="21">
        <v>5793.5539999999983</v>
      </c>
      <c r="EA140" s="21">
        <v>5745.3809999999994</v>
      </c>
      <c r="EB140" s="21">
        <v>5715.165</v>
      </c>
      <c r="EC140" s="21">
        <v>5486.0150000000012</v>
      </c>
      <c r="ED140" s="21">
        <v>5457.5030000000006</v>
      </c>
      <c r="EE140" s="21">
        <v>5434.9080000000004</v>
      </c>
      <c r="EF140" s="21">
        <v>5480.8090000000002</v>
      </c>
      <c r="EG140" s="21">
        <v>5718.9229999999998</v>
      </c>
      <c r="EH140" s="21">
        <v>5691.8010000000013</v>
      </c>
      <c r="EI140" s="21">
        <v>5677.2219999999979</v>
      </c>
      <c r="EJ140" s="21">
        <v>5581.1149999999989</v>
      </c>
      <c r="EK140" s="21">
        <v>5422.7090000000007</v>
      </c>
      <c r="EL140" s="21">
        <v>5127.8670000000002</v>
      </c>
      <c r="EM140" s="21">
        <v>4975.6139999999987</v>
      </c>
      <c r="EN140" s="21">
        <v>4741.0960000000005</v>
      </c>
      <c r="EO140" s="21">
        <v>4564.6540000000014</v>
      </c>
      <c r="EP140" s="21">
        <v>4382.3990000000003</v>
      </c>
      <c r="EQ140" s="21">
        <v>4260.6680000000006</v>
      </c>
      <c r="ER140" s="21">
        <v>2655.6819999999993</v>
      </c>
      <c r="ES140" s="21">
        <v>3973.5019999999995</v>
      </c>
      <c r="ET140" s="21">
        <v>2495.7020000000016</v>
      </c>
      <c r="EU140" s="21">
        <v>2433.2149999999992</v>
      </c>
      <c r="EV140" s="21">
        <v>3713.7689999999998</v>
      </c>
      <c r="EW140" s="21">
        <v>3671.5469999999991</v>
      </c>
      <c r="EX140" s="21">
        <v>3666.4220000000005</v>
      </c>
      <c r="EY140" s="21">
        <v>3668.9800000000005</v>
      </c>
      <c r="EZ140" s="21">
        <v>3718.2480000000005</v>
      </c>
      <c r="FA140" s="21">
        <v>4214.5400000000009</v>
      </c>
      <c r="FB140" s="21">
        <v>5128.7639999999992</v>
      </c>
      <c r="FC140" s="21">
        <v>6392.3039999999983</v>
      </c>
      <c r="FD140" s="21">
        <v>7459.0640000000012</v>
      </c>
      <c r="FE140" s="21">
        <v>8816.514000000001</v>
      </c>
      <c r="FF140" s="21">
        <v>10353.313</v>
      </c>
      <c r="FG140" s="21">
        <v>11915.297</v>
      </c>
      <c r="FH140" s="21">
        <v>13929.660999999996</v>
      </c>
      <c r="FI140" s="21">
        <v>16648.468000000001</v>
      </c>
      <c r="FJ140" s="21">
        <v>22103.976999999999</v>
      </c>
      <c r="FK140" s="21">
        <v>25352.039000000004</v>
      </c>
      <c r="FL140" s="21">
        <v>28910.654000000006</v>
      </c>
      <c r="FM140" s="21">
        <v>31409.839000000004</v>
      </c>
      <c r="FN140" s="21">
        <v>32179.516000000003</v>
      </c>
      <c r="FO140" s="21">
        <v>41436.584999999999</v>
      </c>
      <c r="FP140" s="21">
        <v>48089.117000000013</v>
      </c>
      <c r="FQ140" s="21">
        <v>57321.078999999998</v>
      </c>
      <c r="FR140" s="21">
        <v>65295.837000000007</v>
      </c>
      <c r="FS140" s="21">
        <v>70325.191000000006</v>
      </c>
      <c r="FT140" s="21">
        <v>73362.074000000022</v>
      </c>
      <c r="FU140" s="21">
        <v>76861.985000000015</v>
      </c>
      <c r="FV140" s="21">
        <v>80832.359000000011</v>
      </c>
      <c r="FW140" s="21">
        <v>87139.182000000015</v>
      </c>
      <c r="FX140" s="21">
        <v>93903.538</v>
      </c>
      <c r="FY140" s="21">
        <v>101757.24600000001</v>
      </c>
      <c r="FZ140" s="21">
        <v>119403.67600000001</v>
      </c>
      <c r="GA140" s="21">
        <v>88093.335999999996</v>
      </c>
      <c r="GB140" s="21">
        <v>102555.079</v>
      </c>
      <c r="GC140" s="21">
        <v>115409.34299999998</v>
      </c>
      <c r="GD140" s="21">
        <v>130235.14499999999</v>
      </c>
      <c r="GE140" s="21">
        <v>139501.63599999994</v>
      </c>
      <c r="GF140" s="21">
        <v>152574.508</v>
      </c>
      <c r="GG140" s="21">
        <v>167199.09900000002</v>
      </c>
      <c r="GH140" s="21">
        <v>178431.69500000004</v>
      </c>
      <c r="GI140" s="21">
        <v>189651.67799999996</v>
      </c>
      <c r="GJ140" s="21">
        <v>196913.318</v>
      </c>
      <c r="GK140" s="21">
        <v>202015.67400000006</v>
      </c>
      <c r="GL140" s="22">
        <v>207527.11400000003</v>
      </c>
      <c r="GM140" s="22">
        <v>193626.93900000004</v>
      </c>
    </row>
    <row r="141" spans="1:195" s="16" customFormat="1" ht="22.5" customHeight="1" thickBot="1" x14ac:dyDescent="0.3">
      <c r="A141" s="40" t="s">
        <v>296</v>
      </c>
      <c r="B141" s="43" t="s">
        <v>301</v>
      </c>
      <c r="C141" s="43" t="s">
        <v>301</v>
      </c>
      <c r="D141" s="43" t="s">
        <v>301</v>
      </c>
      <c r="E141" s="43" t="s">
        <v>301</v>
      </c>
      <c r="F141" s="43" t="s">
        <v>301</v>
      </c>
      <c r="G141" s="43" t="s">
        <v>301</v>
      </c>
      <c r="H141" s="43" t="s">
        <v>301</v>
      </c>
      <c r="I141" s="43" t="s">
        <v>301</v>
      </c>
      <c r="J141" s="43" t="s">
        <v>301</v>
      </c>
      <c r="K141" s="43" t="s">
        <v>301</v>
      </c>
      <c r="L141" s="43" t="s">
        <v>301</v>
      </c>
      <c r="M141" s="43" t="s">
        <v>301</v>
      </c>
      <c r="N141" s="43" t="s">
        <v>301</v>
      </c>
      <c r="O141" s="43" t="s">
        <v>301</v>
      </c>
      <c r="P141" s="43" t="s">
        <v>301</v>
      </c>
      <c r="Q141" s="43" t="s">
        <v>301</v>
      </c>
      <c r="R141" s="43" t="s">
        <v>301</v>
      </c>
      <c r="S141" s="43" t="s">
        <v>301</v>
      </c>
      <c r="T141" s="43" t="s">
        <v>301</v>
      </c>
      <c r="U141" s="43" t="s">
        <v>301</v>
      </c>
      <c r="V141" s="43" t="s">
        <v>301</v>
      </c>
      <c r="W141" s="43" t="s">
        <v>301</v>
      </c>
      <c r="X141" s="43" t="s">
        <v>301</v>
      </c>
      <c r="Y141" s="43" t="s">
        <v>301</v>
      </c>
      <c r="Z141" s="43" t="s">
        <v>301</v>
      </c>
      <c r="AA141" s="43" t="s">
        <v>301</v>
      </c>
      <c r="AB141" s="43" t="s">
        <v>301</v>
      </c>
      <c r="AC141" s="43" t="s">
        <v>301</v>
      </c>
      <c r="AD141" s="43" t="s">
        <v>301</v>
      </c>
      <c r="AE141" s="43" t="s">
        <v>301</v>
      </c>
      <c r="AF141" s="43" t="s">
        <v>301</v>
      </c>
      <c r="AG141" s="43" t="s">
        <v>301</v>
      </c>
      <c r="AH141" s="43" t="s">
        <v>301</v>
      </c>
      <c r="AI141" s="43" t="s">
        <v>301</v>
      </c>
      <c r="AJ141" s="43" t="s">
        <v>301</v>
      </c>
      <c r="AK141" s="43" t="s">
        <v>301</v>
      </c>
      <c r="AL141" s="43" t="s">
        <v>301</v>
      </c>
      <c r="AM141" s="43" t="s">
        <v>301</v>
      </c>
      <c r="AN141" s="43" t="s">
        <v>301</v>
      </c>
      <c r="AO141" s="43" t="s">
        <v>301</v>
      </c>
      <c r="AP141" s="43" t="s">
        <v>301</v>
      </c>
      <c r="AQ141" s="43" t="s">
        <v>301</v>
      </c>
      <c r="AR141" s="43" t="s">
        <v>301</v>
      </c>
      <c r="AS141" s="43" t="s">
        <v>301</v>
      </c>
      <c r="AT141" s="43" t="s">
        <v>301</v>
      </c>
      <c r="AU141" s="43" t="s">
        <v>301</v>
      </c>
      <c r="AV141" s="43" t="s">
        <v>301</v>
      </c>
      <c r="AW141" s="43" t="s">
        <v>301</v>
      </c>
      <c r="AX141" s="43" t="s">
        <v>301</v>
      </c>
      <c r="AY141" s="43" t="s">
        <v>301</v>
      </c>
      <c r="AZ141" s="43" t="s">
        <v>301</v>
      </c>
      <c r="BA141" s="43" t="s">
        <v>301</v>
      </c>
      <c r="BB141" s="43" t="s">
        <v>301</v>
      </c>
      <c r="BC141" s="43" t="s">
        <v>301</v>
      </c>
      <c r="BD141" s="43" t="s">
        <v>301</v>
      </c>
      <c r="BE141" s="43" t="s">
        <v>301</v>
      </c>
      <c r="BF141" s="43" t="s">
        <v>301</v>
      </c>
      <c r="BG141" s="43" t="s">
        <v>301</v>
      </c>
      <c r="BH141" s="43" t="s">
        <v>301</v>
      </c>
      <c r="BI141" s="43" t="s">
        <v>301</v>
      </c>
      <c r="BJ141" s="43" t="s">
        <v>301</v>
      </c>
      <c r="BK141" s="43" t="s">
        <v>301</v>
      </c>
      <c r="BL141" s="43" t="s">
        <v>301</v>
      </c>
      <c r="BM141" s="43" t="s">
        <v>301</v>
      </c>
      <c r="BN141" s="43" t="s">
        <v>301</v>
      </c>
      <c r="BO141" s="43" t="s">
        <v>301</v>
      </c>
      <c r="BP141" s="43" t="s">
        <v>301</v>
      </c>
      <c r="BQ141" s="43" t="s">
        <v>301</v>
      </c>
      <c r="BR141" s="43" t="s">
        <v>301</v>
      </c>
      <c r="BS141" s="43" t="s">
        <v>301</v>
      </c>
      <c r="BT141" s="43" t="s">
        <v>301</v>
      </c>
      <c r="BU141" s="43" t="s">
        <v>301</v>
      </c>
      <c r="BV141" s="43" t="s">
        <v>301</v>
      </c>
      <c r="BW141" s="43" t="s">
        <v>301</v>
      </c>
      <c r="BX141" s="43" t="s">
        <v>301</v>
      </c>
      <c r="BY141" s="43" t="s">
        <v>301</v>
      </c>
      <c r="BZ141" s="43" t="s">
        <v>301</v>
      </c>
      <c r="CA141" s="43" t="s">
        <v>301</v>
      </c>
      <c r="CB141" s="43" t="s">
        <v>301</v>
      </c>
      <c r="CC141" s="43" t="s">
        <v>301</v>
      </c>
      <c r="CD141" s="43" t="s">
        <v>301</v>
      </c>
      <c r="CE141" s="43" t="s">
        <v>301</v>
      </c>
      <c r="CF141" s="43" t="s">
        <v>301</v>
      </c>
      <c r="CG141" s="43" t="s">
        <v>301</v>
      </c>
      <c r="CH141" s="43" t="s">
        <v>301</v>
      </c>
      <c r="CI141" s="43" t="s">
        <v>301</v>
      </c>
      <c r="CJ141" s="43" t="s">
        <v>301</v>
      </c>
      <c r="CK141" s="43" t="s">
        <v>301</v>
      </c>
      <c r="CL141" s="43" t="s">
        <v>301</v>
      </c>
      <c r="CM141" s="43" t="s">
        <v>301</v>
      </c>
      <c r="CN141" s="43" t="s">
        <v>301</v>
      </c>
      <c r="CO141" s="43" t="s">
        <v>301</v>
      </c>
      <c r="CP141" s="43" t="s">
        <v>301</v>
      </c>
      <c r="CQ141" s="43" t="s">
        <v>301</v>
      </c>
      <c r="CR141" s="43" t="s">
        <v>301</v>
      </c>
      <c r="CS141" s="43" t="s">
        <v>301</v>
      </c>
      <c r="CT141" s="43">
        <v>3863.5239999999994</v>
      </c>
      <c r="CU141" s="43">
        <v>3761.463999999999</v>
      </c>
      <c r="CV141" s="43">
        <v>3920.2669999999989</v>
      </c>
      <c r="CW141" s="43">
        <v>4025.2290000000012</v>
      </c>
      <c r="CX141" s="43">
        <v>4095.7469999999994</v>
      </c>
      <c r="CY141" s="43">
        <v>4207.8960000000006</v>
      </c>
      <c r="CZ141" s="43">
        <v>4378.2049999999999</v>
      </c>
      <c r="DA141" s="43">
        <v>4443.7530000000024</v>
      </c>
      <c r="DB141" s="43">
        <v>4607.5300000000025</v>
      </c>
      <c r="DC141" s="43">
        <v>4785.6680000000015</v>
      </c>
      <c r="DD141" s="43">
        <v>5096.601999999999</v>
      </c>
      <c r="DE141" s="43">
        <v>5390.3009999999995</v>
      </c>
      <c r="DF141" s="43">
        <v>5815.1899999999987</v>
      </c>
      <c r="DG141" s="43">
        <v>6510.6680000000015</v>
      </c>
      <c r="DH141" s="43">
        <v>6859.7129999999997</v>
      </c>
      <c r="DI141" s="43">
        <v>7360.8240000000005</v>
      </c>
      <c r="DJ141" s="43">
        <v>8029.9219999999987</v>
      </c>
      <c r="DK141" s="43">
        <v>8899.5380000000041</v>
      </c>
      <c r="DL141" s="43">
        <v>15856.598999999998</v>
      </c>
      <c r="DM141" s="43">
        <v>15688.422999999995</v>
      </c>
      <c r="DN141" s="43">
        <v>16898.893</v>
      </c>
      <c r="DO141" s="43">
        <v>18183.620000000003</v>
      </c>
      <c r="DP141" s="43">
        <v>18849.558000000005</v>
      </c>
      <c r="DQ141" s="43">
        <v>19302.129000000001</v>
      </c>
      <c r="DR141" s="43">
        <v>19842.670000000006</v>
      </c>
      <c r="DS141" s="43">
        <v>19703.589999999997</v>
      </c>
      <c r="DT141" s="43">
        <v>20456.461999999992</v>
      </c>
      <c r="DU141" s="43">
        <v>20686.987999999998</v>
      </c>
      <c r="DV141" s="43">
        <v>10488.415000000001</v>
      </c>
      <c r="DW141" s="43">
        <v>10307.303</v>
      </c>
      <c r="DX141" s="43">
        <v>8003.6600000000035</v>
      </c>
      <c r="DY141" s="43">
        <v>8275.0489999999991</v>
      </c>
      <c r="DZ141" s="43">
        <v>7702.6359999999986</v>
      </c>
      <c r="EA141" s="43">
        <v>7601.760000000002</v>
      </c>
      <c r="EB141" s="43">
        <v>8116.2799999999988</v>
      </c>
      <c r="EC141" s="43">
        <v>6507.6580000000031</v>
      </c>
      <c r="ED141" s="43">
        <v>6387.711000000003</v>
      </c>
      <c r="EE141" s="43">
        <v>6000.0679999999993</v>
      </c>
      <c r="EF141" s="43">
        <v>5904.2419999999984</v>
      </c>
      <c r="EG141" s="43">
        <v>5835.5580000000045</v>
      </c>
      <c r="EH141" s="43">
        <v>5733.0590000000011</v>
      </c>
      <c r="EI141" s="43">
        <v>5236.1059999999998</v>
      </c>
      <c r="EJ141" s="43">
        <v>5352.0299999999988</v>
      </c>
      <c r="EK141" s="43">
        <v>5271.4680000000008</v>
      </c>
      <c r="EL141" s="43">
        <v>5144.3929999999964</v>
      </c>
      <c r="EM141" s="43">
        <v>5124.0659999999989</v>
      </c>
      <c r="EN141" s="43">
        <v>4108.7189999999973</v>
      </c>
      <c r="EO141" s="43">
        <v>4084.5500000000029</v>
      </c>
      <c r="EP141" s="43">
        <v>4003.2829999999958</v>
      </c>
      <c r="EQ141" s="43">
        <v>3525.8539999999994</v>
      </c>
      <c r="ER141" s="43">
        <v>3202.4959999999992</v>
      </c>
      <c r="ES141" s="43">
        <v>3050.7770000000019</v>
      </c>
      <c r="ET141" s="43">
        <v>2911.4499999999971</v>
      </c>
      <c r="EU141" s="43">
        <v>5212.4389999999985</v>
      </c>
      <c r="EV141" s="43">
        <v>5445.8190000000031</v>
      </c>
      <c r="EW141" s="43">
        <v>5255.2439999999988</v>
      </c>
      <c r="EX141" s="43">
        <v>6391.2909999999974</v>
      </c>
      <c r="EY141" s="43">
        <v>6698.8000000000029</v>
      </c>
      <c r="EZ141" s="43">
        <v>6988.7490000000034</v>
      </c>
      <c r="FA141" s="43">
        <v>8188.4449999999997</v>
      </c>
      <c r="FB141" s="43">
        <v>8532.997000000003</v>
      </c>
      <c r="FC141" s="43">
        <v>9025.1389999999956</v>
      </c>
      <c r="FD141" s="43">
        <v>9567.4839999999967</v>
      </c>
      <c r="FE141" s="43">
        <v>10164.309000000008</v>
      </c>
      <c r="FF141" s="43">
        <v>14413.846999999994</v>
      </c>
      <c r="FG141" s="43">
        <v>15905.536000000007</v>
      </c>
      <c r="FH141" s="43">
        <v>17005.160999999993</v>
      </c>
      <c r="FI141" s="43">
        <v>18166.466000000015</v>
      </c>
      <c r="FJ141" s="43">
        <v>19628.295999999988</v>
      </c>
      <c r="FK141" s="43">
        <v>22540.467999999993</v>
      </c>
      <c r="FL141" s="43">
        <v>23348.535999999993</v>
      </c>
      <c r="FM141" s="43">
        <v>26502.155999999988</v>
      </c>
      <c r="FN141" s="43">
        <v>23892.694000000003</v>
      </c>
      <c r="FO141" s="43">
        <v>29527.967999999993</v>
      </c>
      <c r="FP141" s="43">
        <v>31717.459999999992</v>
      </c>
      <c r="FQ141" s="43">
        <v>43367.28</v>
      </c>
      <c r="FR141" s="43">
        <v>40994.608999999997</v>
      </c>
      <c r="FS141" s="43">
        <v>40305.802999999985</v>
      </c>
      <c r="FT141" s="43">
        <v>33032.559000000008</v>
      </c>
      <c r="FU141" s="43">
        <v>36169.683000000048</v>
      </c>
      <c r="FV141" s="43">
        <v>49548.427000000025</v>
      </c>
      <c r="FW141" s="43">
        <v>51140.171000000031</v>
      </c>
      <c r="FX141" s="43">
        <v>57790.367000000027</v>
      </c>
      <c r="FY141" s="43">
        <v>61024.685999999987</v>
      </c>
      <c r="FZ141" s="43">
        <v>67817.731000000029</v>
      </c>
      <c r="GA141" s="43">
        <v>62687.511999999988</v>
      </c>
      <c r="GB141" s="43">
        <v>67578.366000000038</v>
      </c>
      <c r="GC141" s="43">
        <v>73432.526000000013</v>
      </c>
      <c r="GD141" s="43">
        <v>81432.723999999987</v>
      </c>
      <c r="GE141" s="43">
        <v>83975.26099999994</v>
      </c>
      <c r="GF141" s="43">
        <v>89102.888000000035</v>
      </c>
      <c r="GG141" s="43">
        <v>94055.015999999945</v>
      </c>
      <c r="GH141" s="43">
        <v>97229.672999999952</v>
      </c>
      <c r="GI141" s="43">
        <v>98413.793000000063</v>
      </c>
      <c r="GJ141" s="43">
        <v>100918.38699999999</v>
      </c>
      <c r="GK141" s="43">
        <v>104415.49000000011</v>
      </c>
      <c r="GL141" s="44">
        <v>103599.09100000001</v>
      </c>
      <c r="GM141" s="44">
        <v>96557.569999999949</v>
      </c>
    </row>
    <row r="142" spans="1:195" s="32" customFormat="1" ht="19.5" customHeight="1" x14ac:dyDescent="0.35">
      <c r="A142" s="31" t="s">
        <v>279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</row>
  </sheetData>
  <hyperlinks>
    <hyperlink ref="A3" location="'Metodología y Referencias'!Área_de_impresión" display="Ver metodología para la elaboración de los indicadores en la hoja &quot;Metodología y Referencias&quot;" xr:uid="{2492CFF7-A5B0-4C91-A259-33FCF8E6D2AC}"/>
  </hyperlinks>
  <printOptions horizontalCentered="1" verticalCentered="1"/>
  <pageMargins left="0" right="0" top="0" bottom="0" header="0" footer="0"/>
  <pageSetup scale="33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F4D0-6FDE-4959-9F76-C5B7C6D1DC96}">
  <dimension ref="A1:T113"/>
  <sheetViews>
    <sheetView zoomScale="70" zoomScaleNormal="70" workbookViewId="0">
      <pane xSplit="1" ySplit="2" topLeftCell="B89" activePane="bottomRight" state="frozen"/>
      <selection pane="topRight" activeCell="B1" sqref="B1"/>
      <selection pane="bottomLeft" activeCell="A4" sqref="A4"/>
      <selection pane="bottomRight" activeCell="G112" activeCellId="1" sqref="E112 G112"/>
    </sheetView>
  </sheetViews>
  <sheetFormatPr baseColWidth="10" defaultColWidth="11.42578125" defaultRowHeight="15" x14ac:dyDescent="0.25"/>
  <cols>
    <col min="1" max="1" width="11.5703125" bestFit="1" customWidth="1"/>
    <col min="2" max="2" width="20.42578125" customWidth="1"/>
    <col min="3" max="3" width="23.7109375" bestFit="1" customWidth="1"/>
    <col min="4" max="4" width="16.140625" bestFit="1" customWidth="1"/>
    <col min="5" max="5" width="23.7109375" bestFit="1" customWidth="1"/>
    <col min="6" max="6" width="16.140625" bestFit="1" customWidth="1"/>
    <col min="7" max="7" width="23.7109375" bestFit="1" customWidth="1"/>
    <col min="8" max="9" width="23.7109375" customWidth="1"/>
    <col min="10" max="17" width="20.42578125" customWidth="1"/>
  </cols>
  <sheetData>
    <row r="1" spans="1:19" ht="33.75" customHeight="1" x14ac:dyDescent="0.25">
      <c r="B1" s="76" t="s">
        <v>327</v>
      </c>
      <c r="C1" s="78"/>
      <c r="D1" s="76" t="s">
        <v>328</v>
      </c>
      <c r="E1" s="78"/>
      <c r="F1" s="76" t="s">
        <v>329</v>
      </c>
      <c r="G1" s="78"/>
      <c r="H1" s="79" t="s">
        <v>330</v>
      </c>
      <c r="I1" s="80"/>
      <c r="J1" s="76" t="s">
        <v>325</v>
      </c>
      <c r="K1" s="78"/>
      <c r="L1" s="76" t="s">
        <v>331</v>
      </c>
      <c r="M1" s="77"/>
      <c r="N1" s="76" t="s">
        <v>332</v>
      </c>
      <c r="O1" s="77"/>
      <c r="P1" s="76" t="s">
        <v>333</v>
      </c>
      <c r="Q1" s="77"/>
    </row>
    <row r="2" spans="1:19" ht="15.75" x14ac:dyDescent="0.25">
      <c r="A2" s="51" t="s">
        <v>334</v>
      </c>
      <c r="B2" s="51" t="s">
        <v>335</v>
      </c>
      <c r="C2" s="51" t="s">
        <v>336</v>
      </c>
      <c r="D2" s="51" t="s">
        <v>335</v>
      </c>
      <c r="E2" s="51" t="s">
        <v>336</v>
      </c>
      <c r="F2" s="51" t="s">
        <v>335</v>
      </c>
      <c r="G2" s="51" t="s">
        <v>336</v>
      </c>
      <c r="H2" s="52" t="s">
        <v>335</v>
      </c>
      <c r="I2" s="52" t="s">
        <v>336</v>
      </c>
      <c r="J2" s="51" t="s">
        <v>335</v>
      </c>
      <c r="K2" s="51" t="s">
        <v>336</v>
      </c>
      <c r="L2" s="51" t="s">
        <v>335</v>
      </c>
      <c r="M2" s="51" t="s">
        <v>336</v>
      </c>
      <c r="N2" s="51" t="s">
        <v>335</v>
      </c>
      <c r="O2" s="51" t="s">
        <v>336</v>
      </c>
      <c r="P2" s="51" t="s">
        <v>335</v>
      </c>
      <c r="Q2" s="51" t="s">
        <v>336</v>
      </c>
    </row>
    <row r="3" spans="1:19" ht="15.75" x14ac:dyDescent="0.25">
      <c r="A3" s="53">
        <v>42766</v>
      </c>
      <c r="B3" s="54">
        <v>7263953</v>
      </c>
      <c r="C3" s="54">
        <v>285369296321.44983</v>
      </c>
      <c r="D3" s="54"/>
      <c r="E3" s="54"/>
      <c r="F3" s="54"/>
      <c r="G3" s="54"/>
      <c r="H3" s="55"/>
      <c r="I3" s="55"/>
      <c r="J3" s="54">
        <v>152793</v>
      </c>
      <c r="K3" s="54">
        <v>5365402538.0199986</v>
      </c>
      <c r="L3" s="54">
        <v>66683</v>
      </c>
      <c r="M3" s="54">
        <v>1814999950.8800001</v>
      </c>
      <c r="N3" s="54">
        <v>111388</v>
      </c>
      <c r="O3" s="54">
        <v>3321646540.6400018</v>
      </c>
      <c r="P3" s="54">
        <v>41405</v>
      </c>
      <c r="Q3" s="54">
        <v>2043755997.3500004</v>
      </c>
      <c r="S3" s="1">
        <f t="shared" ref="S3:S66" si="0">M3/C3</f>
        <v>6.360179508714636E-3</v>
      </c>
    </row>
    <row r="4" spans="1:19" ht="15.75" x14ac:dyDescent="0.25">
      <c r="A4" s="56">
        <v>42794</v>
      </c>
      <c r="B4" s="57">
        <v>5549045</v>
      </c>
      <c r="C4" s="57">
        <v>218006659897.96991</v>
      </c>
      <c r="D4" s="57"/>
      <c r="E4" s="57"/>
      <c r="F4" s="57"/>
      <c r="G4" s="57"/>
      <c r="H4" s="57"/>
      <c r="I4" s="57"/>
      <c r="J4" s="57">
        <v>132064</v>
      </c>
      <c r="K4" s="57">
        <v>4569122310.8600006</v>
      </c>
      <c r="L4" s="57">
        <v>51805</v>
      </c>
      <c r="M4" s="57">
        <v>1408193262.8999999</v>
      </c>
      <c r="N4" s="57">
        <v>88403</v>
      </c>
      <c r="O4" s="57">
        <v>2613676413.7199984</v>
      </c>
      <c r="P4" s="57">
        <v>43661</v>
      </c>
      <c r="Q4" s="57">
        <v>1955445897.0800009</v>
      </c>
      <c r="S4" s="1">
        <f t="shared" si="0"/>
        <v>6.4594047886383545E-3</v>
      </c>
    </row>
    <row r="5" spans="1:19" ht="15.75" x14ac:dyDescent="0.25">
      <c r="A5" s="53">
        <v>42825</v>
      </c>
      <c r="B5" s="54">
        <v>7810670</v>
      </c>
      <c r="C5" s="54">
        <v>298913089556.40009</v>
      </c>
      <c r="D5" s="54"/>
      <c r="E5" s="54"/>
      <c r="F5" s="54"/>
      <c r="G5" s="54"/>
      <c r="H5" s="55"/>
      <c r="I5" s="55"/>
      <c r="J5" s="54">
        <v>193790</v>
      </c>
      <c r="K5" s="54">
        <v>6944436695.7999945</v>
      </c>
      <c r="L5" s="54">
        <v>89267</v>
      </c>
      <c r="M5" s="54">
        <v>2462699353.9800005</v>
      </c>
      <c r="N5" s="54">
        <v>144698</v>
      </c>
      <c r="O5" s="54">
        <v>4480953828.0199976</v>
      </c>
      <c r="P5" s="54">
        <v>49092</v>
      </c>
      <c r="Q5" s="54">
        <v>2463482867.7499995</v>
      </c>
      <c r="S5" s="1">
        <f t="shared" si="0"/>
        <v>8.2388474778229102E-3</v>
      </c>
    </row>
    <row r="6" spans="1:19" ht="15.75" x14ac:dyDescent="0.25">
      <c r="A6" s="56">
        <v>42855</v>
      </c>
      <c r="B6" s="57">
        <v>6416549</v>
      </c>
      <c r="C6" s="57">
        <v>249922060311.03</v>
      </c>
      <c r="D6" s="57"/>
      <c r="E6" s="57"/>
      <c r="F6" s="57"/>
      <c r="G6" s="57"/>
      <c r="H6" s="57"/>
      <c r="I6" s="57"/>
      <c r="J6" s="57">
        <v>304113</v>
      </c>
      <c r="K6" s="57">
        <v>10097992633.399996</v>
      </c>
      <c r="L6" s="57">
        <v>73961</v>
      </c>
      <c r="M6" s="57">
        <v>1961335320.0800002</v>
      </c>
      <c r="N6" s="57">
        <v>118663</v>
      </c>
      <c r="O6" s="57">
        <v>3481127136.3500032</v>
      </c>
      <c r="P6" s="57">
        <v>185450</v>
      </c>
      <c r="Q6" s="57">
        <v>6616865497.1600008</v>
      </c>
      <c r="S6" s="1">
        <f t="shared" si="0"/>
        <v>7.8477878969111514E-3</v>
      </c>
    </row>
    <row r="7" spans="1:19" ht="15.75" x14ac:dyDescent="0.25">
      <c r="A7" s="53">
        <v>42886</v>
      </c>
      <c r="B7" s="54">
        <v>7599207</v>
      </c>
      <c r="C7" s="54">
        <v>300921570530.42993</v>
      </c>
      <c r="D7" s="54"/>
      <c r="E7" s="54"/>
      <c r="F7" s="54"/>
      <c r="G7" s="54"/>
      <c r="H7" s="55"/>
      <c r="I7" s="55"/>
      <c r="J7" s="54">
        <v>197076</v>
      </c>
      <c r="K7" s="54">
        <v>6859421131.8799992</v>
      </c>
      <c r="L7" s="54">
        <v>88851</v>
      </c>
      <c r="M7" s="54">
        <v>2345691512.7500005</v>
      </c>
      <c r="N7" s="54">
        <v>142051</v>
      </c>
      <c r="O7" s="54">
        <v>4303692151.8099976</v>
      </c>
      <c r="P7" s="54">
        <v>55025</v>
      </c>
      <c r="Q7" s="54">
        <v>2555728980.0299988</v>
      </c>
      <c r="S7" s="1">
        <f t="shared" si="0"/>
        <v>7.7950261545401524E-3</v>
      </c>
    </row>
    <row r="8" spans="1:19" ht="15.75" x14ac:dyDescent="0.25">
      <c r="A8" s="56">
        <v>42916</v>
      </c>
      <c r="B8" s="57">
        <v>7001535</v>
      </c>
      <c r="C8" s="57">
        <v>286788308872.41998</v>
      </c>
      <c r="D8" s="57"/>
      <c r="E8" s="57"/>
      <c r="F8" s="57"/>
      <c r="G8" s="57"/>
      <c r="H8" s="57"/>
      <c r="I8" s="57"/>
      <c r="J8" s="57">
        <v>177500</v>
      </c>
      <c r="K8" s="57">
        <v>6302117828.619998</v>
      </c>
      <c r="L8" s="57">
        <v>76119</v>
      </c>
      <c r="M8" s="57">
        <v>2052087664.3399999</v>
      </c>
      <c r="N8" s="57">
        <v>126508</v>
      </c>
      <c r="O8" s="57">
        <v>3725375659.5699968</v>
      </c>
      <c r="P8" s="57">
        <v>50992</v>
      </c>
      <c r="Q8" s="57">
        <v>2576742169.0499992</v>
      </c>
      <c r="S8" s="1">
        <f t="shared" si="0"/>
        <v>7.1554090625531291E-3</v>
      </c>
    </row>
    <row r="9" spans="1:19" ht="15.75" x14ac:dyDescent="0.25">
      <c r="A9" s="53">
        <v>42947</v>
      </c>
      <c r="B9" s="54">
        <v>7108186</v>
      </c>
      <c r="C9" s="54">
        <v>298074460490.38013</v>
      </c>
      <c r="D9" s="54"/>
      <c r="E9" s="54"/>
      <c r="F9" s="54"/>
      <c r="G9" s="54"/>
      <c r="H9" s="55"/>
      <c r="I9" s="55"/>
      <c r="J9" s="54">
        <v>200553</v>
      </c>
      <c r="K9" s="54">
        <v>7426168902.7200041</v>
      </c>
      <c r="L9" s="54">
        <v>77585</v>
      </c>
      <c r="M9" s="54">
        <v>2323928443.0100002</v>
      </c>
      <c r="N9" s="54">
        <v>125478</v>
      </c>
      <c r="O9" s="54">
        <v>4089218916.5000014</v>
      </c>
      <c r="P9" s="54">
        <v>75075</v>
      </c>
      <c r="Q9" s="54">
        <v>3336949986.4499979</v>
      </c>
      <c r="S9" s="1">
        <f t="shared" si="0"/>
        <v>7.7964695102920476E-3</v>
      </c>
    </row>
    <row r="10" spans="1:19" ht="15.75" x14ac:dyDescent="0.25">
      <c r="A10" s="56">
        <v>42978</v>
      </c>
      <c r="B10" s="57">
        <v>7662728</v>
      </c>
      <c r="C10" s="57">
        <v>321504868716.78998</v>
      </c>
      <c r="D10" s="57"/>
      <c r="E10" s="57"/>
      <c r="F10" s="57"/>
      <c r="G10" s="57"/>
      <c r="H10" s="57"/>
      <c r="I10" s="57"/>
      <c r="J10" s="57">
        <v>191067</v>
      </c>
      <c r="K10" s="57">
        <v>6902932073.6100006</v>
      </c>
      <c r="L10" s="57">
        <v>81944</v>
      </c>
      <c r="M10" s="57">
        <v>2382510479.9400001</v>
      </c>
      <c r="N10" s="57">
        <v>135728</v>
      </c>
      <c r="O10" s="57">
        <v>4332367263.2700033</v>
      </c>
      <c r="P10" s="57">
        <v>55339</v>
      </c>
      <c r="Q10" s="57">
        <v>2570564810.4199991</v>
      </c>
      <c r="S10" s="1">
        <f t="shared" si="0"/>
        <v>7.4104958019740805E-3</v>
      </c>
    </row>
    <row r="11" spans="1:19" ht="15.75" x14ac:dyDescent="0.25">
      <c r="A11" s="53">
        <v>43008</v>
      </c>
      <c r="B11" s="54">
        <v>6858163</v>
      </c>
      <c r="C11" s="54">
        <v>296339023802.91998</v>
      </c>
      <c r="D11" s="54"/>
      <c r="E11" s="54"/>
      <c r="F11" s="54"/>
      <c r="G11" s="54"/>
      <c r="H11" s="55"/>
      <c r="I11" s="55"/>
      <c r="J11" s="54">
        <v>174111</v>
      </c>
      <c r="K11" s="54">
        <v>6783904389.619998</v>
      </c>
      <c r="L11" s="54">
        <v>70305</v>
      </c>
      <c r="M11" s="54">
        <v>2114825863.8600001</v>
      </c>
      <c r="N11" s="54">
        <v>120457</v>
      </c>
      <c r="O11" s="54">
        <v>3963404840.3000045</v>
      </c>
      <c r="P11" s="54">
        <v>53654</v>
      </c>
      <c r="Q11" s="54">
        <v>2820499549.4099994</v>
      </c>
      <c r="S11" s="1">
        <f t="shared" si="0"/>
        <v>7.1365081679774425E-3</v>
      </c>
    </row>
    <row r="12" spans="1:19" ht="15.75" x14ac:dyDescent="0.25">
      <c r="A12" s="56">
        <v>43039</v>
      </c>
      <c r="B12" s="57">
        <v>7650950</v>
      </c>
      <c r="C12" s="57">
        <v>327339481505.28003</v>
      </c>
      <c r="D12" s="57"/>
      <c r="E12" s="57"/>
      <c r="F12" s="57"/>
      <c r="G12" s="57"/>
      <c r="H12" s="57"/>
      <c r="I12" s="57"/>
      <c r="J12" s="57">
        <v>195906</v>
      </c>
      <c r="K12" s="57">
        <v>7189147073.3200016</v>
      </c>
      <c r="L12" s="57">
        <v>84581</v>
      </c>
      <c r="M12" s="57">
        <v>2490966286.6399999</v>
      </c>
      <c r="N12" s="57">
        <v>138561</v>
      </c>
      <c r="O12" s="57">
        <v>4502106788.0500031</v>
      </c>
      <c r="P12" s="57">
        <v>57345</v>
      </c>
      <c r="Q12" s="57">
        <v>2687040285.3999987</v>
      </c>
      <c r="S12" s="1">
        <f t="shared" si="0"/>
        <v>7.6097337088249168E-3</v>
      </c>
    </row>
    <row r="13" spans="1:19" ht="15.75" x14ac:dyDescent="0.25">
      <c r="A13" s="53">
        <v>43069</v>
      </c>
      <c r="B13" s="54">
        <v>7131354</v>
      </c>
      <c r="C13" s="54">
        <v>311802576230.81995</v>
      </c>
      <c r="D13" s="54"/>
      <c r="E13" s="54"/>
      <c r="F13" s="54"/>
      <c r="G13" s="54"/>
      <c r="H13" s="55"/>
      <c r="I13" s="55"/>
      <c r="J13" s="54">
        <v>211163</v>
      </c>
      <c r="K13" s="54">
        <v>8580079857.7199984</v>
      </c>
      <c r="L13" s="54">
        <v>79462</v>
      </c>
      <c r="M13" s="54">
        <v>2334453121.23</v>
      </c>
      <c r="N13" s="54">
        <v>130123</v>
      </c>
      <c r="O13" s="54">
        <v>4238470053.2199969</v>
      </c>
      <c r="P13" s="54">
        <v>81040</v>
      </c>
      <c r="Q13" s="54">
        <v>4341609804.3699999</v>
      </c>
      <c r="S13" s="1">
        <f t="shared" si="0"/>
        <v>7.4869590541864562E-3</v>
      </c>
    </row>
    <row r="14" spans="1:19" ht="15.75" x14ac:dyDescent="0.25">
      <c r="A14" s="56">
        <v>43100</v>
      </c>
      <c r="B14" s="57">
        <v>7368747</v>
      </c>
      <c r="C14" s="57">
        <v>324470813334.07001</v>
      </c>
      <c r="D14" s="57"/>
      <c r="E14" s="57"/>
      <c r="F14" s="57"/>
      <c r="G14" s="57"/>
      <c r="H14" s="57"/>
      <c r="I14" s="57"/>
      <c r="J14" s="57">
        <v>482024</v>
      </c>
      <c r="K14" s="57">
        <v>16478215770.500002</v>
      </c>
      <c r="L14" s="57">
        <v>86263</v>
      </c>
      <c r="M14" s="57">
        <v>2707049875.9800005</v>
      </c>
      <c r="N14" s="57">
        <v>135608</v>
      </c>
      <c r="O14" s="57">
        <v>4840713574.2400017</v>
      </c>
      <c r="P14" s="57">
        <v>346416</v>
      </c>
      <c r="Q14" s="57">
        <v>11637502196.42</v>
      </c>
      <c r="S14" s="1">
        <f t="shared" si="0"/>
        <v>8.3429688117829717E-3</v>
      </c>
    </row>
    <row r="15" spans="1:19" ht="15.75" x14ac:dyDescent="0.25">
      <c r="A15" s="53">
        <v>43131</v>
      </c>
      <c r="B15" s="54">
        <v>7457289</v>
      </c>
      <c r="C15" s="54">
        <v>357583068688.82019</v>
      </c>
      <c r="D15" s="54"/>
      <c r="E15" s="54"/>
      <c r="F15" s="54"/>
      <c r="G15" s="54"/>
      <c r="H15" s="55"/>
      <c r="I15" s="55"/>
      <c r="J15" s="54">
        <v>174668</v>
      </c>
      <c r="K15" s="54">
        <v>7925923181.170002</v>
      </c>
      <c r="L15" s="54">
        <v>84629</v>
      </c>
      <c r="M15" s="54">
        <v>2652112024.0399995</v>
      </c>
      <c r="N15" s="54">
        <v>136250</v>
      </c>
      <c r="O15" s="54">
        <v>5027788562.3099976</v>
      </c>
      <c r="P15" s="54">
        <v>38418</v>
      </c>
      <c r="Q15" s="54">
        <v>2898134618.9199991</v>
      </c>
      <c r="S15" s="1">
        <f t="shared" si="0"/>
        <v>7.4167718112737296E-3</v>
      </c>
    </row>
    <row r="16" spans="1:19" ht="15.75" x14ac:dyDescent="0.25">
      <c r="A16" s="56">
        <v>43159</v>
      </c>
      <c r="B16" s="57">
        <v>6564282</v>
      </c>
      <c r="C16" s="57">
        <v>306086173951.17981</v>
      </c>
      <c r="D16" s="57"/>
      <c r="E16" s="57"/>
      <c r="F16" s="57"/>
      <c r="G16" s="57"/>
      <c r="H16" s="57"/>
      <c r="I16" s="57"/>
      <c r="J16" s="57">
        <v>744552</v>
      </c>
      <c r="K16" s="57">
        <v>29324145164.369999</v>
      </c>
      <c r="L16" s="57">
        <v>78027</v>
      </c>
      <c r="M16" s="57">
        <v>2529135272.5500002</v>
      </c>
      <c r="N16" s="57">
        <v>122579</v>
      </c>
      <c r="O16" s="57">
        <v>4444768663.0300007</v>
      </c>
      <c r="P16" s="57">
        <v>621973</v>
      </c>
      <c r="Q16" s="57">
        <v>24879376501.309982</v>
      </c>
      <c r="S16" s="1">
        <f t="shared" si="0"/>
        <v>8.262821021616587E-3</v>
      </c>
    </row>
    <row r="17" spans="1:19" ht="15.75" x14ac:dyDescent="0.25">
      <c r="A17" s="53">
        <v>43190</v>
      </c>
      <c r="B17" s="54">
        <v>6539876</v>
      </c>
      <c r="C17" s="54">
        <v>315535040817.01984</v>
      </c>
      <c r="D17" s="54"/>
      <c r="E17" s="54"/>
      <c r="F17" s="54"/>
      <c r="G17" s="54"/>
      <c r="H17" s="55"/>
      <c r="I17" s="55"/>
      <c r="J17" s="54">
        <v>178553</v>
      </c>
      <c r="K17" s="54">
        <v>7897354095.470005</v>
      </c>
      <c r="L17" s="54">
        <v>87289</v>
      </c>
      <c r="M17" s="54">
        <v>3040449189.3499994</v>
      </c>
      <c r="N17" s="54">
        <v>137486</v>
      </c>
      <c r="O17" s="54">
        <v>5304690906.2099953</v>
      </c>
      <c r="P17" s="54">
        <v>41067</v>
      </c>
      <c r="Q17" s="54">
        <v>2592663189.4099989</v>
      </c>
      <c r="S17" s="1">
        <f t="shared" si="0"/>
        <v>9.6358527454742156E-3</v>
      </c>
    </row>
    <row r="18" spans="1:19" ht="15.75" x14ac:dyDescent="0.25">
      <c r="A18" s="56">
        <v>43220</v>
      </c>
      <c r="B18" s="57">
        <v>7428371</v>
      </c>
      <c r="C18" s="57">
        <v>356065524167.49988</v>
      </c>
      <c r="D18" s="57"/>
      <c r="E18" s="57"/>
      <c r="F18" s="57"/>
      <c r="G18" s="57"/>
      <c r="H18" s="57"/>
      <c r="I18" s="57"/>
      <c r="J18" s="57">
        <v>986086</v>
      </c>
      <c r="K18" s="57">
        <v>38556774574.960007</v>
      </c>
      <c r="L18" s="57">
        <v>101377</v>
      </c>
      <c r="M18" s="57">
        <v>3941198158.6299992</v>
      </c>
      <c r="N18" s="57">
        <v>154434</v>
      </c>
      <c r="O18" s="57">
        <v>6296257534.7800026</v>
      </c>
      <c r="P18" s="57">
        <v>831652</v>
      </c>
      <c r="Q18" s="57">
        <v>32260517040.180004</v>
      </c>
      <c r="S18" s="1">
        <f t="shared" si="0"/>
        <v>1.1068744068510227E-2</v>
      </c>
    </row>
    <row r="19" spans="1:19" ht="15.75" x14ac:dyDescent="0.25">
      <c r="A19" s="53">
        <v>43251</v>
      </c>
      <c r="B19" s="54">
        <v>7644837</v>
      </c>
      <c r="C19" s="54">
        <v>382982577229.55994</v>
      </c>
      <c r="D19" s="54"/>
      <c r="E19" s="54"/>
      <c r="F19" s="54"/>
      <c r="G19" s="54"/>
      <c r="H19" s="55"/>
      <c r="I19" s="55"/>
      <c r="J19" s="54">
        <v>242352</v>
      </c>
      <c r="K19" s="54">
        <v>12422085859.890001</v>
      </c>
      <c r="L19" s="54">
        <v>126574</v>
      </c>
      <c r="M19" s="54">
        <v>5467063230.1099997</v>
      </c>
      <c r="N19" s="54">
        <v>188005</v>
      </c>
      <c r="O19" s="54">
        <v>8272464277.8400021</v>
      </c>
      <c r="P19" s="54">
        <v>54347</v>
      </c>
      <c r="Q19" s="54">
        <v>4149621582.3100004</v>
      </c>
      <c r="S19" s="1">
        <f t="shared" si="0"/>
        <v>1.427496589964467E-2</v>
      </c>
    </row>
    <row r="20" spans="1:19" ht="15.75" x14ac:dyDescent="0.25">
      <c r="A20" s="56">
        <v>43281</v>
      </c>
      <c r="B20" s="57">
        <v>6620632</v>
      </c>
      <c r="C20" s="57">
        <v>344236260487.09003</v>
      </c>
      <c r="D20" s="57"/>
      <c r="E20" s="57"/>
      <c r="F20" s="57"/>
      <c r="G20" s="57"/>
      <c r="H20" s="57"/>
      <c r="I20" s="57"/>
      <c r="J20" s="57">
        <v>389677</v>
      </c>
      <c r="K20" s="57">
        <v>19286371924.249992</v>
      </c>
      <c r="L20" s="57">
        <v>104624</v>
      </c>
      <c r="M20" s="57">
        <v>4161447246.0599999</v>
      </c>
      <c r="N20" s="57">
        <v>160498</v>
      </c>
      <c r="O20" s="57">
        <v>6772434889.2600031</v>
      </c>
      <c r="P20" s="57">
        <v>229179</v>
      </c>
      <c r="Q20" s="57">
        <v>12513937034.549999</v>
      </c>
      <c r="S20" s="1">
        <f t="shared" si="0"/>
        <v>1.2088927645715196E-2</v>
      </c>
    </row>
    <row r="21" spans="1:19" ht="15.75" x14ac:dyDescent="0.25">
      <c r="A21" s="53">
        <v>43312</v>
      </c>
      <c r="B21" s="54">
        <v>7282193</v>
      </c>
      <c r="C21" s="54">
        <v>383888394751.84015</v>
      </c>
      <c r="D21" s="54"/>
      <c r="E21" s="54"/>
      <c r="F21" s="54"/>
      <c r="G21" s="54"/>
      <c r="H21" s="55"/>
      <c r="I21" s="55"/>
      <c r="J21" s="54">
        <v>258843</v>
      </c>
      <c r="K21" s="54">
        <v>12347826780.919994</v>
      </c>
      <c r="L21" s="54">
        <v>124204</v>
      </c>
      <c r="M21" s="54">
        <v>4688218404.8400002</v>
      </c>
      <c r="N21" s="54">
        <v>185091</v>
      </c>
      <c r="O21" s="54">
        <v>7870354963.0399971</v>
      </c>
      <c r="P21" s="54">
        <v>73752</v>
      </c>
      <c r="Q21" s="54">
        <v>4477471818.0200005</v>
      </c>
      <c r="S21" s="1">
        <f t="shared" si="0"/>
        <v>1.2212451506565183E-2</v>
      </c>
    </row>
    <row r="22" spans="1:19" ht="15.75" x14ac:dyDescent="0.25">
      <c r="A22" s="56">
        <v>43343</v>
      </c>
      <c r="B22" s="57">
        <v>6999228</v>
      </c>
      <c r="C22" s="57">
        <v>378725148636.39996</v>
      </c>
      <c r="D22" s="57"/>
      <c r="E22" s="57"/>
      <c r="F22" s="57"/>
      <c r="G22" s="57"/>
      <c r="H22" s="57"/>
      <c r="I22" s="57"/>
      <c r="J22" s="57">
        <v>219179</v>
      </c>
      <c r="K22" s="57">
        <v>10279231525.859999</v>
      </c>
      <c r="L22" s="57">
        <v>112864</v>
      </c>
      <c r="M22" s="57">
        <v>4422937631.3099995</v>
      </c>
      <c r="N22" s="57">
        <v>169687</v>
      </c>
      <c r="O22" s="57">
        <v>6998074657.7000084</v>
      </c>
      <c r="P22" s="57">
        <v>49492</v>
      </c>
      <c r="Q22" s="57">
        <v>3281156868.0100021</v>
      </c>
      <c r="S22" s="1">
        <f t="shared" si="0"/>
        <v>1.1678489393257321E-2</v>
      </c>
    </row>
    <row r="23" spans="1:19" ht="15.75" x14ac:dyDescent="0.25">
      <c r="A23" s="53">
        <v>43373</v>
      </c>
      <c r="B23" s="54">
        <v>6499877</v>
      </c>
      <c r="C23" s="54">
        <v>362268256078.85992</v>
      </c>
      <c r="D23" s="54"/>
      <c r="E23" s="54"/>
      <c r="F23" s="54"/>
      <c r="G23" s="54"/>
      <c r="H23" s="55"/>
      <c r="I23" s="55"/>
      <c r="J23" s="54">
        <v>449156</v>
      </c>
      <c r="K23" s="54">
        <v>21164079567.619999</v>
      </c>
      <c r="L23" s="54">
        <v>101038</v>
      </c>
      <c r="M23" s="54">
        <v>3976468042.4099998</v>
      </c>
      <c r="N23" s="54">
        <v>150188</v>
      </c>
      <c r="O23" s="54">
        <v>6649975804.6500025</v>
      </c>
      <c r="P23" s="54">
        <v>298968</v>
      </c>
      <c r="Q23" s="54">
        <v>14514103763.190004</v>
      </c>
      <c r="S23" s="1">
        <f t="shared" si="0"/>
        <v>1.0976584273352361E-2</v>
      </c>
    </row>
    <row r="24" spans="1:19" ht="15.75" x14ac:dyDescent="0.25">
      <c r="A24" s="56">
        <v>43404</v>
      </c>
      <c r="B24" s="57">
        <v>7482642</v>
      </c>
      <c r="C24" s="57">
        <v>430347311618.12976</v>
      </c>
      <c r="D24" s="57"/>
      <c r="E24" s="57"/>
      <c r="F24" s="57"/>
      <c r="G24" s="57"/>
      <c r="H24" s="57"/>
      <c r="I24" s="57"/>
      <c r="J24" s="57">
        <v>239272</v>
      </c>
      <c r="K24" s="57">
        <v>11708385127.719997</v>
      </c>
      <c r="L24" s="57">
        <v>127300</v>
      </c>
      <c r="M24" s="57">
        <v>5002347930.1199999</v>
      </c>
      <c r="N24" s="57">
        <v>186256</v>
      </c>
      <c r="O24" s="57">
        <v>8052662533.3299971</v>
      </c>
      <c r="P24" s="57">
        <v>53016</v>
      </c>
      <c r="Q24" s="57">
        <v>3655722594.6199999</v>
      </c>
      <c r="S24" s="1">
        <f t="shared" si="0"/>
        <v>1.1623978575144096E-2</v>
      </c>
    </row>
    <row r="25" spans="1:19" ht="15.75" x14ac:dyDescent="0.25">
      <c r="A25" s="53">
        <v>43434</v>
      </c>
      <c r="B25" s="54">
        <v>6389371</v>
      </c>
      <c r="C25" s="54">
        <v>383027351936.23999</v>
      </c>
      <c r="D25" s="54"/>
      <c r="E25" s="54"/>
      <c r="F25" s="54"/>
      <c r="G25" s="54"/>
      <c r="H25" s="55"/>
      <c r="I25" s="55"/>
      <c r="J25" s="54">
        <v>255862</v>
      </c>
      <c r="K25" s="54">
        <v>13869286851.799997</v>
      </c>
      <c r="L25" s="54">
        <v>109536</v>
      </c>
      <c r="M25" s="54">
        <v>4656256433.8400002</v>
      </c>
      <c r="N25" s="54">
        <v>161495</v>
      </c>
      <c r="O25" s="54">
        <v>7112929045.9700031</v>
      </c>
      <c r="P25" s="54">
        <v>94367</v>
      </c>
      <c r="Q25" s="54">
        <v>6756357805.9899931</v>
      </c>
      <c r="S25" s="1">
        <f t="shared" si="0"/>
        <v>1.2156459350232242E-2</v>
      </c>
    </row>
    <row r="26" spans="1:19" ht="15.75" x14ac:dyDescent="0.25">
      <c r="A26" s="56">
        <v>43465</v>
      </c>
      <c r="B26" s="57">
        <v>6427464</v>
      </c>
      <c r="C26" s="57">
        <v>391705834145.9201</v>
      </c>
      <c r="D26" s="57"/>
      <c r="E26" s="57"/>
      <c r="F26" s="57"/>
      <c r="G26" s="57"/>
      <c r="H26" s="57"/>
      <c r="I26" s="57"/>
      <c r="J26" s="57">
        <v>205090</v>
      </c>
      <c r="K26" s="57">
        <v>10779425805.269991</v>
      </c>
      <c r="L26" s="57">
        <v>110237</v>
      </c>
      <c r="M26" s="57">
        <v>4745857363.4199991</v>
      </c>
      <c r="N26" s="57">
        <v>162867</v>
      </c>
      <c r="O26" s="57">
        <v>7398631479.4899969</v>
      </c>
      <c r="P26" s="57">
        <v>42223</v>
      </c>
      <c r="Q26" s="57">
        <v>3380794325.7700009</v>
      </c>
      <c r="S26" s="1">
        <f t="shared" si="0"/>
        <v>1.211587101777006E-2</v>
      </c>
    </row>
    <row r="27" spans="1:19" ht="15.75" x14ac:dyDescent="0.25">
      <c r="A27" s="53">
        <v>43496</v>
      </c>
      <c r="B27" s="54">
        <v>7045125</v>
      </c>
      <c r="C27" s="54">
        <v>465919518120.10004</v>
      </c>
      <c r="D27" s="54"/>
      <c r="E27" s="54"/>
      <c r="F27" s="54"/>
      <c r="G27" s="54"/>
      <c r="H27" s="55"/>
      <c r="I27" s="55"/>
      <c r="J27" s="54">
        <v>201078</v>
      </c>
      <c r="K27" s="54">
        <v>11963572598.150005</v>
      </c>
      <c r="L27" s="54">
        <v>105306</v>
      </c>
      <c r="M27" s="54">
        <v>4763179294.1900005</v>
      </c>
      <c r="N27" s="54">
        <v>161996</v>
      </c>
      <c r="O27" s="54">
        <v>8207838351.7600126</v>
      </c>
      <c r="P27" s="54">
        <v>39082</v>
      </c>
      <c r="Q27" s="54">
        <v>3755734246.3899999</v>
      </c>
      <c r="S27" s="1">
        <f t="shared" si="0"/>
        <v>1.0223180418387616E-2</v>
      </c>
    </row>
    <row r="28" spans="1:19" ht="15.75" x14ac:dyDescent="0.25">
      <c r="A28" s="56">
        <v>43524</v>
      </c>
      <c r="B28" s="57">
        <v>5719889</v>
      </c>
      <c r="C28" s="57">
        <v>377407170356.2901</v>
      </c>
      <c r="D28" s="57"/>
      <c r="E28" s="57"/>
      <c r="F28" s="57"/>
      <c r="G28" s="57"/>
      <c r="H28" s="57"/>
      <c r="I28" s="57"/>
      <c r="J28" s="57">
        <v>158319</v>
      </c>
      <c r="K28" s="57">
        <v>9673751201.0300026</v>
      </c>
      <c r="L28" s="57">
        <v>76209</v>
      </c>
      <c r="M28" s="57">
        <v>3668990718.3099999</v>
      </c>
      <c r="N28" s="57">
        <v>121785</v>
      </c>
      <c r="O28" s="57">
        <v>6564428944.9399958</v>
      </c>
      <c r="P28" s="57">
        <v>36534</v>
      </c>
      <c r="Q28" s="57">
        <v>3109322256.0899997</v>
      </c>
      <c r="S28" s="1">
        <f t="shared" si="0"/>
        <v>9.7215713067833349E-3</v>
      </c>
    </row>
    <row r="29" spans="1:19" ht="15.75" x14ac:dyDescent="0.25">
      <c r="A29" s="53">
        <v>43555</v>
      </c>
      <c r="B29" s="54">
        <v>6116521</v>
      </c>
      <c r="C29" s="54">
        <v>404132346733.17004</v>
      </c>
      <c r="D29" s="54"/>
      <c r="E29" s="54"/>
      <c r="F29" s="54"/>
      <c r="G29" s="54"/>
      <c r="H29" s="55"/>
      <c r="I29" s="55"/>
      <c r="J29" s="54">
        <v>171481</v>
      </c>
      <c r="K29" s="54">
        <v>10040435258.180002</v>
      </c>
      <c r="L29" s="54">
        <v>85161</v>
      </c>
      <c r="M29" s="54">
        <v>4210785651.6399999</v>
      </c>
      <c r="N29" s="54">
        <v>132347</v>
      </c>
      <c r="O29" s="54">
        <v>6911367655.9000053</v>
      </c>
      <c r="P29" s="54">
        <v>39134</v>
      </c>
      <c r="Q29" s="54">
        <v>3129067602.2800012</v>
      </c>
      <c r="S29" s="1">
        <f t="shared" si="0"/>
        <v>1.0419323485680268E-2</v>
      </c>
    </row>
    <row r="30" spans="1:19" ht="15.75" x14ac:dyDescent="0.25">
      <c r="A30" s="56">
        <v>43585</v>
      </c>
      <c r="B30" s="57">
        <v>6479344</v>
      </c>
      <c r="C30" s="57">
        <v>441186745775.56989</v>
      </c>
      <c r="D30" s="57"/>
      <c r="E30" s="57"/>
      <c r="F30" s="57"/>
      <c r="G30" s="57"/>
      <c r="H30" s="57"/>
      <c r="I30" s="57"/>
      <c r="J30" s="57">
        <v>395474</v>
      </c>
      <c r="K30" s="57">
        <v>21148884617.300003</v>
      </c>
      <c r="L30" s="57">
        <v>83310</v>
      </c>
      <c r="M30" s="57">
        <v>3857048736.3299999</v>
      </c>
      <c r="N30" s="57">
        <v>131620</v>
      </c>
      <c r="O30" s="57">
        <v>6574406033.3099985</v>
      </c>
      <c r="P30" s="57">
        <v>263854</v>
      </c>
      <c r="Q30" s="57">
        <v>14574478583.990013</v>
      </c>
      <c r="S30" s="1">
        <f t="shared" si="0"/>
        <v>8.7424401872037809E-3</v>
      </c>
    </row>
    <row r="31" spans="1:19" ht="15.75" x14ac:dyDescent="0.25">
      <c r="A31" s="53">
        <v>43616</v>
      </c>
      <c r="B31" s="54">
        <v>7104323</v>
      </c>
      <c r="C31" s="54">
        <v>496528622394.73962</v>
      </c>
      <c r="D31" s="54"/>
      <c r="E31" s="54"/>
      <c r="F31" s="54"/>
      <c r="G31" s="54"/>
      <c r="H31" s="55"/>
      <c r="I31" s="55"/>
      <c r="J31" s="54">
        <v>362596</v>
      </c>
      <c r="K31" s="54">
        <v>22362474741.160004</v>
      </c>
      <c r="L31" s="54">
        <v>94718</v>
      </c>
      <c r="M31" s="54">
        <v>4575886450.7699995</v>
      </c>
      <c r="N31" s="54">
        <v>147497</v>
      </c>
      <c r="O31" s="54">
        <v>7944899279.4599915</v>
      </c>
      <c r="P31" s="54">
        <v>215099</v>
      </c>
      <c r="Q31" s="54">
        <v>14417575461.699999</v>
      </c>
      <c r="S31" s="1">
        <f t="shared" si="0"/>
        <v>9.21575563700772E-3</v>
      </c>
    </row>
    <row r="32" spans="1:19" ht="15.75" x14ac:dyDescent="0.25">
      <c r="A32" s="56">
        <v>43646</v>
      </c>
      <c r="B32" s="57">
        <v>5927640</v>
      </c>
      <c r="C32" s="57">
        <v>442399076053.3501</v>
      </c>
      <c r="D32" s="57"/>
      <c r="E32" s="57"/>
      <c r="F32" s="57"/>
      <c r="G32" s="57"/>
      <c r="H32" s="57"/>
      <c r="I32" s="57"/>
      <c r="J32" s="57">
        <v>159659</v>
      </c>
      <c r="K32" s="57">
        <v>10758690654.140005</v>
      </c>
      <c r="L32" s="57">
        <v>72423</v>
      </c>
      <c r="M32" s="57">
        <v>3828839700.5</v>
      </c>
      <c r="N32" s="57">
        <v>118062</v>
      </c>
      <c r="O32" s="57">
        <v>6750191548.0599976</v>
      </c>
      <c r="P32" s="57">
        <v>41597</v>
      </c>
      <c r="Q32" s="57">
        <v>4008499106.0799985</v>
      </c>
      <c r="S32" s="1">
        <f t="shared" si="0"/>
        <v>8.6547190257654835E-3</v>
      </c>
    </row>
    <row r="33" spans="1:19" ht="15.75" x14ac:dyDescent="0.25">
      <c r="A33" s="53">
        <v>43677</v>
      </c>
      <c r="B33" s="54">
        <v>7008351</v>
      </c>
      <c r="C33" s="54">
        <v>528098653264.00983</v>
      </c>
      <c r="D33" s="54"/>
      <c r="E33" s="54"/>
      <c r="F33" s="54"/>
      <c r="G33" s="54"/>
      <c r="H33" s="55"/>
      <c r="I33" s="55"/>
      <c r="J33" s="54">
        <v>206113</v>
      </c>
      <c r="K33" s="54">
        <v>14829545470.649996</v>
      </c>
      <c r="L33" s="54">
        <v>85670</v>
      </c>
      <c r="M33" s="54">
        <v>5112986224.8199997</v>
      </c>
      <c r="N33" s="54">
        <v>138708</v>
      </c>
      <c r="O33" s="54">
        <v>8952030261.6300087</v>
      </c>
      <c r="P33" s="54">
        <v>67405</v>
      </c>
      <c r="Q33" s="54">
        <v>5877515209.0199957</v>
      </c>
      <c r="S33" s="1">
        <f t="shared" si="0"/>
        <v>9.6818770379705713E-3</v>
      </c>
    </row>
    <row r="34" spans="1:19" ht="15.75" x14ac:dyDescent="0.25">
      <c r="A34" s="56">
        <v>43708</v>
      </c>
      <c r="B34" s="57">
        <v>6001374</v>
      </c>
      <c r="C34" s="57">
        <v>460520125732.27985</v>
      </c>
      <c r="D34" s="57"/>
      <c r="E34" s="57"/>
      <c r="F34" s="57"/>
      <c r="G34" s="57"/>
      <c r="H34" s="57"/>
      <c r="I34" s="57"/>
      <c r="J34" s="57">
        <v>154991</v>
      </c>
      <c r="K34" s="57">
        <v>11623538906.779999</v>
      </c>
      <c r="L34" s="57">
        <v>67479</v>
      </c>
      <c r="M34" s="57">
        <v>4355518934.4399996</v>
      </c>
      <c r="N34" s="57">
        <v>110024</v>
      </c>
      <c r="O34" s="57">
        <v>7626975411.0100002</v>
      </c>
      <c r="P34" s="57">
        <v>44967</v>
      </c>
      <c r="Q34" s="57">
        <v>3996563495.77</v>
      </c>
      <c r="S34" s="1">
        <f t="shared" si="0"/>
        <v>9.457825382797819E-3</v>
      </c>
    </row>
    <row r="35" spans="1:19" ht="15.75" x14ac:dyDescent="0.25">
      <c r="A35" s="53">
        <v>43738</v>
      </c>
      <c r="B35" s="54">
        <v>6446497</v>
      </c>
      <c r="C35" s="54">
        <v>511230744933.71002</v>
      </c>
      <c r="D35" s="54"/>
      <c r="E35" s="54"/>
      <c r="F35" s="54"/>
      <c r="G35" s="54"/>
      <c r="H35" s="55"/>
      <c r="I35" s="55"/>
      <c r="J35" s="54">
        <v>192492</v>
      </c>
      <c r="K35" s="54">
        <v>15691915987.610003</v>
      </c>
      <c r="L35" s="54">
        <v>73339</v>
      </c>
      <c r="M35" s="54">
        <v>4942069109.3699999</v>
      </c>
      <c r="N35" s="54">
        <v>117179</v>
      </c>
      <c r="O35" s="54">
        <v>8208581972.420002</v>
      </c>
      <c r="P35" s="54">
        <v>75313</v>
      </c>
      <c r="Q35" s="54">
        <v>7483334015.1900053</v>
      </c>
      <c r="S35" s="1">
        <f t="shared" si="0"/>
        <v>9.6670029303711491E-3</v>
      </c>
    </row>
    <row r="36" spans="1:19" ht="15.75" x14ac:dyDescent="0.25">
      <c r="A36" s="56">
        <v>43769</v>
      </c>
      <c r="B36" s="57">
        <v>7151593</v>
      </c>
      <c r="C36" s="57">
        <v>595686385711.16992</v>
      </c>
      <c r="D36" s="57"/>
      <c r="E36" s="57"/>
      <c r="F36" s="57"/>
      <c r="G36" s="57"/>
      <c r="H36" s="57"/>
      <c r="I36" s="57"/>
      <c r="J36" s="57">
        <v>191937</v>
      </c>
      <c r="K36" s="57">
        <v>15694380808.350004</v>
      </c>
      <c r="L36" s="57">
        <v>81883</v>
      </c>
      <c r="M36" s="57">
        <v>5119030107.5500002</v>
      </c>
      <c r="N36" s="57">
        <v>126795</v>
      </c>
      <c r="O36" s="57">
        <v>8747424789.2999897</v>
      </c>
      <c r="P36" s="57">
        <v>65142</v>
      </c>
      <c r="Q36" s="57">
        <v>6946956019.0499992</v>
      </c>
      <c r="S36" s="1">
        <f t="shared" si="0"/>
        <v>8.5934985763331858E-3</v>
      </c>
    </row>
    <row r="37" spans="1:19" ht="15.75" x14ac:dyDescent="0.25">
      <c r="A37" s="53">
        <v>43799</v>
      </c>
      <c r="B37" s="54">
        <v>6112250</v>
      </c>
      <c r="C37" s="54">
        <v>525931518476.49017</v>
      </c>
      <c r="D37" s="54"/>
      <c r="E37" s="54"/>
      <c r="F37" s="54"/>
      <c r="G37" s="54"/>
      <c r="H37" s="55"/>
      <c r="I37" s="55"/>
      <c r="J37" s="54">
        <v>146225</v>
      </c>
      <c r="K37" s="54">
        <v>11964534870.669996</v>
      </c>
      <c r="L37" s="54">
        <v>64506</v>
      </c>
      <c r="M37" s="54">
        <v>4096112162.2399983</v>
      </c>
      <c r="N37" s="54">
        <v>101674</v>
      </c>
      <c r="O37" s="54">
        <v>7052005874.0400038</v>
      </c>
      <c r="P37" s="54">
        <v>44551</v>
      </c>
      <c r="Q37" s="54">
        <v>4912528996.6299973</v>
      </c>
      <c r="S37" s="1">
        <f t="shared" si="0"/>
        <v>7.7882994616971218E-3</v>
      </c>
    </row>
    <row r="38" spans="1:19" ht="15.75" x14ac:dyDescent="0.25">
      <c r="A38" s="56">
        <v>43830</v>
      </c>
      <c r="B38" s="57">
        <v>6374251</v>
      </c>
      <c r="C38" s="57">
        <v>569565517764.74023</v>
      </c>
      <c r="D38" s="57"/>
      <c r="E38" s="57"/>
      <c r="F38" s="57"/>
      <c r="G38" s="57"/>
      <c r="H38" s="57"/>
      <c r="I38" s="57"/>
      <c r="J38" s="57">
        <v>143639</v>
      </c>
      <c r="K38" s="57">
        <v>12636724220.499996</v>
      </c>
      <c r="L38" s="57">
        <v>62577</v>
      </c>
      <c r="M38" s="57">
        <v>4530898574.329999</v>
      </c>
      <c r="N38" s="57">
        <v>99626</v>
      </c>
      <c r="O38" s="57">
        <v>7606476918.8100004</v>
      </c>
      <c r="P38" s="57">
        <v>44013</v>
      </c>
      <c r="Q38" s="57">
        <v>5030247301.6899996</v>
      </c>
      <c r="S38" s="1">
        <f t="shared" si="0"/>
        <v>7.9550085688324494E-3</v>
      </c>
    </row>
    <row r="39" spans="1:19" s="58" customFormat="1" ht="15.75" x14ac:dyDescent="0.25">
      <c r="A39" s="53">
        <v>43861</v>
      </c>
      <c r="B39" s="54">
        <v>6648396</v>
      </c>
      <c r="C39" s="54">
        <v>635528819237.32043</v>
      </c>
      <c r="D39" s="54"/>
      <c r="E39" s="54"/>
      <c r="F39" s="54"/>
      <c r="G39" s="54"/>
      <c r="H39" s="55"/>
      <c r="I39" s="55"/>
      <c r="J39" s="54">
        <v>141139</v>
      </c>
      <c r="K39" s="54">
        <v>13403411363.250002</v>
      </c>
      <c r="L39" s="54">
        <v>62048</v>
      </c>
      <c r="M39" s="54">
        <v>4588748361.1800003</v>
      </c>
      <c r="N39" s="54">
        <v>104918</v>
      </c>
      <c r="O39" s="54">
        <v>8241246574.7499981</v>
      </c>
      <c r="P39" s="54">
        <v>36221</v>
      </c>
      <c r="Q39" s="54">
        <v>5162164788.4999962</v>
      </c>
      <c r="S39" s="1">
        <f t="shared" si="0"/>
        <v>7.2203623538061156E-3</v>
      </c>
    </row>
    <row r="40" spans="1:19" ht="15.75" x14ac:dyDescent="0.25">
      <c r="A40" s="56">
        <v>43890</v>
      </c>
      <c r="B40" s="57">
        <v>5246300</v>
      </c>
      <c r="C40" s="57">
        <v>510894554711.1601</v>
      </c>
      <c r="D40" s="57"/>
      <c r="E40" s="57"/>
      <c r="F40" s="57"/>
      <c r="G40" s="57"/>
      <c r="H40" s="57"/>
      <c r="I40" s="57"/>
      <c r="J40" s="57">
        <v>166385</v>
      </c>
      <c r="K40" s="57">
        <v>15301108400.580002</v>
      </c>
      <c r="L40" s="57">
        <v>42722</v>
      </c>
      <c r="M40" s="57">
        <v>3488217072</v>
      </c>
      <c r="N40" s="57">
        <v>74130</v>
      </c>
      <c r="O40" s="57">
        <v>6176738563.5299931</v>
      </c>
      <c r="P40" s="57">
        <v>92255</v>
      </c>
      <c r="Q40" s="57">
        <v>9124369837.0500031</v>
      </c>
      <c r="S40" s="1">
        <f t="shared" si="0"/>
        <v>6.8276653955963622E-3</v>
      </c>
    </row>
    <row r="41" spans="1:19" ht="15.75" x14ac:dyDescent="0.25">
      <c r="A41" s="53">
        <v>43921</v>
      </c>
      <c r="B41" s="54">
        <v>5189422</v>
      </c>
      <c r="C41" s="54">
        <v>497971754726.24017</v>
      </c>
      <c r="D41" s="54"/>
      <c r="E41" s="54"/>
      <c r="F41" s="54"/>
      <c r="G41" s="54"/>
      <c r="H41" s="55"/>
      <c r="I41" s="55"/>
      <c r="J41" s="54">
        <v>244557</v>
      </c>
      <c r="K41" s="54">
        <v>20606784547.819992</v>
      </c>
      <c r="L41" s="54">
        <v>141977</v>
      </c>
      <c r="M41" s="54">
        <v>10913668361.08</v>
      </c>
      <c r="N41" s="54">
        <v>172080</v>
      </c>
      <c r="O41" s="54">
        <v>13644955424.159998</v>
      </c>
      <c r="P41" s="54">
        <v>72477</v>
      </c>
      <c r="Q41" s="54">
        <v>6961829123.6600027</v>
      </c>
      <c r="S41" s="1">
        <f t="shared" si="0"/>
        <v>2.1916239741508605E-2</v>
      </c>
    </row>
    <row r="42" spans="1:19" ht="15.75" x14ac:dyDescent="0.25">
      <c r="A42" s="56">
        <v>43951</v>
      </c>
      <c r="B42" s="57">
        <v>4847687</v>
      </c>
      <c r="C42" s="57">
        <v>442332029163.4101</v>
      </c>
      <c r="D42" s="57">
        <v>4811259</v>
      </c>
      <c r="E42" s="57">
        <v>420492801018.75</v>
      </c>
      <c r="F42" s="57">
        <v>36428</v>
      </c>
      <c r="G42" s="57">
        <v>21839228144.659973</v>
      </c>
      <c r="H42" s="57"/>
      <c r="I42" s="57"/>
      <c r="J42" s="57">
        <v>671794</v>
      </c>
      <c r="K42" s="57">
        <v>46259030097.989983</v>
      </c>
      <c r="L42" s="57">
        <v>579164</v>
      </c>
      <c r="M42" s="57">
        <v>34684157429.739998</v>
      </c>
      <c r="N42" s="57">
        <v>615941</v>
      </c>
      <c r="O42" s="57">
        <v>38945949229.940048</v>
      </c>
      <c r="P42" s="57">
        <v>55853</v>
      </c>
      <c r="Q42" s="57">
        <v>7313080868.0500059</v>
      </c>
      <c r="S42" s="1">
        <f t="shared" si="0"/>
        <v>7.8412041504972455E-2</v>
      </c>
    </row>
    <row r="43" spans="1:19" ht="15.75" x14ac:dyDescent="0.25">
      <c r="A43" s="53">
        <v>43982</v>
      </c>
      <c r="B43" s="54">
        <v>3835970</v>
      </c>
      <c r="C43" s="54">
        <v>415709686431.79956</v>
      </c>
      <c r="D43" s="54">
        <v>3738716</v>
      </c>
      <c r="E43" s="54">
        <v>360611581107.46002</v>
      </c>
      <c r="F43" s="54">
        <v>97254</v>
      </c>
      <c r="G43" s="54">
        <v>55098105324.339996</v>
      </c>
      <c r="H43" s="55"/>
      <c r="I43" s="55"/>
      <c r="J43" s="54">
        <v>305044</v>
      </c>
      <c r="K43" s="54">
        <v>24398527606.999996</v>
      </c>
      <c r="L43" s="54">
        <v>230074</v>
      </c>
      <c r="M43" s="54">
        <v>15237077921.23</v>
      </c>
      <c r="N43" s="54">
        <v>260576</v>
      </c>
      <c r="O43" s="54">
        <v>18661407192.849991</v>
      </c>
      <c r="P43" s="54">
        <v>44468</v>
      </c>
      <c r="Q43" s="54">
        <v>5737120414.1499977</v>
      </c>
      <c r="S43" s="1">
        <f t="shared" si="0"/>
        <v>3.6653170273745261E-2</v>
      </c>
    </row>
    <row r="44" spans="1:19" ht="15.75" x14ac:dyDescent="0.25">
      <c r="A44" s="56">
        <v>44012</v>
      </c>
      <c r="B44" s="57">
        <v>4248190</v>
      </c>
      <c r="C44" s="57">
        <v>483755084200.88007</v>
      </c>
      <c r="D44" s="57">
        <v>4067303</v>
      </c>
      <c r="E44" s="57">
        <v>395889845160.96997</v>
      </c>
      <c r="F44" s="57">
        <v>180887</v>
      </c>
      <c r="G44" s="57">
        <v>87865239039.910004</v>
      </c>
      <c r="H44" s="57"/>
      <c r="I44" s="57"/>
      <c r="J44" s="57">
        <v>189172</v>
      </c>
      <c r="K44" s="57">
        <v>19883567909.150009</v>
      </c>
      <c r="L44" s="57">
        <v>87954</v>
      </c>
      <c r="M44" s="57">
        <v>7869367373.25</v>
      </c>
      <c r="N44" s="57">
        <v>117159</v>
      </c>
      <c r="O44" s="57">
        <v>11034673586.980003</v>
      </c>
      <c r="P44" s="57">
        <v>72013</v>
      </c>
      <c r="Q44" s="57">
        <v>8848894322.1699963</v>
      </c>
      <c r="S44" s="1">
        <f t="shared" si="0"/>
        <v>1.6267255126113017E-2</v>
      </c>
    </row>
    <row r="45" spans="1:19" ht="15.75" x14ac:dyDescent="0.25">
      <c r="A45" s="53">
        <v>44043</v>
      </c>
      <c r="B45" s="54">
        <v>4365087</v>
      </c>
      <c r="C45" s="54">
        <v>502731361071.7901</v>
      </c>
      <c r="D45" s="54">
        <v>4119515</v>
      </c>
      <c r="E45" s="54">
        <v>392294920010.96002</v>
      </c>
      <c r="F45" s="54">
        <v>245572</v>
      </c>
      <c r="G45" s="54">
        <v>110436441060.83</v>
      </c>
      <c r="H45" s="55"/>
      <c r="I45" s="55"/>
      <c r="J45" s="54">
        <v>139419</v>
      </c>
      <c r="K45" s="54">
        <v>14884058621.83</v>
      </c>
      <c r="L45" s="54">
        <v>46732</v>
      </c>
      <c r="M45" s="54">
        <v>4599139132.9199991</v>
      </c>
      <c r="N45" s="54">
        <v>73570</v>
      </c>
      <c r="O45" s="54">
        <v>7827468342.710001</v>
      </c>
      <c r="P45" s="54">
        <v>65849</v>
      </c>
      <c r="Q45" s="54">
        <v>7056590279.1199989</v>
      </c>
      <c r="S45" s="1">
        <f t="shared" si="0"/>
        <v>9.1483036250512365E-3</v>
      </c>
    </row>
    <row r="46" spans="1:19" ht="15.75" x14ac:dyDescent="0.25">
      <c r="A46" s="56">
        <v>44074</v>
      </c>
      <c r="B46" s="57">
        <v>4079239</v>
      </c>
      <c r="C46" s="57">
        <v>486494581079.90997</v>
      </c>
      <c r="D46" s="57">
        <v>3787857</v>
      </c>
      <c r="E46" s="57">
        <v>364838724823.46002</v>
      </c>
      <c r="F46" s="57">
        <v>291382</v>
      </c>
      <c r="G46" s="57">
        <v>121655856256.45</v>
      </c>
      <c r="H46" s="57"/>
      <c r="I46" s="57"/>
      <c r="J46" s="57">
        <v>107980</v>
      </c>
      <c r="K46" s="57">
        <v>11704311132.000002</v>
      </c>
      <c r="L46" s="57">
        <v>32180</v>
      </c>
      <c r="M46" s="57">
        <v>3492102787.1799994</v>
      </c>
      <c r="N46" s="57">
        <v>55457</v>
      </c>
      <c r="O46" s="57">
        <v>6238104417.0800047</v>
      </c>
      <c r="P46" s="57">
        <v>52523</v>
      </c>
      <c r="Q46" s="57">
        <v>5466206714.920002</v>
      </c>
      <c r="S46" s="1">
        <f t="shared" si="0"/>
        <v>7.1780918493034524E-3</v>
      </c>
    </row>
    <row r="47" spans="1:19" ht="15.75" x14ac:dyDescent="0.25">
      <c r="A47" s="53">
        <v>44104</v>
      </c>
      <c r="B47" s="54">
        <v>4462837</v>
      </c>
      <c r="C47" s="54">
        <v>547911332193.3399</v>
      </c>
      <c r="D47" s="54">
        <v>4083928</v>
      </c>
      <c r="E47" s="54">
        <v>404092769585.31</v>
      </c>
      <c r="F47" s="54">
        <v>378909</v>
      </c>
      <c r="G47" s="54">
        <v>143818562608.03</v>
      </c>
      <c r="H47" s="55"/>
      <c r="I47" s="55"/>
      <c r="J47" s="54">
        <v>163024</v>
      </c>
      <c r="K47" s="54">
        <v>17790399976.819996</v>
      </c>
      <c r="L47" s="54">
        <v>32211</v>
      </c>
      <c r="M47" s="54">
        <v>3186505759.7099996</v>
      </c>
      <c r="N47" s="54">
        <v>57262</v>
      </c>
      <c r="O47" s="54">
        <v>5884907117.0399933</v>
      </c>
      <c r="P47" s="54">
        <v>105762</v>
      </c>
      <c r="Q47" s="54">
        <v>11905492859.779999</v>
      </c>
      <c r="S47" s="1">
        <f t="shared" si="0"/>
        <v>5.8157325327697117E-3</v>
      </c>
    </row>
    <row r="48" spans="1:19" ht="15.75" x14ac:dyDescent="0.25">
      <c r="A48" s="56">
        <v>44135</v>
      </c>
      <c r="B48" s="57">
        <v>4493787</v>
      </c>
      <c r="C48" s="57">
        <v>571007257356.32971</v>
      </c>
      <c r="D48" s="57">
        <v>4052347</v>
      </c>
      <c r="E48" s="57">
        <v>408324068069.85999</v>
      </c>
      <c r="F48" s="57">
        <v>441440</v>
      </c>
      <c r="G48" s="57">
        <v>162683189286.47</v>
      </c>
      <c r="H48" s="57"/>
      <c r="I48" s="57"/>
      <c r="J48" s="57">
        <v>132754</v>
      </c>
      <c r="K48" s="57">
        <v>13864497385.780001</v>
      </c>
      <c r="L48" s="57">
        <v>29496</v>
      </c>
      <c r="M48" s="57">
        <v>2757197048.7199998</v>
      </c>
      <c r="N48" s="57">
        <v>54342</v>
      </c>
      <c r="O48" s="57">
        <v>5674568393.8200045</v>
      </c>
      <c r="P48" s="57">
        <v>78412</v>
      </c>
      <c r="Q48" s="57">
        <v>8189928991.9599895</v>
      </c>
      <c r="S48" s="1">
        <f t="shared" si="0"/>
        <v>4.8286550007882066E-3</v>
      </c>
    </row>
    <row r="49" spans="1:19" ht="15.75" x14ac:dyDescent="0.25">
      <c r="A49" s="53">
        <v>44165</v>
      </c>
      <c r="B49" s="54">
        <v>4382308</v>
      </c>
      <c r="C49" s="54">
        <v>587599962098.44006</v>
      </c>
      <c r="D49" s="54">
        <v>3888412</v>
      </c>
      <c r="E49" s="54">
        <v>406204964538.71002</v>
      </c>
      <c r="F49" s="54">
        <v>493896</v>
      </c>
      <c r="G49" s="54">
        <v>181394997559.73001</v>
      </c>
      <c r="H49" s="55"/>
      <c r="I49" s="55"/>
      <c r="J49" s="54">
        <v>100074</v>
      </c>
      <c r="K49" s="54">
        <v>11699793334.929996</v>
      </c>
      <c r="L49" s="54">
        <v>28597</v>
      </c>
      <c r="M49" s="54">
        <v>2774128346.3699999</v>
      </c>
      <c r="N49" s="54">
        <v>52649</v>
      </c>
      <c r="O49" s="54">
        <v>5694199753.7499933</v>
      </c>
      <c r="P49" s="54">
        <v>47425</v>
      </c>
      <c r="Q49" s="54">
        <v>6005593581.1799917</v>
      </c>
      <c r="S49" s="1">
        <f t="shared" si="0"/>
        <v>4.721117299706791E-3</v>
      </c>
    </row>
    <row r="50" spans="1:19" ht="15.75" x14ac:dyDescent="0.25">
      <c r="A50" s="56">
        <v>44196</v>
      </c>
      <c r="B50" s="57">
        <v>4679951</v>
      </c>
      <c r="C50" s="57">
        <v>675070704864.93018</v>
      </c>
      <c r="D50" s="57">
        <v>4128419</v>
      </c>
      <c r="E50" s="57">
        <v>451765402397.66998</v>
      </c>
      <c r="F50" s="57">
        <v>551532</v>
      </c>
      <c r="G50" s="57">
        <v>223305302467.26001</v>
      </c>
      <c r="H50" s="57"/>
      <c r="I50" s="57"/>
      <c r="J50" s="57">
        <v>96205</v>
      </c>
      <c r="K50" s="57">
        <v>12787084279.540001</v>
      </c>
      <c r="L50" s="57">
        <v>32756</v>
      </c>
      <c r="M50" s="57">
        <v>3516737594.6399999</v>
      </c>
      <c r="N50" s="57">
        <v>59736</v>
      </c>
      <c r="O50" s="57">
        <v>6860189550.2100029</v>
      </c>
      <c r="P50" s="57">
        <v>36469</v>
      </c>
      <c r="Q50" s="57">
        <v>5926894729.3299952</v>
      </c>
      <c r="S50" s="1">
        <f t="shared" si="0"/>
        <v>5.2094359439632879E-3</v>
      </c>
    </row>
    <row r="51" spans="1:19" ht="15.75" x14ac:dyDescent="0.25">
      <c r="A51" s="53">
        <v>44227</v>
      </c>
      <c r="B51" s="54">
        <v>4423080</v>
      </c>
      <c r="C51" s="54">
        <v>688466077163.97021</v>
      </c>
      <c r="D51" s="54">
        <v>3859739</v>
      </c>
      <c r="E51" s="54">
        <v>454554819077.22998</v>
      </c>
      <c r="F51" s="54">
        <v>563341</v>
      </c>
      <c r="G51" s="54">
        <v>233911258086.73999</v>
      </c>
      <c r="H51" s="55"/>
      <c r="I51" s="55"/>
      <c r="J51" s="54">
        <v>115336</v>
      </c>
      <c r="K51" s="54">
        <v>14323651668.869999</v>
      </c>
      <c r="L51" s="54">
        <v>27881</v>
      </c>
      <c r="M51" s="54">
        <v>2947427444.5199995</v>
      </c>
      <c r="N51" s="54">
        <v>79860</v>
      </c>
      <c r="O51" s="54">
        <v>7806342520.5599937</v>
      </c>
      <c r="P51" s="54">
        <v>35476</v>
      </c>
      <c r="Q51" s="54">
        <v>6517309148.3099976</v>
      </c>
      <c r="S51" s="1">
        <f t="shared" si="0"/>
        <v>4.2811513047403471E-3</v>
      </c>
    </row>
    <row r="52" spans="1:19" ht="15.75" x14ac:dyDescent="0.25">
      <c r="A52" s="56">
        <v>44255</v>
      </c>
      <c r="B52" s="57">
        <v>3926808</v>
      </c>
      <c r="C52" s="57">
        <v>637932819271.07019</v>
      </c>
      <c r="D52" s="57">
        <v>3385788</v>
      </c>
      <c r="E52" s="57">
        <v>409662282691.65997</v>
      </c>
      <c r="F52" s="57">
        <v>541020</v>
      </c>
      <c r="G52" s="57">
        <v>228270536579.41</v>
      </c>
      <c r="H52" s="57"/>
      <c r="I52" s="57"/>
      <c r="J52" s="57">
        <v>93630</v>
      </c>
      <c r="K52" s="57">
        <v>11789377820.820002</v>
      </c>
      <c r="L52" s="57">
        <v>23061</v>
      </c>
      <c r="M52" s="57">
        <v>2602075239.1699996</v>
      </c>
      <c r="N52" s="57">
        <v>57752</v>
      </c>
      <c r="O52" s="57">
        <v>6272366910.3099947</v>
      </c>
      <c r="P52" s="57">
        <v>35878</v>
      </c>
      <c r="Q52" s="57">
        <v>5517010910.5100012</v>
      </c>
      <c r="S52" s="1">
        <f t="shared" si="0"/>
        <v>4.0789173413953586E-3</v>
      </c>
    </row>
    <row r="53" spans="1:19" ht="15.75" x14ac:dyDescent="0.25">
      <c r="A53" s="53">
        <v>44286</v>
      </c>
      <c r="B53" s="54">
        <v>4906236</v>
      </c>
      <c r="C53" s="54">
        <v>810699270481.38025</v>
      </c>
      <c r="D53" s="54">
        <v>4195412</v>
      </c>
      <c r="E53" s="54">
        <v>511597352245.59003</v>
      </c>
      <c r="F53" s="54">
        <v>710824</v>
      </c>
      <c r="G53" s="54">
        <v>299101918235.78998</v>
      </c>
      <c r="H53" s="55"/>
      <c r="I53" s="55"/>
      <c r="J53" s="54">
        <v>96686</v>
      </c>
      <c r="K53" s="54">
        <v>13168171900.420008</v>
      </c>
      <c r="L53" s="54">
        <v>29132</v>
      </c>
      <c r="M53" s="54">
        <v>3422351738.0600004</v>
      </c>
      <c r="N53" s="54">
        <v>58639</v>
      </c>
      <c r="O53" s="54">
        <v>7398609695.5499954</v>
      </c>
      <c r="P53" s="54">
        <v>38047</v>
      </c>
      <c r="Q53" s="54">
        <v>5769562204.8700008</v>
      </c>
      <c r="S53" s="1">
        <f t="shared" si="0"/>
        <v>4.2214812109401091E-3</v>
      </c>
    </row>
    <row r="54" spans="1:19" ht="15.75" x14ac:dyDescent="0.25">
      <c r="A54" s="56">
        <v>44316</v>
      </c>
      <c r="B54" s="57">
        <v>4496918</v>
      </c>
      <c r="C54" s="57">
        <v>803568294132.81982</v>
      </c>
      <c r="D54" s="57">
        <v>3793818</v>
      </c>
      <c r="E54" s="57">
        <v>496439073136.19</v>
      </c>
      <c r="F54" s="57">
        <v>703100</v>
      </c>
      <c r="G54" s="57">
        <v>307129220996.63</v>
      </c>
      <c r="H54" s="57"/>
      <c r="I54" s="57"/>
      <c r="J54" s="57">
        <v>94231</v>
      </c>
      <c r="K54" s="57">
        <v>13836906811.230001</v>
      </c>
      <c r="L54" s="57">
        <v>28572</v>
      </c>
      <c r="M54" s="57">
        <v>3991337703.6200004</v>
      </c>
      <c r="N54" s="57">
        <v>58195</v>
      </c>
      <c r="O54" s="57">
        <v>7923735386.7400045</v>
      </c>
      <c r="P54" s="57">
        <v>36036</v>
      </c>
      <c r="Q54" s="57">
        <v>5913171424.4900026</v>
      </c>
      <c r="S54" s="1">
        <f t="shared" si="0"/>
        <v>4.9670174056920691E-3</v>
      </c>
    </row>
    <row r="55" spans="1:19" ht="15.75" x14ac:dyDescent="0.25">
      <c r="A55" s="53">
        <v>44347</v>
      </c>
      <c r="B55" s="54">
        <v>4594625</v>
      </c>
      <c r="C55" s="54">
        <v>864137574998.46021</v>
      </c>
      <c r="D55" s="54">
        <v>3813639</v>
      </c>
      <c r="E55" s="54">
        <v>522851438711.87</v>
      </c>
      <c r="F55" s="54">
        <v>780986</v>
      </c>
      <c r="G55" s="54">
        <v>341286136286.59003</v>
      </c>
      <c r="H55" s="55"/>
      <c r="I55" s="55"/>
      <c r="J55" s="54">
        <v>106253</v>
      </c>
      <c r="K55" s="54">
        <v>18572051514.390011</v>
      </c>
      <c r="L55" s="54">
        <v>30082</v>
      </c>
      <c r="M55" s="54">
        <v>5226408297.6800013</v>
      </c>
      <c r="N55" s="54">
        <v>56244</v>
      </c>
      <c r="O55" s="54">
        <v>9193854624.7700043</v>
      </c>
      <c r="P55" s="54">
        <v>50009</v>
      </c>
      <c r="Q55" s="54">
        <v>9378196889.6200008</v>
      </c>
      <c r="S55" s="1">
        <f t="shared" si="0"/>
        <v>6.0481206336726115E-3</v>
      </c>
    </row>
    <row r="56" spans="1:19" ht="15.75" x14ac:dyDescent="0.25">
      <c r="A56" s="56">
        <v>44377</v>
      </c>
      <c r="B56" s="57">
        <v>4869454</v>
      </c>
      <c r="C56" s="57">
        <v>946374039416.21985</v>
      </c>
      <c r="D56" s="57">
        <v>4026892</v>
      </c>
      <c r="E56" s="57">
        <v>562696162811.03003</v>
      </c>
      <c r="F56" s="57">
        <v>842562</v>
      </c>
      <c r="G56" s="57">
        <v>383677876605.19</v>
      </c>
      <c r="H56" s="57"/>
      <c r="I56" s="57"/>
      <c r="J56" s="57">
        <v>101765</v>
      </c>
      <c r="K56" s="57">
        <v>17806371886.110001</v>
      </c>
      <c r="L56" s="57">
        <v>28011</v>
      </c>
      <c r="M56" s="57">
        <v>4986110497.1200008</v>
      </c>
      <c r="N56" s="57">
        <v>58764</v>
      </c>
      <c r="O56" s="57">
        <v>9874231770.4399986</v>
      </c>
      <c r="P56" s="57">
        <v>43001</v>
      </c>
      <c r="Q56" s="57">
        <v>7932140115.6700048</v>
      </c>
      <c r="S56" s="1">
        <f t="shared" si="0"/>
        <v>5.2686467395024195E-3</v>
      </c>
    </row>
    <row r="57" spans="1:19" ht="15.75" x14ac:dyDescent="0.25">
      <c r="A57" s="53">
        <v>44408</v>
      </c>
      <c r="B57" s="54">
        <v>4756052</v>
      </c>
      <c r="C57" s="54">
        <v>950494099665.17017</v>
      </c>
      <c r="D57" s="54">
        <v>3888405</v>
      </c>
      <c r="E57" s="54">
        <v>552909330472.12</v>
      </c>
      <c r="F57" s="54">
        <v>867647</v>
      </c>
      <c r="G57" s="54">
        <v>397584769193.04999</v>
      </c>
      <c r="H57" s="55"/>
      <c r="I57" s="55"/>
      <c r="J57" s="54">
        <v>106912</v>
      </c>
      <c r="K57" s="54">
        <v>18709209861.939999</v>
      </c>
      <c r="L57" s="54">
        <v>24537</v>
      </c>
      <c r="M57" s="54">
        <v>3801566453.7900009</v>
      </c>
      <c r="N57" s="54">
        <v>51229</v>
      </c>
      <c r="O57" s="54">
        <v>8065009409.6799974</v>
      </c>
      <c r="P57" s="54">
        <v>55683</v>
      </c>
      <c r="Q57" s="54">
        <v>10644200452.259998</v>
      </c>
      <c r="S57" s="1">
        <f t="shared" si="0"/>
        <v>3.9995687034029732E-3</v>
      </c>
    </row>
    <row r="58" spans="1:19" ht="15.75" x14ac:dyDescent="0.25">
      <c r="A58" s="56">
        <v>44439</v>
      </c>
      <c r="B58" s="57">
        <v>5023502</v>
      </c>
      <c r="C58" s="57">
        <v>1030196422457.0002</v>
      </c>
      <c r="D58" s="57">
        <v>4045470</v>
      </c>
      <c r="E58" s="57">
        <v>583016814637.17004</v>
      </c>
      <c r="F58" s="57">
        <v>978032</v>
      </c>
      <c r="G58" s="57">
        <v>447179607819.83002</v>
      </c>
      <c r="H58" s="57"/>
      <c r="I58" s="57"/>
      <c r="J58" s="57">
        <v>105190</v>
      </c>
      <c r="K58" s="57">
        <v>20133616541.110001</v>
      </c>
      <c r="L58" s="57">
        <v>25348</v>
      </c>
      <c r="M58" s="57">
        <v>4097972153.6000004</v>
      </c>
      <c r="N58" s="57">
        <v>61788</v>
      </c>
      <c r="O58" s="57">
        <v>11382889987.92</v>
      </c>
      <c r="P58" s="57">
        <v>43401</v>
      </c>
      <c r="Q58" s="57">
        <v>8660726553.1899948</v>
      </c>
      <c r="S58" s="1">
        <f t="shared" si="0"/>
        <v>3.9778551587535214E-3</v>
      </c>
    </row>
    <row r="59" spans="1:19" ht="15.75" x14ac:dyDescent="0.25">
      <c r="A59" s="53">
        <v>44469</v>
      </c>
      <c r="B59" s="54">
        <v>4849021</v>
      </c>
      <c r="C59" s="54">
        <v>1025014324782.7098</v>
      </c>
      <c r="D59" s="54">
        <v>3858229</v>
      </c>
      <c r="E59" s="54">
        <v>563701799171.19995</v>
      </c>
      <c r="F59" s="54">
        <v>990792</v>
      </c>
      <c r="G59" s="54">
        <v>461312525611.51001</v>
      </c>
      <c r="H59" s="55"/>
      <c r="I59" s="55"/>
      <c r="J59" s="54">
        <v>110670</v>
      </c>
      <c r="K59" s="54">
        <v>20509406367.999996</v>
      </c>
      <c r="L59" s="54">
        <v>23910</v>
      </c>
      <c r="M59" s="54">
        <v>3882941086.1700001</v>
      </c>
      <c r="N59" s="54">
        <v>49860</v>
      </c>
      <c r="O59" s="54">
        <v>8328348201.3600016</v>
      </c>
      <c r="P59" s="54">
        <v>60810</v>
      </c>
      <c r="Q59" s="54">
        <v>12181058166.639997</v>
      </c>
      <c r="S59" s="1">
        <f t="shared" si="0"/>
        <v>3.7881822646655544E-3</v>
      </c>
    </row>
    <row r="60" spans="1:19" ht="15.75" x14ac:dyDescent="0.25">
      <c r="A60" s="56">
        <v>44500</v>
      </c>
      <c r="B60" s="57">
        <v>4784231</v>
      </c>
      <c r="C60" s="57">
        <v>1039181029148.0801</v>
      </c>
      <c r="D60" s="57">
        <v>3764814</v>
      </c>
      <c r="E60" s="57">
        <v>563277270852.15002</v>
      </c>
      <c r="F60" s="57">
        <v>1019417</v>
      </c>
      <c r="G60" s="57">
        <v>475903758295.92999</v>
      </c>
      <c r="H60" s="57"/>
      <c r="I60" s="57"/>
      <c r="J60" s="57">
        <v>100927</v>
      </c>
      <c r="K60" s="57">
        <v>19416069181.789997</v>
      </c>
      <c r="L60" s="57">
        <v>25809</v>
      </c>
      <c r="M60" s="57">
        <v>4363650864.3099995</v>
      </c>
      <c r="N60" s="57">
        <v>50946</v>
      </c>
      <c r="O60" s="57">
        <v>8965686335.0400085</v>
      </c>
      <c r="P60" s="57">
        <v>49981</v>
      </c>
      <c r="Q60" s="57">
        <v>10450382846.749994</v>
      </c>
      <c r="S60" s="1">
        <f t="shared" si="0"/>
        <v>4.1991248318758454E-3</v>
      </c>
    </row>
    <row r="61" spans="1:19" ht="15.75" x14ac:dyDescent="0.25">
      <c r="A61" s="53">
        <v>44530</v>
      </c>
      <c r="B61" s="54">
        <v>5147038</v>
      </c>
      <c r="C61" s="54">
        <v>1184624551474.2</v>
      </c>
      <c r="D61" s="54">
        <v>3991486</v>
      </c>
      <c r="E61" s="54">
        <v>635261346996.46997</v>
      </c>
      <c r="F61" s="54">
        <v>1155552</v>
      </c>
      <c r="G61" s="54">
        <v>549363204477.72998</v>
      </c>
      <c r="H61" s="55"/>
      <c r="I61" s="55"/>
      <c r="J61" s="54">
        <v>95280</v>
      </c>
      <c r="K61" s="54">
        <v>23233163179.5</v>
      </c>
      <c r="L61" s="54">
        <v>28635</v>
      </c>
      <c r="M61" s="54">
        <v>5165145380.210001</v>
      </c>
      <c r="N61" s="54">
        <v>54985</v>
      </c>
      <c r="O61" s="54">
        <v>10071874506.190001</v>
      </c>
      <c r="P61" s="54">
        <v>40295</v>
      </c>
      <c r="Q61" s="54">
        <v>13161288673.310011</v>
      </c>
      <c r="S61" s="1">
        <f t="shared" si="0"/>
        <v>4.3601539186253254E-3</v>
      </c>
    </row>
    <row r="62" spans="1:19" ht="15.75" x14ac:dyDescent="0.25">
      <c r="A62" s="56">
        <v>44561</v>
      </c>
      <c r="B62" s="57">
        <v>5091031</v>
      </c>
      <c r="C62" s="57">
        <v>1196264171370.6699</v>
      </c>
      <c r="D62" s="57">
        <v>3927313</v>
      </c>
      <c r="E62" s="57">
        <v>630362785096.32996</v>
      </c>
      <c r="F62" s="57">
        <v>1163718</v>
      </c>
      <c r="G62" s="57">
        <v>565901386274.33997</v>
      </c>
      <c r="H62" s="57"/>
      <c r="I62" s="57"/>
      <c r="J62" s="57">
        <v>99483</v>
      </c>
      <c r="K62" s="57">
        <v>21792188162.919994</v>
      </c>
      <c r="L62" s="57">
        <v>30346</v>
      </c>
      <c r="M62" s="57">
        <v>5919605799.5799999</v>
      </c>
      <c r="N62" s="57">
        <v>56701</v>
      </c>
      <c r="O62" s="57">
        <v>10656270767.030014</v>
      </c>
      <c r="P62" s="57">
        <v>42782</v>
      </c>
      <c r="Q62" s="57">
        <v>11135917395.890013</v>
      </c>
      <c r="S62" s="1">
        <f t="shared" si="0"/>
        <v>4.9484101766563504E-3</v>
      </c>
    </row>
    <row r="63" spans="1:19" ht="15.75" x14ac:dyDescent="0.25">
      <c r="A63" s="53">
        <v>44592</v>
      </c>
      <c r="B63" s="54">
        <v>4724532</v>
      </c>
      <c r="C63" s="54">
        <v>1198998664838.75</v>
      </c>
      <c r="D63" s="54">
        <v>3559339</v>
      </c>
      <c r="E63" s="54">
        <v>605670755419.69995</v>
      </c>
      <c r="F63" s="54">
        <v>1165193</v>
      </c>
      <c r="G63" s="54">
        <v>593327909419.05005</v>
      </c>
      <c r="H63" s="55"/>
      <c r="I63" s="55"/>
      <c r="J63" s="54">
        <v>91924</v>
      </c>
      <c r="K63" s="54">
        <v>21707480809.340008</v>
      </c>
      <c r="L63" s="54">
        <v>28592</v>
      </c>
      <c r="M63" s="54">
        <v>5627424650.2199993</v>
      </c>
      <c r="N63" s="54">
        <v>57094</v>
      </c>
      <c r="O63" s="54">
        <v>11203179116.930008</v>
      </c>
      <c r="P63" s="54">
        <v>34830</v>
      </c>
      <c r="Q63" s="54">
        <v>10504301692.41</v>
      </c>
      <c r="S63" s="1">
        <f t="shared" si="0"/>
        <v>4.6934369613971308E-3</v>
      </c>
    </row>
    <row r="64" spans="1:19" ht="15.75" x14ac:dyDescent="0.25">
      <c r="A64" s="56">
        <v>44620</v>
      </c>
      <c r="B64" s="57">
        <v>4013536</v>
      </c>
      <c r="C64" s="57">
        <v>1043757774306.96</v>
      </c>
      <c r="D64" s="57">
        <v>3010569</v>
      </c>
      <c r="E64" s="57">
        <v>527739415368.03003</v>
      </c>
      <c r="F64" s="57">
        <v>1002967</v>
      </c>
      <c r="G64" s="57">
        <v>516018358938.92999</v>
      </c>
      <c r="H64" s="57"/>
      <c r="I64" s="57"/>
      <c r="J64" s="57">
        <v>81193</v>
      </c>
      <c r="K64" s="57">
        <v>17408234998.659996</v>
      </c>
      <c r="L64" s="57">
        <v>24104</v>
      </c>
      <c r="M64" s="57">
        <v>4575767147.54</v>
      </c>
      <c r="N64" s="57">
        <v>50658</v>
      </c>
      <c r="O64" s="57">
        <v>9733718783.1599941</v>
      </c>
      <c r="P64" s="57">
        <v>30535</v>
      </c>
      <c r="Q64" s="57">
        <v>7674516215.5</v>
      </c>
      <c r="S64" s="1">
        <f t="shared" si="0"/>
        <v>4.3839358711155402E-3</v>
      </c>
    </row>
    <row r="65" spans="1:19" ht="15.75" x14ac:dyDescent="0.25">
      <c r="A65" s="53">
        <v>44651</v>
      </c>
      <c r="B65" s="54">
        <v>5152366</v>
      </c>
      <c r="C65" s="54">
        <v>1399276736332.3396</v>
      </c>
      <c r="D65" s="54">
        <v>3822238</v>
      </c>
      <c r="E65" s="54">
        <v>685991591484.73999</v>
      </c>
      <c r="F65" s="54">
        <v>1330128</v>
      </c>
      <c r="G65" s="54">
        <v>713285144847.59998</v>
      </c>
      <c r="H65" s="55"/>
      <c r="I65" s="55"/>
      <c r="J65" s="54">
        <v>97708</v>
      </c>
      <c r="K65" s="54">
        <v>23421493711.779995</v>
      </c>
      <c r="L65" s="54">
        <v>36423</v>
      </c>
      <c r="M65" s="54">
        <v>7275109424.6400013</v>
      </c>
      <c r="N65" s="54">
        <v>69522</v>
      </c>
      <c r="O65" s="54">
        <v>14182593266.489985</v>
      </c>
      <c r="P65" s="54">
        <v>28186</v>
      </c>
      <c r="Q65" s="54">
        <v>9238900445.2899914</v>
      </c>
      <c r="S65" s="1">
        <f t="shared" si="0"/>
        <v>5.1991927227410884E-3</v>
      </c>
    </row>
    <row r="66" spans="1:19" ht="15.75" x14ac:dyDescent="0.25">
      <c r="A66" s="56">
        <v>44681</v>
      </c>
      <c r="B66" s="57">
        <v>4525838</v>
      </c>
      <c r="C66" s="57">
        <v>1346894549628.29</v>
      </c>
      <c r="D66" s="57">
        <v>3303714</v>
      </c>
      <c r="E66" s="57">
        <v>628924781604.12</v>
      </c>
      <c r="F66" s="57">
        <v>1222124</v>
      </c>
      <c r="G66" s="57">
        <v>717969768024.17004</v>
      </c>
      <c r="H66" s="57"/>
      <c r="I66" s="57"/>
      <c r="J66" s="57">
        <v>148743</v>
      </c>
      <c r="K66" s="57">
        <v>37461155378.759995</v>
      </c>
      <c r="L66" s="57">
        <v>30171</v>
      </c>
      <c r="M66" s="57">
        <v>6767061474.1699991</v>
      </c>
      <c r="N66" s="57">
        <v>58751</v>
      </c>
      <c r="O66" s="57">
        <v>13195570568.149981</v>
      </c>
      <c r="P66" s="57">
        <v>89992</v>
      </c>
      <c r="Q66" s="57">
        <v>24265584810.610012</v>
      </c>
      <c r="S66" s="1">
        <f t="shared" si="0"/>
        <v>5.0241954546757523E-3</v>
      </c>
    </row>
    <row r="67" spans="1:19" ht="15.75" x14ac:dyDescent="0.25">
      <c r="A67" s="53">
        <v>44712</v>
      </c>
      <c r="B67" s="54">
        <v>5300847</v>
      </c>
      <c r="C67" s="54">
        <v>1644038375502.8906</v>
      </c>
      <c r="D67" s="54">
        <v>3842365</v>
      </c>
      <c r="E67" s="54">
        <v>778129188438.93005</v>
      </c>
      <c r="F67" s="54">
        <v>1458482</v>
      </c>
      <c r="G67" s="54">
        <v>865909187063.95996</v>
      </c>
      <c r="H67" s="55"/>
      <c r="I67" s="55"/>
      <c r="J67" s="54">
        <v>99856</v>
      </c>
      <c r="K67" s="54">
        <v>25565283035.599998</v>
      </c>
      <c r="L67" s="54">
        <v>35908</v>
      </c>
      <c r="M67" s="54">
        <v>8888932529.6499977</v>
      </c>
      <c r="N67" s="54">
        <v>66226</v>
      </c>
      <c r="O67" s="54">
        <v>16353858298.52998</v>
      </c>
      <c r="P67" s="54">
        <v>33630</v>
      </c>
      <c r="Q67" s="54">
        <v>9211424737.0699978</v>
      </c>
      <c r="S67" s="1">
        <f t="shared" ref="S67:S111" si="1">M67/C67</f>
        <v>5.4067670573267395E-3</v>
      </c>
    </row>
    <row r="68" spans="1:19" ht="15.75" x14ac:dyDescent="0.25">
      <c r="A68" s="56">
        <v>44742</v>
      </c>
      <c r="B68" s="57">
        <v>5012685</v>
      </c>
      <c r="C68" s="57">
        <v>1683620169404.2505</v>
      </c>
      <c r="D68" s="57">
        <v>3576081</v>
      </c>
      <c r="E68" s="57">
        <v>765760142846.64001</v>
      </c>
      <c r="F68" s="57">
        <v>1436604</v>
      </c>
      <c r="G68" s="57">
        <v>917860026557.60999</v>
      </c>
      <c r="H68" s="57"/>
      <c r="I68" s="57"/>
      <c r="J68" s="57">
        <v>102378</v>
      </c>
      <c r="K68" s="57">
        <v>30693061608.589993</v>
      </c>
      <c r="L68" s="57">
        <v>30753</v>
      </c>
      <c r="M68" s="57">
        <v>8542364446.1699982</v>
      </c>
      <c r="N68" s="57">
        <v>60766</v>
      </c>
      <c r="O68" s="57">
        <v>15846216159.580002</v>
      </c>
      <c r="P68" s="57">
        <v>41612</v>
      </c>
      <c r="Q68" s="57">
        <v>14846845449.009996</v>
      </c>
      <c r="S68" s="1">
        <f t="shared" si="1"/>
        <v>5.0738073832845071E-3</v>
      </c>
    </row>
    <row r="69" spans="1:19" ht="15.75" x14ac:dyDescent="0.25">
      <c r="A69" s="53">
        <v>44773</v>
      </c>
      <c r="B69" s="54">
        <v>5030190</v>
      </c>
      <c r="C69" s="54">
        <v>1742024693619.3306</v>
      </c>
      <c r="D69" s="54">
        <v>3535385</v>
      </c>
      <c r="E69" s="54">
        <v>787981591938.18005</v>
      </c>
      <c r="F69" s="54">
        <v>1494805</v>
      </c>
      <c r="G69" s="54">
        <v>954043101681.15002</v>
      </c>
      <c r="H69" s="55"/>
      <c r="I69" s="55"/>
      <c r="J69" s="54">
        <v>111660</v>
      </c>
      <c r="K69" s="54">
        <v>32948816499.549999</v>
      </c>
      <c r="L69" s="54">
        <v>30383</v>
      </c>
      <c r="M69" s="54">
        <v>9652793702.8499985</v>
      </c>
      <c r="N69" s="54">
        <v>57940</v>
      </c>
      <c r="O69" s="54">
        <v>16649874185.439978</v>
      </c>
      <c r="P69" s="54">
        <v>53720</v>
      </c>
      <c r="Q69" s="54">
        <v>16298942314.109997</v>
      </c>
      <c r="S69" s="1">
        <f t="shared" si="1"/>
        <v>5.5411348290332211E-3</v>
      </c>
    </row>
    <row r="70" spans="1:19" ht="15.75" x14ac:dyDescent="0.25">
      <c r="A70" s="56">
        <v>44804</v>
      </c>
      <c r="B70" s="57">
        <v>5496013</v>
      </c>
      <c r="C70" s="57">
        <v>1999853463611.3696</v>
      </c>
      <c r="D70" s="57">
        <v>3796657</v>
      </c>
      <c r="E70" s="57">
        <v>878166326830.32996</v>
      </c>
      <c r="F70" s="57">
        <v>1699356</v>
      </c>
      <c r="G70" s="57">
        <v>1121687136781.04</v>
      </c>
      <c r="H70" s="57"/>
      <c r="I70" s="57"/>
      <c r="J70" s="57">
        <v>109080</v>
      </c>
      <c r="K70" s="57">
        <v>35124807827.319992</v>
      </c>
      <c r="L70" s="57">
        <v>33048</v>
      </c>
      <c r="M70" s="57">
        <v>11148497321.900002</v>
      </c>
      <c r="N70" s="57">
        <v>62759</v>
      </c>
      <c r="O70" s="57">
        <v>19377797995.169991</v>
      </c>
      <c r="P70" s="57">
        <v>46321</v>
      </c>
      <c r="Q70" s="57">
        <v>15747009832.150005</v>
      </c>
      <c r="S70" s="1">
        <f t="shared" si="1"/>
        <v>5.5746571060100846E-3</v>
      </c>
    </row>
    <row r="71" spans="1:19" ht="15.75" x14ac:dyDescent="0.25">
      <c r="A71" s="53">
        <v>44834</v>
      </c>
      <c r="B71" s="54">
        <v>4967867</v>
      </c>
      <c r="C71" s="54">
        <v>2028795752495.9395</v>
      </c>
      <c r="D71" s="54">
        <v>3401997</v>
      </c>
      <c r="E71" s="54">
        <v>864461122350.88</v>
      </c>
      <c r="F71" s="54">
        <v>1565870</v>
      </c>
      <c r="G71" s="54">
        <v>1164334630145.0601</v>
      </c>
      <c r="H71" s="55"/>
      <c r="I71" s="55"/>
      <c r="J71" s="54">
        <v>127868</v>
      </c>
      <c r="K71" s="54">
        <v>41715127843.209999</v>
      </c>
      <c r="L71" s="54">
        <v>32912</v>
      </c>
      <c r="M71" s="54">
        <v>10895323617.079998</v>
      </c>
      <c r="N71" s="54">
        <v>60657</v>
      </c>
      <c r="O71" s="54">
        <v>18967677739.059994</v>
      </c>
      <c r="P71" s="54">
        <v>67211</v>
      </c>
      <c r="Q71" s="54">
        <v>22747450104.149998</v>
      </c>
      <c r="S71" s="1">
        <f t="shared" si="1"/>
        <v>5.3703403132996279E-3</v>
      </c>
    </row>
    <row r="72" spans="1:19" ht="15.75" x14ac:dyDescent="0.25">
      <c r="A72" s="56">
        <v>44865</v>
      </c>
      <c r="B72" s="57">
        <v>4915201</v>
      </c>
      <c r="C72" s="57">
        <v>2038368000566.1003</v>
      </c>
      <c r="D72" s="57">
        <v>3328058</v>
      </c>
      <c r="E72" s="57">
        <v>859131248068.22998</v>
      </c>
      <c r="F72" s="57">
        <v>1587143</v>
      </c>
      <c r="G72" s="57">
        <v>1179236752497.8701</v>
      </c>
      <c r="H72" s="57"/>
      <c r="I72" s="57"/>
      <c r="J72" s="57">
        <v>102532</v>
      </c>
      <c r="K72" s="57">
        <v>35001376059.549995</v>
      </c>
      <c r="L72" s="57">
        <v>36979</v>
      </c>
      <c r="M72" s="57">
        <v>12098778227.519999</v>
      </c>
      <c r="N72" s="57">
        <v>63436</v>
      </c>
      <c r="O72" s="57">
        <v>19455434532.259975</v>
      </c>
      <c r="P72" s="57">
        <v>39096</v>
      </c>
      <c r="Q72" s="57">
        <v>15545941527.290005</v>
      </c>
      <c r="S72" s="1">
        <f t="shared" si="1"/>
        <v>5.9355220569396192E-3</v>
      </c>
    </row>
    <row r="73" spans="1:19" ht="15.75" x14ac:dyDescent="0.25">
      <c r="A73" s="53">
        <v>44895</v>
      </c>
      <c r="B73" s="54">
        <v>5089694</v>
      </c>
      <c r="C73" s="54">
        <v>2182575197390.77</v>
      </c>
      <c r="D73" s="54">
        <v>3407682</v>
      </c>
      <c r="E73" s="54">
        <v>904155070276.57996</v>
      </c>
      <c r="F73" s="54">
        <v>1682012</v>
      </c>
      <c r="G73" s="54">
        <v>1278420127114.1899</v>
      </c>
      <c r="H73" s="55"/>
      <c r="I73" s="55"/>
      <c r="J73" s="54">
        <v>108815</v>
      </c>
      <c r="K73" s="54">
        <v>36885974382.220001</v>
      </c>
      <c r="L73" s="54">
        <v>42225</v>
      </c>
      <c r="M73" s="54">
        <v>13335042146.040001</v>
      </c>
      <c r="N73" s="54">
        <v>71425</v>
      </c>
      <c r="O73" s="54">
        <v>21537252847.840004</v>
      </c>
      <c r="P73" s="54">
        <v>37390</v>
      </c>
      <c r="Q73" s="54">
        <v>15348721534.379988</v>
      </c>
      <c r="S73" s="1">
        <f t="shared" si="1"/>
        <v>6.1097744361714584E-3</v>
      </c>
    </row>
    <row r="74" spans="1:19" ht="15.75" x14ac:dyDescent="0.25">
      <c r="A74" s="56">
        <v>44926</v>
      </c>
      <c r="B74" s="57">
        <v>5020660</v>
      </c>
      <c r="C74" s="57">
        <v>2337602636239.4604</v>
      </c>
      <c r="D74" s="57">
        <v>3357206</v>
      </c>
      <c r="E74" s="57">
        <v>983568421378.69995</v>
      </c>
      <c r="F74" s="57">
        <v>1663454</v>
      </c>
      <c r="G74" s="57">
        <v>1354034214860.76</v>
      </c>
      <c r="H74" s="57"/>
      <c r="I74" s="57"/>
      <c r="J74" s="57">
        <v>137109</v>
      </c>
      <c r="K74" s="57">
        <v>56634840415.829994</v>
      </c>
      <c r="L74" s="57">
        <v>45622</v>
      </c>
      <c r="M74" s="57">
        <v>15044931586.480001</v>
      </c>
      <c r="N74" s="57">
        <v>77104</v>
      </c>
      <c r="O74" s="57">
        <v>26222561968.95002</v>
      </c>
      <c r="P74" s="57">
        <v>60005</v>
      </c>
      <c r="Q74" s="57">
        <v>30412278446.880009</v>
      </c>
      <c r="S74" s="1">
        <f t="shared" si="1"/>
        <v>6.4360517708360512E-3</v>
      </c>
    </row>
    <row r="75" spans="1:19" ht="15.75" x14ac:dyDescent="0.25">
      <c r="A75" s="53">
        <v>44957</v>
      </c>
      <c r="B75" s="54">
        <v>4932157</v>
      </c>
      <c r="C75" s="54">
        <v>2489049317149.209</v>
      </c>
      <c r="D75" s="54">
        <v>3241152</v>
      </c>
      <c r="E75" s="54">
        <v>1021632802576.24</v>
      </c>
      <c r="F75" s="54">
        <v>1691005</v>
      </c>
      <c r="G75" s="54">
        <v>1467416514572.97</v>
      </c>
      <c r="H75" s="55"/>
      <c r="I75" s="55"/>
      <c r="J75" s="54">
        <v>100665</v>
      </c>
      <c r="K75" s="54">
        <v>61072921280.610016</v>
      </c>
      <c r="L75" s="54">
        <v>37767</v>
      </c>
      <c r="M75" s="54">
        <v>13254946780.66</v>
      </c>
      <c r="N75" s="54">
        <v>72926</v>
      </c>
      <c r="O75" s="54">
        <v>24146804842.250019</v>
      </c>
      <c r="P75" s="54">
        <v>27739</v>
      </c>
      <c r="Q75" s="54">
        <v>36926116438.359993</v>
      </c>
      <c r="S75" s="1">
        <f t="shared" si="1"/>
        <v>5.3253050027314572E-3</v>
      </c>
    </row>
    <row r="76" spans="1:19" ht="15.75" x14ac:dyDescent="0.25">
      <c r="A76" s="56">
        <v>44985</v>
      </c>
      <c r="B76" s="57">
        <v>4329114</v>
      </c>
      <c r="C76" s="57">
        <v>2226024034045.209</v>
      </c>
      <c r="D76" s="57">
        <v>2810509</v>
      </c>
      <c r="E76" s="57">
        <v>890234198817.80005</v>
      </c>
      <c r="F76" s="57">
        <v>1518605</v>
      </c>
      <c r="G76" s="57">
        <v>1335789835227.4099</v>
      </c>
      <c r="H76" s="57"/>
      <c r="I76" s="57"/>
      <c r="J76" s="57">
        <v>295079</v>
      </c>
      <c r="K76" s="57">
        <v>122613012408.00998</v>
      </c>
      <c r="L76" s="57">
        <v>33077</v>
      </c>
      <c r="M76" s="57">
        <v>12089658434.020004</v>
      </c>
      <c r="N76" s="57">
        <v>58154</v>
      </c>
      <c r="O76" s="57">
        <v>22472603650.760017</v>
      </c>
      <c r="P76" s="57">
        <v>236925</v>
      </c>
      <c r="Q76" s="57">
        <v>100140408757.25005</v>
      </c>
      <c r="S76" s="1">
        <f t="shared" si="1"/>
        <v>5.4310547636137836E-3</v>
      </c>
    </row>
    <row r="77" spans="1:19" ht="15.75" x14ac:dyDescent="0.25">
      <c r="A77" s="53">
        <v>45016</v>
      </c>
      <c r="B77" s="54">
        <v>4946114</v>
      </c>
      <c r="C77" s="54">
        <v>2695627843484.0103</v>
      </c>
      <c r="D77" s="54">
        <v>3207046</v>
      </c>
      <c r="E77" s="54">
        <v>1060189369010.74</v>
      </c>
      <c r="F77" s="54">
        <v>1739068</v>
      </c>
      <c r="G77" s="54">
        <v>1635438474473.27</v>
      </c>
      <c r="H77" s="55"/>
      <c r="I77" s="55"/>
      <c r="J77" s="54">
        <v>99952</v>
      </c>
      <c r="K77" s="54">
        <v>44244204931.639999</v>
      </c>
      <c r="L77" s="54">
        <v>43902</v>
      </c>
      <c r="M77" s="54">
        <v>17650257814.879993</v>
      </c>
      <c r="N77" s="54">
        <v>73296</v>
      </c>
      <c r="O77" s="54">
        <v>28708005890.940022</v>
      </c>
      <c r="P77" s="54">
        <v>26656</v>
      </c>
      <c r="Q77" s="54">
        <v>15536199040.699999</v>
      </c>
      <c r="S77" s="1">
        <f t="shared" si="1"/>
        <v>6.547735384743473E-3</v>
      </c>
    </row>
    <row r="78" spans="1:19" ht="15.75" x14ac:dyDescent="0.25">
      <c r="A78" s="56">
        <v>45046</v>
      </c>
      <c r="B78" s="57">
        <v>4419581</v>
      </c>
      <c r="C78" s="57">
        <v>2636736325301.9692</v>
      </c>
      <c r="D78" s="57">
        <v>2802081</v>
      </c>
      <c r="E78" s="57">
        <v>978938876510</v>
      </c>
      <c r="F78" s="57">
        <v>1617500</v>
      </c>
      <c r="G78" s="57">
        <v>1657797448791.97</v>
      </c>
      <c r="H78" s="57"/>
      <c r="I78" s="57"/>
      <c r="J78" s="57">
        <v>95436</v>
      </c>
      <c r="K78" s="57">
        <v>42454088009.630005</v>
      </c>
      <c r="L78" s="57">
        <v>38397</v>
      </c>
      <c r="M78" s="57">
        <v>15698555856.880001</v>
      </c>
      <c r="N78" s="57">
        <v>63198</v>
      </c>
      <c r="O78" s="57">
        <v>25248964172.409996</v>
      </c>
      <c r="P78" s="57">
        <v>32238</v>
      </c>
      <c r="Q78" s="57">
        <v>17205123837.219994</v>
      </c>
      <c r="S78" s="1">
        <f t="shared" si="1"/>
        <v>5.953782980208361E-3</v>
      </c>
    </row>
    <row r="79" spans="1:19" ht="15.75" x14ac:dyDescent="0.25">
      <c r="A79" s="53">
        <v>45077</v>
      </c>
      <c r="B79" s="54">
        <v>5366219</v>
      </c>
      <c r="C79" s="54">
        <v>3454079842045.6807</v>
      </c>
      <c r="D79" s="54">
        <v>3346502</v>
      </c>
      <c r="E79" s="54">
        <v>1274141694982.3806</v>
      </c>
      <c r="F79" s="54">
        <v>2019717</v>
      </c>
      <c r="G79" s="54">
        <v>2179938147063.3</v>
      </c>
      <c r="H79" s="55"/>
      <c r="I79" s="55"/>
      <c r="J79" s="54">
        <v>105031</v>
      </c>
      <c r="K79" s="54">
        <v>55922495459.029999</v>
      </c>
      <c r="L79" s="54">
        <v>43403</v>
      </c>
      <c r="M79" s="54">
        <v>19121293856.799999</v>
      </c>
      <c r="N79" s="54">
        <v>74003</v>
      </c>
      <c r="O79" s="54">
        <v>35094038990.139931</v>
      </c>
      <c r="P79" s="54">
        <v>31028</v>
      </c>
      <c r="Q79" s="54">
        <v>20828456468.890011</v>
      </c>
      <c r="S79" s="1">
        <f t="shared" si="1"/>
        <v>5.5358575166795801E-3</v>
      </c>
    </row>
    <row r="80" spans="1:19" ht="15.75" x14ac:dyDescent="0.25">
      <c r="A80" s="56">
        <v>45107</v>
      </c>
      <c r="B80" s="57">
        <v>4989481</v>
      </c>
      <c r="C80" s="57">
        <v>3460173028636.9194</v>
      </c>
      <c r="D80" s="57">
        <v>3088711</v>
      </c>
      <c r="E80" s="57">
        <v>1239024346986.6396</v>
      </c>
      <c r="F80" s="57">
        <v>1900770</v>
      </c>
      <c r="G80" s="57">
        <v>2221148681650.2798</v>
      </c>
      <c r="H80" s="57"/>
      <c r="I80" s="57"/>
      <c r="J80" s="57">
        <v>98415</v>
      </c>
      <c r="K80" s="57">
        <v>57707283393.130013</v>
      </c>
      <c r="L80" s="57">
        <v>36109</v>
      </c>
      <c r="M80" s="57">
        <v>16186367153.899998</v>
      </c>
      <c r="N80" s="57">
        <v>61601</v>
      </c>
      <c r="O80" s="57">
        <v>31722093296.559994</v>
      </c>
      <c r="P80" s="57">
        <v>36814</v>
      </c>
      <c r="Q80" s="57">
        <v>25985190096.569996</v>
      </c>
      <c r="S80" s="1">
        <f t="shared" si="1"/>
        <v>4.6779068618647557E-3</v>
      </c>
    </row>
    <row r="81" spans="1:19" ht="15.75" x14ac:dyDescent="0.25">
      <c r="A81" s="53">
        <v>45138</v>
      </c>
      <c r="B81" s="54">
        <v>5002856</v>
      </c>
      <c r="C81" s="54">
        <v>3729015876840.5112</v>
      </c>
      <c r="D81" s="54">
        <v>3051553</v>
      </c>
      <c r="E81" s="54">
        <v>1322357568017.5811</v>
      </c>
      <c r="F81" s="54">
        <v>1951303</v>
      </c>
      <c r="G81" s="54">
        <v>2406658308822.9302</v>
      </c>
      <c r="H81" s="55"/>
      <c r="I81" s="55"/>
      <c r="J81" s="54">
        <v>113636</v>
      </c>
      <c r="K81" s="54">
        <v>62373212708.470009</v>
      </c>
      <c r="L81" s="54">
        <v>37802</v>
      </c>
      <c r="M81" s="54">
        <v>17475765654.449997</v>
      </c>
      <c r="N81" s="54">
        <v>60563</v>
      </c>
      <c r="O81" s="54">
        <v>28896304317.769985</v>
      </c>
      <c r="P81" s="54">
        <v>53073</v>
      </c>
      <c r="Q81" s="54">
        <v>33476908390.700005</v>
      </c>
      <c r="S81" s="1">
        <f t="shared" si="1"/>
        <v>4.6864283316639336E-3</v>
      </c>
    </row>
    <row r="82" spans="1:19" ht="15.75" x14ac:dyDescent="0.25">
      <c r="A82" s="56">
        <v>45169</v>
      </c>
      <c r="B82" s="57">
        <v>5501479</v>
      </c>
      <c r="C82" s="57">
        <v>4369513114575.5098</v>
      </c>
      <c r="D82" s="57">
        <v>3312557</v>
      </c>
      <c r="E82" s="57">
        <v>1521377746384.2397</v>
      </c>
      <c r="F82" s="57">
        <v>2188922</v>
      </c>
      <c r="G82" s="57">
        <v>2848135368191.27</v>
      </c>
      <c r="H82" s="57"/>
      <c r="I82" s="57"/>
      <c r="J82" s="57">
        <v>106129</v>
      </c>
      <c r="K82" s="57">
        <v>78609694778</v>
      </c>
      <c r="L82" s="57">
        <v>32901</v>
      </c>
      <c r="M82" s="57">
        <v>14574200168</v>
      </c>
      <c r="N82" s="57">
        <v>59414</v>
      </c>
      <c r="O82" s="57">
        <v>28983042007.699989</v>
      </c>
      <c r="P82" s="57">
        <v>46715</v>
      </c>
      <c r="Q82" s="57">
        <v>49626652770.07</v>
      </c>
      <c r="S82" s="1">
        <f t="shared" si="1"/>
        <v>3.335428864919623E-3</v>
      </c>
    </row>
    <row r="83" spans="1:19" ht="15.75" x14ac:dyDescent="0.25">
      <c r="A83" s="53">
        <v>45199</v>
      </c>
      <c r="B83" s="54">
        <v>4975217</v>
      </c>
      <c r="C83" s="54">
        <v>4343053583821.1802</v>
      </c>
      <c r="D83" s="54">
        <v>2957271</v>
      </c>
      <c r="E83" s="54">
        <v>1503014773215.4702</v>
      </c>
      <c r="F83" s="54">
        <v>2017946</v>
      </c>
      <c r="G83" s="54">
        <v>2840038810605.71</v>
      </c>
      <c r="H83" s="55"/>
      <c r="I83" s="55"/>
      <c r="J83" s="54">
        <v>93410</v>
      </c>
      <c r="K83" s="54">
        <v>60469236623</v>
      </c>
      <c r="L83" s="54">
        <v>33206</v>
      </c>
      <c r="M83" s="54">
        <v>18176971682</v>
      </c>
      <c r="N83" s="54">
        <v>55957</v>
      </c>
      <c r="O83" s="54">
        <v>30713004060.630016</v>
      </c>
      <c r="P83" s="54">
        <v>37453</v>
      </c>
      <c r="Q83" s="54">
        <v>29756232561.879993</v>
      </c>
      <c r="S83" s="1">
        <f t="shared" si="1"/>
        <v>4.1852975864062961E-3</v>
      </c>
    </row>
    <row r="84" spans="1:19" ht="15.75" x14ac:dyDescent="0.25">
      <c r="A84" s="56">
        <v>45230</v>
      </c>
      <c r="B84" s="57">
        <v>5575096</v>
      </c>
      <c r="C84" s="57">
        <v>5682749412471.6797</v>
      </c>
      <c r="D84" s="57">
        <v>3253816</v>
      </c>
      <c r="E84" s="57">
        <v>1849626853402.6797</v>
      </c>
      <c r="F84" s="57">
        <v>2321280</v>
      </c>
      <c r="G84" s="57">
        <v>3833122559069</v>
      </c>
      <c r="H84" s="57"/>
      <c r="I84" s="57"/>
      <c r="J84" s="57">
        <v>98433</v>
      </c>
      <c r="K84" s="57">
        <v>76937100027</v>
      </c>
      <c r="L84" s="57">
        <v>36900</v>
      </c>
      <c r="M84" s="57">
        <v>25144652852.950001</v>
      </c>
      <c r="N84" s="57">
        <v>60452</v>
      </c>
      <c r="O84" s="57">
        <v>41121964988.010033</v>
      </c>
      <c r="P84" s="57">
        <v>37981</v>
      </c>
      <c r="Q84" s="57">
        <v>35815135038.579971</v>
      </c>
      <c r="S84" s="1">
        <f t="shared" si="1"/>
        <v>4.4247337033313733E-3</v>
      </c>
    </row>
    <row r="85" spans="1:19" ht="15.75" x14ac:dyDescent="0.25">
      <c r="A85" s="53">
        <v>45260</v>
      </c>
      <c r="B85" s="54">
        <v>5018540</v>
      </c>
      <c r="C85" s="54">
        <v>5252313544807.9111</v>
      </c>
      <c r="D85" s="54">
        <v>2925339</v>
      </c>
      <c r="E85" s="54">
        <v>1752523693034.2212</v>
      </c>
      <c r="F85" s="54">
        <v>2093201</v>
      </c>
      <c r="G85" s="54">
        <v>3499789851773.6899</v>
      </c>
      <c r="H85" s="55"/>
      <c r="I85" s="55"/>
      <c r="J85" s="54">
        <v>81647</v>
      </c>
      <c r="K85" s="54">
        <v>65327798528.389999</v>
      </c>
      <c r="L85" s="54">
        <v>31857</v>
      </c>
      <c r="M85" s="54">
        <v>23705630898.580002</v>
      </c>
      <c r="N85" s="54">
        <v>54039</v>
      </c>
      <c r="O85" s="54">
        <v>37892385308.739967</v>
      </c>
      <c r="P85" s="54">
        <v>27608</v>
      </c>
      <c r="Q85" s="54">
        <v>27435413219.649986</v>
      </c>
      <c r="S85" s="1">
        <f t="shared" si="1"/>
        <v>4.5133693364543736E-3</v>
      </c>
    </row>
    <row r="86" spans="1:19" ht="15.75" x14ac:dyDescent="0.25">
      <c r="A86" s="56">
        <v>45291</v>
      </c>
      <c r="B86" s="57">
        <v>4766119</v>
      </c>
      <c r="C86" s="57">
        <v>5626387369010.4893</v>
      </c>
      <c r="D86" s="57">
        <v>2771524</v>
      </c>
      <c r="E86" s="57">
        <v>1857210748742.5391</v>
      </c>
      <c r="F86" s="57">
        <v>1994595</v>
      </c>
      <c r="G86" s="57">
        <v>3769176620267.9502</v>
      </c>
      <c r="H86" s="57"/>
      <c r="I86" s="57"/>
      <c r="J86" s="57">
        <v>84031</v>
      </c>
      <c r="K86" s="57">
        <v>74897819623.999969</v>
      </c>
      <c r="L86" s="57">
        <v>30784</v>
      </c>
      <c r="M86" s="57">
        <v>26550677213.409996</v>
      </c>
      <c r="N86" s="57">
        <v>51284</v>
      </c>
      <c r="O86" s="57">
        <v>42330291876.919968</v>
      </c>
      <c r="P86" s="57">
        <v>32747</v>
      </c>
      <c r="Q86" s="57">
        <v>32567527747.079994</v>
      </c>
      <c r="S86" s="1">
        <f t="shared" si="1"/>
        <v>4.7189564941170154E-3</v>
      </c>
    </row>
    <row r="87" spans="1:19" ht="15.75" x14ac:dyDescent="0.25">
      <c r="A87" s="53">
        <v>45322</v>
      </c>
      <c r="B87" s="54">
        <v>4834029</v>
      </c>
      <c r="C87" s="54">
        <v>7169447880413.8398</v>
      </c>
      <c r="D87" s="54">
        <v>2769470</v>
      </c>
      <c r="E87" s="54">
        <v>2319878753290.3203</v>
      </c>
      <c r="F87" s="54">
        <v>2064559</v>
      </c>
      <c r="G87" s="54">
        <v>4849569127123.5195</v>
      </c>
      <c r="H87" s="55"/>
      <c r="I87" s="55"/>
      <c r="J87" s="54">
        <v>74005</v>
      </c>
      <c r="K87" s="54">
        <v>76510095112.970001</v>
      </c>
      <c r="L87" s="54">
        <v>27424</v>
      </c>
      <c r="M87" s="54">
        <v>25013353361.679996</v>
      </c>
      <c r="N87" s="54">
        <v>49153</v>
      </c>
      <c r="O87" s="54">
        <v>43383026970.980026</v>
      </c>
      <c r="P87" s="54">
        <v>24852</v>
      </c>
      <c r="Q87" s="54">
        <v>33127068141.990009</v>
      </c>
      <c r="S87" s="1">
        <f t="shared" si="1"/>
        <v>3.4888814004790784E-3</v>
      </c>
    </row>
    <row r="88" spans="1:19" ht="15.75" x14ac:dyDescent="0.25">
      <c r="A88" s="56">
        <v>45351</v>
      </c>
      <c r="B88" s="57">
        <v>4148435</v>
      </c>
      <c r="C88" s="57">
        <v>7220145283818.6797</v>
      </c>
      <c r="D88" s="57">
        <v>2321954</v>
      </c>
      <c r="E88" s="57">
        <v>2289672241012.29</v>
      </c>
      <c r="F88" s="57">
        <v>1826481</v>
      </c>
      <c r="G88" s="57">
        <v>4930473042806.3896</v>
      </c>
      <c r="H88" s="57"/>
      <c r="I88" s="57"/>
      <c r="J88" s="57">
        <v>64169</v>
      </c>
      <c r="K88" s="57">
        <v>83076492944</v>
      </c>
      <c r="L88" s="57">
        <v>21927</v>
      </c>
      <c r="M88" s="57">
        <v>22454162495.060001</v>
      </c>
      <c r="N88" s="57">
        <v>40466</v>
      </c>
      <c r="O88" s="57">
        <v>39427660152.480019</v>
      </c>
      <c r="P88" s="57">
        <v>23703</v>
      </c>
      <c r="Q88" s="57">
        <v>43648832791.910019</v>
      </c>
      <c r="S88" s="1">
        <f t="shared" si="1"/>
        <v>3.1099322260706875E-3</v>
      </c>
    </row>
    <row r="89" spans="1:19" ht="15.75" x14ac:dyDescent="0.25">
      <c r="A89" s="53">
        <v>45382</v>
      </c>
      <c r="B89" s="54">
        <v>4066721</v>
      </c>
      <c r="C89" s="54">
        <v>7566207424971.3896</v>
      </c>
      <c r="D89" s="54">
        <v>2248019</v>
      </c>
      <c r="E89" s="54">
        <v>2328889842948.6094</v>
      </c>
      <c r="F89" s="54">
        <v>1818702</v>
      </c>
      <c r="G89" s="54">
        <v>5237317582022.7803</v>
      </c>
      <c r="H89" s="55"/>
      <c r="I89" s="55"/>
      <c r="J89" s="54">
        <v>64281</v>
      </c>
      <c r="K89" s="54">
        <v>82258337367.980011</v>
      </c>
      <c r="L89" s="54">
        <v>21505</v>
      </c>
      <c r="M89" s="54">
        <v>23868863555.019997</v>
      </c>
      <c r="N89" s="54">
        <v>39280</v>
      </c>
      <c r="O89" s="54">
        <v>42280265829.589989</v>
      </c>
      <c r="P89" s="54">
        <v>25000</v>
      </c>
      <c r="Q89" s="54">
        <v>39976442970.750023</v>
      </c>
      <c r="S89" s="1">
        <f t="shared" si="1"/>
        <v>3.1546668250520839E-3</v>
      </c>
    </row>
    <row r="90" spans="1:19" ht="15.75" x14ac:dyDescent="0.25">
      <c r="A90" s="56">
        <v>45412</v>
      </c>
      <c r="B90" s="57">
        <v>4920728</v>
      </c>
      <c r="C90" s="57">
        <v>9898707196945.8906</v>
      </c>
      <c r="D90" s="57">
        <v>2670452</v>
      </c>
      <c r="E90" s="57">
        <v>2807207097981.1709</v>
      </c>
      <c r="F90" s="57">
        <v>2250276</v>
      </c>
      <c r="G90" s="57">
        <v>7091500098964.7197</v>
      </c>
      <c r="H90" s="57"/>
      <c r="I90" s="57"/>
      <c r="J90" s="57">
        <v>88372</v>
      </c>
      <c r="K90" s="57">
        <v>146577091358.30014</v>
      </c>
      <c r="L90" s="57">
        <v>29117</v>
      </c>
      <c r="M90" s="57">
        <v>39007143613.079994</v>
      </c>
      <c r="N90" s="57">
        <v>59212</v>
      </c>
      <c r="O90" s="57">
        <v>75308293715.820007</v>
      </c>
      <c r="P90" s="57">
        <v>29160</v>
      </c>
      <c r="Q90" s="57">
        <v>71268797642.480026</v>
      </c>
      <c r="S90" s="1">
        <f t="shared" si="1"/>
        <v>3.9406301082544502E-3</v>
      </c>
    </row>
    <row r="91" spans="1:19" ht="15.75" x14ac:dyDescent="0.25">
      <c r="A91" s="53">
        <v>45443</v>
      </c>
      <c r="B91" s="54">
        <v>5018851</v>
      </c>
      <c r="C91" s="54">
        <v>10804845908114.199</v>
      </c>
      <c r="D91" s="54">
        <v>2722798</v>
      </c>
      <c r="E91" s="54">
        <v>2873703275694</v>
      </c>
      <c r="F91" s="54">
        <v>2296053</v>
      </c>
      <c r="G91" s="54">
        <v>7931142632420</v>
      </c>
      <c r="H91" s="55"/>
      <c r="I91" s="55"/>
      <c r="J91" s="54">
        <v>142383</v>
      </c>
      <c r="K91" s="54">
        <v>216400241902.97995</v>
      </c>
      <c r="L91" s="54">
        <v>28169</v>
      </c>
      <c r="M91" s="54">
        <v>52267391234.680008</v>
      </c>
      <c r="N91" s="54">
        <v>60860</v>
      </c>
      <c r="O91" s="54">
        <v>92489850414.429993</v>
      </c>
      <c r="P91" s="54">
        <v>81523</v>
      </c>
      <c r="Q91" s="54">
        <v>123910391488.55</v>
      </c>
      <c r="S91" s="1">
        <f t="shared" si="1"/>
        <v>4.8374027430995899E-3</v>
      </c>
    </row>
    <row r="92" spans="1:19" ht="15.75" x14ac:dyDescent="0.25">
      <c r="A92" s="56">
        <v>45473</v>
      </c>
      <c r="B92" s="57">
        <v>4374362</v>
      </c>
      <c r="C92" s="57">
        <v>10080653468459.887</v>
      </c>
      <c r="D92" s="57">
        <v>2306438</v>
      </c>
      <c r="E92" s="57">
        <v>2605965694613.2266</v>
      </c>
      <c r="F92" s="57">
        <v>2067924</v>
      </c>
      <c r="G92" s="57">
        <v>7474687773846.6602</v>
      </c>
      <c r="H92" s="57"/>
      <c r="I92" s="57"/>
      <c r="J92" s="57">
        <v>62068</v>
      </c>
      <c r="K92" s="57">
        <v>106672802940.86998</v>
      </c>
      <c r="L92" s="57">
        <v>21371</v>
      </c>
      <c r="M92" s="57">
        <v>32468492913.379997</v>
      </c>
      <c r="N92" s="57">
        <v>38974</v>
      </c>
      <c r="O92" s="57">
        <v>56454984678.889969</v>
      </c>
      <c r="P92" s="57">
        <v>23094</v>
      </c>
      <c r="Q92" s="57">
        <v>50217818261.979958</v>
      </c>
      <c r="S92" s="1">
        <f t="shared" si="1"/>
        <v>3.2208718427795043E-3</v>
      </c>
    </row>
    <row r="93" spans="1:19" ht="15.75" x14ac:dyDescent="0.25">
      <c r="A93" s="53">
        <v>45504</v>
      </c>
      <c r="B93" s="54">
        <v>5375093</v>
      </c>
      <c r="C93" s="54">
        <v>13005106355943.674</v>
      </c>
      <c r="D93" s="54">
        <v>2814599</v>
      </c>
      <c r="E93" s="54">
        <v>3317197822834.5332</v>
      </c>
      <c r="F93" s="54">
        <v>2560494</v>
      </c>
      <c r="G93" s="54">
        <v>9687908533109.1406</v>
      </c>
      <c r="H93" s="55"/>
      <c r="I93" s="55"/>
      <c r="J93" s="54">
        <v>97660</v>
      </c>
      <c r="K93" s="54">
        <v>248858286157.26004</v>
      </c>
      <c r="L93" s="54">
        <v>28723</v>
      </c>
      <c r="M93" s="54">
        <v>139111374270.28998</v>
      </c>
      <c r="N93" s="54">
        <v>49596</v>
      </c>
      <c r="O93" s="54">
        <v>167595177477.54996</v>
      </c>
      <c r="P93" s="54">
        <v>48064</v>
      </c>
      <c r="Q93" s="54">
        <v>81263108679.710037</v>
      </c>
      <c r="S93" s="1">
        <f t="shared" si="1"/>
        <v>1.069667332683615E-2</v>
      </c>
    </row>
    <row r="94" spans="1:19" ht="15.75" x14ac:dyDescent="0.25">
      <c r="A94" s="56">
        <v>45535</v>
      </c>
      <c r="B94" s="57">
        <v>4913816</v>
      </c>
      <c r="C94" s="57">
        <v>12475406632040.686</v>
      </c>
      <c r="D94" s="57">
        <v>2508036</v>
      </c>
      <c r="E94" s="57">
        <v>3099790073653.9961</v>
      </c>
      <c r="F94" s="57">
        <v>2405780</v>
      </c>
      <c r="G94" s="57">
        <v>9375616558386.6895</v>
      </c>
      <c r="H94" s="57"/>
      <c r="I94" s="57"/>
      <c r="J94" s="57">
        <v>81984</v>
      </c>
      <c r="K94" s="57">
        <v>132818948733.67999</v>
      </c>
      <c r="L94" s="57">
        <v>31723</v>
      </c>
      <c r="M94" s="57">
        <v>49811928338.169998</v>
      </c>
      <c r="N94" s="57">
        <v>51743</v>
      </c>
      <c r="O94" s="57">
        <v>83191854640.73999</v>
      </c>
      <c r="P94" s="57">
        <v>30241</v>
      </c>
      <c r="Q94" s="57">
        <v>49627094092.940018</v>
      </c>
      <c r="S94" s="1">
        <f t="shared" si="1"/>
        <v>3.9928099986927586E-3</v>
      </c>
    </row>
    <row r="95" spans="1:19" ht="15.75" x14ac:dyDescent="0.25">
      <c r="A95" s="53">
        <v>45565</v>
      </c>
      <c r="B95" s="54">
        <v>4949909</v>
      </c>
      <c r="C95" s="54">
        <v>13111889528353.158</v>
      </c>
      <c r="D95" s="54">
        <v>2468125</v>
      </c>
      <c r="E95" s="54">
        <v>3141182850943.3984</v>
      </c>
      <c r="F95" s="54">
        <v>2481784</v>
      </c>
      <c r="G95" s="54">
        <v>9970706677409.7598</v>
      </c>
      <c r="H95" s="55"/>
      <c r="I95" s="55"/>
      <c r="J95" s="54">
        <v>112845</v>
      </c>
      <c r="K95" s="54">
        <v>197453309326.11005</v>
      </c>
      <c r="L95" s="54">
        <v>33395</v>
      </c>
      <c r="M95" s="54">
        <v>54979910159.050003</v>
      </c>
      <c r="N95" s="54">
        <v>54787</v>
      </c>
      <c r="O95" s="54">
        <v>82528592745.020081</v>
      </c>
      <c r="P95" s="54">
        <v>58058</v>
      </c>
      <c r="Q95" s="54">
        <v>114924716581.09003</v>
      </c>
      <c r="S95" s="1">
        <f t="shared" si="1"/>
        <v>4.1931340284831874E-3</v>
      </c>
    </row>
    <row r="96" spans="1:19" ht="15.75" x14ac:dyDescent="0.25">
      <c r="A96" s="56">
        <v>45596</v>
      </c>
      <c r="B96" s="57">
        <v>5479987</v>
      </c>
      <c r="C96" s="57">
        <v>15048496352602</v>
      </c>
      <c r="D96" s="57">
        <v>2694990</v>
      </c>
      <c r="E96" s="57">
        <v>3560211000212.8008</v>
      </c>
      <c r="F96" s="57">
        <v>2784997</v>
      </c>
      <c r="G96" s="57">
        <v>11488285352389.199</v>
      </c>
      <c r="H96" s="57"/>
      <c r="I96" s="57"/>
      <c r="J96" s="57">
        <v>99949</v>
      </c>
      <c r="K96" s="57">
        <v>193971463593.05014</v>
      </c>
      <c r="L96" s="57">
        <v>35659</v>
      </c>
      <c r="M96" s="57">
        <v>70573435858.530014</v>
      </c>
      <c r="N96" s="57">
        <v>57060</v>
      </c>
      <c r="O96" s="57">
        <v>104688406559.35999</v>
      </c>
      <c r="P96" s="57">
        <v>42889</v>
      </c>
      <c r="Q96" s="57">
        <v>89283057033.690048</v>
      </c>
      <c r="S96" s="1">
        <f t="shared" si="1"/>
        <v>4.6897333929530657E-3</v>
      </c>
    </row>
    <row r="97" spans="1:20" ht="15.75" x14ac:dyDescent="0.25">
      <c r="A97" s="53">
        <v>45626</v>
      </c>
      <c r="B97" s="54">
        <v>4867417</v>
      </c>
      <c r="C97" s="54">
        <v>13969745583774.102</v>
      </c>
      <c r="D97" s="54">
        <v>2351441</v>
      </c>
      <c r="E97" s="54">
        <v>3139523072654.9668</v>
      </c>
      <c r="F97" s="54">
        <v>2515976</v>
      </c>
      <c r="G97" s="54">
        <v>10830222511119.135</v>
      </c>
      <c r="H97" s="55"/>
      <c r="I97" s="55"/>
      <c r="J97" s="54">
        <v>85636</v>
      </c>
      <c r="K97" s="54">
        <v>162071453721.47</v>
      </c>
      <c r="L97" s="54">
        <v>34751</v>
      </c>
      <c r="M97" s="54">
        <v>68064630265.970001</v>
      </c>
      <c r="N97" s="54">
        <v>54927</v>
      </c>
      <c r="O97" s="54">
        <v>100732004092.72997</v>
      </c>
      <c r="P97" s="54">
        <v>30709</v>
      </c>
      <c r="Q97" s="54">
        <v>61339449628.739967</v>
      </c>
      <c r="S97" s="1">
        <f t="shared" si="1"/>
        <v>4.8722884649400671E-3</v>
      </c>
    </row>
    <row r="98" spans="1:20" ht="15.75" x14ac:dyDescent="0.25">
      <c r="A98" s="56">
        <v>45657</v>
      </c>
      <c r="B98" s="57">
        <v>5077560</v>
      </c>
      <c r="C98" s="57">
        <v>15486412744068.811</v>
      </c>
      <c r="D98" s="57">
        <v>2432840</v>
      </c>
      <c r="E98" s="57">
        <v>3401302544901.291</v>
      </c>
      <c r="F98" s="57">
        <v>2644720</v>
      </c>
      <c r="G98" s="57">
        <v>12085110199167.52</v>
      </c>
      <c r="H98" s="57"/>
      <c r="I98" s="57"/>
      <c r="J98" s="57">
        <v>83383</v>
      </c>
      <c r="K98" s="57">
        <v>182288230399.51996</v>
      </c>
      <c r="L98" s="57">
        <v>39083</v>
      </c>
      <c r="M98" s="57">
        <v>84531043513.540009</v>
      </c>
      <c r="N98" s="57">
        <v>59438</v>
      </c>
      <c r="O98" s="57">
        <v>123257694711.77997</v>
      </c>
      <c r="P98" s="57">
        <v>23945</v>
      </c>
      <c r="Q98" s="57">
        <v>59030535687.740005</v>
      </c>
      <c r="S98" s="1">
        <f t="shared" si="1"/>
        <v>5.4584005289355867E-3</v>
      </c>
    </row>
    <row r="99" spans="1:20" ht="15.75" x14ac:dyDescent="0.25">
      <c r="A99" s="53">
        <v>45688</v>
      </c>
      <c r="B99" s="54">
        <v>5400398</v>
      </c>
      <c r="C99" s="54">
        <v>18414982396762.824</v>
      </c>
      <c r="D99" s="54">
        <v>2546337</v>
      </c>
      <c r="E99" s="54">
        <v>4616997086431.2246</v>
      </c>
      <c r="F99" s="54">
        <v>2854061</v>
      </c>
      <c r="G99" s="54">
        <v>13797985310331.6</v>
      </c>
      <c r="H99" s="55"/>
      <c r="I99" s="55"/>
      <c r="J99" s="54">
        <v>91199</v>
      </c>
      <c r="K99" s="54">
        <v>1042670924552.3201</v>
      </c>
      <c r="L99" s="54">
        <v>48849</v>
      </c>
      <c r="M99" s="54">
        <v>103776641764.18999</v>
      </c>
      <c r="N99" s="54">
        <v>71925</v>
      </c>
      <c r="O99" s="54">
        <v>152856584118.09973</v>
      </c>
      <c r="P99" s="54">
        <v>19274</v>
      </c>
      <c r="Q99" s="54">
        <v>889814340434.2196</v>
      </c>
      <c r="S99" s="1">
        <f t="shared" si="1"/>
        <v>5.6354461561925204E-3</v>
      </c>
    </row>
    <row r="100" spans="1:20" ht="15.75" x14ac:dyDescent="0.25">
      <c r="A100" s="56">
        <v>45716</v>
      </c>
      <c r="B100" s="57">
        <v>4413479</v>
      </c>
      <c r="C100" s="57">
        <v>14494098072318.637</v>
      </c>
      <c r="D100" s="57">
        <v>2038660</v>
      </c>
      <c r="E100" s="57">
        <v>3043798022209.1367</v>
      </c>
      <c r="F100" s="57">
        <v>2374819</v>
      </c>
      <c r="G100" s="57">
        <v>11450300050109.5</v>
      </c>
      <c r="H100" s="57"/>
      <c r="I100" s="57"/>
      <c r="J100" s="57">
        <v>92202</v>
      </c>
      <c r="K100" s="57">
        <v>213224659529.16</v>
      </c>
      <c r="L100" s="57">
        <v>41759</v>
      </c>
      <c r="M100" s="57">
        <v>96081320834.449997</v>
      </c>
      <c r="N100" s="57">
        <v>61567</v>
      </c>
      <c r="O100" s="57">
        <v>146782815966.97009</v>
      </c>
      <c r="P100" s="57">
        <v>30635</v>
      </c>
      <c r="Q100" s="57">
        <v>66441843562.190002</v>
      </c>
      <c r="S100" s="1">
        <f t="shared" si="1"/>
        <v>6.6289961855542879E-3</v>
      </c>
    </row>
    <row r="101" spans="1:20" ht="15.75" x14ac:dyDescent="0.25">
      <c r="A101" s="53">
        <v>45747</v>
      </c>
      <c r="B101" s="54">
        <v>4689159</v>
      </c>
      <c r="C101" s="54">
        <v>15356604746667.334</v>
      </c>
      <c r="D101" s="54">
        <v>2136764</v>
      </c>
      <c r="E101" s="54">
        <v>3250988926639.252</v>
      </c>
      <c r="F101" s="54">
        <v>2552395</v>
      </c>
      <c r="G101" s="54">
        <v>12105615820028.082</v>
      </c>
      <c r="H101" s="55"/>
      <c r="I101" s="55"/>
      <c r="J101" s="54">
        <v>107176</v>
      </c>
      <c r="K101" s="54">
        <v>245938883057.40997</v>
      </c>
      <c r="L101" s="54">
        <v>55253</v>
      </c>
      <c r="M101" s="54">
        <v>119806624465.46999</v>
      </c>
      <c r="N101" s="54">
        <v>77885</v>
      </c>
      <c r="O101" s="54">
        <v>177089416870.27005</v>
      </c>
      <c r="P101" s="54">
        <v>29291</v>
      </c>
      <c r="Q101" s="54">
        <v>68849466187.14003</v>
      </c>
      <c r="S101" s="1">
        <f t="shared" si="1"/>
        <v>7.8016349604537573E-3</v>
      </c>
    </row>
    <row r="102" spans="1:20" ht="15.75" x14ac:dyDescent="0.25">
      <c r="A102" s="56">
        <v>45777</v>
      </c>
      <c r="B102" s="57">
        <v>4950107</v>
      </c>
      <c r="C102" s="57">
        <v>16757529128569.699</v>
      </c>
      <c r="D102" s="57">
        <v>2254012</v>
      </c>
      <c r="E102" s="57">
        <v>3488112540196.6992</v>
      </c>
      <c r="F102" s="57">
        <v>2696095</v>
      </c>
      <c r="G102" s="57">
        <v>13269416588373</v>
      </c>
      <c r="H102" s="57"/>
      <c r="I102" s="57"/>
      <c r="J102" s="57">
        <v>167566</v>
      </c>
      <c r="K102" s="57">
        <v>435789420487.53003</v>
      </c>
      <c r="L102" s="57">
        <v>64244</v>
      </c>
      <c r="M102" s="57">
        <v>141939463906.32999</v>
      </c>
      <c r="N102" s="57">
        <v>90229</v>
      </c>
      <c r="O102" s="57">
        <v>196034515163.88007</v>
      </c>
      <c r="P102" s="57">
        <v>77337</v>
      </c>
      <c r="Q102" s="57">
        <v>239754905323.64987</v>
      </c>
      <c r="S102" s="1">
        <f t="shared" si="1"/>
        <v>8.4701904927224139E-3</v>
      </c>
    </row>
    <row r="103" spans="1:20" ht="15.75" x14ac:dyDescent="0.25">
      <c r="A103" s="53">
        <v>45808</v>
      </c>
      <c r="B103" s="54">
        <v>4977730</v>
      </c>
      <c r="C103" s="54">
        <v>17550077656965.781</v>
      </c>
      <c r="D103" s="54">
        <v>2228016</v>
      </c>
      <c r="E103" s="54">
        <v>3609245799051.9805</v>
      </c>
      <c r="F103" s="54">
        <v>2749714</v>
      </c>
      <c r="G103" s="54">
        <v>13940831857913.801</v>
      </c>
      <c r="H103" s="55"/>
      <c r="I103" s="55"/>
      <c r="J103" s="54">
        <v>112635</v>
      </c>
      <c r="K103" s="54">
        <v>315149377958.78998</v>
      </c>
      <c r="L103" s="54">
        <v>69341</v>
      </c>
      <c r="M103" s="54">
        <v>218427118850.67999</v>
      </c>
      <c r="N103" s="54">
        <v>93432</v>
      </c>
      <c r="O103" s="54">
        <v>268023843174.88004</v>
      </c>
      <c r="P103" s="54">
        <v>19203</v>
      </c>
      <c r="Q103" s="54">
        <v>47125534783.910004</v>
      </c>
      <c r="S103" s="1">
        <f t="shared" si="1"/>
        <v>1.2445934606106107E-2</v>
      </c>
    </row>
    <row r="104" spans="1:20" ht="15.75" x14ac:dyDescent="0.25">
      <c r="A104" s="56">
        <v>45838</v>
      </c>
      <c r="B104" s="57">
        <v>4927626</v>
      </c>
      <c r="C104" s="57">
        <v>18326164520173.102</v>
      </c>
      <c r="D104" s="57">
        <v>2153955</v>
      </c>
      <c r="E104" s="57">
        <v>3486974870728.1016</v>
      </c>
      <c r="F104" s="57">
        <v>2773671</v>
      </c>
      <c r="G104" s="57">
        <v>14839189649445</v>
      </c>
      <c r="H104" s="57"/>
      <c r="I104" s="57"/>
      <c r="J104" s="57">
        <v>129386</v>
      </c>
      <c r="K104" s="57">
        <v>348160852490.69006</v>
      </c>
      <c r="L104" s="57">
        <v>66959</v>
      </c>
      <c r="M104" s="57">
        <v>192270091371.25998</v>
      </c>
      <c r="N104" s="57">
        <v>90307</v>
      </c>
      <c r="O104" s="57">
        <v>242217524690.33997</v>
      </c>
      <c r="P104" s="57">
        <v>39079</v>
      </c>
      <c r="Q104" s="57">
        <v>105943327800.35002</v>
      </c>
      <c r="S104" s="1">
        <f t="shared" si="1"/>
        <v>1.049156200467439E-2</v>
      </c>
    </row>
    <row r="105" spans="1:20" ht="15.75" x14ac:dyDescent="0.25">
      <c r="A105" s="53">
        <v>45869</v>
      </c>
      <c r="B105" s="54">
        <v>5511082</v>
      </c>
      <c r="C105" s="54">
        <v>20370695735628.582</v>
      </c>
      <c r="D105" s="54">
        <v>2387173</v>
      </c>
      <c r="E105" s="54">
        <v>3925584675095.2813</v>
      </c>
      <c r="F105" s="54">
        <v>3123909</v>
      </c>
      <c r="G105" s="54">
        <v>16445111060533.301</v>
      </c>
      <c r="H105" s="55"/>
      <c r="I105" s="55"/>
      <c r="J105" s="54">
        <v>147665</v>
      </c>
      <c r="K105" s="54">
        <v>395993984051.06995</v>
      </c>
      <c r="L105" s="54">
        <v>77889</v>
      </c>
      <c r="M105" s="54">
        <v>226567817017.93002</v>
      </c>
      <c r="N105" s="54">
        <v>100824</v>
      </c>
      <c r="O105" s="54">
        <v>284249870024.65015</v>
      </c>
      <c r="P105" s="54">
        <v>46841</v>
      </c>
      <c r="Q105" s="54">
        <v>111744114026.42</v>
      </c>
      <c r="S105" s="1">
        <f t="shared" si="1"/>
        <v>1.1122242458398723E-2</v>
      </c>
    </row>
    <row r="106" spans="1:20" ht="15.75" x14ac:dyDescent="0.25">
      <c r="A106" s="56">
        <v>45900</v>
      </c>
      <c r="B106" s="57">
        <v>4811981</v>
      </c>
      <c r="C106" s="57">
        <v>18041888822444</v>
      </c>
      <c r="D106" s="57">
        <v>2030922</v>
      </c>
      <c r="E106" s="57">
        <v>3392494505018</v>
      </c>
      <c r="F106" s="57">
        <v>2781059</v>
      </c>
      <c r="G106" s="57">
        <v>14649394317426</v>
      </c>
      <c r="H106" s="57"/>
      <c r="I106" s="57"/>
      <c r="J106" s="57">
        <v>114967</v>
      </c>
      <c r="K106" s="57">
        <v>309468888428.46997</v>
      </c>
      <c r="L106" s="57">
        <v>71708</v>
      </c>
      <c r="M106" s="57">
        <v>206789388216.28998</v>
      </c>
      <c r="N106" s="57">
        <v>92366</v>
      </c>
      <c r="O106" s="57">
        <v>258934337179.09</v>
      </c>
      <c r="P106" s="57">
        <v>22601</v>
      </c>
      <c r="Q106" s="57">
        <v>50534551249.38002</v>
      </c>
      <c r="S106" s="1">
        <f t="shared" si="1"/>
        <v>1.1461626343636773E-2</v>
      </c>
    </row>
    <row r="107" spans="1:20" ht="15.75" x14ac:dyDescent="0.25">
      <c r="A107" s="53">
        <v>45930</v>
      </c>
      <c r="B107" s="54">
        <v>5318455</v>
      </c>
      <c r="C107" s="54">
        <v>20335606909094.648</v>
      </c>
      <c r="D107" s="54">
        <v>2187680</v>
      </c>
      <c r="E107" s="54">
        <v>3696328181066.1484</v>
      </c>
      <c r="F107" s="54">
        <v>3130775</v>
      </c>
      <c r="G107" s="54">
        <v>16639278728028.5</v>
      </c>
      <c r="H107" s="55"/>
      <c r="I107" s="55"/>
      <c r="J107" s="54">
        <v>180698</v>
      </c>
      <c r="K107" s="54">
        <v>542006735526.72998</v>
      </c>
      <c r="L107" s="54">
        <v>92535</v>
      </c>
      <c r="M107" s="54">
        <v>278777045314.09009</v>
      </c>
      <c r="N107" s="54">
        <v>115739</v>
      </c>
      <c r="O107" s="54">
        <v>343407470605.23975</v>
      </c>
      <c r="P107" s="54">
        <v>64959</v>
      </c>
      <c r="Q107" s="54">
        <v>198599264921.48993</v>
      </c>
      <c r="S107" s="1">
        <f t="shared" si="1"/>
        <v>1.3708813637099429E-2</v>
      </c>
    </row>
    <row r="108" spans="1:20" ht="15.75" x14ac:dyDescent="0.25">
      <c r="A108" s="56">
        <v>45961</v>
      </c>
      <c r="B108" s="57">
        <v>5453872</v>
      </c>
      <c r="C108" s="57">
        <v>21636382426286.078</v>
      </c>
      <c r="D108" s="57">
        <v>2240891</v>
      </c>
      <c r="E108" s="57">
        <v>3906862709855.0781</v>
      </c>
      <c r="F108" s="57">
        <v>3212981</v>
      </c>
      <c r="G108" s="57">
        <v>17729519716431</v>
      </c>
      <c r="H108" s="57"/>
      <c r="I108" s="57"/>
      <c r="J108" s="57">
        <v>179305</v>
      </c>
      <c r="K108" s="57">
        <v>512558462357.14001</v>
      </c>
      <c r="L108" s="57">
        <v>108979</v>
      </c>
      <c r="M108" s="57">
        <v>318546494451.87994</v>
      </c>
      <c r="N108" s="57">
        <v>130763</v>
      </c>
      <c r="O108" s="57">
        <v>380452214377.11975</v>
      </c>
      <c r="P108" s="57">
        <v>48542</v>
      </c>
      <c r="Q108" s="57">
        <v>132106247980.02005</v>
      </c>
      <c r="S108" s="1">
        <f t="shared" si="1"/>
        <v>1.4722724352703123E-2</v>
      </c>
    </row>
    <row r="109" spans="1:20" ht="15.75" x14ac:dyDescent="0.25">
      <c r="A109" s="53">
        <v>45991</v>
      </c>
      <c r="B109" s="54">
        <v>4653748</v>
      </c>
      <c r="C109" s="54">
        <v>18572739122844.922</v>
      </c>
      <c r="D109" s="54">
        <v>1858679</v>
      </c>
      <c r="E109" s="54">
        <v>3240993628521.3223</v>
      </c>
      <c r="F109" s="54">
        <v>2795069</v>
      </c>
      <c r="G109" s="54">
        <v>15331745494323.6</v>
      </c>
      <c r="H109" s="55"/>
      <c r="I109" s="55"/>
      <c r="J109" s="54">
        <v>152737</v>
      </c>
      <c r="K109" s="54">
        <v>512825940432.18018</v>
      </c>
      <c r="L109" s="54">
        <v>100603</v>
      </c>
      <c r="M109" s="54">
        <v>322501331775.75</v>
      </c>
      <c r="N109" s="54">
        <v>121434</v>
      </c>
      <c r="O109" s="54">
        <v>389181075574.52991</v>
      </c>
      <c r="P109" s="54">
        <v>31303</v>
      </c>
      <c r="Q109" s="54">
        <v>123644864857.64993</v>
      </c>
      <c r="S109" s="1">
        <f t="shared" si="1"/>
        <v>1.736423096467583E-2</v>
      </c>
      <c r="T109" s="59"/>
    </row>
    <row r="110" spans="1:20" ht="15.75" x14ac:dyDescent="0.25">
      <c r="A110" s="56">
        <v>46022</v>
      </c>
      <c r="B110" s="57">
        <v>5365630</v>
      </c>
      <c r="C110" s="57">
        <v>22432414285461.34</v>
      </c>
      <c r="D110" s="57">
        <v>2144072</v>
      </c>
      <c r="E110" s="57">
        <v>4002395608574.2305</v>
      </c>
      <c r="F110" s="57">
        <v>3221558</v>
      </c>
      <c r="G110" s="57">
        <v>18430018676887.109</v>
      </c>
      <c r="H110" s="57">
        <v>19</v>
      </c>
      <c r="I110" s="57">
        <v>794439.6100000001</v>
      </c>
      <c r="J110" s="57">
        <v>160823</v>
      </c>
      <c r="K110" s="57">
        <v>472194097948.97003</v>
      </c>
      <c r="L110" s="57">
        <v>119285</v>
      </c>
      <c r="M110" s="57">
        <v>347637975610.04016</v>
      </c>
      <c r="N110" s="57">
        <v>143028</v>
      </c>
      <c r="O110" s="57">
        <v>421949999485.35999</v>
      </c>
      <c r="P110" s="57">
        <v>17795</v>
      </c>
      <c r="Q110" s="57">
        <v>50244098463.610001</v>
      </c>
      <c r="S110" s="1">
        <f t="shared" si="1"/>
        <v>1.5497127111964387E-2</v>
      </c>
      <c r="T110" s="59"/>
    </row>
    <row r="111" spans="1:20" ht="15.75" x14ac:dyDescent="0.25">
      <c r="A111" s="53">
        <v>46053</v>
      </c>
      <c r="B111" s="54">
        <v>4971585</v>
      </c>
      <c r="C111" s="54">
        <v>21655364920343.035</v>
      </c>
      <c r="D111" s="54">
        <v>1967441</v>
      </c>
      <c r="E111" s="54">
        <v>3722444498115.3164</v>
      </c>
      <c r="F111" s="54">
        <v>3004144</v>
      </c>
      <c r="G111" s="54">
        <v>17932920422227.719</v>
      </c>
      <c r="H111" s="55">
        <v>24</v>
      </c>
      <c r="I111" s="55">
        <v>3920751.6</v>
      </c>
      <c r="J111" s="54">
        <v>137576</v>
      </c>
      <c r="K111" s="54">
        <v>429009081727.89001</v>
      </c>
      <c r="L111" s="54">
        <v>101836</v>
      </c>
      <c r="M111" s="54">
        <v>310290058239.56</v>
      </c>
      <c r="N111" s="54">
        <v>123465</v>
      </c>
      <c r="O111" s="54">
        <v>382110508848.46002</v>
      </c>
      <c r="P111" s="54">
        <v>14111</v>
      </c>
      <c r="Q111" s="54">
        <v>46898572879.43</v>
      </c>
      <c r="S111" s="1">
        <f t="shared" si="1"/>
        <v>1.4328553657762364E-2</v>
      </c>
      <c r="T111" s="60"/>
    </row>
    <row r="112" spans="1:20" ht="15.75" x14ac:dyDescent="0.25">
      <c r="A112" s="56">
        <v>46081</v>
      </c>
      <c r="B112" s="57">
        <v>4505963</v>
      </c>
      <c r="C112" s="57">
        <v>19645370817614.727</v>
      </c>
      <c r="D112" s="57">
        <v>1740180</v>
      </c>
      <c r="E112" s="57">
        <v>3382553248523.3008</v>
      </c>
      <c r="F112" s="57">
        <v>2765783</v>
      </c>
      <c r="G112" s="57">
        <v>16262817569091.426</v>
      </c>
      <c r="H112" s="57">
        <v>34</v>
      </c>
      <c r="I112" s="57">
        <v>6045806.0999999996</v>
      </c>
      <c r="J112" s="57">
        <v>327791</v>
      </c>
      <c r="K112" s="57">
        <v>944788088471.29028</v>
      </c>
      <c r="L112" s="57">
        <v>89824</v>
      </c>
      <c r="M112" s="57">
        <v>295586575276.96997</v>
      </c>
      <c r="N112" s="57">
        <v>109602</v>
      </c>
      <c r="O112" s="57">
        <v>357445167188.59003</v>
      </c>
      <c r="P112" s="57">
        <v>218186</v>
      </c>
      <c r="Q112" s="57">
        <v>587334424112.70996</v>
      </c>
      <c r="S112" s="1">
        <f>M112/C112</f>
        <v>1.5046118397110463E-2</v>
      </c>
      <c r="T112" s="59"/>
    </row>
    <row r="113" spans="10:16" x14ac:dyDescent="0.25">
      <c r="J113" s="61"/>
      <c r="P113" s="61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308E-6393-447A-9A14-177C2E2EA00D}">
  <dimension ref="A1:J5473"/>
  <sheetViews>
    <sheetView workbookViewId="0">
      <selection sqref="A1:J5449"/>
    </sheetView>
  </sheetViews>
  <sheetFormatPr baseColWidth="10" defaultRowHeight="15" x14ac:dyDescent="0.25"/>
  <sheetData>
    <row r="1" spans="1:10" x14ac:dyDescent="0.25">
      <c r="A1" t="s">
        <v>259</v>
      </c>
      <c r="B1" t="s">
        <v>260</v>
      </c>
      <c r="C1" t="s">
        <v>0</v>
      </c>
      <c r="D1" s="2" t="s">
        <v>261</v>
      </c>
      <c r="E1" s="2" t="s">
        <v>1</v>
      </c>
      <c r="F1" s="2" t="s">
        <v>2</v>
      </c>
      <c r="G1" s="2" t="s">
        <v>3</v>
      </c>
      <c r="H1" s="2" t="s">
        <v>255</v>
      </c>
      <c r="I1" s="2" t="s">
        <v>256</v>
      </c>
      <c r="J1" s="2" t="s">
        <v>257</v>
      </c>
    </row>
    <row r="2" spans="1:10" x14ac:dyDescent="0.25">
      <c r="A2" t="str">
        <f>LEFT(D2,4)</f>
        <v>2024</v>
      </c>
      <c r="B2" t="str">
        <f>RIGHT(D2,2)</f>
        <v>02</v>
      </c>
      <c r="C2" s="3">
        <f>DATE(A2,B2,1)</f>
        <v>45323</v>
      </c>
      <c r="D2">
        <v>202402</v>
      </c>
      <c r="E2">
        <v>469623464</v>
      </c>
      <c r="F2">
        <v>14203227</v>
      </c>
      <c r="G2" s="1">
        <f>F2/E2</f>
        <v>3.0243861494961419E-2</v>
      </c>
      <c r="H2" t="s">
        <v>258</v>
      </c>
      <c r="I2">
        <v>101</v>
      </c>
      <c r="J2" t="s">
        <v>29</v>
      </c>
    </row>
    <row r="3" spans="1:10" x14ac:dyDescent="0.25">
      <c r="A3" t="str">
        <f t="shared" ref="A3:A66" si="0">LEFT(D3,4)</f>
        <v>2024</v>
      </c>
      <c r="B3" t="str">
        <f t="shared" ref="B3:B66" si="1">RIGHT(D3,2)</f>
        <v>02</v>
      </c>
      <c r="C3" s="3">
        <f t="shared" ref="C3:C66" si="2">DATE(A3,B3,1)</f>
        <v>45323</v>
      </c>
      <c r="D3">
        <v>202402</v>
      </c>
      <c r="E3">
        <v>21415238</v>
      </c>
      <c r="F3">
        <v>33004</v>
      </c>
      <c r="G3" s="1">
        <f t="shared" ref="G3:G66" si="3">F3/E3</f>
        <v>1.5411456085615298E-3</v>
      </c>
      <c r="H3" t="s">
        <v>258</v>
      </c>
      <c r="I3">
        <v>102</v>
      </c>
      <c r="J3" t="s">
        <v>30</v>
      </c>
    </row>
    <row r="4" spans="1:10" x14ac:dyDescent="0.25">
      <c r="A4" t="str">
        <f t="shared" si="0"/>
        <v>2024</v>
      </c>
      <c r="B4" t="str">
        <f t="shared" si="1"/>
        <v>02</v>
      </c>
      <c r="C4" s="3">
        <f t="shared" si="2"/>
        <v>45323</v>
      </c>
      <c r="D4">
        <v>202402</v>
      </c>
      <c r="E4">
        <v>122429547</v>
      </c>
      <c r="F4">
        <v>54005</v>
      </c>
      <c r="G4" s="1">
        <f t="shared" si="3"/>
        <v>4.4111083740267372E-4</v>
      </c>
      <c r="H4" t="s">
        <v>258</v>
      </c>
      <c r="I4">
        <v>103</v>
      </c>
      <c r="J4" t="s">
        <v>31</v>
      </c>
    </row>
    <row r="5" spans="1:10" x14ac:dyDescent="0.25">
      <c r="A5" t="str">
        <f t="shared" si="0"/>
        <v>2024</v>
      </c>
      <c r="B5" t="str">
        <f t="shared" si="1"/>
        <v>02</v>
      </c>
      <c r="C5" s="3">
        <f t="shared" si="2"/>
        <v>45323</v>
      </c>
      <c r="D5">
        <v>202402</v>
      </c>
      <c r="E5">
        <v>125288690</v>
      </c>
      <c r="F5">
        <v>6046301</v>
      </c>
      <c r="G5" s="1">
        <f t="shared" si="3"/>
        <v>4.8258952982906916E-2</v>
      </c>
      <c r="H5" t="s">
        <v>258</v>
      </c>
      <c r="I5">
        <v>104</v>
      </c>
      <c r="J5" t="s">
        <v>32</v>
      </c>
    </row>
    <row r="6" spans="1:10" x14ac:dyDescent="0.25">
      <c r="A6" t="str">
        <f t="shared" si="0"/>
        <v>2024</v>
      </c>
      <c r="B6" t="str">
        <f t="shared" si="1"/>
        <v>02</v>
      </c>
      <c r="C6" s="3">
        <f t="shared" si="2"/>
        <v>45323</v>
      </c>
      <c r="D6">
        <v>202402</v>
      </c>
      <c r="E6">
        <v>116440701</v>
      </c>
      <c r="F6">
        <v>226952</v>
      </c>
      <c r="G6" s="1">
        <f t="shared" si="3"/>
        <v>1.9490779259393157E-3</v>
      </c>
      <c r="H6" t="s">
        <v>258</v>
      </c>
      <c r="I6">
        <v>105</v>
      </c>
      <c r="J6" t="s">
        <v>33</v>
      </c>
    </row>
    <row r="7" spans="1:10" x14ac:dyDescent="0.25">
      <c r="A7" t="str">
        <f t="shared" si="0"/>
        <v>2024</v>
      </c>
      <c r="B7" t="str">
        <f t="shared" si="1"/>
        <v>02</v>
      </c>
      <c r="C7" s="3">
        <f t="shared" si="2"/>
        <v>45323</v>
      </c>
      <c r="D7">
        <v>202402</v>
      </c>
      <c r="E7">
        <v>72602990</v>
      </c>
      <c r="F7">
        <v>1433500</v>
      </c>
      <c r="G7" s="1">
        <f t="shared" si="3"/>
        <v>1.9744365900082078E-2</v>
      </c>
      <c r="H7" t="s">
        <v>258</v>
      </c>
      <c r="I7">
        <v>106</v>
      </c>
      <c r="J7" t="s">
        <v>34</v>
      </c>
    </row>
    <row r="8" spans="1:10" x14ac:dyDescent="0.25">
      <c r="A8" t="str">
        <f t="shared" si="0"/>
        <v>2024</v>
      </c>
      <c r="B8" t="str">
        <f t="shared" si="1"/>
        <v>02</v>
      </c>
      <c r="C8" s="3">
        <f t="shared" si="2"/>
        <v>45323</v>
      </c>
      <c r="D8">
        <v>202402</v>
      </c>
      <c r="E8">
        <v>579461532</v>
      </c>
      <c r="F8">
        <v>4060722</v>
      </c>
      <c r="G8" s="1">
        <f t="shared" si="3"/>
        <v>7.0077507750764718E-3</v>
      </c>
      <c r="H8" t="s">
        <v>258</v>
      </c>
      <c r="I8">
        <v>107</v>
      </c>
      <c r="J8" t="s">
        <v>35</v>
      </c>
    </row>
    <row r="9" spans="1:10" x14ac:dyDescent="0.25">
      <c r="A9" t="str">
        <f t="shared" si="0"/>
        <v>2024</v>
      </c>
      <c r="B9" t="str">
        <f t="shared" si="1"/>
        <v>02</v>
      </c>
      <c r="C9" s="3">
        <f t="shared" si="2"/>
        <v>45323</v>
      </c>
      <c r="D9">
        <v>202402</v>
      </c>
      <c r="E9">
        <v>11875804</v>
      </c>
      <c r="F9">
        <v>36424</v>
      </c>
      <c r="G9" s="1">
        <f t="shared" si="3"/>
        <v>3.067076553301149E-3</v>
      </c>
      <c r="H9" t="s">
        <v>258</v>
      </c>
      <c r="I9">
        <v>108</v>
      </c>
      <c r="J9" t="s">
        <v>36</v>
      </c>
    </row>
    <row r="10" spans="1:10" x14ac:dyDescent="0.25">
      <c r="A10" t="str">
        <f t="shared" si="0"/>
        <v>2024</v>
      </c>
      <c r="B10" t="str">
        <f t="shared" si="1"/>
        <v>02</v>
      </c>
      <c r="C10" s="3">
        <f t="shared" si="2"/>
        <v>45323</v>
      </c>
      <c r="D10">
        <v>202402</v>
      </c>
      <c r="E10">
        <v>34777</v>
      </c>
      <c r="F10">
        <v>419</v>
      </c>
      <c r="G10" s="1">
        <f t="shared" si="3"/>
        <v>1.2048192771084338E-2</v>
      </c>
      <c r="H10" t="s">
        <v>258</v>
      </c>
      <c r="I10">
        <v>109</v>
      </c>
      <c r="J10" t="s">
        <v>37</v>
      </c>
    </row>
    <row r="11" spans="1:10" x14ac:dyDescent="0.25">
      <c r="A11" t="str">
        <f t="shared" si="0"/>
        <v>2024</v>
      </c>
      <c r="B11" t="str">
        <f t="shared" si="1"/>
        <v>02</v>
      </c>
      <c r="C11" s="3">
        <f t="shared" si="2"/>
        <v>45323</v>
      </c>
      <c r="D11">
        <v>202402</v>
      </c>
      <c r="E11">
        <v>192160877</v>
      </c>
      <c r="F11">
        <v>692343</v>
      </c>
      <c r="G11" s="1">
        <f t="shared" si="3"/>
        <v>3.6029342226617752E-3</v>
      </c>
      <c r="H11" t="s">
        <v>258</v>
      </c>
      <c r="I11">
        <v>110</v>
      </c>
      <c r="J11" t="s">
        <v>38</v>
      </c>
    </row>
    <row r="12" spans="1:10" x14ac:dyDescent="0.25">
      <c r="A12" t="str">
        <f t="shared" si="0"/>
        <v>2024</v>
      </c>
      <c r="B12" t="str">
        <f t="shared" si="1"/>
        <v>02</v>
      </c>
      <c r="C12" s="3">
        <f t="shared" si="2"/>
        <v>45323</v>
      </c>
      <c r="D12">
        <v>202402</v>
      </c>
      <c r="E12">
        <v>46211407</v>
      </c>
      <c r="F12">
        <v>1134</v>
      </c>
      <c r="G12" s="1">
        <f t="shared" si="3"/>
        <v>2.4539395651813849E-5</v>
      </c>
      <c r="H12" t="s">
        <v>258</v>
      </c>
      <c r="I12">
        <v>120</v>
      </c>
      <c r="J12" t="s">
        <v>40</v>
      </c>
    </row>
    <row r="13" spans="1:10" x14ac:dyDescent="0.25">
      <c r="A13" t="str">
        <f t="shared" si="0"/>
        <v>2024</v>
      </c>
      <c r="B13" t="str">
        <f t="shared" si="1"/>
        <v>02</v>
      </c>
      <c r="C13" s="3">
        <f t="shared" si="2"/>
        <v>45323</v>
      </c>
      <c r="D13">
        <v>202402</v>
      </c>
      <c r="E13">
        <v>69063452</v>
      </c>
      <c r="F13">
        <v>129328</v>
      </c>
      <c r="G13" s="1">
        <f t="shared" si="3"/>
        <v>1.8725968114075735E-3</v>
      </c>
      <c r="H13" t="s">
        <v>258</v>
      </c>
      <c r="I13">
        <v>131</v>
      </c>
      <c r="J13" t="s">
        <v>42</v>
      </c>
    </row>
    <row r="14" spans="1:10" x14ac:dyDescent="0.25">
      <c r="A14" t="str">
        <f t="shared" si="0"/>
        <v>2024</v>
      </c>
      <c r="B14" t="str">
        <f t="shared" si="1"/>
        <v>02</v>
      </c>
      <c r="C14" s="3">
        <f t="shared" si="2"/>
        <v>45323</v>
      </c>
      <c r="D14">
        <v>202402</v>
      </c>
      <c r="E14">
        <v>59615488</v>
      </c>
      <c r="F14">
        <v>1811510</v>
      </c>
      <c r="G14" s="1">
        <f t="shared" si="3"/>
        <v>3.0386566658650853E-2</v>
      </c>
      <c r="H14" t="s">
        <v>258</v>
      </c>
      <c r="I14">
        <v>139</v>
      </c>
      <c r="J14" t="s">
        <v>43</v>
      </c>
    </row>
    <row r="15" spans="1:10" x14ac:dyDescent="0.25">
      <c r="A15" t="str">
        <f t="shared" si="0"/>
        <v>2024</v>
      </c>
      <c r="B15" t="str">
        <f t="shared" si="1"/>
        <v>02</v>
      </c>
      <c r="C15" s="3">
        <f t="shared" si="2"/>
        <v>45323</v>
      </c>
      <c r="D15">
        <v>202402</v>
      </c>
      <c r="E15">
        <v>67907465</v>
      </c>
      <c r="F15">
        <v>1821319</v>
      </c>
      <c r="G15" s="1">
        <f t="shared" si="3"/>
        <v>2.6820600651194976E-2</v>
      </c>
      <c r="H15" t="s">
        <v>258</v>
      </c>
      <c r="I15">
        <v>141</v>
      </c>
      <c r="J15" t="s">
        <v>44</v>
      </c>
    </row>
    <row r="16" spans="1:10" x14ac:dyDescent="0.25">
      <c r="A16" t="str">
        <f t="shared" si="0"/>
        <v>2024</v>
      </c>
      <c r="B16" t="str">
        <f t="shared" si="1"/>
        <v>02</v>
      </c>
      <c r="C16" s="3">
        <f t="shared" si="2"/>
        <v>45323</v>
      </c>
      <c r="D16">
        <v>202402</v>
      </c>
      <c r="E16">
        <v>832</v>
      </c>
      <c r="F16">
        <v>195</v>
      </c>
      <c r="G16" s="1">
        <f t="shared" si="3"/>
        <v>0.234375</v>
      </c>
      <c r="H16" t="s">
        <v>258</v>
      </c>
      <c r="I16">
        <v>142</v>
      </c>
      <c r="J16" t="s">
        <v>45</v>
      </c>
    </row>
    <row r="17" spans="1:10" x14ac:dyDescent="0.25">
      <c r="A17" t="str">
        <f t="shared" si="0"/>
        <v>2024</v>
      </c>
      <c r="B17" t="str">
        <f t="shared" si="1"/>
        <v>02</v>
      </c>
      <c r="C17" s="3">
        <f t="shared" si="2"/>
        <v>45323</v>
      </c>
      <c r="D17">
        <v>202402</v>
      </c>
      <c r="E17">
        <v>1917267</v>
      </c>
      <c r="F17">
        <v>31380</v>
      </c>
      <c r="G17" s="1">
        <f t="shared" si="3"/>
        <v>1.6367047469131844E-2</v>
      </c>
      <c r="H17" t="s">
        <v>258</v>
      </c>
      <c r="I17">
        <v>143</v>
      </c>
      <c r="J17" t="s">
        <v>46</v>
      </c>
    </row>
    <row r="18" spans="1:10" x14ac:dyDescent="0.25">
      <c r="A18" t="str">
        <f t="shared" si="0"/>
        <v>2024</v>
      </c>
      <c r="B18" t="str">
        <f t="shared" si="1"/>
        <v>02</v>
      </c>
      <c r="C18" s="3">
        <f t="shared" si="2"/>
        <v>45323</v>
      </c>
      <c r="D18">
        <v>202402</v>
      </c>
      <c r="E18">
        <v>322018</v>
      </c>
      <c r="F18">
        <v>1501</v>
      </c>
      <c r="G18" s="1">
        <f t="shared" si="3"/>
        <v>4.6612301175710672E-3</v>
      </c>
      <c r="H18" t="s">
        <v>258</v>
      </c>
      <c r="I18">
        <v>149</v>
      </c>
      <c r="J18" t="s">
        <v>47</v>
      </c>
    </row>
    <row r="19" spans="1:10" x14ac:dyDescent="0.25">
      <c r="A19" t="str">
        <f t="shared" si="0"/>
        <v>2024</v>
      </c>
      <c r="B19" t="str">
        <f t="shared" si="1"/>
        <v>02</v>
      </c>
      <c r="C19" s="3">
        <f t="shared" si="2"/>
        <v>45323</v>
      </c>
      <c r="D19">
        <v>202402</v>
      </c>
      <c r="E19">
        <v>44058093</v>
      </c>
      <c r="F19">
        <v>21523298</v>
      </c>
      <c r="G19" s="1">
        <f t="shared" si="3"/>
        <v>0.48852087174994163</v>
      </c>
      <c r="H19" t="s">
        <v>258</v>
      </c>
      <c r="I19">
        <v>151</v>
      </c>
      <c r="J19" t="s">
        <v>48</v>
      </c>
    </row>
    <row r="20" spans="1:10" x14ac:dyDescent="0.25">
      <c r="A20" t="str">
        <f t="shared" si="0"/>
        <v>2024</v>
      </c>
      <c r="B20" t="str">
        <f t="shared" si="1"/>
        <v>02</v>
      </c>
      <c r="C20" s="3">
        <f t="shared" si="2"/>
        <v>45323</v>
      </c>
      <c r="D20">
        <v>202402</v>
      </c>
      <c r="E20">
        <v>38237088</v>
      </c>
      <c r="F20">
        <v>61166</v>
      </c>
      <c r="G20" s="1">
        <f t="shared" si="3"/>
        <v>1.5996511031383979E-3</v>
      </c>
      <c r="H20" t="s">
        <v>258</v>
      </c>
      <c r="I20">
        <v>152</v>
      </c>
      <c r="J20" t="s">
        <v>49</v>
      </c>
    </row>
    <row r="21" spans="1:10" x14ac:dyDescent="0.25">
      <c r="A21" t="str">
        <f t="shared" si="0"/>
        <v>2024</v>
      </c>
      <c r="B21" t="str">
        <f t="shared" si="1"/>
        <v>02</v>
      </c>
      <c r="C21" s="3">
        <f t="shared" si="2"/>
        <v>45323</v>
      </c>
      <c r="D21">
        <v>202402</v>
      </c>
      <c r="E21">
        <v>5589258</v>
      </c>
      <c r="F21">
        <v>158702</v>
      </c>
      <c r="G21" s="1">
        <f t="shared" si="3"/>
        <v>2.8394108842354389E-2</v>
      </c>
      <c r="H21" t="s">
        <v>258</v>
      </c>
      <c r="I21">
        <v>161</v>
      </c>
      <c r="J21" t="s">
        <v>51</v>
      </c>
    </row>
    <row r="22" spans="1:10" x14ac:dyDescent="0.25">
      <c r="A22" t="str">
        <f t="shared" si="0"/>
        <v>2024</v>
      </c>
      <c r="B22" t="str">
        <f t="shared" si="1"/>
        <v>02</v>
      </c>
      <c r="C22" s="3">
        <f t="shared" si="2"/>
        <v>45323</v>
      </c>
      <c r="D22">
        <v>202402</v>
      </c>
      <c r="E22">
        <v>29318506</v>
      </c>
      <c r="F22">
        <v>234568</v>
      </c>
      <c r="G22" s="1">
        <f t="shared" si="3"/>
        <v>8.0006805258085109E-3</v>
      </c>
      <c r="H22" t="s">
        <v>258</v>
      </c>
      <c r="I22">
        <v>162</v>
      </c>
      <c r="J22" t="s">
        <v>52</v>
      </c>
    </row>
    <row r="23" spans="1:10" x14ac:dyDescent="0.25">
      <c r="A23" t="str">
        <f t="shared" si="0"/>
        <v>2024</v>
      </c>
      <c r="B23" t="str">
        <f t="shared" si="1"/>
        <v>02</v>
      </c>
      <c r="C23" s="3">
        <f t="shared" si="2"/>
        <v>45323</v>
      </c>
      <c r="D23">
        <v>202402</v>
      </c>
      <c r="E23">
        <v>100318087</v>
      </c>
      <c r="F23">
        <v>43887</v>
      </c>
      <c r="G23" s="1">
        <f t="shared" si="3"/>
        <v>4.3747843796104285E-4</v>
      </c>
      <c r="H23" t="s">
        <v>258</v>
      </c>
      <c r="I23">
        <v>170</v>
      </c>
      <c r="J23" t="s">
        <v>53</v>
      </c>
    </row>
    <row r="24" spans="1:10" x14ac:dyDescent="0.25">
      <c r="A24" t="str">
        <f t="shared" si="0"/>
        <v>2024</v>
      </c>
      <c r="B24" t="str">
        <f t="shared" si="1"/>
        <v>02</v>
      </c>
      <c r="C24" s="3">
        <f t="shared" si="2"/>
        <v>45323</v>
      </c>
      <c r="D24">
        <v>202402</v>
      </c>
      <c r="E24">
        <v>25401488</v>
      </c>
      <c r="F24">
        <v>354906</v>
      </c>
      <c r="G24" s="1">
        <f t="shared" si="3"/>
        <v>1.3971858656469259E-2</v>
      </c>
      <c r="H24" t="s">
        <v>258</v>
      </c>
      <c r="I24">
        <v>181</v>
      </c>
      <c r="J24" t="s">
        <v>55</v>
      </c>
    </row>
    <row r="25" spans="1:10" x14ac:dyDescent="0.25">
      <c r="A25" t="str">
        <f t="shared" si="0"/>
        <v>2024</v>
      </c>
      <c r="B25" t="str">
        <f t="shared" si="1"/>
        <v>02</v>
      </c>
      <c r="C25" s="3">
        <f t="shared" si="2"/>
        <v>45323</v>
      </c>
      <c r="D25">
        <v>202402</v>
      </c>
      <c r="E25">
        <v>6749998</v>
      </c>
      <c r="F25">
        <v>21030</v>
      </c>
      <c r="G25" s="1">
        <f t="shared" si="3"/>
        <v>3.1155564786834013E-3</v>
      </c>
      <c r="H25" t="s">
        <v>258</v>
      </c>
      <c r="I25">
        <v>182</v>
      </c>
      <c r="J25" t="s">
        <v>56</v>
      </c>
    </row>
    <row r="26" spans="1:10" x14ac:dyDescent="0.25">
      <c r="A26" t="str">
        <f t="shared" si="0"/>
        <v>2024</v>
      </c>
      <c r="B26" t="str">
        <f t="shared" si="1"/>
        <v>02</v>
      </c>
      <c r="C26" s="3">
        <f t="shared" si="2"/>
        <v>45323</v>
      </c>
      <c r="D26">
        <v>202402</v>
      </c>
      <c r="E26">
        <v>1405475</v>
      </c>
      <c r="F26">
        <v>6538</v>
      </c>
      <c r="G26" s="1">
        <f t="shared" si="3"/>
        <v>4.6518081075792878E-3</v>
      </c>
      <c r="H26" t="s">
        <v>258</v>
      </c>
      <c r="I26">
        <v>191</v>
      </c>
      <c r="J26" t="s">
        <v>58</v>
      </c>
    </row>
    <row r="27" spans="1:10" x14ac:dyDescent="0.25">
      <c r="A27" t="str">
        <f t="shared" si="0"/>
        <v>2024</v>
      </c>
      <c r="B27" t="str">
        <f t="shared" si="1"/>
        <v>02</v>
      </c>
      <c r="C27" s="3">
        <f t="shared" si="2"/>
        <v>45323</v>
      </c>
      <c r="D27">
        <v>202402</v>
      </c>
      <c r="E27">
        <v>101089862</v>
      </c>
      <c r="F27">
        <v>22836</v>
      </c>
      <c r="G27" s="1">
        <f t="shared" si="3"/>
        <v>2.2589802328546062E-4</v>
      </c>
      <c r="H27" t="s">
        <v>258</v>
      </c>
      <c r="I27">
        <v>192</v>
      </c>
      <c r="J27" t="s">
        <v>59</v>
      </c>
    </row>
    <row r="28" spans="1:10" x14ac:dyDescent="0.25">
      <c r="A28" t="str">
        <f t="shared" si="0"/>
        <v>2024</v>
      </c>
      <c r="B28" t="str">
        <f t="shared" si="1"/>
        <v>02</v>
      </c>
      <c r="C28" s="3">
        <f t="shared" si="2"/>
        <v>45323</v>
      </c>
      <c r="D28">
        <v>202402</v>
      </c>
      <c r="E28">
        <v>233424506</v>
      </c>
      <c r="F28">
        <v>6463818</v>
      </c>
      <c r="G28" s="1">
        <f t="shared" si="3"/>
        <v>2.7691257061073098E-2</v>
      </c>
      <c r="H28" t="s">
        <v>258</v>
      </c>
      <c r="I28">
        <v>201</v>
      </c>
      <c r="J28" t="s">
        <v>61</v>
      </c>
    </row>
    <row r="29" spans="1:10" x14ac:dyDescent="0.25">
      <c r="A29" t="str">
        <f t="shared" si="0"/>
        <v>2024</v>
      </c>
      <c r="B29" t="str">
        <f t="shared" si="1"/>
        <v>02</v>
      </c>
      <c r="C29" s="3">
        <f t="shared" si="2"/>
        <v>45323</v>
      </c>
      <c r="D29">
        <v>202402</v>
      </c>
      <c r="E29">
        <v>445036251</v>
      </c>
      <c r="F29">
        <v>547576</v>
      </c>
      <c r="G29" s="1">
        <f t="shared" si="3"/>
        <v>1.230407632568341E-3</v>
      </c>
      <c r="H29" t="s">
        <v>258</v>
      </c>
      <c r="I29">
        <v>202</v>
      </c>
      <c r="J29" t="s">
        <v>62</v>
      </c>
    </row>
    <row r="30" spans="1:10" x14ac:dyDescent="0.25">
      <c r="A30" t="str">
        <f t="shared" si="0"/>
        <v>2024</v>
      </c>
      <c r="B30" t="str">
        <f t="shared" si="1"/>
        <v>02</v>
      </c>
      <c r="C30" s="3">
        <f t="shared" si="2"/>
        <v>45323</v>
      </c>
      <c r="D30">
        <v>202402</v>
      </c>
      <c r="E30">
        <v>1643752</v>
      </c>
      <c r="F30">
        <v>408</v>
      </c>
      <c r="G30" s="1">
        <f t="shared" si="3"/>
        <v>2.4821262574889643E-4</v>
      </c>
      <c r="H30" t="s">
        <v>258</v>
      </c>
      <c r="I30">
        <v>203</v>
      </c>
      <c r="J30" t="s">
        <v>63</v>
      </c>
    </row>
    <row r="31" spans="1:10" x14ac:dyDescent="0.25">
      <c r="A31" t="str">
        <f t="shared" si="0"/>
        <v>2024</v>
      </c>
      <c r="B31" t="str">
        <f t="shared" si="1"/>
        <v>02</v>
      </c>
      <c r="C31" s="3">
        <f t="shared" si="2"/>
        <v>45323</v>
      </c>
      <c r="D31">
        <v>202402</v>
      </c>
      <c r="E31">
        <v>147303</v>
      </c>
      <c r="F31">
        <v>1294</v>
      </c>
      <c r="G31" s="1">
        <f t="shared" si="3"/>
        <v>8.7846140268697855E-3</v>
      </c>
      <c r="H31" t="s">
        <v>258</v>
      </c>
      <c r="I31">
        <v>204</v>
      </c>
      <c r="J31" t="s">
        <v>64</v>
      </c>
    </row>
    <row r="32" spans="1:10" x14ac:dyDescent="0.25">
      <c r="A32" t="str">
        <f t="shared" si="0"/>
        <v>2024</v>
      </c>
      <c r="B32" t="str">
        <f t="shared" si="1"/>
        <v>02</v>
      </c>
      <c r="C32" s="3">
        <f t="shared" si="2"/>
        <v>45323</v>
      </c>
      <c r="D32">
        <v>202402</v>
      </c>
      <c r="E32">
        <v>272476668</v>
      </c>
      <c r="F32">
        <v>457579</v>
      </c>
      <c r="G32" s="1">
        <f t="shared" si="3"/>
        <v>1.6793327786876783E-3</v>
      </c>
      <c r="H32" t="s">
        <v>258</v>
      </c>
      <c r="I32">
        <v>210</v>
      </c>
      <c r="J32" t="s">
        <v>65</v>
      </c>
    </row>
    <row r="33" spans="1:10" x14ac:dyDescent="0.25">
      <c r="A33" t="str">
        <f t="shared" si="0"/>
        <v>2024</v>
      </c>
      <c r="B33" t="str">
        <f t="shared" si="1"/>
        <v>02</v>
      </c>
      <c r="C33" s="3">
        <f t="shared" si="2"/>
        <v>45323</v>
      </c>
      <c r="D33">
        <v>202402</v>
      </c>
      <c r="E33">
        <v>10618255</v>
      </c>
      <c r="F33">
        <v>578993</v>
      </c>
      <c r="G33" s="1">
        <f t="shared" si="3"/>
        <v>5.4528074528253465E-2</v>
      </c>
      <c r="H33" t="s">
        <v>258</v>
      </c>
      <c r="I33">
        <v>221</v>
      </c>
      <c r="J33" t="s">
        <v>67</v>
      </c>
    </row>
    <row r="34" spans="1:10" x14ac:dyDescent="0.25">
      <c r="A34" t="str">
        <f t="shared" si="0"/>
        <v>2024</v>
      </c>
      <c r="B34" t="str">
        <f t="shared" si="1"/>
        <v>02</v>
      </c>
      <c r="C34" s="3">
        <f t="shared" si="2"/>
        <v>45323</v>
      </c>
      <c r="D34">
        <v>202402</v>
      </c>
      <c r="E34">
        <v>111219880</v>
      </c>
      <c r="F34">
        <v>215381</v>
      </c>
      <c r="G34" s="1">
        <f t="shared" si="3"/>
        <v>1.9365332888328958E-3</v>
      </c>
      <c r="H34" t="s">
        <v>258</v>
      </c>
      <c r="I34">
        <v>222</v>
      </c>
      <c r="J34" t="s">
        <v>68</v>
      </c>
    </row>
    <row r="35" spans="1:10" x14ac:dyDescent="0.25">
      <c r="A35" t="str">
        <f t="shared" si="0"/>
        <v>2024</v>
      </c>
      <c r="B35" t="str">
        <f t="shared" si="1"/>
        <v>02</v>
      </c>
      <c r="C35" s="3">
        <f t="shared" si="2"/>
        <v>45323</v>
      </c>
      <c r="D35">
        <v>202402</v>
      </c>
      <c r="E35">
        <v>41826349</v>
      </c>
      <c r="F35">
        <v>20226</v>
      </c>
      <c r="G35" s="1">
        <f t="shared" si="3"/>
        <v>4.8357077496771235E-4</v>
      </c>
      <c r="H35" t="s">
        <v>258</v>
      </c>
      <c r="I35">
        <v>231</v>
      </c>
      <c r="J35" t="s">
        <v>70</v>
      </c>
    </row>
    <row r="36" spans="1:10" x14ac:dyDescent="0.25">
      <c r="A36" t="str">
        <f t="shared" si="0"/>
        <v>2024</v>
      </c>
      <c r="B36" t="str">
        <f t="shared" si="1"/>
        <v>02</v>
      </c>
      <c r="C36" s="3">
        <f t="shared" si="2"/>
        <v>45323</v>
      </c>
      <c r="D36">
        <v>202402</v>
      </c>
      <c r="E36">
        <v>129849563</v>
      </c>
      <c r="F36">
        <v>386264</v>
      </c>
      <c r="G36" s="1">
        <f t="shared" si="3"/>
        <v>2.9747038886838609E-3</v>
      </c>
      <c r="H36" t="s">
        <v>258</v>
      </c>
      <c r="I36">
        <v>239</v>
      </c>
      <c r="J36" t="s">
        <v>71</v>
      </c>
    </row>
    <row r="37" spans="1:10" x14ac:dyDescent="0.25">
      <c r="A37" t="str">
        <f t="shared" si="0"/>
        <v>2024</v>
      </c>
      <c r="B37" t="str">
        <f t="shared" si="1"/>
        <v>02</v>
      </c>
      <c r="C37" s="3">
        <f t="shared" si="2"/>
        <v>45323</v>
      </c>
      <c r="D37">
        <v>202402</v>
      </c>
      <c r="E37">
        <v>244781700</v>
      </c>
      <c r="F37">
        <v>1681479</v>
      </c>
      <c r="G37" s="1">
        <f t="shared" si="3"/>
        <v>6.8693002785747467E-3</v>
      </c>
      <c r="H37" t="s">
        <v>258</v>
      </c>
      <c r="I37">
        <v>241</v>
      </c>
      <c r="J37" t="s">
        <v>73</v>
      </c>
    </row>
    <row r="38" spans="1:10" x14ac:dyDescent="0.25">
      <c r="A38" t="str">
        <f t="shared" si="0"/>
        <v>2024</v>
      </c>
      <c r="B38" t="str">
        <f t="shared" si="1"/>
        <v>02</v>
      </c>
      <c r="C38" s="3">
        <f t="shared" si="2"/>
        <v>45323</v>
      </c>
      <c r="D38">
        <v>202402</v>
      </c>
      <c r="E38">
        <v>23459498</v>
      </c>
      <c r="F38">
        <v>27022</v>
      </c>
      <c r="G38" s="1">
        <f t="shared" si="3"/>
        <v>1.151857554667197E-3</v>
      </c>
      <c r="H38" t="s">
        <v>258</v>
      </c>
      <c r="I38">
        <v>242</v>
      </c>
      <c r="J38" t="s">
        <v>74</v>
      </c>
    </row>
    <row r="39" spans="1:10" x14ac:dyDescent="0.25">
      <c r="A39" t="str">
        <f t="shared" si="0"/>
        <v>2024</v>
      </c>
      <c r="B39" t="str">
        <f t="shared" si="1"/>
        <v>02</v>
      </c>
      <c r="C39" s="3">
        <f t="shared" si="2"/>
        <v>45323</v>
      </c>
      <c r="D39">
        <v>202402</v>
      </c>
      <c r="E39">
        <v>13794071</v>
      </c>
      <c r="F39">
        <v>93742</v>
      </c>
      <c r="G39" s="1">
        <f t="shared" si="3"/>
        <v>6.7958182903364783E-3</v>
      </c>
      <c r="H39" t="s">
        <v>258</v>
      </c>
      <c r="I39">
        <v>243</v>
      </c>
      <c r="J39" t="s">
        <v>75</v>
      </c>
    </row>
    <row r="40" spans="1:10" x14ac:dyDescent="0.25">
      <c r="A40" t="str">
        <f t="shared" si="0"/>
        <v>2024</v>
      </c>
      <c r="B40" t="str">
        <f t="shared" si="1"/>
        <v>02</v>
      </c>
      <c r="C40" s="3">
        <f t="shared" si="2"/>
        <v>45323</v>
      </c>
      <c r="D40">
        <v>202402</v>
      </c>
      <c r="E40">
        <v>42633938</v>
      </c>
      <c r="F40">
        <v>353154</v>
      </c>
      <c r="G40" s="1">
        <f t="shared" si="3"/>
        <v>8.2834008906238037E-3</v>
      </c>
      <c r="H40" t="s">
        <v>258</v>
      </c>
      <c r="I40">
        <v>251</v>
      </c>
      <c r="J40" t="s">
        <v>77</v>
      </c>
    </row>
    <row r="41" spans="1:10" x14ac:dyDescent="0.25">
      <c r="A41" t="str">
        <f t="shared" si="0"/>
        <v>2024</v>
      </c>
      <c r="B41" t="str">
        <f t="shared" si="1"/>
        <v>02</v>
      </c>
      <c r="C41" s="3">
        <f t="shared" si="2"/>
        <v>45323</v>
      </c>
      <c r="D41">
        <v>202402</v>
      </c>
      <c r="E41">
        <v>6326</v>
      </c>
      <c r="F41">
        <v>0</v>
      </c>
      <c r="G41" s="1">
        <f t="shared" si="3"/>
        <v>0</v>
      </c>
      <c r="H41" t="s">
        <v>258</v>
      </c>
      <c r="I41">
        <v>252</v>
      </c>
      <c r="J41" t="s">
        <v>78</v>
      </c>
    </row>
    <row r="42" spans="1:10" x14ac:dyDescent="0.25">
      <c r="A42" t="str">
        <f t="shared" si="0"/>
        <v>2024</v>
      </c>
      <c r="B42" t="str">
        <f t="shared" si="1"/>
        <v>02</v>
      </c>
      <c r="C42" s="3">
        <f t="shared" si="2"/>
        <v>45323</v>
      </c>
      <c r="D42">
        <v>202402</v>
      </c>
      <c r="E42">
        <v>104929756</v>
      </c>
      <c r="F42">
        <v>380270</v>
      </c>
      <c r="G42" s="1">
        <f t="shared" si="3"/>
        <v>3.6240434982046463E-3</v>
      </c>
      <c r="H42" t="s">
        <v>258</v>
      </c>
      <c r="I42">
        <v>259</v>
      </c>
      <c r="J42" t="s">
        <v>79</v>
      </c>
    </row>
    <row r="43" spans="1:10" x14ac:dyDescent="0.25">
      <c r="A43" t="str">
        <f t="shared" si="0"/>
        <v>2024</v>
      </c>
      <c r="B43" t="str">
        <f t="shared" si="1"/>
        <v>02</v>
      </c>
      <c r="C43" s="3">
        <f t="shared" si="2"/>
        <v>45323</v>
      </c>
      <c r="D43">
        <v>202402</v>
      </c>
      <c r="E43">
        <v>358762</v>
      </c>
      <c r="F43">
        <v>4590</v>
      </c>
      <c r="G43" s="1">
        <f t="shared" si="3"/>
        <v>1.279399713459062E-2</v>
      </c>
      <c r="H43" t="s">
        <v>258</v>
      </c>
      <c r="I43">
        <v>261</v>
      </c>
      <c r="J43" t="s">
        <v>80</v>
      </c>
    </row>
    <row r="44" spans="1:10" x14ac:dyDescent="0.25">
      <c r="A44" t="str">
        <f t="shared" si="0"/>
        <v>2024</v>
      </c>
      <c r="B44" t="str">
        <f t="shared" si="1"/>
        <v>02</v>
      </c>
      <c r="C44" s="3">
        <f t="shared" si="2"/>
        <v>45323</v>
      </c>
      <c r="D44">
        <v>202402</v>
      </c>
      <c r="E44">
        <v>24089860</v>
      </c>
      <c r="F44">
        <v>924314</v>
      </c>
      <c r="G44" s="1">
        <f t="shared" si="3"/>
        <v>3.8369421823123917E-2</v>
      </c>
      <c r="H44" t="s">
        <v>258</v>
      </c>
      <c r="I44">
        <v>262</v>
      </c>
      <c r="J44" t="s">
        <v>81</v>
      </c>
    </row>
    <row r="45" spans="1:10" x14ac:dyDescent="0.25">
      <c r="A45" t="str">
        <f t="shared" si="0"/>
        <v>2024</v>
      </c>
      <c r="B45" t="str">
        <f t="shared" si="1"/>
        <v>02</v>
      </c>
      <c r="C45" s="3">
        <f t="shared" si="2"/>
        <v>45323</v>
      </c>
      <c r="D45">
        <v>202402</v>
      </c>
      <c r="E45">
        <v>131338</v>
      </c>
      <c r="F45">
        <v>0</v>
      </c>
      <c r="G45" s="1">
        <f t="shared" si="3"/>
        <v>0</v>
      </c>
      <c r="H45" t="s">
        <v>258</v>
      </c>
      <c r="I45">
        <v>263</v>
      </c>
      <c r="J45" t="s">
        <v>82</v>
      </c>
    </row>
    <row r="46" spans="1:10" x14ac:dyDescent="0.25">
      <c r="A46" t="str">
        <f t="shared" si="0"/>
        <v>2024</v>
      </c>
      <c r="B46" t="str">
        <f t="shared" si="1"/>
        <v>02</v>
      </c>
      <c r="C46" s="3">
        <f t="shared" si="2"/>
        <v>45323</v>
      </c>
      <c r="D46">
        <v>202402</v>
      </c>
      <c r="E46">
        <v>207666272</v>
      </c>
      <c r="F46">
        <v>19274</v>
      </c>
      <c r="G46" s="1">
        <f t="shared" si="3"/>
        <v>9.2812375425124397E-5</v>
      </c>
      <c r="H46" t="s">
        <v>258</v>
      </c>
      <c r="I46">
        <v>264</v>
      </c>
      <c r="J46" t="s">
        <v>83</v>
      </c>
    </row>
    <row r="47" spans="1:10" x14ac:dyDescent="0.25">
      <c r="A47" t="str">
        <f t="shared" si="0"/>
        <v>2024</v>
      </c>
      <c r="B47" t="str">
        <f t="shared" si="1"/>
        <v>02</v>
      </c>
      <c r="C47" s="3">
        <f t="shared" si="2"/>
        <v>45323</v>
      </c>
      <c r="D47">
        <v>202402</v>
      </c>
      <c r="E47">
        <v>2583025</v>
      </c>
      <c r="F47">
        <v>1822</v>
      </c>
      <c r="G47" s="1">
        <f t="shared" si="3"/>
        <v>7.0537451244180756E-4</v>
      </c>
      <c r="H47" t="s">
        <v>258</v>
      </c>
      <c r="I47">
        <v>265</v>
      </c>
      <c r="J47" t="s">
        <v>84</v>
      </c>
    </row>
    <row r="48" spans="1:10" x14ac:dyDescent="0.25">
      <c r="A48" t="str">
        <f t="shared" si="0"/>
        <v>2024</v>
      </c>
      <c r="B48" t="str">
        <f t="shared" si="1"/>
        <v>02</v>
      </c>
      <c r="C48" s="3">
        <f t="shared" si="2"/>
        <v>45323</v>
      </c>
      <c r="D48">
        <v>202402</v>
      </c>
      <c r="E48">
        <v>12347536</v>
      </c>
      <c r="F48">
        <v>7955</v>
      </c>
      <c r="G48" s="1">
        <f t="shared" si="3"/>
        <v>6.4425809327464201E-4</v>
      </c>
      <c r="H48" t="s">
        <v>258</v>
      </c>
      <c r="I48">
        <v>266</v>
      </c>
      <c r="J48" t="s">
        <v>85</v>
      </c>
    </row>
    <row r="49" spans="1:10" x14ac:dyDescent="0.25">
      <c r="A49" t="str">
        <f t="shared" si="0"/>
        <v>2024</v>
      </c>
      <c r="B49" t="str">
        <f t="shared" si="1"/>
        <v>02</v>
      </c>
      <c r="C49" s="3">
        <f t="shared" si="2"/>
        <v>45323</v>
      </c>
      <c r="D49">
        <v>202402</v>
      </c>
      <c r="E49">
        <v>1031651</v>
      </c>
      <c r="F49">
        <v>13628</v>
      </c>
      <c r="G49" s="1">
        <f t="shared" si="3"/>
        <v>1.3209893655897198E-2</v>
      </c>
      <c r="H49" t="s">
        <v>258</v>
      </c>
      <c r="I49">
        <v>267</v>
      </c>
      <c r="J49" t="s">
        <v>86</v>
      </c>
    </row>
    <row r="50" spans="1:10" x14ac:dyDescent="0.25">
      <c r="A50" t="str">
        <f t="shared" si="0"/>
        <v>2024</v>
      </c>
      <c r="B50" t="str">
        <f t="shared" si="1"/>
        <v>02</v>
      </c>
      <c r="C50" s="3">
        <f t="shared" si="2"/>
        <v>45323</v>
      </c>
      <c r="D50">
        <v>202402</v>
      </c>
      <c r="E50">
        <v>2889977</v>
      </c>
      <c r="F50">
        <v>75129</v>
      </c>
      <c r="G50" s="1">
        <f t="shared" si="3"/>
        <v>2.5996400663396282E-2</v>
      </c>
      <c r="H50" t="s">
        <v>258</v>
      </c>
      <c r="I50">
        <v>268</v>
      </c>
      <c r="J50" t="s">
        <v>87</v>
      </c>
    </row>
    <row r="51" spans="1:10" x14ac:dyDescent="0.25">
      <c r="A51" t="str">
        <f t="shared" si="0"/>
        <v>2024</v>
      </c>
      <c r="B51" t="str">
        <f t="shared" si="1"/>
        <v>02</v>
      </c>
      <c r="C51" s="3">
        <f t="shared" si="2"/>
        <v>45323</v>
      </c>
      <c r="D51">
        <v>202402</v>
      </c>
      <c r="E51">
        <v>55751687</v>
      </c>
      <c r="F51">
        <v>7780901</v>
      </c>
      <c r="G51" s="1">
        <f t="shared" si="3"/>
        <v>0.139563507737443</v>
      </c>
      <c r="H51" t="s">
        <v>258</v>
      </c>
      <c r="I51">
        <v>271</v>
      </c>
      <c r="J51" t="s">
        <v>88</v>
      </c>
    </row>
    <row r="52" spans="1:10" x14ac:dyDescent="0.25">
      <c r="A52" t="str">
        <f t="shared" si="0"/>
        <v>2024</v>
      </c>
      <c r="B52" t="str">
        <f t="shared" si="1"/>
        <v>02</v>
      </c>
      <c r="C52" s="3">
        <f t="shared" si="2"/>
        <v>45323</v>
      </c>
      <c r="D52">
        <v>202402</v>
      </c>
      <c r="E52">
        <v>898744</v>
      </c>
      <c r="F52">
        <v>14</v>
      </c>
      <c r="G52" s="1">
        <f t="shared" si="3"/>
        <v>1.5577294535485076E-5</v>
      </c>
      <c r="H52" t="s">
        <v>258</v>
      </c>
      <c r="I52">
        <v>272</v>
      </c>
      <c r="J52" t="s">
        <v>89</v>
      </c>
    </row>
    <row r="53" spans="1:10" x14ac:dyDescent="0.25">
      <c r="A53" t="str">
        <f t="shared" si="0"/>
        <v>2024</v>
      </c>
      <c r="B53" t="str">
        <f t="shared" si="1"/>
        <v>02</v>
      </c>
      <c r="C53" s="3">
        <f t="shared" si="2"/>
        <v>45323</v>
      </c>
      <c r="D53">
        <v>202402</v>
      </c>
      <c r="E53">
        <v>2357543</v>
      </c>
      <c r="F53">
        <v>1097</v>
      </c>
      <c r="G53" s="1">
        <f t="shared" si="3"/>
        <v>4.6531494865629174E-4</v>
      </c>
      <c r="H53" t="s">
        <v>258</v>
      </c>
      <c r="I53">
        <v>273</v>
      </c>
      <c r="J53" t="s">
        <v>90</v>
      </c>
    </row>
    <row r="54" spans="1:10" x14ac:dyDescent="0.25">
      <c r="A54" t="str">
        <f t="shared" si="0"/>
        <v>2024</v>
      </c>
      <c r="B54" t="str">
        <f t="shared" si="1"/>
        <v>02</v>
      </c>
      <c r="C54" s="3">
        <f t="shared" si="2"/>
        <v>45323</v>
      </c>
      <c r="D54">
        <v>202402</v>
      </c>
      <c r="E54">
        <v>2003998</v>
      </c>
      <c r="F54">
        <v>82734</v>
      </c>
      <c r="G54" s="1">
        <f t="shared" si="3"/>
        <v>4.1284472339792752E-2</v>
      </c>
      <c r="H54" t="s">
        <v>258</v>
      </c>
      <c r="I54">
        <v>274</v>
      </c>
      <c r="J54" t="s">
        <v>91</v>
      </c>
    </row>
    <row r="55" spans="1:10" x14ac:dyDescent="0.25">
      <c r="A55" t="str">
        <f t="shared" si="0"/>
        <v>2024</v>
      </c>
      <c r="B55" t="str">
        <f t="shared" si="1"/>
        <v>02</v>
      </c>
      <c r="C55" s="3">
        <f t="shared" si="2"/>
        <v>45323</v>
      </c>
      <c r="D55">
        <v>202402</v>
      </c>
      <c r="E55">
        <v>127254714</v>
      </c>
      <c r="F55">
        <v>36837</v>
      </c>
      <c r="G55" s="1">
        <f t="shared" si="3"/>
        <v>2.8947454158751243E-4</v>
      </c>
      <c r="H55" t="s">
        <v>258</v>
      </c>
      <c r="I55">
        <v>275</v>
      </c>
      <c r="J55" t="s">
        <v>92</v>
      </c>
    </row>
    <row r="56" spans="1:10" x14ac:dyDescent="0.25">
      <c r="A56" t="str">
        <f t="shared" si="0"/>
        <v>2024</v>
      </c>
      <c r="B56" t="str">
        <f t="shared" si="1"/>
        <v>02</v>
      </c>
      <c r="C56" s="3">
        <f t="shared" si="2"/>
        <v>45323</v>
      </c>
      <c r="D56">
        <v>202402</v>
      </c>
      <c r="E56">
        <v>7835941</v>
      </c>
      <c r="F56">
        <v>96232</v>
      </c>
      <c r="G56" s="1">
        <f t="shared" si="3"/>
        <v>1.2280847954317164E-2</v>
      </c>
      <c r="H56" t="s">
        <v>258</v>
      </c>
      <c r="I56">
        <v>279</v>
      </c>
      <c r="J56" t="s">
        <v>93</v>
      </c>
    </row>
    <row r="57" spans="1:10" x14ac:dyDescent="0.25">
      <c r="A57" t="str">
        <f t="shared" si="0"/>
        <v>2024</v>
      </c>
      <c r="B57" t="str">
        <f t="shared" si="1"/>
        <v>02</v>
      </c>
      <c r="C57" s="3">
        <f t="shared" si="2"/>
        <v>45323</v>
      </c>
      <c r="D57">
        <v>202402</v>
      </c>
      <c r="E57">
        <v>198590781</v>
      </c>
      <c r="F57">
        <v>438525</v>
      </c>
      <c r="G57" s="1">
        <f t="shared" si="3"/>
        <v>2.2081840747683046E-3</v>
      </c>
      <c r="H57" t="s">
        <v>258</v>
      </c>
      <c r="I57">
        <v>281</v>
      </c>
      <c r="J57" t="s">
        <v>94</v>
      </c>
    </row>
    <row r="58" spans="1:10" x14ac:dyDescent="0.25">
      <c r="A58" t="str">
        <f t="shared" si="0"/>
        <v>2024</v>
      </c>
      <c r="B58" t="str">
        <f t="shared" si="1"/>
        <v>02</v>
      </c>
      <c r="C58" s="3">
        <f t="shared" si="2"/>
        <v>45323</v>
      </c>
      <c r="D58">
        <v>202402</v>
      </c>
      <c r="E58">
        <v>115199708</v>
      </c>
      <c r="F58">
        <v>882456</v>
      </c>
      <c r="G58" s="1">
        <f t="shared" si="3"/>
        <v>7.6602277498828385E-3</v>
      </c>
      <c r="H58" t="s">
        <v>258</v>
      </c>
      <c r="I58">
        <v>282</v>
      </c>
      <c r="J58" t="s">
        <v>95</v>
      </c>
    </row>
    <row r="59" spans="1:10" x14ac:dyDescent="0.25">
      <c r="A59" t="str">
        <f t="shared" si="0"/>
        <v>2024</v>
      </c>
      <c r="B59" t="str">
        <f t="shared" si="1"/>
        <v>02</v>
      </c>
      <c r="C59" s="3">
        <f t="shared" si="2"/>
        <v>45323</v>
      </c>
      <c r="D59">
        <v>202402</v>
      </c>
      <c r="E59">
        <v>29492626</v>
      </c>
      <c r="F59">
        <v>339502</v>
      </c>
      <c r="G59" s="1">
        <f t="shared" si="3"/>
        <v>1.1511419837623139E-2</v>
      </c>
      <c r="H59" t="s">
        <v>258</v>
      </c>
      <c r="I59">
        <v>291</v>
      </c>
      <c r="J59" t="s">
        <v>97</v>
      </c>
    </row>
    <row r="60" spans="1:10" x14ac:dyDescent="0.25">
      <c r="A60" t="str">
        <f t="shared" si="0"/>
        <v>2024</v>
      </c>
      <c r="B60" t="str">
        <f t="shared" si="1"/>
        <v>02</v>
      </c>
      <c r="C60" s="3">
        <f t="shared" si="2"/>
        <v>45323</v>
      </c>
      <c r="D60">
        <v>202402</v>
      </c>
      <c r="E60">
        <v>21726138</v>
      </c>
      <c r="F60">
        <v>165201</v>
      </c>
      <c r="G60" s="1">
        <f t="shared" si="3"/>
        <v>7.6037904205524236E-3</v>
      </c>
      <c r="H60" t="s">
        <v>258</v>
      </c>
      <c r="I60">
        <v>292</v>
      </c>
      <c r="J60" t="s">
        <v>98</v>
      </c>
    </row>
    <row r="61" spans="1:10" x14ac:dyDescent="0.25">
      <c r="A61" t="str">
        <f t="shared" si="0"/>
        <v>2024</v>
      </c>
      <c r="B61" t="str">
        <f t="shared" si="1"/>
        <v>02</v>
      </c>
      <c r="C61" s="3">
        <f t="shared" si="2"/>
        <v>45323</v>
      </c>
      <c r="D61">
        <v>202402</v>
      </c>
      <c r="E61">
        <v>104136493</v>
      </c>
      <c r="F61">
        <v>40002</v>
      </c>
      <c r="G61" s="1">
        <f t="shared" si="3"/>
        <v>3.841304699976789E-4</v>
      </c>
      <c r="H61" t="s">
        <v>258</v>
      </c>
      <c r="I61">
        <v>293</v>
      </c>
      <c r="J61" t="s">
        <v>99</v>
      </c>
    </row>
    <row r="62" spans="1:10" x14ac:dyDescent="0.25">
      <c r="A62" t="str">
        <f t="shared" si="0"/>
        <v>2024</v>
      </c>
      <c r="B62" t="str">
        <f t="shared" si="1"/>
        <v>02</v>
      </c>
      <c r="C62" s="3">
        <f t="shared" si="2"/>
        <v>45323</v>
      </c>
      <c r="D62">
        <v>202402</v>
      </c>
      <c r="E62">
        <v>1950512</v>
      </c>
      <c r="F62">
        <v>11913</v>
      </c>
      <c r="G62" s="1">
        <f t="shared" si="3"/>
        <v>6.1076271255957413E-3</v>
      </c>
      <c r="H62" t="s">
        <v>258</v>
      </c>
      <c r="I62">
        <v>301</v>
      </c>
      <c r="J62" t="s">
        <v>100</v>
      </c>
    </row>
    <row r="63" spans="1:10" x14ac:dyDescent="0.25">
      <c r="A63" t="str">
        <f t="shared" si="0"/>
        <v>2024</v>
      </c>
      <c r="B63" t="str">
        <f t="shared" si="1"/>
        <v>02</v>
      </c>
      <c r="C63" s="3">
        <f t="shared" si="2"/>
        <v>45323</v>
      </c>
      <c r="D63">
        <v>202402</v>
      </c>
      <c r="E63">
        <v>606764</v>
      </c>
      <c r="F63">
        <v>900</v>
      </c>
      <c r="G63" s="1">
        <f t="shared" si="3"/>
        <v>1.4832785069648167E-3</v>
      </c>
      <c r="H63" t="s">
        <v>258</v>
      </c>
      <c r="I63">
        <v>302</v>
      </c>
      <c r="J63" t="s">
        <v>101</v>
      </c>
    </row>
    <row r="64" spans="1:10" x14ac:dyDescent="0.25">
      <c r="A64" t="str">
        <f t="shared" si="0"/>
        <v>2024</v>
      </c>
      <c r="B64" t="str">
        <f t="shared" si="1"/>
        <v>02</v>
      </c>
      <c r="C64" s="3">
        <f t="shared" si="2"/>
        <v>45323</v>
      </c>
      <c r="D64">
        <v>202402</v>
      </c>
      <c r="E64">
        <v>209486</v>
      </c>
      <c r="F64">
        <v>2346</v>
      </c>
      <c r="G64" s="1">
        <f t="shared" si="3"/>
        <v>1.1198839063230956E-2</v>
      </c>
      <c r="H64" t="s">
        <v>258</v>
      </c>
      <c r="I64">
        <v>303</v>
      </c>
      <c r="J64" t="s">
        <v>102</v>
      </c>
    </row>
    <row r="65" spans="1:10" x14ac:dyDescent="0.25">
      <c r="A65" t="str">
        <f t="shared" si="0"/>
        <v>2024</v>
      </c>
      <c r="B65" t="str">
        <f t="shared" si="1"/>
        <v>02</v>
      </c>
      <c r="C65" s="3">
        <f t="shared" si="2"/>
        <v>45323</v>
      </c>
      <c r="D65">
        <v>202402</v>
      </c>
      <c r="E65">
        <v>134772026</v>
      </c>
      <c r="F65">
        <v>22048</v>
      </c>
      <c r="G65" s="1">
        <f t="shared" si="3"/>
        <v>1.6359478041830431E-4</v>
      </c>
      <c r="H65" t="s">
        <v>258</v>
      </c>
      <c r="I65">
        <v>309</v>
      </c>
      <c r="J65" t="s">
        <v>103</v>
      </c>
    </row>
    <row r="66" spans="1:10" x14ac:dyDescent="0.25">
      <c r="A66" t="str">
        <f t="shared" si="0"/>
        <v>2024</v>
      </c>
      <c r="B66" t="str">
        <f t="shared" si="1"/>
        <v>02</v>
      </c>
      <c r="C66" s="3">
        <f t="shared" si="2"/>
        <v>45323</v>
      </c>
      <c r="D66">
        <v>202402</v>
      </c>
      <c r="E66">
        <v>26237757</v>
      </c>
      <c r="F66">
        <v>227084</v>
      </c>
      <c r="G66" s="1">
        <f t="shared" si="3"/>
        <v>8.6548556723046108E-3</v>
      </c>
      <c r="H66" t="s">
        <v>258</v>
      </c>
      <c r="I66">
        <v>310</v>
      </c>
      <c r="J66" t="s">
        <v>105</v>
      </c>
    </row>
    <row r="67" spans="1:10" x14ac:dyDescent="0.25">
      <c r="A67" t="str">
        <f t="shared" ref="A67:A130" si="4">LEFT(D67,4)</f>
        <v>2024</v>
      </c>
      <c r="B67" t="str">
        <f t="shared" ref="B67:B130" si="5">RIGHT(D67,2)</f>
        <v>02</v>
      </c>
      <c r="C67" s="3">
        <f t="shared" ref="C67:C130" si="6">DATE(A67,B67,1)</f>
        <v>45323</v>
      </c>
      <c r="D67">
        <v>202402</v>
      </c>
      <c r="E67">
        <v>277111</v>
      </c>
      <c r="F67">
        <v>757</v>
      </c>
      <c r="G67" s="1">
        <f t="shared" ref="G67:G130" si="7">F67/E67</f>
        <v>2.7317573102475182E-3</v>
      </c>
      <c r="H67" t="s">
        <v>258</v>
      </c>
      <c r="I67">
        <v>321</v>
      </c>
      <c r="J67" t="s">
        <v>106</v>
      </c>
    </row>
    <row r="68" spans="1:10" x14ac:dyDescent="0.25">
      <c r="A68" t="str">
        <f t="shared" si="4"/>
        <v>2024</v>
      </c>
      <c r="B68" t="str">
        <f t="shared" si="5"/>
        <v>02</v>
      </c>
      <c r="C68" s="3">
        <f t="shared" si="6"/>
        <v>45323</v>
      </c>
      <c r="D68">
        <v>202402</v>
      </c>
      <c r="E68">
        <v>212904</v>
      </c>
      <c r="F68">
        <v>1991</v>
      </c>
      <c r="G68" s="1">
        <f t="shared" si="7"/>
        <v>9.3516326607297178E-3</v>
      </c>
      <c r="H68" t="s">
        <v>258</v>
      </c>
      <c r="I68">
        <v>322</v>
      </c>
      <c r="J68" t="s">
        <v>107</v>
      </c>
    </row>
    <row r="69" spans="1:10" x14ac:dyDescent="0.25">
      <c r="A69" t="str">
        <f t="shared" si="4"/>
        <v>2024</v>
      </c>
      <c r="B69" t="str">
        <f t="shared" si="5"/>
        <v>02</v>
      </c>
      <c r="C69" s="3">
        <f t="shared" si="6"/>
        <v>45323</v>
      </c>
      <c r="D69">
        <v>202402</v>
      </c>
      <c r="E69">
        <v>138221</v>
      </c>
      <c r="F69">
        <v>370</v>
      </c>
      <c r="G69" s="1">
        <f t="shared" si="7"/>
        <v>2.6768725446929195E-3</v>
      </c>
      <c r="H69" t="s">
        <v>258</v>
      </c>
      <c r="I69">
        <v>323</v>
      </c>
      <c r="J69" t="s">
        <v>108</v>
      </c>
    </row>
    <row r="70" spans="1:10" x14ac:dyDescent="0.25">
      <c r="A70" t="str">
        <f t="shared" si="4"/>
        <v>2024</v>
      </c>
      <c r="B70" t="str">
        <f t="shared" si="5"/>
        <v>02</v>
      </c>
      <c r="C70" s="3">
        <f t="shared" si="6"/>
        <v>45323</v>
      </c>
      <c r="D70">
        <v>202402</v>
      </c>
      <c r="E70">
        <v>699335</v>
      </c>
      <c r="F70">
        <v>549</v>
      </c>
      <c r="G70" s="1">
        <f t="shared" si="7"/>
        <v>7.8503149420520925E-4</v>
      </c>
      <c r="H70" t="s">
        <v>258</v>
      </c>
      <c r="I70">
        <v>324</v>
      </c>
      <c r="J70" t="s">
        <v>109</v>
      </c>
    </row>
    <row r="71" spans="1:10" x14ac:dyDescent="0.25">
      <c r="A71" t="str">
        <f t="shared" si="4"/>
        <v>2024</v>
      </c>
      <c r="B71" t="str">
        <f t="shared" si="5"/>
        <v>02</v>
      </c>
      <c r="C71" s="3">
        <f t="shared" si="6"/>
        <v>45323</v>
      </c>
      <c r="D71">
        <v>202402</v>
      </c>
      <c r="E71">
        <v>64749963</v>
      </c>
      <c r="F71">
        <v>107481</v>
      </c>
      <c r="G71" s="1">
        <f t="shared" si="7"/>
        <v>1.659939172474894E-3</v>
      </c>
      <c r="H71" t="s">
        <v>258</v>
      </c>
      <c r="I71">
        <v>329</v>
      </c>
      <c r="J71" t="s">
        <v>110</v>
      </c>
    </row>
    <row r="72" spans="1:10" x14ac:dyDescent="0.25">
      <c r="A72" t="str">
        <f t="shared" si="4"/>
        <v>2024</v>
      </c>
      <c r="B72" t="str">
        <f t="shared" si="5"/>
        <v>02</v>
      </c>
      <c r="C72" s="3">
        <f t="shared" si="6"/>
        <v>45323</v>
      </c>
      <c r="D72">
        <v>202402</v>
      </c>
      <c r="E72">
        <v>5149679</v>
      </c>
      <c r="F72">
        <v>57709</v>
      </c>
      <c r="G72" s="1">
        <f t="shared" si="7"/>
        <v>1.1206329559570606E-2</v>
      </c>
      <c r="H72" t="s">
        <v>258</v>
      </c>
      <c r="I72">
        <v>331</v>
      </c>
      <c r="J72" t="s">
        <v>111</v>
      </c>
    </row>
    <row r="73" spans="1:10" x14ac:dyDescent="0.25">
      <c r="A73" t="str">
        <f t="shared" si="4"/>
        <v>2024</v>
      </c>
      <c r="B73" t="str">
        <f t="shared" si="5"/>
        <v>02</v>
      </c>
      <c r="C73" s="3">
        <f t="shared" si="6"/>
        <v>45323</v>
      </c>
      <c r="D73">
        <v>202402</v>
      </c>
      <c r="E73">
        <v>1151987</v>
      </c>
      <c r="F73">
        <v>14353</v>
      </c>
      <c r="G73" s="1">
        <f t="shared" si="7"/>
        <v>1.2459341989102308E-2</v>
      </c>
      <c r="H73" t="s">
        <v>258</v>
      </c>
      <c r="I73">
        <v>332</v>
      </c>
      <c r="J73" t="s">
        <v>112</v>
      </c>
    </row>
    <row r="74" spans="1:10" x14ac:dyDescent="0.25">
      <c r="A74" t="str">
        <f t="shared" si="4"/>
        <v>2024</v>
      </c>
      <c r="B74" t="str">
        <f t="shared" si="5"/>
        <v>03</v>
      </c>
      <c r="C74" s="3">
        <f t="shared" si="6"/>
        <v>45352</v>
      </c>
      <c r="D74">
        <v>202403</v>
      </c>
      <c r="E74">
        <v>518595028</v>
      </c>
      <c r="F74">
        <v>13585365</v>
      </c>
      <c r="G74" s="1">
        <f t="shared" si="7"/>
        <v>2.6196481390099252E-2</v>
      </c>
      <c r="H74" t="s">
        <v>258</v>
      </c>
      <c r="I74">
        <v>101</v>
      </c>
      <c r="J74" t="s">
        <v>29</v>
      </c>
    </row>
    <row r="75" spans="1:10" x14ac:dyDescent="0.25">
      <c r="A75" t="str">
        <f t="shared" si="4"/>
        <v>2024</v>
      </c>
      <c r="B75" t="str">
        <f t="shared" si="5"/>
        <v>03</v>
      </c>
      <c r="C75" s="3">
        <f t="shared" si="6"/>
        <v>45352</v>
      </c>
      <c r="D75">
        <v>202403</v>
      </c>
      <c r="E75">
        <v>22678404</v>
      </c>
      <c r="F75">
        <v>255531</v>
      </c>
      <c r="G75" s="1">
        <f t="shared" si="7"/>
        <v>1.1267591846410355E-2</v>
      </c>
      <c r="H75" t="s">
        <v>258</v>
      </c>
      <c r="I75">
        <v>102</v>
      </c>
      <c r="J75" t="s">
        <v>30</v>
      </c>
    </row>
    <row r="76" spans="1:10" x14ac:dyDescent="0.25">
      <c r="A76" t="str">
        <f t="shared" si="4"/>
        <v>2024</v>
      </c>
      <c r="B76" t="str">
        <f t="shared" si="5"/>
        <v>03</v>
      </c>
      <c r="C76" s="3">
        <f t="shared" si="6"/>
        <v>45352</v>
      </c>
      <c r="D76">
        <v>202403</v>
      </c>
      <c r="E76">
        <v>151387300</v>
      </c>
      <c r="F76">
        <v>73150</v>
      </c>
      <c r="G76" s="1">
        <f t="shared" si="7"/>
        <v>4.8319773191014039E-4</v>
      </c>
      <c r="H76" t="s">
        <v>258</v>
      </c>
      <c r="I76">
        <v>103</v>
      </c>
      <c r="J76" t="s">
        <v>31</v>
      </c>
    </row>
    <row r="77" spans="1:10" x14ac:dyDescent="0.25">
      <c r="A77" t="str">
        <f t="shared" si="4"/>
        <v>2024</v>
      </c>
      <c r="B77" t="str">
        <f t="shared" si="5"/>
        <v>03</v>
      </c>
      <c r="C77" s="3">
        <f t="shared" si="6"/>
        <v>45352</v>
      </c>
      <c r="D77">
        <v>202403</v>
      </c>
      <c r="E77">
        <v>128211986</v>
      </c>
      <c r="F77">
        <v>6161773</v>
      </c>
      <c r="G77" s="1">
        <f t="shared" si="7"/>
        <v>4.8059258671806236E-2</v>
      </c>
      <c r="H77" t="s">
        <v>258</v>
      </c>
      <c r="I77">
        <v>104</v>
      </c>
      <c r="J77" t="s">
        <v>32</v>
      </c>
    </row>
    <row r="78" spans="1:10" x14ac:dyDescent="0.25">
      <c r="A78" t="str">
        <f t="shared" si="4"/>
        <v>2024</v>
      </c>
      <c r="B78" t="str">
        <f t="shared" si="5"/>
        <v>03</v>
      </c>
      <c r="C78" s="3">
        <f t="shared" si="6"/>
        <v>45352</v>
      </c>
      <c r="D78">
        <v>202403</v>
      </c>
      <c r="E78">
        <v>134409833</v>
      </c>
      <c r="F78">
        <v>268610</v>
      </c>
      <c r="G78" s="1">
        <f t="shared" si="7"/>
        <v>1.9984400992448222E-3</v>
      </c>
      <c r="H78" t="s">
        <v>258</v>
      </c>
      <c r="I78">
        <v>105</v>
      </c>
      <c r="J78" t="s">
        <v>33</v>
      </c>
    </row>
    <row r="79" spans="1:10" x14ac:dyDescent="0.25">
      <c r="A79" t="str">
        <f t="shared" si="4"/>
        <v>2024</v>
      </c>
      <c r="B79" t="str">
        <f t="shared" si="5"/>
        <v>03</v>
      </c>
      <c r="C79" s="3">
        <f t="shared" si="6"/>
        <v>45352</v>
      </c>
      <c r="D79">
        <v>202403</v>
      </c>
      <c r="E79">
        <v>73939903</v>
      </c>
      <c r="F79">
        <v>1432035</v>
      </c>
      <c r="G79" s="1">
        <f t="shared" si="7"/>
        <v>1.9367553132981524E-2</v>
      </c>
      <c r="H79" t="s">
        <v>258</v>
      </c>
      <c r="I79">
        <v>106</v>
      </c>
      <c r="J79" t="s">
        <v>34</v>
      </c>
    </row>
    <row r="80" spans="1:10" x14ac:dyDescent="0.25">
      <c r="A80" t="str">
        <f t="shared" si="4"/>
        <v>2024</v>
      </c>
      <c r="B80" t="str">
        <f t="shared" si="5"/>
        <v>03</v>
      </c>
      <c r="C80" s="3">
        <f t="shared" si="6"/>
        <v>45352</v>
      </c>
      <c r="D80">
        <v>202403</v>
      </c>
      <c r="E80">
        <v>616853289</v>
      </c>
      <c r="F80">
        <v>1460007</v>
      </c>
      <c r="G80" s="1">
        <f t="shared" si="7"/>
        <v>2.366862633361107E-3</v>
      </c>
      <c r="H80" t="s">
        <v>258</v>
      </c>
      <c r="I80">
        <v>107</v>
      </c>
      <c r="J80" t="s">
        <v>35</v>
      </c>
    </row>
    <row r="81" spans="1:10" x14ac:dyDescent="0.25">
      <c r="A81" t="str">
        <f t="shared" si="4"/>
        <v>2024</v>
      </c>
      <c r="B81" t="str">
        <f t="shared" si="5"/>
        <v>03</v>
      </c>
      <c r="C81" s="3">
        <f t="shared" si="6"/>
        <v>45352</v>
      </c>
      <c r="D81">
        <v>202403</v>
      </c>
      <c r="E81">
        <v>13634659</v>
      </c>
      <c r="F81">
        <v>53332</v>
      </c>
      <c r="G81" s="1">
        <f t="shared" si="7"/>
        <v>3.9115022971971652E-3</v>
      </c>
      <c r="H81" t="s">
        <v>258</v>
      </c>
      <c r="I81">
        <v>108</v>
      </c>
      <c r="J81" t="s">
        <v>36</v>
      </c>
    </row>
    <row r="82" spans="1:10" x14ac:dyDescent="0.25">
      <c r="A82" t="str">
        <f t="shared" si="4"/>
        <v>2024</v>
      </c>
      <c r="B82" t="str">
        <f t="shared" si="5"/>
        <v>03</v>
      </c>
      <c r="C82" s="3">
        <f t="shared" si="6"/>
        <v>45352</v>
      </c>
      <c r="D82">
        <v>202403</v>
      </c>
      <c r="E82">
        <v>38333</v>
      </c>
      <c r="F82">
        <v>719</v>
      </c>
      <c r="G82" s="1">
        <f t="shared" si="7"/>
        <v>1.8756684840737746E-2</v>
      </c>
      <c r="H82" t="s">
        <v>258</v>
      </c>
      <c r="I82">
        <v>109</v>
      </c>
      <c r="J82" t="s">
        <v>37</v>
      </c>
    </row>
    <row r="83" spans="1:10" x14ac:dyDescent="0.25">
      <c r="A83" t="str">
        <f t="shared" si="4"/>
        <v>2024</v>
      </c>
      <c r="B83" t="str">
        <f t="shared" si="5"/>
        <v>03</v>
      </c>
      <c r="C83" s="3">
        <f t="shared" si="6"/>
        <v>45352</v>
      </c>
      <c r="D83">
        <v>202403</v>
      </c>
      <c r="E83">
        <v>243586606</v>
      </c>
      <c r="F83">
        <v>584107</v>
      </c>
      <c r="G83" s="1">
        <f t="shared" si="7"/>
        <v>2.3979438343994987E-3</v>
      </c>
      <c r="H83" t="s">
        <v>258</v>
      </c>
      <c r="I83">
        <v>110</v>
      </c>
      <c r="J83" t="s">
        <v>38</v>
      </c>
    </row>
    <row r="84" spans="1:10" x14ac:dyDescent="0.25">
      <c r="A84" t="str">
        <f t="shared" si="4"/>
        <v>2024</v>
      </c>
      <c r="B84" t="str">
        <f t="shared" si="5"/>
        <v>03</v>
      </c>
      <c r="C84" s="3">
        <f t="shared" si="6"/>
        <v>45352</v>
      </c>
      <c r="D84">
        <v>202403</v>
      </c>
      <c r="E84">
        <v>48201864</v>
      </c>
      <c r="F84">
        <v>1349</v>
      </c>
      <c r="G84" s="1">
        <f t="shared" si="7"/>
        <v>2.7986469568894679E-5</v>
      </c>
      <c r="H84" t="s">
        <v>258</v>
      </c>
      <c r="I84">
        <v>120</v>
      </c>
      <c r="J84" t="s">
        <v>40</v>
      </c>
    </row>
    <row r="85" spans="1:10" x14ac:dyDescent="0.25">
      <c r="A85" t="str">
        <f t="shared" si="4"/>
        <v>2024</v>
      </c>
      <c r="B85" t="str">
        <f t="shared" si="5"/>
        <v>03</v>
      </c>
      <c r="C85" s="3">
        <f t="shared" si="6"/>
        <v>45352</v>
      </c>
      <c r="D85">
        <v>202403</v>
      </c>
      <c r="E85">
        <v>79229311</v>
      </c>
      <c r="F85">
        <v>138469</v>
      </c>
      <c r="G85" s="1">
        <f t="shared" si="7"/>
        <v>1.7476991564397172E-3</v>
      </c>
      <c r="H85" t="s">
        <v>258</v>
      </c>
      <c r="I85">
        <v>131</v>
      </c>
      <c r="J85" t="s">
        <v>42</v>
      </c>
    </row>
    <row r="86" spans="1:10" x14ac:dyDescent="0.25">
      <c r="A86" t="str">
        <f t="shared" si="4"/>
        <v>2024</v>
      </c>
      <c r="B86" t="str">
        <f t="shared" si="5"/>
        <v>03</v>
      </c>
      <c r="C86" s="3">
        <f t="shared" si="6"/>
        <v>45352</v>
      </c>
      <c r="D86">
        <v>202403</v>
      </c>
      <c r="E86">
        <v>67838636</v>
      </c>
      <c r="F86">
        <v>1865392</v>
      </c>
      <c r="G86" s="1">
        <f t="shared" si="7"/>
        <v>2.7497486830366107E-2</v>
      </c>
      <c r="H86" t="s">
        <v>258</v>
      </c>
      <c r="I86">
        <v>139</v>
      </c>
      <c r="J86" t="s">
        <v>43</v>
      </c>
    </row>
    <row r="87" spans="1:10" x14ac:dyDescent="0.25">
      <c r="A87" t="str">
        <f t="shared" si="4"/>
        <v>2024</v>
      </c>
      <c r="B87" t="str">
        <f t="shared" si="5"/>
        <v>03</v>
      </c>
      <c r="C87" s="3">
        <f t="shared" si="6"/>
        <v>45352</v>
      </c>
      <c r="D87">
        <v>202403</v>
      </c>
      <c r="E87">
        <v>81779056</v>
      </c>
      <c r="F87">
        <v>1591938</v>
      </c>
      <c r="G87" s="1">
        <f t="shared" si="7"/>
        <v>1.9466328884989819E-2</v>
      </c>
      <c r="H87" t="s">
        <v>258</v>
      </c>
      <c r="I87">
        <v>141</v>
      </c>
      <c r="J87" t="s">
        <v>44</v>
      </c>
    </row>
    <row r="88" spans="1:10" x14ac:dyDescent="0.25">
      <c r="A88" t="str">
        <f t="shared" si="4"/>
        <v>2024</v>
      </c>
      <c r="B88" t="str">
        <f t="shared" si="5"/>
        <v>03</v>
      </c>
      <c r="C88" s="3">
        <f t="shared" si="6"/>
        <v>45352</v>
      </c>
      <c r="D88">
        <v>202403</v>
      </c>
      <c r="E88">
        <v>809</v>
      </c>
      <c r="F88">
        <v>195</v>
      </c>
      <c r="G88" s="1">
        <f t="shared" si="7"/>
        <v>0.24103831891223734</v>
      </c>
      <c r="H88" t="s">
        <v>258</v>
      </c>
      <c r="I88">
        <v>142</v>
      </c>
      <c r="J88" t="s">
        <v>45</v>
      </c>
    </row>
    <row r="89" spans="1:10" x14ac:dyDescent="0.25">
      <c r="A89" t="str">
        <f t="shared" si="4"/>
        <v>2024</v>
      </c>
      <c r="B89" t="str">
        <f t="shared" si="5"/>
        <v>03</v>
      </c>
      <c r="C89" s="3">
        <f t="shared" si="6"/>
        <v>45352</v>
      </c>
      <c r="D89">
        <v>202403</v>
      </c>
      <c r="E89">
        <v>2227512</v>
      </c>
      <c r="F89">
        <v>43282</v>
      </c>
      <c r="G89" s="1">
        <f t="shared" si="7"/>
        <v>1.9430647287197556E-2</v>
      </c>
      <c r="H89" t="s">
        <v>258</v>
      </c>
      <c r="I89">
        <v>143</v>
      </c>
      <c r="J89" t="s">
        <v>46</v>
      </c>
    </row>
    <row r="90" spans="1:10" x14ac:dyDescent="0.25">
      <c r="A90" t="str">
        <f t="shared" si="4"/>
        <v>2024</v>
      </c>
      <c r="B90" t="str">
        <f t="shared" si="5"/>
        <v>03</v>
      </c>
      <c r="C90" s="3">
        <f t="shared" si="6"/>
        <v>45352</v>
      </c>
      <c r="D90">
        <v>202403</v>
      </c>
      <c r="E90">
        <v>337774</v>
      </c>
      <c r="F90">
        <v>1472</v>
      </c>
      <c r="G90" s="1">
        <f t="shared" si="7"/>
        <v>4.3579434769994135E-3</v>
      </c>
      <c r="H90" t="s">
        <v>258</v>
      </c>
      <c r="I90">
        <v>149</v>
      </c>
      <c r="J90" t="s">
        <v>47</v>
      </c>
    </row>
    <row r="91" spans="1:10" x14ac:dyDescent="0.25">
      <c r="A91" t="str">
        <f t="shared" si="4"/>
        <v>2024</v>
      </c>
      <c r="B91" t="str">
        <f t="shared" si="5"/>
        <v>03</v>
      </c>
      <c r="C91" s="3">
        <f t="shared" si="6"/>
        <v>45352</v>
      </c>
      <c r="D91">
        <v>202403</v>
      </c>
      <c r="E91">
        <v>46318752</v>
      </c>
      <c r="F91">
        <v>21895398</v>
      </c>
      <c r="G91" s="1">
        <f t="shared" si="7"/>
        <v>0.47271131139284583</v>
      </c>
      <c r="H91" t="s">
        <v>258</v>
      </c>
      <c r="I91">
        <v>151</v>
      </c>
      <c r="J91" t="s">
        <v>48</v>
      </c>
    </row>
    <row r="92" spans="1:10" x14ac:dyDescent="0.25">
      <c r="A92" t="str">
        <f t="shared" si="4"/>
        <v>2024</v>
      </c>
      <c r="B92" t="str">
        <f t="shared" si="5"/>
        <v>03</v>
      </c>
      <c r="C92" s="3">
        <f t="shared" si="6"/>
        <v>45352</v>
      </c>
      <c r="D92">
        <v>202403</v>
      </c>
      <c r="E92">
        <v>47425699</v>
      </c>
      <c r="F92">
        <v>75746</v>
      </c>
      <c r="G92" s="1">
        <f t="shared" si="7"/>
        <v>1.597150945524282E-3</v>
      </c>
      <c r="H92" t="s">
        <v>258</v>
      </c>
      <c r="I92">
        <v>152</v>
      </c>
      <c r="J92" t="s">
        <v>49</v>
      </c>
    </row>
    <row r="93" spans="1:10" x14ac:dyDescent="0.25">
      <c r="A93" t="str">
        <f t="shared" si="4"/>
        <v>2024</v>
      </c>
      <c r="B93" t="str">
        <f t="shared" si="5"/>
        <v>03</v>
      </c>
      <c r="C93" s="3">
        <f t="shared" si="6"/>
        <v>45352</v>
      </c>
      <c r="D93">
        <v>202403</v>
      </c>
      <c r="E93">
        <v>5976972</v>
      </c>
      <c r="F93">
        <v>159227</v>
      </c>
      <c r="G93" s="1">
        <f t="shared" si="7"/>
        <v>2.6640077952515086E-2</v>
      </c>
      <c r="H93" t="s">
        <v>258</v>
      </c>
      <c r="I93">
        <v>161</v>
      </c>
      <c r="J93" t="s">
        <v>51</v>
      </c>
    </row>
    <row r="94" spans="1:10" x14ac:dyDescent="0.25">
      <c r="A94" t="str">
        <f t="shared" si="4"/>
        <v>2024</v>
      </c>
      <c r="B94" t="str">
        <f t="shared" si="5"/>
        <v>03</v>
      </c>
      <c r="C94" s="3">
        <f t="shared" si="6"/>
        <v>45352</v>
      </c>
      <c r="D94">
        <v>202403</v>
      </c>
      <c r="E94">
        <v>33088243</v>
      </c>
      <c r="F94">
        <v>244159</v>
      </c>
      <c r="G94" s="1">
        <f t="shared" si="7"/>
        <v>7.3790258370624272E-3</v>
      </c>
      <c r="H94" t="s">
        <v>258</v>
      </c>
      <c r="I94">
        <v>162</v>
      </c>
      <c r="J94" t="s">
        <v>52</v>
      </c>
    </row>
    <row r="95" spans="1:10" x14ac:dyDescent="0.25">
      <c r="A95" t="str">
        <f t="shared" si="4"/>
        <v>2024</v>
      </c>
      <c r="B95" t="str">
        <f t="shared" si="5"/>
        <v>03</v>
      </c>
      <c r="C95" s="3">
        <f t="shared" si="6"/>
        <v>45352</v>
      </c>
      <c r="D95">
        <v>202403</v>
      </c>
      <c r="E95">
        <v>113985149</v>
      </c>
      <c r="F95">
        <v>64362</v>
      </c>
      <c r="G95" s="1">
        <f t="shared" si="7"/>
        <v>5.6465250574002409E-4</v>
      </c>
      <c r="H95" t="s">
        <v>258</v>
      </c>
      <c r="I95">
        <v>170</v>
      </c>
      <c r="J95" t="s">
        <v>53</v>
      </c>
    </row>
    <row r="96" spans="1:10" x14ac:dyDescent="0.25">
      <c r="A96" t="str">
        <f t="shared" si="4"/>
        <v>2024</v>
      </c>
      <c r="B96" t="str">
        <f t="shared" si="5"/>
        <v>03</v>
      </c>
      <c r="C96" s="3">
        <f t="shared" si="6"/>
        <v>45352</v>
      </c>
      <c r="D96">
        <v>202403</v>
      </c>
      <c r="E96">
        <v>28581995</v>
      </c>
      <c r="F96">
        <v>721335</v>
      </c>
      <c r="G96" s="1">
        <f t="shared" si="7"/>
        <v>2.5237391581658313E-2</v>
      </c>
      <c r="H96" t="s">
        <v>258</v>
      </c>
      <c r="I96">
        <v>181</v>
      </c>
      <c r="J96" t="s">
        <v>55</v>
      </c>
    </row>
    <row r="97" spans="1:10" x14ac:dyDescent="0.25">
      <c r="A97" t="str">
        <f t="shared" si="4"/>
        <v>2024</v>
      </c>
      <c r="B97" t="str">
        <f t="shared" si="5"/>
        <v>03</v>
      </c>
      <c r="C97" s="3">
        <f t="shared" si="6"/>
        <v>45352</v>
      </c>
      <c r="D97">
        <v>202403</v>
      </c>
      <c r="E97">
        <v>6651552</v>
      </c>
      <c r="F97">
        <v>25748</v>
      </c>
      <c r="G97" s="1">
        <f t="shared" si="7"/>
        <v>3.8709762774161581E-3</v>
      </c>
      <c r="H97" t="s">
        <v>258</v>
      </c>
      <c r="I97">
        <v>182</v>
      </c>
      <c r="J97" t="s">
        <v>56</v>
      </c>
    </row>
    <row r="98" spans="1:10" x14ac:dyDescent="0.25">
      <c r="A98" t="str">
        <f t="shared" si="4"/>
        <v>2024</v>
      </c>
      <c r="B98" t="str">
        <f t="shared" si="5"/>
        <v>03</v>
      </c>
      <c r="C98" s="3">
        <f t="shared" si="6"/>
        <v>45352</v>
      </c>
      <c r="D98">
        <v>202403</v>
      </c>
      <c r="E98">
        <v>1464126</v>
      </c>
      <c r="F98">
        <v>6565</v>
      </c>
      <c r="G98" s="1">
        <f t="shared" si="7"/>
        <v>4.4839037077410004E-3</v>
      </c>
      <c r="H98" t="s">
        <v>258</v>
      </c>
      <c r="I98">
        <v>191</v>
      </c>
      <c r="J98" t="s">
        <v>58</v>
      </c>
    </row>
    <row r="99" spans="1:10" x14ac:dyDescent="0.25">
      <c r="A99" t="str">
        <f t="shared" si="4"/>
        <v>2024</v>
      </c>
      <c r="B99" t="str">
        <f t="shared" si="5"/>
        <v>03</v>
      </c>
      <c r="C99" s="3">
        <f t="shared" si="6"/>
        <v>45352</v>
      </c>
      <c r="D99">
        <v>202403</v>
      </c>
      <c r="E99">
        <v>103578731</v>
      </c>
      <c r="F99">
        <v>21455</v>
      </c>
      <c r="G99" s="1">
        <f t="shared" si="7"/>
        <v>2.0713711968531453E-4</v>
      </c>
      <c r="H99" t="s">
        <v>258</v>
      </c>
      <c r="I99">
        <v>192</v>
      </c>
      <c r="J99" t="s">
        <v>59</v>
      </c>
    </row>
    <row r="100" spans="1:10" x14ac:dyDescent="0.25">
      <c r="A100" t="str">
        <f t="shared" si="4"/>
        <v>2024</v>
      </c>
      <c r="B100" t="str">
        <f t="shared" si="5"/>
        <v>03</v>
      </c>
      <c r="C100" s="3">
        <f t="shared" si="6"/>
        <v>45352</v>
      </c>
      <c r="D100">
        <v>202403</v>
      </c>
      <c r="E100">
        <v>237147096</v>
      </c>
      <c r="F100">
        <v>6292783</v>
      </c>
      <c r="G100" s="1">
        <f t="shared" si="7"/>
        <v>2.6535357616186032E-2</v>
      </c>
      <c r="H100" t="s">
        <v>258</v>
      </c>
      <c r="I100">
        <v>201</v>
      </c>
      <c r="J100" t="s">
        <v>61</v>
      </c>
    </row>
    <row r="101" spans="1:10" x14ac:dyDescent="0.25">
      <c r="A101" t="str">
        <f t="shared" si="4"/>
        <v>2024</v>
      </c>
      <c r="B101" t="str">
        <f t="shared" si="5"/>
        <v>03</v>
      </c>
      <c r="C101" s="3">
        <f t="shared" si="6"/>
        <v>45352</v>
      </c>
      <c r="D101">
        <v>202403</v>
      </c>
      <c r="E101">
        <v>785054737</v>
      </c>
      <c r="F101">
        <v>555504</v>
      </c>
      <c r="G101" s="1">
        <f t="shared" si="7"/>
        <v>7.0759906770679097E-4</v>
      </c>
      <c r="H101" t="s">
        <v>258</v>
      </c>
      <c r="I101">
        <v>202</v>
      </c>
      <c r="J101" t="s">
        <v>62</v>
      </c>
    </row>
    <row r="102" spans="1:10" x14ac:dyDescent="0.25">
      <c r="A102" t="str">
        <f t="shared" si="4"/>
        <v>2024</v>
      </c>
      <c r="B102" t="str">
        <f t="shared" si="5"/>
        <v>03</v>
      </c>
      <c r="C102" s="3">
        <f t="shared" si="6"/>
        <v>45352</v>
      </c>
      <c r="D102">
        <v>202403</v>
      </c>
      <c r="E102">
        <v>1925502</v>
      </c>
      <c r="F102">
        <v>357</v>
      </c>
      <c r="G102" s="1">
        <f t="shared" si="7"/>
        <v>1.8540619537138887E-4</v>
      </c>
      <c r="H102" t="s">
        <v>258</v>
      </c>
      <c r="I102">
        <v>203</v>
      </c>
      <c r="J102" t="s">
        <v>63</v>
      </c>
    </row>
    <row r="103" spans="1:10" x14ac:dyDescent="0.25">
      <c r="A103" t="str">
        <f t="shared" si="4"/>
        <v>2024</v>
      </c>
      <c r="B103" t="str">
        <f t="shared" si="5"/>
        <v>03</v>
      </c>
      <c r="C103" s="3">
        <f t="shared" si="6"/>
        <v>45352</v>
      </c>
      <c r="D103">
        <v>202403</v>
      </c>
      <c r="E103">
        <v>138389</v>
      </c>
      <c r="F103">
        <v>1294</v>
      </c>
      <c r="G103" s="1">
        <f t="shared" si="7"/>
        <v>9.3504541545932126E-3</v>
      </c>
      <c r="H103" t="s">
        <v>258</v>
      </c>
      <c r="I103">
        <v>204</v>
      </c>
      <c r="J103" t="s">
        <v>64</v>
      </c>
    </row>
    <row r="104" spans="1:10" x14ac:dyDescent="0.25">
      <c r="A104" t="str">
        <f t="shared" si="4"/>
        <v>2024</v>
      </c>
      <c r="B104" t="str">
        <f t="shared" si="5"/>
        <v>03</v>
      </c>
      <c r="C104" s="3">
        <f t="shared" si="6"/>
        <v>45352</v>
      </c>
      <c r="D104">
        <v>202403</v>
      </c>
      <c r="E104">
        <v>356160484</v>
      </c>
      <c r="F104">
        <v>482047</v>
      </c>
      <c r="G104" s="1">
        <f t="shared" si="7"/>
        <v>1.3534544725068377E-3</v>
      </c>
      <c r="H104" t="s">
        <v>258</v>
      </c>
      <c r="I104">
        <v>210</v>
      </c>
      <c r="J104" t="s">
        <v>65</v>
      </c>
    </row>
    <row r="105" spans="1:10" x14ac:dyDescent="0.25">
      <c r="A105" t="str">
        <f t="shared" si="4"/>
        <v>2024</v>
      </c>
      <c r="B105" t="str">
        <f t="shared" si="5"/>
        <v>03</v>
      </c>
      <c r="C105" s="3">
        <f t="shared" si="6"/>
        <v>45352</v>
      </c>
      <c r="D105">
        <v>202403</v>
      </c>
      <c r="E105">
        <v>19403515</v>
      </c>
      <c r="F105">
        <v>579205</v>
      </c>
      <c r="G105" s="1">
        <f t="shared" si="7"/>
        <v>2.9850519351777242E-2</v>
      </c>
      <c r="H105" t="s">
        <v>258</v>
      </c>
      <c r="I105">
        <v>221</v>
      </c>
      <c r="J105" t="s">
        <v>67</v>
      </c>
    </row>
    <row r="106" spans="1:10" x14ac:dyDescent="0.25">
      <c r="A106" t="str">
        <f t="shared" si="4"/>
        <v>2024</v>
      </c>
      <c r="B106" t="str">
        <f t="shared" si="5"/>
        <v>03</v>
      </c>
      <c r="C106" s="3">
        <f t="shared" si="6"/>
        <v>45352</v>
      </c>
      <c r="D106">
        <v>202403</v>
      </c>
      <c r="E106">
        <v>132508897</v>
      </c>
      <c r="F106">
        <v>272324</v>
      </c>
      <c r="G106" s="1">
        <f t="shared" si="7"/>
        <v>2.0551374750330917E-3</v>
      </c>
      <c r="H106" t="s">
        <v>258</v>
      </c>
      <c r="I106">
        <v>222</v>
      </c>
      <c r="J106" t="s">
        <v>68</v>
      </c>
    </row>
    <row r="107" spans="1:10" x14ac:dyDescent="0.25">
      <c r="A107" t="str">
        <f t="shared" si="4"/>
        <v>2024</v>
      </c>
      <c r="B107" t="str">
        <f t="shared" si="5"/>
        <v>03</v>
      </c>
      <c r="C107" s="3">
        <f t="shared" si="6"/>
        <v>45352</v>
      </c>
      <c r="D107">
        <v>202403</v>
      </c>
      <c r="E107">
        <v>46280464</v>
      </c>
      <c r="F107">
        <v>19633</v>
      </c>
      <c r="G107" s="1">
        <f t="shared" si="7"/>
        <v>4.2421787301008909E-4</v>
      </c>
      <c r="H107" t="s">
        <v>258</v>
      </c>
      <c r="I107">
        <v>231</v>
      </c>
      <c r="J107" t="s">
        <v>70</v>
      </c>
    </row>
    <row r="108" spans="1:10" x14ac:dyDescent="0.25">
      <c r="A108" t="str">
        <f t="shared" si="4"/>
        <v>2024</v>
      </c>
      <c r="B108" t="str">
        <f t="shared" si="5"/>
        <v>03</v>
      </c>
      <c r="C108" s="3">
        <f t="shared" si="6"/>
        <v>45352</v>
      </c>
      <c r="D108">
        <v>202403</v>
      </c>
      <c r="E108">
        <v>140228954</v>
      </c>
      <c r="F108">
        <v>395319</v>
      </c>
      <c r="G108" s="1">
        <f t="shared" si="7"/>
        <v>2.8190968321706229E-3</v>
      </c>
      <c r="H108" t="s">
        <v>258</v>
      </c>
      <c r="I108">
        <v>239</v>
      </c>
      <c r="J108" t="s">
        <v>71</v>
      </c>
    </row>
    <row r="109" spans="1:10" x14ac:dyDescent="0.25">
      <c r="A109" t="str">
        <f t="shared" si="4"/>
        <v>2024</v>
      </c>
      <c r="B109" t="str">
        <f t="shared" si="5"/>
        <v>03</v>
      </c>
      <c r="C109" s="3">
        <f t="shared" si="6"/>
        <v>45352</v>
      </c>
      <c r="D109">
        <v>202403</v>
      </c>
      <c r="E109">
        <v>228755298</v>
      </c>
      <c r="F109">
        <v>1681099</v>
      </c>
      <c r="G109" s="1">
        <f t="shared" si="7"/>
        <v>7.3488964614056721E-3</v>
      </c>
      <c r="H109" t="s">
        <v>258</v>
      </c>
      <c r="I109">
        <v>241</v>
      </c>
      <c r="J109" t="s">
        <v>73</v>
      </c>
    </row>
    <row r="110" spans="1:10" x14ac:dyDescent="0.25">
      <c r="A110" t="str">
        <f t="shared" si="4"/>
        <v>2024</v>
      </c>
      <c r="B110" t="str">
        <f t="shared" si="5"/>
        <v>03</v>
      </c>
      <c r="C110" s="3">
        <f t="shared" si="6"/>
        <v>45352</v>
      </c>
      <c r="D110">
        <v>202403</v>
      </c>
      <c r="E110">
        <v>76338561</v>
      </c>
      <c r="F110">
        <v>27219</v>
      </c>
      <c r="G110" s="1">
        <f t="shared" si="7"/>
        <v>3.5655636736458787E-4</v>
      </c>
      <c r="H110" t="s">
        <v>258</v>
      </c>
      <c r="I110">
        <v>242</v>
      </c>
      <c r="J110" t="s">
        <v>74</v>
      </c>
    </row>
    <row r="111" spans="1:10" x14ac:dyDescent="0.25">
      <c r="A111" t="str">
        <f t="shared" si="4"/>
        <v>2024</v>
      </c>
      <c r="B111" t="str">
        <f t="shared" si="5"/>
        <v>03</v>
      </c>
      <c r="C111" s="3">
        <f t="shared" si="6"/>
        <v>45352</v>
      </c>
      <c r="D111">
        <v>202403</v>
      </c>
      <c r="E111">
        <v>15054339</v>
      </c>
      <c r="F111">
        <v>95112</v>
      </c>
      <c r="G111" s="1">
        <f t="shared" si="7"/>
        <v>6.3179127293466692E-3</v>
      </c>
      <c r="H111" t="s">
        <v>258</v>
      </c>
      <c r="I111">
        <v>243</v>
      </c>
      <c r="J111" t="s">
        <v>75</v>
      </c>
    </row>
    <row r="112" spans="1:10" x14ac:dyDescent="0.25">
      <c r="A112" t="str">
        <f t="shared" si="4"/>
        <v>2024</v>
      </c>
      <c r="B112" t="str">
        <f t="shared" si="5"/>
        <v>03</v>
      </c>
      <c r="C112" s="3">
        <f t="shared" si="6"/>
        <v>45352</v>
      </c>
      <c r="D112">
        <v>202403</v>
      </c>
      <c r="E112">
        <v>48161738</v>
      </c>
      <c r="F112">
        <v>371443</v>
      </c>
      <c r="G112" s="1">
        <f t="shared" si="7"/>
        <v>7.7124085513691383E-3</v>
      </c>
      <c r="H112" t="s">
        <v>258</v>
      </c>
      <c r="I112">
        <v>251</v>
      </c>
      <c r="J112" t="s">
        <v>77</v>
      </c>
    </row>
    <row r="113" spans="1:10" x14ac:dyDescent="0.25">
      <c r="A113" t="str">
        <f t="shared" si="4"/>
        <v>2024</v>
      </c>
      <c r="B113" t="str">
        <f t="shared" si="5"/>
        <v>03</v>
      </c>
      <c r="C113" s="3">
        <f t="shared" si="6"/>
        <v>45352</v>
      </c>
      <c r="D113">
        <v>202403</v>
      </c>
      <c r="E113">
        <v>3608</v>
      </c>
      <c r="F113">
        <v>0</v>
      </c>
      <c r="G113" s="1">
        <f t="shared" si="7"/>
        <v>0</v>
      </c>
      <c r="H113" t="s">
        <v>258</v>
      </c>
      <c r="I113">
        <v>252</v>
      </c>
      <c r="J113" t="s">
        <v>78</v>
      </c>
    </row>
    <row r="114" spans="1:10" x14ac:dyDescent="0.25">
      <c r="A114" t="str">
        <f t="shared" si="4"/>
        <v>2024</v>
      </c>
      <c r="B114" t="str">
        <f t="shared" si="5"/>
        <v>03</v>
      </c>
      <c r="C114" s="3">
        <f t="shared" si="6"/>
        <v>45352</v>
      </c>
      <c r="D114">
        <v>202403</v>
      </c>
      <c r="E114">
        <v>119648514</v>
      </c>
      <c r="F114">
        <v>397572</v>
      </c>
      <c r="G114" s="1">
        <f t="shared" si="7"/>
        <v>3.3228327432466066E-3</v>
      </c>
      <c r="H114" t="s">
        <v>258</v>
      </c>
      <c r="I114">
        <v>259</v>
      </c>
      <c r="J114" t="s">
        <v>79</v>
      </c>
    </row>
    <row r="115" spans="1:10" x14ac:dyDescent="0.25">
      <c r="A115" t="str">
        <f t="shared" si="4"/>
        <v>2024</v>
      </c>
      <c r="B115" t="str">
        <f t="shared" si="5"/>
        <v>03</v>
      </c>
      <c r="C115" s="3">
        <f t="shared" si="6"/>
        <v>45352</v>
      </c>
      <c r="D115">
        <v>202403</v>
      </c>
      <c r="E115">
        <v>596316</v>
      </c>
      <c r="F115">
        <v>4447</v>
      </c>
      <c r="G115" s="1">
        <f t="shared" si="7"/>
        <v>7.4574554430872223E-3</v>
      </c>
      <c r="H115" t="s">
        <v>258</v>
      </c>
      <c r="I115">
        <v>261</v>
      </c>
      <c r="J115" t="s">
        <v>80</v>
      </c>
    </row>
    <row r="116" spans="1:10" x14ac:dyDescent="0.25">
      <c r="A116" t="str">
        <f t="shared" si="4"/>
        <v>2024</v>
      </c>
      <c r="B116" t="str">
        <f t="shared" si="5"/>
        <v>03</v>
      </c>
      <c r="C116" s="3">
        <f t="shared" si="6"/>
        <v>45352</v>
      </c>
      <c r="D116">
        <v>202403</v>
      </c>
      <c r="E116">
        <v>24960936</v>
      </c>
      <c r="F116">
        <v>927323</v>
      </c>
      <c r="G116" s="1">
        <f t="shared" si="7"/>
        <v>3.7150970620653007E-2</v>
      </c>
      <c r="H116" t="s">
        <v>258</v>
      </c>
      <c r="I116">
        <v>262</v>
      </c>
      <c r="J116" t="s">
        <v>81</v>
      </c>
    </row>
    <row r="117" spans="1:10" x14ac:dyDescent="0.25">
      <c r="A117" t="str">
        <f t="shared" si="4"/>
        <v>2024</v>
      </c>
      <c r="B117" t="str">
        <f t="shared" si="5"/>
        <v>03</v>
      </c>
      <c r="C117" s="3">
        <f t="shared" si="6"/>
        <v>45352</v>
      </c>
      <c r="D117">
        <v>202403</v>
      </c>
      <c r="E117">
        <v>144921</v>
      </c>
      <c r="F117">
        <v>0</v>
      </c>
      <c r="G117" s="1">
        <f t="shared" si="7"/>
        <v>0</v>
      </c>
      <c r="H117" t="s">
        <v>258</v>
      </c>
      <c r="I117">
        <v>263</v>
      </c>
      <c r="J117" t="s">
        <v>82</v>
      </c>
    </row>
    <row r="118" spans="1:10" x14ac:dyDescent="0.25">
      <c r="A118" t="str">
        <f t="shared" si="4"/>
        <v>2024</v>
      </c>
      <c r="B118" t="str">
        <f t="shared" si="5"/>
        <v>03</v>
      </c>
      <c r="C118" s="3">
        <f t="shared" si="6"/>
        <v>45352</v>
      </c>
      <c r="D118">
        <v>202403</v>
      </c>
      <c r="E118">
        <v>228118981</v>
      </c>
      <c r="F118">
        <v>18857</v>
      </c>
      <c r="G118" s="1">
        <f t="shared" si="7"/>
        <v>8.2663002952831886E-5</v>
      </c>
      <c r="H118" t="s">
        <v>258</v>
      </c>
      <c r="I118">
        <v>264</v>
      </c>
      <c r="J118" t="s">
        <v>83</v>
      </c>
    </row>
    <row r="119" spans="1:10" x14ac:dyDescent="0.25">
      <c r="A119" t="str">
        <f t="shared" si="4"/>
        <v>2024</v>
      </c>
      <c r="B119" t="str">
        <f t="shared" si="5"/>
        <v>03</v>
      </c>
      <c r="C119" s="3">
        <f t="shared" si="6"/>
        <v>45352</v>
      </c>
      <c r="D119">
        <v>202403</v>
      </c>
      <c r="E119">
        <v>2662080</v>
      </c>
      <c r="F119">
        <v>1942</v>
      </c>
      <c r="G119" s="1">
        <f t="shared" si="7"/>
        <v>7.2950474816684701E-4</v>
      </c>
      <c r="H119" t="s">
        <v>258</v>
      </c>
      <c r="I119">
        <v>265</v>
      </c>
      <c r="J119" t="s">
        <v>84</v>
      </c>
    </row>
    <row r="120" spans="1:10" x14ac:dyDescent="0.25">
      <c r="A120" t="str">
        <f t="shared" si="4"/>
        <v>2024</v>
      </c>
      <c r="B120" t="str">
        <f t="shared" si="5"/>
        <v>03</v>
      </c>
      <c r="C120" s="3">
        <f t="shared" si="6"/>
        <v>45352</v>
      </c>
      <c r="D120">
        <v>202403</v>
      </c>
      <c r="E120">
        <v>13314104</v>
      </c>
      <c r="F120">
        <v>7718</v>
      </c>
      <c r="G120" s="1">
        <f t="shared" si="7"/>
        <v>5.7968602318263403E-4</v>
      </c>
      <c r="H120" t="s">
        <v>258</v>
      </c>
      <c r="I120">
        <v>266</v>
      </c>
      <c r="J120" t="s">
        <v>85</v>
      </c>
    </row>
    <row r="121" spans="1:10" x14ac:dyDescent="0.25">
      <c r="A121" t="str">
        <f t="shared" si="4"/>
        <v>2024</v>
      </c>
      <c r="B121" t="str">
        <f t="shared" si="5"/>
        <v>03</v>
      </c>
      <c r="C121" s="3">
        <f t="shared" si="6"/>
        <v>45352</v>
      </c>
      <c r="D121">
        <v>202403</v>
      </c>
      <c r="E121">
        <v>1011955</v>
      </c>
      <c r="F121">
        <v>3267</v>
      </c>
      <c r="G121" s="1">
        <f t="shared" si="7"/>
        <v>3.2284044250979541E-3</v>
      </c>
      <c r="H121" t="s">
        <v>258</v>
      </c>
      <c r="I121">
        <v>267</v>
      </c>
      <c r="J121" t="s">
        <v>86</v>
      </c>
    </row>
    <row r="122" spans="1:10" x14ac:dyDescent="0.25">
      <c r="A122" t="str">
        <f t="shared" si="4"/>
        <v>2024</v>
      </c>
      <c r="B122" t="str">
        <f t="shared" si="5"/>
        <v>03</v>
      </c>
      <c r="C122" s="3">
        <f t="shared" si="6"/>
        <v>45352</v>
      </c>
      <c r="D122">
        <v>202403</v>
      </c>
      <c r="E122">
        <v>3362350</v>
      </c>
      <c r="F122">
        <v>142393</v>
      </c>
      <c r="G122" s="1">
        <f t="shared" si="7"/>
        <v>4.2349249780659362E-2</v>
      </c>
      <c r="H122" t="s">
        <v>258</v>
      </c>
      <c r="I122">
        <v>268</v>
      </c>
      <c r="J122" t="s">
        <v>87</v>
      </c>
    </row>
    <row r="123" spans="1:10" x14ac:dyDescent="0.25">
      <c r="A123" t="str">
        <f t="shared" si="4"/>
        <v>2024</v>
      </c>
      <c r="B123" t="str">
        <f t="shared" si="5"/>
        <v>03</v>
      </c>
      <c r="C123" s="3">
        <f t="shared" si="6"/>
        <v>45352</v>
      </c>
      <c r="D123">
        <v>202403</v>
      </c>
      <c r="E123">
        <v>65296741</v>
      </c>
      <c r="F123">
        <v>7921214</v>
      </c>
      <c r="G123" s="1">
        <f t="shared" si="7"/>
        <v>0.12131101611947218</v>
      </c>
      <c r="H123" t="s">
        <v>258</v>
      </c>
      <c r="I123">
        <v>271</v>
      </c>
      <c r="J123" t="s">
        <v>88</v>
      </c>
    </row>
    <row r="124" spans="1:10" x14ac:dyDescent="0.25">
      <c r="A124" t="str">
        <f t="shared" si="4"/>
        <v>2024</v>
      </c>
      <c r="B124" t="str">
        <f t="shared" si="5"/>
        <v>03</v>
      </c>
      <c r="C124" s="3">
        <f t="shared" si="6"/>
        <v>45352</v>
      </c>
      <c r="D124">
        <v>202403</v>
      </c>
      <c r="E124">
        <v>1253838</v>
      </c>
      <c r="F124">
        <v>14</v>
      </c>
      <c r="G124" s="1">
        <f t="shared" si="7"/>
        <v>1.1165716783188897E-5</v>
      </c>
      <c r="H124" t="s">
        <v>258</v>
      </c>
      <c r="I124">
        <v>272</v>
      </c>
      <c r="J124" t="s">
        <v>89</v>
      </c>
    </row>
    <row r="125" spans="1:10" x14ac:dyDescent="0.25">
      <c r="A125" t="str">
        <f t="shared" si="4"/>
        <v>2024</v>
      </c>
      <c r="B125" t="str">
        <f t="shared" si="5"/>
        <v>03</v>
      </c>
      <c r="C125" s="3">
        <f t="shared" si="6"/>
        <v>45352</v>
      </c>
      <c r="D125">
        <v>202403</v>
      </c>
      <c r="E125">
        <v>2675189</v>
      </c>
      <c r="F125">
        <v>1134</v>
      </c>
      <c r="G125" s="1">
        <f t="shared" si="7"/>
        <v>4.2389528366033202E-4</v>
      </c>
      <c r="H125" t="s">
        <v>258</v>
      </c>
      <c r="I125">
        <v>273</v>
      </c>
      <c r="J125" t="s">
        <v>90</v>
      </c>
    </row>
    <row r="126" spans="1:10" x14ac:dyDescent="0.25">
      <c r="A126" t="str">
        <f t="shared" si="4"/>
        <v>2024</v>
      </c>
      <c r="B126" t="str">
        <f t="shared" si="5"/>
        <v>03</v>
      </c>
      <c r="C126" s="3">
        <f t="shared" si="6"/>
        <v>45352</v>
      </c>
      <c r="D126">
        <v>202403</v>
      </c>
      <c r="E126">
        <v>2341815</v>
      </c>
      <c r="F126">
        <v>87483</v>
      </c>
      <c r="G126" s="1">
        <f t="shared" si="7"/>
        <v>3.7356921874699751E-2</v>
      </c>
      <c r="H126" t="s">
        <v>258</v>
      </c>
      <c r="I126">
        <v>274</v>
      </c>
      <c r="J126" t="s">
        <v>91</v>
      </c>
    </row>
    <row r="127" spans="1:10" x14ac:dyDescent="0.25">
      <c r="A127" t="str">
        <f t="shared" si="4"/>
        <v>2024</v>
      </c>
      <c r="B127" t="str">
        <f t="shared" si="5"/>
        <v>03</v>
      </c>
      <c r="C127" s="3">
        <f t="shared" si="6"/>
        <v>45352</v>
      </c>
      <c r="D127">
        <v>202403</v>
      </c>
      <c r="E127">
        <v>123089990</v>
      </c>
      <c r="F127">
        <v>30961</v>
      </c>
      <c r="G127" s="1">
        <f t="shared" si="7"/>
        <v>2.5153142022352914E-4</v>
      </c>
      <c r="H127" t="s">
        <v>258</v>
      </c>
      <c r="I127">
        <v>275</v>
      </c>
      <c r="J127" t="s">
        <v>92</v>
      </c>
    </row>
    <row r="128" spans="1:10" x14ac:dyDescent="0.25">
      <c r="A128" t="str">
        <f t="shared" si="4"/>
        <v>2024</v>
      </c>
      <c r="B128" t="str">
        <f t="shared" si="5"/>
        <v>03</v>
      </c>
      <c r="C128" s="3">
        <f t="shared" si="6"/>
        <v>45352</v>
      </c>
      <c r="D128">
        <v>202403</v>
      </c>
      <c r="E128">
        <v>8507534</v>
      </c>
      <c r="F128">
        <v>88669</v>
      </c>
      <c r="G128" s="1">
        <f t="shared" si="7"/>
        <v>1.0422409125840696E-2</v>
      </c>
      <c r="H128" t="s">
        <v>258</v>
      </c>
      <c r="I128">
        <v>279</v>
      </c>
      <c r="J128" t="s">
        <v>93</v>
      </c>
    </row>
    <row r="129" spans="1:10" x14ac:dyDescent="0.25">
      <c r="A129" t="str">
        <f t="shared" si="4"/>
        <v>2024</v>
      </c>
      <c r="B129" t="str">
        <f t="shared" si="5"/>
        <v>03</v>
      </c>
      <c r="C129" s="3">
        <f t="shared" si="6"/>
        <v>45352</v>
      </c>
      <c r="D129">
        <v>202403</v>
      </c>
      <c r="E129">
        <v>202215110</v>
      </c>
      <c r="F129">
        <v>497023</v>
      </c>
      <c r="G129" s="1">
        <f t="shared" si="7"/>
        <v>2.4578924888451707E-3</v>
      </c>
      <c r="H129" t="s">
        <v>258</v>
      </c>
      <c r="I129">
        <v>281</v>
      </c>
      <c r="J129" t="s">
        <v>94</v>
      </c>
    </row>
    <row r="130" spans="1:10" x14ac:dyDescent="0.25">
      <c r="A130" t="str">
        <f t="shared" si="4"/>
        <v>2024</v>
      </c>
      <c r="B130" t="str">
        <f t="shared" si="5"/>
        <v>03</v>
      </c>
      <c r="C130" s="3">
        <f t="shared" si="6"/>
        <v>45352</v>
      </c>
      <c r="D130">
        <v>202403</v>
      </c>
      <c r="E130">
        <v>128849405</v>
      </c>
      <c r="F130">
        <v>892150</v>
      </c>
      <c r="G130" s="1">
        <f t="shared" si="7"/>
        <v>6.9239745422184917E-3</v>
      </c>
      <c r="H130" t="s">
        <v>258</v>
      </c>
      <c r="I130">
        <v>282</v>
      </c>
      <c r="J130" t="s">
        <v>95</v>
      </c>
    </row>
    <row r="131" spans="1:10" x14ac:dyDescent="0.25">
      <c r="A131" t="str">
        <f t="shared" ref="A131:A194" si="8">LEFT(D131,4)</f>
        <v>2024</v>
      </c>
      <c r="B131" t="str">
        <f t="shared" ref="B131:B194" si="9">RIGHT(D131,2)</f>
        <v>03</v>
      </c>
      <c r="C131" s="3">
        <f t="shared" ref="C131:C194" si="10">DATE(A131,B131,1)</f>
        <v>45352</v>
      </c>
      <c r="D131">
        <v>202403</v>
      </c>
      <c r="E131">
        <v>32343687</v>
      </c>
      <c r="F131">
        <v>346660</v>
      </c>
      <c r="G131" s="1">
        <f t="shared" ref="G131:G194" si="11">F131/E131</f>
        <v>1.0718011214986096E-2</v>
      </c>
      <c r="H131" t="s">
        <v>258</v>
      </c>
      <c r="I131">
        <v>291</v>
      </c>
      <c r="J131" t="s">
        <v>97</v>
      </c>
    </row>
    <row r="132" spans="1:10" x14ac:dyDescent="0.25">
      <c r="A132" t="str">
        <f t="shared" si="8"/>
        <v>2024</v>
      </c>
      <c r="B132" t="str">
        <f t="shared" si="9"/>
        <v>03</v>
      </c>
      <c r="C132" s="3">
        <f t="shared" si="10"/>
        <v>45352</v>
      </c>
      <c r="D132">
        <v>202403</v>
      </c>
      <c r="E132">
        <v>23727004</v>
      </c>
      <c r="F132">
        <v>241888</v>
      </c>
      <c r="G132" s="1">
        <f t="shared" si="11"/>
        <v>1.0194628870969129E-2</v>
      </c>
      <c r="H132" t="s">
        <v>258</v>
      </c>
      <c r="I132">
        <v>292</v>
      </c>
      <c r="J132" t="s">
        <v>98</v>
      </c>
    </row>
    <row r="133" spans="1:10" x14ac:dyDescent="0.25">
      <c r="A133" t="str">
        <f t="shared" si="8"/>
        <v>2024</v>
      </c>
      <c r="B133" t="str">
        <f t="shared" si="9"/>
        <v>03</v>
      </c>
      <c r="C133" s="3">
        <f t="shared" si="10"/>
        <v>45352</v>
      </c>
      <c r="D133">
        <v>202403</v>
      </c>
      <c r="E133">
        <v>105213152</v>
      </c>
      <c r="F133">
        <v>52289</v>
      </c>
      <c r="G133" s="1">
        <f t="shared" si="11"/>
        <v>4.9698159408816112E-4</v>
      </c>
      <c r="H133" t="s">
        <v>258</v>
      </c>
      <c r="I133">
        <v>293</v>
      </c>
      <c r="J133" t="s">
        <v>99</v>
      </c>
    </row>
    <row r="134" spans="1:10" x14ac:dyDescent="0.25">
      <c r="A134" t="str">
        <f t="shared" si="8"/>
        <v>2024</v>
      </c>
      <c r="B134" t="str">
        <f t="shared" si="9"/>
        <v>03</v>
      </c>
      <c r="C134" s="3">
        <f t="shared" si="10"/>
        <v>45352</v>
      </c>
      <c r="D134">
        <v>202403</v>
      </c>
      <c r="E134">
        <v>1942920</v>
      </c>
      <c r="F134">
        <v>11057</v>
      </c>
      <c r="G134" s="1">
        <f t="shared" si="11"/>
        <v>5.6909188232145431E-3</v>
      </c>
      <c r="H134" t="s">
        <v>258</v>
      </c>
      <c r="I134">
        <v>301</v>
      </c>
      <c r="J134" t="s">
        <v>100</v>
      </c>
    </row>
    <row r="135" spans="1:10" x14ac:dyDescent="0.25">
      <c r="A135" t="str">
        <f t="shared" si="8"/>
        <v>2024</v>
      </c>
      <c r="B135" t="str">
        <f t="shared" si="9"/>
        <v>03</v>
      </c>
      <c r="C135" s="3">
        <f t="shared" si="10"/>
        <v>45352</v>
      </c>
      <c r="D135">
        <v>202403</v>
      </c>
      <c r="E135">
        <v>534392</v>
      </c>
      <c r="F135">
        <v>824</v>
      </c>
      <c r="G135" s="1">
        <f t="shared" si="11"/>
        <v>1.5419392505875837E-3</v>
      </c>
      <c r="H135" t="s">
        <v>258</v>
      </c>
      <c r="I135">
        <v>302</v>
      </c>
      <c r="J135" t="s">
        <v>101</v>
      </c>
    </row>
    <row r="136" spans="1:10" x14ac:dyDescent="0.25">
      <c r="A136" t="str">
        <f t="shared" si="8"/>
        <v>2024</v>
      </c>
      <c r="B136" t="str">
        <f t="shared" si="9"/>
        <v>03</v>
      </c>
      <c r="C136" s="3">
        <f t="shared" si="10"/>
        <v>45352</v>
      </c>
      <c r="D136">
        <v>202403</v>
      </c>
      <c r="E136">
        <v>201771</v>
      </c>
      <c r="F136">
        <v>2801</v>
      </c>
      <c r="G136" s="1">
        <f t="shared" si="11"/>
        <v>1.3882074232669709E-2</v>
      </c>
      <c r="H136" t="s">
        <v>258</v>
      </c>
      <c r="I136">
        <v>303</v>
      </c>
      <c r="J136" t="s">
        <v>102</v>
      </c>
    </row>
    <row r="137" spans="1:10" x14ac:dyDescent="0.25">
      <c r="A137" t="str">
        <f t="shared" si="8"/>
        <v>2024</v>
      </c>
      <c r="B137" t="str">
        <f t="shared" si="9"/>
        <v>03</v>
      </c>
      <c r="C137" s="3">
        <f t="shared" si="10"/>
        <v>45352</v>
      </c>
      <c r="D137">
        <v>202403</v>
      </c>
      <c r="E137">
        <v>141564955</v>
      </c>
      <c r="F137">
        <v>22126</v>
      </c>
      <c r="G137" s="1">
        <f t="shared" si="11"/>
        <v>1.5629574423980851E-4</v>
      </c>
      <c r="H137" t="s">
        <v>258</v>
      </c>
      <c r="I137">
        <v>309</v>
      </c>
      <c r="J137" t="s">
        <v>103</v>
      </c>
    </row>
    <row r="138" spans="1:10" x14ac:dyDescent="0.25">
      <c r="A138" t="str">
        <f t="shared" si="8"/>
        <v>2024</v>
      </c>
      <c r="B138" t="str">
        <f t="shared" si="9"/>
        <v>03</v>
      </c>
      <c r="C138" s="3">
        <f t="shared" si="10"/>
        <v>45352</v>
      </c>
      <c r="D138">
        <v>202403</v>
      </c>
      <c r="E138">
        <v>30562560</v>
      </c>
      <c r="F138">
        <v>267899</v>
      </c>
      <c r="G138" s="1">
        <f t="shared" si="11"/>
        <v>8.7655942434141636E-3</v>
      </c>
      <c r="H138" t="s">
        <v>258</v>
      </c>
      <c r="I138">
        <v>310</v>
      </c>
      <c r="J138" t="s">
        <v>105</v>
      </c>
    </row>
    <row r="139" spans="1:10" x14ac:dyDescent="0.25">
      <c r="A139" t="str">
        <f t="shared" si="8"/>
        <v>2024</v>
      </c>
      <c r="B139" t="str">
        <f t="shared" si="9"/>
        <v>03</v>
      </c>
      <c r="C139" s="3">
        <f t="shared" si="10"/>
        <v>45352</v>
      </c>
      <c r="D139">
        <v>202403</v>
      </c>
      <c r="E139">
        <v>291810</v>
      </c>
      <c r="F139">
        <v>757</v>
      </c>
      <c r="G139" s="1">
        <f t="shared" si="11"/>
        <v>2.5941537301668893E-3</v>
      </c>
      <c r="H139" t="s">
        <v>258</v>
      </c>
      <c r="I139">
        <v>321</v>
      </c>
      <c r="J139" t="s">
        <v>106</v>
      </c>
    </row>
    <row r="140" spans="1:10" x14ac:dyDescent="0.25">
      <c r="A140" t="str">
        <f t="shared" si="8"/>
        <v>2024</v>
      </c>
      <c r="B140" t="str">
        <f t="shared" si="9"/>
        <v>03</v>
      </c>
      <c r="C140" s="3">
        <f t="shared" si="10"/>
        <v>45352</v>
      </c>
      <c r="D140">
        <v>202403</v>
      </c>
      <c r="E140">
        <v>216647</v>
      </c>
      <c r="F140">
        <v>2150</v>
      </c>
      <c r="G140" s="1">
        <f t="shared" si="11"/>
        <v>9.9239777149002749E-3</v>
      </c>
      <c r="H140" t="s">
        <v>258</v>
      </c>
      <c r="I140">
        <v>322</v>
      </c>
      <c r="J140" t="s">
        <v>107</v>
      </c>
    </row>
    <row r="141" spans="1:10" x14ac:dyDescent="0.25">
      <c r="A141" t="str">
        <f t="shared" si="8"/>
        <v>2024</v>
      </c>
      <c r="B141" t="str">
        <f t="shared" si="9"/>
        <v>03</v>
      </c>
      <c r="C141" s="3">
        <f t="shared" si="10"/>
        <v>45352</v>
      </c>
      <c r="D141">
        <v>202403</v>
      </c>
      <c r="E141">
        <v>155672</v>
      </c>
      <c r="F141">
        <v>401</v>
      </c>
      <c r="G141" s="1">
        <f t="shared" si="11"/>
        <v>2.5759288760984636E-3</v>
      </c>
      <c r="H141" t="s">
        <v>258</v>
      </c>
      <c r="I141">
        <v>323</v>
      </c>
      <c r="J141" t="s">
        <v>108</v>
      </c>
    </row>
    <row r="142" spans="1:10" x14ac:dyDescent="0.25">
      <c r="A142" t="str">
        <f t="shared" si="8"/>
        <v>2024</v>
      </c>
      <c r="B142" t="str">
        <f t="shared" si="9"/>
        <v>03</v>
      </c>
      <c r="C142" s="3">
        <f t="shared" si="10"/>
        <v>45352</v>
      </c>
      <c r="D142">
        <v>202403</v>
      </c>
      <c r="E142">
        <v>533329</v>
      </c>
      <c r="F142">
        <v>607</v>
      </c>
      <c r="G142" s="1">
        <f t="shared" si="11"/>
        <v>1.1381342473407597E-3</v>
      </c>
      <c r="H142" t="s">
        <v>258</v>
      </c>
      <c r="I142">
        <v>324</v>
      </c>
      <c r="J142" t="s">
        <v>109</v>
      </c>
    </row>
    <row r="143" spans="1:10" x14ac:dyDescent="0.25">
      <c r="A143" t="str">
        <f t="shared" si="8"/>
        <v>2024</v>
      </c>
      <c r="B143" t="str">
        <f t="shared" si="9"/>
        <v>03</v>
      </c>
      <c r="C143" s="3">
        <f t="shared" si="10"/>
        <v>45352</v>
      </c>
      <c r="D143">
        <v>202403</v>
      </c>
      <c r="E143">
        <v>87333199</v>
      </c>
      <c r="F143">
        <v>116654</v>
      </c>
      <c r="G143" s="1">
        <f t="shared" si="11"/>
        <v>1.3357348790120466E-3</v>
      </c>
      <c r="H143" t="s">
        <v>258</v>
      </c>
      <c r="I143">
        <v>329</v>
      </c>
      <c r="J143" t="s">
        <v>110</v>
      </c>
    </row>
    <row r="144" spans="1:10" x14ac:dyDescent="0.25">
      <c r="A144" t="str">
        <f t="shared" si="8"/>
        <v>2024</v>
      </c>
      <c r="B144" t="str">
        <f t="shared" si="9"/>
        <v>03</v>
      </c>
      <c r="C144" s="3">
        <f t="shared" si="10"/>
        <v>45352</v>
      </c>
      <c r="D144">
        <v>202403</v>
      </c>
      <c r="E144">
        <v>5899451</v>
      </c>
      <c r="F144">
        <v>66903</v>
      </c>
      <c r="G144" s="1">
        <f t="shared" si="11"/>
        <v>1.1340546772911582E-2</v>
      </c>
      <c r="H144" t="s">
        <v>258</v>
      </c>
      <c r="I144">
        <v>331</v>
      </c>
      <c r="J144" t="s">
        <v>111</v>
      </c>
    </row>
    <row r="145" spans="1:10" x14ac:dyDescent="0.25">
      <c r="A145" t="str">
        <f t="shared" si="8"/>
        <v>2024</v>
      </c>
      <c r="B145" t="str">
        <f t="shared" si="9"/>
        <v>03</v>
      </c>
      <c r="C145" s="3">
        <f t="shared" si="10"/>
        <v>45352</v>
      </c>
      <c r="D145">
        <v>202403</v>
      </c>
      <c r="E145">
        <v>873384</v>
      </c>
      <c r="F145">
        <v>11538</v>
      </c>
      <c r="G145" s="1">
        <f t="shared" si="11"/>
        <v>1.3210683960319859E-2</v>
      </c>
      <c r="H145" t="s">
        <v>258</v>
      </c>
      <c r="I145">
        <v>332</v>
      </c>
      <c r="J145" t="s">
        <v>112</v>
      </c>
    </row>
    <row r="146" spans="1:10" x14ac:dyDescent="0.25">
      <c r="A146" t="str">
        <f t="shared" si="8"/>
        <v>2024</v>
      </c>
      <c r="B146" t="str">
        <f t="shared" si="9"/>
        <v>04</v>
      </c>
      <c r="C146" s="3">
        <f t="shared" si="10"/>
        <v>45383</v>
      </c>
      <c r="D146">
        <v>202404</v>
      </c>
      <c r="E146">
        <v>597062584</v>
      </c>
      <c r="F146">
        <v>14101143</v>
      </c>
      <c r="G146" s="1">
        <f t="shared" si="11"/>
        <v>2.3617529180157099E-2</v>
      </c>
      <c r="H146" t="s">
        <v>258</v>
      </c>
      <c r="I146">
        <v>101</v>
      </c>
      <c r="J146" t="s">
        <v>29</v>
      </c>
    </row>
    <row r="147" spans="1:10" x14ac:dyDescent="0.25">
      <c r="A147" t="str">
        <f t="shared" si="8"/>
        <v>2024</v>
      </c>
      <c r="B147" t="str">
        <f t="shared" si="9"/>
        <v>04</v>
      </c>
      <c r="C147" s="3">
        <f t="shared" si="10"/>
        <v>45383</v>
      </c>
      <c r="D147">
        <v>202404</v>
      </c>
      <c r="E147">
        <v>23970925</v>
      </c>
      <c r="F147">
        <v>256581</v>
      </c>
      <c r="G147" s="1">
        <f t="shared" si="11"/>
        <v>1.0703842258903234E-2</v>
      </c>
      <c r="H147" t="s">
        <v>258</v>
      </c>
      <c r="I147">
        <v>102</v>
      </c>
      <c r="J147" t="s">
        <v>30</v>
      </c>
    </row>
    <row r="148" spans="1:10" x14ac:dyDescent="0.25">
      <c r="A148" t="str">
        <f t="shared" si="8"/>
        <v>2024</v>
      </c>
      <c r="B148" t="str">
        <f t="shared" si="9"/>
        <v>04</v>
      </c>
      <c r="C148" s="3">
        <f t="shared" si="10"/>
        <v>45383</v>
      </c>
      <c r="D148">
        <v>202404</v>
      </c>
      <c r="E148">
        <v>169405473</v>
      </c>
      <c r="F148">
        <v>73788</v>
      </c>
      <c r="G148" s="1">
        <f t="shared" si="11"/>
        <v>4.3557034311400317E-4</v>
      </c>
      <c r="H148" t="s">
        <v>258</v>
      </c>
      <c r="I148">
        <v>103</v>
      </c>
      <c r="J148" t="s">
        <v>31</v>
      </c>
    </row>
    <row r="149" spans="1:10" x14ac:dyDescent="0.25">
      <c r="A149" t="str">
        <f t="shared" si="8"/>
        <v>2024</v>
      </c>
      <c r="B149" t="str">
        <f t="shared" si="9"/>
        <v>04</v>
      </c>
      <c r="C149" s="3">
        <f t="shared" si="10"/>
        <v>45383</v>
      </c>
      <c r="D149">
        <v>202404</v>
      </c>
      <c r="E149">
        <v>110592780</v>
      </c>
      <c r="F149">
        <v>6285442</v>
      </c>
      <c r="G149" s="1">
        <f t="shared" si="11"/>
        <v>5.6834107977030687E-2</v>
      </c>
      <c r="H149" t="s">
        <v>258</v>
      </c>
      <c r="I149">
        <v>104</v>
      </c>
      <c r="J149" t="s">
        <v>32</v>
      </c>
    </row>
    <row r="150" spans="1:10" x14ac:dyDescent="0.25">
      <c r="A150" t="str">
        <f t="shared" si="8"/>
        <v>2024</v>
      </c>
      <c r="B150" t="str">
        <f t="shared" si="9"/>
        <v>04</v>
      </c>
      <c r="C150" s="3">
        <f t="shared" si="10"/>
        <v>45383</v>
      </c>
      <c r="D150">
        <v>202404</v>
      </c>
      <c r="E150">
        <v>136838569</v>
      </c>
      <c r="F150">
        <v>330022</v>
      </c>
      <c r="G150" s="1">
        <f t="shared" si="11"/>
        <v>2.4117615553258232E-3</v>
      </c>
      <c r="H150" t="s">
        <v>258</v>
      </c>
      <c r="I150">
        <v>105</v>
      </c>
      <c r="J150" t="s">
        <v>33</v>
      </c>
    </row>
    <row r="151" spans="1:10" x14ac:dyDescent="0.25">
      <c r="A151" t="str">
        <f t="shared" si="8"/>
        <v>2024</v>
      </c>
      <c r="B151" t="str">
        <f t="shared" si="9"/>
        <v>04</v>
      </c>
      <c r="C151" s="3">
        <f t="shared" si="10"/>
        <v>45383</v>
      </c>
      <c r="D151">
        <v>202404</v>
      </c>
      <c r="E151">
        <v>76618437</v>
      </c>
      <c r="F151">
        <v>1454156</v>
      </c>
      <c r="G151" s="1">
        <f t="shared" si="11"/>
        <v>1.8979191653309243E-2</v>
      </c>
      <c r="H151" t="s">
        <v>258</v>
      </c>
      <c r="I151">
        <v>106</v>
      </c>
      <c r="J151" t="s">
        <v>34</v>
      </c>
    </row>
    <row r="152" spans="1:10" x14ac:dyDescent="0.25">
      <c r="A152" t="str">
        <f t="shared" si="8"/>
        <v>2024</v>
      </c>
      <c r="B152" t="str">
        <f t="shared" si="9"/>
        <v>04</v>
      </c>
      <c r="C152" s="3">
        <f t="shared" si="10"/>
        <v>45383</v>
      </c>
      <c r="D152">
        <v>202404</v>
      </c>
      <c r="E152">
        <v>653058614</v>
      </c>
      <c r="F152">
        <v>1519001</v>
      </c>
      <c r="G152" s="1">
        <f t="shared" si="11"/>
        <v>2.3259795789172455E-3</v>
      </c>
      <c r="H152" t="s">
        <v>258</v>
      </c>
      <c r="I152">
        <v>107</v>
      </c>
      <c r="J152" t="s">
        <v>35</v>
      </c>
    </row>
    <row r="153" spans="1:10" x14ac:dyDescent="0.25">
      <c r="A153" t="str">
        <f t="shared" si="8"/>
        <v>2024</v>
      </c>
      <c r="B153" t="str">
        <f t="shared" si="9"/>
        <v>04</v>
      </c>
      <c r="C153" s="3">
        <f t="shared" si="10"/>
        <v>45383</v>
      </c>
      <c r="D153">
        <v>202404</v>
      </c>
      <c r="E153">
        <v>15236729</v>
      </c>
      <c r="F153">
        <v>37630</v>
      </c>
      <c r="G153" s="1">
        <f t="shared" si="11"/>
        <v>2.4696901808780613E-3</v>
      </c>
      <c r="H153" t="s">
        <v>258</v>
      </c>
      <c r="I153">
        <v>108</v>
      </c>
      <c r="J153" t="s">
        <v>36</v>
      </c>
    </row>
    <row r="154" spans="1:10" x14ac:dyDescent="0.25">
      <c r="A154" t="str">
        <f t="shared" si="8"/>
        <v>2024</v>
      </c>
      <c r="B154" t="str">
        <f t="shared" si="9"/>
        <v>04</v>
      </c>
      <c r="C154" s="3">
        <f t="shared" si="10"/>
        <v>45383</v>
      </c>
      <c r="D154">
        <v>202404</v>
      </c>
      <c r="E154">
        <v>49584</v>
      </c>
      <c r="F154">
        <v>781</v>
      </c>
      <c r="G154" s="1">
        <f t="shared" si="11"/>
        <v>1.5751048725395289E-2</v>
      </c>
      <c r="H154" t="s">
        <v>258</v>
      </c>
      <c r="I154">
        <v>109</v>
      </c>
      <c r="J154" t="s">
        <v>37</v>
      </c>
    </row>
    <row r="155" spans="1:10" x14ac:dyDescent="0.25">
      <c r="A155" t="str">
        <f t="shared" si="8"/>
        <v>2024</v>
      </c>
      <c r="B155" t="str">
        <f t="shared" si="9"/>
        <v>04</v>
      </c>
      <c r="C155" s="3">
        <f t="shared" si="10"/>
        <v>45383</v>
      </c>
      <c r="D155">
        <v>202404</v>
      </c>
      <c r="E155">
        <v>301702801</v>
      </c>
      <c r="F155">
        <v>597458</v>
      </c>
      <c r="G155" s="1">
        <f t="shared" si="11"/>
        <v>1.9802865535875486E-3</v>
      </c>
      <c r="H155" t="s">
        <v>258</v>
      </c>
      <c r="I155">
        <v>110</v>
      </c>
      <c r="J155" t="s">
        <v>38</v>
      </c>
    </row>
    <row r="156" spans="1:10" x14ac:dyDescent="0.25">
      <c r="A156" t="str">
        <f t="shared" si="8"/>
        <v>2024</v>
      </c>
      <c r="B156" t="str">
        <f t="shared" si="9"/>
        <v>04</v>
      </c>
      <c r="C156" s="3">
        <f t="shared" si="10"/>
        <v>45383</v>
      </c>
      <c r="D156">
        <v>202404</v>
      </c>
      <c r="E156">
        <v>56657701</v>
      </c>
      <c r="F156">
        <v>3194</v>
      </c>
      <c r="G156" s="1">
        <f t="shared" si="11"/>
        <v>5.6373625184685837E-5</v>
      </c>
      <c r="H156" t="s">
        <v>258</v>
      </c>
      <c r="I156">
        <v>120</v>
      </c>
      <c r="J156" t="s">
        <v>40</v>
      </c>
    </row>
    <row r="157" spans="1:10" x14ac:dyDescent="0.25">
      <c r="A157" t="str">
        <f t="shared" si="8"/>
        <v>2024</v>
      </c>
      <c r="B157" t="str">
        <f t="shared" si="9"/>
        <v>04</v>
      </c>
      <c r="C157" s="3">
        <f t="shared" si="10"/>
        <v>45383</v>
      </c>
      <c r="D157">
        <v>202404</v>
      </c>
      <c r="E157">
        <v>88240514</v>
      </c>
      <c r="F157">
        <v>159262</v>
      </c>
      <c r="G157" s="1">
        <f t="shared" si="11"/>
        <v>1.8048625600707629E-3</v>
      </c>
      <c r="H157" t="s">
        <v>258</v>
      </c>
      <c r="I157">
        <v>131</v>
      </c>
      <c r="J157" t="s">
        <v>42</v>
      </c>
    </row>
    <row r="158" spans="1:10" x14ac:dyDescent="0.25">
      <c r="A158" t="str">
        <f t="shared" si="8"/>
        <v>2024</v>
      </c>
      <c r="B158" t="str">
        <f t="shared" si="9"/>
        <v>04</v>
      </c>
      <c r="C158" s="3">
        <f t="shared" si="10"/>
        <v>45383</v>
      </c>
      <c r="D158">
        <v>202404</v>
      </c>
      <c r="E158">
        <v>71870479</v>
      </c>
      <c r="F158">
        <v>1844952</v>
      </c>
      <c r="G158" s="1">
        <f t="shared" si="11"/>
        <v>2.567051208883692E-2</v>
      </c>
      <c r="H158" t="s">
        <v>258</v>
      </c>
      <c r="I158">
        <v>139</v>
      </c>
      <c r="J158" t="s">
        <v>43</v>
      </c>
    </row>
    <row r="159" spans="1:10" x14ac:dyDescent="0.25">
      <c r="A159" t="str">
        <f t="shared" si="8"/>
        <v>2024</v>
      </c>
      <c r="B159" t="str">
        <f t="shared" si="9"/>
        <v>04</v>
      </c>
      <c r="C159" s="3">
        <f t="shared" si="10"/>
        <v>45383</v>
      </c>
      <c r="D159">
        <v>202404</v>
      </c>
      <c r="E159">
        <v>89015483</v>
      </c>
      <c r="F159">
        <v>1818173</v>
      </c>
      <c r="G159" s="1">
        <f t="shared" si="11"/>
        <v>2.0425356788773476E-2</v>
      </c>
      <c r="H159" t="s">
        <v>258</v>
      </c>
      <c r="I159">
        <v>141</v>
      </c>
      <c r="J159" t="s">
        <v>44</v>
      </c>
    </row>
    <row r="160" spans="1:10" x14ac:dyDescent="0.25">
      <c r="A160" t="str">
        <f t="shared" si="8"/>
        <v>2024</v>
      </c>
      <c r="B160" t="str">
        <f t="shared" si="9"/>
        <v>04</v>
      </c>
      <c r="C160" s="3">
        <f t="shared" si="10"/>
        <v>45383</v>
      </c>
      <c r="D160">
        <v>202404</v>
      </c>
      <c r="E160">
        <v>1317</v>
      </c>
      <c r="F160">
        <v>195</v>
      </c>
      <c r="G160" s="1">
        <f t="shared" si="11"/>
        <v>0.1480637813211845</v>
      </c>
      <c r="H160" t="s">
        <v>258</v>
      </c>
      <c r="I160">
        <v>142</v>
      </c>
      <c r="J160" t="s">
        <v>45</v>
      </c>
    </row>
    <row r="161" spans="1:10" x14ac:dyDescent="0.25">
      <c r="A161" t="str">
        <f t="shared" si="8"/>
        <v>2024</v>
      </c>
      <c r="B161" t="str">
        <f t="shared" si="9"/>
        <v>04</v>
      </c>
      <c r="C161" s="3">
        <f t="shared" si="10"/>
        <v>45383</v>
      </c>
      <c r="D161">
        <v>202404</v>
      </c>
      <c r="E161">
        <v>2446715</v>
      </c>
      <c r="F161">
        <v>44031</v>
      </c>
      <c r="G161" s="1">
        <f t="shared" si="11"/>
        <v>1.799596601974484E-2</v>
      </c>
      <c r="H161" t="s">
        <v>258</v>
      </c>
      <c r="I161">
        <v>143</v>
      </c>
      <c r="J161" t="s">
        <v>46</v>
      </c>
    </row>
    <row r="162" spans="1:10" x14ac:dyDescent="0.25">
      <c r="A162" t="str">
        <f t="shared" si="8"/>
        <v>2024</v>
      </c>
      <c r="B162" t="str">
        <f t="shared" si="9"/>
        <v>04</v>
      </c>
      <c r="C162" s="3">
        <f t="shared" si="10"/>
        <v>45383</v>
      </c>
      <c r="D162">
        <v>202404</v>
      </c>
      <c r="E162">
        <v>345421</v>
      </c>
      <c r="F162">
        <v>1364</v>
      </c>
      <c r="G162" s="1">
        <f t="shared" si="11"/>
        <v>3.9488045023319367E-3</v>
      </c>
      <c r="H162" t="s">
        <v>258</v>
      </c>
      <c r="I162">
        <v>149</v>
      </c>
      <c r="J162" t="s">
        <v>47</v>
      </c>
    </row>
    <row r="163" spans="1:10" x14ac:dyDescent="0.25">
      <c r="A163" t="str">
        <f t="shared" si="8"/>
        <v>2024</v>
      </c>
      <c r="B163" t="str">
        <f t="shared" si="9"/>
        <v>04</v>
      </c>
      <c r="C163" s="3">
        <f t="shared" si="10"/>
        <v>45383</v>
      </c>
      <c r="D163">
        <v>202404</v>
      </c>
      <c r="E163">
        <v>46609639</v>
      </c>
      <c r="F163">
        <v>22301950</v>
      </c>
      <c r="G163" s="1">
        <f t="shared" si="11"/>
        <v>0.47848364583986586</v>
      </c>
      <c r="H163" t="s">
        <v>258</v>
      </c>
      <c r="I163">
        <v>151</v>
      </c>
      <c r="J163" t="s">
        <v>48</v>
      </c>
    </row>
    <row r="164" spans="1:10" x14ac:dyDescent="0.25">
      <c r="A164" t="str">
        <f t="shared" si="8"/>
        <v>2024</v>
      </c>
      <c r="B164" t="str">
        <f t="shared" si="9"/>
        <v>04</v>
      </c>
      <c r="C164" s="3">
        <f t="shared" si="10"/>
        <v>45383</v>
      </c>
      <c r="D164">
        <v>202404</v>
      </c>
      <c r="E164">
        <v>52520179</v>
      </c>
      <c r="F164">
        <v>73088</v>
      </c>
      <c r="G164" s="1">
        <f t="shared" si="11"/>
        <v>1.3916174962008412E-3</v>
      </c>
      <c r="H164" t="s">
        <v>258</v>
      </c>
      <c r="I164">
        <v>152</v>
      </c>
      <c r="J164" t="s">
        <v>49</v>
      </c>
    </row>
    <row r="165" spans="1:10" x14ac:dyDescent="0.25">
      <c r="A165" t="str">
        <f t="shared" si="8"/>
        <v>2024</v>
      </c>
      <c r="B165" t="str">
        <f t="shared" si="9"/>
        <v>04</v>
      </c>
      <c r="C165" s="3">
        <f t="shared" si="10"/>
        <v>45383</v>
      </c>
      <c r="D165">
        <v>202404</v>
      </c>
      <c r="E165">
        <v>6624018</v>
      </c>
      <c r="F165">
        <v>160374</v>
      </c>
      <c r="G165" s="1">
        <f t="shared" si="11"/>
        <v>2.4210984933917754E-2</v>
      </c>
      <c r="H165" t="s">
        <v>258</v>
      </c>
      <c r="I165">
        <v>161</v>
      </c>
      <c r="J165" t="s">
        <v>51</v>
      </c>
    </row>
    <row r="166" spans="1:10" x14ac:dyDescent="0.25">
      <c r="A166" t="str">
        <f t="shared" si="8"/>
        <v>2024</v>
      </c>
      <c r="B166" t="str">
        <f t="shared" si="9"/>
        <v>04</v>
      </c>
      <c r="C166" s="3">
        <f t="shared" si="10"/>
        <v>45383</v>
      </c>
      <c r="D166">
        <v>202404</v>
      </c>
      <c r="E166">
        <v>35074298</v>
      </c>
      <c r="F166">
        <v>192150</v>
      </c>
      <c r="G166" s="1">
        <f t="shared" si="11"/>
        <v>5.4783705150706083E-3</v>
      </c>
      <c r="H166" t="s">
        <v>258</v>
      </c>
      <c r="I166">
        <v>162</v>
      </c>
      <c r="J166" t="s">
        <v>52</v>
      </c>
    </row>
    <row r="167" spans="1:10" x14ac:dyDescent="0.25">
      <c r="A167" t="str">
        <f t="shared" si="8"/>
        <v>2024</v>
      </c>
      <c r="B167" t="str">
        <f t="shared" si="9"/>
        <v>04</v>
      </c>
      <c r="C167" s="3">
        <f t="shared" si="10"/>
        <v>45383</v>
      </c>
      <c r="D167">
        <v>202404</v>
      </c>
      <c r="E167">
        <v>123337531</v>
      </c>
      <c r="F167">
        <v>62380</v>
      </c>
      <c r="G167" s="1">
        <f t="shared" si="11"/>
        <v>5.0576656995022866E-4</v>
      </c>
      <c r="H167" t="s">
        <v>258</v>
      </c>
      <c r="I167">
        <v>170</v>
      </c>
      <c r="J167" t="s">
        <v>53</v>
      </c>
    </row>
    <row r="168" spans="1:10" x14ac:dyDescent="0.25">
      <c r="A168" t="str">
        <f t="shared" si="8"/>
        <v>2024</v>
      </c>
      <c r="B168" t="str">
        <f t="shared" si="9"/>
        <v>04</v>
      </c>
      <c r="C168" s="3">
        <f t="shared" si="10"/>
        <v>45383</v>
      </c>
      <c r="D168">
        <v>202404</v>
      </c>
      <c r="E168">
        <v>31322239</v>
      </c>
      <c r="F168">
        <v>330467</v>
      </c>
      <c r="G168" s="1">
        <f t="shared" si="11"/>
        <v>1.0550554831025969E-2</v>
      </c>
      <c r="H168" t="s">
        <v>258</v>
      </c>
      <c r="I168">
        <v>181</v>
      </c>
      <c r="J168" t="s">
        <v>55</v>
      </c>
    </row>
    <row r="169" spans="1:10" x14ac:dyDescent="0.25">
      <c r="A169" t="str">
        <f t="shared" si="8"/>
        <v>2024</v>
      </c>
      <c r="B169" t="str">
        <f t="shared" si="9"/>
        <v>04</v>
      </c>
      <c r="C169" s="3">
        <f t="shared" si="10"/>
        <v>45383</v>
      </c>
      <c r="D169">
        <v>202404</v>
      </c>
      <c r="E169">
        <v>7496891</v>
      </c>
      <c r="F169">
        <v>28811</v>
      </c>
      <c r="G169" s="1">
        <f t="shared" si="11"/>
        <v>3.8430597430321447E-3</v>
      </c>
      <c r="H169" t="s">
        <v>258</v>
      </c>
      <c r="I169">
        <v>182</v>
      </c>
      <c r="J169" t="s">
        <v>56</v>
      </c>
    </row>
    <row r="170" spans="1:10" x14ac:dyDescent="0.25">
      <c r="A170" t="str">
        <f t="shared" si="8"/>
        <v>2024</v>
      </c>
      <c r="B170" t="str">
        <f t="shared" si="9"/>
        <v>04</v>
      </c>
      <c r="C170" s="3">
        <f t="shared" si="10"/>
        <v>45383</v>
      </c>
      <c r="D170">
        <v>202404</v>
      </c>
      <c r="E170">
        <v>1482225</v>
      </c>
      <c r="F170">
        <v>6031</v>
      </c>
      <c r="G170" s="1">
        <f t="shared" si="11"/>
        <v>4.0688829293798173E-3</v>
      </c>
      <c r="H170" t="s">
        <v>258</v>
      </c>
      <c r="I170">
        <v>191</v>
      </c>
      <c r="J170" t="s">
        <v>58</v>
      </c>
    </row>
    <row r="171" spans="1:10" x14ac:dyDescent="0.25">
      <c r="A171" t="str">
        <f t="shared" si="8"/>
        <v>2024</v>
      </c>
      <c r="B171" t="str">
        <f t="shared" si="9"/>
        <v>04</v>
      </c>
      <c r="C171" s="3">
        <f t="shared" si="10"/>
        <v>45383</v>
      </c>
      <c r="D171">
        <v>202404</v>
      </c>
      <c r="E171">
        <v>125398482</v>
      </c>
      <c r="F171">
        <v>22187</v>
      </c>
      <c r="G171" s="1">
        <f t="shared" si="11"/>
        <v>1.7693196636941745E-4</v>
      </c>
      <c r="H171" t="s">
        <v>258</v>
      </c>
      <c r="I171">
        <v>192</v>
      </c>
      <c r="J171" t="s">
        <v>59</v>
      </c>
    </row>
    <row r="172" spans="1:10" x14ac:dyDescent="0.25">
      <c r="A172" t="str">
        <f t="shared" si="8"/>
        <v>2024</v>
      </c>
      <c r="B172" t="str">
        <f t="shared" si="9"/>
        <v>04</v>
      </c>
      <c r="C172" s="3">
        <f t="shared" si="10"/>
        <v>45383</v>
      </c>
      <c r="D172">
        <v>202404</v>
      </c>
      <c r="E172">
        <v>312613561</v>
      </c>
      <c r="F172">
        <v>6412743</v>
      </c>
      <c r="G172" s="1">
        <f t="shared" si="11"/>
        <v>2.0513323156828758E-2</v>
      </c>
      <c r="H172" t="s">
        <v>258</v>
      </c>
      <c r="I172">
        <v>201</v>
      </c>
      <c r="J172" t="s">
        <v>61</v>
      </c>
    </row>
    <row r="173" spans="1:10" x14ac:dyDescent="0.25">
      <c r="A173" t="str">
        <f t="shared" si="8"/>
        <v>2024</v>
      </c>
      <c r="B173" t="str">
        <f t="shared" si="9"/>
        <v>04</v>
      </c>
      <c r="C173" s="3">
        <f t="shared" si="10"/>
        <v>45383</v>
      </c>
      <c r="D173">
        <v>202404</v>
      </c>
      <c r="E173">
        <v>876973602</v>
      </c>
      <c r="F173">
        <v>562568</v>
      </c>
      <c r="G173" s="1">
        <f t="shared" si="11"/>
        <v>6.414879521082779E-4</v>
      </c>
      <c r="H173" t="s">
        <v>258</v>
      </c>
      <c r="I173">
        <v>202</v>
      </c>
      <c r="J173" t="s">
        <v>62</v>
      </c>
    </row>
    <row r="174" spans="1:10" x14ac:dyDescent="0.25">
      <c r="A174" t="str">
        <f t="shared" si="8"/>
        <v>2024</v>
      </c>
      <c r="B174" t="str">
        <f t="shared" si="9"/>
        <v>04</v>
      </c>
      <c r="C174" s="3">
        <f t="shared" si="10"/>
        <v>45383</v>
      </c>
      <c r="D174">
        <v>202404</v>
      </c>
      <c r="E174">
        <v>1956627</v>
      </c>
      <c r="F174">
        <v>363</v>
      </c>
      <c r="G174" s="1">
        <f t="shared" si="11"/>
        <v>1.8552335217698621E-4</v>
      </c>
      <c r="H174" t="s">
        <v>258</v>
      </c>
      <c r="I174">
        <v>203</v>
      </c>
      <c r="J174" t="s">
        <v>63</v>
      </c>
    </row>
    <row r="175" spans="1:10" x14ac:dyDescent="0.25">
      <c r="A175" t="str">
        <f t="shared" si="8"/>
        <v>2024</v>
      </c>
      <c r="B175" t="str">
        <f t="shared" si="9"/>
        <v>04</v>
      </c>
      <c r="C175" s="3">
        <f t="shared" si="10"/>
        <v>45383</v>
      </c>
      <c r="D175">
        <v>202404</v>
      </c>
      <c r="E175">
        <v>182577</v>
      </c>
      <c r="F175">
        <v>1294</v>
      </c>
      <c r="G175" s="1">
        <f t="shared" si="11"/>
        <v>7.0874206499175691E-3</v>
      </c>
      <c r="H175" t="s">
        <v>258</v>
      </c>
      <c r="I175">
        <v>204</v>
      </c>
      <c r="J175" t="s">
        <v>64</v>
      </c>
    </row>
    <row r="176" spans="1:10" x14ac:dyDescent="0.25">
      <c r="A176" t="str">
        <f t="shared" si="8"/>
        <v>2024</v>
      </c>
      <c r="B176" t="str">
        <f t="shared" si="9"/>
        <v>04</v>
      </c>
      <c r="C176" s="3">
        <f t="shared" si="10"/>
        <v>45383</v>
      </c>
      <c r="D176">
        <v>202404</v>
      </c>
      <c r="E176">
        <v>418926119</v>
      </c>
      <c r="F176">
        <v>534717</v>
      </c>
      <c r="G176" s="1">
        <f t="shared" si="11"/>
        <v>1.2763992879613218E-3</v>
      </c>
      <c r="H176" t="s">
        <v>258</v>
      </c>
      <c r="I176">
        <v>210</v>
      </c>
      <c r="J176" t="s">
        <v>65</v>
      </c>
    </row>
    <row r="177" spans="1:10" x14ac:dyDescent="0.25">
      <c r="A177" t="str">
        <f t="shared" si="8"/>
        <v>2024</v>
      </c>
      <c r="B177" t="str">
        <f t="shared" si="9"/>
        <v>04</v>
      </c>
      <c r="C177" s="3">
        <f t="shared" si="10"/>
        <v>45383</v>
      </c>
      <c r="D177">
        <v>202404</v>
      </c>
      <c r="E177">
        <v>13261738</v>
      </c>
      <c r="F177">
        <v>594705</v>
      </c>
      <c r="G177" s="1">
        <f t="shared" si="11"/>
        <v>4.4843669811603877E-2</v>
      </c>
      <c r="H177" t="s">
        <v>258</v>
      </c>
      <c r="I177">
        <v>221</v>
      </c>
      <c r="J177" t="s">
        <v>67</v>
      </c>
    </row>
    <row r="178" spans="1:10" x14ac:dyDescent="0.25">
      <c r="A178" t="str">
        <f t="shared" si="8"/>
        <v>2024</v>
      </c>
      <c r="B178" t="str">
        <f t="shared" si="9"/>
        <v>04</v>
      </c>
      <c r="C178" s="3">
        <f t="shared" si="10"/>
        <v>45383</v>
      </c>
      <c r="D178">
        <v>202404</v>
      </c>
      <c r="E178">
        <v>127642672</v>
      </c>
      <c r="F178">
        <v>194269</v>
      </c>
      <c r="G178" s="1">
        <f t="shared" si="11"/>
        <v>1.5219753469278676E-3</v>
      </c>
      <c r="H178" t="s">
        <v>258</v>
      </c>
      <c r="I178">
        <v>222</v>
      </c>
      <c r="J178" t="s">
        <v>68</v>
      </c>
    </row>
    <row r="179" spans="1:10" x14ac:dyDescent="0.25">
      <c r="A179" t="str">
        <f t="shared" si="8"/>
        <v>2024</v>
      </c>
      <c r="B179" t="str">
        <f t="shared" si="9"/>
        <v>04</v>
      </c>
      <c r="C179" s="3">
        <f t="shared" si="10"/>
        <v>45383</v>
      </c>
      <c r="D179">
        <v>202404</v>
      </c>
      <c r="E179">
        <v>37556977</v>
      </c>
      <c r="F179">
        <v>21201</v>
      </c>
      <c r="G179" s="1">
        <f t="shared" si="11"/>
        <v>5.645023027279326E-4</v>
      </c>
      <c r="H179" t="s">
        <v>258</v>
      </c>
      <c r="I179">
        <v>231</v>
      </c>
      <c r="J179" t="s">
        <v>70</v>
      </c>
    </row>
    <row r="180" spans="1:10" x14ac:dyDescent="0.25">
      <c r="A180" t="str">
        <f t="shared" si="8"/>
        <v>2024</v>
      </c>
      <c r="B180" t="str">
        <f t="shared" si="9"/>
        <v>04</v>
      </c>
      <c r="C180" s="3">
        <f t="shared" si="10"/>
        <v>45383</v>
      </c>
      <c r="D180">
        <v>202404</v>
      </c>
      <c r="E180">
        <v>167225566</v>
      </c>
      <c r="F180">
        <v>414691</v>
      </c>
      <c r="G180" s="1">
        <f t="shared" si="11"/>
        <v>2.4798301475026851E-3</v>
      </c>
      <c r="H180" t="s">
        <v>258</v>
      </c>
      <c r="I180">
        <v>239</v>
      </c>
      <c r="J180" t="s">
        <v>71</v>
      </c>
    </row>
    <row r="181" spans="1:10" x14ac:dyDescent="0.25">
      <c r="A181" t="str">
        <f t="shared" si="8"/>
        <v>2024</v>
      </c>
      <c r="B181" t="str">
        <f t="shared" si="9"/>
        <v>04</v>
      </c>
      <c r="C181" s="3">
        <f t="shared" si="10"/>
        <v>45383</v>
      </c>
      <c r="D181">
        <v>202404</v>
      </c>
      <c r="E181">
        <v>144897221</v>
      </c>
      <c r="F181">
        <v>1718531</v>
      </c>
      <c r="G181" s="1">
        <f t="shared" si="11"/>
        <v>1.1860344788807233E-2</v>
      </c>
      <c r="H181" t="s">
        <v>258</v>
      </c>
      <c r="I181">
        <v>241</v>
      </c>
      <c r="J181" t="s">
        <v>73</v>
      </c>
    </row>
    <row r="182" spans="1:10" x14ac:dyDescent="0.25">
      <c r="A182" t="str">
        <f t="shared" si="8"/>
        <v>2024</v>
      </c>
      <c r="B182" t="str">
        <f t="shared" si="9"/>
        <v>04</v>
      </c>
      <c r="C182" s="3">
        <f t="shared" si="10"/>
        <v>45383</v>
      </c>
      <c r="D182">
        <v>202404</v>
      </c>
      <c r="E182">
        <v>74587358</v>
      </c>
      <c r="F182">
        <v>43960</v>
      </c>
      <c r="G182" s="1">
        <f t="shared" si="11"/>
        <v>5.8937601731381874E-4</v>
      </c>
      <c r="H182" t="s">
        <v>258</v>
      </c>
      <c r="I182">
        <v>242</v>
      </c>
      <c r="J182" t="s">
        <v>74</v>
      </c>
    </row>
    <row r="183" spans="1:10" x14ac:dyDescent="0.25">
      <c r="A183" t="str">
        <f t="shared" si="8"/>
        <v>2024</v>
      </c>
      <c r="B183" t="str">
        <f t="shared" si="9"/>
        <v>04</v>
      </c>
      <c r="C183" s="3">
        <f t="shared" si="10"/>
        <v>45383</v>
      </c>
      <c r="D183">
        <v>202404</v>
      </c>
      <c r="E183">
        <v>15721351</v>
      </c>
      <c r="F183">
        <v>96311</v>
      </c>
      <c r="G183" s="1">
        <f t="shared" si="11"/>
        <v>6.1261274555857188E-3</v>
      </c>
      <c r="H183" t="s">
        <v>258</v>
      </c>
      <c r="I183">
        <v>243</v>
      </c>
      <c r="J183" t="s">
        <v>75</v>
      </c>
    </row>
    <row r="184" spans="1:10" x14ac:dyDescent="0.25">
      <c r="A184" t="str">
        <f t="shared" si="8"/>
        <v>2024</v>
      </c>
      <c r="B184" t="str">
        <f t="shared" si="9"/>
        <v>04</v>
      </c>
      <c r="C184" s="3">
        <f t="shared" si="10"/>
        <v>45383</v>
      </c>
      <c r="D184">
        <v>202404</v>
      </c>
      <c r="E184">
        <v>49065593</v>
      </c>
      <c r="F184">
        <v>300843</v>
      </c>
      <c r="G184" s="1">
        <f t="shared" si="11"/>
        <v>6.131445308324308E-3</v>
      </c>
      <c r="H184" t="s">
        <v>258</v>
      </c>
      <c r="I184">
        <v>251</v>
      </c>
      <c r="J184" t="s">
        <v>77</v>
      </c>
    </row>
    <row r="185" spans="1:10" x14ac:dyDescent="0.25">
      <c r="A185" t="str">
        <f t="shared" si="8"/>
        <v>2024</v>
      </c>
      <c r="B185" t="str">
        <f t="shared" si="9"/>
        <v>04</v>
      </c>
      <c r="C185" s="3">
        <f t="shared" si="10"/>
        <v>45383</v>
      </c>
      <c r="D185">
        <v>202404</v>
      </c>
      <c r="E185">
        <v>3167</v>
      </c>
      <c r="F185">
        <v>0</v>
      </c>
      <c r="G185" s="1">
        <f t="shared" si="11"/>
        <v>0</v>
      </c>
      <c r="H185" t="s">
        <v>258</v>
      </c>
      <c r="I185">
        <v>252</v>
      </c>
      <c r="J185" t="s">
        <v>78</v>
      </c>
    </row>
    <row r="186" spans="1:10" x14ac:dyDescent="0.25">
      <c r="A186" t="str">
        <f t="shared" si="8"/>
        <v>2024</v>
      </c>
      <c r="B186" t="str">
        <f t="shared" si="9"/>
        <v>04</v>
      </c>
      <c r="C186" s="3">
        <f t="shared" si="10"/>
        <v>45383</v>
      </c>
      <c r="D186">
        <v>202404</v>
      </c>
      <c r="E186">
        <v>126329997</v>
      </c>
      <c r="F186">
        <v>514811</v>
      </c>
      <c r="G186" s="1">
        <f t="shared" si="11"/>
        <v>4.0751287281357252E-3</v>
      </c>
      <c r="H186" t="s">
        <v>258</v>
      </c>
      <c r="I186">
        <v>259</v>
      </c>
      <c r="J186" t="s">
        <v>79</v>
      </c>
    </row>
    <row r="187" spans="1:10" x14ac:dyDescent="0.25">
      <c r="A187" t="str">
        <f t="shared" si="8"/>
        <v>2024</v>
      </c>
      <c r="B187" t="str">
        <f t="shared" si="9"/>
        <v>04</v>
      </c>
      <c r="C187" s="3">
        <f t="shared" si="10"/>
        <v>45383</v>
      </c>
      <c r="D187">
        <v>202404</v>
      </c>
      <c r="E187">
        <v>880943</v>
      </c>
      <c r="F187">
        <v>4394</v>
      </c>
      <c r="G187" s="1">
        <f t="shared" si="11"/>
        <v>4.9878368975064223E-3</v>
      </c>
      <c r="H187" t="s">
        <v>258</v>
      </c>
      <c r="I187">
        <v>261</v>
      </c>
      <c r="J187" t="s">
        <v>80</v>
      </c>
    </row>
    <row r="188" spans="1:10" x14ac:dyDescent="0.25">
      <c r="A188" t="str">
        <f t="shared" si="8"/>
        <v>2024</v>
      </c>
      <c r="B188" t="str">
        <f t="shared" si="9"/>
        <v>04</v>
      </c>
      <c r="C188" s="3">
        <f t="shared" si="10"/>
        <v>45383</v>
      </c>
      <c r="D188">
        <v>202404</v>
      </c>
      <c r="E188">
        <v>25200727</v>
      </c>
      <c r="F188">
        <v>981686</v>
      </c>
      <c r="G188" s="1">
        <f t="shared" si="11"/>
        <v>3.8954669839485187E-2</v>
      </c>
      <c r="H188" t="s">
        <v>258</v>
      </c>
      <c r="I188">
        <v>262</v>
      </c>
      <c r="J188" t="s">
        <v>81</v>
      </c>
    </row>
    <row r="189" spans="1:10" x14ac:dyDescent="0.25">
      <c r="A189" t="str">
        <f t="shared" si="8"/>
        <v>2024</v>
      </c>
      <c r="B189" t="str">
        <f t="shared" si="9"/>
        <v>04</v>
      </c>
      <c r="C189" s="3">
        <f t="shared" si="10"/>
        <v>45383</v>
      </c>
      <c r="D189">
        <v>202404</v>
      </c>
      <c r="E189">
        <v>139133</v>
      </c>
      <c r="F189">
        <v>0</v>
      </c>
      <c r="G189" s="1">
        <f t="shared" si="11"/>
        <v>0</v>
      </c>
      <c r="H189" t="s">
        <v>258</v>
      </c>
      <c r="I189">
        <v>263</v>
      </c>
      <c r="J189" t="s">
        <v>82</v>
      </c>
    </row>
    <row r="190" spans="1:10" x14ac:dyDescent="0.25">
      <c r="A190" t="str">
        <f t="shared" si="8"/>
        <v>2024</v>
      </c>
      <c r="B190" t="str">
        <f t="shared" si="9"/>
        <v>04</v>
      </c>
      <c r="C190" s="3">
        <f t="shared" si="10"/>
        <v>45383</v>
      </c>
      <c r="D190">
        <v>202404</v>
      </c>
      <c r="E190">
        <v>258615952</v>
      </c>
      <c r="F190">
        <v>18857</v>
      </c>
      <c r="G190" s="1">
        <f t="shared" si="11"/>
        <v>7.291506905962243E-5</v>
      </c>
      <c r="H190" t="s">
        <v>258</v>
      </c>
      <c r="I190">
        <v>264</v>
      </c>
      <c r="J190" t="s">
        <v>83</v>
      </c>
    </row>
    <row r="191" spans="1:10" x14ac:dyDescent="0.25">
      <c r="A191" t="str">
        <f t="shared" si="8"/>
        <v>2024</v>
      </c>
      <c r="B191" t="str">
        <f t="shared" si="9"/>
        <v>04</v>
      </c>
      <c r="C191" s="3">
        <f t="shared" si="10"/>
        <v>45383</v>
      </c>
      <c r="D191">
        <v>202404</v>
      </c>
      <c r="E191">
        <v>2721823</v>
      </c>
      <c r="F191">
        <v>1764</v>
      </c>
      <c r="G191" s="1">
        <f t="shared" si="11"/>
        <v>6.4809504512233166E-4</v>
      </c>
      <c r="H191" t="s">
        <v>258</v>
      </c>
      <c r="I191">
        <v>265</v>
      </c>
      <c r="J191" t="s">
        <v>84</v>
      </c>
    </row>
    <row r="192" spans="1:10" x14ac:dyDescent="0.25">
      <c r="A192" t="str">
        <f t="shared" si="8"/>
        <v>2024</v>
      </c>
      <c r="B192" t="str">
        <f t="shared" si="9"/>
        <v>04</v>
      </c>
      <c r="C192" s="3">
        <f t="shared" si="10"/>
        <v>45383</v>
      </c>
      <c r="D192">
        <v>202404</v>
      </c>
      <c r="E192">
        <v>16674939</v>
      </c>
      <c r="F192">
        <v>7852</v>
      </c>
      <c r="G192" s="1">
        <f t="shared" si="11"/>
        <v>4.7088628030363409E-4</v>
      </c>
      <c r="H192" t="s">
        <v>258</v>
      </c>
      <c r="I192">
        <v>266</v>
      </c>
      <c r="J192" t="s">
        <v>85</v>
      </c>
    </row>
    <row r="193" spans="1:10" x14ac:dyDescent="0.25">
      <c r="A193" t="str">
        <f t="shared" si="8"/>
        <v>2024</v>
      </c>
      <c r="B193" t="str">
        <f t="shared" si="9"/>
        <v>04</v>
      </c>
      <c r="C193" s="3">
        <f t="shared" si="10"/>
        <v>45383</v>
      </c>
      <c r="D193">
        <v>202404</v>
      </c>
      <c r="E193">
        <v>1114533</v>
      </c>
      <c r="F193">
        <v>2121</v>
      </c>
      <c r="G193" s="1">
        <f t="shared" si="11"/>
        <v>1.9030392101445179E-3</v>
      </c>
      <c r="H193" t="s">
        <v>258</v>
      </c>
      <c r="I193">
        <v>267</v>
      </c>
      <c r="J193" t="s">
        <v>86</v>
      </c>
    </row>
    <row r="194" spans="1:10" x14ac:dyDescent="0.25">
      <c r="A194" t="str">
        <f t="shared" si="8"/>
        <v>2024</v>
      </c>
      <c r="B194" t="str">
        <f t="shared" si="9"/>
        <v>04</v>
      </c>
      <c r="C194" s="3">
        <f t="shared" si="10"/>
        <v>45383</v>
      </c>
      <c r="D194">
        <v>202404</v>
      </c>
      <c r="E194">
        <v>3328205</v>
      </c>
      <c r="F194">
        <v>24236</v>
      </c>
      <c r="G194" s="1">
        <f t="shared" si="11"/>
        <v>7.2820033621727029E-3</v>
      </c>
      <c r="H194" t="s">
        <v>258</v>
      </c>
      <c r="I194">
        <v>268</v>
      </c>
      <c r="J194" t="s">
        <v>87</v>
      </c>
    </row>
    <row r="195" spans="1:10" x14ac:dyDescent="0.25">
      <c r="A195" t="str">
        <f t="shared" ref="A195:A258" si="12">LEFT(D195,4)</f>
        <v>2024</v>
      </c>
      <c r="B195" t="str">
        <f t="shared" ref="B195:B258" si="13">RIGHT(D195,2)</f>
        <v>04</v>
      </c>
      <c r="C195" s="3">
        <f t="shared" ref="C195:C258" si="14">DATE(A195,B195,1)</f>
        <v>45383</v>
      </c>
      <c r="D195">
        <v>202404</v>
      </c>
      <c r="E195">
        <v>66247241</v>
      </c>
      <c r="F195">
        <v>8105694</v>
      </c>
      <c r="G195" s="1">
        <f t="shared" ref="G195:G258" si="15">F195/E195</f>
        <v>0.1223551936298751</v>
      </c>
      <c r="H195" t="s">
        <v>258</v>
      </c>
      <c r="I195">
        <v>271</v>
      </c>
      <c r="J195" t="s">
        <v>88</v>
      </c>
    </row>
    <row r="196" spans="1:10" x14ac:dyDescent="0.25">
      <c r="A196" t="str">
        <f t="shared" si="12"/>
        <v>2024</v>
      </c>
      <c r="B196" t="str">
        <f t="shared" si="13"/>
        <v>04</v>
      </c>
      <c r="C196" s="3">
        <f t="shared" si="14"/>
        <v>45383</v>
      </c>
      <c r="D196">
        <v>202404</v>
      </c>
      <c r="E196">
        <v>1565731</v>
      </c>
      <c r="F196">
        <v>14</v>
      </c>
      <c r="G196" s="1">
        <f t="shared" si="15"/>
        <v>8.9415103871610129E-6</v>
      </c>
      <c r="H196" t="s">
        <v>258</v>
      </c>
      <c r="I196">
        <v>272</v>
      </c>
      <c r="J196" t="s">
        <v>89</v>
      </c>
    </row>
    <row r="197" spans="1:10" x14ac:dyDescent="0.25">
      <c r="A197" t="str">
        <f t="shared" si="12"/>
        <v>2024</v>
      </c>
      <c r="B197" t="str">
        <f t="shared" si="13"/>
        <v>04</v>
      </c>
      <c r="C197" s="3">
        <f t="shared" si="14"/>
        <v>45383</v>
      </c>
      <c r="D197">
        <v>202404</v>
      </c>
      <c r="E197">
        <v>3495443</v>
      </c>
      <c r="F197">
        <v>1096</v>
      </c>
      <c r="G197" s="1">
        <f t="shared" si="15"/>
        <v>3.1355110067593723E-4</v>
      </c>
      <c r="H197" t="s">
        <v>258</v>
      </c>
      <c r="I197">
        <v>273</v>
      </c>
      <c r="J197" t="s">
        <v>90</v>
      </c>
    </row>
    <row r="198" spans="1:10" x14ac:dyDescent="0.25">
      <c r="A198" t="str">
        <f t="shared" si="12"/>
        <v>2024</v>
      </c>
      <c r="B198" t="str">
        <f t="shared" si="13"/>
        <v>04</v>
      </c>
      <c r="C198" s="3">
        <f t="shared" si="14"/>
        <v>45383</v>
      </c>
      <c r="D198">
        <v>202404</v>
      </c>
      <c r="E198">
        <v>2113779</v>
      </c>
      <c r="F198">
        <v>84918</v>
      </c>
      <c r="G198" s="1">
        <f t="shared" si="15"/>
        <v>4.0173546998054199E-2</v>
      </c>
      <c r="H198" t="s">
        <v>258</v>
      </c>
      <c r="I198">
        <v>274</v>
      </c>
      <c r="J198" t="s">
        <v>91</v>
      </c>
    </row>
    <row r="199" spans="1:10" x14ac:dyDescent="0.25">
      <c r="A199" t="str">
        <f t="shared" si="12"/>
        <v>2024</v>
      </c>
      <c r="B199" t="str">
        <f t="shared" si="13"/>
        <v>04</v>
      </c>
      <c r="C199" s="3">
        <f t="shared" si="14"/>
        <v>45383</v>
      </c>
      <c r="D199">
        <v>202404</v>
      </c>
      <c r="E199">
        <v>143745202</v>
      </c>
      <c r="F199">
        <v>38561</v>
      </c>
      <c r="G199" s="1">
        <f t="shared" si="15"/>
        <v>2.6825938858119242E-4</v>
      </c>
      <c r="H199" t="s">
        <v>258</v>
      </c>
      <c r="I199">
        <v>275</v>
      </c>
      <c r="J199" t="s">
        <v>92</v>
      </c>
    </row>
    <row r="200" spans="1:10" x14ac:dyDescent="0.25">
      <c r="A200" t="str">
        <f t="shared" si="12"/>
        <v>2024</v>
      </c>
      <c r="B200" t="str">
        <f t="shared" si="13"/>
        <v>04</v>
      </c>
      <c r="C200" s="3">
        <f t="shared" si="14"/>
        <v>45383</v>
      </c>
      <c r="D200">
        <v>202404</v>
      </c>
      <c r="E200">
        <v>8226747</v>
      </c>
      <c r="F200">
        <v>95481</v>
      </c>
      <c r="G200" s="1">
        <f t="shared" si="15"/>
        <v>1.1606167054851693E-2</v>
      </c>
      <c r="H200" t="s">
        <v>258</v>
      </c>
      <c r="I200">
        <v>279</v>
      </c>
      <c r="J200" t="s">
        <v>93</v>
      </c>
    </row>
    <row r="201" spans="1:10" x14ac:dyDescent="0.25">
      <c r="A201" t="str">
        <f t="shared" si="12"/>
        <v>2024</v>
      </c>
      <c r="B201" t="str">
        <f t="shared" si="13"/>
        <v>04</v>
      </c>
      <c r="C201" s="3">
        <f t="shared" si="14"/>
        <v>45383</v>
      </c>
      <c r="D201">
        <v>202404</v>
      </c>
      <c r="E201">
        <v>210816344</v>
      </c>
      <c r="F201">
        <v>666442</v>
      </c>
      <c r="G201" s="1">
        <f t="shared" si="15"/>
        <v>3.1612444621466349E-3</v>
      </c>
      <c r="H201" t="s">
        <v>258</v>
      </c>
      <c r="I201">
        <v>281</v>
      </c>
      <c r="J201" t="s">
        <v>94</v>
      </c>
    </row>
    <row r="202" spans="1:10" x14ac:dyDescent="0.25">
      <c r="A202" t="str">
        <f t="shared" si="12"/>
        <v>2024</v>
      </c>
      <c r="B202" t="str">
        <f t="shared" si="13"/>
        <v>04</v>
      </c>
      <c r="C202" s="3">
        <f t="shared" si="14"/>
        <v>45383</v>
      </c>
      <c r="D202">
        <v>202404</v>
      </c>
      <c r="E202">
        <v>136567172</v>
      </c>
      <c r="F202">
        <v>912153</v>
      </c>
      <c r="G202" s="1">
        <f t="shared" si="15"/>
        <v>6.6791527322539856E-3</v>
      </c>
      <c r="H202" t="s">
        <v>258</v>
      </c>
      <c r="I202">
        <v>282</v>
      </c>
      <c r="J202" t="s">
        <v>95</v>
      </c>
    </row>
    <row r="203" spans="1:10" x14ac:dyDescent="0.25">
      <c r="A203" t="str">
        <f t="shared" si="12"/>
        <v>2024</v>
      </c>
      <c r="B203" t="str">
        <f t="shared" si="13"/>
        <v>04</v>
      </c>
      <c r="C203" s="3">
        <f t="shared" si="14"/>
        <v>45383</v>
      </c>
      <c r="D203">
        <v>202404</v>
      </c>
      <c r="E203">
        <v>88473754</v>
      </c>
      <c r="F203">
        <v>353659</v>
      </c>
      <c r="G203" s="1">
        <f t="shared" si="15"/>
        <v>3.9973323614142112E-3</v>
      </c>
      <c r="H203" t="s">
        <v>258</v>
      </c>
      <c r="I203">
        <v>291</v>
      </c>
      <c r="J203" t="s">
        <v>97</v>
      </c>
    </row>
    <row r="204" spans="1:10" x14ac:dyDescent="0.25">
      <c r="A204" t="str">
        <f t="shared" si="12"/>
        <v>2024</v>
      </c>
      <c r="B204" t="str">
        <f t="shared" si="13"/>
        <v>04</v>
      </c>
      <c r="C204" s="3">
        <f t="shared" si="14"/>
        <v>45383</v>
      </c>
      <c r="D204">
        <v>202404</v>
      </c>
      <c r="E204">
        <v>26151232</v>
      </c>
      <c r="F204">
        <v>368869</v>
      </c>
      <c r="G204" s="1">
        <f t="shared" si="15"/>
        <v>1.4105224564563536E-2</v>
      </c>
      <c r="H204" t="s">
        <v>258</v>
      </c>
      <c r="I204">
        <v>292</v>
      </c>
      <c r="J204" t="s">
        <v>98</v>
      </c>
    </row>
    <row r="205" spans="1:10" x14ac:dyDescent="0.25">
      <c r="A205" t="str">
        <f t="shared" si="12"/>
        <v>2024</v>
      </c>
      <c r="B205" t="str">
        <f t="shared" si="13"/>
        <v>04</v>
      </c>
      <c r="C205" s="3">
        <f t="shared" si="14"/>
        <v>45383</v>
      </c>
      <c r="D205">
        <v>202404</v>
      </c>
      <c r="E205">
        <v>111474884</v>
      </c>
      <c r="F205">
        <v>49554</v>
      </c>
      <c r="G205" s="1">
        <f t="shared" si="15"/>
        <v>4.4453062628887775E-4</v>
      </c>
      <c r="H205" t="s">
        <v>258</v>
      </c>
      <c r="I205">
        <v>293</v>
      </c>
      <c r="J205" t="s">
        <v>99</v>
      </c>
    </row>
    <row r="206" spans="1:10" x14ac:dyDescent="0.25">
      <c r="A206" t="str">
        <f t="shared" si="12"/>
        <v>2024</v>
      </c>
      <c r="B206" t="str">
        <f t="shared" si="13"/>
        <v>04</v>
      </c>
      <c r="C206" s="3">
        <f t="shared" si="14"/>
        <v>45383</v>
      </c>
      <c r="D206">
        <v>202404</v>
      </c>
      <c r="E206">
        <v>2032510</v>
      </c>
      <c r="F206">
        <v>17022</v>
      </c>
      <c r="G206" s="1">
        <f t="shared" si="15"/>
        <v>8.3748665443220457E-3</v>
      </c>
      <c r="H206" t="s">
        <v>258</v>
      </c>
      <c r="I206">
        <v>301</v>
      </c>
      <c r="J206" t="s">
        <v>100</v>
      </c>
    </row>
    <row r="207" spans="1:10" x14ac:dyDescent="0.25">
      <c r="A207" t="str">
        <f t="shared" si="12"/>
        <v>2024</v>
      </c>
      <c r="B207" t="str">
        <f t="shared" si="13"/>
        <v>04</v>
      </c>
      <c r="C207" s="3">
        <f t="shared" si="14"/>
        <v>45383</v>
      </c>
      <c r="D207">
        <v>202404</v>
      </c>
      <c r="E207">
        <v>559837</v>
      </c>
      <c r="F207">
        <v>487</v>
      </c>
      <c r="G207" s="1">
        <f t="shared" si="15"/>
        <v>8.6989605903146808E-4</v>
      </c>
      <c r="H207" t="s">
        <v>258</v>
      </c>
      <c r="I207">
        <v>302</v>
      </c>
      <c r="J207" t="s">
        <v>101</v>
      </c>
    </row>
    <row r="208" spans="1:10" x14ac:dyDescent="0.25">
      <c r="A208" t="str">
        <f t="shared" si="12"/>
        <v>2024</v>
      </c>
      <c r="B208" t="str">
        <f t="shared" si="13"/>
        <v>04</v>
      </c>
      <c r="C208" s="3">
        <f t="shared" si="14"/>
        <v>45383</v>
      </c>
      <c r="D208">
        <v>202404</v>
      </c>
      <c r="E208">
        <v>205709</v>
      </c>
      <c r="F208">
        <v>3324</v>
      </c>
      <c r="G208" s="1">
        <f t="shared" si="15"/>
        <v>1.615874852339956E-2</v>
      </c>
      <c r="H208" t="s">
        <v>258</v>
      </c>
      <c r="I208">
        <v>303</v>
      </c>
      <c r="J208" t="s">
        <v>102</v>
      </c>
    </row>
    <row r="209" spans="1:10" x14ac:dyDescent="0.25">
      <c r="A209" t="str">
        <f t="shared" si="12"/>
        <v>2024</v>
      </c>
      <c r="B209" t="str">
        <f t="shared" si="13"/>
        <v>04</v>
      </c>
      <c r="C209" s="3">
        <f t="shared" si="14"/>
        <v>45383</v>
      </c>
      <c r="D209">
        <v>202404</v>
      </c>
      <c r="E209">
        <v>149520999</v>
      </c>
      <c r="F209">
        <v>22050</v>
      </c>
      <c r="G209" s="1">
        <f t="shared" si="15"/>
        <v>1.4747092480301045E-4</v>
      </c>
      <c r="H209" t="s">
        <v>258</v>
      </c>
      <c r="I209">
        <v>309</v>
      </c>
      <c r="J209" t="s">
        <v>103</v>
      </c>
    </row>
    <row r="210" spans="1:10" x14ac:dyDescent="0.25">
      <c r="A210" t="str">
        <f t="shared" si="12"/>
        <v>2024</v>
      </c>
      <c r="B210" t="str">
        <f t="shared" si="13"/>
        <v>04</v>
      </c>
      <c r="C210" s="3">
        <f t="shared" si="14"/>
        <v>45383</v>
      </c>
      <c r="D210">
        <v>202404</v>
      </c>
      <c r="E210">
        <v>31239694</v>
      </c>
      <c r="F210">
        <v>280432</v>
      </c>
      <c r="G210" s="1">
        <f t="shared" si="15"/>
        <v>8.976784471704493E-3</v>
      </c>
      <c r="H210" t="s">
        <v>258</v>
      </c>
      <c r="I210">
        <v>310</v>
      </c>
      <c r="J210" t="s">
        <v>105</v>
      </c>
    </row>
    <row r="211" spans="1:10" x14ac:dyDescent="0.25">
      <c r="A211" t="str">
        <f t="shared" si="12"/>
        <v>2024</v>
      </c>
      <c r="B211" t="str">
        <f t="shared" si="13"/>
        <v>04</v>
      </c>
      <c r="C211" s="3">
        <f t="shared" si="14"/>
        <v>45383</v>
      </c>
      <c r="D211">
        <v>202404</v>
      </c>
      <c r="E211">
        <v>395142</v>
      </c>
      <c r="F211">
        <v>2262</v>
      </c>
      <c r="G211" s="1">
        <f t="shared" si="15"/>
        <v>5.724524348208998E-3</v>
      </c>
      <c r="H211" t="s">
        <v>258</v>
      </c>
      <c r="I211">
        <v>321</v>
      </c>
      <c r="J211" t="s">
        <v>106</v>
      </c>
    </row>
    <row r="212" spans="1:10" x14ac:dyDescent="0.25">
      <c r="A212" t="str">
        <f t="shared" si="12"/>
        <v>2024</v>
      </c>
      <c r="B212" t="str">
        <f t="shared" si="13"/>
        <v>04</v>
      </c>
      <c r="C212" s="3">
        <f t="shared" si="14"/>
        <v>45383</v>
      </c>
      <c r="D212">
        <v>202404</v>
      </c>
      <c r="E212">
        <v>188242</v>
      </c>
      <c r="F212">
        <v>1674</v>
      </c>
      <c r="G212" s="1">
        <f t="shared" si="15"/>
        <v>8.8928081937080985E-3</v>
      </c>
      <c r="H212" t="s">
        <v>258</v>
      </c>
      <c r="I212">
        <v>322</v>
      </c>
      <c r="J212" t="s">
        <v>107</v>
      </c>
    </row>
    <row r="213" spans="1:10" x14ac:dyDescent="0.25">
      <c r="A213" t="str">
        <f t="shared" si="12"/>
        <v>2024</v>
      </c>
      <c r="B213" t="str">
        <f t="shared" si="13"/>
        <v>04</v>
      </c>
      <c r="C213" s="3">
        <f t="shared" si="14"/>
        <v>45383</v>
      </c>
      <c r="D213">
        <v>202404</v>
      </c>
      <c r="E213">
        <v>203674</v>
      </c>
      <c r="F213">
        <v>370</v>
      </c>
      <c r="G213" s="1">
        <f t="shared" si="15"/>
        <v>1.816628533833479E-3</v>
      </c>
      <c r="H213" t="s">
        <v>258</v>
      </c>
      <c r="I213">
        <v>323</v>
      </c>
      <c r="J213" t="s">
        <v>108</v>
      </c>
    </row>
    <row r="214" spans="1:10" x14ac:dyDescent="0.25">
      <c r="A214" t="str">
        <f t="shared" si="12"/>
        <v>2024</v>
      </c>
      <c r="B214" t="str">
        <f t="shared" si="13"/>
        <v>04</v>
      </c>
      <c r="C214" s="3">
        <f t="shared" si="14"/>
        <v>45383</v>
      </c>
      <c r="D214">
        <v>202404</v>
      </c>
      <c r="E214">
        <v>656925</v>
      </c>
      <c r="F214">
        <v>672</v>
      </c>
      <c r="G214" s="1">
        <f t="shared" si="15"/>
        <v>1.0229478250941889E-3</v>
      </c>
      <c r="H214" t="s">
        <v>258</v>
      </c>
      <c r="I214">
        <v>324</v>
      </c>
      <c r="J214" t="s">
        <v>109</v>
      </c>
    </row>
    <row r="215" spans="1:10" x14ac:dyDescent="0.25">
      <c r="A215" t="str">
        <f t="shared" si="12"/>
        <v>2024</v>
      </c>
      <c r="B215" t="str">
        <f t="shared" si="13"/>
        <v>04</v>
      </c>
      <c r="C215" s="3">
        <f t="shared" si="14"/>
        <v>45383</v>
      </c>
      <c r="D215">
        <v>202404</v>
      </c>
      <c r="E215">
        <v>95044843</v>
      </c>
      <c r="F215">
        <v>195220</v>
      </c>
      <c r="G215" s="1">
        <f t="shared" si="15"/>
        <v>2.0539778260247111E-3</v>
      </c>
      <c r="H215" t="s">
        <v>258</v>
      </c>
      <c r="I215">
        <v>329</v>
      </c>
      <c r="J215" t="s">
        <v>110</v>
      </c>
    </row>
    <row r="216" spans="1:10" x14ac:dyDescent="0.25">
      <c r="A216" t="str">
        <f t="shared" si="12"/>
        <v>2024</v>
      </c>
      <c r="B216" t="str">
        <f t="shared" si="13"/>
        <v>04</v>
      </c>
      <c r="C216" s="3">
        <f t="shared" si="14"/>
        <v>45383</v>
      </c>
      <c r="D216">
        <v>202404</v>
      </c>
      <c r="E216">
        <v>5994950</v>
      </c>
      <c r="F216">
        <v>70438</v>
      </c>
      <c r="G216" s="1">
        <f t="shared" si="15"/>
        <v>1.1749555876195798E-2</v>
      </c>
      <c r="H216" t="s">
        <v>258</v>
      </c>
      <c r="I216">
        <v>331</v>
      </c>
      <c r="J216" t="s">
        <v>111</v>
      </c>
    </row>
    <row r="217" spans="1:10" x14ac:dyDescent="0.25">
      <c r="A217" t="str">
        <f t="shared" si="12"/>
        <v>2024</v>
      </c>
      <c r="B217" t="str">
        <f t="shared" si="13"/>
        <v>04</v>
      </c>
      <c r="C217" s="3">
        <f t="shared" si="14"/>
        <v>45383</v>
      </c>
      <c r="D217">
        <v>202404</v>
      </c>
      <c r="E217">
        <v>1149298</v>
      </c>
      <c r="F217">
        <v>13716</v>
      </c>
      <c r="G217" s="1">
        <f t="shared" si="15"/>
        <v>1.1934241597914553E-2</v>
      </c>
      <c r="H217" t="s">
        <v>258</v>
      </c>
      <c r="I217">
        <v>332</v>
      </c>
      <c r="J217" t="s">
        <v>112</v>
      </c>
    </row>
    <row r="218" spans="1:10" x14ac:dyDescent="0.25">
      <c r="A218" t="str">
        <f t="shared" si="12"/>
        <v>2024</v>
      </c>
      <c r="B218" t="str">
        <f t="shared" si="13"/>
        <v>05</v>
      </c>
      <c r="C218" s="3">
        <f t="shared" si="14"/>
        <v>45413</v>
      </c>
      <c r="D218">
        <v>202405</v>
      </c>
      <c r="E218">
        <v>659213502</v>
      </c>
      <c r="F218">
        <v>14338019</v>
      </c>
      <c r="G218" s="1">
        <f t="shared" si="15"/>
        <v>2.1750190122774519E-2</v>
      </c>
      <c r="H218" t="s">
        <v>258</v>
      </c>
      <c r="I218">
        <v>101</v>
      </c>
      <c r="J218" t="s">
        <v>29</v>
      </c>
    </row>
    <row r="219" spans="1:10" x14ac:dyDescent="0.25">
      <c r="A219" t="str">
        <f t="shared" si="12"/>
        <v>2024</v>
      </c>
      <c r="B219" t="str">
        <f t="shared" si="13"/>
        <v>05</v>
      </c>
      <c r="C219" s="3">
        <f t="shared" si="14"/>
        <v>45413</v>
      </c>
      <c r="D219">
        <v>202405</v>
      </c>
      <c r="E219">
        <v>26075186</v>
      </c>
      <c r="F219">
        <v>257438</v>
      </c>
      <c r="G219" s="1">
        <f t="shared" si="15"/>
        <v>9.872911357180731E-3</v>
      </c>
      <c r="H219" t="s">
        <v>258</v>
      </c>
      <c r="I219">
        <v>102</v>
      </c>
      <c r="J219" t="s">
        <v>30</v>
      </c>
    </row>
    <row r="220" spans="1:10" x14ac:dyDescent="0.25">
      <c r="A220" t="str">
        <f t="shared" si="12"/>
        <v>2024</v>
      </c>
      <c r="B220" t="str">
        <f t="shared" si="13"/>
        <v>05</v>
      </c>
      <c r="C220" s="3">
        <f t="shared" si="14"/>
        <v>45413</v>
      </c>
      <c r="D220">
        <v>202405</v>
      </c>
      <c r="E220">
        <v>192532519</v>
      </c>
      <c r="F220">
        <v>69206</v>
      </c>
      <c r="G220" s="1">
        <f t="shared" si="15"/>
        <v>3.5945096630663208E-4</v>
      </c>
      <c r="H220" t="s">
        <v>258</v>
      </c>
      <c r="I220">
        <v>103</v>
      </c>
      <c r="J220" t="s">
        <v>31</v>
      </c>
    </row>
    <row r="221" spans="1:10" x14ac:dyDescent="0.25">
      <c r="A221" t="str">
        <f t="shared" si="12"/>
        <v>2024</v>
      </c>
      <c r="B221" t="str">
        <f t="shared" si="13"/>
        <v>05</v>
      </c>
      <c r="C221" s="3">
        <f t="shared" si="14"/>
        <v>45413</v>
      </c>
      <c r="D221">
        <v>202405</v>
      </c>
      <c r="E221">
        <v>191797136</v>
      </c>
      <c r="F221">
        <v>6402995</v>
      </c>
      <c r="G221" s="1">
        <f t="shared" si="15"/>
        <v>3.3384205486780574E-2</v>
      </c>
      <c r="H221" t="s">
        <v>258</v>
      </c>
      <c r="I221">
        <v>104</v>
      </c>
      <c r="J221" t="s">
        <v>32</v>
      </c>
    </row>
    <row r="222" spans="1:10" x14ac:dyDescent="0.25">
      <c r="A222" t="str">
        <f t="shared" si="12"/>
        <v>2024</v>
      </c>
      <c r="B222" t="str">
        <f t="shared" si="13"/>
        <v>05</v>
      </c>
      <c r="C222" s="3">
        <f t="shared" si="14"/>
        <v>45413</v>
      </c>
      <c r="D222">
        <v>202405</v>
      </c>
      <c r="E222">
        <v>165101702</v>
      </c>
      <c r="F222">
        <v>284708</v>
      </c>
      <c r="G222" s="1">
        <f t="shared" si="15"/>
        <v>1.7244401272132252E-3</v>
      </c>
      <c r="H222" t="s">
        <v>258</v>
      </c>
      <c r="I222">
        <v>105</v>
      </c>
      <c r="J222" t="s">
        <v>33</v>
      </c>
    </row>
    <row r="223" spans="1:10" x14ac:dyDescent="0.25">
      <c r="A223" t="str">
        <f t="shared" si="12"/>
        <v>2024</v>
      </c>
      <c r="B223" t="str">
        <f t="shared" si="13"/>
        <v>05</v>
      </c>
      <c r="C223" s="3">
        <f t="shared" si="14"/>
        <v>45413</v>
      </c>
      <c r="D223">
        <v>202405</v>
      </c>
      <c r="E223">
        <v>79466281</v>
      </c>
      <c r="F223">
        <v>1250577</v>
      </c>
      <c r="G223" s="1">
        <f t="shared" si="15"/>
        <v>1.5737203053456095E-2</v>
      </c>
      <c r="H223" t="s">
        <v>258</v>
      </c>
      <c r="I223">
        <v>106</v>
      </c>
      <c r="J223" t="s">
        <v>34</v>
      </c>
    </row>
    <row r="224" spans="1:10" x14ac:dyDescent="0.25">
      <c r="A224" t="str">
        <f t="shared" si="12"/>
        <v>2024</v>
      </c>
      <c r="B224" t="str">
        <f t="shared" si="13"/>
        <v>05</v>
      </c>
      <c r="C224" s="3">
        <f t="shared" si="14"/>
        <v>45413</v>
      </c>
      <c r="D224">
        <v>202405</v>
      </c>
      <c r="E224">
        <v>764414871</v>
      </c>
      <c r="F224">
        <v>1679839</v>
      </c>
      <c r="G224" s="1">
        <f t="shared" si="15"/>
        <v>2.1975488229349217E-3</v>
      </c>
      <c r="H224" t="s">
        <v>258</v>
      </c>
      <c r="I224">
        <v>107</v>
      </c>
      <c r="J224" t="s">
        <v>35</v>
      </c>
    </row>
    <row r="225" spans="1:10" x14ac:dyDescent="0.25">
      <c r="A225" t="str">
        <f t="shared" si="12"/>
        <v>2024</v>
      </c>
      <c r="B225" t="str">
        <f t="shared" si="13"/>
        <v>05</v>
      </c>
      <c r="C225" s="3">
        <f t="shared" si="14"/>
        <v>45413</v>
      </c>
      <c r="D225">
        <v>202405</v>
      </c>
      <c r="E225">
        <v>15930675</v>
      </c>
      <c r="F225">
        <v>136948</v>
      </c>
      <c r="G225" s="1">
        <f t="shared" si="15"/>
        <v>8.5964970096998397E-3</v>
      </c>
      <c r="H225" t="s">
        <v>258</v>
      </c>
      <c r="I225">
        <v>108</v>
      </c>
      <c r="J225" t="s">
        <v>36</v>
      </c>
    </row>
    <row r="226" spans="1:10" x14ac:dyDescent="0.25">
      <c r="A226" t="str">
        <f t="shared" si="12"/>
        <v>2024</v>
      </c>
      <c r="B226" t="str">
        <f t="shared" si="13"/>
        <v>05</v>
      </c>
      <c r="C226" s="3">
        <f t="shared" si="14"/>
        <v>45413</v>
      </c>
      <c r="D226">
        <v>202405</v>
      </c>
      <c r="E226">
        <v>61103</v>
      </c>
      <c r="F226">
        <v>817</v>
      </c>
      <c r="G226" s="1">
        <f t="shared" si="15"/>
        <v>1.3370865587614356E-2</v>
      </c>
      <c r="H226" t="s">
        <v>258</v>
      </c>
      <c r="I226">
        <v>109</v>
      </c>
      <c r="J226" t="s">
        <v>37</v>
      </c>
    </row>
    <row r="227" spans="1:10" x14ac:dyDescent="0.25">
      <c r="A227" t="str">
        <f t="shared" si="12"/>
        <v>2024</v>
      </c>
      <c r="B227" t="str">
        <f t="shared" si="13"/>
        <v>05</v>
      </c>
      <c r="C227" s="3">
        <f t="shared" si="14"/>
        <v>45413</v>
      </c>
      <c r="D227">
        <v>202405</v>
      </c>
      <c r="E227">
        <v>386288044</v>
      </c>
      <c r="F227">
        <v>575129</v>
      </c>
      <c r="G227" s="1">
        <f t="shared" si="15"/>
        <v>1.4888604732482998E-3</v>
      </c>
      <c r="H227" t="s">
        <v>258</v>
      </c>
      <c r="I227">
        <v>110</v>
      </c>
      <c r="J227" t="s">
        <v>38</v>
      </c>
    </row>
    <row r="228" spans="1:10" x14ac:dyDescent="0.25">
      <c r="A228" t="str">
        <f t="shared" si="12"/>
        <v>2024</v>
      </c>
      <c r="B228" t="str">
        <f t="shared" si="13"/>
        <v>05</v>
      </c>
      <c r="C228" s="3">
        <f t="shared" si="14"/>
        <v>45413</v>
      </c>
      <c r="D228">
        <v>202405</v>
      </c>
      <c r="E228">
        <v>60887917</v>
      </c>
      <c r="F228">
        <v>2497</v>
      </c>
      <c r="G228" s="1">
        <f t="shared" si="15"/>
        <v>4.1009778672507387E-5</v>
      </c>
      <c r="H228" t="s">
        <v>258</v>
      </c>
      <c r="I228">
        <v>120</v>
      </c>
      <c r="J228" t="s">
        <v>40</v>
      </c>
    </row>
    <row r="229" spans="1:10" x14ac:dyDescent="0.25">
      <c r="A229" t="str">
        <f t="shared" si="12"/>
        <v>2024</v>
      </c>
      <c r="B229" t="str">
        <f t="shared" si="13"/>
        <v>05</v>
      </c>
      <c r="C229" s="3">
        <f t="shared" si="14"/>
        <v>45413</v>
      </c>
      <c r="D229">
        <v>202405</v>
      </c>
      <c r="E229">
        <v>96319621</v>
      </c>
      <c r="F229">
        <v>182610</v>
      </c>
      <c r="G229" s="1">
        <f t="shared" si="15"/>
        <v>1.8958754000911195E-3</v>
      </c>
      <c r="H229" t="s">
        <v>258</v>
      </c>
      <c r="I229">
        <v>131</v>
      </c>
      <c r="J229" t="s">
        <v>42</v>
      </c>
    </row>
    <row r="230" spans="1:10" x14ac:dyDescent="0.25">
      <c r="A230" t="str">
        <f t="shared" si="12"/>
        <v>2024</v>
      </c>
      <c r="B230" t="str">
        <f t="shared" si="13"/>
        <v>05</v>
      </c>
      <c r="C230" s="3">
        <f t="shared" si="14"/>
        <v>45413</v>
      </c>
      <c r="D230">
        <v>202405</v>
      </c>
      <c r="E230">
        <v>77898706</v>
      </c>
      <c r="F230">
        <v>1772798</v>
      </c>
      <c r="G230" s="1">
        <f t="shared" si="15"/>
        <v>2.2757733613700849E-2</v>
      </c>
      <c r="H230" t="s">
        <v>258</v>
      </c>
      <c r="I230">
        <v>139</v>
      </c>
      <c r="J230" t="s">
        <v>43</v>
      </c>
    </row>
    <row r="231" spans="1:10" x14ac:dyDescent="0.25">
      <c r="A231" t="str">
        <f t="shared" si="12"/>
        <v>2024</v>
      </c>
      <c r="B231" t="str">
        <f t="shared" si="13"/>
        <v>05</v>
      </c>
      <c r="C231" s="3">
        <f t="shared" si="14"/>
        <v>45413</v>
      </c>
      <c r="D231">
        <v>202405</v>
      </c>
      <c r="E231">
        <v>93448929</v>
      </c>
      <c r="F231">
        <v>1897480</v>
      </c>
      <c r="G231" s="1">
        <f t="shared" si="15"/>
        <v>2.030499461368894E-2</v>
      </c>
      <c r="H231" t="s">
        <v>258</v>
      </c>
      <c r="I231">
        <v>141</v>
      </c>
      <c r="J231" t="s">
        <v>44</v>
      </c>
    </row>
    <row r="232" spans="1:10" x14ac:dyDescent="0.25">
      <c r="A232" t="str">
        <f t="shared" si="12"/>
        <v>2024</v>
      </c>
      <c r="B232" t="str">
        <f t="shared" si="13"/>
        <v>05</v>
      </c>
      <c r="C232" s="3">
        <f t="shared" si="14"/>
        <v>45413</v>
      </c>
      <c r="D232">
        <v>202405</v>
      </c>
      <c r="E232">
        <v>749</v>
      </c>
      <c r="F232">
        <v>195</v>
      </c>
      <c r="G232" s="1">
        <f t="shared" si="15"/>
        <v>0.26034712950600802</v>
      </c>
      <c r="H232" t="s">
        <v>258</v>
      </c>
      <c r="I232">
        <v>142</v>
      </c>
      <c r="J232" t="s">
        <v>45</v>
      </c>
    </row>
    <row r="233" spans="1:10" x14ac:dyDescent="0.25">
      <c r="A233" t="str">
        <f t="shared" si="12"/>
        <v>2024</v>
      </c>
      <c r="B233" t="str">
        <f t="shared" si="13"/>
        <v>05</v>
      </c>
      <c r="C233" s="3">
        <f t="shared" si="14"/>
        <v>45413</v>
      </c>
      <c r="D233">
        <v>202405</v>
      </c>
      <c r="E233">
        <v>2745124</v>
      </c>
      <c r="F233">
        <v>53974</v>
      </c>
      <c r="G233" s="1">
        <f t="shared" si="15"/>
        <v>1.9661771198678093E-2</v>
      </c>
      <c r="H233" t="s">
        <v>258</v>
      </c>
      <c r="I233">
        <v>143</v>
      </c>
      <c r="J233" t="s">
        <v>46</v>
      </c>
    </row>
    <row r="234" spans="1:10" x14ac:dyDescent="0.25">
      <c r="A234" t="str">
        <f t="shared" si="12"/>
        <v>2024</v>
      </c>
      <c r="B234" t="str">
        <f t="shared" si="13"/>
        <v>05</v>
      </c>
      <c r="C234" s="3">
        <f t="shared" si="14"/>
        <v>45413</v>
      </c>
      <c r="D234">
        <v>202405</v>
      </c>
      <c r="E234">
        <v>380337</v>
      </c>
      <c r="F234">
        <v>1981</v>
      </c>
      <c r="G234" s="1">
        <f t="shared" si="15"/>
        <v>5.2085387432724136E-3</v>
      </c>
      <c r="H234" t="s">
        <v>258</v>
      </c>
      <c r="I234">
        <v>149</v>
      </c>
      <c r="J234" t="s">
        <v>47</v>
      </c>
    </row>
    <row r="235" spans="1:10" x14ac:dyDescent="0.25">
      <c r="A235" t="str">
        <f t="shared" si="12"/>
        <v>2024</v>
      </c>
      <c r="B235" t="str">
        <f t="shared" si="13"/>
        <v>05</v>
      </c>
      <c r="C235" s="3">
        <f t="shared" si="14"/>
        <v>45413</v>
      </c>
      <c r="D235">
        <v>202405</v>
      </c>
      <c r="E235">
        <v>49249124</v>
      </c>
      <c r="F235">
        <v>22766264</v>
      </c>
      <c r="G235" s="1">
        <f t="shared" si="15"/>
        <v>0.46226738977123732</v>
      </c>
      <c r="H235" t="s">
        <v>258</v>
      </c>
      <c r="I235">
        <v>151</v>
      </c>
      <c r="J235" t="s">
        <v>48</v>
      </c>
    </row>
    <row r="236" spans="1:10" x14ac:dyDescent="0.25">
      <c r="A236" t="str">
        <f t="shared" si="12"/>
        <v>2024</v>
      </c>
      <c r="B236" t="str">
        <f t="shared" si="13"/>
        <v>05</v>
      </c>
      <c r="C236" s="3">
        <f t="shared" si="14"/>
        <v>45413</v>
      </c>
      <c r="D236">
        <v>202405</v>
      </c>
      <c r="E236">
        <v>58752373</v>
      </c>
      <c r="F236">
        <v>80940</v>
      </c>
      <c r="G236" s="1">
        <f t="shared" si="15"/>
        <v>1.3776464824663338E-3</v>
      </c>
      <c r="H236" t="s">
        <v>258</v>
      </c>
      <c r="I236">
        <v>152</v>
      </c>
      <c r="J236" t="s">
        <v>49</v>
      </c>
    </row>
    <row r="237" spans="1:10" x14ac:dyDescent="0.25">
      <c r="A237" t="str">
        <f t="shared" si="12"/>
        <v>2024</v>
      </c>
      <c r="B237" t="str">
        <f t="shared" si="13"/>
        <v>05</v>
      </c>
      <c r="C237" s="3">
        <f t="shared" si="14"/>
        <v>45413</v>
      </c>
      <c r="D237">
        <v>202405</v>
      </c>
      <c r="E237">
        <v>7947070</v>
      </c>
      <c r="F237">
        <v>185695</v>
      </c>
      <c r="G237" s="1">
        <f t="shared" si="15"/>
        <v>2.3366473429830115E-2</v>
      </c>
      <c r="H237" t="s">
        <v>258</v>
      </c>
      <c r="I237">
        <v>161</v>
      </c>
      <c r="J237" t="s">
        <v>51</v>
      </c>
    </row>
    <row r="238" spans="1:10" x14ac:dyDescent="0.25">
      <c r="A238" t="str">
        <f t="shared" si="12"/>
        <v>2024</v>
      </c>
      <c r="B238" t="str">
        <f t="shared" si="13"/>
        <v>05</v>
      </c>
      <c r="C238" s="3">
        <f t="shared" si="14"/>
        <v>45413</v>
      </c>
      <c r="D238">
        <v>202405</v>
      </c>
      <c r="E238">
        <v>45114727</v>
      </c>
      <c r="F238">
        <v>196951</v>
      </c>
      <c r="G238" s="1">
        <f t="shared" si="15"/>
        <v>4.3655589448651656E-3</v>
      </c>
      <c r="H238" t="s">
        <v>258</v>
      </c>
      <c r="I238">
        <v>162</v>
      </c>
      <c r="J238" t="s">
        <v>52</v>
      </c>
    </row>
    <row r="239" spans="1:10" x14ac:dyDescent="0.25">
      <c r="A239" t="str">
        <f t="shared" si="12"/>
        <v>2024</v>
      </c>
      <c r="B239" t="str">
        <f t="shared" si="13"/>
        <v>05</v>
      </c>
      <c r="C239" s="3">
        <f t="shared" si="14"/>
        <v>45413</v>
      </c>
      <c r="D239">
        <v>202405</v>
      </c>
      <c r="E239">
        <v>159879351</v>
      </c>
      <c r="F239">
        <v>49294</v>
      </c>
      <c r="G239" s="1">
        <f t="shared" si="15"/>
        <v>3.0831999061592386E-4</v>
      </c>
      <c r="H239" t="s">
        <v>258</v>
      </c>
      <c r="I239">
        <v>170</v>
      </c>
      <c r="J239" t="s">
        <v>53</v>
      </c>
    </row>
    <row r="240" spans="1:10" x14ac:dyDescent="0.25">
      <c r="A240" t="str">
        <f t="shared" si="12"/>
        <v>2024</v>
      </c>
      <c r="B240" t="str">
        <f t="shared" si="13"/>
        <v>05</v>
      </c>
      <c r="C240" s="3">
        <f t="shared" si="14"/>
        <v>45413</v>
      </c>
      <c r="D240">
        <v>202405</v>
      </c>
      <c r="E240">
        <v>37837019</v>
      </c>
      <c r="F240">
        <v>336256</v>
      </c>
      <c r="G240" s="1">
        <f t="shared" si="15"/>
        <v>8.886958034405406E-3</v>
      </c>
      <c r="H240" t="s">
        <v>258</v>
      </c>
      <c r="I240">
        <v>181</v>
      </c>
      <c r="J240" t="s">
        <v>55</v>
      </c>
    </row>
    <row r="241" spans="1:10" x14ac:dyDescent="0.25">
      <c r="A241" t="str">
        <f t="shared" si="12"/>
        <v>2024</v>
      </c>
      <c r="B241" t="str">
        <f t="shared" si="13"/>
        <v>05</v>
      </c>
      <c r="C241" s="3">
        <f t="shared" si="14"/>
        <v>45413</v>
      </c>
      <c r="D241">
        <v>202405</v>
      </c>
      <c r="E241">
        <v>7586506</v>
      </c>
      <c r="F241">
        <v>27697</v>
      </c>
      <c r="G241" s="1">
        <f t="shared" si="15"/>
        <v>3.650824239775201E-3</v>
      </c>
      <c r="H241" t="s">
        <v>258</v>
      </c>
      <c r="I241">
        <v>182</v>
      </c>
      <c r="J241" t="s">
        <v>56</v>
      </c>
    </row>
    <row r="242" spans="1:10" x14ac:dyDescent="0.25">
      <c r="A242" t="str">
        <f t="shared" si="12"/>
        <v>2024</v>
      </c>
      <c r="B242" t="str">
        <f t="shared" si="13"/>
        <v>05</v>
      </c>
      <c r="C242" s="3">
        <f t="shared" si="14"/>
        <v>45413</v>
      </c>
      <c r="D242">
        <v>202405</v>
      </c>
      <c r="E242">
        <v>1356203</v>
      </c>
      <c r="F242">
        <v>1836</v>
      </c>
      <c r="G242" s="1">
        <f t="shared" si="15"/>
        <v>1.3537796332849877E-3</v>
      </c>
      <c r="H242" t="s">
        <v>258</v>
      </c>
      <c r="I242">
        <v>191</v>
      </c>
      <c r="J242" t="s">
        <v>58</v>
      </c>
    </row>
    <row r="243" spans="1:10" x14ac:dyDescent="0.25">
      <c r="A243" t="str">
        <f t="shared" si="12"/>
        <v>2024</v>
      </c>
      <c r="B243" t="str">
        <f t="shared" si="13"/>
        <v>05</v>
      </c>
      <c r="C243" s="3">
        <f t="shared" si="14"/>
        <v>45413</v>
      </c>
      <c r="D243">
        <v>202405</v>
      </c>
      <c r="E243">
        <v>116320574</v>
      </c>
      <c r="F243">
        <v>21270</v>
      </c>
      <c r="G243" s="1">
        <f t="shared" si="15"/>
        <v>1.8285673177644395E-4</v>
      </c>
      <c r="H243" t="s">
        <v>258</v>
      </c>
      <c r="I243">
        <v>192</v>
      </c>
      <c r="J243" t="s">
        <v>59</v>
      </c>
    </row>
    <row r="244" spans="1:10" x14ac:dyDescent="0.25">
      <c r="A244" t="str">
        <f t="shared" si="12"/>
        <v>2024</v>
      </c>
      <c r="B244" t="str">
        <f t="shared" si="13"/>
        <v>05</v>
      </c>
      <c r="C244" s="3">
        <f t="shared" si="14"/>
        <v>45413</v>
      </c>
      <c r="D244">
        <v>202405</v>
      </c>
      <c r="E244">
        <v>411440978</v>
      </c>
      <c r="F244">
        <v>6609379</v>
      </c>
      <c r="G244" s="1">
        <f t="shared" si="15"/>
        <v>1.6063978440183466E-2</v>
      </c>
      <c r="H244" t="s">
        <v>258</v>
      </c>
      <c r="I244">
        <v>201</v>
      </c>
      <c r="J244" t="s">
        <v>61</v>
      </c>
    </row>
    <row r="245" spans="1:10" x14ac:dyDescent="0.25">
      <c r="A245" t="str">
        <f t="shared" si="12"/>
        <v>2024</v>
      </c>
      <c r="B245" t="str">
        <f t="shared" si="13"/>
        <v>05</v>
      </c>
      <c r="C245" s="3">
        <f t="shared" si="14"/>
        <v>45413</v>
      </c>
      <c r="D245">
        <v>202405</v>
      </c>
      <c r="E245">
        <v>882268718</v>
      </c>
      <c r="F245">
        <v>615397</v>
      </c>
      <c r="G245" s="1">
        <f t="shared" si="15"/>
        <v>6.9751651333057913E-4</v>
      </c>
      <c r="H245" t="s">
        <v>258</v>
      </c>
      <c r="I245">
        <v>202</v>
      </c>
      <c r="J245" t="s">
        <v>62</v>
      </c>
    </row>
    <row r="246" spans="1:10" x14ac:dyDescent="0.25">
      <c r="A246" t="str">
        <f t="shared" si="12"/>
        <v>2024</v>
      </c>
      <c r="B246" t="str">
        <f t="shared" si="13"/>
        <v>05</v>
      </c>
      <c r="C246" s="3">
        <f t="shared" si="14"/>
        <v>45413</v>
      </c>
      <c r="D246">
        <v>202405</v>
      </c>
      <c r="E246">
        <v>2457895</v>
      </c>
      <c r="F246">
        <v>363</v>
      </c>
      <c r="G246" s="1">
        <f t="shared" si="15"/>
        <v>1.4768735035467341E-4</v>
      </c>
      <c r="H246" t="s">
        <v>258</v>
      </c>
      <c r="I246">
        <v>203</v>
      </c>
      <c r="J246" t="s">
        <v>63</v>
      </c>
    </row>
    <row r="247" spans="1:10" x14ac:dyDescent="0.25">
      <c r="A247" t="str">
        <f t="shared" si="12"/>
        <v>2024</v>
      </c>
      <c r="B247" t="str">
        <f t="shared" si="13"/>
        <v>05</v>
      </c>
      <c r="C247" s="3">
        <f t="shared" si="14"/>
        <v>45413</v>
      </c>
      <c r="D247">
        <v>202405</v>
      </c>
      <c r="E247">
        <v>183369</v>
      </c>
      <c r="F247">
        <v>1346</v>
      </c>
      <c r="G247" s="1">
        <f t="shared" si="15"/>
        <v>7.3403901422814111E-3</v>
      </c>
      <c r="H247" t="s">
        <v>258</v>
      </c>
      <c r="I247">
        <v>204</v>
      </c>
      <c r="J247" t="s">
        <v>64</v>
      </c>
    </row>
    <row r="248" spans="1:10" x14ac:dyDescent="0.25">
      <c r="A248" t="str">
        <f t="shared" si="12"/>
        <v>2024</v>
      </c>
      <c r="B248" t="str">
        <f t="shared" si="13"/>
        <v>05</v>
      </c>
      <c r="C248" s="3">
        <f t="shared" si="14"/>
        <v>45413</v>
      </c>
      <c r="D248">
        <v>202405</v>
      </c>
      <c r="E248">
        <v>473572342</v>
      </c>
      <c r="F248">
        <v>650488</v>
      </c>
      <c r="G248" s="1">
        <f t="shared" si="15"/>
        <v>1.3735768378128805E-3</v>
      </c>
      <c r="H248" t="s">
        <v>258</v>
      </c>
      <c r="I248">
        <v>210</v>
      </c>
      <c r="J248" t="s">
        <v>65</v>
      </c>
    </row>
    <row r="249" spans="1:10" x14ac:dyDescent="0.25">
      <c r="A249" t="str">
        <f t="shared" si="12"/>
        <v>2024</v>
      </c>
      <c r="B249" t="str">
        <f t="shared" si="13"/>
        <v>05</v>
      </c>
      <c r="C249" s="3">
        <f t="shared" si="14"/>
        <v>45413</v>
      </c>
      <c r="D249">
        <v>202405</v>
      </c>
      <c r="E249">
        <v>16479609</v>
      </c>
      <c r="F249">
        <v>602482</v>
      </c>
      <c r="G249" s="1">
        <f t="shared" si="15"/>
        <v>3.6559241181025597E-2</v>
      </c>
      <c r="H249" t="s">
        <v>258</v>
      </c>
      <c r="I249">
        <v>221</v>
      </c>
      <c r="J249" t="s">
        <v>67</v>
      </c>
    </row>
    <row r="250" spans="1:10" x14ac:dyDescent="0.25">
      <c r="A250" t="str">
        <f t="shared" si="12"/>
        <v>2024</v>
      </c>
      <c r="B250" t="str">
        <f t="shared" si="13"/>
        <v>05</v>
      </c>
      <c r="C250" s="3">
        <f t="shared" si="14"/>
        <v>45413</v>
      </c>
      <c r="D250">
        <v>202405</v>
      </c>
      <c r="E250">
        <v>128501136</v>
      </c>
      <c r="F250">
        <v>222361</v>
      </c>
      <c r="G250" s="1">
        <f t="shared" si="15"/>
        <v>1.7304204999401718E-3</v>
      </c>
      <c r="H250" t="s">
        <v>258</v>
      </c>
      <c r="I250">
        <v>222</v>
      </c>
      <c r="J250" t="s">
        <v>68</v>
      </c>
    </row>
    <row r="251" spans="1:10" x14ac:dyDescent="0.25">
      <c r="A251" t="str">
        <f t="shared" si="12"/>
        <v>2024</v>
      </c>
      <c r="B251" t="str">
        <f t="shared" si="13"/>
        <v>05</v>
      </c>
      <c r="C251" s="3">
        <f t="shared" si="14"/>
        <v>45413</v>
      </c>
      <c r="D251">
        <v>202405</v>
      </c>
      <c r="E251">
        <v>47832215</v>
      </c>
      <c r="F251">
        <v>23050</v>
      </c>
      <c r="G251" s="1">
        <f t="shared" si="15"/>
        <v>4.8189279965395708E-4</v>
      </c>
      <c r="H251" t="s">
        <v>258</v>
      </c>
      <c r="I251">
        <v>231</v>
      </c>
      <c r="J251" t="s">
        <v>70</v>
      </c>
    </row>
    <row r="252" spans="1:10" x14ac:dyDescent="0.25">
      <c r="A252" t="str">
        <f t="shared" si="12"/>
        <v>2024</v>
      </c>
      <c r="B252" t="str">
        <f t="shared" si="13"/>
        <v>05</v>
      </c>
      <c r="C252" s="3">
        <f t="shared" si="14"/>
        <v>45413</v>
      </c>
      <c r="D252">
        <v>202405</v>
      </c>
      <c r="E252">
        <v>181995682</v>
      </c>
      <c r="F252">
        <v>587890</v>
      </c>
      <c r="G252" s="1">
        <f t="shared" si="15"/>
        <v>3.2302414735312238E-3</v>
      </c>
      <c r="H252" t="s">
        <v>258</v>
      </c>
      <c r="I252">
        <v>239</v>
      </c>
      <c r="J252" t="s">
        <v>71</v>
      </c>
    </row>
    <row r="253" spans="1:10" x14ac:dyDescent="0.25">
      <c r="A253" t="str">
        <f t="shared" si="12"/>
        <v>2024</v>
      </c>
      <c r="B253" t="str">
        <f t="shared" si="13"/>
        <v>05</v>
      </c>
      <c r="C253" s="3">
        <f t="shared" si="14"/>
        <v>45413</v>
      </c>
      <c r="D253">
        <v>202405</v>
      </c>
      <c r="E253">
        <v>182199739</v>
      </c>
      <c r="F253">
        <v>1757953</v>
      </c>
      <c r="G253" s="1">
        <f t="shared" si="15"/>
        <v>9.64849351403297E-3</v>
      </c>
      <c r="H253" t="s">
        <v>258</v>
      </c>
      <c r="I253">
        <v>241</v>
      </c>
      <c r="J253" t="s">
        <v>73</v>
      </c>
    </row>
    <row r="254" spans="1:10" x14ac:dyDescent="0.25">
      <c r="A254" t="str">
        <f t="shared" si="12"/>
        <v>2024</v>
      </c>
      <c r="B254" t="str">
        <f t="shared" si="13"/>
        <v>05</v>
      </c>
      <c r="C254" s="3">
        <f t="shared" si="14"/>
        <v>45413</v>
      </c>
      <c r="D254">
        <v>202405</v>
      </c>
      <c r="E254">
        <v>86887961</v>
      </c>
      <c r="F254">
        <v>41197</v>
      </c>
      <c r="G254" s="1">
        <f t="shared" si="15"/>
        <v>4.7413933444703576E-4</v>
      </c>
      <c r="H254" t="s">
        <v>258</v>
      </c>
      <c r="I254">
        <v>242</v>
      </c>
      <c r="J254" t="s">
        <v>74</v>
      </c>
    </row>
    <row r="255" spans="1:10" x14ac:dyDescent="0.25">
      <c r="A255" t="str">
        <f t="shared" si="12"/>
        <v>2024</v>
      </c>
      <c r="B255" t="str">
        <f t="shared" si="13"/>
        <v>05</v>
      </c>
      <c r="C255" s="3">
        <f t="shared" si="14"/>
        <v>45413</v>
      </c>
      <c r="D255">
        <v>202405</v>
      </c>
      <c r="E255">
        <v>16858346</v>
      </c>
      <c r="F255">
        <v>97149</v>
      </c>
      <c r="G255" s="1">
        <f t="shared" si="15"/>
        <v>5.7626649731830158E-3</v>
      </c>
      <c r="H255" t="s">
        <v>258</v>
      </c>
      <c r="I255">
        <v>243</v>
      </c>
      <c r="J255" t="s">
        <v>75</v>
      </c>
    </row>
    <row r="256" spans="1:10" x14ac:dyDescent="0.25">
      <c r="A256" t="str">
        <f t="shared" si="12"/>
        <v>2024</v>
      </c>
      <c r="B256" t="str">
        <f t="shared" si="13"/>
        <v>05</v>
      </c>
      <c r="C256" s="3">
        <f t="shared" si="14"/>
        <v>45413</v>
      </c>
      <c r="D256">
        <v>202405</v>
      </c>
      <c r="E256">
        <v>53374886</v>
      </c>
      <c r="F256">
        <v>370111</v>
      </c>
      <c r="G256" s="1">
        <f t="shared" si="15"/>
        <v>6.9341787446627985E-3</v>
      </c>
      <c r="H256" t="s">
        <v>258</v>
      </c>
      <c r="I256">
        <v>251</v>
      </c>
      <c r="J256" t="s">
        <v>77</v>
      </c>
    </row>
    <row r="257" spans="1:10" x14ac:dyDescent="0.25">
      <c r="A257" t="str">
        <f t="shared" si="12"/>
        <v>2024</v>
      </c>
      <c r="B257" t="str">
        <f t="shared" si="13"/>
        <v>05</v>
      </c>
      <c r="C257" s="3">
        <f t="shared" si="14"/>
        <v>45413</v>
      </c>
      <c r="D257">
        <v>202405</v>
      </c>
      <c r="E257">
        <v>5232</v>
      </c>
      <c r="F257">
        <v>0</v>
      </c>
      <c r="G257" s="1">
        <f t="shared" si="15"/>
        <v>0</v>
      </c>
      <c r="H257" t="s">
        <v>258</v>
      </c>
      <c r="I257">
        <v>252</v>
      </c>
      <c r="J257" t="s">
        <v>78</v>
      </c>
    </row>
    <row r="258" spans="1:10" x14ac:dyDescent="0.25">
      <c r="A258" t="str">
        <f t="shared" si="12"/>
        <v>2024</v>
      </c>
      <c r="B258" t="str">
        <f t="shared" si="13"/>
        <v>05</v>
      </c>
      <c r="C258" s="3">
        <f t="shared" si="14"/>
        <v>45413</v>
      </c>
      <c r="D258">
        <v>202405</v>
      </c>
      <c r="E258">
        <v>166134490</v>
      </c>
      <c r="F258">
        <v>596709</v>
      </c>
      <c r="G258" s="1">
        <f t="shared" si="15"/>
        <v>3.5917225857195578E-3</v>
      </c>
      <c r="H258" t="s">
        <v>258</v>
      </c>
      <c r="I258">
        <v>259</v>
      </c>
      <c r="J258" t="s">
        <v>79</v>
      </c>
    </row>
    <row r="259" spans="1:10" x14ac:dyDescent="0.25">
      <c r="A259" t="str">
        <f t="shared" ref="A259:A322" si="16">LEFT(D259,4)</f>
        <v>2024</v>
      </c>
      <c r="B259" t="str">
        <f t="shared" ref="B259:B322" si="17">RIGHT(D259,2)</f>
        <v>05</v>
      </c>
      <c r="C259" s="3">
        <f t="shared" ref="C259:C322" si="18">DATE(A259,B259,1)</f>
        <v>45413</v>
      </c>
      <c r="D259">
        <v>202405</v>
      </c>
      <c r="E259">
        <v>988617</v>
      </c>
      <c r="F259">
        <v>199</v>
      </c>
      <c r="G259" s="1">
        <f t="shared" ref="G259:G322" si="19">F259/E259</f>
        <v>2.0129129885486494E-4</v>
      </c>
      <c r="H259" t="s">
        <v>258</v>
      </c>
      <c r="I259">
        <v>261</v>
      </c>
      <c r="J259" t="s">
        <v>80</v>
      </c>
    </row>
    <row r="260" spans="1:10" x14ac:dyDescent="0.25">
      <c r="A260" t="str">
        <f t="shared" si="16"/>
        <v>2024</v>
      </c>
      <c r="B260" t="str">
        <f t="shared" si="17"/>
        <v>05</v>
      </c>
      <c r="C260" s="3">
        <f t="shared" si="18"/>
        <v>45413</v>
      </c>
      <c r="D260">
        <v>202405</v>
      </c>
      <c r="E260">
        <v>31110900</v>
      </c>
      <c r="F260">
        <v>982866</v>
      </c>
      <c r="G260" s="1">
        <f t="shared" si="19"/>
        <v>3.1592335805135818E-2</v>
      </c>
      <c r="H260" t="s">
        <v>258</v>
      </c>
      <c r="I260">
        <v>262</v>
      </c>
      <c r="J260" t="s">
        <v>81</v>
      </c>
    </row>
    <row r="261" spans="1:10" x14ac:dyDescent="0.25">
      <c r="A261" t="str">
        <f t="shared" si="16"/>
        <v>2024</v>
      </c>
      <c r="B261" t="str">
        <f t="shared" si="17"/>
        <v>05</v>
      </c>
      <c r="C261" s="3">
        <f t="shared" si="18"/>
        <v>45413</v>
      </c>
      <c r="D261">
        <v>202405</v>
      </c>
      <c r="E261">
        <v>286125</v>
      </c>
      <c r="F261">
        <v>32</v>
      </c>
      <c r="G261" s="1">
        <f t="shared" si="19"/>
        <v>1.1183923110528615E-4</v>
      </c>
      <c r="H261" t="s">
        <v>258</v>
      </c>
      <c r="I261">
        <v>263</v>
      </c>
      <c r="J261" t="s">
        <v>82</v>
      </c>
    </row>
    <row r="262" spans="1:10" x14ac:dyDescent="0.25">
      <c r="A262" t="str">
        <f t="shared" si="16"/>
        <v>2024</v>
      </c>
      <c r="B262" t="str">
        <f t="shared" si="17"/>
        <v>05</v>
      </c>
      <c r="C262" s="3">
        <f t="shared" si="18"/>
        <v>45413</v>
      </c>
      <c r="D262">
        <v>202405</v>
      </c>
      <c r="E262">
        <v>297875723</v>
      </c>
      <c r="F262">
        <v>18857</v>
      </c>
      <c r="G262" s="1">
        <f t="shared" si="19"/>
        <v>6.3304923979991479E-5</v>
      </c>
      <c r="H262" t="s">
        <v>258</v>
      </c>
      <c r="I262">
        <v>264</v>
      </c>
      <c r="J262" t="s">
        <v>83</v>
      </c>
    </row>
    <row r="263" spans="1:10" x14ac:dyDescent="0.25">
      <c r="A263" t="str">
        <f t="shared" si="16"/>
        <v>2024</v>
      </c>
      <c r="B263" t="str">
        <f t="shared" si="17"/>
        <v>05</v>
      </c>
      <c r="C263" s="3">
        <f t="shared" si="18"/>
        <v>45413</v>
      </c>
      <c r="D263">
        <v>202405</v>
      </c>
      <c r="E263">
        <v>2845820</v>
      </c>
      <c r="F263">
        <v>1984</v>
      </c>
      <c r="G263" s="1">
        <f t="shared" si="19"/>
        <v>6.9716285639991288E-4</v>
      </c>
      <c r="H263" t="s">
        <v>258</v>
      </c>
      <c r="I263">
        <v>265</v>
      </c>
      <c r="J263" t="s">
        <v>84</v>
      </c>
    </row>
    <row r="264" spans="1:10" x14ac:dyDescent="0.25">
      <c r="A264" t="str">
        <f t="shared" si="16"/>
        <v>2024</v>
      </c>
      <c r="B264" t="str">
        <f t="shared" si="17"/>
        <v>05</v>
      </c>
      <c r="C264" s="3">
        <f t="shared" si="18"/>
        <v>45413</v>
      </c>
      <c r="D264">
        <v>202405</v>
      </c>
      <c r="E264">
        <v>16732116</v>
      </c>
      <c r="F264">
        <v>7739</v>
      </c>
      <c r="G264" s="1">
        <f t="shared" si="19"/>
        <v>4.6252368797825689E-4</v>
      </c>
      <c r="H264" t="s">
        <v>258</v>
      </c>
      <c r="I264">
        <v>266</v>
      </c>
      <c r="J264" t="s">
        <v>85</v>
      </c>
    </row>
    <row r="265" spans="1:10" x14ac:dyDescent="0.25">
      <c r="A265" t="str">
        <f t="shared" si="16"/>
        <v>2024</v>
      </c>
      <c r="B265" t="str">
        <f t="shared" si="17"/>
        <v>05</v>
      </c>
      <c r="C265" s="3">
        <f t="shared" si="18"/>
        <v>45413</v>
      </c>
      <c r="D265">
        <v>202405</v>
      </c>
      <c r="E265">
        <v>1228444</v>
      </c>
      <c r="F265">
        <v>2490</v>
      </c>
      <c r="G265" s="1">
        <f t="shared" si="19"/>
        <v>2.026954423644871E-3</v>
      </c>
      <c r="H265" t="s">
        <v>258</v>
      </c>
      <c r="I265">
        <v>267</v>
      </c>
      <c r="J265" t="s">
        <v>86</v>
      </c>
    </row>
    <row r="266" spans="1:10" x14ac:dyDescent="0.25">
      <c r="A266" t="str">
        <f t="shared" si="16"/>
        <v>2024</v>
      </c>
      <c r="B266" t="str">
        <f t="shared" si="17"/>
        <v>05</v>
      </c>
      <c r="C266" s="3">
        <f t="shared" si="18"/>
        <v>45413</v>
      </c>
      <c r="D266">
        <v>202405</v>
      </c>
      <c r="E266">
        <v>4260574</v>
      </c>
      <c r="F266">
        <v>99367</v>
      </c>
      <c r="G266" s="1">
        <f t="shared" si="19"/>
        <v>2.3322444346700704E-2</v>
      </c>
      <c r="H266" t="s">
        <v>258</v>
      </c>
      <c r="I266">
        <v>268</v>
      </c>
      <c r="J266" t="s">
        <v>87</v>
      </c>
    </row>
    <row r="267" spans="1:10" x14ac:dyDescent="0.25">
      <c r="A267" t="str">
        <f t="shared" si="16"/>
        <v>2024</v>
      </c>
      <c r="B267" t="str">
        <f t="shared" si="17"/>
        <v>05</v>
      </c>
      <c r="C267" s="3">
        <f t="shared" si="18"/>
        <v>45413</v>
      </c>
      <c r="D267">
        <v>202405</v>
      </c>
      <c r="E267">
        <v>68670932</v>
      </c>
      <c r="F267">
        <v>8225414</v>
      </c>
      <c r="G267" s="1">
        <f t="shared" si="19"/>
        <v>0.1197801422004874</v>
      </c>
      <c r="H267" t="s">
        <v>258</v>
      </c>
      <c r="I267">
        <v>271</v>
      </c>
      <c r="J267" t="s">
        <v>88</v>
      </c>
    </row>
    <row r="268" spans="1:10" x14ac:dyDescent="0.25">
      <c r="A268" t="str">
        <f t="shared" si="16"/>
        <v>2024</v>
      </c>
      <c r="B268" t="str">
        <f t="shared" si="17"/>
        <v>05</v>
      </c>
      <c r="C268" s="3">
        <f t="shared" si="18"/>
        <v>45413</v>
      </c>
      <c r="D268">
        <v>202405</v>
      </c>
      <c r="E268">
        <v>1777781</v>
      </c>
      <c r="F268">
        <v>431</v>
      </c>
      <c r="G268" s="1">
        <f t="shared" si="19"/>
        <v>2.424370605828277E-4</v>
      </c>
      <c r="H268" t="s">
        <v>258</v>
      </c>
      <c r="I268">
        <v>272</v>
      </c>
      <c r="J268" t="s">
        <v>89</v>
      </c>
    </row>
    <row r="269" spans="1:10" x14ac:dyDescent="0.25">
      <c r="A269" t="str">
        <f t="shared" si="16"/>
        <v>2024</v>
      </c>
      <c r="B269" t="str">
        <f t="shared" si="17"/>
        <v>05</v>
      </c>
      <c r="C269" s="3">
        <f t="shared" si="18"/>
        <v>45413</v>
      </c>
      <c r="D269">
        <v>202405</v>
      </c>
      <c r="E269">
        <v>3716295</v>
      </c>
      <c r="F269">
        <v>927</v>
      </c>
      <c r="G269" s="1">
        <f t="shared" si="19"/>
        <v>2.4944198455720013E-4</v>
      </c>
      <c r="H269" t="s">
        <v>258</v>
      </c>
      <c r="I269">
        <v>273</v>
      </c>
      <c r="J269" t="s">
        <v>90</v>
      </c>
    </row>
    <row r="270" spans="1:10" x14ac:dyDescent="0.25">
      <c r="A270" t="str">
        <f t="shared" si="16"/>
        <v>2024</v>
      </c>
      <c r="B270" t="str">
        <f t="shared" si="17"/>
        <v>05</v>
      </c>
      <c r="C270" s="3">
        <f t="shared" si="18"/>
        <v>45413</v>
      </c>
      <c r="D270">
        <v>202405</v>
      </c>
      <c r="E270">
        <v>2335798</v>
      </c>
      <c r="F270">
        <v>86085</v>
      </c>
      <c r="G270" s="1">
        <f t="shared" si="19"/>
        <v>3.6854642396303108E-2</v>
      </c>
      <c r="H270" t="s">
        <v>258</v>
      </c>
      <c r="I270">
        <v>274</v>
      </c>
      <c r="J270" t="s">
        <v>91</v>
      </c>
    </row>
    <row r="271" spans="1:10" x14ac:dyDescent="0.25">
      <c r="A271" t="str">
        <f t="shared" si="16"/>
        <v>2024</v>
      </c>
      <c r="B271" t="str">
        <f t="shared" si="17"/>
        <v>05</v>
      </c>
      <c r="C271" s="3">
        <f t="shared" si="18"/>
        <v>45413</v>
      </c>
      <c r="D271">
        <v>202405</v>
      </c>
      <c r="E271">
        <v>155482276</v>
      </c>
      <c r="F271">
        <v>30398</v>
      </c>
      <c r="G271" s="1">
        <f t="shared" si="19"/>
        <v>1.9550781466564073E-4</v>
      </c>
      <c r="H271" t="s">
        <v>258</v>
      </c>
      <c r="I271">
        <v>275</v>
      </c>
      <c r="J271" t="s">
        <v>92</v>
      </c>
    </row>
    <row r="272" spans="1:10" x14ac:dyDescent="0.25">
      <c r="A272" t="str">
        <f t="shared" si="16"/>
        <v>2024</v>
      </c>
      <c r="B272" t="str">
        <f t="shared" si="17"/>
        <v>05</v>
      </c>
      <c r="C272" s="3">
        <f t="shared" si="18"/>
        <v>45413</v>
      </c>
      <c r="D272">
        <v>202405</v>
      </c>
      <c r="E272">
        <v>9896752</v>
      </c>
      <c r="F272">
        <v>105350</v>
      </c>
      <c r="G272" s="1">
        <f t="shared" si="19"/>
        <v>1.064490653095076E-2</v>
      </c>
      <c r="H272" t="s">
        <v>258</v>
      </c>
      <c r="I272">
        <v>279</v>
      </c>
      <c r="J272" t="s">
        <v>93</v>
      </c>
    </row>
    <row r="273" spans="1:10" x14ac:dyDescent="0.25">
      <c r="A273" t="str">
        <f t="shared" si="16"/>
        <v>2024</v>
      </c>
      <c r="B273" t="str">
        <f t="shared" si="17"/>
        <v>05</v>
      </c>
      <c r="C273" s="3">
        <f t="shared" si="18"/>
        <v>45413</v>
      </c>
      <c r="D273">
        <v>202405</v>
      </c>
      <c r="E273">
        <v>213571766</v>
      </c>
      <c r="F273">
        <v>716997</v>
      </c>
      <c r="G273" s="1">
        <f t="shared" si="19"/>
        <v>3.3571712845226931E-3</v>
      </c>
      <c r="H273" t="s">
        <v>258</v>
      </c>
      <c r="I273">
        <v>281</v>
      </c>
      <c r="J273" t="s">
        <v>94</v>
      </c>
    </row>
    <row r="274" spans="1:10" x14ac:dyDescent="0.25">
      <c r="A274" t="str">
        <f t="shared" si="16"/>
        <v>2024</v>
      </c>
      <c r="B274" t="str">
        <f t="shared" si="17"/>
        <v>05</v>
      </c>
      <c r="C274" s="3">
        <f t="shared" si="18"/>
        <v>45413</v>
      </c>
      <c r="D274">
        <v>202405</v>
      </c>
      <c r="E274">
        <v>151028865</v>
      </c>
      <c r="F274">
        <v>915186</v>
      </c>
      <c r="G274" s="1">
        <f t="shared" si="19"/>
        <v>6.0596760758282863E-3</v>
      </c>
      <c r="H274" t="s">
        <v>258</v>
      </c>
      <c r="I274">
        <v>282</v>
      </c>
      <c r="J274" t="s">
        <v>95</v>
      </c>
    </row>
    <row r="275" spans="1:10" x14ac:dyDescent="0.25">
      <c r="A275" t="str">
        <f t="shared" si="16"/>
        <v>2024</v>
      </c>
      <c r="B275" t="str">
        <f t="shared" si="17"/>
        <v>05</v>
      </c>
      <c r="C275" s="3">
        <f t="shared" si="18"/>
        <v>45413</v>
      </c>
      <c r="D275">
        <v>202405</v>
      </c>
      <c r="E275">
        <v>101762939</v>
      </c>
      <c r="F275">
        <v>349029</v>
      </c>
      <c r="G275" s="1">
        <f t="shared" si="19"/>
        <v>3.4298242899608077E-3</v>
      </c>
      <c r="H275" t="s">
        <v>258</v>
      </c>
      <c r="I275">
        <v>291</v>
      </c>
      <c r="J275" t="s">
        <v>97</v>
      </c>
    </row>
    <row r="276" spans="1:10" x14ac:dyDescent="0.25">
      <c r="A276" t="str">
        <f t="shared" si="16"/>
        <v>2024</v>
      </c>
      <c r="B276" t="str">
        <f t="shared" si="17"/>
        <v>05</v>
      </c>
      <c r="C276" s="3">
        <f t="shared" si="18"/>
        <v>45413</v>
      </c>
      <c r="D276">
        <v>202405</v>
      </c>
      <c r="E276">
        <v>30268583</v>
      </c>
      <c r="F276">
        <v>259807</v>
      </c>
      <c r="G276" s="1">
        <f t="shared" si="19"/>
        <v>8.5833882610229888E-3</v>
      </c>
      <c r="H276" t="s">
        <v>258</v>
      </c>
      <c r="I276">
        <v>292</v>
      </c>
      <c r="J276" t="s">
        <v>98</v>
      </c>
    </row>
    <row r="277" spans="1:10" x14ac:dyDescent="0.25">
      <c r="A277" t="str">
        <f t="shared" si="16"/>
        <v>2024</v>
      </c>
      <c r="B277" t="str">
        <f t="shared" si="17"/>
        <v>05</v>
      </c>
      <c r="C277" s="3">
        <f t="shared" si="18"/>
        <v>45413</v>
      </c>
      <c r="D277">
        <v>202405</v>
      </c>
      <c r="E277">
        <v>107573240</v>
      </c>
      <c r="F277">
        <v>48583</v>
      </c>
      <c r="G277" s="1">
        <f t="shared" si="19"/>
        <v>4.5162718906672329E-4</v>
      </c>
      <c r="H277" t="s">
        <v>258</v>
      </c>
      <c r="I277">
        <v>293</v>
      </c>
      <c r="J277" t="s">
        <v>99</v>
      </c>
    </row>
    <row r="278" spans="1:10" x14ac:dyDescent="0.25">
      <c r="A278" t="str">
        <f t="shared" si="16"/>
        <v>2024</v>
      </c>
      <c r="B278" t="str">
        <f t="shared" si="17"/>
        <v>05</v>
      </c>
      <c r="C278" s="3">
        <f t="shared" si="18"/>
        <v>45413</v>
      </c>
      <c r="D278">
        <v>202405</v>
      </c>
      <c r="E278">
        <v>2154064</v>
      </c>
      <c r="F278">
        <v>13147</v>
      </c>
      <c r="G278" s="1">
        <f t="shared" si="19"/>
        <v>6.1033469757630224E-3</v>
      </c>
      <c r="H278" t="s">
        <v>258</v>
      </c>
      <c r="I278">
        <v>301</v>
      </c>
      <c r="J278" t="s">
        <v>100</v>
      </c>
    </row>
    <row r="279" spans="1:10" x14ac:dyDescent="0.25">
      <c r="A279" t="str">
        <f t="shared" si="16"/>
        <v>2024</v>
      </c>
      <c r="B279" t="str">
        <f t="shared" si="17"/>
        <v>05</v>
      </c>
      <c r="C279" s="3">
        <f t="shared" si="18"/>
        <v>45413</v>
      </c>
      <c r="D279">
        <v>202405</v>
      </c>
      <c r="E279">
        <v>663520</v>
      </c>
      <c r="F279">
        <v>466</v>
      </c>
      <c r="G279" s="1">
        <f t="shared" si="19"/>
        <v>7.0231492645285746E-4</v>
      </c>
      <c r="H279" t="s">
        <v>258</v>
      </c>
      <c r="I279">
        <v>302</v>
      </c>
      <c r="J279" t="s">
        <v>101</v>
      </c>
    </row>
    <row r="280" spans="1:10" x14ac:dyDescent="0.25">
      <c r="A280" t="str">
        <f t="shared" si="16"/>
        <v>2024</v>
      </c>
      <c r="B280" t="str">
        <f t="shared" si="17"/>
        <v>05</v>
      </c>
      <c r="C280" s="3">
        <f t="shared" si="18"/>
        <v>45413</v>
      </c>
      <c r="D280">
        <v>202405</v>
      </c>
      <c r="E280">
        <v>273598</v>
      </c>
      <c r="F280">
        <v>3793</v>
      </c>
      <c r="G280" s="1">
        <f t="shared" si="19"/>
        <v>1.3863405434250251E-2</v>
      </c>
      <c r="H280" t="s">
        <v>258</v>
      </c>
      <c r="I280">
        <v>303</v>
      </c>
      <c r="J280" t="s">
        <v>102</v>
      </c>
    </row>
    <row r="281" spans="1:10" x14ac:dyDescent="0.25">
      <c r="A281" t="str">
        <f t="shared" si="16"/>
        <v>2024</v>
      </c>
      <c r="B281" t="str">
        <f t="shared" si="17"/>
        <v>05</v>
      </c>
      <c r="C281" s="3">
        <f t="shared" si="18"/>
        <v>45413</v>
      </c>
      <c r="D281">
        <v>202405</v>
      </c>
      <c r="E281">
        <v>150234411</v>
      </c>
      <c r="F281">
        <v>22500</v>
      </c>
      <c r="G281" s="1">
        <f t="shared" si="19"/>
        <v>1.4976595475187107E-4</v>
      </c>
      <c r="H281" t="s">
        <v>258</v>
      </c>
      <c r="I281">
        <v>309</v>
      </c>
      <c r="J281" t="s">
        <v>103</v>
      </c>
    </row>
    <row r="282" spans="1:10" x14ac:dyDescent="0.25">
      <c r="A282" t="str">
        <f t="shared" si="16"/>
        <v>2024</v>
      </c>
      <c r="B282" t="str">
        <f t="shared" si="17"/>
        <v>05</v>
      </c>
      <c r="C282" s="3">
        <f t="shared" si="18"/>
        <v>45413</v>
      </c>
      <c r="D282">
        <v>202405</v>
      </c>
      <c r="E282">
        <v>36343790</v>
      </c>
      <c r="F282">
        <v>315560</v>
      </c>
      <c r="G282" s="1">
        <f t="shared" si="19"/>
        <v>8.6826387671731543E-3</v>
      </c>
      <c r="H282" t="s">
        <v>258</v>
      </c>
      <c r="I282">
        <v>310</v>
      </c>
      <c r="J282" t="s">
        <v>105</v>
      </c>
    </row>
    <row r="283" spans="1:10" x14ac:dyDescent="0.25">
      <c r="A283" t="str">
        <f t="shared" si="16"/>
        <v>2024</v>
      </c>
      <c r="B283" t="str">
        <f t="shared" si="17"/>
        <v>05</v>
      </c>
      <c r="C283" s="3">
        <f t="shared" si="18"/>
        <v>45413</v>
      </c>
      <c r="D283">
        <v>202405</v>
      </c>
      <c r="E283">
        <v>352703</v>
      </c>
      <c r="F283">
        <v>4256</v>
      </c>
      <c r="G283" s="1">
        <f t="shared" si="19"/>
        <v>1.2066809752114386E-2</v>
      </c>
      <c r="H283" t="s">
        <v>258</v>
      </c>
      <c r="I283">
        <v>321</v>
      </c>
      <c r="J283" t="s">
        <v>106</v>
      </c>
    </row>
    <row r="284" spans="1:10" x14ac:dyDescent="0.25">
      <c r="A284" t="str">
        <f t="shared" si="16"/>
        <v>2024</v>
      </c>
      <c r="B284" t="str">
        <f t="shared" si="17"/>
        <v>05</v>
      </c>
      <c r="C284" s="3">
        <f t="shared" si="18"/>
        <v>45413</v>
      </c>
      <c r="D284">
        <v>202405</v>
      </c>
      <c r="E284">
        <v>173632</v>
      </c>
      <c r="F284">
        <v>764</v>
      </c>
      <c r="G284" s="1">
        <f t="shared" si="19"/>
        <v>4.4001105786951713E-3</v>
      </c>
      <c r="H284" t="s">
        <v>258</v>
      </c>
      <c r="I284">
        <v>322</v>
      </c>
      <c r="J284" t="s">
        <v>107</v>
      </c>
    </row>
    <row r="285" spans="1:10" x14ac:dyDescent="0.25">
      <c r="A285" t="str">
        <f t="shared" si="16"/>
        <v>2024</v>
      </c>
      <c r="B285" t="str">
        <f t="shared" si="17"/>
        <v>05</v>
      </c>
      <c r="C285" s="3">
        <f t="shared" si="18"/>
        <v>45413</v>
      </c>
      <c r="D285">
        <v>202405</v>
      </c>
      <c r="E285">
        <v>223893</v>
      </c>
      <c r="F285">
        <v>370</v>
      </c>
      <c r="G285" s="1">
        <f t="shared" si="19"/>
        <v>1.6525751140053508E-3</v>
      </c>
      <c r="H285" t="s">
        <v>258</v>
      </c>
      <c r="I285">
        <v>323</v>
      </c>
      <c r="J285" t="s">
        <v>108</v>
      </c>
    </row>
    <row r="286" spans="1:10" x14ac:dyDescent="0.25">
      <c r="A286" t="str">
        <f t="shared" si="16"/>
        <v>2024</v>
      </c>
      <c r="B286" t="str">
        <f t="shared" si="17"/>
        <v>05</v>
      </c>
      <c r="C286" s="3">
        <f t="shared" si="18"/>
        <v>45413</v>
      </c>
      <c r="D286">
        <v>202405</v>
      </c>
      <c r="E286">
        <v>709320</v>
      </c>
      <c r="F286">
        <v>750</v>
      </c>
      <c r="G286" s="1">
        <f t="shared" si="19"/>
        <v>1.0573507020808662E-3</v>
      </c>
      <c r="H286" t="s">
        <v>258</v>
      </c>
      <c r="I286">
        <v>324</v>
      </c>
      <c r="J286" t="s">
        <v>109</v>
      </c>
    </row>
    <row r="287" spans="1:10" x14ac:dyDescent="0.25">
      <c r="A287" t="str">
        <f t="shared" si="16"/>
        <v>2024</v>
      </c>
      <c r="B287" t="str">
        <f t="shared" si="17"/>
        <v>05</v>
      </c>
      <c r="C287" s="3">
        <f t="shared" si="18"/>
        <v>45413</v>
      </c>
      <c r="D287">
        <v>202405</v>
      </c>
      <c r="E287">
        <v>103290687</v>
      </c>
      <c r="F287">
        <v>221992</v>
      </c>
      <c r="G287" s="1">
        <f t="shared" si="19"/>
        <v>2.1491966647486814E-3</v>
      </c>
      <c r="H287" t="s">
        <v>258</v>
      </c>
      <c r="I287">
        <v>329</v>
      </c>
      <c r="J287" t="s">
        <v>110</v>
      </c>
    </row>
    <row r="288" spans="1:10" x14ac:dyDescent="0.25">
      <c r="A288" t="str">
        <f t="shared" si="16"/>
        <v>2024</v>
      </c>
      <c r="B288" t="str">
        <f t="shared" si="17"/>
        <v>05</v>
      </c>
      <c r="C288" s="3">
        <f t="shared" si="18"/>
        <v>45413</v>
      </c>
      <c r="D288">
        <v>202405</v>
      </c>
      <c r="E288">
        <v>10779368</v>
      </c>
      <c r="F288">
        <v>84417</v>
      </c>
      <c r="G288" s="1">
        <f t="shared" si="19"/>
        <v>7.8313496672532193E-3</v>
      </c>
      <c r="H288" t="s">
        <v>258</v>
      </c>
      <c r="I288">
        <v>331</v>
      </c>
      <c r="J288" t="s">
        <v>111</v>
      </c>
    </row>
    <row r="289" spans="1:10" x14ac:dyDescent="0.25">
      <c r="A289" t="str">
        <f t="shared" si="16"/>
        <v>2024</v>
      </c>
      <c r="B289" t="str">
        <f t="shared" si="17"/>
        <v>05</v>
      </c>
      <c r="C289" s="3">
        <f t="shared" si="18"/>
        <v>45413</v>
      </c>
      <c r="D289">
        <v>202405</v>
      </c>
      <c r="E289">
        <v>1431616</v>
      </c>
      <c r="F289">
        <v>11439</v>
      </c>
      <c r="G289" s="1">
        <f t="shared" si="19"/>
        <v>7.9902711341588804E-3</v>
      </c>
      <c r="H289" t="s">
        <v>258</v>
      </c>
      <c r="I289">
        <v>332</v>
      </c>
      <c r="J289" t="s">
        <v>112</v>
      </c>
    </row>
    <row r="290" spans="1:10" x14ac:dyDescent="0.25">
      <c r="A290" t="str">
        <f t="shared" si="16"/>
        <v>2024</v>
      </c>
      <c r="B290" t="str">
        <f t="shared" si="17"/>
        <v>06</v>
      </c>
      <c r="C290" s="3">
        <f t="shared" si="18"/>
        <v>45444</v>
      </c>
      <c r="D290">
        <v>202406</v>
      </c>
      <c r="E290">
        <v>732624128</v>
      </c>
      <c r="F290">
        <v>14415515</v>
      </c>
      <c r="G290" s="1">
        <f t="shared" si="19"/>
        <v>1.9676549609897641E-2</v>
      </c>
      <c r="H290" t="s">
        <v>258</v>
      </c>
      <c r="I290">
        <v>101</v>
      </c>
      <c r="J290" t="s">
        <v>29</v>
      </c>
    </row>
    <row r="291" spans="1:10" x14ac:dyDescent="0.25">
      <c r="A291" t="str">
        <f t="shared" si="16"/>
        <v>2024</v>
      </c>
      <c r="B291" t="str">
        <f t="shared" si="17"/>
        <v>06</v>
      </c>
      <c r="C291" s="3">
        <f t="shared" si="18"/>
        <v>45444</v>
      </c>
      <c r="D291">
        <v>202406</v>
      </c>
      <c r="E291">
        <v>31904837</v>
      </c>
      <c r="F291">
        <v>262236</v>
      </c>
      <c r="G291" s="1">
        <f t="shared" si="19"/>
        <v>8.2193179673665153E-3</v>
      </c>
      <c r="H291" t="s">
        <v>258</v>
      </c>
      <c r="I291">
        <v>102</v>
      </c>
      <c r="J291" t="s">
        <v>30</v>
      </c>
    </row>
    <row r="292" spans="1:10" x14ac:dyDescent="0.25">
      <c r="A292" t="str">
        <f t="shared" si="16"/>
        <v>2024</v>
      </c>
      <c r="B292" t="str">
        <f t="shared" si="17"/>
        <v>06</v>
      </c>
      <c r="C292" s="3">
        <f t="shared" si="18"/>
        <v>45444</v>
      </c>
      <c r="D292">
        <v>202406</v>
      </c>
      <c r="E292">
        <v>237308389</v>
      </c>
      <c r="F292">
        <v>69953</v>
      </c>
      <c r="G292" s="1">
        <f t="shared" si="19"/>
        <v>2.9477676830042449E-4</v>
      </c>
      <c r="H292" t="s">
        <v>258</v>
      </c>
      <c r="I292">
        <v>103</v>
      </c>
      <c r="J292" t="s">
        <v>31</v>
      </c>
    </row>
    <row r="293" spans="1:10" x14ac:dyDescent="0.25">
      <c r="A293" t="str">
        <f t="shared" si="16"/>
        <v>2024</v>
      </c>
      <c r="B293" t="str">
        <f t="shared" si="17"/>
        <v>06</v>
      </c>
      <c r="C293" s="3">
        <f t="shared" si="18"/>
        <v>45444</v>
      </c>
      <c r="D293">
        <v>202406</v>
      </c>
      <c r="E293">
        <v>266963540</v>
      </c>
      <c r="F293">
        <v>9931774</v>
      </c>
      <c r="G293" s="1">
        <f t="shared" si="19"/>
        <v>3.7202735624497635E-2</v>
      </c>
      <c r="H293" t="s">
        <v>258</v>
      </c>
      <c r="I293">
        <v>104</v>
      </c>
      <c r="J293" t="s">
        <v>32</v>
      </c>
    </row>
    <row r="294" spans="1:10" x14ac:dyDescent="0.25">
      <c r="A294" t="str">
        <f t="shared" si="16"/>
        <v>2024</v>
      </c>
      <c r="B294" t="str">
        <f t="shared" si="17"/>
        <v>06</v>
      </c>
      <c r="C294" s="3">
        <f t="shared" si="18"/>
        <v>45444</v>
      </c>
      <c r="D294">
        <v>202406</v>
      </c>
      <c r="E294">
        <v>215834602</v>
      </c>
      <c r="F294">
        <v>393571</v>
      </c>
      <c r="G294" s="1">
        <f t="shared" si="19"/>
        <v>1.823484262268568E-3</v>
      </c>
      <c r="H294" t="s">
        <v>258</v>
      </c>
      <c r="I294">
        <v>105</v>
      </c>
      <c r="J294" t="s">
        <v>33</v>
      </c>
    </row>
    <row r="295" spans="1:10" x14ac:dyDescent="0.25">
      <c r="A295" t="str">
        <f t="shared" si="16"/>
        <v>2024</v>
      </c>
      <c r="B295" t="str">
        <f t="shared" si="17"/>
        <v>06</v>
      </c>
      <c r="C295" s="3">
        <f t="shared" si="18"/>
        <v>45444</v>
      </c>
      <c r="D295">
        <v>202406</v>
      </c>
      <c r="E295">
        <v>96403403</v>
      </c>
      <c r="F295">
        <v>1293492</v>
      </c>
      <c r="G295" s="1">
        <f t="shared" si="19"/>
        <v>1.3417493156335985E-2</v>
      </c>
      <c r="H295" t="s">
        <v>258</v>
      </c>
      <c r="I295">
        <v>106</v>
      </c>
      <c r="J295" t="s">
        <v>34</v>
      </c>
    </row>
    <row r="296" spans="1:10" x14ac:dyDescent="0.25">
      <c r="A296" t="str">
        <f t="shared" si="16"/>
        <v>2024</v>
      </c>
      <c r="B296" t="str">
        <f t="shared" si="17"/>
        <v>06</v>
      </c>
      <c r="C296" s="3">
        <f t="shared" si="18"/>
        <v>45444</v>
      </c>
      <c r="D296">
        <v>202406</v>
      </c>
      <c r="E296">
        <v>861441239</v>
      </c>
      <c r="F296">
        <v>2530716</v>
      </c>
      <c r="G296" s="1">
        <f t="shared" si="19"/>
        <v>2.937769734518131E-3</v>
      </c>
      <c r="H296" t="s">
        <v>258</v>
      </c>
      <c r="I296">
        <v>107</v>
      </c>
      <c r="J296" t="s">
        <v>35</v>
      </c>
    </row>
    <row r="297" spans="1:10" x14ac:dyDescent="0.25">
      <c r="A297" t="str">
        <f t="shared" si="16"/>
        <v>2024</v>
      </c>
      <c r="B297" t="str">
        <f t="shared" si="17"/>
        <v>06</v>
      </c>
      <c r="C297" s="3">
        <f t="shared" si="18"/>
        <v>45444</v>
      </c>
      <c r="D297">
        <v>202406</v>
      </c>
      <c r="E297">
        <v>17927937</v>
      </c>
      <c r="F297">
        <v>40443</v>
      </c>
      <c r="G297" s="1">
        <f t="shared" si="19"/>
        <v>2.2558646876101808E-3</v>
      </c>
      <c r="H297" t="s">
        <v>258</v>
      </c>
      <c r="I297">
        <v>108</v>
      </c>
      <c r="J297" t="s">
        <v>36</v>
      </c>
    </row>
    <row r="298" spans="1:10" x14ac:dyDescent="0.25">
      <c r="A298" t="str">
        <f t="shared" si="16"/>
        <v>2024</v>
      </c>
      <c r="B298" t="str">
        <f t="shared" si="17"/>
        <v>06</v>
      </c>
      <c r="C298" s="3">
        <f t="shared" si="18"/>
        <v>45444</v>
      </c>
      <c r="D298">
        <v>202406</v>
      </c>
      <c r="E298">
        <v>67989</v>
      </c>
      <c r="F298">
        <v>853</v>
      </c>
      <c r="G298" s="1">
        <f t="shared" si="19"/>
        <v>1.2546147170865876E-2</v>
      </c>
      <c r="H298" t="s">
        <v>258</v>
      </c>
      <c r="I298">
        <v>109</v>
      </c>
      <c r="J298" t="s">
        <v>37</v>
      </c>
    </row>
    <row r="299" spans="1:10" x14ac:dyDescent="0.25">
      <c r="A299" t="str">
        <f t="shared" si="16"/>
        <v>2024</v>
      </c>
      <c r="B299" t="str">
        <f t="shared" si="17"/>
        <v>06</v>
      </c>
      <c r="C299" s="3">
        <f t="shared" si="18"/>
        <v>45444</v>
      </c>
      <c r="D299">
        <v>202406</v>
      </c>
      <c r="E299">
        <v>483875166</v>
      </c>
      <c r="F299">
        <v>598055</v>
      </c>
      <c r="G299" s="1">
        <f t="shared" si="19"/>
        <v>1.2359696095666129E-3</v>
      </c>
      <c r="H299" t="s">
        <v>258</v>
      </c>
      <c r="I299">
        <v>110</v>
      </c>
      <c r="J299" t="s">
        <v>38</v>
      </c>
    </row>
    <row r="300" spans="1:10" x14ac:dyDescent="0.25">
      <c r="A300" t="str">
        <f t="shared" si="16"/>
        <v>2024</v>
      </c>
      <c r="B300" t="str">
        <f t="shared" si="17"/>
        <v>06</v>
      </c>
      <c r="C300" s="3">
        <f t="shared" si="18"/>
        <v>45444</v>
      </c>
      <c r="D300">
        <v>202406</v>
      </c>
      <c r="E300">
        <v>63398270</v>
      </c>
      <c r="F300">
        <v>2784</v>
      </c>
      <c r="G300" s="1">
        <f t="shared" si="19"/>
        <v>4.3912870177687816E-5</v>
      </c>
      <c r="H300" t="s">
        <v>258</v>
      </c>
      <c r="I300">
        <v>120</v>
      </c>
      <c r="J300" t="s">
        <v>40</v>
      </c>
    </row>
    <row r="301" spans="1:10" x14ac:dyDescent="0.25">
      <c r="A301" t="str">
        <f t="shared" si="16"/>
        <v>2024</v>
      </c>
      <c r="B301" t="str">
        <f t="shared" si="17"/>
        <v>06</v>
      </c>
      <c r="C301" s="3">
        <f t="shared" si="18"/>
        <v>45444</v>
      </c>
      <c r="D301">
        <v>202406</v>
      </c>
      <c r="E301">
        <v>109483295</v>
      </c>
      <c r="F301">
        <v>201341</v>
      </c>
      <c r="G301" s="1">
        <f t="shared" si="19"/>
        <v>1.8390111477737312E-3</v>
      </c>
      <c r="H301" t="s">
        <v>258</v>
      </c>
      <c r="I301">
        <v>131</v>
      </c>
      <c r="J301" t="s">
        <v>42</v>
      </c>
    </row>
    <row r="302" spans="1:10" x14ac:dyDescent="0.25">
      <c r="A302" t="str">
        <f t="shared" si="16"/>
        <v>2024</v>
      </c>
      <c r="B302" t="str">
        <f t="shared" si="17"/>
        <v>06</v>
      </c>
      <c r="C302" s="3">
        <f t="shared" si="18"/>
        <v>45444</v>
      </c>
      <c r="D302">
        <v>202406</v>
      </c>
      <c r="E302">
        <v>89433347</v>
      </c>
      <c r="F302">
        <v>1785650</v>
      </c>
      <c r="G302" s="1">
        <f t="shared" si="19"/>
        <v>1.9966266050626506E-2</v>
      </c>
      <c r="H302" t="s">
        <v>258</v>
      </c>
      <c r="I302">
        <v>139</v>
      </c>
      <c r="J302" t="s">
        <v>43</v>
      </c>
    </row>
    <row r="303" spans="1:10" x14ac:dyDescent="0.25">
      <c r="A303" t="str">
        <f t="shared" si="16"/>
        <v>2024</v>
      </c>
      <c r="B303" t="str">
        <f t="shared" si="17"/>
        <v>06</v>
      </c>
      <c r="C303" s="3">
        <f t="shared" si="18"/>
        <v>45444</v>
      </c>
      <c r="D303">
        <v>202406</v>
      </c>
      <c r="E303">
        <v>95616861</v>
      </c>
      <c r="F303">
        <v>1740954</v>
      </c>
      <c r="G303" s="1">
        <f t="shared" si="19"/>
        <v>1.8207604619022162E-2</v>
      </c>
      <c r="H303" t="s">
        <v>258</v>
      </c>
      <c r="I303">
        <v>141</v>
      </c>
      <c r="J303" t="s">
        <v>44</v>
      </c>
    </row>
    <row r="304" spans="1:10" x14ac:dyDescent="0.25">
      <c r="A304" t="str">
        <f t="shared" si="16"/>
        <v>2024</v>
      </c>
      <c r="B304" t="str">
        <f t="shared" si="17"/>
        <v>06</v>
      </c>
      <c r="C304" s="3">
        <f t="shared" si="18"/>
        <v>45444</v>
      </c>
      <c r="D304">
        <v>202406</v>
      </c>
      <c r="E304">
        <v>904</v>
      </c>
      <c r="F304">
        <v>195</v>
      </c>
      <c r="G304" s="1">
        <f t="shared" si="19"/>
        <v>0.21570796460176991</v>
      </c>
      <c r="H304" t="s">
        <v>258</v>
      </c>
      <c r="I304">
        <v>142</v>
      </c>
      <c r="J304" t="s">
        <v>45</v>
      </c>
    </row>
    <row r="305" spans="1:10" x14ac:dyDescent="0.25">
      <c r="A305" t="str">
        <f t="shared" si="16"/>
        <v>2024</v>
      </c>
      <c r="B305" t="str">
        <f t="shared" si="17"/>
        <v>06</v>
      </c>
      <c r="C305" s="3">
        <f t="shared" si="18"/>
        <v>45444</v>
      </c>
      <c r="D305">
        <v>202406</v>
      </c>
      <c r="E305">
        <v>2602083</v>
      </c>
      <c r="F305">
        <v>56783</v>
      </c>
      <c r="G305" s="1">
        <f t="shared" si="19"/>
        <v>2.1822132499232347E-2</v>
      </c>
      <c r="H305" t="s">
        <v>258</v>
      </c>
      <c r="I305">
        <v>143</v>
      </c>
      <c r="J305" t="s">
        <v>46</v>
      </c>
    </row>
    <row r="306" spans="1:10" x14ac:dyDescent="0.25">
      <c r="A306" t="str">
        <f t="shared" si="16"/>
        <v>2024</v>
      </c>
      <c r="B306" t="str">
        <f t="shared" si="17"/>
        <v>06</v>
      </c>
      <c r="C306" s="3">
        <f t="shared" si="18"/>
        <v>45444</v>
      </c>
      <c r="D306">
        <v>202406</v>
      </c>
      <c r="E306">
        <v>486777</v>
      </c>
      <c r="F306">
        <v>3185</v>
      </c>
      <c r="G306" s="1">
        <f t="shared" si="19"/>
        <v>6.5430371607532812E-3</v>
      </c>
      <c r="H306" t="s">
        <v>258</v>
      </c>
      <c r="I306">
        <v>149</v>
      </c>
      <c r="J306" t="s">
        <v>47</v>
      </c>
    </row>
    <row r="307" spans="1:10" x14ac:dyDescent="0.25">
      <c r="A307" t="str">
        <f t="shared" si="16"/>
        <v>2024</v>
      </c>
      <c r="B307" t="str">
        <f t="shared" si="17"/>
        <v>06</v>
      </c>
      <c r="C307" s="3">
        <f t="shared" si="18"/>
        <v>45444</v>
      </c>
      <c r="D307">
        <v>202406</v>
      </c>
      <c r="E307">
        <v>53001435</v>
      </c>
      <c r="F307">
        <v>23175772</v>
      </c>
      <c r="G307" s="1">
        <f t="shared" si="19"/>
        <v>0.4372668777741584</v>
      </c>
      <c r="H307" t="s">
        <v>258</v>
      </c>
      <c r="I307">
        <v>151</v>
      </c>
      <c r="J307" t="s">
        <v>48</v>
      </c>
    </row>
    <row r="308" spans="1:10" x14ac:dyDescent="0.25">
      <c r="A308" t="str">
        <f t="shared" si="16"/>
        <v>2024</v>
      </c>
      <c r="B308" t="str">
        <f t="shared" si="17"/>
        <v>06</v>
      </c>
      <c r="C308" s="3">
        <f t="shared" si="18"/>
        <v>45444</v>
      </c>
      <c r="D308">
        <v>202406</v>
      </c>
      <c r="E308">
        <v>60726402</v>
      </c>
      <c r="F308">
        <v>77480</v>
      </c>
      <c r="G308" s="1">
        <f t="shared" si="19"/>
        <v>1.2758865575470781E-3</v>
      </c>
      <c r="H308" t="s">
        <v>258</v>
      </c>
      <c r="I308">
        <v>152</v>
      </c>
      <c r="J308" t="s">
        <v>49</v>
      </c>
    </row>
    <row r="309" spans="1:10" x14ac:dyDescent="0.25">
      <c r="A309" t="str">
        <f t="shared" si="16"/>
        <v>2024</v>
      </c>
      <c r="B309" t="str">
        <f t="shared" si="17"/>
        <v>06</v>
      </c>
      <c r="C309" s="3">
        <f t="shared" si="18"/>
        <v>45444</v>
      </c>
      <c r="D309">
        <v>202406</v>
      </c>
      <c r="E309">
        <v>9588295</v>
      </c>
      <c r="F309">
        <v>183565</v>
      </c>
      <c r="G309" s="1">
        <f t="shared" si="19"/>
        <v>1.9144696737011115E-2</v>
      </c>
      <c r="H309" t="s">
        <v>258</v>
      </c>
      <c r="I309">
        <v>161</v>
      </c>
      <c r="J309" t="s">
        <v>51</v>
      </c>
    </row>
    <row r="310" spans="1:10" x14ac:dyDescent="0.25">
      <c r="A310" t="str">
        <f t="shared" si="16"/>
        <v>2024</v>
      </c>
      <c r="B310" t="str">
        <f t="shared" si="17"/>
        <v>06</v>
      </c>
      <c r="C310" s="3">
        <f t="shared" si="18"/>
        <v>45444</v>
      </c>
      <c r="D310">
        <v>202406</v>
      </c>
      <c r="E310">
        <v>51255182</v>
      </c>
      <c r="F310">
        <v>199680</v>
      </c>
      <c r="G310" s="1">
        <f t="shared" si="19"/>
        <v>3.8958012089392248E-3</v>
      </c>
      <c r="H310" t="s">
        <v>258</v>
      </c>
      <c r="I310">
        <v>162</v>
      </c>
      <c r="J310" t="s">
        <v>52</v>
      </c>
    </row>
    <row r="311" spans="1:10" x14ac:dyDescent="0.25">
      <c r="A311" t="str">
        <f t="shared" si="16"/>
        <v>2024</v>
      </c>
      <c r="B311" t="str">
        <f t="shared" si="17"/>
        <v>06</v>
      </c>
      <c r="C311" s="3">
        <f t="shared" si="18"/>
        <v>45444</v>
      </c>
      <c r="D311">
        <v>202406</v>
      </c>
      <c r="E311">
        <v>169023835</v>
      </c>
      <c r="F311">
        <v>49735</v>
      </c>
      <c r="G311" s="1">
        <f t="shared" si="19"/>
        <v>2.9424844135148156E-4</v>
      </c>
      <c r="H311" t="s">
        <v>258</v>
      </c>
      <c r="I311">
        <v>170</v>
      </c>
      <c r="J311" t="s">
        <v>53</v>
      </c>
    </row>
    <row r="312" spans="1:10" x14ac:dyDescent="0.25">
      <c r="A312" t="str">
        <f t="shared" si="16"/>
        <v>2024</v>
      </c>
      <c r="B312" t="str">
        <f t="shared" si="17"/>
        <v>06</v>
      </c>
      <c r="C312" s="3">
        <f t="shared" si="18"/>
        <v>45444</v>
      </c>
      <c r="D312">
        <v>202406</v>
      </c>
      <c r="E312">
        <v>41783391</v>
      </c>
      <c r="F312">
        <v>150120</v>
      </c>
      <c r="G312" s="1">
        <f t="shared" si="19"/>
        <v>3.5928151451374542E-3</v>
      </c>
      <c r="H312" t="s">
        <v>258</v>
      </c>
      <c r="I312">
        <v>181</v>
      </c>
      <c r="J312" t="s">
        <v>55</v>
      </c>
    </row>
    <row r="313" spans="1:10" x14ac:dyDescent="0.25">
      <c r="A313" t="str">
        <f t="shared" si="16"/>
        <v>2024</v>
      </c>
      <c r="B313" t="str">
        <f t="shared" si="17"/>
        <v>06</v>
      </c>
      <c r="C313" s="3">
        <f t="shared" si="18"/>
        <v>45444</v>
      </c>
      <c r="D313">
        <v>202406</v>
      </c>
      <c r="E313">
        <v>9162275</v>
      </c>
      <c r="F313">
        <v>27456</v>
      </c>
      <c r="G313" s="1">
        <f t="shared" si="19"/>
        <v>2.9966356609029961E-3</v>
      </c>
      <c r="H313" t="s">
        <v>258</v>
      </c>
      <c r="I313">
        <v>182</v>
      </c>
      <c r="J313" t="s">
        <v>56</v>
      </c>
    </row>
    <row r="314" spans="1:10" x14ac:dyDescent="0.25">
      <c r="A314" t="str">
        <f t="shared" si="16"/>
        <v>2024</v>
      </c>
      <c r="B314" t="str">
        <f t="shared" si="17"/>
        <v>06</v>
      </c>
      <c r="C314" s="3">
        <f t="shared" si="18"/>
        <v>45444</v>
      </c>
      <c r="D314">
        <v>202406</v>
      </c>
      <c r="E314">
        <v>1371872</v>
      </c>
      <c r="F314">
        <v>2061</v>
      </c>
      <c r="G314" s="1">
        <f t="shared" si="19"/>
        <v>1.5023267476849153E-3</v>
      </c>
      <c r="H314" t="s">
        <v>258</v>
      </c>
      <c r="I314">
        <v>191</v>
      </c>
      <c r="J314" t="s">
        <v>58</v>
      </c>
    </row>
    <row r="315" spans="1:10" x14ac:dyDescent="0.25">
      <c r="A315" t="str">
        <f t="shared" si="16"/>
        <v>2024</v>
      </c>
      <c r="B315" t="str">
        <f t="shared" si="17"/>
        <v>06</v>
      </c>
      <c r="C315" s="3">
        <f t="shared" si="18"/>
        <v>45444</v>
      </c>
      <c r="D315">
        <v>202406</v>
      </c>
      <c r="E315">
        <v>70049668</v>
      </c>
      <c r="F315">
        <v>20989</v>
      </c>
      <c r="G315" s="1">
        <f t="shared" si="19"/>
        <v>2.9963025663447827E-4</v>
      </c>
      <c r="H315" t="s">
        <v>258</v>
      </c>
      <c r="I315">
        <v>192</v>
      </c>
      <c r="J315" t="s">
        <v>59</v>
      </c>
    </row>
    <row r="316" spans="1:10" x14ac:dyDescent="0.25">
      <c r="A316" t="str">
        <f t="shared" si="16"/>
        <v>2024</v>
      </c>
      <c r="B316" t="str">
        <f t="shared" si="17"/>
        <v>06</v>
      </c>
      <c r="C316" s="3">
        <f t="shared" si="18"/>
        <v>45444</v>
      </c>
      <c r="D316">
        <v>202406</v>
      </c>
      <c r="E316">
        <v>434187611</v>
      </c>
      <c r="F316">
        <v>7114931</v>
      </c>
      <c r="G316" s="1">
        <f t="shared" si="19"/>
        <v>1.6386766503109645E-2</v>
      </c>
      <c r="H316" t="s">
        <v>258</v>
      </c>
      <c r="I316">
        <v>201</v>
      </c>
      <c r="J316" t="s">
        <v>61</v>
      </c>
    </row>
    <row r="317" spans="1:10" x14ac:dyDescent="0.25">
      <c r="A317" t="str">
        <f t="shared" si="16"/>
        <v>2024</v>
      </c>
      <c r="B317" t="str">
        <f t="shared" si="17"/>
        <v>06</v>
      </c>
      <c r="C317" s="3">
        <f t="shared" si="18"/>
        <v>45444</v>
      </c>
      <c r="D317">
        <v>202406</v>
      </c>
      <c r="E317">
        <v>935836797</v>
      </c>
      <c r="F317">
        <v>566830</v>
      </c>
      <c r="G317" s="1">
        <f t="shared" si="19"/>
        <v>6.0569321682699335E-4</v>
      </c>
      <c r="H317" t="s">
        <v>258</v>
      </c>
      <c r="I317">
        <v>202</v>
      </c>
      <c r="J317" t="s">
        <v>62</v>
      </c>
    </row>
    <row r="318" spans="1:10" x14ac:dyDescent="0.25">
      <c r="A318" t="str">
        <f t="shared" si="16"/>
        <v>2024</v>
      </c>
      <c r="B318" t="str">
        <f t="shared" si="17"/>
        <v>06</v>
      </c>
      <c r="C318" s="3">
        <f t="shared" si="18"/>
        <v>45444</v>
      </c>
      <c r="D318">
        <v>202406</v>
      </c>
      <c r="E318">
        <v>3069016</v>
      </c>
      <c r="F318">
        <v>363</v>
      </c>
      <c r="G318" s="1">
        <f t="shared" si="19"/>
        <v>1.1827895325407231E-4</v>
      </c>
      <c r="H318" t="s">
        <v>258</v>
      </c>
      <c r="I318">
        <v>203</v>
      </c>
      <c r="J318" t="s">
        <v>63</v>
      </c>
    </row>
    <row r="319" spans="1:10" x14ac:dyDescent="0.25">
      <c r="A319" t="str">
        <f t="shared" si="16"/>
        <v>2024</v>
      </c>
      <c r="B319" t="str">
        <f t="shared" si="17"/>
        <v>06</v>
      </c>
      <c r="C319" s="3">
        <f t="shared" si="18"/>
        <v>45444</v>
      </c>
      <c r="D319">
        <v>202406</v>
      </c>
      <c r="E319">
        <v>361423</v>
      </c>
      <c r="F319">
        <v>1848</v>
      </c>
      <c r="G319" s="1">
        <f t="shared" si="19"/>
        <v>5.1131222971421298E-3</v>
      </c>
      <c r="H319" t="s">
        <v>258</v>
      </c>
      <c r="I319">
        <v>204</v>
      </c>
      <c r="J319" t="s">
        <v>64</v>
      </c>
    </row>
    <row r="320" spans="1:10" x14ac:dyDescent="0.25">
      <c r="A320" t="str">
        <f t="shared" si="16"/>
        <v>2024</v>
      </c>
      <c r="B320" t="str">
        <f t="shared" si="17"/>
        <v>06</v>
      </c>
      <c r="C320" s="3">
        <f t="shared" si="18"/>
        <v>45444</v>
      </c>
      <c r="D320">
        <v>202406</v>
      </c>
      <c r="E320">
        <v>503340378</v>
      </c>
      <c r="F320">
        <v>670891</v>
      </c>
      <c r="G320" s="1">
        <f t="shared" si="19"/>
        <v>1.3328773715030667E-3</v>
      </c>
      <c r="H320" t="s">
        <v>258</v>
      </c>
      <c r="I320">
        <v>210</v>
      </c>
      <c r="J320" t="s">
        <v>65</v>
      </c>
    </row>
    <row r="321" spans="1:10" x14ac:dyDescent="0.25">
      <c r="A321" t="str">
        <f t="shared" si="16"/>
        <v>2024</v>
      </c>
      <c r="B321" t="str">
        <f t="shared" si="17"/>
        <v>06</v>
      </c>
      <c r="C321" s="3">
        <f t="shared" si="18"/>
        <v>45444</v>
      </c>
      <c r="D321">
        <v>202406</v>
      </c>
      <c r="E321">
        <v>18142602</v>
      </c>
      <c r="F321">
        <v>627411</v>
      </c>
      <c r="G321" s="1">
        <f t="shared" si="19"/>
        <v>3.4582194990553171E-2</v>
      </c>
      <c r="H321" t="s">
        <v>258</v>
      </c>
      <c r="I321">
        <v>221</v>
      </c>
      <c r="J321" t="s">
        <v>67</v>
      </c>
    </row>
    <row r="322" spans="1:10" x14ac:dyDescent="0.25">
      <c r="A322" t="str">
        <f t="shared" si="16"/>
        <v>2024</v>
      </c>
      <c r="B322" t="str">
        <f t="shared" si="17"/>
        <v>06</v>
      </c>
      <c r="C322" s="3">
        <f t="shared" si="18"/>
        <v>45444</v>
      </c>
      <c r="D322">
        <v>202406</v>
      </c>
      <c r="E322">
        <v>157030836</v>
      </c>
      <c r="F322">
        <v>819953</v>
      </c>
      <c r="G322" s="1">
        <f t="shared" si="19"/>
        <v>5.2216050101140648E-3</v>
      </c>
      <c r="H322" t="s">
        <v>258</v>
      </c>
      <c r="I322">
        <v>222</v>
      </c>
      <c r="J322" t="s">
        <v>68</v>
      </c>
    </row>
    <row r="323" spans="1:10" x14ac:dyDescent="0.25">
      <c r="A323" t="str">
        <f t="shared" ref="A323:A386" si="20">LEFT(D323,4)</f>
        <v>2024</v>
      </c>
      <c r="B323" t="str">
        <f t="shared" ref="B323:B386" si="21">RIGHT(D323,2)</f>
        <v>06</v>
      </c>
      <c r="C323" s="3">
        <f t="shared" ref="C323:C386" si="22">DATE(A323,B323,1)</f>
        <v>45444</v>
      </c>
      <c r="D323">
        <v>202406</v>
      </c>
      <c r="E323">
        <v>61807568</v>
      </c>
      <c r="F323">
        <v>30263</v>
      </c>
      <c r="G323" s="1">
        <f t="shared" ref="G323:G386" si="23">F323/E323</f>
        <v>4.8963259644838313E-4</v>
      </c>
      <c r="H323" t="s">
        <v>258</v>
      </c>
      <c r="I323">
        <v>231</v>
      </c>
      <c r="J323" t="s">
        <v>70</v>
      </c>
    </row>
    <row r="324" spans="1:10" x14ac:dyDescent="0.25">
      <c r="A324" t="str">
        <f t="shared" si="20"/>
        <v>2024</v>
      </c>
      <c r="B324" t="str">
        <f t="shared" si="21"/>
        <v>06</v>
      </c>
      <c r="C324" s="3">
        <f t="shared" si="22"/>
        <v>45444</v>
      </c>
      <c r="D324">
        <v>202406</v>
      </c>
      <c r="E324">
        <v>217993013</v>
      </c>
      <c r="F324">
        <v>687718</v>
      </c>
      <c r="G324" s="1">
        <f t="shared" si="23"/>
        <v>3.1547708366230984E-3</v>
      </c>
      <c r="H324" t="s">
        <v>258</v>
      </c>
      <c r="I324">
        <v>239</v>
      </c>
      <c r="J324" t="s">
        <v>71</v>
      </c>
    </row>
    <row r="325" spans="1:10" x14ac:dyDescent="0.25">
      <c r="A325" t="str">
        <f t="shared" si="20"/>
        <v>2024</v>
      </c>
      <c r="B325" t="str">
        <f t="shared" si="21"/>
        <v>06</v>
      </c>
      <c r="C325" s="3">
        <f t="shared" si="22"/>
        <v>45444</v>
      </c>
      <c r="D325">
        <v>202406</v>
      </c>
      <c r="E325">
        <v>236316633</v>
      </c>
      <c r="F325">
        <v>1776036</v>
      </c>
      <c r="G325" s="1">
        <f t="shared" si="23"/>
        <v>7.5154929953660946E-3</v>
      </c>
      <c r="H325" t="s">
        <v>258</v>
      </c>
      <c r="I325">
        <v>241</v>
      </c>
      <c r="J325" t="s">
        <v>73</v>
      </c>
    </row>
    <row r="326" spans="1:10" x14ac:dyDescent="0.25">
      <c r="A326" t="str">
        <f t="shared" si="20"/>
        <v>2024</v>
      </c>
      <c r="B326" t="str">
        <f t="shared" si="21"/>
        <v>06</v>
      </c>
      <c r="C326" s="3">
        <f t="shared" si="22"/>
        <v>45444</v>
      </c>
      <c r="D326">
        <v>202406</v>
      </c>
      <c r="E326">
        <v>102410492</v>
      </c>
      <c r="F326">
        <v>40397</v>
      </c>
      <c r="G326" s="1">
        <f t="shared" si="23"/>
        <v>3.944615362261906E-4</v>
      </c>
      <c r="H326" t="s">
        <v>258</v>
      </c>
      <c r="I326">
        <v>242</v>
      </c>
      <c r="J326" t="s">
        <v>74</v>
      </c>
    </row>
    <row r="327" spans="1:10" x14ac:dyDescent="0.25">
      <c r="A327" t="str">
        <f t="shared" si="20"/>
        <v>2024</v>
      </c>
      <c r="B327" t="str">
        <f t="shared" si="21"/>
        <v>06</v>
      </c>
      <c r="C327" s="3">
        <f t="shared" si="22"/>
        <v>45444</v>
      </c>
      <c r="D327">
        <v>202406</v>
      </c>
      <c r="E327">
        <v>18135534</v>
      </c>
      <c r="F327">
        <v>97394</v>
      </c>
      <c r="G327" s="1">
        <f t="shared" si="23"/>
        <v>5.3703409009075772E-3</v>
      </c>
      <c r="H327" t="s">
        <v>258</v>
      </c>
      <c r="I327">
        <v>243</v>
      </c>
      <c r="J327" t="s">
        <v>75</v>
      </c>
    </row>
    <row r="328" spans="1:10" x14ac:dyDescent="0.25">
      <c r="A328" t="str">
        <f t="shared" si="20"/>
        <v>2024</v>
      </c>
      <c r="B328" t="str">
        <f t="shared" si="21"/>
        <v>06</v>
      </c>
      <c r="C328" s="3">
        <f t="shared" si="22"/>
        <v>45444</v>
      </c>
      <c r="D328">
        <v>202406</v>
      </c>
      <c r="E328">
        <v>64675849</v>
      </c>
      <c r="F328">
        <v>292989</v>
      </c>
      <c r="G328" s="1">
        <f t="shared" si="23"/>
        <v>4.5301144790538426E-3</v>
      </c>
      <c r="H328" t="s">
        <v>258</v>
      </c>
      <c r="I328">
        <v>251</v>
      </c>
      <c r="J328" t="s">
        <v>77</v>
      </c>
    </row>
    <row r="329" spans="1:10" x14ac:dyDescent="0.25">
      <c r="A329" t="str">
        <f t="shared" si="20"/>
        <v>2024</v>
      </c>
      <c r="B329" t="str">
        <f t="shared" si="21"/>
        <v>06</v>
      </c>
      <c r="C329" s="3">
        <f t="shared" si="22"/>
        <v>45444</v>
      </c>
      <c r="D329">
        <v>202406</v>
      </c>
      <c r="E329">
        <v>2672</v>
      </c>
      <c r="F329">
        <v>0</v>
      </c>
      <c r="G329" s="1">
        <f t="shared" si="23"/>
        <v>0</v>
      </c>
      <c r="H329" t="s">
        <v>258</v>
      </c>
      <c r="I329">
        <v>252</v>
      </c>
      <c r="J329" t="s">
        <v>78</v>
      </c>
    </row>
    <row r="330" spans="1:10" x14ac:dyDescent="0.25">
      <c r="A330" t="str">
        <f t="shared" si="20"/>
        <v>2024</v>
      </c>
      <c r="B330" t="str">
        <f t="shared" si="21"/>
        <v>06</v>
      </c>
      <c r="C330" s="3">
        <f t="shared" si="22"/>
        <v>45444</v>
      </c>
      <c r="D330">
        <v>202406</v>
      </c>
      <c r="E330">
        <v>192542707</v>
      </c>
      <c r="F330">
        <v>745230</v>
      </c>
      <c r="G330" s="1">
        <f t="shared" si="23"/>
        <v>3.8704659948506906E-3</v>
      </c>
      <c r="H330" t="s">
        <v>258</v>
      </c>
      <c r="I330">
        <v>259</v>
      </c>
      <c r="J330" t="s">
        <v>79</v>
      </c>
    </row>
    <row r="331" spans="1:10" x14ac:dyDescent="0.25">
      <c r="A331" t="str">
        <f t="shared" si="20"/>
        <v>2024</v>
      </c>
      <c r="B331" t="str">
        <f t="shared" si="21"/>
        <v>06</v>
      </c>
      <c r="C331" s="3">
        <f t="shared" si="22"/>
        <v>45444</v>
      </c>
      <c r="D331">
        <v>202406</v>
      </c>
      <c r="E331">
        <v>971695</v>
      </c>
      <c r="F331">
        <v>156</v>
      </c>
      <c r="G331" s="1">
        <f t="shared" si="23"/>
        <v>1.6054420368531277E-4</v>
      </c>
      <c r="H331" t="s">
        <v>258</v>
      </c>
      <c r="I331">
        <v>261</v>
      </c>
      <c r="J331" t="s">
        <v>80</v>
      </c>
    </row>
    <row r="332" spans="1:10" x14ac:dyDescent="0.25">
      <c r="A332" t="str">
        <f t="shared" si="20"/>
        <v>2024</v>
      </c>
      <c r="B332" t="str">
        <f t="shared" si="21"/>
        <v>06</v>
      </c>
      <c r="C332" s="3">
        <f t="shared" si="22"/>
        <v>45444</v>
      </c>
      <c r="D332">
        <v>202406</v>
      </c>
      <c r="E332">
        <v>33077456</v>
      </c>
      <c r="F332">
        <v>947275</v>
      </c>
      <c r="G332" s="1">
        <f t="shared" si="23"/>
        <v>2.863808510545672E-2</v>
      </c>
      <c r="H332" t="s">
        <v>258</v>
      </c>
      <c r="I332">
        <v>262</v>
      </c>
      <c r="J332" t="s">
        <v>81</v>
      </c>
    </row>
    <row r="333" spans="1:10" x14ac:dyDescent="0.25">
      <c r="A333" t="str">
        <f t="shared" si="20"/>
        <v>2024</v>
      </c>
      <c r="B333" t="str">
        <f t="shared" si="21"/>
        <v>06</v>
      </c>
      <c r="C333" s="3">
        <f t="shared" si="22"/>
        <v>45444</v>
      </c>
      <c r="D333">
        <v>202406</v>
      </c>
      <c r="E333">
        <v>360501</v>
      </c>
      <c r="F333">
        <v>21</v>
      </c>
      <c r="G333" s="1">
        <f t="shared" si="23"/>
        <v>5.8252265597044111E-5</v>
      </c>
      <c r="H333" t="s">
        <v>258</v>
      </c>
      <c r="I333">
        <v>263</v>
      </c>
      <c r="J333" t="s">
        <v>82</v>
      </c>
    </row>
    <row r="334" spans="1:10" x14ac:dyDescent="0.25">
      <c r="A334" t="str">
        <f t="shared" si="20"/>
        <v>2024</v>
      </c>
      <c r="B334" t="str">
        <f t="shared" si="21"/>
        <v>06</v>
      </c>
      <c r="C334" s="3">
        <f t="shared" si="22"/>
        <v>45444</v>
      </c>
      <c r="D334">
        <v>202406</v>
      </c>
      <c r="E334">
        <v>330131078</v>
      </c>
      <c r="F334">
        <v>18857</v>
      </c>
      <c r="G334" s="1">
        <f t="shared" si="23"/>
        <v>5.7119735937129799E-5</v>
      </c>
      <c r="H334" t="s">
        <v>258</v>
      </c>
      <c r="I334">
        <v>264</v>
      </c>
      <c r="J334" t="s">
        <v>83</v>
      </c>
    </row>
    <row r="335" spans="1:10" x14ac:dyDescent="0.25">
      <c r="A335" t="str">
        <f t="shared" si="20"/>
        <v>2024</v>
      </c>
      <c r="B335" t="str">
        <f t="shared" si="21"/>
        <v>06</v>
      </c>
      <c r="C335" s="3">
        <f t="shared" si="22"/>
        <v>45444</v>
      </c>
      <c r="D335">
        <v>202406</v>
      </c>
      <c r="E335">
        <v>2939682</v>
      </c>
      <c r="F335">
        <v>6060</v>
      </c>
      <c r="G335" s="1">
        <f t="shared" si="23"/>
        <v>2.0614474626847396E-3</v>
      </c>
      <c r="H335" t="s">
        <v>258</v>
      </c>
      <c r="I335">
        <v>265</v>
      </c>
      <c r="J335" t="s">
        <v>84</v>
      </c>
    </row>
    <row r="336" spans="1:10" x14ac:dyDescent="0.25">
      <c r="A336" t="str">
        <f t="shared" si="20"/>
        <v>2024</v>
      </c>
      <c r="B336" t="str">
        <f t="shared" si="21"/>
        <v>06</v>
      </c>
      <c r="C336" s="3">
        <f t="shared" si="22"/>
        <v>45444</v>
      </c>
      <c r="D336">
        <v>202406</v>
      </c>
      <c r="E336">
        <v>19721252</v>
      </c>
      <c r="F336">
        <v>8133</v>
      </c>
      <c r="G336" s="1">
        <f t="shared" si="23"/>
        <v>4.1239775243478457E-4</v>
      </c>
      <c r="H336" t="s">
        <v>258</v>
      </c>
      <c r="I336">
        <v>266</v>
      </c>
      <c r="J336" t="s">
        <v>85</v>
      </c>
    </row>
    <row r="337" spans="1:10" x14ac:dyDescent="0.25">
      <c r="A337" t="str">
        <f t="shared" si="20"/>
        <v>2024</v>
      </c>
      <c r="B337" t="str">
        <f t="shared" si="21"/>
        <v>06</v>
      </c>
      <c r="C337" s="3">
        <f t="shared" si="22"/>
        <v>45444</v>
      </c>
      <c r="D337">
        <v>202406</v>
      </c>
      <c r="E337">
        <v>1428420</v>
      </c>
      <c r="F337">
        <v>2320</v>
      </c>
      <c r="G337" s="1">
        <f t="shared" si="23"/>
        <v>1.6241721622491984E-3</v>
      </c>
      <c r="H337" t="s">
        <v>258</v>
      </c>
      <c r="I337">
        <v>267</v>
      </c>
      <c r="J337" t="s">
        <v>86</v>
      </c>
    </row>
    <row r="338" spans="1:10" x14ac:dyDescent="0.25">
      <c r="A338" t="str">
        <f t="shared" si="20"/>
        <v>2024</v>
      </c>
      <c r="B338" t="str">
        <f t="shared" si="21"/>
        <v>06</v>
      </c>
      <c r="C338" s="3">
        <f t="shared" si="22"/>
        <v>45444</v>
      </c>
      <c r="D338">
        <v>202406</v>
      </c>
      <c r="E338">
        <v>5231090</v>
      </c>
      <c r="F338">
        <v>56752</v>
      </c>
      <c r="G338" s="1">
        <f t="shared" si="23"/>
        <v>1.0848981760971424E-2</v>
      </c>
      <c r="H338" t="s">
        <v>258</v>
      </c>
      <c r="I338">
        <v>268</v>
      </c>
      <c r="J338" t="s">
        <v>87</v>
      </c>
    </row>
    <row r="339" spans="1:10" x14ac:dyDescent="0.25">
      <c r="A339" t="str">
        <f t="shared" si="20"/>
        <v>2024</v>
      </c>
      <c r="B339" t="str">
        <f t="shared" si="21"/>
        <v>06</v>
      </c>
      <c r="C339" s="3">
        <f t="shared" si="22"/>
        <v>45444</v>
      </c>
      <c r="D339">
        <v>202406</v>
      </c>
      <c r="E339">
        <v>76348128</v>
      </c>
      <c r="F339">
        <v>8376586</v>
      </c>
      <c r="G339" s="1">
        <f t="shared" si="23"/>
        <v>0.10971566978040379</v>
      </c>
      <c r="H339" t="s">
        <v>258</v>
      </c>
      <c r="I339">
        <v>271</v>
      </c>
      <c r="J339" t="s">
        <v>88</v>
      </c>
    </row>
    <row r="340" spans="1:10" x14ac:dyDescent="0.25">
      <c r="A340" t="str">
        <f t="shared" si="20"/>
        <v>2024</v>
      </c>
      <c r="B340" t="str">
        <f t="shared" si="21"/>
        <v>06</v>
      </c>
      <c r="C340" s="3">
        <f t="shared" si="22"/>
        <v>45444</v>
      </c>
      <c r="D340">
        <v>202406</v>
      </c>
      <c r="E340">
        <v>1831880</v>
      </c>
      <c r="F340">
        <v>486</v>
      </c>
      <c r="G340" s="1">
        <f t="shared" si="23"/>
        <v>2.6530122060396968E-4</v>
      </c>
      <c r="H340" t="s">
        <v>258</v>
      </c>
      <c r="I340">
        <v>272</v>
      </c>
      <c r="J340" t="s">
        <v>89</v>
      </c>
    </row>
    <row r="341" spans="1:10" x14ac:dyDescent="0.25">
      <c r="A341" t="str">
        <f t="shared" si="20"/>
        <v>2024</v>
      </c>
      <c r="B341" t="str">
        <f t="shared" si="21"/>
        <v>06</v>
      </c>
      <c r="C341" s="3">
        <f t="shared" si="22"/>
        <v>45444</v>
      </c>
      <c r="D341">
        <v>202406</v>
      </c>
      <c r="E341">
        <v>3742028</v>
      </c>
      <c r="F341">
        <v>922</v>
      </c>
      <c r="G341" s="1">
        <f t="shared" si="23"/>
        <v>2.4639045993242166E-4</v>
      </c>
      <c r="H341" t="s">
        <v>258</v>
      </c>
      <c r="I341">
        <v>273</v>
      </c>
      <c r="J341" t="s">
        <v>90</v>
      </c>
    </row>
    <row r="342" spans="1:10" x14ac:dyDescent="0.25">
      <c r="A342" t="str">
        <f t="shared" si="20"/>
        <v>2024</v>
      </c>
      <c r="B342" t="str">
        <f t="shared" si="21"/>
        <v>06</v>
      </c>
      <c r="C342" s="3">
        <f t="shared" si="22"/>
        <v>45444</v>
      </c>
      <c r="D342">
        <v>202406</v>
      </c>
      <c r="E342">
        <v>2908584</v>
      </c>
      <c r="F342">
        <v>87138</v>
      </c>
      <c r="G342" s="1">
        <f t="shared" si="23"/>
        <v>2.9958907839691067E-2</v>
      </c>
      <c r="H342" t="s">
        <v>258</v>
      </c>
      <c r="I342">
        <v>274</v>
      </c>
      <c r="J342" t="s">
        <v>91</v>
      </c>
    </row>
    <row r="343" spans="1:10" x14ac:dyDescent="0.25">
      <c r="A343" t="str">
        <f t="shared" si="20"/>
        <v>2024</v>
      </c>
      <c r="B343" t="str">
        <f t="shared" si="21"/>
        <v>06</v>
      </c>
      <c r="C343" s="3">
        <f t="shared" si="22"/>
        <v>45444</v>
      </c>
      <c r="D343">
        <v>202406</v>
      </c>
      <c r="E343">
        <v>193413301</v>
      </c>
      <c r="F343">
        <v>30586</v>
      </c>
      <c r="G343" s="1">
        <f t="shared" si="23"/>
        <v>1.5813803829344705E-4</v>
      </c>
      <c r="H343" t="s">
        <v>258</v>
      </c>
      <c r="I343">
        <v>275</v>
      </c>
      <c r="J343" t="s">
        <v>92</v>
      </c>
    </row>
    <row r="344" spans="1:10" x14ac:dyDescent="0.25">
      <c r="A344" t="str">
        <f t="shared" si="20"/>
        <v>2024</v>
      </c>
      <c r="B344" t="str">
        <f t="shared" si="21"/>
        <v>06</v>
      </c>
      <c r="C344" s="3">
        <f t="shared" si="22"/>
        <v>45444</v>
      </c>
      <c r="D344">
        <v>202406</v>
      </c>
      <c r="E344">
        <v>11549524</v>
      </c>
      <c r="F344">
        <v>128328</v>
      </c>
      <c r="G344" s="1">
        <f t="shared" si="23"/>
        <v>1.1111107262948672E-2</v>
      </c>
      <c r="H344" t="s">
        <v>258</v>
      </c>
      <c r="I344">
        <v>279</v>
      </c>
      <c r="J344" t="s">
        <v>93</v>
      </c>
    </row>
    <row r="345" spans="1:10" x14ac:dyDescent="0.25">
      <c r="A345" t="str">
        <f t="shared" si="20"/>
        <v>2024</v>
      </c>
      <c r="B345" t="str">
        <f t="shared" si="21"/>
        <v>06</v>
      </c>
      <c r="C345" s="3">
        <f t="shared" si="22"/>
        <v>45444</v>
      </c>
      <c r="D345">
        <v>202406</v>
      </c>
      <c r="E345">
        <v>205579271</v>
      </c>
      <c r="F345">
        <v>656980</v>
      </c>
      <c r="G345" s="1">
        <f t="shared" si="23"/>
        <v>3.195750217442886E-3</v>
      </c>
      <c r="H345" t="s">
        <v>258</v>
      </c>
      <c r="I345">
        <v>281</v>
      </c>
      <c r="J345" t="s">
        <v>94</v>
      </c>
    </row>
    <row r="346" spans="1:10" x14ac:dyDescent="0.25">
      <c r="A346" t="str">
        <f t="shared" si="20"/>
        <v>2024</v>
      </c>
      <c r="B346" t="str">
        <f t="shared" si="21"/>
        <v>06</v>
      </c>
      <c r="C346" s="3">
        <f t="shared" si="22"/>
        <v>45444</v>
      </c>
      <c r="D346">
        <v>202406</v>
      </c>
      <c r="E346">
        <v>166859570</v>
      </c>
      <c r="F346">
        <v>946617</v>
      </c>
      <c r="G346" s="1">
        <f t="shared" si="23"/>
        <v>5.673135799163332E-3</v>
      </c>
      <c r="H346" t="s">
        <v>258</v>
      </c>
      <c r="I346">
        <v>282</v>
      </c>
      <c r="J346" t="s">
        <v>95</v>
      </c>
    </row>
    <row r="347" spans="1:10" x14ac:dyDescent="0.25">
      <c r="A347" t="str">
        <f t="shared" si="20"/>
        <v>2024</v>
      </c>
      <c r="B347" t="str">
        <f t="shared" si="21"/>
        <v>06</v>
      </c>
      <c r="C347" s="3">
        <f t="shared" si="22"/>
        <v>45444</v>
      </c>
      <c r="D347">
        <v>202406</v>
      </c>
      <c r="E347">
        <v>122093911</v>
      </c>
      <c r="F347">
        <v>346777</v>
      </c>
      <c r="G347" s="1">
        <f t="shared" si="23"/>
        <v>2.8402481103255019E-3</v>
      </c>
      <c r="H347" t="s">
        <v>258</v>
      </c>
      <c r="I347">
        <v>291</v>
      </c>
      <c r="J347" t="s">
        <v>97</v>
      </c>
    </row>
    <row r="348" spans="1:10" x14ac:dyDescent="0.25">
      <c r="A348" t="str">
        <f t="shared" si="20"/>
        <v>2024</v>
      </c>
      <c r="B348" t="str">
        <f t="shared" si="21"/>
        <v>06</v>
      </c>
      <c r="C348" s="3">
        <f t="shared" si="22"/>
        <v>45444</v>
      </c>
      <c r="D348">
        <v>202406</v>
      </c>
      <c r="E348">
        <v>35503204</v>
      </c>
      <c r="F348">
        <v>261532</v>
      </c>
      <c r="G348" s="1">
        <f t="shared" si="23"/>
        <v>7.3664337449656659E-3</v>
      </c>
      <c r="H348" t="s">
        <v>258</v>
      </c>
      <c r="I348">
        <v>292</v>
      </c>
      <c r="J348" t="s">
        <v>98</v>
      </c>
    </row>
    <row r="349" spans="1:10" x14ac:dyDescent="0.25">
      <c r="A349" t="str">
        <f t="shared" si="20"/>
        <v>2024</v>
      </c>
      <c r="B349" t="str">
        <f t="shared" si="21"/>
        <v>06</v>
      </c>
      <c r="C349" s="3">
        <f t="shared" si="22"/>
        <v>45444</v>
      </c>
      <c r="D349">
        <v>202406</v>
      </c>
      <c r="E349">
        <v>111450750</v>
      </c>
      <c r="F349">
        <v>46257</v>
      </c>
      <c r="G349" s="1">
        <f t="shared" si="23"/>
        <v>4.1504431329533449E-4</v>
      </c>
      <c r="H349" t="s">
        <v>258</v>
      </c>
      <c r="I349">
        <v>293</v>
      </c>
      <c r="J349" t="s">
        <v>99</v>
      </c>
    </row>
    <row r="350" spans="1:10" x14ac:dyDescent="0.25">
      <c r="A350" t="str">
        <f t="shared" si="20"/>
        <v>2024</v>
      </c>
      <c r="B350" t="str">
        <f t="shared" si="21"/>
        <v>06</v>
      </c>
      <c r="C350" s="3">
        <f t="shared" si="22"/>
        <v>45444</v>
      </c>
      <c r="D350">
        <v>202406</v>
      </c>
      <c r="E350">
        <v>2486038</v>
      </c>
      <c r="F350">
        <v>15118</v>
      </c>
      <c r="G350" s="1">
        <f t="shared" si="23"/>
        <v>6.0811620739505993E-3</v>
      </c>
      <c r="H350" t="s">
        <v>258</v>
      </c>
      <c r="I350">
        <v>301</v>
      </c>
      <c r="J350" t="s">
        <v>100</v>
      </c>
    </row>
    <row r="351" spans="1:10" x14ac:dyDescent="0.25">
      <c r="A351" t="str">
        <f t="shared" si="20"/>
        <v>2024</v>
      </c>
      <c r="B351" t="str">
        <f t="shared" si="21"/>
        <v>06</v>
      </c>
      <c r="C351" s="3">
        <f t="shared" si="22"/>
        <v>45444</v>
      </c>
      <c r="D351">
        <v>202406</v>
      </c>
      <c r="E351">
        <v>782064</v>
      </c>
      <c r="F351">
        <v>483</v>
      </c>
      <c r="G351" s="1">
        <f t="shared" si="23"/>
        <v>6.1759651384029951E-4</v>
      </c>
      <c r="H351" t="s">
        <v>258</v>
      </c>
      <c r="I351">
        <v>302</v>
      </c>
      <c r="J351" t="s">
        <v>101</v>
      </c>
    </row>
    <row r="352" spans="1:10" x14ac:dyDescent="0.25">
      <c r="A352" t="str">
        <f t="shared" si="20"/>
        <v>2024</v>
      </c>
      <c r="B352" t="str">
        <f t="shared" si="21"/>
        <v>06</v>
      </c>
      <c r="C352" s="3">
        <f t="shared" si="22"/>
        <v>45444</v>
      </c>
      <c r="D352">
        <v>202406</v>
      </c>
      <c r="E352">
        <v>322598</v>
      </c>
      <c r="F352">
        <v>4152</v>
      </c>
      <c r="G352" s="1">
        <f t="shared" si="23"/>
        <v>1.2870507566692911E-2</v>
      </c>
      <c r="H352" t="s">
        <v>258</v>
      </c>
      <c r="I352">
        <v>303</v>
      </c>
      <c r="J352" t="s">
        <v>102</v>
      </c>
    </row>
    <row r="353" spans="1:10" x14ac:dyDescent="0.25">
      <c r="A353" t="str">
        <f t="shared" si="20"/>
        <v>2024</v>
      </c>
      <c r="B353" t="str">
        <f t="shared" si="21"/>
        <v>06</v>
      </c>
      <c r="C353" s="3">
        <f t="shared" si="22"/>
        <v>45444</v>
      </c>
      <c r="D353">
        <v>202406</v>
      </c>
      <c r="E353">
        <v>169303901</v>
      </c>
      <c r="F353">
        <v>23602</v>
      </c>
      <c r="G353" s="1">
        <f t="shared" si="23"/>
        <v>1.3940612035867974E-4</v>
      </c>
      <c r="H353" t="s">
        <v>258</v>
      </c>
      <c r="I353">
        <v>309</v>
      </c>
      <c r="J353" t="s">
        <v>103</v>
      </c>
    </row>
    <row r="354" spans="1:10" x14ac:dyDescent="0.25">
      <c r="A354" t="str">
        <f t="shared" si="20"/>
        <v>2024</v>
      </c>
      <c r="B354" t="str">
        <f t="shared" si="21"/>
        <v>06</v>
      </c>
      <c r="C354" s="3">
        <f t="shared" si="22"/>
        <v>45444</v>
      </c>
      <c r="D354">
        <v>202406</v>
      </c>
      <c r="E354">
        <v>44497572</v>
      </c>
      <c r="F354">
        <v>315211</v>
      </c>
      <c r="G354" s="1">
        <f t="shared" si="23"/>
        <v>7.0837797621856758E-3</v>
      </c>
      <c r="H354" t="s">
        <v>258</v>
      </c>
      <c r="I354">
        <v>310</v>
      </c>
      <c r="J354" t="s">
        <v>105</v>
      </c>
    </row>
    <row r="355" spans="1:10" x14ac:dyDescent="0.25">
      <c r="A355" t="str">
        <f t="shared" si="20"/>
        <v>2024</v>
      </c>
      <c r="B355" t="str">
        <f t="shared" si="21"/>
        <v>06</v>
      </c>
      <c r="C355" s="3">
        <f t="shared" si="22"/>
        <v>45444</v>
      </c>
      <c r="D355">
        <v>202406</v>
      </c>
      <c r="E355">
        <v>360822</v>
      </c>
      <c r="F355">
        <v>4322</v>
      </c>
      <c r="G355" s="1">
        <f t="shared" si="23"/>
        <v>1.1978205320074719E-2</v>
      </c>
      <c r="H355" t="s">
        <v>258</v>
      </c>
      <c r="I355">
        <v>321</v>
      </c>
      <c r="J355" t="s">
        <v>106</v>
      </c>
    </row>
    <row r="356" spans="1:10" x14ac:dyDescent="0.25">
      <c r="A356" t="str">
        <f t="shared" si="20"/>
        <v>2024</v>
      </c>
      <c r="B356" t="str">
        <f t="shared" si="21"/>
        <v>06</v>
      </c>
      <c r="C356" s="3">
        <f t="shared" si="22"/>
        <v>45444</v>
      </c>
      <c r="D356">
        <v>202406</v>
      </c>
      <c r="E356">
        <v>156174</v>
      </c>
      <c r="F356">
        <v>743</v>
      </c>
      <c r="G356" s="1">
        <f t="shared" si="23"/>
        <v>4.7575140548362727E-3</v>
      </c>
      <c r="H356" t="s">
        <v>258</v>
      </c>
      <c r="I356">
        <v>322</v>
      </c>
      <c r="J356" t="s">
        <v>107</v>
      </c>
    </row>
    <row r="357" spans="1:10" x14ac:dyDescent="0.25">
      <c r="A357" t="str">
        <f t="shared" si="20"/>
        <v>2024</v>
      </c>
      <c r="B357" t="str">
        <f t="shared" si="21"/>
        <v>06</v>
      </c>
      <c r="C357" s="3">
        <f t="shared" si="22"/>
        <v>45444</v>
      </c>
      <c r="D357">
        <v>202406</v>
      </c>
      <c r="E357">
        <v>252858</v>
      </c>
      <c r="F357">
        <v>599</v>
      </c>
      <c r="G357" s="1">
        <f t="shared" si="23"/>
        <v>2.3689185234400337E-3</v>
      </c>
      <c r="H357" t="s">
        <v>258</v>
      </c>
      <c r="I357">
        <v>323</v>
      </c>
      <c r="J357" t="s">
        <v>108</v>
      </c>
    </row>
    <row r="358" spans="1:10" x14ac:dyDescent="0.25">
      <c r="A358" t="str">
        <f t="shared" si="20"/>
        <v>2024</v>
      </c>
      <c r="B358" t="str">
        <f t="shared" si="21"/>
        <v>06</v>
      </c>
      <c r="C358" s="3">
        <f t="shared" si="22"/>
        <v>45444</v>
      </c>
      <c r="D358">
        <v>202406</v>
      </c>
      <c r="E358">
        <v>1217895</v>
      </c>
      <c r="F358">
        <v>805</v>
      </c>
      <c r="G358" s="1">
        <f t="shared" si="23"/>
        <v>6.6097652096445091E-4</v>
      </c>
      <c r="H358" t="s">
        <v>258</v>
      </c>
      <c r="I358">
        <v>324</v>
      </c>
      <c r="J358" t="s">
        <v>109</v>
      </c>
    </row>
    <row r="359" spans="1:10" x14ac:dyDescent="0.25">
      <c r="A359" t="str">
        <f t="shared" si="20"/>
        <v>2024</v>
      </c>
      <c r="B359" t="str">
        <f t="shared" si="21"/>
        <v>06</v>
      </c>
      <c r="C359" s="3">
        <f t="shared" si="22"/>
        <v>45444</v>
      </c>
      <c r="D359">
        <v>202406</v>
      </c>
      <c r="E359">
        <v>116572622</v>
      </c>
      <c r="F359">
        <v>222818</v>
      </c>
      <c r="G359" s="1">
        <f t="shared" si="23"/>
        <v>1.9114093530468929E-3</v>
      </c>
      <c r="H359" t="s">
        <v>258</v>
      </c>
      <c r="I359">
        <v>329</v>
      </c>
      <c r="J359" t="s">
        <v>110</v>
      </c>
    </row>
    <row r="360" spans="1:10" x14ac:dyDescent="0.25">
      <c r="A360" t="str">
        <f t="shared" si="20"/>
        <v>2024</v>
      </c>
      <c r="B360" t="str">
        <f t="shared" si="21"/>
        <v>06</v>
      </c>
      <c r="C360" s="3">
        <f t="shared" si="22"/>
        <v>45444</v>
      </c>
      <c r="D360">
        <v>202406</v>
      </c>
      <c r="E360">
        <v>8238065</v>
      </c>
      <c r="F360">
        <v>86059</v>
      </c>
      <c r="G360" s="1">
        <f t="shared" si="23"/>
        <v>1.0446506552206131E-2</v>
      </c>
      <c r="H360" t="s">
        <v>258</v>
      </c>
      <c r="I360">
        <v>331</v>
      </c>
      <c r="J360" t="s">
        <v>111</v>
      </c>
    </row>
    <row r="361" spans="1:10" x14ac:dyDescent="0.25">
      <c r="A361" t="str">
        <f t="shared" si="20"/>
        <v>2024</v>
      </c>
      <c r="B361" t="str">
        <f t="shared" si="21"/>
        <v>06</v>
      </c>
      <c r="C361" s="3">
        <f t="shared" si="22"/>
        <v>45444</v>
      </c>
      <c r="D361">
        <v>202406</v>
      </c>
      <c r="E361">
        <v>2406799</v>
      </c>
      <c r="F361">
        <v>9968</v>
      </c>
      <c r="G361" s="1">
        <f t="shared" si="23"/>
        <v>4.1416005241817037E-3</v>
      </c>
      <c r="H361" t="s">
        <v>258</v>
      </c>
      <c r="I361">
        <v>332</v>
      </c>
      <c r="J361" t="s">
        <v>112</v>
      </c>
    </row>
    <row r="362" spans="1:10" x14ac:dyDescent="0.25">
      <c r="A362" t="str">
        <f t="shared" si="20"/>
        <v>2024</v>
      </c>
      <c r="B362" t="str">
        <f t="shared" si="21"/>
        <v>07</v>
      </c>
      <c r="C362" s="3">
        <f t="shared" si="22"/>
        <v>45474</v>
      </c>
      <c r="D362">
        <v>202407</v>
      </c>
      <c r="E362">
        <v>846174725</v>
      </c>
      <c r="F362">
        <v>14711304</v>
      </c>
      <c r="G362" s="1">
        <f t="shared" si="23"/>
        <v>1.7385657554354391E-2</v>
      </c>
      <c r="H362" t="s">
        <v>258</v>
      </c>
      <c r="I362">
        <v>101</v>
      </c>
      <c r="J362" t="s">
        <v>29</v>
      </c>
    </row>
    <row r="363" spans="1:10" x14ac:dyDescent="0.25">
      <c r="A363" t="str">
        <f t="shared" si="20"/>
        <v>2024</v>
      </c>
      <c r="B363" t="str">
        <f t="shared" si="21"/>
        <v>07</v>
      </c>
      <c r="C363" s="3">
        <f t="shared" si="22"/>
        <v>45474</v>
      </c>
      <c r="D363">
        <v>202407</v>
      </c>
      <c r="E363">
        <v>38726078</v>
      </c>
      <c r="F363">
        <v>26684</v>
      </c>
      <c r="G363" s="1">
        <f t="shared" si="23"/>
        <v>6.8904473104660898E-4</v>
      </c>
      <c r="H363" t="s">
        <v>258</v>
      </c>
      <c r="I363">
        <v>102</v>
      </c>
      <c r="J363" t="s">
        <v>30</v>
      </c>
    </row>
    <row r="364" spans="1:10" x14ac:dyDescent="0.25">
      <c r="A364" t="str">
        <f t="shared" si="20"/>
        <v>2024</v>
      </c>
      <c r="B364" t="str">
        <f t="shared" si="21"/>
        <v>07</v>
      </c>
      <c r="C364" s="3">
        <f t="shared" si="22"/>
        <v>45474</v>
      </c>
      <c r="D364">
        <v>202407</v>
      </c>
      <c r="E364">
        <v>271452805</v>
      </c>
      <c r="F364">
        <v>71632</v>
      </c>
      <c r="G364" s="1">
        <f t="shared" si="23"/>
        <v>2.6388380845797485E-4</v>
      </c>
      <c r="H364" t="s">
        <v>258</v>
      </c>
      <c r="I364">
        <v>103</v>
      </c>
      <c r="J364" t="s">
        <v>31</v>
      </c>
    </row>
    <row r="365" spans="1:10" x14ac:dyDescent="0.25">
      <c r="A365" t="str">
        <f t="shared" si="20"/>
        <v>2024</v>
      </c>
      <c r="B365" t="str">
        <f t="shared" si="21"/>
        <v>07</v>
      </c>
      <c r="C365" s="3">
        <f t="shared" si="22"/>
        <v>45474</v>
      </c>
      <c r="D365">
        <v>202407</v>
      </c>
      <c r="E365">
        <v>254856044</v>
      </c>
      <c r="F365">
        <v>10152677</v>
      </c>
      <c r="G365" s="1">
        <f t="shared" si="23"/>
        <v>3.9836908870797667E-2</v>
      </c>
      <c r="H365" t="s">
        <v>258</v>
      </c>
      <c r="I365">
        <v>104</v>
      </c>
      <c r="J365" t="s">
        <v>32</v>
      </c>
    </row>
    <row r="366" spans="1:10" x14ac:dyDescent="0.25">
      <c r="A366" t="str">
        <f t="shared" si="20"/>
        <v>2024</v>
      </c>
      <c r="B366" t="str">
        <f t="shared" si="21"/>
        <v>07</v>
      </c>
      <c r="C366" s="3">
        <f t="shared" si="22"/>
        <v>45474</v>
      </c>
      <c r="D366">
        <v>202407</v>
      </c>
      <c r="E366">
        <v>279531991</v>
      </c>
      <c r="F366">
        <v>336695</v>
      </c>
      <c r="G366" s="1">
        <f t="shared" si="23"/>
        <v>1.2044954096148515E-3</v>
      </c>
      <c r="H366" t="s">
        <v>258</v>
      </c>
      <c r="I366">
        <v>105</v>
      </c>
      <c r="J366" t="s">
        <v>33</v>
      </c>
    </row>
    <row r="367" spans="1:10" x14ac:dyDescent="0.25">
      <c r="A367" t="str">
        <f t="shared" si="20"/>
        <v>2024</v>
      </c>
      <c r="B367" t="str">
        <f t="shared" si="21"/>
        <v>07</v>
      </c>
      <c r="C367" s="3">
        <f t="shared" si="22"/>
        <v>45474</v>
      </c>
      <c r="D367">
        <v>202407</v>
      </c>
      <c r="E367">
        <v>120131758</v>
      </c>
      <c r="F367">
        <v>1305618</v>
      </c>
      <c r="G367" s="1">
        <f t="shared" si="23"/>
        <v>1.0868216879003802E-2</v>
      </c>
      <c r="H367" t="s">
        <v>258</v>
      </c>
      <c r="I367">
        <v>106</v>
      </c>
      <c r="J367" t="s">
        <v>34</v>
      </c>
    </row>
    <row r="368" spans="1:10" x14ac:dyDescent="0.25">
      <c r="A368" t="str">
        <f t="shared" si="20"/>
        <v>2024</v>
      </c>
      <c r="B368" t="str">
        <f t="shared" si="21"/>
        <v>07</v>
      </c>
      <c r="C368" s="3">
        <f t="shared" si="22"/>
        <v>45474</v>
      </c>
      <c r="D368">
        <v>202407</v>
      </c>
      <c r="E368">
        <v>976657940</v>
      </c>
      <c r="F368">
        <v>1757990</v>
      </c>
      <c r="G368" s="1">
        <f t="shared" si="23"/>
        <v>1.8000058444208214E-3</v>
      </c>
      <c r="H368" t="s">
        <v>258</v>
      </c>
      <c r="I368">
        <v>107</v>
      </c>
      <c r="J368" t="s">
        <v>35</v>
      </c>
    </row>
    <row r="369" spans="1:10" x14ac:dyDescent="0.25">
      <c r="A369" t="str">
        <f t="shared" si="20"/>
        <v>2024</v>
      </c>
      <c r="B369" t="str">
        <f t="shared" si="21"/>
        <v>07</v>
      </c>
      <c r="C369" s="3">
        <f t="shared" si="22"/>
        <v>45474</v>
      </c>
      <c r="D369">
        <v>202407</v>
      </c>
      <c r="E369">
        <v>19996074</v>
      </c>
      <c r="F369">
        <v>39823</v>
      </c>
      <c r="G369" s="1">
        <f t="shared" si="23"/>
        <v>1.9915409394864214E-3</v>
      </c>
      <c r="H369" t="s">
        <v>258</v>
      </c>
      <c r="I369">
        <v>108</v>
      </c>
      <c r="J369" t="s">
        <v>36</v>
      </c>
    </row>
    <row r="370" spans="1:10" x14ac:dyDescent="0.25">
      <c r="A370" t="str">
        <f t="shared" si="20"/>
        <v>2024</v>
      </c>
      <c r="B370" t="str">
        <f t="shared" si="21"/>
        <v>07</v>
      </c>
      <c r="C370" s="3">
        <f t="shared" si="22"/>
        <v>45474</v>
      </c>
      <c r="D370">
        <v>202407</v>
      </c>
      <c r="E370">
        <v>99010</v>
      </c>
      <c r="F370">
        <v>891</v>
      </c>
      <c r="G370" s="1">
        <f t="shared" si="23"/>
        <v>8.9990910009089993E-3</v>
      </c>
      <c r="H370" t="s">
        <v>258</v>
      </c>
      <c r="I370">
        <v>109</v>
      </c>
      <c r="J370" t="s">
        <v>37</v>
      </c>
    </row>
    <row r="371" spans="1:10" x14ac:dyDescent="0.25">
      <c r="A371" t="str">
        <f t="shared" si="20"/>
        <v>2024</v>
      </c>
      <c r="B371" t="str">
        <f t="shared" si="21"/>
        <v>07</v>
      </c>
      <c r="C371" s="3">
        <f t="shared" si="22"/>
        <v>45474</v>
      </c>
      <c r="D371">
        <v>202407</v>
      </c>
      <c r="E371">
        <v>541366382</v>
      </c>
      <c r="F371">
        <v>596758</v>
      </c>
      <c r="G371" s="1">
        <f t="shared" si="23"/>
        <v>1.1023181709129476E-3</v>
      </c>
      <c r="H371" t="s">
        <v>258</v>
      </c>
      <c r="I371">
        <v>110</v>
      </c>
      <c r="J371" t="s">
        <v>38</v>
      </c>
    </row>
    <row r="372" spans="1:10" x14ac:dyDescent="0.25">
      <c r="A372" t="str">
        <f t="shared" si="20"/>
        <v>2024</v>
      </c>
      <c r="B372" t="str">
        <f t="shared" si="21"/>
        <v>07</v>
      </c>
      <c r="C372" s="3">
        <f t="shared" si="22"/>
        <v>45474</v>
      </c>
      <c r="D372">
        <v>202407</v>
      </c>
      <c r="E372">
        <v>70568148</v>
      </c>
      <c r="F372">
        <v>2961</v>
      </c>
      <c r="G372" s="1">
        <f t="shared" si="23"/>
        <v>4.1959440397954049E-5</v>
      </c>
      <c r="H372" t="s">
        <v>258</v>
      </c>
      <c r="I372">
        <v>120</v>
      </c>
      <c r="J372" t="s">
        <v>40</v>
      </c>
    </row>
    <row r="373" spans="1:10" x14ac:dyDescent="0.25">
      <c r="A373" t="str">
        <f t="shared" si="20"/>
        <v>2024</v>
      </c>
      <c r="B373" t="str">
        <f t="shared" si="21"/>
        <v>07</v>
      </c>
      <c r="C373" s="3">
        <f t="shared" si="22"/>
        <v>45474</v>
      </c>
      <c r="D373">
        <v>202407</v>
      </c>
      <c r="E373">
        <v>123359939</v>
      </c>
      <c r="F373">
        <v>192710</v>
      </c>
      <c r="G373" s="1">
        <f t="shared" si="23"/>
        <v>1.5621765182617349E-3</v>
      </c>
      <c r="H373" t="s">
        <v>258</v>
      </c>
      <c r="I373">
        <v>131</v>
      </c>
      <c r="J373" t="s">
        <v>42</v>
      </c>
    </row>
    <row r="374" spans="1:10" x14ac:dyDescent="0.25">
      <c r="A374" t="str">
        <f t="shared" si="20"/>
        <v>2024</v>
      </c>
      <c r="B374" t="str">
        <f t="shared" si="21"/>
        <v>07</v>
      </c>
      <c r="C374" s="3">
        <f t="shared" si="22"/>
        <v>45474</v>
      </c>
      <c r="D374">
        <v>202407</v>
      </c>
      <c r="E374">
        <v>100749986</v>
      </c>
      <c r="F374">
        <v>1930177</v>
      </c>
      <c r="G374" s="1">
        <f t="shared" si="23"/>
        <v>1.9158087029411595E-2</v>
      </c>
      <c r="H374" t="s">
        <v>258</v>
      </c>
      <c r="I374">
        <v>139</v>
      </c>
      <c r="J374" t="s">
        <v>43</v>
      </c>
    </row>
    <row r="375" spans="1:10" x14ac:dyDescent="0.25">
      <c r="A375" t="str">
        <f t="shared" si="20"/>
        <v>2024</v>
      </c>
      <c r="B375" t="str">
        <f t="shared" si="21"/>
        <v>07</v>
      </c>
      <c r="C375" s="3">
        <f t="shared" si="22"/>
        <v>45474</v>
      </c>
      <c r="D375">
        <v>202407</v>
      </c>
      <c r="E375">
        <v>102530967</v>
      </c>
      <c r="F375">
        <v>1667781</v>
      </c>
      <c r="G375" s="1">
        <f t="shared" si="23"/>
        <v>1.6266119873813344E-2</v>
      </c>
      <c r="H375" t="s">
        <v>258</v>
      </c>
      <c r="I375">
        <v>141</v>
      </c>
      <c r="J375" t="s">
        <v>44</v>
      </c>
    </row>
    <row r="376" spans="1:10" x14ac:dyDescent="0.25">
      <c r="A376" t="str">
        <f t="shared" si="20"/>
        <v>2024</v>
      </c>
      <c r="B376" t="str">
        <f t="shared" si="21"/>
        <v>07</v>
      </c>
      <c r="C376" s="3">
        <f t="shared" si="22"/>
        <v>45474</v>
      </c>
      <c r="D376">
        <v>202407</v>
      </c>
      <c r="E376">
        <v>5104</v>
      </c>
      <c r="F376">
        <v>195</v>
      </c>
      <c r="G376" s="1">
        <f t="shared" si="23"/>
        <v>3.8205329153605014E-2</v>
      </c>
      <c r="H376" t="s">
        <v>258</v>
      </c>
      <c r="I376">
        <v>142</v>
      </c>
      <c r="J376" t="s">
        <v>45</v>
      </c>
    </row>
    <row r="377" spans="1:10" x14ac:dyDescent="0.25">
      <c r="A377" t="str">
        <f t="shared" si="20"/>
        <v>2024</v>
      </c>
      <c r="B377" t="str">
        <f t="shared" si="21"/>
        <v>07</v>
      </c>
      <c r="C377" s="3">
        <f t="shared" si="22"/>
        <v>45474</v>
      </c>
      <c r="D377">
        <v>202407</v>
      </c>
      <c r="E377">
        <v>2844869</v>
      </c>
      <c r="F377">
        <v>59614</v>
      </c>
      <c r="G377" s="1">
        <f t="shared" si="23"/>
        <v>2.0954919189600647E-2</v>
      </c>
      <c r="H377" t="s">
        <v>258</v>
      </c>
      <c r="I377">
        <v>143</v>
      </c>
      <c r="J377" t="s">
        <v>46</v>
      </c>
    </row>
    <row r="378" spans="1:10" x14ac:dyDescent="0.25">
      <c r="A378" t="str">
        <f t="shared" si="20"/>
        <v>2024</v>
      </c>
      <c r="B378" t="str">
        <f t="shared" si="21"/>
        <v>07</v>
      </c>
      <c r="C378" s="3">
        <f t="shared" si="22"/>
        <v>45474</v>
      </c>
      <c r="D378">
        <v>202407</v>
      </c>
      <c r="E378">
        <v>596876</v>
      </c>
      <c r="F378">
        <v>3035</v>
      </c>
      <c r="G378" s="1">
        <f t="shared" si="23"/>
        <v>5.0848082348762553E-3</v>
      </c>
      <c r="H378" t="s">
        <v>258</v>
      </c>
      <c r="I378">
        <v>149</v>
      </c>
      <c r="J378" t="s">
        <v>47</v>
      </c>
    </row>
    <row r="379" spans="1:10" x14ac:dyDescent="0.25">
      <c r="A379" t="str">
        <f t="shared" si="20"/>
        <v>2024</v>
      </c>
      <c r="B379" t="str">
        <f t="shared" si="21"/>
        <v>07</v>
      </c>
      <c r="C379" s="3">
        <f t="shared" si="22"/>
        <v>45474</v>
      </c>
      <c r="D379">
        <v>202407</v>
      </c>
      <c r="E379">
        <v>58988231</v>
      </c>
      <c r="F379">
        <v>23115927</v>
      </c>
      <c r="G379" s="1">
        <f t="shared" si="23"/>
        <v>0.39187354169003646</v>
      </c>
      <c r="H379" t="s">
        <v>258</v>
      </c>
      <c r="I379">
        <v>151</v>
      </c>
      <c r="J379" t="s">
        <v>48</v>
      </c>
    </row>
    <row r="380" spans="1:10" x14ac:dyDescent="0.25">
      <c r="A380" t="str">
        <f t="shared" si="20"/>
        <v>2024</v>
      </c>
      <c r="B380" t="str">
        <f t="shared" si="21"/>
        <v>07</v>
      </c>
      <c r="C380" s="3">
        <f t="shared" si="22"/>
        <v>45474</v>
      </c>
      <c r="D380">
        <v>202407</v>
      </c>
      <c r="E380">
        <v>68240730</v>
      </c>
      <c r="F380">
        <v>78128</v>
      </c>
      <c r="G380" s="1">
        <f t="shared" si="23"/>
        <v>1.1448881042157668E-3</v>
      </c>
      <c r="H380" t="s">
        <v>258</v>
      </c>
      <c r="I380">
        <v>152</v>
      </c>
      <c r="J380" t="s">
        <v>49</v>
      </c>
    </row>
    <row r="381" spans="1:10" x14ac:dyDescent="0.25">
      <c r="A381" t="str">
        <f t="shared" si="20"/>
        <v>2024</v>
      </c>
      <c r="B381" t="str">
        <f t="shared" si="21"/>
        <v>07</v>
      </c>
      <c r="C381" s="3">
        <f t="shared" si="22"/>
        <v>45474</v>
      </c>
      <c r="D381">
        <v>202407</v>
      </c>
      <c r="E381">
        <v>10992484</v>
      </c>
      <c r="F381">
        <v>169742</v>
      </c>
      <c r="G381" s="1">
        <f t="shared" si="23"/>
        <v>1.5441641761771043E-2</v>
      </c>
      <c r="H381" t="s">
        <v>258</v>
      </c>
      <c r="I381">
        <v>161</v>
      </c>
      <c r="J381" t="s">
        <v>51</v>
      </c>
    </row>
    <row r="382" spans="1:10" x14ac:dyDescent="0.25">
      <c r="A382" t="str">
        <f t="shared" si="20"/>
        <v>2024</v>
      </c>
      <c r="B382" t="str">
        <f t="shared" si="21"/>
        <v>07</v>
      </c>
      <c r="C382" s="3">
        <f t="shared" si="22"/>
        <v>45474</v>
      </c>
      <c r="D382">
        <v>202407</v>
      </c>
      <c r="E382">
        <v>60076560</v>
      </c>
      <c r="F382">
        <v>192832</v>
      </c>
      <c r="G382" s="1">
        <f t="shared" si="23"/>
        <v>3.2097709988721059E-3</v>
      </c>
      <c r="H382" t="s">
        <v>258</v>
      </c>
      <c r="I382">
        <v>162</v>
      </c>
      <c r="J382" t="s">
        <v>52</v>
      </c>
    </row>
    <row r="383" spans="1:10" x14ac:dyDescent="0.25">
      <c r="A383" t="str">
        <f t="shared" si="20"/>
        <v>2024</v>
      </c>
      <c r="B383" t="str">
        <f t="shared" si="21"/>
        <v>07</v>
      </c>
      <c r="C383" s="3">
        <f t="shared" si="22"/>
        <v>45474</v>
      </c>
      <c r="D383">
        <v>202407</v>
      </c>
      <c r="E383">
        <v>179635699</v>
      </c>
      <c r="F383">
        <v>81876</v>
      </c>
      <c r="G383" s="1">
        <f t="shared" si="23"/>
        <v>4.5578913576638236E-4</v>
      </c>
      <c r="H383" t="s">
        <v>258</v>
      </c>
      <c r="I383">
        <v>170</v>
      </c>
      <c r="J383" t="s">
        <v>53</v>
      </c>
    </row>
    <row r="384" spans="1:10" x14ac:dyDescent="0.25">
      <c r="A384" t="str">
        <f t="shared" si="20"/>
        <v>2024</v>
      </c>
      <c r="B384" t="str">
        <f t="shared" si="21"/>
        <v>07</v>
      </c>
      <c r="C384" s="3">
        <f t="shared" si="22"/>
        <v>45474</v>
      </c>
      <c r="D384">
        <v>202407</v>
      </c>
      <c r="E384">
        <v>45474860</v>
      </c>
      <c r="F384">
        <v>147465</v>
      </c>
      <c r="G384" s="1">
        <f t="shared" si="23"/>
        <v>3.2427807364332731E-3</v>
      </c>
      <c r="H384" t="s">
        <v>258</v>
      </c>
      <c r="I384">
        <v>181</v>
      </c>
      <c r="J384" t="s">
        <v>55</v>
      </c>
    </row>
    <row r="385" spans="1:10" x14ac:dyDescent="0.25">
      <c r="A385" t="str">
        <f t="shared" si="20"/>
        <v>2024</v>
      </c>
      <c r="B385" t="str">
        <f t="shared" si="21"/>
        <v>07</v>
      </c>
      <c r="C385" s="3">
        <f t="shared" si="22"/>
        <v>45474</v>
      </c>
      <c r="D385">
        <v>202407</v>
      </c>
      <c r="E385">
        <v>6946115</v>
      </c>
      <c r="F385">
        <v>28115</v>
      </c>
      <c r="G385" s="1">
        <f t="shared" si="23"/>
        <v>4.0475863126366324E-3</v>
      </c>
      <c r="H385" t="s">
        <v>258</v>
      </c>
      <c r="I385">
        <v>182</v>
      </c>
      <c r="J385" t="s">
        <v>56</v>
      </c>
    </row>
    <row r="386" spans="1:10" x14ac:dyDescent="0.25">
      <c r="A386" t="str">
        <f t="shared" si="20"/>
        <v>2024</v>
      </c>
      <c r="B386" t="str">
        <f t="shared" si="21"/>
        <v>07</v>
      </c>
      <c r="C386" s="3">
        <f t="shared" si="22"/>
        <v>45474</v>
      </c>
      <c r="D386">
        <v>202407</v>
      </c>
      <c r="E386">
        <v>2671841</v>
      </c>
      <c r="F386">
        <v>1348</v>
      </c>
      <c r="G386" s="1">
        <f t="shared" si="23"/>
        <v>5.0452103998703513E-4</v>
      </c>
      <c r="H386" t="s">
        <v>258</v>
      </c>
      <c r="I386">
        <v>191</v>
      </c>
      <c r="J386" t="s">
        <v>58</v>
      </c>
    </row>
    <row r="387" spans="1:10" x14ac:dyDescent="0.25">
      <c r="A387" t="str">
        <f t="shared" ref="A387:A450" si="24">LEFT(D387,4)</f>
        <v>2024</v>
      </c>
      <c r="B387" t="str">
        <f t="shared" ref="B387:B450" si="25">RIGHT(D387,2)</f>
        <v>07</v>
      </c>
      <c r="C387" s="3">
        <f t="shared" ref="C387:C450" si="26">DATE(A387,B387,1)</f>
        <v>45474</v>
      </c>
      <c r="D387">
        <v>202407</v>
      </c>
      <c r="E387">
        <v>152679237</v>
      </c>
      <c r="F387">
        <v>21174</v>
      </c>
      <c r="G387" s="1">
        <f t="shared" ref="G387:G450" si="27">F387/E387</f>
        <v>1.386829042117888E-4</v>
      </c>
      <c r="H387" t="s">
        <v>258</v>
      </c>
      <c r="I387">
        <v>192</v>
      </c>
      <c r="J387" t="s">
        <v>59</v>
      </c>
    </row>
    <row r="388" spans="1:10" x14ac:dyDescent="0.25">
      <c r="A388" t="str">
        <f t="shared" si="24"/>
        <v>2024</v>
      </c>
      <c r="B388" t="str">
        <f t="shared" si="25"/>
        <v>07</v>
      </c>
      <c r="C388" s="3">
        <f t="shared" si="26"/>
        <v>45474</v>
      </c>
      <c r="D388">
        <v>202407</v>
      </c>
      <c r="E388">
        <v>459341005</v>
      </c>
      <c r="F388">
        <v>7060330</v>
      </c>
      <c r="G388" s="1">
        <f t="shared" si="27"/>
        <v>1.5370563313850023E-2</v>
      </c>
      <c r="H388" t="s">
        <v>258</v>
      </c>
      <c r="I388">
        <v>201</v>
      </c>
      <c r="J388" t="s">
        <v>61</v>
      </c>
    </row>
    <row r="389" spans="1:10" x14ac:dyDescent="0.25">
      <c r="A389" t="str">
        <f t="shared" si="24"/>
        <v>2024</v>
      </c>
      <c r="B389" t="str">
        <f t="shared" si="25"/>
        <v>07</v>
      </c>
      <c r="C389" s="3">
        <f t="shared" si="26"/>
        <v>45474</v>
      </c>
      <c r="D389">
        <v>202407</v>
      </c>
      <c r="E389">
        <v>880227947</v>
      </c>
      <c r="F389">
        <v>3896805</v>
      </c>
      <c r="G389" s="1">
        <f t="shared" si="27"/>
        <v>4.4270407606133415E-3</v>
      </c>
      <c r="H389" t="s">
        <v>258</v>
      </c>
      <c r="I389">
        <v>202</v>
      </c>
      <c r="J389" t="s">
        <v>62</v>
      </c>
    </row>
    <row r="390" spans="1:10" x14ac:dyDescent="0.25">
      <c r="A390" t="str">
        <f t="shared" si="24"/>
        <v>2024</v>
      </c>
      <c r="B390" t="str">
        <f t="shared" si="25"/>
        <v>07</v>
      </c>
      <c r="C390" s="3">
        <f t="shared" si="26"/>
        <v>45474</v>
      </c>
      <c r="D390">
        <v>202407</v>
      </c>
      <c r="E390">
        <v>3082354</v>
      </c>
      <c r="F390">
        <v>363</v>
      </c>
      <c r="G390" s="1">
        <f t="shared" si="27"/>
        <v>1.1776713511815969E-4</v>
      </c>
      <c r="H390" t="s">
        <v>258</v>
      </c>
      <c r="I390">
        <v>203</v>
      </c>
      <c r="J390" t="s">
        <v>63</v>
      </c>
    </row>
    <row r="391" spans="1:10" x14ac:dyDescent="0.25">
      <c r="A391" t="str">
        <f t="shared" si="24"/>
        <v>2024</v>
      </c>
      <c r="B391" t="str">
        <f t="shared" si="25"/>
        <v>07</v>
      </c>
      <c r="C391" s="3">
        <f t="shared" si="26"/>
        <v>45474</v>
      </c>
      <c r="D391">
        <v>202407</v>
      </c>
      <c r="E391">
        <v>470751</v>
      </c>
      <c r="F391">
        <v>1346</v>
      </c>
      <c r="G391" s="1">
        <f t="shared" si="27"/>
        <v>2.8592610530832649E-3</v>
      </c>
      <c r="H391" t="s">
        <v>258</v>
      </c>
      <c r="I391">
        <v>204</v>
      </c>
      <c r="J391" t="s">
        <v>64</v>
      </c>
    </row>
    <row r="392" spans="1:10" x14ac:dyDescent="0.25">
      <c r="A392" t="str">
        <f t="shared" si="24"/>
        <v>2024</v>
      </c>
      <c r="B392" t="str">
        <f t="shared" si="25"/>
        <v>07</v>
      </c>
      <c r="C392" s="3">
        <f t="shared" si="26"/>
        <v>45474</v>
      </c>
      <c r="D392">
        <v>202407</v>
      </c>
      <c r="E392">
        <v>542327939</v>
      </c>
      <c r="F392">
        <v>593760</v>
      </c>
      <c r="G392" s="1">
        <f t="shared" si="27"/>
        <v>1.0948357207907003E-3</v>
      </c>
      <c r="H392" t="s">
        <v>258</v>
      </c>
      <c r="I392">
        <v>210</v>
      </c>
      <c r="J392" t="s">
        <v>65</v>
      </c>
    </row>
    <row r="393" spans="1:10" x14ac:dyDescent="0.25">
      <c r="A393" t="str">
        <f t="shared" si="24"/>
        <v>2024</v>
      </c>
      <c r="B393" t="str">
        <f t="shared" si="25"/>
        <v>07</v>
      </c>
      <c r="C393" s="3">
        <f t="shared" si="26"/>
        <v>45474</v>
      </c>
      <c r="D393">
        <v>202407</v>
      </c>
      <c r="E393">
        <v>20110985</v>
      </c>
      <c r="F393">
        <v>637611</v>
      </c>
      <c r="G393" s="1">
        <f t="shared" si="27"/>
        <v>3.1704613175336765E-2</v>
      </c>
      <c r="H393" t="s">
        <v>258</v>
      </c>
      <c r="I393">
        <v>221</v>
      </c>
      <c r="J393" t="s">
        <v>67</v>
      </c>
    </row>
    <row r="394" spans="1:10" x14ac:dyDescent="0.25">
      <c r="A394" t="str">
        <f t="shared" si="24"/>
        <v>2024</v>
      </c>
      <c r="B394" t="str">
        <f t="shared" si="25"/>
        <v>07</v>
      </c>
      <c r="C394" s="3">
        <f t="shared" si="26"/>
        <v>45474</v>
      </c>
      <c r="D394">
        <v>202407</v>
      </c>
      <c r="E394">
        <v>171194150</v>
      </c>
      <c r="F394">
        <v>373255</v>
      </c>
      <c r="G394" s="1">
        <f t="shared" si="27"/>
        <v>2.1803023058907093E-3</v>
      </c>
      <c r="H394" t="s">
        <v>258</v>
      </c>
      <c r="I394">
        <v>222</v>
      </c>
      <c r="J394" t="s">
        <v>68</v>
      </c>
    </row>
    <row r="395" spans="1:10" x14ac:dyDescent="0.25">
      <c r="A395" t="str">
        <f t="shared" si="24"/>
        <v>2024</v>
      </c>
      <c r="B395" t="str">
        <f t="shared" si="25"/>
        <v>07</v>
      </c>
      <c r="C395" s="3">
        <f t="shared" si="26"/>
        <v>45474</v>
      </c>
      <c r="D395">
        <v>202407</v>
      </c>
      <c r="E395">
        <v>67494886</v>
      </c>
      <c r="F395">
        <v>27832</v>
      </c>
      <c r="G395" s="1">
        <f t="shared" si="27"/>
        <v>4.1235716732672162E-4</v>
      </c>
      <c r="H395" t="s">
        <v>258</v>
      </c>
      <c r="I395">
        <v>231</v>
      </c>
      <c r="J395" t="s">
        <v>70</v>
      </c>
    </row>
    <row r="396" spans="1:10" x14ac:dyDescent="0.25">
      <c r="A396" t="str">
        <f t="shared" si="24"/>
        <v>2024</v>
      </c>
      <c r="B396" t="str">
        <f t="shared" si="25"/>
        <v>07</v>
      </c>
      <c r="C396" s="3">
        <f t="shared" si="26"/>
        <v>45474</v>
      </c>
      <c r="D396">
        <v>202407</v>
      </c>
      <c r="E396">
        <v>234670469</v>
      </c>
      <c r="F396">
        <v>632399</v>
      </c>
      <c r="G396" s="1">
        <f t="shared" si="27"/>
        <v>2.69483843746867E-3</v>
      </c>
      <c r="H396" t="s">
        <v>258</v>
      </c>
      <c r="I396">
        <v>239</v>
      </c>
      <c r="J396" t="s">
        <v>71</v>
      </c>
    </row>
    <row r="397" spans="1:10" x14ac:dyDescent="0.25">
      <c r="A397" t="str">
        <f t="shared" si="24"/>
        <v>2024</v>
      </c>
      <c r="B397" t="str">
        <f t="shared" si="25"/>
        <v>07</v>
      </c>
      <c r="C397" s="3">
        <f t="shared" si="26"/>
        <v>45474</v>
      </c>
      <c r="D397">
        <v>202407</v>
      </c>
      <c r="E397">
        <v>269950563</v>
      </c>
      <c r="F397">
        <v>1754449</v>
      </c>
      <c r="G397" s="1">
        <f t="shared" si="27"/>
        <v>6.499149253487573E-3</v>
      </c>
      <c r="H397" t="s">
        <v>258</v>
      </c>
      <c r="I397">
        <v>241</v>
      </c>
      <c r="J397" t="s">
        <v>73</v>
      </c>
    </row>
    <row r="398" spans="1:10" x14ac:dyDescent="0.25">
      <c r="A398" t="str">
        <f t="shared" si="24"/>
        <v>2024</v>
      </c>
      <c r="B398" t="str">
        <f t="shared" si="25"/>
        <v>07</v>
      </c>
      <c r="C398" s="3">
        <f t="shared" si="26"/>
        <v>45474</v>
      </c>
      <c r="D398">
        <v>202407</v>
      </c>
      <c r="E398">
        <v>95450547</v>
      </c>
      <c r="F398">
        <v>42662</v>
      </c>
      <c r="G398" s="1">
        <f t="shared" si="27"/>
        <v>4.4695396035813182E-4</v>
      </c>
      <c r="H398" t="s">
        <v>258</v>
      </c>
      <c r="I398">
        <v>242</v>
      </c>
      <c r="J398" t="s">
        <v>74</v>
      </c>
    </row>
    <row r="399" spans="1:10" x14ac:dyDescent="0.25">
      <c r="A399" t="str">
        <f t="shared" si="24"/>
        <v>2024</v>
      </c>
      <c r="B399" t="str">
        <f t="shared" si="25"/>
        <v>07</v>
      </c>
      <c r="C399" s="3">
        <f t="shared" si="26"/>
        <v>45474</v>
      </c>
      <c r="D399">
        <v>202407</v>
      </c>
      <c r="E399">
        <v>20258135</v>
      </c>
      <c r="F399">
        <v>98683</v>
      </c>
      <c r="G399" s="1">
        <f t="shared" si="27"/>
        <v>4.8712776373540803E-3</v>
      </c>
      <c r="H399" t="s">
        <v>258</v>
      </c>
      <c r="I399">
        <v>243</v>
      </c>
      <c r="J399" t="s">
        <v>75</v>
      </c>
    </row>
    <row r="400" spans="1:10" x14ac:dyDescent="0.25">
      <c r="A400" t="str">
        <f t="shared" si="24"/>
        <v>2024</v>
      </c>
      <c r="B400" t="str">
        <f t="shared" si="25"/>
        <v>07</v>
      </c>
      <c r="C400" s="3">
        <f t="shared" si="26"/>
        <v>45474</v>
      </c>
      <c r="D400">
        <v>202407</v>
      </c>
      <c r="E400">
        <v>69612623</v>
      </c>
      <c r="F400">
        <v>346731</v>
      </c>
      <c r="G400" s="1">
        <f t="shared" si="27"/>
        <v>4.980863887286649E-3</v>
      </c>
      <c r="H400" t="s">
        <v>258</v>
      </c>
      <c r="I400">
        <v>251</v>
      </c>
      <c r="J400" t="s">
        <v>77</v>
      </c>
    </row>
    <row r="401" spans="1:10" x14ac:dyDescent="0.25">
      <c r="A401" t="str">
        <f t="shared" si="24"/>
        <v>2024</v>
      </c>
      <c r="B401" t="str">
        <f t="shared" si="25"/>
        <v>07</v>
      </c>
      <c r="C401" s="3">
        <f t="shared" si="26"/>
        <v>45474</v>
      </c>
      <c r="D401">
        <v>202407</v>
      </c>
      <c r="E401">
        <v>6361</v>
      </c>
      <c r="F401">
        <v>0</v>
      </c>
      <c r="G401" s="1">
        <f t="shared" si="27"/>
        <v>0</v>
      </c>
      <c r="H401" t="s">
        <v>258</v>
      </c>
      <c r="I401">
        <v>252</v>
      </c>
      <c r="J401" t="s">
        <v>78</v>
      </c>
    </row>
    <row r="402" spans="1:10" x14ac:dyDescent="0.25">
      <c r="A402" t="str">
        <f t="shared" si="24"/>
        <v>2024</v>
      </c>
      <c r="B402" t="str">
        <f t="shared" si="25"/>
        <v>07</v>
      </c>
      <c r="C402" s="3">
        <f t="shared" si="26"/>
        <v>45474</v>
      </c>
      <c r="D402">
        <v>202407</v>
      </c>
      <c r="E402">
        <v>210859746</v>
      </c>
      <c r="F402">
        <v>718675</v>
      </c>
      <c r="G402" s="1">
        <f t="shared" si="27"/>
        <v>3.4083081936369213E-3</v>
      </c>
      <c r="H402" t="s">
        <v>258</v>
      </c>
      <c r="I402">
        <v>259</v>
      </c>
      <c r="J402" t="s">
        <v>79</v>
      </c>
    </row>
    <row r="403" spans="1:10" x14ac:dyDescent="0.25">
      <c r="A403" t="str">
        <f t="shared" si="24"/>
        <v>2024</v>
      </c>
      <c r="B403" t="str">
        <f t="shared" si="25"/>
        <v>07</v>
      </c>
      <c r="C403" s="3">
        <f t="shared" si="26"/>
        <v>45474</v>
      </c>
      <c r="D403">
        <v>202407</v>
      </c>
      <c r="E403">
        <v>1896747</v>
      </c>
      <c r="F403">
        <v>156</v>
      </c>
      <c r="G403" s="1">
        <f t="shared" si="27"/>
        <v>8.2246077099370655E-5</v>
      </c>
      <c r="H403" t="s">
        <v>258</v>
      </c>
      <c r="I403">
        <v>261</v>
      </c>
      <c r="J403" t="s">
        <v>80</v>
      </c>
    </row>
    <row r="404" spans="1:10" x14ac:dyDescent="0.25">
      <c r="A404" t="str">
        <f t="shared" si="24"/>
        <v>2024</v>
      </c>
      <c r="B404" t="str">
        <f t="shared" si="25"/>
        <v>07</v>
      </c>
      <c r="C404" s="3">
        <f t="shared" si="26"/>
        <v>45474</v>
      </c>
      <c r="D404">
        <v>202407</v>
      </c>
      <c r="E404">
        <v>40947832</v>
      </c>
      <c r="F404">
        <v>963015</v>
      </c>
      <c r="G404" s="1">
        <f t="shared" si="27"/>
        <v>2.3518094926246645E-2</v>
      </c>
      <c r="H404" t="s">
        <v>258</v>
      </c>
      <c r="I404">
        <v>262</v>
      </c>
      <c r="J404" t="s">
        <v>81</v>
      </c>
    </row>
    <row r="405" spans="1:10" x14ac:dyDescent="0.25">
      <c r="A405" t="str">
        <f t="shared" si="24"/>
        <v>2024</v>
      </c>
      <c r="B405" t="str">
        <f t="shared" si="25"/>
        <v>07</v>
      </c>
      <c r="C405" s="3">
        <f t="shared" si="26"/>
        <v>45474</v>
      </c>
      <c r="D405">
        <v>202407</v>
      </c>
      <c r="E405">
        <v>240425</v>
      </c>
      <c r="F405">
        <v>0</v>
      </c>
      <c r="G405" s="1">
        <f t="shared" si="27"/>
        <v>0</v>
      </c>
      <c r="H405" t="s">
        <v>258</v>
      </c>
      <c r="I405">
        <v>263</v>
      </c>
      <c r="J405" t="s">
        <v>82</v>
      </c>
    </row>
    <row r="406" spans="1:10" x14ac:dyDescent="0.25">
      <c r="A406" t="str">
        <f t="shared" si="24"/>
        <v>2024</v>
      </c>
      <c r="B406" t="str">
        <f t="shared" si="25"/>
        <v>07</v>
      </c>
      <c r="C406" s="3">
        <f t="shared" si="26"/>
        <v>45474</v>
      </c>
      <c r="D406">
        <v>202407</v>
      </c>
      <c r="E406">
        <v>397513523</v>
      </c>
      <c r="F406">
        <v>18857</v>
      </c>
      <c r="G406" s="1">
        <f t="shared" si="27"/>
        <v>4.7437379885061166E-5</v>
      </c>
      <c r="H406" t="s">
        <v>258</v>
      </c>
      <c r="I406">
        <v>264</v>
      </c>
      <c r="J406" t="s">
        <v>83</v>
      </c>
    </row>
    <row r="407" spans="1:10" x14ac:dyDescent="0.25">
      <c r="A407" t="str">
        <f t="shared" si="24"/>
        <v>2024</v>
      </c>
      <c r="B407" t="str">
        <f t="shared" si="25"/>
        <v>07</v>
      </c>
      <c r="C407" s="3">
        <f t="shared" si="26"/>
        <v>45474</v>
      </c>
      <c r="D407">
        <v>202407</v>
      </c>
      <c r="E407">
        <v>2959820</v>
      </c>
      <c r="F407">
        <v>6415</v>
      </c>
      <c r="G407" s="1">
        <f t="shared" si="27"/>
        <v>2.1673615287416126E-3</v>
      </c>
      <c r="H407" t="s">
        <v>258</v>
      </c>
      <c r="I407">
        <v>265</v>
      </c>
      <c r="J407" t="s">
        <v>84</v>
      </c>
    </row>
    <row r="408" spans="1:10" x14ac:dyDescent="0.25">
      <c r="A408" t="str">
        <f t="shared" si="24"/>
        <v>2024</v>
      </c>
      <c r="B408" t="str">
        <f t="shared" si="25"/>
        <v>07</v>
      </c>
      <c r="C408" s="3">
        <f t="shared" si="26"/>
        <v>45474</v>
      </c>
      <c r="D408">
        <v>202407</v>
      </c>
      <c r="E408">
        <v>23092976</v>
      </c>
      <c r="F408">
        <v>7760</v>
      </c>
      <c r="G408" s="1">
        <f t="shared" si="27"/>
        <v>3.3603291321135918E-4</v>
      </c>
      <c r="H408" t="s">
        <v>258</v>
      </c>
      <c r="I408">
        <v>266</v>
      </c>
      <c r="J408" t="s">
        <v>85</v>
      </c>
    </row>
    <row r="409" spans="1:10" x14ac:dyDescent="0.25">
      <c r="A409" t="str">
        <f t="shared" si="24"/>
        <v>2024</v>
      </c>
      <c r="B409" t="str">
        <f t="shared" si="25"/>
        <v>07</v>
      </c>
      <c r="C409" s="3">
        <f t="shared" si="26"/>
        <v>45474</v>
      </c>
      <c r="D409">
        <v>202407</v>
      </c>
      <c r="E409">
        <v>1766629</v>
      </c>
      <c r="F409">
        <v>2352</v>
      </c>
      <c r="G409" s="1">
        <f t="shared" si="27"/>
        <v>1.3313491400854395E-3</v>
      </c>
      <c r="H409" t="s">
        <v>258</v>
      </c>
      <c r="I409">
        <v>267</v>
      </c>
      <c r="J409" t="s">
        <v>86</v>
      </c>
    </row>
    <row r="410" spans="1:10" x14ac:dyDescent="0.25">
      <c r="A410" t="str">
        <f t="shared" si="24"/>
        <v>2024</v>
      </c>
      <c r="B410" t="str">
        <f t="shared" si="25"/>
        <v>07</v>
      </c>
      <c r="C410" s="3">
        <f t="shared" si="26"/>
        <v>45474</v>
      </c>
      <c r="D410">
        <v>202407</v>
      </c>
      <c r="E410">
        <v>6460453</v>
      </c>
      <c r="F410">
        <v>34567</v>
      </c>
      <c r="G410" s="1">
        <f t="shared" si="27"/>
        <v>5.3505535912110186E-3</v>
      </c>
      <c r="H410" t="s">
        <v>258</v>
      </c>
      <c r="I410">
        <v>268</v>
      </c>
      <c r="J410" t="s">
        <v>87</v>
      </c>
    </row>
    <row r="411" spans="1:10" x14ac:dyDescent="0.25">
      <c r="A411" t="str">
        <f t="shared" si="24"/>
        <v>2024</v>
      </c>
      <c r="B411" t="str">
        <f t="shared" si="25"/>
        <v>07</v>
      </c>
      <c r="C411" s="3">
        <f t="shared" si="26"/>
        <v>45474</v>
      </c>
      <c r="D411">
        <v>202407</v>
      </c>
      <c r="E411">
        <v>79375986</v>
      </c>
      <c r="F411">
        <v>8586895</v>
      </c>
      <c r="G411" s="1">
        <f t="shared" si="27"/>
        <v>0.1081800105135072</v>
      </c>
      <c r="H411" t="s">
        <v>258</v>
      </c>
      <c r="I411">
        <v>271</v>
      </c>
      <c r="J411" t="s">
        <v>88</v>
      </c>
    </row>
    <row r="412" spans="1:10" x14ac:dyDescent="0.25">
      <c r="A412" t="str">
        <f t="shared" si="24"/>
        <v>2024</v>
      </c>
      <c r="B412" t="str">
        <f t="shared" si="25"/>
        <v>07</v>
      </c>
      <c r="C412" s="3">
        <f t="shared" si="26"/>
        <v>45474</v>
      </c>
      <c r="D412">
        <v>202407</v>
      </c>
      <c r="E412">
        <v>1722171</v>
      </c>
      <c r="F412">
        <v>492</v>
      </c>
      <c r="G412" s="1">
        <f t="shared" si="27"/>
        <v>2.8568591620692721E-4</v>
      </c>
      <c r="H412" t="s">
        <v>258</v>
      </c>
      <c r="I412">
        <v>272</v>
      </c>
      <c r="J412" t="s">
        <v>89</v>
      </c>
    </row>
    <row r="413" spans="1:10" x14ac:dyDescent="0.25">
      <c r="A413" t="str">
        <f t="shared" si="24"/>
        <v>2024</v>
      </c>
      <c r="B413" t="str">
        <f t="shared" si="25"/>
        <v>07</v>
      </c>
      <c r="C413" s="3">
        <f t="shared" si="26"/>
        <v>45474</v>
      </c>
      <c r="D413">
        <v>202407</v>
      </c>
      <c r="E413">
        <v>6524050</v>
      </c>
      <c r="F413">
        <v>667</v>
      </c>
      <c r="G413" s="1">
        <f t="shared" si="27"/>
        <v>1.0223710731830687E-4</v>
      </c>
      <c r="H413" t="s">
        <v>258</v>
      </c>
      <c r="I413">
        <v>273</v>
      </c>
      <c r="J413" t="s">
        <v>90</v>
      </c>
    </row>
    <row r="414" spans="1:10" x14ac:dyDescent="0.25">
      <c r="A414" t="str">
        <f t="shared" si="24"/>
        <v>2024</v>
      </c>
      <c r="B414" t="str">
        <f t="shared" si="25"/>
        <v>07</v>
      </c>
      <c r="C414" s="3">
        <f t="shared" si="26"/>
        <v>45474</v>
      </c>
      <c r="D414">
        <v>202407</v>
      </c>
      <c r="E414">
        <v>3704847</v>
      </c>
      <c r="F414">
        <v>94986</v>
      </c>
      <c r="G414" s="1">
        <f t="shared" si="27"/>
        <v>2.5638305711409945E-2</v>
      </c>
      <c r="H414" t="s">
        <v>258</v>
      </c>
      <c r="I414">
        <v>274</v>
      </c>
      <c r="J414" t="s">
        <v>91</v>
      </c>
    </row>
    <row r="415" spans="1:10" x14ac:dyDescent="0.25">
      <c r="A415" t="str">
        <f t="shared" si="24"/>
        <v>2024</v>
      </c>
      <c r="B415" t="str">
        <f t="shared" si="25"/>
        <v>07</v>
      </c>
      <c r="C415" s="3">
        <f t="shared" si="26"/>
        <v>45474</v>
      </c>
      <c r="D415">
        <v>202407</v>
      </c>
      <c r="E415">
        <v>228034979</v>
      </c>
      <c r="F415">
        <v>1296031</v>
      </c>
      <c r="G415" s="1">
        <f t="shared" si="27"/>
        <v>5.683474551507293E-3</v>
      </c>
      <c r="H415" t="s">
        <v>258</v>
      </c>
      <c r="I415">
        <v>275</v>
      </c>
      <c r="J415" t="s">
        <v>92</v>
      </c>
    </row>
    <row r="416" spans="1:10" x14ac:dyDescent="0.25">
      <c r="A416" t="str">
        <f t="shared" si="24"/>
        <v>2024</v>
      </c>
      <c r="B416" t="str">
        <f t="shared" si="25"/>
        <v>07</v>
      </c>
      <c r="C416" s="3">
        <f t="shared" si="26"/>
        <v>45474</v>
      </c>
      <c r="D416">
        <v>202407</v>
      </c>
      <c r="E416">
        <v>14506789</v>
      </c>
      <c r="F416">
        <v>99808</v>
      </c>
      <c r="G416" s="1">
        <f t="shared" si="27"/>
        <v>6.8800890396903134E-3</v>
      </c>
      <c r="H416" t="s">
        <v>258</v>
      </c>
      <c r="I416">
        <v>279</v>
      </c>
      <c r="J416" t="s">
        <v>93</v>
      </c>
    </row>
    <row r="417" spans="1:10" x14ac:dyDescent="0.25">
      <c r="A417" t="str">
        <f t="shared" si="24"/>
        <v>2024</v>
      </c>
      <c r="B417" t="str">
        <f t="shared" si="25"/>
        <v>07</v>
      </c>
      <c r="C417" s="3">
        <f t="shared" si="26"/>
        <v>45474</v>
      </c>
      <c r="D417">
        <v>202407</v>
      </c>
      <c r="E417">
        <v>189874032</v>
      </c>
      <c r="F417">
        <v>648323</v>
      </c>
      <c r="G417" s="1">
        <f t="shared" si="27"/>
        <v>3.4144900867750048E-3</v>
      </c>
      <c r="H417" t="s">
        <v>258</v>
      </c>
      <c r="I417">
        <v>281</v>
      </c>
      <c r="J417" t="s">
        <v>94</v>
      </c>
    </row>
    <row r="418" spans="1:10" x14ac:dyDescent="0.25">
      <c r="A418" t="str">
        <f t="shared" si="24"/>
        <v>2024</v>
      </c>
      <c r="B418" t="str">
        <f t="shared" si="25"/>
        <v>07</v>
      </c>
      <c r="C418" s="3">
        <f t="shared" si="26"/>
        <v>45474</v>
      </c>
      <c r="D418">
        <v>202407</v>
      </c>
      <c r="E418">
        <v>189068654</v>
      </c>
      <c r="F418">
        <v>967119</v>
      </c>
      <c r="G418" s="1">
        <f t="shared" si="27"/>
        <v>5.1151736659636876E-3</v>
      </c>
      <c r="H418" t="s">
        <v>258</v>
      </c>
      <c r="I418">
        <v>282</v>
      </c>
      <c r="J418" t="s">
        <v>95</v>
      </c>
    </row>
    <row r="419" spans="1:10" x14ac:dyDescent="0.25">
      <c r="A419" t="str">
        <f t="shared" si="24"/>
        <v>2024</v>
      </c>
      <c r="B419" t="str">
        <f t="shared" si="25"/>
        <v>07</v>
      </c>
      <c r="C419" s="3">
        <f t="shared" si="26"/>
        <v>45474</v>
      </c>
      <c r="D419">
        <v>202407</v>
      </c>
      <c r="E419">
        <v>145344273</v>
      </c>
      <c r="F419">
        <v>353973</v>
      </c>
      <c r="G419" s="1">
        <f t="shared" si="27"/>
        <v>2.4354107161828108E-3</v>
      </c>
      <c r="H419" t="s">
        <v>258</v>
      </c>
      <c r="I419">
        <v>291</v>
      </c>
      <c r="J419" t="s">
        <v>97</v>
      </c>
    </row>
    <row r="420" spans="1:10" x14ac:dyDescent="0.25">
      <c r="A420" t="str">
        <f t="shared" si="24"/>
        <v>2024</v>
      </c>
      <c r="B420" t="str">
        <f t="shared" si="25"/>
        <v>07</v>
      </c>
      <c r="C420" s="3">
        <f t="shared" si="26"/>
        <v>45474</v>
      </c>
      <c r="D420">
        <v>202407</v>
      </c>
      <c r="E420">
        <v>41310958</v>
      </c>
      <c r="F420">
        <v>273769</v>
      </c>
      <c r="G420" s="1">
        <f t="shared" si="27"/>
        <v>6.6270310168067273E-3</v>
      </c>
      <c r="H420" t="s">
        <v>258</v>
      </c>
      <c r="I420">
        <v>292</v>
      </c>
      <c r="J420" t="s">
        <v>98</v>
      </c>
    </row>
    <row r="421" spans="1:10" x14ac:dyDescent="0.25">
      <c r="A421" t="str">
        <f t="shared" si="24"/>
        <v>2024</v>
      </c>
      <c r="B421" t="str">
        <f t="shared" si="25"/>
        <v>07</v>
      </c>
      <c r="C421" s="3">
        <f t="shared" si="26"/>
        <v>45474</v>
      </c>
      <c r="D421">
        <v>202407</v>
      </c>
      <c r="E421">
        <v>112614328</v>
      </c>
      <c r="F421">
        <v>47132</v>
      </c>
      <c r="G421" s="1">
        <f t="shared" si="27"/>
        <v>4.1852578474739022E-4</v>
      </c>
      <c r="H421" t="s">
        <v>258</v>
      </c>
      <c r="I421">
        <v>293</v>
      </c>
      <c r="J421" t="s">
        <v>99</v>
      </c>
    </row>
    <row r="422" spans="1:10" x14ac:dyDescent="0.25">
      <c r="A422" t="str">
        <f t="shared" si="24"/>
        <v>2024</v>
      </c>
      <c r="B422" t="str">
        <f t="shared" si="25"/>
        <v>07</v>
      </c>
      <c r="C422" s="3">
        <f t="shared" si="26"/>
        <v>45474</v>
      </c>
      <c r="D422">
        <v>202407</v>
      </c>
      <c r="E422">
        <v>2680975</v>
      </c>
      <c r="F422">
        <v>33476</v>
      </c>
      <c r="G422" s="1">
        <f t="shared" si="27"/>
        <v>1.2486502112104739E-2</v>
      </c>
      <c r="H422" t="s">
        <v>258</v>
      </c>
      <c r="I422">
        <v>301</v>
      </c>
      <c r="J422" t="s">
        <v>100</v>
      </c>
    </row>
    <row r="423" spans="1:10" x14ac:dyDescent="0.25">
      <c r="A423" t="str">
        <f t="shared" si="24"/>
        <v>2024</v>
      </c>
      <c r="B423" t="str">
        <f t="shared" si="25"/>
        <v>07</v>
      </c>
      <c r="C423" s="3">
        <f t="shared" si="26"/>
        <v>45474</v>
      </c>
      <c r="D423">
        <v>202407</v>
      </c>
      <c r="E423">
        <v>839451</v>
      </c>
      <c r="F423">
        <v>502</v>
      </c>
      <c r="G423" s="1">
        <f t="shared" si="27"/>
        <v>5.9800988979702213E-4</v>
      </c>
      <c r="H423" t="s">
        <v>258</v>
      </c>
      <c r="I423">
        <v>302</v>
      </c>
      <c r="J423" t="s">
        <v>101</v>
      </c>
    </row>
    <row r="424" spans="1:10" x14ac:dyDescent="0.25">
      <c r="A424" t="str">
        <f t="shared" si="24"/>
        <v>2024</v>
      </c>
      <c r="B424" t="str">
        <f t="shared" si="25"/>
        <v>07</v>
      </c>
      <c r="C424" s="3">
        <f t="shared" si="26"/>
        <v>45474</v>
      </c>
      <c r="D424">
        <v>202407</v>
      </c>
      <c r="E424">
        <v>357998</v>
      </c>
      <c r="F424">
        <v>4527</v>
      </c>
      <c r="G424" s="1">
        <f t="shared" si="27"/>
        <v>1.2645322040905257E-2</v>
      </c>
      <c r="H424" t="s">
        <v>258</v>
      </c>
      <c r="I424">
        <v>303</v>
      </c>
      <c r="J424" t="s">
        <v>102</v>
      </c>
    </row>
    <row r="425" spans="1:10" x14ac:dyDescent="0.25">
      <c r="A425" t="str">
        <f t="shared" si="24"/>
        <v>2024</v>
      </c>
      <c r="B425" t="str">
        <f t="shared" si="25"/>
        <v>07</v>
      </c>
      <c r="C425" s="3">
        <f t="shared" si="26"/>
        <v>45474</v>
      </c>
      <c r="D425">
        <v>202407</v>
      </c>
      <c r="E425">
        <v>204142834</v>
      </c>
      <c r="F425">
        <v>23483</v>
      </c>
      <c r="G425" s="1">
        <f t="shared" si="27"/>
        <v>1.1503220338363677E-4</v>
      </c>
      <c r="H425" t="s">
        <v>258</v>
      </c>
      <c r="I425">
        <v>309</v>
      </c>
      <c r="J425" t="s">
        <v>103</v>
      </c>
    </row>
    <row r="426" spans="1:10" x14ac:dyDescent="0.25">
      <c r="A426" t="str">
        <f t="shared" si="24"/>
        <v>2024</v>
      </c>
      <c r="B426" t="str">
        <f t="shared" si="25"/>
        <v>07</v>
      </c>
      <c r="C426" s="3">
        <f t="shared" si="26"/>
        <v>45474</v>
      </c>
      <c r="D426">
        <v>202407</v>
      </c>
      <c r="E426">
        <v>51675809</v>
      </c>
      <c r="F426">
        <v>302987</v>
      </c>
      <c r="G426" s="1">
        <f t="shared" si="27"/>
        <v>5.8632270275633227E-3</v>
      </c>
      <c r="H426" t="s">
        <v>258</v>
      </c>
      <c r="I426">
        <v>310</v>
      </c>
      <c r="J426" t="s">
        <v>105</v>
      </c>
    </row>
    <row r="427" spans="1:10" x14ac:dyDescent="0.25">
      <c r="A427" t="str">
        <f t="shared" si="24"/>
        <v>2024</v>
      </c>
      <c r="B427" t="str">
        <f t="shared" si="25"/>
        <v>07</v>
      </c>
      <c r="C427" s="3">
        <f t="shared" si="26"/>
        <v>45474</v>
      </c>
      <c r="D427">
        <v>202407</v>
      </c>
      <c r="E427">
        <v>432299</v>
      </c>
      <c r="F427">
        <v>7332</v>
      </c>
      <c r="G427" s="1">
        <f t="shared" si="27"/>
        <v>1.6960483369149595E-2</v>
      </c>
      <c r="H427" t="s">
        <v>258</v>
      </c>
      <c r="I427">
        <v>321</v>
      </c>
      <c r="J427" t="s">
        <v>106</v>
      </c>
    </row>
    <row r="428" spans="1:10" x14ac:dyDescent="0.25">
      <c r="A428" t="str">
        <f t="shared" si="24"/>
        <v>2024</v>
      </c>
      <c r="B428" t="str">
        <f t="shared" si="25"/>
        <v>07</v>
      </c>
      <c r="C428" s="3">
        <f t="shared" si="26"/>
        <v>45474</v>
      </c>
      <c r="D428">
        <v>202407</v>
      </c>
      <c r="E428">
        <v>344042</v>
      </c>
      <c r="F428">
        <v>720</v>
      </c>
      <c r="G428" s="1">
        <f t="shared" si="27"/>
        <v>2.0927677434731807E-3</v>
      </c>
      <c r="H428" t="s">
        <v>258</v>
      </c>
      <c r="I428">
        <v>322</v>
      </c>
      <c r="J428" t="s">
        <v>107</v>
      </c>
    </row>
    <row r="429" spans="1:10" x14ac:dyDescent="0.25">
      <c r="A429" t="str">
        <f t="shared" si="24"/>
        <v>2024</v>
      </c>
      <c r="B429" t="str">
        <f t="shared" si="25"/>
        <v>07</v>
      </c>
      <c r="C429" s="3">
        <f t="shared" si="26"/>
        <v>45474</v>
      </c>
      <c r="D429">
        <v>202407</v>
      </c>
      <c r="E429">
        <v>360364</v>
      </c>
      <c r="F429">
        <v>630</v>
      </c>
      <c r="G429" s="1">
        <f t="shared" si="27"/>
        <v>1.7482323428533373E-3</v>
      </c>
      <c r="H429" t="s">
        <v>258</v>
      </c>
      <c r="I429">
        <v>323</v>
      </c>
      <c r="J429" t="s">
        <v>108</v>
      </c>
    </row>
    <row r="430" spans="1:10" x14ac:dyDescent="0.25">
      <c r="A430" t="str">
        <f t="shared" si="24"/>
        <v>2024</v>
      </c>
      <c r="B430" t="str">
        <f t="shared" si="25"/>
        <v>07</v>
      </c>
      <c r="C430" s="3">
        <f t="shared" si="26"/>
        <v>45474</v>
      </c>
      <c r="D430">
        <v>202407</v>
      </c>
      <c r="E430">
        <v>1773608</v>
      </c>
      <c r="F430">
        <v>5021</v>
      </c>
      <c r="G430" s="1">
        <f t="shared" si="27"/>
        <v>2.8309524990866078E-3</v>
      </c>
      <c r="H430" t="s">
        <v>258</v>
      </c>
      <c r="I430">
        <v>324</v>
      </c>
      <c r="J430" t="s">
        <v>109</v>
      </c>
    </row>
    <row r="431" spans="1:10" x14ac:dyDescent="0.25">
      <c r="A431" t="str">
        <f t="shared" si="24"/>
        <v>2024</v>
      </c>
      <c r="B431" t="str">
        <f t="shared" si="25"/>
        <v>07</v>
      </c>
      <c r="C431" s="3">
        <f t="shared" si="26"/>
        <v>45474</v>
      </c>
      <c r="D431">
        <v>202407</v>
      </c>
      <c r="E431">
        <v>119928274</v>
      </c>
      <c r="F431">
        <v>227941</v>
      </c>
      <c r="G431" s="1">
        <f t="shared" si="27"/>
        <v>1.9006443801567593E-3</v>
      </c>
      <c r="H431" t="s">
        <v>258</v>
      </c>
      <c r="I431">
        <v>329</v>
      </c>
      <c r="J431" t="s">
        <v>110</v>
      </c>
    </row>
    <row r="432" spans="1:10" x14ac:dyDescent="0.25">
      <c r="A432" t="str">
        <f t="shared" si="24"/>
        <v>2024</v>
      </c>
      <c r="B432" t="str">
        <f t="shared" si="25"/>
        <v>07</v>
      </c>
      <c r="C432" s="3">
        <f t="shared" si="26"/>
        <v>45474</v>
      </c>
      <c r="D432">
        <v>202407</v>
      </c>
      <c r="E432">
        <v>10853065</v>
      </c>
      <c r="F432">
        <v>98639</v>
      </c>
      <c r="G432" s="1">
        <f t="shared" si="27"/>
        <v>9.0885846532753646E-3</v>
      </c>
      <c r="H432" t="s">
        <v>258</v>
      </c>
      <c r="I432">
        <v>331</v>
      </c>
      <c r="J432" t="s">
        <v>111</v>
      </c>
    </row>
    <row r="433" spans="1:10" x14ac:dyDescent="0.25">
      <c r="A433" t="str">
        <f t="shared" si="24"/>
        <v>2024</v>
      </c>
      <c r="B433" t="str">
        <f t="shared" si="25"/>
        <v>07</v>
      </c>
      <c r="C433" s="3">
        <f t="shared" si="26"/>
        <v>45474</v>
      </c>
      <c r="D433">
        <v>202407</v>
      </c>
      <c r="E433">
        <v>2871270</v>
      </c>
      <c r="F433">
        <v>9759</v>
      </c>
      <c r="G433" s="1">
        <f t="shared" si="27"/>
        <v>3.3988444137959856E-3</v>
      </c>
      <c r="H433" t="s">
        <v>258</v>
      </c>
      <c r="I433">
        <v>332</v>
      </c>
      <c r="J433" t="s">
        <v>112</v>
      </c>
    </row>
    <row r="434" spans="1:10" x14ac:dyDescent="0.25">
      <c r="A434" t="str">
        <f t="shared" si="24"/>
        <v>2024</v>
      </c>
      <c r="B434" t="str">
        <f t="shared" si="25"/>
        <v>08</v>
      </c>
      <c r="C434" s="3">
        <f t="shared" si="26"/>
        <v>45505</v>
      </c>
      <c r="D434">
        <v>202408</v>
      </c>
      <c r="E434">
        <v>973598244</v>
      </c>
      <c r="F434">
        <v>14090287</v>
      </c>
      <c r="G434" s="1">
        <f t="shared" si="27"/>
        <v>1.4472383333509793E-2</v>
      </c>
      <c r="H434" t="s">
        <v>258</v>
      </c>
      <c r="I434">
        <v>101</v>
      </c>
      <c r="J434" t="s">
        <v>29</v>
      </c>
    </row>
    <row r="435" spans="1:10" x14ac:dyDescent="0.25">
      <c r="A435" t="str">
        <f t="shared" si="24"/>
        <v>2024</v>
      </c>
      <c r="B435" t="str">
        <f t="shared" si="25"/>
        <v>08</v>
      </c>
      <c r="C435" s="3">
        <f t="shared" si="26"/>
        <v>45505</v>
      </c>
      <c r="D435">
        <v>202408</v>
      </c>
      <c r="E435">
        <v>48214660</v>
      </c>
      <c r="F435">
        <v>27025</v>
      </c>
      <c r="G435" s="1">
        <f t="shared" si="27"/>
        <v>5.6051416726779783E-4</v>
      </c>
      <c r="H435" t="s">
        <v>258</v>
      </c>
      <c r="I435">
        <v>102</v>
      </c>
      <c r="J435" t="s">
        <v>30</v>
      </c>
    </row>
    <row r="436" spans="1:10" x14ac:dyDescent="0.25">
      <c r="A436" t="str">
        <f t="shared" si="24"/>
        <v>2024</v>
      </c>
      <c r="B436" t="str">
        <f t="shared" si="25"/>
        <v>08</v>
      </c>
      <c r="C436" s="3">
        <f t="shared" si="26"/>
        <v>45505</v>
      </c>
      <c r="D436">
        <v>202408</v>
      </c>
      <c r="E436">
        <v>291410161</v>
      </c>
      <c r="F436">
        <v>73330</v>
      </c>
      <c r="G436" s="1">
        <f t="shared" si="27"/>
        <v>2.516384457850116E-4</v>
      </c>
      <c r="H436" t="s">
        <v>258</v>
      </c>
      <c r="I436">
        <v>103</v>
      </c>
      <c r="J436" t="s">
        <v>31</v>
      </c>
    </row>
    <row r="437" spans="1:10" x14ac:dyDescent="0.25">
      <c r="A437" t="str">
        <f t="shared" si="24"/>
        <v>2024</v>
      </c>
      <c r="B437" t="str">
        <f t="shared" si="25"/>
        <v>08</v>
      </c>
      <c r="C437" s="3">
        <f t="shared" si="26"/>
        <v>45505</v>
      </c>
      <c r="D437">
        <v>202408</v>
      </c>
      <c r="E437">
        <v>260831230</v>
      </c>
      <c r="F437">
        <v>10346169</v>
      </c>
      <c r="G437" s="1">
        <f t="shared" si="27"/>
        <v>3.9666143505898428E-2</v>
      </c>
      <c r="H437" t="s">
        <v>258</v>
      </c>
      <c r="I437">
        <v>104</v>
      </c>
      <c r="J437" t="s">
        <v>32</v>
      </c>
    </row>
    <row r="438" spans="1:10" x14ac:dyDescent="0.25">
      <c r="A438" t="str">
        <f t="shared" si="24"/>
        <v>2024</v>
      </c>
      <c r="B438" t="str">
        <f t="shared" si="25"/>
        <v>08</v>
      </c>
      <c r="C438" s="3">
        <f t="shared" si="26"/>
        <v>45505</v>
      </c>
      <c r="D438">
        <v>202408</v>
      </c>
      <c r="E438">
        <v>310843380</v>
      </c>
      <c r="F438">
        <v>466783</v>
      </c>
      <c r="G438" s="1">
        <f t="shared" si="27"/>
        <v>1.5016662088798546E-3</v>
      </c>
      <c r="H438" t="s">
        <v>258</v>
      </c>
      <c r="I438">
        <v>105</v>
      </c>
      <c r="J438" t="s">
        <v>33</v>
      </c>
    </row>
    <row r="439" spans="1:10" x14ac:dyDescent="0.25">
      <c r="A439" t="str">
        <f t="shared" si="24"/>
        <v>2024</v>
      </c>
      <c r="B439" t="str">
        <f t="shared" si="25"/>
        <v>08</v>
      </c>
      <c r="C439" s="3">
        <f t="shared" si="26"/>
        <v>45505</v>
      </c>
      <c r="D439">
        <v>202408</v>
      </c>
      <c r="E439">
        <v>134196790</v>
      </c>
      <c r="F439">
        <v>1337435</v>
      </c>
      <c r="G439" s="1">
        <f t="shared" si="27"/>
        <v>9.9662219938345762E-3</v>
      </c>
      <c r="H439" t="s">
        <v>258</v>
      </c>
      <c r="I439">
        <v>106</v>
      </c>
      <c r="J439" t="s">
        <v>34</v>
      </c>
    </row>
    <row r="440" spans="1:10" x14ac:dyDescent="0.25">
      <c r="A440" t="str">
        <f t="shared" si="24"/>
        <v>2024</v>
      </c>
      <c r="B440" t="str">
        <f t="shared" si="25"/>
        <v>08</v>
      </c>
      <c r="C440" s="3">
        <f t="shared" si="26"/>
        <v>45505</v>
      </c>
      <c r="D440">
        <v>202408</v>
      </c>
      <c r="E440">
        <v>1068335319</v>
      </c>
      <c r="F440">
        <v>1709398</v>
      </c>
      <c r="G440" s="1">
        <f t="shared" si="27"/>
        <v>1.600057556460885E-3</v>
      </c>
      <c r="H440" t="s">
        <v>258</v>
      </c>
      <c r="I440">
        <v>107</v>
      </c>
      <c r="J440" t="s">
        <v>35</v>
      </c>
    </row>
    <row r="441" spans="1:10" x14ac:dyDescent="0.25">
      <c r="A441" t="str">
        <f t="shared" si="24"/>
        <v>2024</v>
      </c>
      <c r="B441" t="str">
        <f t="shared" si="25"/>
        <v>08</v>
      </c>
      <c r="C441" s="3">
        <f t="shared" si="26"/>
        <v>45505</v>
      </c>
      <c r="D441">
        <v>202408</v>
      </c>
      <c r="E441">
        <v>22721166</v>
      </c>
      <c r="F441">
        <v>177794</v>
      </c>
      <c r="G441" s="1">
        <f t="shared" si="27"/>
        <v>7.8250385565599937E-3</v>
      </c>
      <c r="H441" t="s">
        <v>258</v>
      </c>
      <c r="I441">
        <v>108</v>
      </c>
      <c r="J441" t="s">
        <v>36</v>
      </c>
    </row>
    <row r="442" spans="1:10" x14ac:dyDescent="0.25">
      <c r="A442" t="str">
        <f t="shared" si="24"/>
        <v>2024</v>
      </c>
      <c r="B442" t="str">
        <f t="shared" si="25"/>
        <v>08</v>
      </c>
      <c r="C442" s="3">
        <f t="shared" si="26"/>
        <v>45505</v>
      </c>
      <c r="D442">
        <v>202408</v>
      </c>
      <c r="E442">
        <v>127555</v>
      </c>
      <c r="F442">
        <v>930</v>
      </c>
      <c r="G442" s="1">
        <f t="shared" si="27"/>
        <v>7.2909725216573247E-3</v>
      </c>
      <c r="H442" t="s">
        <v>258</v>
      </c>
      <c r="I442">
        <v>109</v>
      </c>
      <c r="J442" t="s">
        <v>37</v>
      </c>
    </row>
    <row r="443" spans="1:10" x14ac:dyDescent="0.25">
      <c r="A443" t="str">
        <f t="shared" si="24"/>
        <v>2024</v>
      </c>
      <c r="B443" t="str">
        <f t="shared" si="25"/>
        <v>08</v>
      </c>
      <c r="C443" s="3">
        <f t="shared" si="26"/>
        <v>45505</v>
      </c>
      <c r="D443">
        <v>202408</v>
      </c>
      <c r="E443">
        <v>601918444</v>
      </c>
      <c r="F443">
        <v>604786</v>
      </c>
      <c r="G443" s="1">
        <f t="shared" si="27"/>
        <v>1.0047640274668175E-3</v>
      </c>
      <c r="H443" t="s">
        <v>258</v>
      </c>
      <c r="I443">
        <v>110</v>
      </c>
      <c r="J443" t="s">
        <v>38</v>
      </c>
    </row>
    <row r="444" spans="1:10" x14ac:dyDescent="0.25">
      <c r="A444" t="str">
        <f t="shared" si="24"/>
        <v>2024</v>
      </c>
      <c r="B444" t="str">
        <f t="shared" si="25"/>
        <v>08</v>
      </c>
      <c r="C444" s="3">
        <f t="shared" si="26"/>
        <v>45505</v>
      </c>
      <c r="D444">
        <v>202408</v>
      </c>
      <c r="E444">
        <v>61342005</v>
      </c>
      <c r="F444">
        <v>2973</v>
      </c>
      <c r="G444" s="1">
        <f t="shared" si="27"/>
        <v>4.8465973683123011E-5</v>
      </c>
      <c r="H444" t="s">
        <v>258</v>
      </c>
      <c r="I444">
        <v>120</v>
      </c>
      <c r="J444" t="s">
        <v>40</v>
      </c>
    </row>
    <row r="445" spans="1:10" x14ac:dyDescent="0.25">
      <c r="A445" t="str">
        <f t="shared" si="24"/>
        <v>2024</v>
      </c>
      <c r="B445" t="str">
        <f t="shared" si="25"/>
        <v>08</v>
      </c>
      <c r="C445" s="3">
        <f t="shared" si="26"/>
        <v>45505</v>
      </c>
      <c r="D445">
        <v>202408</v>
      </c>
      <c r="E445">
        <v>140306186</v>
      </c>
      <c r="F445">
        <v>191134</v>
      </c>
      <c r="G445" s="1">
        <f t="shared" si="27"/>
        <v>1.3622635284234724E-3</v>
      </c>
      <c r="H445" t="s">
        <v>258</v>
      </c>
      <c r="I445">
        <v>131</v>
      </c>
      <c r="J445" t="s">
        <v>42</v>
      </c>
    </row>
    <row r="446" spans="1:10" x14ac:dyDescent="0.25">
      <c r="A446" t="str">
        <f t="shared" si="24"/>
        <v>2024</v>
      </c>
      <c r="B446" t="str">
        <f t="shared" si="25"/>
        <v>08</v>
      </c>
      <c r="C446" s="3">
        <f t="shared" si="26"/>
        <v>45505</v>
      </c>
      <c r="D446">
        <v>202408</v>
      </c>
      <c r="E446">
        <v>112775413</v>
      </c>
      <c r="F446">
        <v>1940673</v>
      </c>
      <c r="G446" s="1">
        <f t="shared" si="27"/>
        <v>1.7208298762780856E-2</v>
      </c>
      <c r="H446" t="s">
        <v>258</v>
      </c>
      <c r="I446">
        <v>139</v>
      </c>
      <c r="J446" t="s">
        <v>43</v>
      </c>
    </row>
    <row r="447" spans="1:10" x14ac:dyDescent="0.25">
      <c r="A447" t="str">
        <f t="shared" si="24"/>
        <v>2024</v>
      </c>
      <c r="B447" t="str">
        <f t="shared" si="25"/>
        <v>08</v>
      </c>
      <c r="C447" s="3">
        <f t="shared" si="26"/>
        <v>45505</v>
      </c>
      <c r="D447">
        <v>202408</v>
      </c>
      <c r="E447">
        <v>113671539</v>
      </c>
      <c r="F447">
        <v>1634761</v>
      </c>
      <c r="G447" s="1">
        <f t="shared" si="27"/>
        <v>1.438144512145648E-2</v>
      </c>
      <c r="H447" t="s">
        <v>258</v>
      </c>
      <c r="I447">
        <v>141</v>
      </c>
      <c r="J447" t="s">
        <v>44</v>
      </c>
    </row>
    <row r="448" spans="1:10" x14ac:dyDescent="0.25">
      <c r="A448" t="str">
        <f t="shared" si="24"/>
        <v>2024</v>
      </c>
      <c r="B448" t="str">
        <f t="shared" si="25"/>
        <v>08</v>
      </c>
      <c r="C448" s="3">
        <f t="shared" si="26"/>
        <v>45505</v>
      </c>
      <c r="D448">
        <v>202408</v>
      </c>
      <c r="E448">
        <v>5686</v>
      </c>
      <c r="F448">
        <v>195</v>
      </c>
      <c r="G448" s="1">
        <f t="shared" si="27"/>
        <v>3.4294759057333805E-2</v>
      </c>
      <c r="H448" t="s">
        <v>258</v>
      </c>
      <c r="I448">
        <v>142</v>
      </c>
      <c r="J448" t="s">
        <v>45</v>
      </c>
    </row>
    <row r="449" spans="1:10" x14ac:dyDescent="0.25">
      <c r="A449" t="str">
        <f t="shared" si="24"/>
        <v>2024</v>
      </c>
      <c r="B449" t="str">
        <f t="shared" si="25"/>
        <v>08</v>
      </c>
      <c r="C449" s="3">
        <f t="shared" si="26"/>
        <v>45505</v>
      </c>
      <c r="D449">
        <v>202408</v>
      </c>
      <c r="E449">
        <v>2856199</v>
      </c>
      <c r="F449">
        <v>83120</v>
      </c>
      <c r="G449" s="1">
        <f t="shared" si="27"/>
        <v>2.9101613718091772E-2</v>
      </c>
      <c r="H449" t="s">
        <v>258</v>
      </c>
      <c r="I449">
        <v>143</v>
      </c>
      <c r="J449" t="s">
        <v>46</v>
      </c>
    </row>
    <row r="450" spans="1:10" x14ac:dyDescent="0.25">
      <c r="A450" t="str">
        <f t="shared" si="24"/>
        <v>2024</v>
      </c>
      <c r="B450" t="str">
        <f t="shared" si="25"/>
        <v>08</v>
      </c>
      <c r="C450" s="3">
        <f t="shared" si="26"/>
        <v>45505</v>
      </c>
      <c r="D450">
        <v>202408</v>
      </c>
      <c r="E450">
        <v>735863</v>
      </c>
      <c r="F450">
        <v>2954</v>
      </c>
      <c r="G450" s="1">
        <f t="shared" si="27"/>
        <v>4.0143341899239399E-3</v>
      </c>
      <c r="H450" t="s">
        <v>258</v>
      </c>
      <c r="I450">
        <v>149</v>
      </c>
      <c r="J450" t="s">
        <v>47</v>
      </c>
    </row>
    <row r="451" spans="1:10" x14ac:dyDescent="0.25">
      <c r="A451" t="str">
        <f t="shared" ref="A451:A514" si="28">LEFT(D451,4)</f>
        <v>2024</v>
      </c>
      <c r="B451" t="str">
        <f t="shared" ref="B451:B514" si="29">RIGHT(D451,2)</f>
        <v>08</v>
      </c>
      <c r="C451" s="3">
        <f t="shared" ref="C451:C514" si="30">DATE(A451,B451,1)</f>
        <v>45505</v>
      </c>
      <c r="D451">
        <v>202408</v>
      </c>
      <c r="E451">
        <v>61653280</v>
      </c>
      <c r="F451">
        <v>11975274</v>
      </c>
      <c r="G451" s="1">
        <f t="shared" ref="G451:G514" si="31">F451/E451</f>
        <v>0.19423579734930566</v>
      </c>
      <c r="H451" t="s">
        <v>258</v>
      </c>
      <c r="I451">
        <v>151</v>
      </c>
      <c r="J451" t="s">
        <v>48</v>
      </c>
    </row>
    <row r="452" spans="1:10" x14ac:dyDescent="0.25">
      <c r="A452" t="str">
        <f t="shared" si="28"/>
        <v>2024</v>
      </c>
      <c r="B452" t="str">
        <f t="shared" si="29"/>
        <v>08</v>
      </c>
      <c r="C452" s="3">
        <f t="shared" si="30"/>
        <v>45505</v>
      </c>
      <c r="D452">
        <v>202408</v>
      </c>
      <c r="E452">
        <v>70865800</v>
      </c>
      <c r="F452">
        <v>74193</v>
      </c>
      <c r="G452" s="1">
        <f t="shared" si="31"/>
        <v>1.0469507152956715E-3</v>
      </c>
      <c r="H452" t="s">
        <v>258</v>
      </c>
      <c r="I452">
        <v>152</v>
      </c>
      <c r="J452" t="s">
        <v>49</v>
      </c>
    </row>
    <row r="453" spans="1:10" x14ac:dyDescent="0.25">
      <c r="A453" t="str">
        <f t="shared" si="28"/>
        <v>2024</v>
      </c>
      <c r="B453" t="str">
        <f t="shared" si="29"/>
        <v>08</v>
      </c>
      <c r="C453" s="3">
        <f t="shared" si="30"/>
        <v>45505</v>
      </c>
      <c r="D453">
        <v>202408</v>
      </c>
      <c r="E453">
        <v>12156151</v>
      </c>
      <c r="F453">
        <v>180558</v>
      </c>
      <c r="G453" s="1">
        <f t="shared" si="31"/>
        <v>1.4853221221092104E-2</v>
      </c>
      <c r="H453" t="s">
        <v>258</v>
      </c>
      <c r="I453">
        <v>161</v>
      </c>
      <c r="J453" t="s">
        <v>51</v>
      </c>
    </row>
    <row r="454" spans="1:10" x14ac:dyDescent="0.25">
      <c r="A454" t="str">
        <f t="shared" si="28"/>
        <v>2024</v>
      </c>
      <c r="B454" t="str">
        <f t="shared" si="29"/>
        <v>08</v>
      </c>
      <c r="C454" s="3">
        <f t="shared" si="30"/>
        <v>45505</v>
      </c>
      <c r="D454">
        <v>202408</v>
      </c>
      <c r="E454">
        <v>70117516</v>
      </c>
      <c r="F454">
        <v>200602</v>
      </c>
      <c r="G454" s="1">
        <f t="shared" si="31"/>
        <v>2.860939911219901E-3</v>
      </c>
      <c r="H454" t="s">
        <v>258</v>
      </c>
      <c r="I454">
        <v>162</v>
      </c>
      <c r="J454" t="s">
        <v>52</v>
      </c>
    </row>
    <row r="455" spans="1:10" x14ac:dyDescent="0.25">
      <c r="A455" t="str">
        <f t="shared" si="28"/>
        <v>2024</v>
      </c>
      <c r="B455" t="str">
        <f t="shared" si="29"/>
        <v>08</v>
      </c>
      <c r="C455" s="3">
        <f t="shared" si="30"/>
        <v>45505</v>
      </c>
      <c r="D455">
        <v>202408</v>
      </c>
      <c r="E455">
        <v>195059080</v>
      </c>
      <c r="F455">
        <v>89516</v>
      </c>
      <c r="G455" s="1">
        <f t="shared" si="31"/>
        <v>4.5891737006039399E-4</v>
      </c>
      <c r="H455" t="s">
        <v>258</v>
      </c>
      <c r="I455">
        <v>170</v>
      </c>
      <c r="J455" t="s">
        <v>53</v>
      </c>
    </row>
    <row r="456" spans="1:10" x14ac:dyDescent="0.25">
      <c r="A456" t="str">
        <f t="shared" si="28"/>
        <v>2024</v>
      </c>
      <c r="B456" t="str">
        <f t="shared" si="29"/>
        <v>08</v>
      </c>
      <c r="C456" s="3">
        <f t="shared" si="30"/>
        <v>45505</v>
      </c>
      <c r="D456">
        <v>202408</v>
      </c>
      <c r="E456">
        <v>47715758</v>
      </c>
      <c r="F456">
        <v>151087</v>
      </c>
      <c r="G456" s="1">
        <f t="shared" si="31"/>
        <v>3.1663963087414436E-3</v>
      </c>
      <c r="H456" t="s">
        <v>258</v>
      </c>
      <c r="I456">
        <v>181</v>
      </c>
      <c r="J456" t="s">
        <v>55</v>
      </c>
    </row>
    <row r="457" spans="1:10" x14ac:dyDescent="0.25">
      <c r="A457" t="str">
        <f t="shared" si="28"/>
        <v>2024</v>
      </c>
      <c r="B457" t="str">
        <f t="shared" si="29"/>
        <v>08</v>
      </c>
      <c r="C457" s="3">
        <f t="shared" si="30"/>
        <v>45505</v>
      </c>
      <c r="D457">
        <v>202408</v>
      </c>
      <c r="E457">
        <v>6030629</v>
      </c>
      <c r="F457">
        <v>29002</v>
      </c>
      <c r="G457" s="1">
        <f t="shared" si="31"/>
        <v>4.8091169262775074E-3</v>
      </c>
      <c r="H457" t="s">
        <v>258</v>
      </c>
      <c r="I457">
        <v>182</v>
      </c>
      <c r="J457" t="s">
        <v>56</v>
      </c>
    </row>
    <row r="458" spans="1:10" x14ac:dyDescent="0.25">
      <c r="A458" t="str">
        <f t="shared" si="28"/>
        <v>2024</v>
      </c>
      <c r="B458" t="str">
        <f t="shared" si="29"/>
        <v>08</v>
      </c>
      <c r="C458" s="3">
        <f t="shared" si="30"/>
        <v>45505</v>
      </c>
      <c r="D458">
        <v>202408</v>
      </c>
      <c r="E458">
        <v>2674584</v>
      </c>
      <c r="F458">
        <v>1344</v>
      </c>
      <c r="G458" s="1">
        <f t="shared" si="31"/>
        <v>5.0250805358889453E-4</v>
      </c>
      <c r="H458" t="s">
        <v>258</v>
      </c>
      <c r="I458">
        <v>191</v>
      </c>
      <c r="J458" t="s">
        <v>58</v>
      </c>
    </row>
    <row r="459" spans="1:10" x14ac:dyDescent="0.25">
      <c r="A459" t="str">
        <f t="shared" si="28"/>
        <v>2024</v>
      </c>
      <c r="B459" t="str">
        <f t="shared" si="29"/>
        <v>08</v>
      </c>
      <c r="C459" s="3">
        <f t="shared" si="30"/>
        <v>45505</v>
      </c>
      <c r="D459">
        <v>202408</v>
      </c>
      <c r="E459">
        <v>230031984</v>
      </c>
      <c r="F459">
        <v>21110</v>
      </c>
      <c r="G459" s="1">
        <f t="shared" si="31"/>
        <v>9.176984710091446E-5</v>
      </c>
      <c r="H459" t="s">
        <v>258</v>
      </c>
      <c r="I459">
        <v>192</v>
      </c>
      <c r="J459" t="s">
        <v>59</v>
      </c>
    </row>
    <row r="460" spans="1:10" x14ac:dyDescent="0.25">
      <c r="A460" t="str">
        <f t="shared" si="28"/>
        <v>2024</v>
      </c>
      <c r="B460" t="str">
        <f t="shared" si="29"/>
        <v>08</v>
      </c>
      <c r="C460" s="3">
        <f t="shared" si="30"/>
        <v>45505</v>
      </c>
      <c r="D460">
        <v>202408</v>
      </c>
      <c r="E460">
        <v>473597326</v>
      </c>
      <c r="F460">
        <v>6694127</v>
      </c>
      <c r="G460" s="1">
        <f t="shared" si="31"/>
        <v>1.4134638505116898E-2</v>
      </c>
      <c r="H460" t="s">
        <v>258</v>
      </c>
      <c r="I460">
        <v>201</v>
      </c>
      <c r="J460" t="s">
        <v>61</v>
      </c>
    </row>
    <row r="461" spans="1:10" x14ac:dyDescent="0.25">
      <c r="A461" t="str">
        <f t="shared" si="28"/>
        <v>2024</v>
      </c>
      <c r="B461" t="str">
        <f t="shared" si="29"/>
        <v>08</v>
      </c>
      <c r="C461" s="3">
        <f t="shared" si="30"/>
        <v>45505</v>
      </c>
      <c r="D461">
        <v>202408</v>
      </c>
      <c r="E461">
        <v>883523818</v>
      </c>
      <c r="F461">
        <v>3744885</v>
      </c>
      <c r="G461" s="1">
        <f t="shared" si="31"/>
        <v>4.2385784329811924E-3</v>
      </c>
      <c r="H461" t="s">
        <v>258</v>
      </c>
      <c r="I461">
        <v>202</v>
      </c>
      <c r="J461" t="s">
        <v>62</v>
      </c>
    </row>
    <row r="462" spans="1:10" x14ac:dyDescent="0.25">
      <c r="A462" t="str">
        <f t="shared" si="28"/>
        <v>2024</v>
      </c>
      <c r="B462" t="str">
        <f t="shared" si="29"/>
        <v>08</v>
      </c>
      <c r="C462" s="3">
        <f t="shared" si="30"/>
        <v>45505</v>
      </c>
      <c r="D462">
        <v>202408</v>
      </c>
      <c r="E462">
        <v>3173127</v>
      </c>
      <c r="F462">
        <v>407</v>
      </c>
      <c r="G462" s="1">
        <f t="shared" si="31"/>
        <v>1.2826464241740088E-4</v>
      </c>
      <c r="H462" t="s">
        <v>258</v>
      </c>
      <c r="I462">
        <v>203</v>
      </c>
      <c r="J462" t="s">
        <v>63</v>
      </c>
    </row>
    <row r="463" spans="1:10" x14ac:dyDescent="0.25">
      <c r="A463" t="str">
        <f t="shared" si="28"/>
        <v>2024</v>
      </c>
      <c r="B463" t="str">
        <f t="shared" si="29"/>
        <v>08</v>
      </c>
      <c r="C463" s="3">
        <f t="shared" si="30"/>
        <v>45505</v>
      </c>
      <c r="D463">
        <v>202408</v>
      </c>
      <c r="E463">
        <v>465993</v>
      </c>
      <c r="F463">
        <v>1346</v>
      </c>
      <c r="G463" s="1">
        <f t="shared" si="31"/>
        <v>2.8884554059824931E-3</v>
      </c>
      <c r="H463" t="s">
        <v>258</v>
      </c>
      <c r="I463">
        <v>204</v>
      </c>
      <c r="J463" t="s">
        <v>64</v>
      </c>
    </row>
    <row r="464" spans="1:10" x14ac:dyDescent="0.25">
      <c r="A464" t="str">
        <f t="shared" si="28"/>
        <v>2024</v>
      </c>
      <c r="B464" t="str">
        <f t="shared" si="29"/>
        <v>08</v>
      </c>
      <c r="C464" s="3">
        <f t="shared" si="30"/>
        <v>45505</v>
      </c>
      <c r="D464">
        <v>202408</v>
      </c>
      <c r="E464">
        <v>559051629</v>
      </c>
      <c r="F464">
        <v>566658</v>
      </c>
      <c r="G464" s="1">
        <f t="shared" si="31"/>
        <v>1.0136058471265092E-3</v>
      </c>
      <c r="H464" t="s">
        <v>258</v>
      </c>
      <c r="I464">
        <v>210</v>
      </c>
      <c r="J464" t="s">
        <v>65</v>
      </c>
    </row>
    <row r="465" spans="1:10" x14ac:dyDescent="0.25">
      <c r="A465" t="str">
        <f t="shared" si="28"/>
        <v>2024</v>
      </c>
      <c r="B465" t="str">
        <f t="shared" si="29"/>
        <v>08</v>
      </c>
      <c r="C465" s="3">
        <f t="shared" si="30"/>
        <v>45505</v>
      </c>
      <c r="D465">
        <v>202408</v>
      </c>
      <c r="E465">
        <v>24553827</v>
      </c>
      <c r="F465">
        <v>710897</v>
      </c>
      <c r="G465" s="1">
        <f t="shared" si="31"/>
        <v>2.8952594640338551E-2</v>
      </c>
      <c r="H465" t="s">
        <v>258</v>
      </c>
      <c r="I465">
        <v>221</v>
      </c>
      <c r="J465" t="s">
        <v>67</v>
      </c>
    </row>
    <row r="466" spans="1:10" x14ac:dyDescent="0.25">
      <c r="A466" t="str">
        <f t="shared" si="28"/>
        <v>2024</v>
      </c>
      <c r="B466" t="str">
        <f t="shared" si="29"/>
        <v>08</v>
      </c>
      <c r="C466" s="3">
        <f t="shared" si="30"/>
        <v>45505</v>
      </c>
      <c r="D466">
        <v>202408</v>
      </c>
      <c r="E466">
        <v>208438235</v>
      </c>
      <c r="F466">
        <v>441638</v>
      </c>
      <c r="G466" s="1">
        <f t="shared" si="31"/>
        <v>2.1187955271258175E-3</v>
      </c>
      <c r="H466" t="s">
        <v>258</v>
      </c>
      <c r="I466">
        <v>222</v>
      </c>
      <c r="J466" t="s">
        <v>68</v>
      </c>
    </row>
    <row r="467" spans="1:10" x14ac:dyDescent="0.25">
      <c r="A467" t="str">
        <f t="shared" si="28"/>
        <v>2024</v>
      </c>
      <c r="B467" t="str">
        <f t="shared" si="29"/>
        <v>08</v>
      </c>
      <c r="C467" s="3">
        <f t="shared" si="30"/>
        <v>45505</v>
      </c>
      <c r="D467">
        <v>202408</v>
      </c>
      <c r="E467">
        <v>68890203</v>
      </c>
      <c r="F467">
        <v>23343</v>
      </c>
      <c r="G467" s="1">
        <f t="shared" si="31"/>
        <v>3.3884353628628445E-4</v>
      </c>
      <c r="H467" t="s">
        <v>258</v>
      </c>
      <c r="I467">
        <v>231</v>
      </c>
      <c r="J467" t="s">
        <v>70</v>
      </c>
    </row>
    <row r="468" spans="1:10" x14ac:dyDescent="0.25">
      <c r="A468" t="str">
        <f t="shared" si="28"/>
        <v>2024</v>
      </c>
      <c r="B468" t="str">
        <f t="shared" si="29"/>
        <v>08</v>
      </c>
      <c r="C468" s="3">
        <f t="shared" si="30"/>
        <v>45505</v>
      </c>
      <c r="D468">
        <v>202408</v>
      </c>
      <c r="E468">
        <v>251936806</v>
      </c>
      <c r="F468">
        <v>667099</v>
      </c>
      <c r="G468" s="1">
        <f t="shared" si="31"/>
        <v>2.6478822629830436E-3</v>
      </c>
      <c r="H468" t="s">
        <v>258</v>
      </c>
      <c r="I468">
        <v>239</v>
      </c>
      <c r="J468" t="s">
        <v>71</v>
      </c>
    </row>
    <row r="469" spans="1:10" x14ac:dyDescent="0.25">
      <c r="A469" t="str">
        <f t="shared" si="28"/>
        <v>2024</v>
      </c>
      <c r="B469" t="str">
        <f t="shared" si="29"/>
        <v>08</v>
      </c>
      <c r="C469" s="3">
        <f t="shared" si="30"/>
        <v>45505</v>
      </c>
      <c r="D469">
        <v>202408</v>
      </c>
      <c r="E469">
        <v>278967522</v>
      </c>
      <c r="F469">
        <v>1812009</v>
      </c>
      <c r="G469" s="1">
        <f t="shared" si="31"/>
        <v>6.4954120358139758E-3</v>
      </c>
      <c r="H469" t="s">
        <v>258</v>
      </c>
      <c r="I469">
        <v>241</v>
      </c>
      <c r="J469" t="s">
        <v>73</v>
      </c>
    </row>
    <row r="470" spans="1:10" x14ac:dyDescent="0.25">
      <c r="A470" t="str">
        <f t="shared" si="28"/>
        <v>2024</v>
      </c>
      <c r="B470" t="str">
        <f t="shared" si="29"/>
        <v>08</v>
      </c>
      <c r="C470" s="3">
        <f t="shared" si="30"/>
        <v>45505</v>
      </c>
      <c r="D470">
        <v>202408</v>
      </c>
      <c r="E470">
        <v>89274836</v>
      </c>
      <c r="F470">
        <v>40019</v>
      </c>
      <c r="G470" s="1">
        <f t="shared" si="31"/>
        <v>4.4826741546744481E-4</v>
      </c>
      <c r="H470" t="s">
        <v>258</v>
      </c>
      <c r="I470">
        <v>242</v>
      </c>
      <c r="J470" t="s">
        <v>74</v>
      </c>
    </row>
    <row r="471" spans="1:10" x14ac:dyDescent="0.25">
      <c r="A471" t="str">
        <f t="shared" si="28"/>
        <v>2024</v>
      </c>
      <c r="B471" t="str">
        <f t="shared" si="29"/>
        <v>08</v>
      </c>
      <c r="C471" s="3">
        <f t="shared" si="30"/>
        <v>45505</v>
      </c>
      <c r="D471">
        <v>202408</v>
      </c>
      <c r="E471">
        <v>22294344</v>
      </c>
      <c r="F471">
        <v>93499</v>
      </c>
      <c r="G471" s="1">
        <f t="shared" si="31"/>
        <v>4.1938439632940088E-3</v>
      </c>
      <c r="H471" t="s">
        <v>258</v>
      </c>
      <c r="I471">
        <v>243</v>
      </c>
      <c r="J471" t="s">
        <v>75</v>
      </c>
    </row>
    <row r="472" spans="1:10" x14ac:dyDescent="0.25">
      <c r="A472" t="str">
        <f t="shared" si="28"/>
        <v>2024</v>
      </c>
      <c r="B472" t="str">
        <f t="shared" si="29"/>
        <v>08</v>
      </c>
      <c r="C472" s="3">
        <f t="shared" si="30"/>
        <v>45505</v>
      </c>
      <c r="D472">
        <v>202408</v>
      </c>
      <c r="E472">
        <v>75066290</v>
      </c>
      <c r="F472">
        <v>219716</v>
      </c>
      <c r="G472" s="1">
        <f t="shared" si="31"/>
        <v>2.9269596246197863E-3</v>
      </c>
      <c r="H472" t="s">
        <v>258</v>
      </c>
      <c r="I472">
        <v>251</v>
      </c>
      <c r="J472" t="s">
        <v>77</v>
      </c>
    </row>
    <row r="473" spans="1:10" x14ac:dyDescent="0.25">
      <c r="A473" t="str">
        <f t="shared" si="28"/>
        <v>2024</v>
      </c>
      <c r="B473" t="str">
        <f t="shared" si="29"/>
        <v>08</v>
      </c>
      <c r="C473" s="3">
        <f t="shared" si="30"/>
        <v>45505</v>
      </c>
      <c r="D473">
        <v>202408</v>
      </c>
      <c r="E473">
        <v>1622</v>
      </c>
      <c r="F473">
        <v>0</v>
      </c>
      <c r="G473" s="1">
        <f t="shared" si="31"/>
        <v>0</v>
      </c>
      <c r="H473" t="s">
        <v>258</v>
      </c>
      <c r="I473">
        <v>252</v>
      </c>
      <c r="J473" t="s">
        <v>78</v>
      </c>
    </row>
    <row r="474" spans="1:10" x14ac:dyDescent="0.25">
      <c r="A474" t="str">
        <f t="shared" si="28"/>
        <v>2024</v>
      </c>
      <c r="B474" t="str">
        <f t="shared" si="29"/>
        <v>08</v>
      </c>
      <c r="C474" s="3">
        <f t="shared" si="30"/>
        <v>45505</v>
      </c>
      <c r="D474">
        <v>202408</v>
      </c>
      <c r="E474">
        <v>244054374</v>
      </c>
      <c r="F474">
        <v>723664</v>
      </c>
      <c r="G474" s="1">
        <f t="shared" si="31"/>
        <v>2.9651752932729654E-3</v>
      </c>
      <c r="H474" t="s">
        <v>258</v>
      </c>
      <c r="I474">
        <v>259</v>
      </c>
      <c r="J474" t="s">
        <v>79</v>
      </c>
    </row>
    <row r="475" spans="1:10" x14ac:dyDescent="0.25">
      <c r="A475" t="str">
        <f t="shared" si="28"/>
        <v>2024</v>
      </c>
      <c r="B475" t="str">
        <f t="shared" si="29"/>
        <v>08</v>
      </c>
      <c r="C475" s="3">
        <f t="shared" si="30"/>
        <v>45505</v>
      </c>
      <c r="D475">
        <v>202408</v>
      </c>
      <c r="E475">
        <v>2300339</v>
      </c>
      <c r="F475">
        <v>0</v>
      </c>
      <c r="G475" s="1">
        <f t="shared" si="31"/>
        <v>0</v>
      </c>
      <c r="H475" t="s">
        <v>258</v>
      </c>
      <c r="I475">
        <v>261</v>
      </c>
      <c r="J475" t="s">
        <v>80</v>
      </c>
    </row>
    <row r="476" spans="1:10" x14ac:dyDescent="0.25">
      <c r="A476" t="str">
        <f t="shared" si="28"/>
        <v>2024</v>
      </c>
      <c r="B476" t="str">
        <f t="shared" si="29"/>
        <v>08</v>
      </c>
      <c r="C476" s="3">
        <f t="shared" si="30"/>
        <v>45505</v>
      </c>
      <c r="D476">
        <v>202408</v>
      </c>
      <c r="E476">
        <v>43107417</v>
      </c>
      <c r="F476">
        <v>937570</v>
      </c>
      <c r="G476" s="1">
        <f t="shared" si="31"/>
        <v>2.1749621416657833E-2</v>
      </c>
      <c r="H476" t="s">
        <v>258</v>
      </c>
      <c r="I476">
        <v>262</v>
      </c>
      <c r="J476" t="s">
        <v>81</v>
      </c>
    </row>
    <row r="477" spans="1:10" x14ac:dyDescent="0.25">
      <c r="A477" t="str">
        <f t="shared" si="28"/>
        <v>2024</v>
      </c>
      <c r="B477" t="str">
        <f t="shared" si="29"/>
        <v>08</v>
      </c>
      <c r="C477" s="3">
        <f t="shared" si="30"/>
        <v>45505</v>
      </c>
      <c r="D477">
        <v>202408</v>
      </c>
      <c r="E477">
        <v>445233</v>
      </c>
      <c r="F477">
        <v>0</v>
      </c>
      <c r="G477" s="1">
        <f t="shared" si="31"/>
        <v>0</v>
      </c>
      <c r="H477" t="s">
        <v>258</v>
      </c>
      <c r="I477">
        <v>263</v>
      </c>
      <c r="J477" t="s">
        <v>82</v>
      </c>
    </row>
    <row r="478" spans="1:10" x14ac:dyDescent="0.25">
      <c r="A478" t="str">
        <f t="shared" si="28"/>
        <v>2024</v>
      </c>
      <c r="B478" t="str">
        <f t="shared" si="29"/>
        <v>08</v>
      </c>
      <c r="C478" s="3">
        <f t="shared" si="30"/>
        <v>45505</v>
      </c>
      <c r="D478">
        <v>202408</v>
      </c>
      <c r="E478">
        <v>406209008</v>
      </c>
      <c r="F478">
        <v>18857</v>
      </c>
      <c r="G478" s="1">
        <f t="shared" si="31"/>
        <v>4.6421914897564258E-5</v>
      </c>
      <c r="H478" t="s">
        <v>258</v>
      </c>
      <c r="I478">
        <v>264</v>
      </c>
      <c r="J478" t="s">
        <v>83</v>
      </c>
    </row>
    <row r="479" spans="1:10" x14ac:dyDescent="0.25">
      <c r="A479" t="str">
        <f t="shared" si="28"/>
        <v>2024</v>
      </c>
      <c r="B479" t="str">
        <f t="shared" si="29"/>
        <v>08</v>
      </c>
      <c r="C479" s="3">
        <f t="shared" si="30"/>
        <v>45505</v>
      </c>
      <c r="D479">
        <v>202408</v>
      </c>
      <c r="E479">
        <v>3152321</v>
      </c>
      <c r="F479">
        <v>9042</v>
      </c>
      <c r="G479" s="1">
        <f t="shared" si="31"/>
        <v>2.8683627079856399E-3</v>
      </c>
      <c r="H479" t="s">
        <v>258</v>
      </c>
      <c r="I479">
        <v>265</v>
      </c>
      <c r="J479" t="s">
        <v>84</v>
      </c>
    </row>
    <row r="480" spans="1:10" x14ac:dyDescent="0.25">
      <c r="A480" t="str">
        <f t="shared" si="28"/>
        <v>2024</v>
      </c>
      <c r="B480" t="str">
        <f t="shared" si="29"/>
        <v>08</v>
      </c>
      <c r="C480" s="3">
        <f t="shared" si="30"/>
        <v>45505</v>
      </c>
      <c r="D480">
        <v>202408</v>
      </c>
      <c r="E480">
        <v>27760383</v>
      </c>
      <c r="F480">
        <v>7503</v>
      </c>
      <c r="G480" s="1">
        <f t="shared" si="31"/>
        <v>2.7027725085781415E-4</v>
      </c>
      <c r="H480" t="s">
        <v>258</v>
      </c>
      <c r="I480">
        <v>266</v>
      </c>
      <c r="J480" t="s">
        <v>85</v>
      </c>
    </row>
    <row r="481" spans="1:10" x14ac:dyDescent="0.25">
      <c r="A481" t="str">
        <f t="shared" si="28"/>
        <v>2024</v>
      </c>
      <c r="B481" t="str">
        <f t="shared" si="29"/>
        <v>08</v>
      </c>
      <c r="C481" s="3">
        <f t="shared" si="30"/>
        <v>45505</v>
      </c>
      <c r="D481">
        <v>202408</v>
      </c>
      <c r="E481">
        <v>1837908</v>
      </c>
      <c r="F481">
        <v>2749</v>
      </c>
      <c r="G481" s="1">
        <f t="shared" si="31"/>
        <v>1.495722310365916E-3</v>
      </c>
      <c r="H481" t="s">
        <v>258</v>
      </c>
      <c r="I481">
        <v>267</v>
      </c>
      <c r="J481" t="s">
        <v>86</v>
      </c>
    </row>
    <row r="482" spans="1:10" x14ac:dyDescent="0.25">
      <c r="A482" t="str">
        <f t="shared" si="28"/>
        <v>2024</v>
      </c>
      <c r="B482" t="str">
        <f t="shared" si="29"/>
        <v>08</v>
      </c>
      <c r="C482" s="3">
        <f t="shared" si="30"/>
        <v>45505</v>
      </c>
      <c r="D482">
        <v>202408</v>
      </c>
      <c r="E482">
        <v>6757549</v>
      </c>
      <c r="F482">
        <v>2685</v>
      </c>
      <c r="G482" s="1">
        <f t="shared" si="31"/>
        <v>3.9733341186279228E-4</v>
      </c>
      <c r="H482" t="s">
        <v>258</v>
      </c>
      <c r="I482">
        <v>268</v>
      </c>
      <c r="J482" t="s">
        <v>87</v>
      </c>
    </row>
    <row r="483" spans="1:10" x14ac:dyDescent="0.25">
      <c r="A483" t="str">
        <f t="shared" si="28"/>
        <v>2024</v>
      </c>
      <c r="B483" t="str">
        <f t="shared" si="29"/>
        <v>08</v>
      </c>
      <c r="C483" s="3">
        <f t="shared" si="30"/>
        <v>45505</v>
      </c>
      <c r="D483">
        <v>202408</v>
      </c>
      <c r="E483">
        <v>86567700</v>
      </c>
      <c r="F483">
        <v>8753309</v>
      </c>
      <c r="G483" s="1">
        <f t="shared" si="31"/>
        <v>0.10111518499394116</v>
      </c>
      <c r="H483" t="s">
        <v>258</v>
      </c>
      <c r="I483">
        <v>271</v>
      </c>
      <c r="J483" t="s">
        <v>88</v>
      </c>
    </row>
    <row r="484" spans="1:10" x14ac:dyDescent="0.25">
      <c r="A484" t="str">
        <f t="shared" si="28"/>
        <v>2024</v>
      </c>
      <c r="B484" t="str">
        <f t="shared" si="29"/>
        <v>08</v>
      </c>
      <c r="C484" s="3">
        <f t="shared" si="30"/>
        <v>45505</v>
      </c>
      <c r="D484">
        <v>202408</v>
      </c>
      <c r="E484">
        <v>1513807</v>
      </c>
      <c r="F484">
        <v>492</v>
      </c>
      <c r="G484" s="1">
        <f t="shared" si="31"/>
        <v>3.2500840595928014E-4</v>
      </c>
      <c r="H484" t="s">
        <v>258</v>
      </c>
      <c r="I484">
        <v>272</v>
      </c>
      <c r="J484" t="s">
        <v>89</v>
      </c>
    </row>
    <row r="485" spans="1:10" x14ac:dyDescent="0.25">
      <c r="A485" t="str">
        <f t="shared" si="28"/>
        <v>2024</v>
      </c>
      <c r="B485" t="str">
        <f t="shared" si="29"/>
        <v>08</v>
      </c>
      <c r="C485" s="3">
        <f t="shared" si="30"/>
        <v>45505</v>
      </c>
      <c r="D485">
        <v>202408</v>
      </c>
      <c r="E485">
        <v>6642660</v>
      </c>
      <c r="F485">
        <v>667</v>
      </c>
      <c r="G485" s="1">
        <f t="shared" si="31"/>
        <v>1.0041158210716791E-4</v>
      </c>
      <c r="H485" t="s">
        <v>258</v>
      </c>
      <c r="I485">
        <v>273</v>
      </c>
      <c r="J485" t="s">
        <v>90</v>
      </c>
    </row>
    <row r="486" spans="1:10" x14ac:dyDescent="0.25">
      <c r="A486" t="str">
        <f t="shared" si="28"/>
        <v>2024</v>
      </c>
      <c r="B486" t="str">
        <f t="shared" si="29"/>
        <v>08</v>
      </c>
      <c r="C486" s="3">
        <f t="shared" si="30"/>
        <v>45505</v>
      </c>
      <c r="D486">
        <v>202408</v>
      </c>
      <c r="E486">
        <v>4138850</v>
      </c>
      <c r="F486">
        <v>62738</v>
      </c>
      <c r="G486" s="1">
        <f t="shared" si="31"/>
        <v>1.5158316923783176E-2</v>
      </c>
      <c r="H486" t="s">
        <v>258</v>
      </c>
      <c r="I486">
        <v>274</v>
      </c>
      <c r="J486" t="s">
        <v>91</v>
      </c>
    </row>
    <row r="487" spans="1:10" x14ac:dyDescent="0.25">
      <c r="A487" t="str">
        <f t="shared" si="28"/>
        <v>2024</v>
      </c>
      <c r="B487" t="str">
        <f t="shared" si="29"/>
        <v>08</v>
      </c>
      <c r="C487" s="3">
        <f t="shared" si="30"/>
        <v>45505</v>
      </c>
      <c r="D487">
        <v>202408</v>
      </c>
      <c r="E487">
        <v>240398529</v>
      </c>
      <c r="F487">
        <v>1335580</v>
      </c>
      <c r="G487" s="1">
        <f t="shared" si="31"/>
        <v>5.5556912330357892E-3</v>
      </c>
      <c r="H487" t="s">
        <v>258</v>
      </c>
      <c r="I487">
        <v>275</v>
      </c>
      <c r="J487" t="s">
        <v>92</v>
      </c>
    </row>
    <row r="488" spans="1:10" x14ac:dyDescent="0.25">
      <c r="A488" t="str">
        <f t="shared" si="28"/>
        <v>2024</v>
      </c>
      <c r="B488" t="str">
        <f t="shared" si="29"/>
        <v>08</v>
      </c>
      <c r="C488" s="3">
        <f t="shared" si="30"/>
        <v>45505</v>
      </c>
      <c r="D488">
        <v>202408</v>
      </c>
      <c r="E488">
        <v>17272722</v>
      </c>
      <c r="F488">
        <v>104037</v>
      </c>
      <c r="G488" s="1">
        <f t="shared" si="31"/>
        <v>6.0231965755021127E-3</v>
      </c>
      <c r="H488" t="s">
        <v>258</v>
      </c>
      <c r="I488">
        <v>279</v>
      </c>
      <c r="J488" t="s">
        <v>93</v>
      </c>
    </row>
    <row r="489" spans="1:10" x14ac:dyDescent="0.25">
      <c r="A489" t="str">
        <f t="shared" si="28"/>
        <v>2024</v>
      </c>
      <c r="B489" t="str">
        <f t="shared" si="29"/>
        <v>08</v>
      </c>
      <c r="C489" s="3">
        <f t="shared" si="30"/>
        <v>45505</v>
      </c>
      <c r="D489">
        <v>202408</v>
      </c>
      <c r="E489">
        <v>185286850</v>
      </c>
      <c r="F489">
        <v>655053</v>
      </c>
      <c r="G489" s="1">
        <f t="shared" si="31"/>
        <v>3.5353453307668623E-3</v>
      </c>
      <c r="H489" t="s">
        <v>258</v>
      </c>
      <c r="I489">
        <v>281</v>
      </c>
      <c r="J489" t="s">
        <v>94</v>
      </c>
    </row>
    <row r="490" spans="1:10" x14ac:dyDescent="0.25">
      <c r="A490" t="str">
        <f t="shared" si="28"/>
        <v>2024</v>
      </c>
      <c r="B490" t="str">
        <f t="shared" si="29"/>
        <v>08</v>
      </c>
      <c r="C490" s="3">
        <f t="shared" si="30"/>
        <v>45505</v>
      </c>
      <c r="D490">
        <v>202408</v>
      </c>
      <c r="E490">
        <v>206038053</v>
      </c>
      <c r="F490">
        <v>994947</v>
      </c>
      <c r="G490" s="1">
        <f t="shared" si="31"/>
        <v>4.8289477866498764E-3</v>
      </c>
      <c r="H490" t="s">
        <v>258</v>
      </c>
      <c r="I490">
        <v>282</v>
      </c>
      <c r="J490" t="s">
        <v>95</v>
      </c>
    </row>
    <row r="491" spans="1:10" x14ac:dyDescent="0.25">
      <c r="A491" t="str">
        <f t="shared" si="28"/>
        <v>2024</v>
      </c>
      <c r="B491" t="str">
        <f t="shared" si="29"/>
        <v>08</v>
      </c>
      <c r="C491" s="3">
        <f t="shared" si="30"/>
        <v>45505</v>
      </c>
      <c r="D491">
        <v>202408</v>
      </c>
      <c r="E491">
        <v>99435283</v>
      </c>
      <c r="F491">
        <v>360610</v>
      </c>
      <c r="G491" s="1">
        <f t="shared" si="31"/>
        <v>3.626579913288928E-3</v>
      </c>
      <c r="H491" t="s">
        <v>258</v>
      </c>
      <c r="I491">
        <v>291</v>
      </c>
      <c r="J491" t="s">
        <v>97</v>
      </c>
    </row>
    <row r="492" spans="1:10" x14ac:dyDescent="0.25">
      <c r="A492" t="str">
        <f t="shared" si="28"/>
        <v>2024</v>
      </c>
      <c r="B492" t="str">
        <f t="shared" si="29"/>
        <v>08</v>
      </c>
      <c r="C492" s="3">
        <f t="shared" si="30"/>
        <v>45505</v>
      </c>
      <c r="D492">
        <v>202408</v>
      </c>
      <c r="E492">
        <v>45478237</v>
      </c>
      <c r="F492">
        <v>281019</v>
      </c>
      <c r="G492" s="1">
        <f t="shared" si="31"/>
        <v>6.1791973158502166E-3</v>
      </c>
      <c r="H492" t="s">
        <v>258</v>
      </c>
      <c r="I492">
        <v>292</v>
      </c>
      <c r="J492" t="s">
        <v>98</v>
      </c>
    </row>
    <row r="493" spans="1:10" x14ac:dyDescent="0.25">
      <c r="A493" t="str">
        <f t="shared" si="28"/>
        <v>2024</v>
      </c>
      <c r="B493" t="str">
        <f t="shared" si="29"/>
        <v>08</v>
      </c>
      <c r="C493" s="3">
        <f t="shared" si="30"/>
        <v>45505</v>
      </c>
      <c r="D493">
        <v>202408</v>
      </c>
      <c r="E493">
        <v>123456330</v>
      </c>
      <c r="F493">
        <v>41575</v>
      </c>
      <c r="G493" s="1">
        <f t="shared" si="31"/>
        <v>3.3675875509988024E-4</v>
      </c>
      <c r="H493" t="s">
        <v>258</v>
      </c>
      <c r="I493">
        <v>293</v>
      </c>
      <c r="J493" t="s">
        <v>99</v>
      </c>
    </row>
    <row r="494" spans="1:10" x14ac:dyDescent="0.25">
      <c r="A494" t="str">
        <f t="shared" si="28"/>
        <v>2024</v>
      </c>
      <c r="B494" t="str">
        <f t="shared" si="29"/>
        <v>08</v>
      </c>
      <c r="C494" s="3">
        <f t="shared" si="30"/>
        <v>45505</v>
      </c>
      <c r="D494">
        <v>202408</v>
      </c>
      <c r="E494">
        <v>2964788</v>
      </c>
      <c r="F494">
        <v>16096</v>
      </c>
      <c r="G494" s="1">
        <f t="shared" si="31"/>
        <v>5.4290559729734469E-3</v>
      </c>
      <c r="H494" t="s">
        <v>258</v>
      </c>
      <c r="I494">
        <v>301</v>
      </c>
      <c r="J494" t="s">
        <v>100</v>
      </c>
    </row>
    <row r="495" spans="1:10" x14ac:dyDescent="0.25">
      <c r="A495" t="str">
        <f t="shared" si="28"/>
        <v>2024</v>
      </c>
      <c r="B495" t="str">
        <f t="shared" si="29"/>
        <v>08</v>
      </c>
      <c r="C495" s="3">
        <f t="shared" si="30"/>
        <v>45505</v>
      </c>
      <c r="D495">
        <v>202408</v>
      </c>
      <c r="E495">
        <v>955159</v>
      </c>
      <c r="F495">
        <v>421</v>
      </c>
      <c r="G495" s="1">
        <f t="shared" si="31"/>
        <v>4.4076431253854069E-4</v>
      </c>
      <c r="H495" t="s">
        <v>258</v>
      </c>
      <c r="I495">
        <v>302</v>
      </c>
      <c r="J495" t="s">
        <v>101</v>
      </c>
    </row>
    <row r="496" spans="1:10" x14ac:dyDescent="0.25">
      <c r="A496" t="str">
        <f t="shared" si="28"/>
        <v>2024</v>
      </c>
      <c r="B496" t="str">
        <f t="shared" si="29"/>
        <v>08</v>
      </c>
      <c r="C496" s="3">
        <f t="shared" si="30"/>
        <v>45505</v>
      </c>
      <c r="D496">
        <v>202408</v>
      </c>
      <c r="E496">
        <v>352199</v>
      </c>
      <c r="F496">
        <v>5001</v>
      </c>
      <c r="G496" s="1">
        <f t="shared" si="31"/>
        <v>1.4199358885175711E-2</v>
      </c>
      <c r="H496" t="s">
        <v>258</v>
      </c>
      <c r="I496">
        <v>303</v>
      </c>
      <c r="J496" t="s">
        <v>102</v>
      </c>
    </row>
    <row r="497" spans="1:10" x14ac:dyDescent="0.25">
      <c r="A497" t="str">
        <f t="shared" si="28"/>
        <v>2024</v>
      </c>
      <c r="B497" t="str">
        <f t="shared" si="29"/>
        <v>08</v>
      </c>
      <c r="C497" s="3">
        <f t="shared" si="30"/>
        <v>45505</v>
      </c>
      <c r="D497">
        <v>202408</v>
      </c>
      <c r="E497">
        <v>228259447</v>
      </c>
      <c r="F497">
        <v>24599</v>
      </c>
      <c r="G497" s="1">
        <f t="shared" si="31"/>
        <v>1.0776771924800115E-4</v>
      </c>
      <c r="H497" t="s">
        <v>258</v>
      </c>
      <c r="I497">
        <v>309</v>
      </c>
      <c r="J497" t="s">
        <v>103</v>
      </c>
    </row>
    <row r="498" spans="1:10" x14ac:dyDescent="0.25">
      <c r="A498" t="str">
        <f t="shared" si="28"/>
        <v>2024</v>
      </c>
      <c r="B498" t="str">
        <f t="shared" si="29"/>
        <v>08</v>
      </c>
      <c r="C498" s="3">
        <f t="shared" si="30"/>
        <v>45505</v>
      </c>
      <c r="D498">
        <v>202408</v>
      </c>
      <c r="E498">
        <v>59149635</v>
      </c>
      <c r="F498">
        <v>294494</v>
      </c>
      <c r="G498" s="1">
        <f t="shared" si="31"/>
        <v>4.9787965724556035E-3</v>
      </c>
      <c r="H498" t="s">
        <v>258</v>
      </c>
      <c r="I498">
        <v>310</v>
      </c>
      <c r="J498" t="s">
        <v>105</v>
      </c>
    </row>
    <row r="499" spans="1:10" x14ac:dyDescent="0.25">
      <c r="A499" t="str">
        <f t="shared" si="28"/>
        <v>2024</v>
      </c>
      <c r="B499" t="str">
        <f t="shared" si="29"/>
        <v>08</v>
      </c>
      <c r="C499" s="3">
        <f t="shared" si="30"/>
        <v>45505</v>
      </c>
      <c r="D499">
        <v>202408</v>
      </c>
      <c r="E499">
        <v>445789</v>
      </c>
      <c r="F499">
        <v>9361</v>
      </c>
      <c r="G499" s="1">
        <f t="shared" si="31"/>
        <v>2.099872361139463E-2</v>
      </c>
      <c r="H499" t="s">
        <v>258</v>
      </c>
      <c r="I499">
        <v>321</v>
      </c>
      <c r="J499" t="s">
        <v>106</v>
      </c>
    </row>
    <row r="500" spans="1:10" x14ac:dyDescent="0.25">
      <c r="A500" t="str">
        <f t="shared" si="28"/>
        <v>2024</v>
      </c>
      <c r="B500" t="str">
        <f t="shared" si="29"/>
        <v>08</v>
      </c>
      <c r="C500" s="3">
        <f t="shared" si="30"/>
        <v>45505</v>
      </c>
      <c r="D500">
        <v>202408</v>
      </c>
      <c r="E500">
        <v>382365</v>
      </c>
      <c r="F500">
        <v>748</v>
      </c>
      <c r="G500" s="1">
        <f t="shared" si="31"/>
        <v>1.9562459953186093E-3</v>
      </c>
      <c r="H500" t="s">
        <v>258</v>
      </c>
      <c r="I500">
        <v>322</v>
      </c>
      <c r="J500" t="s">
        <v>107</v>
      </c>
    </row>
    <row r="501" spans="1:10" x14ac:dyDescent="0.25">
      <c r="A501" t="str">
        <f t="shared" si="28"/>
        <v>2024</v>
      </c>
      <c r="B501" t="str">
        <f t="shared" si="29"/>
        <v>08</v>
      </c>
      <c r="C501" s="3">
        <f t="shared" si="30"/>
        <v>45505</v>
      </c>
      <c r="D501">
        <v>202408</v>
      </c>
      <c r="E501">
        <v>414537</v>
      </c>
      <c r="F501">
        <v>1177</v>
      </c>
      <c r="G501" s="1">
        <f t="shared" si="31"/>
        <v>2.8393122929919403E-3</v>
      </c>
      <c r="H501" t="s">
        <v>258</v>
      </c>
      <c r="I501">
        <v>323</v>
      </c>
      <c r="J501" t="s">
        <v>108</v>
      </c>
    </row>
    <row r="502" spans="1:10" x14ac:dyDescent="0.25">
      <c r="A502" t="str">
        <f t="shared" si="28"/>
        <v>2024</v>
      </c>
      <c r="B502" t="str">
        <f t="shared" si="29"/>
        <v>08</v>
      </c>
      <c r="C502" s="3">
        <f t="shared" si="30"/>
        <v>45505</v>
      </c>
      <c r="D502">
        <v>202408</v>
      </c>
      <c r="E502">
        <v>1936042</v>
      </c>
      <c r="F502">
        <v>5432</v>
      </c>
      <c r="G502" s="1">
        <f t="shared" si="31"/>
        <v>2.8057242559820501E-3</v>
      </c>
      <c r="H502" t="s">
        <v>258</v>
      </c>
      <c r="I502">
        <v>324</v>
      </c>
      <c r="J502" t="s">
        <v>109</v>
      </c>
    </row>
    <row r="503" spans="1:10" x14ac:dyDescent="0.25">
      <c r="A503" t="str">
        <f t="shared" si="28"/>
        <v>2024</v>
      </c>
      <c r="B503" t="str">
        <f t="shared" si="29"/>
        <v>08</v>
      </c>
      <c r="C503" s="3">
        <f t="shared" si="30"/>
        <v>45505</v>
      </c>
      <c r="D503">
        <v>202408</v>
      </c>
      <c r="E503">
        <v>124371276</v>
      </c>
      <c r="F503">
        <v>229468</v>
      </c>
      <c r="G503" s="1">
        <f t="shared" si="31"/>
        <v>1.8450240873945846E-3</v>
      </c>
      <c r="H503" t="s">
        <v>258</v>
      </c>
      <c r="I503">
        <v>329</v>
      </c>
      <c r="J503" t="s">
        <v>110</v>
      </c>
    </row>
    <row r="504" spans="1:10" x14ac:dyDescent="0.25">
      <c r="A504" t="str">
        <f t="shared" si="28"/>
        <v>2024</v>
      </c>
      <c r="B504" t="str">
        <f t="shared" si="29"/>
        <v>08</v>
      </c>
      <c r="C504" s="3">
        <f t="shared" si="30"/>
        <v>45505</v>
      </c>
      <c r="D504">
        <v>202408</v>
      </c>
      <c r="E504">
        <v>15920622</v>
      </c>
      <c r="F504">
        <v>99473</v>
      </c>
      <c r="G504" s="1">
        <f t="shared" si="31"/>
        <v>6.248059906202157E-3</v>
      </c>
      <c r="H504" t="s">
        <v>258</v>
      </c>
      <c r="I504">
        <v>331</v>
      </c>
      <c r="J504" t="s">
        <v>111</v>
      </c>
    </row>
    <row r="505" spans="1:10" x14ac:dyDescent="0.25">
      <c r="A505" t="str">
        <f t="shared" si="28"/>
        <v>2024</v>
      </c>
      <c r="B505" t="str">
        <f t="shared" si="29"/>
        <v>08</v>
      </c>
      <c r="C505" s="3">
        <f t="shared" si="30"/>
        <v>45505</v>
      </c>
      <c r="D505">
        <v>202408</v>
      </c>
      <c r="E505">
        <v>3157908</v>
      </c>
      <c r="F505">
        <v>7811</v>
      </c>
      <c r="G505" s="1">
        <f t="shared" si="31"/>
        <v>2.4734729447469656E-3</v>
      </c>
      <c r="H505" t="s">
        <v>258</v>
      </c>
      <c r="I505">
        <v>332</v>
      </c>
      <c r="J505" t="s">
        <v>112</v>
      </c>
    </row>
    <row r="506" spans="1:10" x14ac:dyDescent="0.25">
      <c r="A506" t="str">
        <f t="shared" si="28"/>
        <v>2024</v>
      </c>
      <c r="B506" t="str">
        <f t="shared" si="29"/>
        <v>09</v>
      </c>
      <c r="C506" s="3">
        <f t="shared" si="30"/>
        <v>45536</v>
      </c>
      <c r="D506">
        <v>202409</v>
      </c>
      <c r="E506">
        <v>1072800831</v>
      </c>
      <c r="F506">
        <v>14049352</v>
      </c>
      <c r="G506" s="1">
        <f t="shared" si="31"/>
        <v>1.3095955553002364E-2</v>
      </c>
      <c r="H506" t="s">
        <v>258</v>
      </c>
      <c r="I506">
        <v>101</v>
      </c>
      <c r="J506" t="s">
        <v>29</v>
      </c>
    </row>
    <row r="507" spans="1:10" x14ac:dyDescent="0.25">
      <c r="A507" t="str">
        <f t="shared" si="28"/>
        <v>2024</v>
      </c>
      <c r="B507" t="str">
        <f t="shared" si="29"/>
        <v>09</v>
      </c>
      <c r="C507" s="3">
        <f t="shared" si="30"/>
        <v>45536</v>
      </c>
      <c r="D507">
        <v>202409</v>
      </c>
      <c r="E507">
        <v>52085798</v>
      </c>
      <c r="F507">
        <v>31825</v>
      </c>
      <c r="G507" s="1">
        <f t="shared" si="31"/>
        <v>6.1101108597779374E-4</v>
      </c>
      <c r="H507" t="s">
        <v>258</v>
      </c>
      <c r="I507">
        <v>102</v>
      </c>
      <c r="J507" t="s">
        <v>30</v>
      </c>
    </row>
    <row r="508" spans="1:10" x14ac:dyDescent="0.25">
      <c r="A508" t="str">
        <f t="shared" si="28"/>
        <v>2024</v>
      </c>
      <c r="B508" t="str">
        <f t="shared" si="29"/>
        <v>09</v>
      </c>
      <c r="C508" s="3">
        <f t="shared" si="30"/>
        <v>45536</v>
      </c>
      <c r="D508">
        <v>202409</v>
      </c>
      <c r="E508">
        <v>299853263</v>
      </c>
      <c r="F508">
        <v>77390</v>
      </c>
      <c r="G508" s="1">
        <f t="shared" si="31"/>
        <v>2.5809290592912438E-4</v>
      </c>
      <c r="H508" t="s">
        <v>258</v>
      </c>
      <c r="I508">
        <v>103</v>
      </c>
      <c r="J508" t="s">
        <v>31</v>
      </c>
    </row>
    <row r="509" spans="1:10" x14ac:dyDescent="0.25">
      <c r="A509" t="str">
        <f t="shared" si="28"/>
        <v>2024</v>
      </c>
      <c r="B509" t="str">
        <f t="shared" si="29"/>
        <v>09</v>
      </c>
      <c r="C509" s="3">
        <f t="shared" si="30"/>
        <v>45536</v>
      </c>
      <c r="D509">
        <v>202409</v>
      </c>
      <c r="E509">
        <v>316924639</v>
      </c>
      <c r="F509">
        <v>10527350</v>
      </c>
      <c r="G509" s="1">
        <f t="shared" si="31"/>
        <v>3.3217202781131827E-2</v>
      </c>
      <c r="H509" t="s">
        <v>258</v>
      </c>
      <c r="I509">
        <v>104</v>
      </c>
      <c r="J509" t="s">
        <v>32</v>
      </c>
    </row>
    <row r="510" spans="1:10" x14ac:dyDescent="0.25">
      <c r="A510" t="str">
        <f t="shared" si="28"/>
        <v>2024</v>
      </c>
      <c r="B510" t="str">
        <f t="shared" si="29"/>
        <v>09</v>
      </c>
      <c r="C510" s="3">
        <f t="shared" si="30"/>
        <v>45536</v>
      </c>
      <c r="D510">
        <v>202409</v>
      </c>
      <c r="E510">
        <v>360553088</v>
      </c>
      <c r="F510">
        <v>474281</v>
      </c>
      <c r="G510" s="1">
        <f t="shared" si="31"/>
        <v>1.3154262597800854E-3</v>
      </c>
      <c r="H510" t="s">
        <v>258</v>
      </c>
      <c r="I510">
        <v>105</v>
      </c>
      <c r="J510" t="s">
        <v>33</v>
      </c>
    </row>
    <row r="511" spans="1:10" x14ac:dyDescent="0.25">
      <c r="A511" t="str">
        <f t="shared" si="28"/>
        <v>2024</v>
      </c>
      <c r="B511" t="str">
        <f t="shared" si="29"/>
        <v>09</v>
      </c>
      <c r="C511" s="3">
        <f t="shared" si="30"/>
        <v>45536</v>
      </c>
      <c r="D511">
        <v>202409</v>
      </c>
      <c r="E511">
        <v>147028066</v>
      </c>
      <c r="F511">
        <v>1359662</v>
      </c>
      <c r="G511" s="1">
        <f t="shared" si="31"/>
        <v>9.2476357541151355E-3</v>
      </c>
      <c r="H511" t="s">
        <v>258</v>
      </c>
      <c r="I511">
        <v>106</v>
      </c>
      <c r="J511" t="s">
        <v>34</v>
      </c>
    </row>
    <row r="512" spans="1:10" x14ac:dyDescent="0.25">
      <c r="A512" t="str">
        <f t="shared" si="28"/>
        <v>2024</v>
      </c>
      <c r="B512" t="str">
        <f t="shared" si="29"/>
        <v>09</v>
      </c>
      <c r="C512" s="3">
        <f t="shared" si="30"/>
        <v>45536</v>
      </c>
      <c r="D512">
        <v>202409</v>
      </c>
      <c r="E512">
        <v>1205018197</v>
      </c>
      <c r="F512">
        <v>1693364</v>
      </c>
      <c r="G512" s="1">
        <f t="shared" si="31"/>
        <v>1.4052601066239334E-3</v>
      </c>
      <c r="H512" t="s">
        <v>258</v>
      </c>
      <c r="I512">
        <v>107</v>
      </c>
      <c r="J512" t="s">
        <v>35</v>
      </c>
    </row>
    <row r="513" spans="1:10" x14ac:dyDescent="0.25">
      <c r="A513" t="str">
        <f t="shared" si="28"/>
        <v>2024</v>
      </c>
      <c r="B513" t="str">
        <f t="shared" si="29"/>
        <v>09</v>
      </c>
      <c r="C513" s="3">
        <f t="shared" si="30"/>
        <v>45536</v>
      </c>
      <c r="D513">
        <v>202409</v>
      </c>
      <c r="E513">
        <v>25433077</v>
      </c>
      <c r="F513">
        <v>223103</v>
      </c>
      <c r="G513" s="1">
        <f t="shared" si="31"/>
        <v>8.7721591846712053E-3</v>
      </c>
      <c r="H513" t="s">
        <v>258</v>
      </c>
      <c r="I513">
        <v>108</v>
      </c>
      <c r="J513" t="s">
        <v>36</v>
      </c>
    </row>
    <row r="514" spans="1:10" x14ac:dyDescent="0.25">
      <c r="A514" t="str">
        <f t="shared" si="28"/>
        <v>2024</v>
      </c>
      <c r="B514" t="str">
        <f t="shared" si="29"/>
        <v>09</v>
      </c>
      <c r="C514" s="3">
        <f t="shared" si="30"/>
        <v>45536</v>
      </c>
      <c r="D514">
        <v>202409</v>
      </c>
      <c r="E514">
        <v>200194</v>
      </c>
      <c r="F514">
        <v>972</v>
      </c>
      <c r="G514" s="1">
        <f t="shared" si="31"/>
        <v>4.8552903683427079E-3</v>
      </c>
      <c r="H514" t="s">
        <v>258</v>
      </c>
      <c r="I514">
        <v>109</v>
      </c>
      <c r="J514" t="s">
        <v>37</v>
      </c>
    </row>
    <row r="515" spans="1:10" x14ac:dyDescent="0.25">
      <c r="A515" t="str">
        <f t="shared" ref="A515:A578" si="32">LEFT(D515,4)</f>
        <v>2024</v>
      </c>
      <c r="B515" t="str">
        <f t="shared" ref="B515:B578" si="33">RIGHT(D515,2)</f>
        <v>09</v>
      </c>
      <c r="C515" s="3">
        <f t="shared" ref="C515:C578" si="34">DATE(A515,B515,1)</f>
        <v>45536</v>
      </c>
      <c r="D515">
        <v>202409</v>
      </c>
      <c r="E515">
        <v>598377949</v>
      </c>
      <c r="F515">
        <v>609938</v>
      </c>
      <c r="G515" s="1">
        <f t="shared" ref="G515:G578" si="35">F515/E515</f>
        <v>1.0193189789485374E-3</v>
      </c>
      <c r="H515" t="s">
        <v>258</v>
      </c>
      <c r="I515">
        <v>110</v>
      </c>
      <c r="J515" t="s">
        <v>38</v>
      </c>
    </row>
    <row r="516" spans="1:10" x14ac:dyDescent="0.25">
      <c r="A516" t="str">
        <f t="shared" si="32"/>
        <v>2024</v>
      </c>
      <c r="B516" t="str">
        <f t="shared" si="33"/>
        <v>09</v>
      </c>
      <c r="C516" s="3">
        <f t="shared" si="34"/>
        <v>45536</v>
      </c>
      <c r="D516">
        <v>202409</v>
      </c>
      <c r="E516">
        <v>68289719</v>
      </c>
      <c r="F516">
        <v>3166</v>
      </c>
      <c r="G516" s="1">
        <f t="shared" si="35"/>
        <v>4.6361297811168323E-5</v>
      </c>
      <c r="H516" t="s">
        <v>258</v>
      </c>
      <c r="I516">
        <v>120</v>
      </c>
      <c r="J516" t="s">
        <v>40</v>
      </c>
    </row>
    <row r="517" spans="1:10" x14ac:dyDescent="0.25">
      <c r="A517" t="str">
        <f t="shared" si="32"/>
        <v>2024</v>
      </c>
      <c r="B517" t="str">
        <f t="shared" si="33"/>
        <v>09</v>
      </c>
      <c r="C517" s="3">
        <f t="shared" si="34"/>
        <v>45536</v>
      </c>
      <c r="D517">
        <v>202409</v>
      </c>
      <c r="E517">
        <v>156368252</v>
      </c>
      <c r="F517">
        <v>199213</v>
      </c>
      <c r="G517" s="1">
        <f t="shared" si="35"/>
        <v>1.273999021233543E-3</v>
      </c>
      <c r="H517" t="s">
        <v>258</v>
      </c>
      <c r="I517">
        <v>131</v>
      </c>
      <c r="J517" t="s">
        <v>42</v>
      </c>
    </row>
    <row r="518" spans="1:10" x14ac:dyDescent="0.25">
      <c r="A518" t="str">
        <f t="shared" si="32"/>
        <v>2024</v>
      </c>
      <c r="B518" t="str">
        <f t="shared" si="33"/>
        <v>09</v>
      </c>
      <c r="C518" s="3">
        <f t="shared" si="34"/>
        <v>45536</v>
      </c>
      <c r="D518">
        <v>202409</v>
      </c>
      <c r="E518">
        <v>121708550</v>
      </c>
      <c r="F518">
        <v>1898438</v>
      </c>
      <c r="G518" s="1">
        <f t="shared" si="35"/>
        <v>1.5598230362616266E-2</v>
      </c>
      <c r="H518" t="s">
        <v>258</v>
      </c>
      <c r="I518">
        <v>139</v>
      </c>
      <c r="J518" t="s">
        <v>43</v>
      </c>
    </row>
    <row r="519" spans="1:10" x14ac:dyDescent="0.25">
      <c r="A519" t="str">
        <f t="shared" si="32"/>
        <v>2024</v>
      </c>
      <c r="B519" t="str">
        <f t="shared" si="33"/>
        <v>09</v>
      </c>
      <c r="C519" s="3">
        <f t="shared" si="34"/>
        <v>45536</v>
      </c>
      <c r="D519">
        <v>202409</v>
      </c>
      <c r="E519">
        <v>127525108</v>
      </c>
      <c r="F519">
        <v>1647115</v>
      </c>
      <c r="G519" s="1">
        <f t="shared" si="35"/>
        <v>1.2916005528887692E-2</v>
      </c>
      <c r="H519" t="s">
        <v>258</v>
      </c>
      <c r="I519">
        <v>141</v>
      </c>
      <c r="J519" t="s">
        <v>44</v>
      </c>
    </row>
    <row r="520" spans="1:10" x14ac:dyDescent="0.25">
      <c r="A520" t="str">
        <f t="shared" si="32"/>
        <v>2024</v>
      </c>
      <c r="B520" t="str">
        <f t="shared" si="33"/>
        <v>09</v>
      </c>
      <c r="C520" s="3">
        <f t="shared" si="34"/>
        <v>45536</v>
      </c>
      <c r="D520">
        <v>202409</v>
      </c>
      <c r="E520">
        <v>9634</v>
      </c>
      <c r="F520">
        <v>195</v>
      </c>
      <c r="G520" s="1">
        <f t="shared" si="35"/>
        <v>2.0240813784513183E-2</v>
      </c>
      <c r="H520" t="s">
        <v>258</v>
      </c>
      <c r="I520">
        <v>142</v>
      </c>
      <c r="J520" t="s">
        <v>45</v>
      </c>
    </row>
    <row r="521" spans="1:10" x14ac:dyDescent="0.25">
      <c r="A521" t="str">
        <f t="shared" si="32"/>
        <v>2024</v>
      </c>
      <c r="B521" t="str">
        <f t="shared" si="33"/>
        <v>09</v>
      </c>
      <c r="C521" s="3">
        <f t="shared" si="34"/>
        <v>45536</v>
      </c>
      <c r="D521">
        <v>202409</v>
      </c>
      <c r="E521">
        <v>3512786</v>
      </c>
      <c r="F521">
        <v>53346</v>
      </c>
      <c r="G521" s="1">
        <f t="shared" si="35"/>
        <v>1.5186236793246159E-2</v>
      </c>
      <c r="H521" t="s">
        <v>258</v>
      </c>
      <c r="I521">
        <v>143</v>
      </c>
      <c r="J521" t="s">
        <v>46</v>
      </c>
    </row>
    <row r="522" spans="1:10" x14ac:dyDescent="0.25">
      <c r="A522" t="str">
        <f t="shared" si="32"/>
        <v>2024</v>
      </c>
      <c r="B522" t="str">
        <f t="shared" si="33"/>
        <v>09</v>
      </c>
      <c r="C522" s="3">
        <f t="shared" si="34"/>
        <v>45536</v>
      </c>
      <c r="D522">
        <v>202409</v>
      </c>
      <c r="E522">
        <v>811866</v>
      </c>
      <c r="F522">
        <v>4299</v>
      </c>
      <c r="G522" s="1">
        <f t="shared" si="35"/>
        <v>5.2952088152478363E-3</v>
      </c>
      <c r="H522" t="s">
        <v>258</v>
      </c>
      <c r="I522">
        <v>149</v>
      </c>
      <c r="J522" t="s">
        <v>47</v>
      </c>
    </row>
    <row r="523" spans="1:10" x14ac:dyDescent="0.25">
      <c r="A523" t="str">
        <f t="shared" si="32"/>
        <v>2024</v>
      </c>
      <c r="B523" t="str">
        <f t="shared" si="33"/>
        <v>09</v>
      </c>
      <c r="C523" s="3">
        <f t="shared" si="34"/>
        <v>45536</v>
      </c>
      <c r="D523">
        <v>202409</v>
      </c>
      <c r="E523">
        <v>62336702</v>
      </c>
      <c r="F523">
        <v>12187110</v>
      </c>
      <c r="G523" s="1">
        <f t="shared" si="35"/>
        <v>0.1955045680793315</v>
      </c>
      <c r="H523" t="s">
        <v>258</v>
      </c>
      <c r="I523">
        <v>151</v>
      </c>
      <c r="J523" t="s">
        <v>48</v>
      </c>
    </row>
    <row r="524" spans="1:10" x14ac:dyDescent="0.25">
      <c r="A524" t="str">
        <f t="shared" si="32"/>
        <v>2024</v>
      </c>
      <c r="B524" t="str">
        <f t="shared" si="33"/>
        <v>09</v>
      </c>
      <c r="C524" s="3">
        <f t="shared" si="34"/>
        <v>45536</v>
      </c>
      <c r="D524">
        <v>202409</v>
      </c>
      <c r="E524">
        <v>78969908</v>
      </c>
      <c r="F524">
        <v>64026</v>
      </c>
      <c r="G524" s="1">
        <f t="shared" si="35"/>
        <v>8.1076452564690844E-4</v>
      </c>
      <c r="H524" t="s">
        <v>258</v>
      </c>
      <c r="I524">
        <v>152</v>
      </c>
      <c r="J524" t="s">
        <v>49</v>
      </c>
    </row>
    <row r="525" spans="1:10" x14ac:dyDescent="0.25">
      <c r="A525" t="str">
        <f t="shared" si="32"/>
        <v>2024</v>
      </c>
      <c r="B525" t="str">
        <f t="shared" si="33"/>
        <v>09</v>
      </c>
      <c r="C525" s="3">
        <f t="shared" si="34"/>
        <v>45536</v>
      </c>
      <c r="D525">
        <v>202409</v>
      </c>
      <c r="E525">
        <v>13915643</v>
      </c>
      <c r="F525">
        <v>172154</v>
      </c>
      <c r="G525" s="1">
        <f t="shared" si="35"/>
        <v>1.2371257296554677E-2</v>
      </c>
      <c r="H525" t="s">
        <v>258</v>
      </c>
      <c r="I525">
        <v>161</v>
      </c>
      <c r="J525" t="s">
        <v>51</v>
      </c>
    </row>
    <row r="526" spans="1:10" x14ac:dyDescent="0.25">
      <c r="A526" t="str">
        <f t="shared" si="32"/>
        <v>2024</v>
      </c>
      <c r="B526" t="str">
        <f t="shared" si="33"/>
        <v>09</v>
      </c>
      <c r="C526" s="3">
        <f t="shared" si="34"/>
        <v>45536</v>
      </c>
      <c r="D526">
        <v>202409</v>
      </c>
      <c r="E526">
        <v>78580545</v>
      </c>
      <c r="F526">
        <v>199728</v>
      </c>
      <c r="G526" s="1">
        <f t="shared" si="35"/>
        <v>2.5416978210064589E-3</v>
      </c>
      <c r="H526" t="s">
        <v>258</v>
      </c>
      <c r="I526">
        <v>162</v>
      </c>
      <c r="J526" t="s">
        <v>52</v>
      </c>
    </row>
    <row r="527" spans="1:10" x14ac:dyDescent="0.25">
      <c r="A527" t="str">
        <f t="shared" si="32"/>
        <v>2024</v>
      </c>
      <c r="B527" t="str">
        <f t="shared" si="33"/>
        <v>09</v>
      </c>
      <c r="C527" s="3">
        <f t="shared" si="34"/>
        <v>45536</v>
      </c>
      <c r="D527">
        <v>202409</v>
      </c>
      <c r="E527">
        <v>212030236</v>
      </c>
      <c r="F527">
        <v>105213</v>
      </c>
      <c r="G527" s="1">
        <f t="shared" si="35"/>
        <v>4.9621696407487848E-4</v>
      </c>
      <c r="H527" t="s">
        <v>258</v>
      </c>
      <c r="I527">
        <v>170</v>
      </c>
      <c r="J527" t="s">
        <v>53</v>
      </c>
    </row>
    <row r="528" spans="1:10" x14ac:dyDescent="0.25">
      <c r="A528" t="str">
        <f t="shared" si="32"/>
        <v>2024</v>
      </c>
      <c r="B528" t="str">
        <f t="shared" si="33"/>
        <v>09</v>
      </c>
      <c r="C528" s="3">
        <f t="shared" si="34"/>
        <v>45536</v>
      </c>
      <c r="D528">
        <v>202409</v>
      </c>
      <c r="E528">
        <v>58901061</v>
      </c>
      <c r="F528">
        <v>163668</v>
      </c>
      <c r="G528" s="1">
        <f t="shared" si="35"/>
        <v>2.7786935790511482E-3</v>
      </c>
      <c r="H528" t="s">
        <v>258</v>
      </c>
      <c r="I528">
        <v>181</v>
      </c>
      <c r="J528" t="s">
        <v>55</v>
      </c>
    </row>
    <row r="529" spans="1:10" x14ac:dyDescent="0.25">
      <c r="A529" t="str">
        <f t="shared" si="32"/>
        <v>2024</v>
      </c>
      <c r="B529" t="str">
        <f t="shared" si="33"/>
        <v>09</v>
      </c>
      <c r="C529" s="3">
        <f t="shared" si="34"/>
        <v>45536</v>
      </c>
      <c r="D529">
        <v>202409</v>
      </c>
      <c r="E529">
        <v>7177605</v>
      </c>
      <c r="F529">
        <v>29706</v>
      </c>
      <c r="G529" s="1">
        <f t="shared" si="35"/>
        <v>4.1387064348065959E-3</v>
      </c>
      <c r="H529" t="s">
        <v>258</v>
      </c>
      <c r="I529">
        <v>182</v>
      </c>
      <c r="J529" t="s">
        <v>56</v>
      </c>
    </row>
    <row r="530" spans="1:10" x14ac:dyDescent="0.25">
      <c r="A530" t="str">
        <f t="shared" si="32"/>
        <v>2024</v>
      </c>
      <c r="B530" t="str">
        <f t="shared" si="33"/>
        <v>09</v>
      </c>
      <c r="C530" s="3">
        <f t="shared" si="34"/>
        <v>45536</v>
      </c>
      <c r="D530">
        <v>202409</v>
      </c>
      <c r="E530">
        <v>2677181</v>
      </c>
      <c r="F530">
        <v>1344</v>
      </c>
      <c r="G530" s="1">
        <f t="shared" si="35"/>
        <v>5.0202059554434306E-4</v>
      </c>
      <c r="H530" t="s">
        <v>258</v>
      </c>
      <c r="I530">
        <v>191</v>
      </c>
      <c r="J530" t="s">
        <v>58</v>
      </c>
    </row>
    <row r="531" spans="1:10" x14ac:dyDescent="0.25">
      <c r="A531" t="str">
        <f t="shared" si="32"/>
        <v>2024</v>
      </c>
      <c r="B531" t="str">
        <f t="shared" si="33"/>
        <v>09</v>
      </c>
      <c r="C531" s="3">
        <f t="shared" si="34"/>
        <v>45536</v>
      </c>
      <c r="D531">
        <v>202409</v>
      </c>
      <c r="E531">
        <v>243934212</v>
      </c>
      <c r="F531">
        <v>20736</v>
      </c>
      <c r="G531" s="1">
        <f t="shared" si="35"/>
        <v>8.5006526267828312E-5</v>
      </c>
      <c r="H531" t="s">
        <v>258</v>
      </c>
      <c r="I531">
        <v>192</v>
      </c>
      <c r="J531" t="s">
        <v>59</v>
      </c>
    </row>
    <row r="532" spans="1:10" x14ac:dyDescent="0.25">
      <c r="A532" t="str">
        <f t="shared" si="32"/>
        <v>2024</v>
      </c>
      <c r="B532" t="str">
        <f t="shared" si="33"/>
        <v>09</v>
      </c>
      <c r="C532" s="3">
        <f t="shared" si="34"/>
        <v>45536</v>
      </c>
      <c r="D532">
        <v>202409</v>
      </c>
      <c r="E532">
        <v>536025284</v>
      </c>
      <c r="F532">
        <v>6936328</v>
      </c>
      <c r="G532" s="1">
        <f t="shared" si="35"/>
        <v>1.294030003256339E-2</v>
      </c>
      <c r="H532" t="s">
        <v>258</v>
      </c>
      <c r="I532">
        <v>201</v>
      </c>
      <c r="J532" t="s">
        <v>61</v>
      </c>
    </row>
    <row r="533" spans="1:10" x14ac:dyDescent="0.25">
      <c r="A533" t="str">
        <f t="shared" si="32"/>
        <v>2024</v>
      </c>
      <c r="B533" t="str">
        <f t="shared" si="33"/>
        <v>09</v>
      </c>
      <c r="C533" s="3">
        <f t="shared" si="34"/>
        <v>45536</v>
      </c>
      <c r="D533">
        <v>202409</v>
      </c>
      <c r="E533">
        <v>922864179</v>
      </c>
      <c r="F533">
        <v>3816945</v>
      </c>
      <c r="G533" s="1">
        <f t="shared" si="35"/>
        <v>4.1359769799885144E-3</v>
      </c>
      <c r="H533" t="s">
        <v>258</v>
      </c>
      <c r="I533">
        <v>202</v>
      </c>
      <c r="J533" t="s">
        <v>62</v>
      </c>
    </row>
    <row r="534" spans="1:10" x14ac:dyDescent="0.25">
      <c r="A534" t="str">
        <f t="shared" si="32"/>
        <v>2024</v>
      </c>
      <c r="B534" t="str">
        <f t="shared" si="33"/>
        <v>09</v>
      </c>
      <c r="C534" s="3">
        <f t="shared" si="34"/>
        <v>45536</v>
      </c>
      <c r="D534">
        <v>202409</v>
      </c>
      <c r="E534">
        <v>3829074</v>
      </c>
      <c r="F534">
        <v>407</v>
      </c>
      <c r="G534" s="1">
        <f t="shared" si="35"/>
        <v>1.0629201733891797E-4</v>
      </c>
      <c r="H534" t="s">
        <v>258</v>
      </c>
      <c r="I534">
        <v>203</v>
      </c>
      <c r="J534" t="s">
        <v>63</v>
      </c>
    </row>
    <row r="535" spans="1:10" x14ac:dyDescent="0.25">
      <c r="A535" t="str">
        <f t="shared" si="32"/>
        <v>2024</v>
      </c>
      <c r="B535" t="str">
        <f t="shared" si="33"/>
        <v>09</v>
      </c>
      <c r="C535" s="3">
        <f t="shared" si="34"/>
        <v>45536</v>
      </c>
      <c r="D535">
        <v>202409</v>
      </c>
      <c r="E535">
        <v>648556</v>
      </c>
      <c r="F535">
        <v>1346</v>
      </c>
      <c r="G535" s="1">
        <f t="shared" si="35"/>
        <v>2.0753797667433498E-3</v>
      </c>
      <c r="H535" t="s">
        <v>258</v>
      </c>
      <c r="I535">
        <v>204</v>
      </c>
      <c r="J535" t="s">
        <v>64</v>
      </c>
    </row>
    <row r="536" spans="1:10" x14ac:dyDescent="0.25">
      <c r="A536" t="str">
        <f t="shared" si="32"/>
        <v>2024</v>
      </c>
      <c r="B536" t="str">
        <f t="shared" si="33"/>
        <v>09</v>
      </c>
      <c r="C536" s="3">
        <f t="shared" si="34"/>
        <v>45536</v>
      </c>
      <c r="D536">
        <v>202409</v>
      </c>
      <c r="E536">
        <v>598084753</v>
      </c>
      <c r="F536">
        <v>623814</v>
      </c>
      <c r="G536" s="1">
        <f t="shared" si="35"/>
        <v>1.043019399626795E-3</v>
      </c>
      <c r="H536" t="s">
        <v>258</v>
      </c>
      <c r="I536">
        <v>210</v>
      </c>
      <c r="J536" t="s">
        <v>65</v>
      </c>
    </row>
    <row r="537" spans="1:10" x14ac:dyDescent="0.25">
      <c r="A537" t="str">
        <f t="shared" si="32"/>
        <v>2024</v>
      </c>
      <c r="B537" t="str">
        <f t="shared" si="33"/>
        <v>09</v>
      </c>
      <c r="C537" s="3">
        <f t="shared" si="34"/>
        <v>45536</v>
      </c>
      <c r="D537">
        <v>202409</v>
      </c>
      <c r="E537">
        <v>33923794</v>
      </c>
      <c r="F537">
        <v>343346</v>
      </c>
      <c r="G537" s="1">
        <f t="shared" si="35"/>
        <v>1.0121096714595072E-2</v>
      </c>
      <c r="H537" t="s">
        <v>258</v>
      </c>
      <c r="I537">
        <v>221</v>
      </c>
      <c r="J537" t="s">
        <v>67</v>
      </c>
    </row>
    <row r="538" spans="1:10" x14ac:dyDescent="0.25">
      <c r="A538" t="str">
        <f t="shared" si="32"/>
        <v>2024</v>
      </c>
      <c r="B538" t="str">
        <f t="shared" si="33"/>
        <v>09</v>
      </c>
      <c r="C538" s="3">
        <f t="shared" si="34"/>
        <v>45536</v>
      </c>
      <c r="D538">
        <v>202409</v>
      </c>
      <c r="E538">
        <v>237486320</v>
      </c>
      <c r="F538">
        <v>222887</v>
      </c>
      <c r="G538" s="1">
        <f t="shared" si="35"/>
        <v>9.3852563802411862E-4</v>
      </c>
      <c r="H538" t="s">
        <v>258</v>
      </c>
      <c r="I538">
        <v>222</v>
      </c>
      <c r="J538" t="s">
        <v>68</v>
      </c>
    </row>
    <row r="539" spans="1:10" x14ac:dyDescent="0.25">
      <c r="A539" t="str">
        <f t="shared" si="32"/>
        <v>2024</v>
      </c>
      <c r="B539" t="str">
        <f t="shared" si="33"/>
        <v>09</v>
      </c>
      <c r="C539" s="3">
        <f t="shared" si="34"/>
        <v>45536</v>
      </c>
      <c r="D539">
        <v>202409</v>
      </c>
      <c r="E539">
        <v>78193223</v>
      </c>
      <c r="F539">
        <v>25430</v>
      </c>
      <c r="G539" s="1">
        <f t="shared" si="35"/>
        <v>3.25220000203854E-4</v>
      </c>
      <c r="H539" t="s">
        <v>258</v>
      </c>
      <c r="I539">
        <v>231</v>
      </c>
      <c r="J539" t="s">
        <v>70</v>
      </c>
    </row>
    <row r="540" spans="1:10" x14ac:dyDescent="0.25">
      <c r="A540" t="str">
        <f t="shared" si="32"/>
        <v>2024</v>
      </c>
      <c r="B540" t="str">
        <f t="shared" si="33"/>
        <v>09</v>
      </c>
      <c r="C540" s="3">
        <f t="shared" si="34"/>
        <v>45536</v>
      </c>
      <c r="D540">
        <v>202409</v>
      </c>
      <c r="E540">
        <v>250654087</v>
      </c>
      <c r="F540">
        <v>684517</v>
      </c>
      <c r="G540" s="1">
        <f t="shared" si="35"/>
        <v>2.7309229551880396E-3</v>
      </c>
      <c r="H540" t="s">
        <v>258</v>
      </c>
      <c r="I540">
        <v>239</v>
      </c>
      <c r="J540" t="s">
        <v>71</v>
      </c>
    </row>
    <row r="541" spans="1:10" x14ac:dyDescent="0.25">
      <c r="A541" t="str">
        <f t="shared" si="32"/>
        <v>2024</v>
      </c>
      <c r="B541" t="str">
        <f t="shared" si="33"/>
        <v>09</v>
      </c>
      <c r="C541" s="3">
        <f t="shared" si="34"/>
        <v>45536</v>
      </c>
      <c r="D541">
        <v>202409</v>
      </c>
      <c r="E541">
        <v>268468566</v>
      </c>
      <c r="F541">
        <v>1368868</v>
      </c>
      <c r="G541" s="1">
        <f t="shared" si="35"/>
        <v>5.0988017718245644E-3</v>
      </c>
      <c r="H541" t="s">
        <v>258</v>
      </c>
      <c r="I541">
        <v>241</v>
      </c>
      <c r="J541" t="s">
        <v>73</v>
      </c>
    </row>
    <row r="542" spans="1:10" x14ac:dyDescent="0.25">
      <c r="A542" t="str">
        <f t="shared" si="32"/>
        <v>2024</v>
      </c>
      <c r="B542" t="str">
        <f t="shared" si="33"/>
        <v>09</v>
      </c>
      <c r="C542" s="3">
        <f t="shared" si="34"/>
        <v>45536</v>
      </c>
      <c r="D542">
        <v>202409</v>
      </c>
      <c r="E542">
        <v>84755749</v>
      </c>
      <c r="F542">
        <v>41256</v>
      </c>
      <c r="G542" s="1">
        <f t="shared" si="35"/>
        <v>4.8676344067232537E-4</v>
      </c>
      <c r="H542" t="s">
        <v>258</v>
      </c>
      <c r="I542">
        <v>242</v>
      </c>
      <c r="J542" t="s">
        <v>74</v>
      </c>
    </row>
    <row r="543" spans="1:10" x14ac:dyDescent="0.25">
      <c r="A543" t="str">
        <f t="shared" si="32"/>
        <v>2024</v>
      </c>
      <c r="B543" t="str">
        <f t="shared" si="33"/>
        <v>09</v>
      </c>
      <c r="C543" s="3">
        <f t="shared" si="34"/>
        <v>45536</v>
      </c>
      <c r="D543">
        <v>202409</v>
      </c>
      <c r="E543">
        <v>23678398</v>
      </c>
      <c r="F543">
        <v>91751</v>
      </c>
      <c r="G543" s="1">
        <f t="shared" si="35"/>
        <v>3.8748820760593685E-3</v>
      </c>
      <c r="H543" t="s">
        <v>258</v>
      </c>
      <c r="I543">
        <v>243</v>
      </c>
      <c r="J543" t="s">
        <v>75</v>
      </c>
    </row>
    <row r="544" spans="1:10" x14ac:dyDescent="0.25">
      <c r="A544" t="str">
        <f t="shared" si="32"/>
        <v>2024</v>
      </c>
      <c r="B544" t="str">
        <f t="shared" si="33"/>
        <v>09</v>
      </c>
      <c r="C544" s="3">
        <f t="shared" si="34"/>
        <v>45536</v>
      </c>
      <c r="D544">
        <v>202409</v>
      </c>
      <c r="E544">
        <v>86167536</v>
      </c>
      <c r="F544">
        <v>198933</v>
      </c>
      <c r="G544" s="1">
        <f t="shared" si="35"/>
        <v>2.308676901240393E-3</v>
      </c>
      <c r="H544" t="s">
        <v>258</v>
      </c>
      <c r="I544">
        <v>251</v>
      </c>
      <c r="J544" t="s">
        <v>77</v>
      </c>
    </row>
    <row r="545" spans="1:10" x14ac:dyDescent="0.25">
      <c r="A545" t="str">
        <f t="shared" si="32"/>
        <v>2024</v>
      </c>
      <c r="B545" t="str">
        <f t="shared" si="33"/>
        <v>09</v>
      </c>
      <c r="C545" s="3">
        <f t="shared" si="34"/>
        <v>45536</v>
      </c>
      <c r="D545">
        <v>202409</v>
      </c>
      <c r="E545">
        <v>1761</v>
      </c>
      <c r="F545">
        <v>0</v>
      </c>
      <c r="G545" s="1">
        <f t="shared" si="35"/>
        <v>0</v>
      </c>
      <c r="H545" t="s">
        <v>258</v>
      </c>
      <c r="I545">
        <v>252</v>
      </c>
      <c r="J545" t="s">
        <v>78</v>
      </c>
    </row>
    <row r="546" spans="1:10" x14ac:dyDescent="0.25">
      <c r="A546" t="str">
        <f t="shared" si="32"/>
        <v>2024</v>
      </c>
      <c r="B546" t="str">
        <f t="shared" si="33"/>
        <v>09</v>
      </c>
      <c r="C546" s="3">
        <f t="shared" si="34"/>
        <v>45536</v>
      </c>
      <c r="D546">
        <v>202409</v>
      </c>
      <c r="E546">
        <v>273624028</v>
      </c>
      <c r="F546">
        <v>867339</v>
      </c>
      <c r="G546" s="1">
        <f t="shared" si="35"/>
        <v>3.169820305400957E-3</v>
      </c>
      <c r="H546" t="s">
        <v>258</v>
      </c>
      <c r="I546">
        <v>259</v>
      </c>
      <c r="J546" t="s">
        <v>79</v>
      </c>
    </row>
    <row r="547" spans="1:10" x14ac:dyDescent="0.25">
      <c r="A547" t="str">
        <f t="shared" si="32"/>
        <v>2024</v>
      </c>
      <c r="B547" t="str">
        <f t="shared" si="33"/>
        <v>09</v>
      </c>
      <c r="C547" s="3">
        <f t="shared" si="34"/>
        <v>45536</v>
      </c>
      <c r="D547">
        <v>202409</v>
      </c>
      <c r="E547">
        <v>2476608</v>
      </c>
      <c r="F547">
        <v>0</v>
      </c>
      <c r="G547" s="1">
        <f t="shared" si="35"/>
        <v>0</v>
      </c>
      <c r="H547" t="s">
        <v>258</v>
      </c>
      <c r="I547">
        <v>261</v>
      </c>
      <c r="J547" t="s">
        <v>80</v>
      </c>
    </row>
    <row r="548" spans="1:10" x14ac:dyDescent="0.25">
      <c r="A548" t="str">
        <f t="shared" si="32"/>
        <v>2024</v>
      </c>
      <c r="B548" t="str">
        <f t="shared" si="33"/>
        <v>09</v>
      </c>
      <c r="C548" s="3">
        <f t="shared" si="34"/>
        <v>45536</v>
      </c>
      <c r="D548">
        <v>202409</v>
      </c>
      <c r="E548">
        <v>50228166</v>
      </c>
      <c r="F548">
        <v>967126</v>
      </c>
      <c r="G548" s="1">
        <f t="shared" si="35"/>
        <v>1.9254654848437032E-2</v>
      </c>
      <c r="H548" t="s">
        <v>258</v>
      </c>
      <c r="I548">
        <v>262</v>
      </c>
      <c r="J548" t="s">
        <v>81</v>
      </c>
    </row>
    <row r="549" spans="1:10" x14ac:dyDescent="0.25">
      <c r="A549" t="str">
        <f t="shared" si="32"/>
        <v>2024</v>
      </c>
      <c r="B549" t="str">
        <f t="shared" si="33"/>
        <v>09</v>
      </c>
      <c r="C549" s="3">
        <f t="shared" si="34"/>
        <v>45536</v>
      </c>
      <c r="D549">
        <v>202409</v>
      </c>
      <c r="E549">
        <v>361073</v>
      </c>
      <c r="F549">
        <v>0</v>
      </c>
      <c r="G549" s="1">
        <f t="shared" si="35"/>
        <v>0</v>
      </c>
      <c r="H549" t="s">
        <v>258</v>
      </c>
      <c r="I549">
        <v>263</v>
      </c>
      <c r="J549" t="s">
        <v>82</v>
      </c>
    </row>
    <row r="550" spans="1:10" x14ac:dyDescent="0.25">
      <c r="A550" t="str">
        <f t="shared" si="32"/>
        <v>2024</v>
      </c>
      <c r="B550" t="str">
        <f t="shared" si="33"/>
        <v>09</v>
      </c>
      <c r="C550" s="3">
        <f t="shared" si="34"/>
        <v>45536</v>
      </c>
      <c r="D550">
        <v>202409</v>
      </c>
      <c r="E550">
        <v>474879257</v>
      </c>
      <c r="F550">
        <v>18644</v>
      </c>
      <c r="G550" s="1">
        <f t="shared" si="35"/>
        <v>3.9260506171150784E-5</v>
      </c>
      <c r="H550" t="s">
        <v>258</v>
      </c>
      <c r="I550">
        <v>264</v>
      </c>
      <c r="J550" t="s">
        <v>83</v>
      </c>
    </row>
    <row r="551" spans="1:10" x14ac:dyDescent="0.25">
      <c r="A551" t="str">
        <f t="shared" si="32"/>
        <v>2024</v>
      </c>
      <c r="B551" t="str">
        <f t="shared" si="33"/>
        <v>09</v>
      </c>
      <c r="C551" s="3">
        <f t="shared" si="34"/>
        <v>45536</v>
      </c>
      <c r="D551">
        <v>202409</v>
      </c>
      <c r="E551">
        <v>3342755</v>
      </c>
      <c r="F551">
        <v>9536</v>
      </c>
      <c r="G551" s="1">
        <f t="shared" si="35"/>
        <v>2.8527367396055051E-3</v>
      </c>
      <c r="H551" t="s">
        <v>258</v>
      </c>
      <c r="I551">
        <v>265</v>
      </c>
      <c r="J551" t="s">
        <v>84</v>
      </c>
    </row>
    <row r="552" spans="1:10" x14ac:dyDescent="0.25">
      <c r="A552" t="str">
        <f t="shared" si="32"/>
        <v>2024</v>
      </c>
      <c r="B552" t="str">
        <f t="shared" si="33"/>
        <v>09</v>
      </c>
      <c r="C552" s="3">
        <f t="shared" si="34"/>
        <v>45536</v>
      </c>
      <c r="D552">
        <v>202409</v>
      </c>
      <c r="E552">
        <v>29212898</v>
      </c>
      <c r="F552">
        <v>14747</v>
      </c>
      <c r="G552" s="1">
        <f t="shared" si="35"/>
        <v>5.0481126521579613E-4</v>
      </c>
      <c r="H552" t="s">
        <v>258</v>
      </c>
      <c r="I552">
        <v>266</v>
      </c>
      <c r="J552" t="s">
        <v>85</v>
      </c>
    </row>
    <row r="553" spans="1:10" x14ac:dyDescent="0.25">
      <c r="A553" t="str">
        <f t="shared" si="32"/>
        <v>2024</v>
      </c>
      <c r="B553" t="str">
        <f t="shared" si="33"/>
        <v>09</v>
      </c>
      <c r="C553" s="3">
        <f t="shared" si="34"/>
        <v>45536</v>
      </c>
      <c r="D553">
        <v>202409</v>
      </c>
      <c r="E553">
        <v>2226121</v>
      </c>
      <c r="F553">
        <v>4676</v>
      </c>
      <c r="G553" s="1">
        <f t="shared" si="35"/>
        <v>2.1005147518935404E-3</v>
      </c>
      <c r="H553" t="s">
        <v>258</v>
      </c>
      <c r="I553">
        <v>267</v>
      </c>
      <c r="J553" t="s">
        <v>86</v>
      </c>
    </row>
    <row r="554" spans="1:10" x14ac:dyDescent="0.25">
      <c r="A554" t="str">
        <f t="shared" si="32"/>
        <v>2024</v>
      </c>
      <c r="B554" t="str">
        <f t="shared" si="33"/>
        <v>09</v>
      </c>
      <c r="C554" s="3">
        <f t="shared" si="34"/>
        <v>45536</v>
      </c>
      <c r="D554">
        <v>202409</v>
      </c>
      <c r="E554">
        <v>7395974</v>
      </c>
      <c r="F554">
        <v>2510</v>
      </c>
      <c r="G554" s="1">
        <f t="shared" si="35"/>
        <v>3.3937382689555156E-4</v>
      </c>
      <c r="H554" t="s">
        <v>258</v>
      </c>
      <c r="I554">
        <v>268</v>
      </c>
      <c r="J554" t="s">
        <v>87</v>
      </c>
    </row>
    <row r="555" spans="1:10" x14ac:dyDescent="0.25">
      <c r="A555" t="str">
        <f t="shared" si="32"/>
        <v>2024</v>
      </c>
      <c r="B555" t="str">
        <f t="shared" si="33"/>
        <v>09</v>
      </c>
      <c r="C555" s="3">
        <f t="shared" si="34"/>
        <v>45536</v>
      </c>
      <c r="D555">
        <v>202409</v>
      </c>
      <c r="E555">
        <v>85101697</v>
      </c>
      <c r="F555">
        <v>8930534</v>
      </c>
      <c r="G555" s="1">
        <f t="shared" si="35"/>
        <v>0.10493955249799543</v>
      </c>
      <c r="H555" t="s">
        <v>258</v>
      </c>
      <c r="I555">
        <v>271</v>
      </c>
      <c r="J555" t="s">
        <v>88</v>
      </c>
    </row>
    <row r="556" spans="1:10" x14ac:dyDescent="0.25">
      <c r="A556" t="str">
        <f t="shared" si="32"/>
        <v>2024</v>
      </c>
      <c r="B556" t="str">
        <f t="shared" si="33"/>
        <v>09</v>
      </c>
      <c r="C556" s="3">
        <f t="shared" si="34"/>
        <v>45536</v>
      </c>
      <c r="D556">
        <v>202409</v>
      </c>
      <c r="E556">
        <v>1980153</v>
      </c>
      <c r="F556">
        <v>492</v>
      </c>
      <c r="G556" s="1">
        <f t="shared" si="35"/>
        <v>2.4846564886652698E-4</v>
      </c>
      <c r="H556" t="s">
        <v>258</v>
      </c>
      <c r="I556">
        <v>272</v>
      </c>
      <c r="J556" t="s">
        <v>89</v>
      </c>
    </row>
    <row r="557" spans="1:10" x14ac:dyDescent="0.25">
      <c r="A557" t="str">
        <f t="shared" si="32"/>
        <v>2024</v>
      </c>
      <c r="B557" t="str">
        <f t="shared" si="33"/>
        <v>09</v>
      </c>
      <c r="C557" s="3">
        <f t="shared" si="34"/>
        <v>45536</v>
      </c>
      <c r="D557">
        <v>202409</v>
      </c>
      <c r="E557">
        <v>7828671</v>
      </c>
      <c r="F557">
        <v>667</v>
      </c>
      <c r="G557" s="1">
        <f t="shared" si="35"/>
        <v>8.5199646274572021E-5</v>
      </c>
      <c r="H557" t="s">
        <v>258</v>
      </c>
      <c r="I557">
        <v>273</v>
      </c>
      <c r="J557" t="s">
        <v>90</v>
      </c>
    </row>
    <row r="558" spans="1:10" x14ac:dyDescent="0.25">
      <c r="A558" t="str">
        <f t="shared" si="32"/>
        <v>2024</v>
      </c>
      <c r="B558" t="str">
        <f t="shared" si="33"/>
        <v>09</v>
      </c>
      <c r="C558" s="3">
        <f t="shared" si="34"/>
        <v>45536</v>
      </c>
      <c r="D558">
        <v>202409</v>
      </c>
      <c r="E558">
        <v>4710895</v>
      </c>
      <c r="F558">
        <v>93881</v>
      </c>
      <c r="G558" s="1">
        <f t="shared" si="35"/>
        <v>1.9928484926961861E-2</v>
      </c>
      <c r="H558" t="s">
        <v>258</v>
      </c>
      <c r="I558">
        <v>274</v>
      </c>
      <c r="J558" t="s">
        <v>91</v>
      </c>
    </row>
    <row r="559" spans="1:10" x14ac:dyDescent="0.25">
      <c r="A559" t="str">
        <f t="shared" si="32"/>
        <v>2024</v>
      </c>
      <c r="B559" t="str">
        <f t="shared" si="33"/>
        <v>09</v>
      </c>
      <c r="C559" s="3">
        <f t="shared" si="34"/>
        <v>45536</v>
      </c>
      <c r="D559">
        <v>202409</v>
      </c>
      <c r="E559">
        <v>278437183</v>
      </c>
      <c r="F559">
        <v>36728</v>
      </c>
      <c r="G559" s="1">
        <f t="shared" si="35"/>
        <v>1.3190766981721689E-4</v>
      </c>
      <c r="H559" t="s">
        <v>258</v>
      </c>
      <c r="I559">
        <v>275</v>
      </c>
      <c r="J559" t="s">
        <v>92</v>
      </c>
    </row>
    <row r="560" spans="1:10" x14ac:dyDescent="0.25">
      <c r="A560" t="str">
        <f t="shared" si="32"/>
        <v>2024</v>
      </c>
      <c r="B560" t="str">
        <f t="shared" si="33"/>
        <v>09</v>
      </c>
      <c r="C560" s="3">
        <f t="shared" si="34"/>
        <v>45536</v>
      </c>
      <c r="D560">
        <v>202409</v>
      </c>
      <c r="E560">
        <v>18397458</v>
      </c>
      <c r="F560">
        <v>105904</v>
      </c>
      <c r="G560" s="1">
        <f t="shared" si="35"/>
        <v>5.7564474396408459E-3</v>
      </c>
      <c r="H560" t="s">
        <v>258</v>
      </c>
      <c r="I560">
        <v>279</v>
      </c>
      <c r="J560" t="s">
        <v>93</v>
      </c>
    </row>
    <row r="561" spans="1:10" x14ac:dyDescent="0.25">
      <c r="A561" t="str">
        <f t="shared" si="32"/>
        <v>2024</v>
      </c>
      <c r="B561" t="str">
        <f t="shared" si="33"/>
        <v>09</v>
      </c>
      <c r="C561" s="3">
        <f t="shared" si="34"/>
        <v>45536</v>
      </c>
      <c r="D561">
        <v>202409</v>
      </c>
      <c r="E561">
        <v>191043434</v>
      </c>
      <c r="F561">
        <v>669245</v>
      </c>
      <c r="G561" s="1">
        <f t="shared" si="35"/>
        <v>3.5031039067273048E-3</v>
      </c>
      <c r="H561" t="s">
        <v>258</v>
      </c>
      <c r="I561">
        <v>281</v>
      </c>
      <c r="J561" t="s">
        <v>94</v>
      </c>
    </row>
    <row r="562" spans="1:10" x14ac:dyDescent="0.25">
      <c r="A562" t="str">
        <f t="shared" si="32"/>
        <v>2024</v>
      </c>
      <c r="B562" t="str">
        <f t="shared" si="33"/>
        <v>09</v>
      </c>
      <c r="C562" s="3">
        <f t="shared" si="34"/>
        <v>45536</v>
      </c>
      <c r="D562">
        <v>202409</v>
      </c>
      <c r="E562">
        <v>229591566</v>
      </c>
      <c r="F562">
        <v>1046432</v>
      </c>
      <c r="G562" s="1">
        <f t="shared" si="35"/>
        <v>4.5577980856666136E-3</v>
      </c>
      <c r="H562" t="s">
        <v>258</v>
      </c>
      <c r="I562">
        <v>282</v>
      </c>
      <c r="J562" t="s">
        <v>95</v>
      </c>
    </row>
    <row r="563" spans="1:10" x14ac:dyDescent="0.25">
      <c r="A563" t="str">
        <f t="shared" si="32"/>
        <v>2024</v>
      </c>
      <c r="B563" t="str">
        <f t="shared" si="33"/>
        <v>09</v>
      </c>
      <c r="C563" s="3">
        <f t="shared" si="34"/>
        <v>45536</v>
      </c>
      <c r="D563">
        <v>202409</v>
      </c>
      <c r="E563">
        <v>44562997</v>
      </c>
      <c r="F563">
        <v>366465</v>
      </c>
      <c r="G563" s="1">
        <f t="shared" si="35"/>
        <v>8.2235267973561118E-3</v>
      </c>
      <c r="H563" t="s">
        <v>258</v>
      </c>
      <c r="I563">
        <v>291</v>
      </c>
      <c r="J563" t="s">
        <v>97</v>
      </c>
    </row>
    <row r="564" spans="1:10" x14ac:dyDescent="0.25">
      <c r="A564" t="str">
        <f t="shared" si="32"/>
        <v>2024</v>
      </c>
      <c r="B564" t="str">
        <f t="shared" si="33"/>
        <v>09</v>
      </c>
      <c r="C564" s="3">
        <f t="shared" si="34"/>
        <v>45536</v>
      </c>
      <c r="D564">
        <v>202409</v>
      </c>
      <c r="E564">
        <v>47121330</v>
      </c>
      <c r="F564">
        <v>279537</v>
      </c>
      <c r="G564" s="1">
        <f t="shared" si="35"/>
        <v>5.9322816227810205E-3</v>
      </c>
      <c r="H564" t="s">
        <v>258</v>
      </c>
      <c r="I564">
        <v>292</v>
      </c>
      <c r="J564" t="s">
        <v>98</v>
      </c>
    </row>
    <row r="565" spans="1:10" x14ac:dyDescent="0.25">
      <c r="A565" t="str">
        <f t="shared" si="32"/>
        <v>2024</v>
      </c>
      <c r="B565" t="str">
        <f t="shared" si="33"/>
        <v>09</v>
      </c>
      <c r="C565" s="3">
        <f t="shared" si="34"/>
        <v>45536</v>
      </c>
      <c r="D565">
        <v>202409</v>
      </c>
      <c r="E565">
        <v>115238560</v>
      </c>
      <c r="F565">
        <v>49497</v>
      </c>
      <c r="G565" s="1">
        <f t="shared" si="35"/>
        <v>4.2951768921791454E-4</v>
      </c>
      <c r="H565" t="s">
        <v>258</v>
      </c>
      <c r="I565">
        <v>293</v>
      </c>
      <c r="J565" t="s">
        <v>99</v>
      </c>
    </row>
    <row r="566" spans="1:10" x14ac:dyDescent="0.25">
      <c r="A566" t="str">
        <f t="shared" si="32"/>
        <v>2024</v>
      </c>
      <c r="B566" t="str">
        <f t="shared" si="33"/>
        <v>09</v>
      </c>
      <c r="C566" s="3">
        <f t="shared" si="34"/>
        <v>45536</v>
      </c>
      <c r="D566">
        <v>202409</v>
      </c>
      <c r="E566">
        <v>3310398</v>
      </c>
      <c r="F566">
        <v>20649</v>
      </c>
      <c r="G566" s="1">
        <f t="shared" si="35"/>
        <v>6.2376185582519077E-3</v>
      </c>
      <c r="H566" t="s">
        <v>258</v>
      </c>
      <c r="I566">
        <v>301</v>
      </c>
      <c r="J566" t="s">
        <v>100</v>
      </c>
    </row>
    <row r="567" spans="1:10" x14ac:dyDescent="0.25">
      <c r="A567" t="str">
        <f t="shared" si="32"/>
        <v>2024</v>
      </c>
      <c r="B567" t="str">
        <f t="shared" si="33"/>
        <v>09</v>
      </c>
      <c r="C567" s="3">
        <f t="shared" si="34"/>
        <v>45536</v>
      </c>
      <c r="D567">
        <v>202409</v>
      </c>
      <c r="E567">
        <v>856679</v>
      </c>
      <c r="F567">
        <v>527</v>
      </c>
      <c r="G567" s="1">
        <f t="shared" si="35"/>
        <v>6.1516624079731145E-4</v>
      </c>
      <c r="H567" t="s">
        <v>258</v>
      </c>
      <c r="I567">
        <v>302</v>
      </c>
      <c r="J567" t="s">
        <v>101</v>
      </c>
    </row>
    <row r="568" spans="1:10" x14ac:dyDescent="0.25">
      <c r="A568" t="str">
        <f t="shared" si="32"/>
        <v>2024</v>
      </c>
      <c r="B568" t="str">
        <f t="shared" si="33"/>
        <v>09</v>
      </c>
      <c r="C568" s="3">
        <f t="shared" si="34"/>
        <v>45536</v>
      </c>
      <c r="D568">
        <v>202409</v>
      </c>
      <c r="E568">
        <v>374992</v>
      </c>
      <c r="F568">
        <v>5451</v>
      </c>
      <c r="G568" s="1">
        <f t="shared" si="35"/>
        <v>1.4536310107948969E-2</v>
      </c>
      <c r="H568" t="s">
        <v>258</v>
      </c>
      <c r="I568">
        <v>303</v>
      </c>
      <c r="J568" t="s">
        <v>102</v>
      </c>
    </row>
    <row r="569" spans="1:10" x14ac:dyDescent="0.25">
      <c r="A569" t="str">
        <f t="shared" si="32"/>
        <v>2024</v>
      </c>
      <c r="B569" t="str">
        <f t="shared" si="33"/>
        <v>09</v>
      </c>
      <c r="C569" s="3">
        <f t="shared" si="34"/>
        <v>45536</v>
      </c>
      <c r="D569">
        <v>202409</v>
      </c>
      <c r="E569">
        <v>213920888</v>
      </c>
      <c r="F569">
        <v>24743</v>
      </c>
      <c r="G569" s="1">
        <f t="shared" si="35"/>
        <v>1.1566425434808404E-4</v>
      </c>
      <c r="H569" t="s">
        <v>258</v>
      </c>
      <c r="I569">
        <v>309</v>
      </c>
      <c r="J569" t="s">
        <v>103</v>
      </c>
    </row>
    <row r="570" spans="1:10" x14ac:dyDescent="0.25">
      <c r="A570" t="str">
        <f t="shared" si="32"/>
        <v>2024</v>
      </c>
      <c r="B570" t="str">
        <f t="shared" si="33"/>
        <v>09</v>
      </c>
      <c r="C570" s="3">
        <f t="shared" si="34"/>
        <v>45536</v>
      </c>
      <c r="D570">
        <v>202409</v>
      </c>
      <c r="E570">
        <v>67213613</v>
      </c>
      <c r="F570">
        <v>237868</v>
      </c>
      <c r="G570" s="1">
        <f t="shared" si="35"/>
        <v>3.5389854730767116E-3</v>
      </c>
      <c r="H570" t="s">
        <v>258</v>
      </c>
      <c r="I570">
        <v>310</v>
      </c>
      <c r="J570" t="s">
        <v>105</v>
      </c>
    </row>
    <row r="571" spans="1:10" x14ac:dyDescent="0.25">
      <c r="A571" t="str">
        <f t="shared" si="32"/>
        <v>2024</v>
      </c>
      <c r="B571" t="str">
        <f t="shared" si="33"/>
        <v>09</v>
      </c>
      <c r="C571" s="3">
        <f t="shared" si="34"/>
        <v>45536</v>
      </c>
      <c r="D571">
        <v>202409</v>
      </c>
      <c r="E571">
        <v>386870</v>
      </c>
      <c r="F571">
        <v>14352</v>
      </c>
      <c r="G571" s="1">
        <f t="shared" si="35"/>
        <v>3.7097733088634427E-2</v>
      </c>
      <c r="H571" t="s">
        <v>258</v>
      </c>
      <c r="I571">
        <v>321</v>
      </c>
      <c r="J571" t="s">
        <v>106</v>
      </c>
    </row>
    <row r="572" spans="1:10" x14ac:dyDescent="0.25">
      <c r="A572" t="str">
        <f t="shared" si="32"/>
        <v>2024</v>
      </c>
      <c r="B572" t="str">
        <f t="shared" si="33"/>
        <v>09</v>
      </c>
      <c r="C572" s="3">
        <f t="shared" si="34"/>
        <v>45536</v>
      </c>
      <c r="D572">
        <v>202409</v>
      </c>
      <c r="E572">
        <v>453072</v>
      </c>
      <c r="F572">
        <v>1135</v>
      </c>
      <c r="G572" s="1">
        <f t="shared" si="35"/>
        <v>2.5051205989335031E-3</v>
      </c>
      <c r="H572" t="s">
        <v>258</v>
      </c>
      <c r="I572">
        <v>322</v>
      </c>
      <c r="J572" t="s">
        <v>107</v>
      </c>
    </row>
    <row r="573" spans="1:10" x14ac:dyDescent="0.25">
      <c r="A573" t="str">
        <f t="shared" si="32"/>
        <v>2024</v>
      </c>
      <c r="B573" t="str">
        <f t="shared" si="33"/>
        <v>09</v>
      </c>
      <c r="C573" s="3">
        <f t="shared" si="34"/>
        <v>45536</v>
      </c>
      <c r="D573">
        <v>202409</v>
      </c>
      <c r="E573">
        <v>434328</v>
      </c>
      <c r="F573">
        <v>2537</v>
      </c>
      <c r="G573" s="1">
        <f t="shared" si="35"/>
        <v>5.8412075666316697E-3</v>
      </c>
      <c r="H573" t="s">
        <v>258</v>
      </c>
      <c r="I573">
        <v>323</v>
      </c>
      <c r="J573" t="s">
        <v>108</v>
      </c>
    </row>
    <row r="574" spans="1:10" x14ac:dyDescent="0.25">
      <c r="A574" t="str">
        <f t="shared" si="32"/>
        <v>2024</v>
      </c>
      <c r="B574" t="str">
        <f t="shared" si="33"/>
        <v>09</v>
      </c>
      <c r="C574" s="3">
        <f t="shared" si="34"/>
        <v>45536</v>
      </c>
      <c r="D574">
        <v>202409</v>
      </c>
      <c r="E574">
        <v>1611179</v>
      </c>
      <c r="F574">
        <v>5891</v>
      </c>
      <c r="G574" s="1">
        <f t="shared" si="35"/>
        <v>3.6563286884945746E-3</v>
      </c>
      <c r="H574" t="s">
        <v>258</v>
      </c>
      <c r="I574">
        <v>324</v>
      </c>
      <c r="J574" t="s">
        <v>109</v>
      </c>
    </row>
    <row r="575" spans="1:10" x14ac:dyDescent="0.25">
      <c r="A575" t="str">
        <f t="shared" si="32"/>
        <v>2024</v>
      </c>
      <c r="B575" t="str">
        <f t="shared" si="33"/>
        <v>09</v>
      </c>
      <c r="C575" s="3">
        <f t="shared" si="34"/>
        <v>45536</v>
      </c>
      <c r="D575">
        <v>202409</v>
      </c>
      <c r="E575">
        <v>135680467</v>
      </c>
      <c r="F575">
        <v>233024</v>
      </c>
      <c r="G575" s="1">
        <f t="shared" si="35"/>
        <v>1.7174469188700537E-3</v>
      </c>
      <c r="H575" t="s">
        <v>258</v>
      </c>
      <c r="I575">
        <v>329</v>
      </c>
      <c r="J575" t="s">
        <v>110</v>
      </c>
    </row>
    <row r="576" spans="1:10" x14ac:dyDescent="0.25">
      <c r="A576" t="str">
        <f t="shared" si="32"/>
        <v>2024</v>
      </c>
      <c r="B576" t="str">
        <f t="shared" si="33"/>
        <v>09</v>
      </c>
      <c r="C576" s="3">
        <f t="shared" si="34"/>
        <v>45536</v>
      </c>
      <c r="D576">
        <v>202409</v>
      </c>
      <c r="E576">
        <v>13885685</v>
      </c>
      <c r="F576">
        <v>120457</v>
      </c>
      <c r="G576" s="1">
        <f t="shared" si="35"/>
        <v>8.6749051271147234E-3</v>
      </c>
      <c r="H576" t="s">
        <v>258</v>
      </c>
      <c r="I576">
        <v>331</v>
      </c>
      <c r="J576" t="s">
        <v>111</v>
      </c>
    </row>
    <row r="577" spans="1:10" x14ac:dyDescent="0.25">
      <c r="A577" t="str">
        <f t="shared" si="32"/>
        <v>2024</v>
      </c>
      <c r="B577" t="str">
        <f t="shared" si="33"/>
        <v>09</v>
      </c>
      <c r="C577" s="3">
        <f t="shared" si="34"/>
        <v>45536</v>
      </c>
      <c r="D577">
        <v>202409</v>
      </c>
      <c r="E577">
        <v>3436820</v>
      </c>
      <c r="F577">
        <v>11059</v>
      </c>
      <c r="G577" s="1">
        <f t="shared" si="35"/>
        <v>3.2178001757438564E-3</v>
      </c>
      <c r="H577" t="s">
        <v>258</v>
      </c>
      <c r="I577">
        <v>332</v>
      </c>
      <c r="J577" t="s">
        <v>112</v>
      </c>
    </row>
    <row r="578" spans="1:10" x14ac:dyDescent="0.25">
      <c r="A578" t="str">
        <f t="shared" si="32"/>
        <v>2024</v>
      </c>
      <c r="B578" t="str">
        <f t="shared" si="33"/>
        <v>10</v>
      </c>
      <c r="C578" s="3">
        <f t="shared" si="34"/>
        <v>45566</v>
      </c>
      <c r="D578">
        <v>202410</v>
      </c>
      <c r="E578">
        <v>1225614186</v>
      </c>
      <c r="F578">
        <v>15022482</v>
      </c>
      <c r="G578" s="1">
        <f t="shared" si="35"/>
        <v>1.2257105189870901E-2</v>
      </c>
      <c r="H578" t="s">
        <v>258</v>
      </c>
      <c r="I578">
        <v>101</v>
      </c>
      <c r="J578" t="s">
        <v>29</v>
      </c>
    </row>
    <row r="579" spans="1:10" x14ac:dyDescent="0.25">
      <c r="A579" t="str">
        <f t="shared" ref="A579:A642" si="36">LEFT(D579,4)</f>
        <v>2024</v>
      </c>
      <c r="B579" t="str">
        <f t="shared" ref="B579:B642" si="37">RIGHT(D579,2)</f>
        <v>10</v>
      </c>
      <c r="C579" s="3">
        <f t="shared" ref="C579:C642" si="38">DATE(A579,B579,1)</f>
        <v>45566</v>
      </c>
      <c r="D579">
        <v>202410</v>
      </c>
      <c r="E579">
        <v>55670199</v>
      </c>
      <c r="F579">
        <v>32016</v>
      </c>
      <c r="G579" s="1">
        <f t="shared" ref="G579:G642" si="39">F579/E579</f>
        <v>5.7510123145060072E-4</v>
      </c>
      <c r="H579" t="s">
        <v>258</v>
      </c>
      <c r="I579">
        <v>102</v>
      </c>
      <c r="J579" t="s">
        <v>30</v>
      </c>
    </row>
    <row r="580" spans="1:10" x14ac:dyDescent="0.25">
      <c r="A580" t="str">
        <f t="shared" si="36"/>
        <v>2024</v>
      </c>
      <c r="B580" t="str">
        <f t="shared" si="37"/>
        <v>10</v>
      </c>
      <c r="C580" s="3">
        <f t="shared" si="38"/>
        <v>45566</v>
      </c>
      <c r="D580">
        <v>202410</v>
      </c>
      <c r="E580">
        <v>316007880</v>
      </c>
      <c r="F580">
        <v>79519</v>
      </c>
      <c r="G580" s="1">
        <f t="shared" si="39"/>
        <v>2.5163613008637631E-4</v>
      </c>
      <c r="H580" t="s">
        <v>258</v>
      </c>
      <c r="I580">
        <v>103</v>
      </c>
      <c r="J580" t="s">
        <v>31</v>
      </c>
    </row>
    <row r="581" spans="1:10" x14ac:dyDescent="0.25">
      <c r="A581" t="str">
        <f t="shared" si="36"/>
        <v>2024</v>
      </c>
      <c r="B581" t="str">
        <f t="shared" si="37"/>
        <v>10</v>
      </c>
      <c r="C581" s="3">
        <f t="shared" si="38"/>
        <v>45566</v>
      </c>
      <c r="D581">
        <v>202410</v>
      </c>
      <c r="E581">
        <v>423417661</v>
      </c>
      <c r="F581">
        <v>10725205</v>
      </c>
      <c r="G581" s="1">
        <f t="shared" si="39"/>
        <v>2.5330084188434455E-2</v>
      </c>
      <c r="H581" t="s">
        <v>258</v>
      </c>
      <c r="I581">
        <v>104</v>
      </c>
      <c r="J581" t="s">
        <v>32</v>
      </c>
    </row>
    <row r="582" spans="1:10" x14ac:dyDescent="0.25">
      <c r="A582" t="str">
        <f t="shared" si="36"/>
        <v>2024</v>
      </c>
      <c r="B582" t="str">
        <f t="shared" si="37"/>
        <v>10</v>
      </c>
      <c r="C582" s="3">
        <f t="shared" si="38"/>
        <v>45566</v>
      </c>
      <c r="D582">
        <v>202410</v>
      </c>
      <c r="E582">
        <v>386767461</v>
      </c>
      <c r="F582">
        <v>406138</v>
      </c>
      <c r="G582" s="1">
        <f t="shared" si="39"/>
        <v>1.0500831661223952E-3</v>
      </c>
      <c r="H582" t="s">
        <v>258</v>
      </c>
      <c r="I582">
        <v>105</v>
      </c>
      <c r="J582" t="s">
        <v>33</v>
      </c>
    </row>
    <row r="583" spans="1:10" x14ac:dyDescent="0.25">
      <c r="A583" t="str">
        <f t="shared" si="36"/>
        <v>2024</v>
      </c>
      <c r="B583" t="str">
        <f t="shared" si="37"/>
        <v>10</v>
      </c>
      <c r="C583" s="3">
        <f t="shared" si="38"/>
        <v>45566</v>
      </c>
      <c r="D583">
        <v>202410</v>
      </c>
      <c r="E583">
        <v>152517592</v>
      </c>
      <c r="F583">
        <v>1368929</v>
      </c>
      <c r="G583" s="1">
        <f t="shared" si="39"/>
        <v>8.9755482108581936E-3</v>
      </c>
      <c r="H583" t="s">
        <v>258</v>
      </c>
      <c r="I583">
        <v>106</v>
      </c>
      <c r="J583" t="s">
        <v>34</v>
      </c>
    </row>
    <row r="584" spans="1:10" x14ac:dyDescent="0.25">
      <c r="A584" t="str">
        <f t="shared" si="36"/>
        <v>2024</v>
      </c>
      <c r="B584" t="str">
        <f t="shared" si="37"/>
        <v>10</v>
      </c>
      <c r="C584" s="3">
        <f t="shared" si="38"/>
        <v>45566</v>
      </c>
      <c r="D584">
        <v>202410</v>
      </c>
      <c r="E584">
        <v>1283177830</v>
      </c>
      <c r="F584">
        <v>4944207</v>
      </c>
      <c r="G584" s="1">
        <f t="shared" si="39"/>
        <v>3.8530957162811953E-3</v>
      </c>
      <c r="H584" t="s">
        <v>258</v>
      </c>
      <c r="I584">
        <v>107</v>
      </c>
      <c r="J584" t="s">
        <v>35</v>
      </c>
    </row>
    <row r="585" spans="1:10" x14ac:dyDescent="0.25">
      <c r="A585" t="str">
        <f t="shared" si="36"/>
        <v>2024</v>
      </c>
      <c r="B585" t="str">
        <f t="shared" si="37"/>
        <v>10</v>
      </c>
      <c r="C585" s="3">
        <f t="shared" si="38"/>
        <v>45566</v>
      </c>
      <c r="D585">
        <v>202410</v>
      </c>
      <c r="E585">
        <v>28250550</v>
      </c>
      <c r="F585">
        <v>236706</v>
      </c>
      <c r="G585" s="1">
        <f t="shared" si="39"/>
        <v>8.3788103240467881E-3</v>
      </c>
      <c r="H585" t="s">
        <v>258</v>
      </c>
      <c r="I585">
        <v>108</v>
      </c>
      <c r="J585" t="s">
        <v>36</v>
      </c>
    </row>
    <row r="586" spans="1:10" x14ac:dyDescent="0.25">
      <c r="A586" t="str">
        <f t="shared" si="36"/>
        <v>2024</v>
      </c>
      <c r="B586" t="str">
        <f t="shared" si="37"/>
        <v>10</v>
      </c>
      <c r="C586" s="3">
        <f t="shared" si="38"/>
        <v>45566</v>
      </c>
      <c r="D586">
        <v>202410</v>
      </c>
      <c r="E586">
        <v>210968</v>
      </c>
      <c r="F586">
        <v>1014</v>
      </c>
      <c r="G586" s="1">
        <f t="shared" si="39"/>
        <v>4.8064161389405032E-3</v>
      </c>
      <c r="H586" t="s">
        <v>258</v>
      </c>
      <c r="I586">
        <v>109</v>
      </c>
      <c r="J586" t="s">
        <v>37</v>
      </c>
    </row>
    <row r="587" spans="1:10" x14ac:dyDescent="0.25">
      <c r="A587" t="str">
        <f t="shared" si="36"/>
        <v>2024</v>
      </c>
      <c r="B587" t="str">
        <f t="shared" si="37"/>
        <v>10</v>
      </c>
      <c r="C587" s="3">
        <f t="shared" si="38"/>
        <v>45566</v>
      </c>
      <c r="D587">
        <v>202410</v>
      </c>
      <c r="E587">
        <v>613507193</v>
      </c>
      <c r="F587">
        <v>635366</v>
      </c>
      <c r="G587" s="1">
        <f t="shared" si="39"/>
        <v>1.0356292595252424E-3</v>
      </c>
      <c r="H587" t="s">
        <v>258</v>
      </c>
      <c r="I587">
        <v>110</v>
      </c>
      <c r="J587" t="s">
        <v>38</v>
      </c>
    </row>
    <row r="588" spans="1:10" x14ac:dyDescent="0.25">
      <c r="A588" t="str">
        <f t="shared" si="36"/>
        <v>2024</v>
      </c>
      <c r="B588" t="str">
        <f t="shared" si="37"/>
        <v>10</v>
      </c>
      <c r="C588" s="3">
        <f t="shared" si="38"/>
        <v>45566</v>
      </c>
      <c r="D588">
        <v>202410</v>
      </c>
      <c r="E588">
        <v>66521200</v>
      </c>
      <c r="F588">
        <v>2526</v>
      </c>
      <c r="G588" s="1">
        <f t="shared" si="39"/>
        <v>3.7972856773479733E-5</v>
      </c>
      <c r="H588" t="s">
        <v>258</v>
      </c>
      <c r="I588">
        <v>120</v>
      </c>
      <c r="J588" t="s">
        <v>40</v>
      </c>
    </row>
    <row r="589" spans="1:10" x14ac:dyDescent="0.25">
      <c r="A589" t="str">
        <f t="shared" si="36"/>
        <v>2024</v>
      </c>
      <c r="B589" t="str">
        <f t="shared" si="37"/>
        <v>10</v>
      </c>
      <c r="C589" s="3">
        <f t="shared" si="38"/>
        <v>45566</v>
      </c>
      <c r="D589">
        <v>202410</v>
      </c>
      <c r="E589">
        <v>169193808</v>
      </c>
      <c r="F589">
        <v>225372</v>
      </c>
      <c r="G589" s="1">
        <f t="shared" si="39"/>
        <v>1.3320345623995884E-3</v>
      </c>
      <c r="H589" t="s">
        <v>258</v>
      </c>
      <c r="I589">
        <v>131</v>
      </c>
      <c r="J589" t="s">
        <v>42</v>
      </c>
    </row>
    <row r="590" spans="1:10" x14ac:dyDescent="0.25">
      <c r="A590" t="str">
        <f t="shared" si="36"/>
        <v>2024</v>
      </c>
      <c r="B590" t="str">
        <f t="shared" si="37"/>
        <v>10</v>
      </c>
      <c r="C590" s="3">
        <f t="shared" si="38"/>
        <v>45566</v>
      </c>
      <c r="D590">
        <v>202410</v>
      </c>
      <c r="E590">
        <v>130283530</v>
      </c>
      <c r="F590">
        <v>1887246</v>
      </c>
      <c r="G590" s="1">
        <f t="shared" si="39"/>
        <v>1.4485683647042722E-2</v>
      </c>
      <c r="H590" t="s">
        <v>258</v>
      </c>
      <c r="I590">
        <v>139</v>
      </c>
      <c r="J590" t="s">
        <v>43</v>
      </c>
    </row>
    <row r="591" spans="1:10" x14ac:dyDescent="0.25">
      <c r="A591" t="str">
        <f t="shared" si="36"/>
        <v>2024</v>
      </c>
      <c r="B591" t="str">
        <f t="shared" si="37"/>
        <v>10</v>
      </c>
      <c r="C591" s="3">
        <f t="shared" si="38"/>
        <v>45566</v>
      </c>
      <c r="D591">
        <v>202410</v>
      </c>
      <c r="E591">
        <v>146726390</v>
      </c>
      <c r="F591">
        <v>1636872</v>
      </c>
      <c r="G591" s="1">
        <f t="shared" si="39"/>
        <v>1.1155948156292811E-2</v>
      </c>
      <c r="H591" t="s">
        <v>258</v>
      </c>
      <c r="I591">
        <v>141</v>
      </c>
      <c r="J591" t="s">
        <v>44</v>
      </c>
    </row>
    <row r="592" spans="1:10" x14ac:dyDescent="0.25">
      <c r="A592" t="str">
        <f t="shared" si="36"/>
        <v>2024</v>
      </c>
      <c r="B592" t="str">
        <f t="shared" si="37"/>
        <v>10</v>
      </c>
      <c r="C592" s="3">
        <f t="shared" si="38"/>
        <v>45566</v>
      </c>
      <c r="D592">
        <v>202410</v>
      </c>
      <c r="E592">
        <v>11549</v>
      </c>
      <c r="F592">
        <v>195</v>
      </c>
      <c r="G592" s="1">
        <f t="shared" si="39"/>
        <v>1.6884578751407048E-2</v>
      </c>
      <c r="H592" t="s">
        <v>258</v>
      </c>
      <c r="I592">
        <v>142</v>
      </c>
      <c r="J592" t="s">
        <v>45</v>
      </c>
    </row>
    <row r="593" spans="1:10" x14ac:dyDescent="0.25">
      <c r="A593" t="str">
        <f t="shared" si="36"/>
        <v>2024</v>
      </c>
      <c r="B593" t="str">
        <f t="shared" si="37"/>
        <v>10</v>
      </c>
      <c r="C593" s="3">
        <f t="shared" si="38"/>
        <v>45566</v>
      </c>
      <c r="D593">
        <v>202410</v>
      </c>
      <c r="E593">
        <v>5134685</v>
      </c>
      <c r="F593">
        <v>48723</v>
      </c>
      <c r="G593" s="1">
        <f t="shared" si="39"/>
        <v>9.4889949432146268E-3</v>
      </c>
      <c r="H593" t="s">
        <v>258</v>
      </c>
      <c r="I593">
        <v>143</v>
      </c>
      <c r="J593" t="s">
        <v>46</v>
      </c>
    </row>
    <row r="594" spans="1:10" x14ac:dyDescent="0.25">
      <c r="A594" t="str">
        <f t="shared" si="36"/>
        <v>2024</v>
      </c>
      <c r="B594" t="str">
        <f t="shared" si="37"/>
        <v>10</v>
      </c>
      <c r="C594" s="3">
        <f t="shared" si="38"/>
        <v>45566</v>
      </c>
      <c r="D594">
        <v>202410</v>
      </c>
      <c r="E594">
        <v>932003</v>
      </c>
      <c r="F594">
        <v>3256</v>
      </c>
      <c r="G594" s="1">
        <f t="shared" si="39"/>
        <v>3.4935509864238634E-3</v>
      </c>
      <c r="H594" t="s">
        <v>258</v>
      </c>
      <c r="I594">
        <v>149</v>
      </c>
      <c r="J594" t="s">
        <v>47</v>
      </c>
    </row>
    <row r="595" spans="1:10" x14ac:dyDescent="0.25">
      <c r="A595" t="str">
        <f t="shared" si="36"/>
        <v>2024</v>
      </c>
      <c r="B595" t="str">
        <f t="shared" si="37"/>
        <v>10</v>
      </c>
      <c r="C595" s="3">
        <f t="shared" si="38"/>
        <v>45566</v>
      </c>
      <c r="D595">
        <v>202410</v>
      </c>
      <c r="E595">
        <v>65010791</v>
      </c>
      <c r="F595">
        <v>12501859</v>
      </c>
      <c r="G595" s="1">
        <f t="shared" si="39"/>
        <v>0.19230436682427077</v>
      </c>
      <c r="H595" t="s">
        <v>258</v>
      </c>
      <c r="I595">
        <v>151</v>
      </c>
      <c r="J595" t="s">
        <v>48</v>
      </c>
    </row>
    <row r="596" spans="1:10" x14ac:dyDescent="0.25">
      <c r="A596" t="str">
        <f t="shared" si="36"/>
        <v>2024</v>
      </c>
      <c r="B596" t="str">
        <f t="shared" si="37"/>
        <v>10</v>
      </c>
      <c r="C596" s="3">
        <f t="shared" si="38"/>
        <v>45566</v>
      </c>
      <c r="D596">
        <v>202410</v>
      </c>
      <c r="E596">
        <v>84923232</v>
      </c>
      <c r="F596">
        <v>58029</v>
      </c>
      <c r="G596" s="1">
        <f t="shared" si="39"/>
        <v>6.833112522142351E-4</v>
      </c>
      <c r="H596" t="s">
        <v>258</v>
      </c>
      <c r="I596">
        <v>152</v>
      </c>
      <c r="J596" t="s">
        <v>49</v>
      </c>
    </row>
    <row r="597" spans="1:10" x14ac:dyDescent="0.25">
      <c r="A597" t="str">
        <f t="shared" si="36"/>
        <v>2024</v>
      </c>
      <c r="B597" t="str">
        <f t="shared" si="37"/>
        <v>10</v>
      </c>
      <c r="C597" s="3">
        <f t="shared" si="38"/>
        <v>45566</v>
      </c>
      <c r="D597">
        <v>202410</v>
      </c>
      <c r="E597">
        <v>16050118</v>
      </c>
      <c r="F597">
        <v>195268</v>
      </c>
      <c r="G597" s="1">
        <f t="shared" si="39"/>
        <v>1.2166141083822562E-2</v>
      </c>
      <c r="H597" t="s">
        <v>258</v>
      </c>
      <c r="I597">
        <v>161</v>
      </c>
      <c r="J597" t="s">
        <v>51</v>
      </c>
    </row>
    <row r="598" spans="1:10" x14ac:dyDescent="0.25">
      <c r="A598" t="str">
        <f t="shared" si="36"/>
        <v>2024</v>
      </c>
      <c r="B598" t="str">
        <f t="shared" si="37"/>
        <v>10</v>
      </c>
      <c r="C598" s="3">
        <f t="shared" si="38"/>
        <v>45566</v>
      </c>
      <c r="D598">
        <v>202410</v>
      </c>
      <c r="E598">
        <v>89948188</v>
      </c>
      <c r="F598">
        <v>182423</v>
      </c>
      <c r="G598" s="1">
        <f t="shared" si="39"/>
        <v>2.0280897709690385E-3</v>
      </c>
      <c r="H598" t="s">
        <v>258</v>
      </c>
      <c r="I598">
        <v>162</v>
      </c>
      <c r="J598" t="s">
        <v>52</v>
      </c>
    </row>
    <row r="599" spans="1:10" x14ac:dyDescent="0.25">
      <c r="A599" t="str">
        <f t="shared" si="36"/>
        <v>2024</v>
      </c>
      <c r="B599" t="str">
        <f t="shared" si="37"/>
        <v>10</v>
      </c>
      <c r="C599" s="3">
        <f t="shared" si="38"/>
        <v>45566</v>
      </c>
      <c r="D599">
        <v>202410</v>
      </c>
      <c r="E599">
        <v>249295455</v>
      </c>
      <c r="F599">
        <v>134929</v>
      </c>
      <c r="G599" s="1">
        <f t="shared" si="39"/>
        <v>5.4124131545037592E-4</v>
      </c>
      <c r="H599" t="s">
        <v>258</v>
      </c>
      <c r="I599">
        <v>170</v>
      </c>
      <c r="J599" t="s">
        <v>53</v>
      </c>
    </row>
    <row r="600" spans="1:10" x14ac:dyDescent="0.25">
      <c r="A600" t="str">
        <f t="shared" si="36"/>
        <v>2024</v>
      </c>
      <c r="B600" t="str">
        <f t="shared" si="37"/>
        <v>10</v>
      </c>
      <c r="C600" s="3">
        <f t="shared" si="38"/>
        <v>45566</v>
      </c>
      <c r="D600">
        <v>202410</v>
      </c>
      <c r="E600">
        <v>65783576</v>
      </c>
      <c r="F600">
        <v>193353</v>
      </c>
      <c r="G600" s="1">
        <f t="shared" si="39"/>
        <v>2.9392290866036229E-3</v>
      </c>
      <c r="H600" t="s">
        <v>258</v>
      </c>
      <c r="I600">
        <v>181</v>
      </c>
      <c r="J600" t="s">
        <v>55</v>
      </c>
    </row>
    <row r="601" spans="1:10" x14ac:dyDescent="0.25">
      <c r="A601" t="str">
        <f t="shared" si="36"/>
        <v>2024</v>
      </c>
      <c r="B601" t="str">
        <f t="shared" si="37"/>
        <v>10</v>
      </c>
      <c r="C601" s="3">
        <f t="shared" si="38"/>
        <v>45566</v>
      </c>
      <c r="D601">
        <v>202410</v>
      </c>
      <c r="E601">
        <v>6159467</v>
      </c>
      <c r="F601">
        <v>33568</v>
      </c>
      <c r="G601" s="1">
        <f t="shared" si="39"/>
        <v>5.4498222005248181E-3</v>
      </c>
      <c r="H601" t="s">
        <v>258</v>
      </c>
      <c r="I601">
        <v>182</v>
      </c>
      <c r="J601" t="s">
        <v>56</v>
      </c>
    </row>
    <row r="602" spans="1:10" x14ac:dyDescent="0.25">
      <c r="A602" t="str">
        <f t="shared" si="36"/>
        <v>2024</v>
      </c>
      <c r="B602" t="str">
        <f t="shared" si="37"/>
        <v>10</v>
      </c>
      <c r="C602" s="3">
        <f t="shared" si="38"/>
        <v>45566</v>
      </c>
      <c r="D602">
        <v>202410</v>
      </c>
      <c r="E602">
        <v>2707430</v>
      </c>
      <c r="F602">
        <v>1344</v>
      </c>
      <c r="G602" s="1">
        <f t="shared" si="39"/>
        <v>4.9641172624961675E-4</v>
      </c>
      <c r="H602" t="s">
        <v>258</v>
      </c>
      <c r="I602">
        <v>191</v>
      </c>
      <c r="J602" t="s">
        <v>58</v>
      </c>
    </row>
    <row r="603" spans="1:10" x14ac:dyDescent="0.25">
      <c r="A603" t="str">
        <f t="shared" si="36"/>
        <v>2024</v>
      </c>
      <c r="B603" t="str">
        <f t="shared" si="37"/>
        <v>10</v>
      </c>
      <c r="C603" s="3">
        <f t="shared" si="38"/>
        <v>45566</v>
      </c>
      <c r="D603">
        <v>202410</v>
      </c>
      <c r="E603">
        <v>294727805</v>
      </c>
      <c r="F603">
        <v>21322</v>
      </c>
      <c r="G603" s="1">
        <f t="shared" si="39"/>
        <v>7.2344718205328472E-5</v>
      </c>
      <c r="H603" t="s">
        <v>258</v>
      </c>
      <c r="I603">
        <v>192</v>
      </c>
      <c r="J603" t="s">
        <v>59</v>
      </c>
    </row>
    <row r="604" spans="1:10" x14ac:dyDescent="0.25">
      <c r="A604" t="str">
        <f t="shared" si="36"/>
        <v>2024</v>
      </c>
      <c r="B604" t="str">
        <f t="shared" si="37"/>
        <v>10</v>
      </c>
      <c r="C604" s="3">
        <f t="shared" si="38"/>
        <v>45566</v>
      </c>
      <c r="D604">
        <v>202410</v>
      </c>
      <c r="E604">
        <v>532951162</v>
      </c>
      <c r="F604">
        <v>7277271</v>
      </c>
      <c r="G604" s="1">
        <f t="shared" si="39"/>
        <v>1.3654667667278677E-2</v>
      </c>
      <c r="H604" t="s">
        <v>258</v>
      </c>
      <c r="I604">
        <v>201</v>
      </c>
      <c r="J604" t="s">
        <v>61</v>
      </c>
    </row>
    <row r="605" spans="1:10" x14ac:dyDescent="0.25">
      <c r="A605" t="str">
        <f t="shared" si="36"/>
        <v>2024</v>
      </c>
      <c r="B605" t="str">
        <f t="shared" si="37"/>
        <v>10</v>
      </c>
      <c r="C605" s="3">
        <f t="shared" si="38"/>
        <v>45566</v>
      </c>
      <c r="D605">
        <v>202410</v>
      </c>
      <c r="E605">
        <v>970732422</v>
      </c>
      <c r="F605">
        <v>3883357</v>
      </c>
      <c r="G605" s="1">
        <f t="shared" si="39"/>
        <v>4.0004401954548087E-3</v>
      </c>
      <c r="H605" t="s">
        <v>258</v>
      </c>
      <c r="I605">
        <v>202</v>
      </c>
      <c r="J605" t="s">
        <v>62</v>
      </c>
    </row>
    <row r="606" spans="1:10" x14ac:dyDescent="0.25">
      <c r="A606" t="str">
        <f t="shared" si="36"/>
        <v>2024</v>
      </c>
      <c r="B606" t="str">
        <f t="shared" si="37"/>
        <v>10</v>
      </c>
      <c r="C606" s="3">
        <f t="shared" si="38"/>
        <v>45566</v>
      </c>
      <c r="D606">
        <v>202410</v>
      </c>
      <c r="E606">
        <v>4258404</v>
      </c>
      <c r="F606">
        <v>407</v>
      </c>
      <c r="G606" s="1">
        <f t="shared" si="39"/>
        <v>9.5575713342369582E-5</v>
      </c>
      <c r="H606" t="s">
        <v>258</v>
      </c>
      <c r="I606">
        <v>203</v>
      </c>
      <c r="J606" t="s">
        <v>63</v>
      </c>
    </row>
    <row r="607" spans="1:10" x14ac:dyDescent="0.25">
      <c r="A607" t="str">
        <f t="shared" si="36"/>
        <v>2024</v>
      </c>
      <c r="B607" t="str">
        <f t="shared" si="37"/>
        <v>10</v>
      </c>
      <c r="C607" s="3">
        <f t="shared" si="38"/>
        <v>45566</v>
      </c>
      <c r="D607">
        <v>202410</v>
      </c>
      <c r="E607">
        <v>956064</v>
      </c>
      <c r="F607">
        <v>1346</v>
      </c>
      <c r="G607" s="1">
        <f t="shared" si="39"/>
        <v>1.4078555410516451E-3</v>
      </c>
      <c r="H607" t="s">
        <v>258</v>
      </c>
      <c r="I607">
        <v>204</v>
      </c>
      <c r="J607" t="s">
        <v>64</v>
      </c>
    </row>
    <row r="608" spans="1:10" x14ac:dyDescent="0.25">
      <c r="A608" t="str">
        <f t="shared" si="36"/>
        <v>2024</v>
      </c>
      <c r="B608" t="str">
        <f t="shared" si="37"/>
        <v>10</v>
      </c>
      <c r="C608" s="3">
        <f t="shared" si="38"/>
        <v>45566</v>
      </c>
      <c r="D608">
        <v>202410</v>
      </c>
      <c r="E608">
        <v>608492068</v>
      </c>
      <c r="F608">
        <v>620632</v>
      </c>
      <c r="G608" s="1">
        <f t="shared" si="39"/>
        <v>1.0199508467545052E-3</v>
      </c>
      <c r="H608" t="s">
        <v>258</v>
      </c>
      <c r="I608">
        <v>210</v>
      </c>
      <c r="J608" t="s">
        <v>65</v>
      </c>
    </row>
    <row r="609" spans="1:10" x14ac:dyDescent="0.25">
      <c r="A609" t="str">
        <f t="shared" si="36"/>
        <v>2024</v>
      </c>
      <c r="B609" t="str">
        <f t="shared" si="37"/>
        <v>10</v>
      </c>
      <c r="C609" s="3">
        <f t="shared" si="38"/>
        <v>45566</v>
      </c>
      <c r="D609">
        <v>202410</v>
      </c>
      <c r="E609">
        <v>26703067</v>
      </c>
      <c r="F609">
        <v>275786</v>
      </c>
      <c r="G609" s="1">
        <f t="shared" si="39"/>
        <v>1.032787731836197E-2</v>
      </c>
      <c r="H609" t="s">
        <v>258</v>
      </c>
      <c r="I609">
        <v>221</v>
      </c>
      <c r="J609" t="s">
        <v>67</v>
      </c>
    </row>
    <row r="610" spans="1:10" x14ac:dyDescent="0.25">
      <c r="A610" t="str">
        <f t="shared" si="36"/>
        <v>2024</v>
      </c>
      <c r="B610" t="str">
        <f t="shared" si="37"/>
        <v>10</v>
      </c>
      <c r="C610" s="3">
        <f t="shared" si="38"/>
        <v>45566</v>
      </c>
      <c r="D610">
        <v>202410</v>
      </c>
      <c r="E610">
        <v>254566536</v>
      </c>
      <c r="F610">
        <v>225488</v>
      </c>
      <c r="G610" s="1">
        <f t="shared" si="39"/>
        <v>8.8577235461930468E-4</v>
      </c>
      <c r="H610" t="s">
        <v>258</v>
      </c>
      <c r="I610">
        <v>222</v>
      </c>
      <c r="J610" t="s">
        <v>68</v>
      </c>
    </row>
    <row r="611" spans="1:10" x14ac:dyDescent="0.25">
      <c r="A611" t="str">
        <f t="shared" si="36"/>
        <v>2024</v>
      </c>
      <c r="B611" t="str">
        <f t="shared" si="37"/>
        <v>10</v>
      </c>
      <c r="C611" s="3">
        <f t="shared" si="38"/>
        <v>45566</v>
      </c>
      <c r="D611">
        <v>202410</v>
      </c>
      <c r="E611">
        <v>79129898</v>
      </c>
      <c r="F611">
        <v>24986</v>
      </c>
      <c r="G611" s="1">
        <f t="shared" si="39"/>
        <v>3.1575928481545625E-4</v>
      </c>
      <c r="H611" t="s">
        <v>258</v>
      </c>
      <c r="I611">
        <v>231</v>
      </c>
      <c r="J611" t="s">
        <v>70</v>
      </c>
    </row>
    <row r="612" spans="1:10" x14ac:dyDescent="0.25">
      <c r="A612" t="str">
        <f t="shared" si="36"/>
        <v>2024</v>
      </c>
      <c r="B612" t="str">
        <f t="shared" si="37"/>
        <v>10</v>
      </c>
      <c r="C612" s="3">
        <f t="shared" si="38"/>
        <v>45566</v>
      </c>
      <c r="D612">
        <v>202410</v>
      </c>
      <c r="E612">
        <v>246406817</v>
      </c>
      <c r="F612">
        <v>680362</v>
      </c>
      <c r="G612" s="1">
        <f t="shared" si="39"/>
        <v>2.761133024984451E-3</v>
      </c>
      <c r="H612" t="s">
        <v>258</v>
      </c>
      <c r="I612">
        <v>239</v>
      </c>
      <c r="J612" t="s">
        <v>71</v>
      </c>
    </row>
    <row r="613" spans="1:10" x14ac:dyDescent="0.25">
      <c r="A613" t="str">
        <f t="shared" si="36"/>
        <v>2024</v>
      </c>
      <c r="B613" t="str">
        <f t="shared" si="37"/>
        <v>10</v>
      </c>
      <c r="C613" s="3">
        <f t="shared" si="38"/>
        <v>45566</v>
      </c>
      <c r="D613">
        <v>202410</v>
      </c>
      <c r="E613">
        <v>231666653</v>
      </c>
      <c r="F613">
        <v>1337239</v>
      </c>
      <c r="G613" s="1">
        <f t="shared" si="39"/>
        <v>5.7722550167805114E-3</v>
      </c>
      <c r="H613" t="s">
        <v>258</v>
      </c>
      <c r="I613">
        <v>241</v>
      </c>
      <c r="J613" t="s">
        <v>73</v>
      </c>
    </row>
    <row r="614" spans="1:10" x14ac:dyDescent="0.25">
      <c r="A614" t="str">
        <f t="shared" si="36"/>
        <v>2024</v>
      </c>
      <c r="B614" t="str">
        <f t="shared" si="37"/>
        <v>10</v>
      </c>
      <c r="C614" s="3">
        <f t="shared" si="38"/>
        <v>45566</v>
      </c>
      <c r="D614">
        <v>202410</v>
      </c>
      <c r="E614">
        <v>81675406</v>
      </c>
      <c r="F614">
        <v>36042</v>
      </c>
      <c r="G614" s="1">
        <f t="shared" si="39"/>
        <v>4.4128338951874939E-4</v>
      </c>
      <c r="H614" t="s">
        <v>258</v>
      </c>
      <c r="I614">
        <v>242</v>
      </c>
      <c r="J614" t="s">
        <v>74</v>
      </c>
    </row>
    <row r="615" spans="1:10" x14ac:dyDescent="0.25">
      <c r="A615" t="str">
        <f t="shared" si="36"/>
        <v>2024</v>
      </c>
      <c r="B615" t="str">
        <f t="shared" si="37"/>
        <v>10</v>
      </c>
      <c r="C615" s="3">
        <f t="shared" si="38"/>
        <v>45566</v>
      </c>
      <c r="D615">
        <v>202410</v>
      </c>
      <c r="E615">
        <v>25336582</v>
      </c>
      <c r="F615">
        <v>90129</v>
      </c>
      <c r="G615" s="1">
        <f t="shared" si="39"/>
        <v>3.5572675114583334E-3</v>
      </c>
      <c r="H615" t="s">
        <v>258</v>
      </c>
      <c r="I615">
        <v>243</v>
      </c>
      <c r="J615" t="s">
        <v>75</v>
      </c>
    </row>
    <row r="616" spans="1:10" x14ac:dyDescent="0.25">
      <c r="A616" t="str">
        <f t="shared" si="36"/>
        <v>2024</v>
      </c>
      <c r="B616" t="str">
        <f t="shared" si="37"/>
        <v>10</v>
      </c>
      <c r="C616" s="3">
        <f t="shared" si="38"/>
        <v>45566</v>
      </c>
      <c r="D616">
        <v>202410</v>
      </c>
      <c r="E616">
        <v>92263077</v>
      </c>
      <c r="F616">
        <v>198022</v>
      </c>
      <c r="G616" s="1">
        <f t="shared" si="39"/>
        <v>2.1462756981322009E-3</v>
      </c>
      <c r="H616" t="s">
        <v>258</v>
      </c>
      <c r="I616">
        <v>251</v>
      </c>
      <c r="J616" t="s">
        <v>77</v>
      </c>
    </row>
    <row r="617" spans="1:10" x14ac:dyDescent="0.25">
      <c r="A617" t="str">
        <f t="shared" si="36"/>
        <v>2024</v>
      </c>
      <c r="B617" t="str">
        <f t="shared" si="37"/>
        <v>10</v>
      </c>
      <c r="C617" s="3">
        <f t="shared" si="38"/>
        <v>45566</v>
      </c>
      <c r="D617">
        <v>202410</v>
      </c>
      <c r="E617">
        <v>1198</v>
      </c>
      <c r="F617">
        <v>0</v>
      </c>
      <c r="G617" s="1">
        <f t="shared" si="39"/>
        <v>0</v>
      </c>
      <c r="H617" t="s">
        <v>258</v>
      </c>
      <c r="I617">
        <v>252</v>
      </c>
      <c r="J617" t="s">
        <v>78</v>
      </c>
    </row>
    <row r="618" spans="1:10" x14ac:dyDescent="0.25">
      <c r="A618" t="str">
        <f t="shared" si="36"/>
        <v>2024</v>
      </c>
      <c r="B618" t="str">
        <f t="shared" si="37"/>
        <v>10</v>
      </c>
      <c r="C618" s="3">
        <f t="shared" si="38"/>
        <v>45566</v>
      </c>
      <c r="D618">
        <v>202410</v>
      </c>
      <c r="E618">
        <v>282001700</v>
      </c>
      <c r="F618">
        <v>948730</v>
      </c>
      <c r="G618" s="1">
        <f t="shared" si="39"/>
        <v>3.3642704990785519E-3</v>
      </c>
      <c r="H618" t="s">
        <v>258</v>
      </c>
      <c r="I618">
        <v>259</v>
      </c>
      <c r="J618" t="s">
        <v>79</v>
      </c>
    </row>
    <row r="619" spans="1:10" x14ac:dyDescent="0.25">
      <c r="A619" t="str">
        <f t="shared" si="36"/>
        <v>2024</v>
      </c>
      <c r="B619" t="str">
        <f t="shared" si="37"/>
        <v>10</v>
      </c>
      <c r="C619" s="3">
        <f t="shared" si="38"/>
        <v>45566</v>
      </c>
      <c r="D619">
        <v>202410</v>
      </c>
      <c r="E619">
        <v>2672881</v>
      </c>
      <c r="F619">
        <v>0</v>
      </c>
      <c r="G619" s="1">
        <f t="shared" si="39"/>
        <v>0</v>
      </c>
      <c r="H619" t="s">
        <v>258</v>
      </c>
      <c r="I619">
        <v>261</v>
      </c>
      <c r="J619" t="s">
        <v>80</v>
      </c>
    </row>
    <row r="620" spans="1:10" x14ac:dyDescent="0.25">
      <c r="A620" t="str">
        <f t="shared" si="36"/>
        <v>2024</v>
      </c>
      <c r="B620" t="str">
        <f t="shared" si="37"/>
        <v>10</v>
      </c>
      <c r="C620" s="3">
        <f t="shared" si="38"/>
        <v>45566</v>
      </c>
      <c r="D620">
        <v>202410</v>
      </c>
      <c r="E620">
        <v>58650790</v>
      </c>
      <c r="F620">
        <v>962492</v>
      </c>
      <c r="G620" s="1">
        <f t="shared" si="39"/>
        <v>1.641055474274089E-2</v>
      </c>
      <c r="H620" t="s">
        <v>258</v>
      </c>
      <c r="I620">
        <v>262</v>
      </c>
      <c r="J620" t="s">
        <v>81</v>
      </c>
    </row>
    <row r="621" spans="1:10" x14ac:dyDescent="0.25">
      <c r="A621" t="str">
        <f t="shared" si="36"/>
        <v>2024</v>
      </c>
      <c r="B621" t="str">
        <f t="shared" si="37"/>
        <v>10</v>
      </c>
      <c r="C621" s="3">
        <f t="shared" si="38"/>
        <v>45566</v>
      </c>
      <c r="D621">
        <v>202410</v>
      </c>
      <c r="E621">
        <v>313991</v>
      </c>
      <c r="F621">
        <v>0</v>
      </c>
      <c r="G621" s="1">
        <f t="shared" si="39"/>
        <v>0</v>
      </c>
      <c r="H621" t="s">
        <v>258</v>
      </c>
      <c r="I621">
        <v>263</v>
      </c>
      <c r="J621" t="s">
        <v>82</v>
      </c>
    </row>
    <row r="622" spans="1:10" x14ac:dyDescent="0.25">
      <c r="A622" t="str">
        <f t="shared" si="36"/>
        <v>2024</v>
      </c>
      <c r="B622" t="str">
        <f t="shared" si="37"/>
        <v>10</v>
      </c>
      <c r="C622" s="3">
        <f t="shared" si="38"/>
        <v>45566</v>
      </c>
      <c r="D622">
        <v>202410</v>
      </c>
      <c r="E622">
        <v>495746308</v>
      </c>
      <c r="F622">
        <v>21902</v>
      </c>
      <c r="G622" s="1">
        <f t="shared" si="39"/>
        <v>4.4179854991476813E-5</v>
      </c>
      <c r="H622" t="s">
        <v>258</v>
      </c>
      <c r="I622">
        <v>264</v>
      </c>
      <c r="J622" t="s">
        <v>83</v>
      </c>
    </row>
    <row r="623" spans="1:10" x14ac:dyDescent="0.25">
      <c r="A623" t="str">
        <f t="shared" si="36"/>
        <v>2024</v>
      </c>
      <c r="B623" t="str">
        <f t="shared" si="37"/>
        <v>10</v>
      </c>
      <c r="C623" s="3">
        <f t="shared" si="38"/>
        <v>45566</v>
      </c>
      <c r="D623">
        <v>202410</v>
      </c>
      <c r="E623">
        <v>3517678</v>
      </c>
      <c r="F623">
        <v>9679</v>
      </c>
      <c r="G623" s="1">
        <f t="shared" si="39"/>
        <v>2.7515309815167848E-3</v>
      </c>
      <c r="H623" t="s">
        <v>258</v>
      </c>
      <c r="I623">
        <v>265</v>
      </c>
      <c r="J623" t="s">
        <v>84</v>
      </c>
    </row>
    <row r="624" spans="1:10" x14ac:dyDescent="0.25">
      <c r="A624" t="str">
        <f t="shared" si="36"/>
        <v>2024</v>
      </c>
      <c r="B624" t="str">
        <f t="shared" si="37"/>
        <v>10</v>
      </c>
      <c r="C624" s="3">
        <f t="shared" si="38"/>
        <v>45566</v>
      </c>
      <c r="D624">
        <v>202410</v>
      </c>
      <c r="E624">
        <v>30459769</v>
      </c>
      <c r="F624">
        <v>12271</v>
      </c>
      <c r="G624" s="1">
        <f t="shared" si="39"/>
        <v>4.02859260029188E-4</v>
      </c>
      <c r="H624" t="s">
        <v>258</v>
      </c>
      <c r="I624">
        <v>266</v>
      </c>
      <c r="J624" t="s">
        <v>85</v>
      </c>
    </row>
    <row r="625" spans="1:10" x14ac:dyDescent="0.25">
      <c r="A625" t="str">
        <f t="shared" si="36"/>
        <v>2024</v>
      </c>
      <c r="B625" t="str">
        <f t="shared" si="37"/>
        <v>10</v>
      </c>
      <c r="C625" s="3">
        <f t="shared" si="38"/>
        <v>45566</v>
      </c>
      <c r="D625">
        <v>202410</v>
      </c>
      <c r="E625">
        <v>2028203</v>
      </c>
      <c r="F625">
        <v>3382</v>
      </c>
      <c r="G625" s="1">
        <f t="shared" si="39"/>
        <v>1.6674859469195144E-3</v>
      </c>
      <c r="H625" t="s">
        <v>258</v>
      </c>
      <c r="I625">
        <v>267</v>
      </c>
      <c r="J625" t="s">
        <v>86</v>
      </c>
    </row>
    <row r="626" spans="1:10" x14ac:dyDescent="0.25">
      <c r="A626" t="str">
        <f t="shared" si="36"/>
        <v>2024</v>
      </c>
      <c r="B626" t="str">
        <f t="shared" si="37"/>
        <v>10</v>
      </c>
      <c r="C626" s="3">
        <f t="shared" si="38"/>
        <v>45566</v>
      </c>
      <c r="D626">
        <v>202410</v>
      </c>
      <c r="E626">
        <v>7774047</v>
      </c>
      <c r="F626">
        <v>399</v>
      </c>
      <c r="G626" s="1">
        <f t="shared" si="39"/>
        <v>5.1324618953294209E-5</v>
      </c>
      <c r="H626" t="s">
        <v>258</v>
      </c>
      <c r="I626">
        <v>268</v>
      </c>
      <c r="J626" t="s">
        <v>87</v>
      </c>
    </row>
    <row r="627" spans="1:10" x14ac:dyDescent="0.25">
      <c r="A627" t="str">
        <f t="shared" si="36"/>
        <v>2024</v>
      </c>
      <c r="B627" t="str">
        <f t="shared" si="37"/>
        <v>10</v>
      </c>
      <c r="C627" s="3">
        <f t="shared" si="38"/>
        <v>45566</v>
      </c>
      <c r="D627">
        <v>202410</v>
      </c>
      <c r="E627">
        <v>91440386</v>
      </c>
      <c r="F627">
        <v>9103776</v>
      </c>
      <c r="G627" s="1">
        <f t="shared" si="39"/>
        <v>9.9559684710867249E-2</v>
      </c>
      <c r="H627" t="s">
        <v>258</v>
      </c>
      <c r="I627">
        <v>271</v>
      </c>
      <c r="J627" t="s">
        <v>88</v>
      </c>
    </row>
    <row r="628" spans="1:10" x14ac:dyDescent="0.25">
      <c r="A628" t="str">
        <f t="shared" si="36"/>
        <v>2024</v>
      </c>
      <c r="B628" t="str">
        <f t="shared" si="37"/>
        <v>10</v>
      </c>
      <c r="C628" s="3">
        <f t="shared" si="38"/>
        <v>45566</v>
      </c>
      <c r="D628">
        <v>202410</v>
      </c>
      <c r="E628">
        <v>2327517</v>
      </c>
      <c r="F628">
        <v>613</v>
      </c>
      <c r="G628" s="1">
        <f t="shared" si="39"/>
        <v>2.633707938545669E-4</v>
      </c>
      <c r="H628" t="s">
        <v>258</v>
      </c>
      <c r="I628">
        <v>272</v>
      </c>
      <c r="J628" t="s">
        <v>89</v>
      </c>
    </row>
    <row r="629" spans="1:10" x14ac:dyDescent="0.25">
      <c r="A629" t="str">
        <f t="shared" si="36"/>
        <v>2024</v>
      </c>
      <c r="B629" t="str">
        <f t="shared" si="37"/>
        <v>10</v>
      </c>
      <c r="C629" s="3">
        <f t="shared" si="38"/>
        <v>45566</v>
      </c>
      <c r="D629">
        <v>202410</v>
      </c>
      <c r="E629">
        <v>7851554</v>
      </c>
      <c r="F629">
        <v>667</v>
      </c>
      <c r="G629" s="1">
        <f t="shared" si="39"/>
        <v>8.4951335748311742E-5</v>
      </c>
      <c r="H629" t="s">
        <v>258</v>
      </c>
      <c r="I629">
        <v>273</v>
      </c>
      <c r="J629" t="s">
        <v>90</v>
      </c>
    </row>
    <row r="630" spans="1:10" x14ac:dyDescent="0.25">
      <c r="A630" t="str">
        <f t="shared" si="36"/>
        <v>2024</v>
      </c>
      <c r="B630" t="str">
        <f t="shared" si="37"/>
        <v>10</v>
      </c>
      <c r="C630" s="3">
        <f t="shared" si="38"/>
        <v>45566</v>
      </c>
      <c r="D630">
        <v>202410</v>
      </c>
      <c r="E630">
        <v>5546744</v>
      </c>
      <c r="F630">
        <v>88630</v>
      </c>
      <c r="G630" s="1">
        <f t="shared" si="39"/>
        <v>1.5978743565594519E-2</v>
      </c>
      <c r="H630" t="s">
        <v>258</v>
      </c>
      <c r="I630">
        <v>274</v>
      </c>
      <c r="J630" t="s">
        <v>91</v>
      </c>
    </row>
    <row r="631" spans="1:10" x14ac:dyDescent="0.25">
      <c r="A631" t="str">
        <f t="shared" si="36"/>
        <v>2024</v>
      </c>
      <c r="B631" t="str">
        <f t="shared" si="37"/>
        <v>10</v>
      </c>
      <c r="C631" s="3">
        <f t="shared" si="38"/>
        <v>45566</v>
      </c>
      <c r="D631">
        <v>202410</v>
      </c>
      <c r="E631">
        <v>308980792</v>
      </c>
      <c r="F631">
        <v>37420</v>
      </c>
      <c r="G631" s="1">
        <f t="shared" si="39"/>
        <v>1.2110785190815356E-4</v>
      </c>
      <c r="H631" t="s">
        <v>258</v>
      </c>
      <c r="I631">
        <v>275</v>
      </c>
      <c r="J631" t="s">
        <v>92</v>
      </c>
    </row>
    <row r="632" spans="1:10" x14ac:dyDescent="0.25">
      <c r="A632" t="str">
        <f t="shared" si="36"/>
        <v>2024</v>
      </c>
      <c r="B632" t="str">
        <f t="shared" si="37"/>
        <v>10</v>
      </c>
      <c r="C632" s="3">
        <f t="shared" si="38"/>
        <v>45566</v>
      </c>
      <c r="D632">
        <v>202410</v>
      </c>
      <c r="E632">
        <v>21090464</v>
      </c>
      <c r="F632">
        <v>109032</v>
      </c>
      <c r="G632" s="1">
        <f t="shared" si="39"/>
        <v>5.1697297887803705E-3</v>
      </c>
      <c r="H632" t="s">
        <v>258</v>
      </c>
      <c r="I632">
        <v>279</v>
      </c>
      <c r="J632" t="s">
        <v>93</v>
      </c>
    </row>
    <row r="633" spans="1:10" x14ac:dyDescent="0.25">
      <c r="A633" t="str">
        <f t="shared" si="36"/>
        <v>2024</v>
      </c>
      <c r="B633" t="str">
        <f t="shared" si="37"/>
        <v>10</v>
      </c>
      <c r="C633" s="3">
        <f t="shared" si="38"/>
        <v>45566</v>
      </c>
      <c r="D633">
        <v>202410</v>
      </c>
      <c r="E633">
        <v>181848368</v>
      </c>
      <c r="F633">
        <v>662032</v>
      </c>
      <c r="G633" s="1">
        <f t="shared" si="39"/>
        <v>3.6405715777443766E-3</v>
      </c>
      <c r="H633" t="s">
        <v>258</v>
      </c>
      <c r="I633">
        <v>281</v>
      </c>
      <c r="J633" t="s">
        <v>94</v>
      </c>
    </row>
    <row r="634" spans="1:10" x14ac:dyDescent="0.25">
      <c r="A634" t="str">
        <f t="shared" si="36"/>
        <v>2024</v>
      </c>
      <c r="B634" t="str">
        <f t="shared" si="37"/>
        <v>10</v>
      </c>
      <c r="C634" s="3">
        <f t="shared" si="38"/>
        <v>45566</v>
      </c>
      <c r="D634">
        <v>202410</v>
      </c>
      <c r="E634">
        <v>253285089</v>
      </c>
      <c r="F634">
        <v>1078026</v>
      </c>
      <c r="G634" s="1">
        <f t="shared" si="39"/>
        <v>4.2561763278532354E-3</v>
      </c>
      <c r="H634" t="s">
        <v>258</v>
      </c>
      <c r="I634">
        <v>282</v>
      </c>
      <c r="J634" t="s">
        <v>95</v>
      </c>
    </row>
    <row r="635" spans="1:10" x14ac:dyDescent="0.25">
      <c r="A635" t="str">
        <f t="shared" si="36"/>
        <v>2024</v>
      </c>
      <c r="B635" t="str">
        <f t="shared" si="37"/>
        <v>10</v>
      </c>
      <c r="C635" s="3">
        <f t="shared" si="38"/>
        <v>45566</v>
      </c>
      <c r="D635">
        <v>202410</v>
      </c>
      <c r="E635">
        <v>182665113</v>
      </c>
      <c r="F635">
        <v>374303</v>
      </c>
      <c r="G635" s="1">
        <f t="shared" si="39"/>
        <v>2.0491214433486266E-3</v>
      </c>
      <c r="H635" t="s">
        <v>258</v>
      </c>
      <c r="I635">
        <v>291</v>
      </c>
      <c r="J635" t="s">
        <v>97</v>
      </c>
    </row>
    <row r="636" spans="1:10" x14ac:dyDescent="0.25">
      <c r="A636" t="str">
        <f t="shared" si="36"/>
        <v>2024</v>
      </c>
      <c r="B636" t="str">
        <f t="shared" si="37"/>
        <v>10</v>
      </c>
      <c r="C636" s="3">
        <f t="shared" si="38"/>
        <v>45566</v>
      </c>
      <c r="D636">
        <v>202410</v>
      </c>
      <c r="E636">
        <v>47944703</v>
      </c>
      <c r="F636">
        <v>274319</v>
      </c>
      <c r="G636" s="1">
        <f t="shared" si="39"/>
        <v>5.7215705351225136E-3</v>
      </c>
      <c r="H636" t="s">
        <v>258</v>
      </c>
      <c r="I636">
        <v>292</v>
      </c>
      <c r="J636" t="s">
        <v>98</v>
      </c>
    </row>
    <row r="637" spans="1:10" x14ac:dyDescent="0.25">
      <c r="A637" t="str">
        <f t="shared" si="36"/>
        <v>2024</v>
      </c>
      <c r="B637" t="str">
        <f t="shared" si="37"/>
        <v>10</v>
      </c>
      <c r="C637" s="3">
        <f t="shared" si="38"/>
        <v>45566</v>
      </c>
      <c r="D637">
        <v>202410</v>
      </c>
      <c r="E637">
        <v>122669423</v>
      </c>
      <c r="F637">
        <v>36596</v>
      </c>
      <c r="G637" s="1">
        <f t="shared" si="39"/>
        <v>2.9833025300852681E-4</v>
      </c>
      <c r="H637" t="s">
        <v>258</v>
      </c>
      <c r="I637">
        <v>293</v>
      </c>
      <c r="J637" t="s">
        <v>99</v>
      </c>
    </row>
    <row r="638" spans="1:10" x14ac:dyDescent="0.25">
      <c r="A638" t="str">
        <f t="shared" si="36"/>
        <v>2024</v>
      </c>
      <c r="B638" t="str">
        <f t="shared" si="37"/>
        <v>10</v>
      </c>
      <c r="C638" s="3">
        <f t="shared" si="38"/>
        <v>45566</v>
      </c>
      <c r="D638">
        <v>202410</v>
      </c>
      <c r="E638">
        <v>4071784</v>
      </c>
      <c r="F638">
        <v>20202</v>
      </c>
      <c r="G638" s="1">
        <f t="shared" si="39"/>
        <v>4.9614616099478755E-3</v>
      </c>
      <c r="H638" t="s">
        <v>258</v>
      </c>
      <c r="I638">
        <v>301</v>
      </c>
      <c r="J638" t="s">
        <v>100</v>
      </c>
    </row>
    <row r="639" spans="1:10" x14ac:dyDescent="0.25">
      <c r="A639" t="str">
        <f t="shared" si="36"/>
        <v>2024</v>
      </c>
      <c r="B639" t="str">
        <f t="shared" si="37"/>
        <v>10</v>
      </c>
      <c r="C639" s="3">
        <f t="shared" si="38"/>
        <v>45566</v>
      </c>
      <c r="D639">
        <v>202410</v>
      </c>
      <c r="E639">
        <v>918993</v>
      </c>
      <c r="F639">
        <v>675</v>
      </c>
      <c r="G639" s="1">
        <f t="shared" si="39"/>
        <v>7.3449960989909607E-4</v>
      </c>
      <c r="H639" t="s">
        <v>258</v>
      </c>
      <c r="I639">
        <v>302</v>
      </c>
      <c r="J639" t="s">
        <v>101</v>
      </c>
    </row>
    <row r="640" spans="1:10" x14ac:dyDescent="0.25">
      <c r="A640" t="str">
        <f t="shared" si="36"/>
        <v>2024</v>
      </c>
      <c r="B640" t="str">
        <f t="shared" si="37"/>
        <v>10</v>
      </c>
      <c r="C640" s="3">
        <f t="shared" si="38"/>
        <v>45566</v>
      </c>
      <c r="D640">
        <v>202410</v>
      </c>
      <c r="E640">
        <v>517976</v>
      </c>
      <c r="F640">
        <v>5930</v>
      </c>
      <c r="G640" s="1">
        <f t="shared" si="39"/>
        <v>1.1448406875994254E-2</v>
      </c>
      <c r="H640" t="s">
        <v>258</v>
      </c>
      <c r="I640">
        <v>303</v>
      </c>
      <c r="J640" t="s">
        <v>102</v>
      </c>
    </row>
    <row r="641" spans="1:10" x14ac:dyDescent="0.25">
      <c r="A641" t="str">
        <f t="shared" si="36"/>
        <v>2024</v>
      </c>
      <c r="B641" t="str">
        <f t="shared" si="37"/>
        <v>10</v>
      </c>
      <c r="C641" s="3">
        <f t="shared" si="38"/>
        <v>45566</v>
      </c>
      <c r="D641">
        <v>202410</v>
      </c>
      <c r="E641">
        <v>233700640</v>
      </c>
      <c r="F641">
        <v>24504</v>
      </c>
      <c r="G641" s="1">
        <f t="shared" si="39"/>
        <v>1.0485208769646502E-4</v>
      </c>
      <c r="H641" t="s">
        <v>258</v>
      </c>
      <c r="I641">
        <v>309</v>
      </c>
      <c r="J641" t="s">
        <v>103</v>
      </c>
    </row>
    <row r="642" spans="1:10" x14ac:dyDescent="0.25">
      <c r="A642" t="str">
        <f t="shared" si="36"/>
        <v>2024</v>
      </c>
      <c r="B642" t="str">
        <f t="shared" si="37"/>
        <v>10</v>
      </c>
      <c r="C642" s="3">
        <f t="shared" si="38"/>
        <v>45566</v>
      </c>
      <c r="D642">
        <v>202410</v>
      </c>
      <c r="E642">
        <v>75731225</v>
      </c>
      <c r="F642">
        <v>234472</v>
      </c>
      <c r="G642" s="1">
        <f t="shared" si="39"/>
        <v>3.0961073190087706E-3</v>
      </c>
      <c r="H642" t="s">
        <v>258</v>
      </c>
      <c r="I642">
        <v>310</v>
      </c>
      <c r="J642" t="s">
        <v>105</v>
      </c>
    </row>
    <row r="643" spans="1:10" x14ac:dyDescent="0.25">
      <c r="A643" t="str">
        <f t="shared" ref="A643:A706" si="40">LEFT(D643,4)</f>
        <v>2024</v>
      </c>
      <c r="B643" t="str">
        <f t="shared" ref="B643:B706" si="41">RIGHT(D643,2)</f>
        <v>10</v>
      </c>
      <c r="C643" s="3">
        <f t="shared" ref="C643:C706" si="42">DATE(A643,B643,1)</f>
        <v>45566</v>
      </c>
      <c r="D643">
        <v>202410</v>
      </c>
      <c r="E643">
        <v>449015</v>
      </c>
      <c r="F643">
        <v>14475</v>
      </c>
      <c r="G643" s="1">
        <f t="shared" ref="G643:G706" si="43">F643/E643</f>
        <v>3.2237230382058508E-2</v>
      </c>
      <c r="H643" t="s">
        <v>258</v>
      </c>
      <c r="I643">
        <v>321</v>
      </c>
      <c r="J643" t="s">
        <v>106</v>
      </c>
    </row>
    <row r="644" spans="1:10" x14ac:dyDescent="0.25">
      <c r="A644" t="str">
        <f t="shared" si="40"/>
        <v>2024</v>
      </c>
      <c r="B644" t="str">
        <f t="shared" si="41"/>
        <v>10</v>
      </c>
      <c r="C644" s="3">
        <f t="shared" si="42"/>
        <v>45566</v>
      </c>
      <c r="D644">
        <v>202410</v>
      </c>
      <c r="E644">
        <v>454381</v>
      </c>
      <c r="F644">
        <v>1205</v>
      </c>
      <c r="G644" s="1">
        <f t="shared" si="43"/>
        <v>2.6519594789394803E-3</v>
      </c>
      <c r="H644" t="s">
        <v>258</v>
      </c>
      <c r="I644">
        <v>322</v>
      </c>
      <c r="J644" t="s">
        <v>107</v>
      </c>
    </row>
    <row r="645" spans="1:10" x14ac:dyDescent="0.25">
      <c r="A645" t="str">
        <f t="shared" si="40"/>
        <v>2024</v>
      </c>
      <c r="B645" t="str">
        <f t="shared" si="41"/>
        <v>10</v>
      </c>
      <c r="C645" s="3">
        <f t="shared" si="42"/>
        <v>45566</v>
      </c>
      <c r="D645">
        <v>202410</v>
      </c>
      <c r="E645">
        <v>458637</v>
      </c>
      <c r="F645">
        <v>2520</v>
      </c>
      <c r="G645" s="1">
        <f t="shared" si="43"/>
        <v>5.4945414347294264E-3</v>
      </c>
      <c r="H645" t="s">
        <v>258</v>
      </c>
      <c r="I645">
        <v>323</v>
      </c>
      <c r="J645" t="s">
        <v>108</v>
      </c>
    </row>
    <row r="646" spans="1:10" x14ac:dyDescent="0.25">
      <c r="A646" t="str">
        <f t="shared" si="40"/>
        <v>2024</v>
      </c>
      <c r="B646" t="str">
        <f t="shared" si="41"/>
        <v>10</v>
      </c>
      <c r="C646" s="3">
        <f t="shared" si="42"/>
        <v>45566</v>
      </c>
      <c r="D646">
        <v>202410</v>
      </c>
      <c r="E646">
        <v>1798746</v>
      </c>
      <c r="F646">
        <v>6452</v>
      </c>
      <c r="G646" s="1">
        <f t="shared" si="43"/>
        <v>3.5869433483104339E-3</v>
      </c>
      <c r="H646" t="s">
        <v>258</v>
      </c>
      <c r="I646">
        <v>324</v>
      </c>
      <c r="J646" t="s">
        <v>109</v>
      </c>
    </row>
    <row r="647" spans="1:10" x14ac:dyDescent="0.25">
      <c r="A647" t="str">
        <f t="shared" si="40"/>
        <v>2024</v>
      </c>
      <c r="B647" t="str">
        <f t="shared" si="41"/>
        <v>10</v>
      </c>
      <c r="C647" s="3">
        <f t="shared" si="42"/>
        <v>45566</v>
      </c>
      <c r="D647">
        <v>202410</v>
      </c>
      <c r="E647">
        <v>136469552</v>
      </c>
      <c r="F647">
        <v>236356</v>
      </c>
      <c r="G647" s="1">
        <f t="shared" si="43"/>
        <v>1.7319321162569655E-3</v>
      </c>
      <c r="H647" t="s">
        <v>258</v>
      </c>
      <c r="I647">
        <v>329</v>
      </c>
      <c r="J647" t="s">
        <v>110</v>
      </c>
    </row>
    <row r="648" spans="1:10" x14ac:dyDescent="0.25">
      <c r="A648" t="str">
        <f t="shared" si="40"/>
        <v>2024</v>
      </c>
      <c r="B648" t="str">
        <f t="shared" si="41"/>
        <v>10</v>
      </c>
      <c r="C648" s="3">
        <f t="shared" si="42"/>
        <v>45566</v>
      </c>
      <c r="D648">
        <v>202410</v>
      </c>
      <c r="E648">
        <v>15283341</v>
      </c>
      <c r="F648">
        <v>124159</v>
      </c>
      <c r="G648" s="1">
        <f t="shared" si="43"/>
        <v>8.1238127186980917E-3</v>
      </c>
      <c r="H648" t="s">
        <v>258</v>
      </c>
      <c r="I648">
        <v>331</v>
      </c>
      <c r="J648" t="s">
        <v>111</v>
      </c>
    </row>
    <row r="649" spans="1:10" x14ac:dyDescent="0.25">
      <c r="A649" t="str">
        <f t="shared" si="40"/>
        <v>2024</v>
      </c>
      <c r="B649" t="str">
        <f t="shared" si="41"/>
        <v>10</v>
      </c>
      <c r="C649" s="3">
        <f t="shared" si="42"/>
        <v>45566</v>
      </c>
      <c r="D649">
        <v>202410</v>
      </c>
      <c r="E649">
        <v>3978990</v>
      </c>
      <c r="F649">
        <v>11661</v>
      </c>
      <c r="G649" s="1">
        <f t="shared" si="43"/>
        <v>2.9306432034259949E-3</v>
      </c>
      <c r="H649" t="s">
        <v>258</v>
      </c>
      <c r="I649">
        <v>332</v>
      </c>
      <c r="J649" t="s">
        <v>112</v>
      </c>
    </row>
    <row r="650" spans="1:10" x14ac:dyDescent="0.25">
      <c r="A650" t="str">
        <f t="shared" si="40"/>
        <v>2024</v>
      </c>
      <c r="B650" t="str">
        <f t="shared" si="41"/>
        <v>11</v>
      </c>
      <c r="C650" s="3">
        <f t="shared" si="42"/>
        <v>45597</v>
      </c>
      <c r="D650">
        <v>202411</v>
      </c>
      <c r="E650">
        <v>1300101846</v>
      </c>
      <c r="F650">
        <v>15449225</v>
      </c>
      <c r="G650" s="1">
        <f t="shared" si="43"/>
        <v>1.188308827307057E-2</v>
      </c>
      <c r="H650" t="s">
        <v>258</v>
      </c>
      <c r="I650">
        <v>101</v>
      </c>
      <c r="J650" t="s">
        <v>29</v>
      </c>
    </row>
    <row r="651" spans="1:10" x14ac:dyDescent="0.25">
      <c r="A651" t="str">
        <f t="shared" si="40"/>
        <v>2024</v>
      </c>
      <c r="B651" t="str">
        <f t="shared" si="41"/>
        <v>11</v>
      </c>
      <c r="C651" s="3">
        <f t="shared" si="42"/>
        <v>45597</v>
      </c>
      <c r="D651">
        <v>202411</v>
      </c>
      <c r="E651">
        <v>64639370</v>
      </c>
      <c r="F651">
        <v>31339</v>
      </c>
      <c r="G651" s="1">
        <f t="shared" si="43"/>
        <v>4.8482836389030398E-4</v>
      </c>
      <c r="H651" t="s">
        <v>258</v>
      </c>
      <c r="I651">
        <v>102</v>
      </c>
      <c r="J651" t="s">
        <v>30</v>
      </c>
    </row>
    <row r="652" spans="1:10" x14ac:dyDescent="0.25">
      <c r="A652" t="str">
        <f t="shared" si="40"/>
        <v>2024</v>
      </c>
      <c r="B652" t="str">
        <f t="shared" si="41"/>
        <v>11</v>
      </c>
      <c r="C652" s="3">
        <f t="shared" si="42"/>
        <v>45597</v>
      </c>
      <c r="D652">
        <v>202411</v>
      </c>
      <c r="E652">
        <v>315114913</v>
      </c>
      <c r="F652">
        <v>79525</v>
      </c>
      <c r="G652" s="1">
        <f t="shared" si="43"/>
        <v>2.5236825272055596E-4</v>
      </c>
      <c r="H652" t="s">
        <v>258</v>
      </c>
      <c r="I652">
        <v>103</v>
      </c>
      <c r="J652" t="s">
        <v>31</v>
      </c>
    </row>
    <row r="653" spans="1:10" x14ac:dyDescent="0.25">
      <c r="A653" t="str">
        <f t="shared" si="40"/>
        <v>2024</v>
      </c>
      <c r="B653" t="str">
        <f t="shared" si="41"/>
        <v>11</v>
      </c>
      <c r="C653" s="3">
        <f t="shared" si="42"/>
        <v>45597</v>
      </c>
      <c r="D653">
        <v>202411</v>
      </c>
      <c r="E653">
        <v>505808500</v>
      </c>
      <c r="F653">
        <v>10836177</v>
      </c>
      <c r="G653" s="1">
        <f t="shared" si="43"/>
        <v>2.1423477462320227E-2</v>
      </c>
      <c r="H653" t="s">
        <v>258</v>
      </c>
      <c r="I653">
        <v>104</v>
      </c>
      <c r="J653" t="s">
        <v>32</v>
      </c>
    </row>
    <row r="654" spans="1:10" x14ac:dyDescent="0.25">
      <c r="A654" t="str">
        <f t="shared" si="40"/>
        <v>2024</v>
      </c>
      <c r="B654" t="str">
        <f t="shared" si="41"/>
        <v>11</v>
      </c>
      <c r="C654" s="3">
        <f t="shared" si="42"/>
        <v>45597</v>
      </c>
      <c r="D654">
        <v>202411</v>
      </c>
      <c r="E654">
        <v>427899884</v>
      </c>
      <c r="F654">
        <v>549226</v>
      </c>
      <c r="G654" s="1">
        <f t="shared" si="43"/>
        <v>1.2835385578183517E-3</v>
      </c>
      <c r="H654" t="s">
        <v>258</v>
      </c>
      <c r="I654">
        <v>105</v>
      </c>
      <c r="J654" t="s">
        <v>33</v>
      </c>
    </row>
    <row r="655" spans="1:10" x14ac:dyDescent="0.25">
      <c r="A655" t="str">
        <f t="shared" si="40"/>
        <v>2024</v>
      </c>
      <c r="B655" t="str">
        <f t="shared" si="41"/>
        <v>11</v>
      </c>
      <c r="C655" s="3">
        <f t="shared" si="42"/>
        <v>45597</v>
      </c>
      <c r="D655">
        <v>202411</v>
      </c>
      <c r="E655">
        <v>159312363</v>
      </c>
      <c r="F655">
        <v>1396237</v>
      </c>
      <c r="G655" s="1">
        <f t="shared" si="43"/>
        <v>8.7641471992980224E-3</v>
      </c>
      <c r="H655" t="s">
        <v>258</v>
      </c>
      <c r="I655">
        <v>106</v>
      </c>
      <c r="J655" t="s">
        <v>34</v>
      </c>
    </row>
    <row r="656" spans="1:10" x14ac:dyDescent="0.25">
      <c r="A656" t="str">
        <f t="shared" si="40"/>
        <v>2024</v>
      </c>
      <c r="B656" t="str">
        <f t="shared" si="41"/>
        <v>11</v>
      </c>
      <c r="C656" s="3">
        <f t="shared" si="42"/>
        <v>45597</v>
      </c>
      <c r="D656">
        <v>202411</v>
      </c>
      <c r="E656">
        <v>1381393489</v>
      </c>
      <c r="F656">
        <v>6674020</v>
      </c>
      <c r="G656" s="1">
        <f t="shared" si="43"/>
        <v>4.8313677841578416E-3</v>
      </c>
      <c r="H656" t="s">
        <v>258</v>
      </c>
      <c r="I656">
        <v>107</v>
      </c>
      <c r="J656" t="s">
        <v>35</v>
      </c>
    </row>
    <row r="657" spans="1:10" x14ac:dyDescent="0.25">
      <c r="A657" t="str">
        <f t="shared" si="40"/>
        <v>2024</v>
      </c>
      <c r="B657" t="str">
        <f t="shared" si="41"/>
        <v>11</v>
      </c>
      <c r="C657" s="3">
        <f t="shared" si="42"/>
        <v>45597</v>
      </c>
      <c r="D657">
        <v>202411</v>
      </c>
      <c r="E657">
        <v>31124139</v>
      </c>
      <c r="F657">
        <v>237929</v>
      </c>
      <c r="G657" s="1">
        <f t="shared" si="43"/>
        <v>7.644516688477712E-3</v>
      </c>
      <c r="H657" t="s">
        <v>258</v>
      </c>
      <c r="I657">
        <v>108</v>
      </c>
      <c r="J657" t="s">
        <v>36</v>
      </c>
    </row>
    <row r="658" spans="1:10" x14ac:dyDescent="0.25">
      <c r="A658" t="str">
        <f t="shared" si="40"/>
        <v>2024</v>
      </c>
      <c r="B658" t="str">
        <f t="shared" si="41"/>
        <v>11</v>
      </c>
      <c r="C658" s="3">
        <f t="shared" si="42"/>
        <v>45597</v>
      </c>
      <c r="D658">
        <v>202411</v>
      </c>
      <c r="E658">
        <v>282192</v>
      </c>
      <c r="F658">
        <v>749</v>
      </c>
      <c r="G658" s="1">
        <f t="shared" si="43"/>
        <v>2.6542212394398139E-3</v>
      </c>
      <c r="H658" t="s">
        <v>258</v>
      </c>
      <c r="I658">
        <v>109</v>
      </c>
      <c r="J658" t="s">
        <v>37</v>
      </c>
    </row>
    <row r="659" spans="1:10" x14ac:dyDescent="0.25">
      <c r="A659" t="str">
        <f t="shared" si="40"/>
        <v>2024</v>
      </c>
      <c r="B659" t="str">
        <f t="shared" si="41"/>
        <v>11</v>
      </c>
      <c r="C659" s="3">
        <f t="shared" si="42"/>
        <v>45597</v>
      </c>
      <c r="D659">
        <v>202411</v>
      </c>
      <c r="E659">
        <v>615508602</v>
      </c>
      <c r="F659">
        <v>711322</v>
      </c>
      <c r="G659" s="1">
        <f t="shared" si="43"/>
        <v>1.1556654085558987E-3</v>
      </c>
      <c r="H659" t="s">
        <v>258</v>
      </c>
      <c r="I659">
        <v>110</v>
      </c>
      <c r="J659" t="s">
        <v>38</v>
      </c>
    </row>
    <row r="660" spans="1:10" x14ac:dyDescent="0.25">
      <c r="A660" t="str">
        <f t="shared" si="40"/>
        <v>2024</v>
      </c>
      <c r="B660" t="str">
        <f t="shared" si="41"/>
        <v>11</v>
      </c>
      <c r="C660" s="3">
        <f t="shared" si="42"/>
        <v>45597</v>
      </c>
      <c r="D660">
        <v>202411</v>
      </c>
      <c r="E660">
        <v>73766413</v>
      </c>
      <c r="F660">
        <v>2520</v>
      </c>
      <c r="G660" s="1">
        <f t="shared" si="43"/>
        <v>3.4161888826016253E-5</v>
      </c>
      <c r="H660" t="s">
        <v>258</v>
      </c>
      <c r="I660">
        <v>120</v>
      </c>
      <c r="J660" t="s">
        <v>40</v>
      </c>
    </row>
    <row r="661" spans="1:10" x14ac:dyDescent="0.25">
      <c r="A661" t="str">
        <f t="shared" si="40"/>
        <v>2024</v>
      </c>
      <c r="B661" t="str">
        <f t="shared" si="41"/>
        <v>11</v>
      </c>
      <c r="C661" s="3">
        <f t="shared" si="42"/>
        <v>45597</v>
      </c>
      <c r="D661">
        <v>202411</v>
      </c>
      <c r="E661">
        <v>182213880</v>
      </c>
      <c r="F661">
        <v>255653</v>
      </c>
      <c r="G661" s="1">
        <f t="shared" si="43"/>
        <v>1.4030380122524145E-3</v>
      </c>
      <c r="H661" t="s">
        <v>258</v>
      </c>
      <c r="I661">
        <v>131</v>
      </c>
      <c r="J661" t="s">
        <v>42</v>
      </c>
    </row>
    <row r="662" spans="1:10" x14ac:dyDescent="0.25">
      <c r="A662" t="str">
        <f t="shared" si="40"/>
        <v>2024</v>
      </c>
      <c r="B662" t="str">
        <f t="shared" si="41"/>
        <v>11</v>
      </c>
      <c r="C662" s="3">
        <f t="shared" si="42"/>
        <v>45597</v>
      </c>
      <c r="D662">
        <v>202411</v>
      </c>
      <c r="E662">
        <v>137190956</v>
      </c>
      <c r="F662">
        <v>1876422</v>
      </c>
      <c r="G662" s="1">
        <f t="shared" si="43"/>
        <v>1.367744678446588E-2</v>
      </c>
      <c r="H662" t="s">
        <v>258</v>
      </c>
      <c r="I662">
        <v>139</v>
      </c>
      <c r="J662" t="s">
        <v>43</v>
      </c>
    </row>
    <row r="663" spans="1:10" x14ac:dyDescent="0.25">
      <c r="A663" t="str">
        <f t="shared" si="40"/>
        <v>2024</v>
      </c>
      <c r="B663" t="str">
        <f t="shared" si="41"/>
        <v>11</v>
      </c>
      <c r="C663" s="3">
        <f t="shared" si="42"/>
        <v>45597</v>
      </c>
      <c r="D663">
        <v>202411</v>
      </c>
      <c r="E663">
        <v>154585435</v>
      </c>
      <c r="F663">
        <v>1696127</v>
      </c>
      <c r="G663" s="1">
        <f t="shared" si="43"/>
        <v>1.0972100961516847E-2</v>
      </c>
      <c r="H663" t="s">
        <v>258</v>
      </c>
      <c r="I663">
        <v>141</v>
      </c>
      <c r="J663" t="s">
        <v>44</v>
      </c>
    </row>
    <row r="664" spans="1:10" x14ac:dyDescent="0.25">
      <c r="A664" t="str">
        <f t="shared" si="40"/>
        <v>2024</v>
      </c>
      <c r="B664" t="str">
        <f t="shared" si="41"/>
        <v>11</v>
      </c>
      <c r="C664" s="3">
        <f t="shared" si="42"/>
        <v>45597</v>
      </c>
      <c r="D664">
        <v>202411</v>
      </c>
      <c r="E664">
        <v>7109</v>
      </c>
      <c r="F664">
        <v>195</v>
      </c>
      <c r="G664" s="1">
        <f t="shared" si="43"/>
        <v>2.7430018286678858E-2</v>
      </c>
      <c r="H664" t="s">
        <v>258</v>
      </c>
      <c r="I664">
        <v>142</v>
      </c>
      <c r="J664" t="s">
        <v>45</v>
      </c>
    </row>
    <row r="665" spans="1:10" x14ac:dyDescent="0.25">
      <c r="A665" t="str">
        <f t="shared" si="40"/>
        <v>2024</v>
      </c>
      <c r="B665" t="str">
        <f t="shared" si="41"/>
        <v>11</v>
      </c>
      <c r="C665" s="3">
        <f t="shared" si="42"/>
        <v>45597</v>
      </c>
      <c r="D665">
        <v>202411</v>
      </c>
      <c r="E665">
        <v>6047874</v>
      </c>
      <c r="F665">
        <v>43001</v>
      </c>
      <c r="G665" s="1">
        <f t="shared" si="43"/>
        <v>7.1101018308251792E-3</v>
      </c>
      <c r="H665" t="s">
        <v>258</v>
      </c>
      <c r="I665">
        <v>143</v>
      </c>
      <c r="J665" t="s">
        <v>46</v>
      </c>
    </row>
    <row r="666" spans="1:10" x14ac:dyDescent="0.25">
      <c r="A666" t="str">
        <f t="shared" si="40"/>
        <v>2024</v>
      </c>
      <c r="B666" t="str">
        <f t="shared" si="41"/>
        <v>11</v>
      </c>
      <c r="C666" s="3">
        <f t="shared" si="42"/>
        <v>45597</v>
      </c>
      <c r="D666">
        <v>202411</v>
      </c>
      <c r="E666">
        <v>1018562</v>
      </c>
      <c r="F666">
        <v>4942</v>
      </c>
      <c r="G666" s="1">
        <f t="shared" si="43"/>
        <v>4.8519383208876828E-3</v>
      </c>
      <c r="H666" t="s">
        <v>258</v>
      </c>
      <c r="I666">
        <v>149</v>
      </c>
      <c r="J666" t="s">
        <v>47</v>
      </c>
    </row>
    <row r="667" spans="1:10" x14ac:dyDescent="0.25">
      <c r="A667" t="str">
        <f t="shared" si="40"/>
        <v>2024</v>
      </c>
      <c r="B667" t="str">
        <f t="shared" si="41"/>
        <v>11</v>
      </c>
      <c r="C667" s="3">
        <f t="shared" si="42"/>
        <v>45597</v>
      </c>
      <c r="D667">
        <v>202411</v>
      </c>
      <c r="E667">
        <v>64438085</v>
      </c>
      <c r="F667">
        <v>13375587</v>
      </c>
      <c r="G667" s="1">
        <f t="shared" si="43"/>
        <v>0.20757269555729349</v>
      </c>
      <c r="H667" t="s">
        <v>258</v>
      </c>
      <c r="I667">
        <v>151</v>
      </c>
      <c r="J667" t="s">
        <v>48</v>
      </c>
    </row>
    <row r="668" spans="1:10" x14ac:dyDescent="0.25">
      <c r="A668" t="str">
        <f t="shared" si="40"/>
        <v>2024</v>
      </c>
      <c r="B668" t="str">
        <f t="shared" si="41"/>
        <v>11</v>
      </c>
      <c r="C668" s="3">
        <f t="shared" si="42"/>
        <v>45597</v>
      </c>
      <c r="D668">
        <v>202411</v>
      </c>
      <c r="E668">
        <v>90521081</v>
      </c>
      <c r="F668">
        <v>59059</v>
      </c>
      <c r="G668" s="1">
        <f t="shared" si="43"/>
        <v>6.5243365796747391E-4</v>
      </c>
      <c r="H668" t="s">
        <v>258</v>
      </c>
      <c r="I668">
        <v>152</v>
      </c>
      <c r="J668" t="s">
        <v>49</v>
      </c>
    </row>
    <row r="669" spans="1:10" x14ac:dyDescent="0.25">
      <c r="A669" t="str">
        <f t="shared" si="40"/>
        <v>2024</v>
      </c>
      <c r="B669" t="str">
        <f t="shared" si="41"/>
        <v>11</v>
      </c>
      <c r="C669" s="3">
        <f t="shared" si="42"/>
        <v>45597</v>
      </c>
      <c r="D669">
        <v>202411</v>
      </c>
      <c r="E669">
        <v>17072131</v>
      </c>
      <c r="F669">
        <v>208291</v>
      </c>
      <c r="G669" s="1">
        <f t="shared" si="43"/>
        <v>1.2200644430387746E-2</v>
      </c>
      <c r="H669" t="s">
        <v>258</v>
      </c>
      <c r="I669">
        <v>161</v>
      </c>
      <c r="J669" t="s">
        <v>51</v>
      </c>
    </row>
    <row r="670" spans="1:10" x14ac:dyDescent="0.25">
      <c r="A670" t="str">
        <f t="shared" si="40"/>
        <v>2024</v>
      </c>
      <c r="B670" t="str">
        <f t="shared" si="41"/>
        <v>11</v>
      </c>
      <c r="C670" s="3">
        <f t="shared" si="42"/>
        <v>45597</v>
      </c>
      <c r="D670">
        <v>202411</v>
      </c>
      <c r="E670">
        <v>97806306</v>
      </c>
      <c r="F670">
        <v>194115</v>
      </c>
      <c r="G670" s="1">
        <f t="shared" si="43"/>
        <v>1.98468798116146E-3</v>
      </c>
      <c r="H670" t="s">
        <v>258</v>
      </c>
      <c r="I670">
        <v>162</v>
      </c>
      <c r="J670" t="s">
        <v>52</v>
      </c>
    </row>
    <row r="671" spans="1:10" x14ac:dyDescent="0.25">
      <c r="A671" t="str">
        <f t="shared" si="40"/>
        <v>2024</v>
      </c>
      <c r="B671" t="str">
        <f t="shared" si="41"/>
        <v>11</v>
      </c>
      <c r="C671" s="3">
        <f t="shared" si="42"/>
        <v>45597</v>
      </c>
      <c r="D671">
        <v>202411</v>
      </c>
      <c r="E671">
        <v>284982995</v>
      </c>
      <c r="F671">
        <v>165396</v>
      </c>
      <c r="G671" s="1">
        <f t="shared" si="43"/>
        <v>5.8037147093636238E-4</v>
      </c>
      <c r="H671" t="s">
        <v>258</v>
      </c>
      <c r="I671">
        <v>170</v>
      </c>
      <c r="J671" t="s">
        <v>53</v>
      </c>
    </row>
    <row r="672" spans="1:10" x14ac:dyDescent="0.25">
      <c r="A672" t="str">
        <f t="shared" si="40"/>
        <v>2024</v>
      </c>
      <c r="B672" t="str">
        <f t="shared" si="41"/>
        <v>11</v>
      </c>
      <c r="C672" s="3">
        <f t="shared" si="42"/>
        <v>45597</v>
      </c>
      <c r="D672">
        <v>202411</v>
      </c>
      <c r="E672">
        <v>70965243</v>
      </c>
      <c r="F672">
        <v>207516</v>
      </c>
      <c r="G672" s="1">
        <f t="shared" si="43"/>
        <v>2.9241920583573566E-3</v>
      </c>
      <c r="H672" t="s">
        <v>258</v>
      </c>
      <c r="I672">
        <v>181</v>
      </c>
      <c r="J672" t="s">
        <v>55</v>
      </c>
    </row>
    <row r="673" spans="1:10" x14ac:dyDescent="0.25">
      <c r="A673" t="str">
        <f t="shared" si="40"/>
        <v>2024</v>
      </c>
      <c r="B673" t="str">
        <f t="shared" si="41"/>
        <v>11</v>
      </c>
      <c r="C673" s="3">
        <f t="shared" si="42"/>
        <v>45597</v>
      </c>
      <c r="D673">
        <v>202411</v>
      </c>
      <c r="E673">
        <v>6120972</v>
      </c>
      <c r="F673">
        <v>30566</v>
      </c>
      <c r="G673" s="1">
        <f t="shared" si="43"/>
        <v>4.9936513351147502E-3</v>
      </c>
      <c r="H673" t="s">
        <v>258</v>
      </c>
      <c r="I673">
        <v>182</v>
      </c>
      <c r="J673" t="s">
        <v>56</v>
      </c>
    </row>
    <row r="674" spans="1:10" x14ac:dyDescent="0.25">
      <c r="A674" t="str">
        <f t="shared" si="40"/>
        <v>2024</v>
      </c>
      <c r="B674" t="str">
        <f t="shared" si="41"/>
        <v>11</v>
      </c>
      <c r="C674" s="3">
        <f t="shared" si="42"/>
        <v>45597</v>
      </c>
      <c r="D674">
        <v>202411</v>
      </c>
      <c r="E674">
        <v>3017464</v>
      </c>
      <c r="F674">
        <v>1651</v>
      </c>
      <c r="G674" s="1">
        <f t="shared" si="43"/>
        <v>5.4714820127100107E-4</v>
      </c>
      <c r="H674" t="s">
        <v>258</v>
      </c>
      <c r="I674">
        <v>191</v>
      </c>
      <c r="J674" t="s">
        <v>58</v>
      </c>
    </row>
    <row r="675" spans="1:10" x14ac:dyDescent="0.25">
      <c r="A675" t="str">
        <f t="shared" si="40"/>
        <v>2024</v>
      </c>
      <c r="B675" t="str">
        <f t="shared" si="41"/>
        <v>11</v>
      </c>
      <c r="C675" s="3">
        <f t="shared" si="42"/>
        <v>45597</v>
      </c>
      <c r="D675">
        <v>202411</v>
      </c>
      <c r="E675">
        <v>342994696</v>
      </c>
      <c r="F675">
        <v>2240354</v>
      </c>
      <c r="G675" s="1">
        <f t="shared" si="43"/>
        <v>6.5317453188838814E-3</v>
      </c>
      <c r="H675" t="s">
        <v>258</v>
      </c>
      <c r="I675">
        <v>192</v>
      </c>
      <c r="J675" t="s">
        <v>59</v>
      </c>
    </row>
    <row r="676" spans="1:10" x14ac:dyDescent="0.25">
      <c r="A676" t="str">
        <f t="shared" si="40"/>
        <v>2024</v>
      </c>
      <c r="B676" t="str">
        <f t="shared" si="41"/>
        <v>11</v>
      </c>
      <c r="C676" s="3">
        <f t="shared" si="42"/>
        <v>45597</v>
      </c>
      <c r="D676">
        <v>202411</v>
      </c>
      <c r="E676">
        <v>508697417</v>
      </c>
      <c r="F676">
        <v>7126054</v>
      </c>
      <c r="G676" s="1">
        <f t="shared" si="43"/>
        <v>1.4008433622535968E-2</v>
      </c>
      <c r="H676" t="s">
        <v>258</v>
      </c>
      <c r="I676">
        <v>201</v>
      </c>
      <c r="J676" t="s">
        <v>61</v>
      </c>
    </row>
    <row r="677" spans="1:10" x14ac:dyDescent="0.25">
      <c r="A677" t="str">
        <f t="shared" si="40"/>
        <v>2024</v>
      </c>
      <c r="B677" t="str">
        <f t="shared" si="41"/>
        <v>11</v>
      </c>
      <c r="C677" s="3">
        <f t="shared" si="42"/>
        <v>45597</v>
      </c>
      <c r="D677">
        <v>202411</v>
      </c>
      <c r="E677">
        <v>1060557892</v>
      </c>
      <c r="F677">
        <v>3950438</v>
      </c>
      <c r="G677" s="1">
        <f t="shared" si="43"/>
        <v>3.7248678547384755E-3</v>
      </c>
      <c r="H677" t="s">
        <v>258</v>
      </c>
      <c r="I677">
        <v>202</v>
      </c>
      <c r="J677" t="s">
        <v>62</v>
      </c>
    </row>
    <row r="678" spans="1:10" x14ac:dyDescent="0.25">
      <c r="A678" t="str">
        <f t="shared" si="40"/>
        <v>2024</v>
      </c>
      <c r="B678" t="str">
        <f t="shared" si="41"/>
        <v>11</v>
      </c>
      <c r="C678" s="3">
        <f t="shared" si="42"/>
        <v>45597</v>
      </c>
      <c r="D678">
        <v>202411</v>
      </c>
      <c r="E678">
        <v>4481356</v>
      </c>
      <c r="F678">
        <v>407</v>
      </c>
      <c r="G678" s="1">
        <f t="shared" si="43"/>
        <v>9.0820724798476175E-5</v>
      </c>
      <c r="H678" t="s">
        <v>258</v>
      </c>
      <c r="I678">
        <v>203</v>
      </c>
      <c r="J678" t="s">
        <v>63</v>
      </c>
    </row>
    <row r="679" spans="1:10" x14ac:dyDescent="0.25">
      <c r="A679" t="str">
        <f t="shared" si="40"/>
        <v>2024</v>
      </c>
      <c r="B679" t="str">
        <f t="shared" si="41"/>
        <v>11</v>
      </c>
      <c r="C679" s="3">
        <f t="shared" si="42"/>
        <v>45597</v>
      </c>
      <c r="D679">
        <v>202411</v>
      </c>
      <c r="E679">
        <v>987041</v>
      </c>
      <c r="F679">
        <v>1346</v>
      </c>
      <c r="G679" s="1">
        <f t="shared" si="43"/>
        <v>1.3636718231562822E-3</v>
      </c>
      <c r="H679" t="s">
        <v>258</v>
      </c>
      <c r="I679">
        <v>204</v>
      </c>
      <c r="J679" t="s">
        <v>64</v>
      </c>
    </row>
    <row r="680" spans="1:10" x14ac:dyDescent="0.25">
      <c r="A680" t="str">
        <f t="shared" si="40"/>
        <v>2024</v>
      </c>
      <c r="B680" t="str">
        <f t="shared" si="41"/>
        <v>11</v>
      </c>
      <c r="C680" s="3">
        <f t="shared" si="42"/>
        <v>45597</v>
      </c>
      <c r="D680">
        <v>202411</v>
      </c>
      <c r="E680">
        <v>599478642</v>
      </c>
      <c r="F680">
        <v>720171</v>
      </c>
      <c r="G680" s="1">
        <f t="shared" si="43"/>
        <v>1.2013288706956135E-3</v>
      </c>
      <c r="H680" t="s">
        <v>258</v>
      </c>
      <c r="I680">
        <v>210</v>
      </c>
      <c r="J680" t="s">
        <v>65</v>
      </c>
    </row>
    <row r="681" spans="1:10" x14ac:dyDescent="0.25">
      <c r="A681" t="str">
        <f t="shared" si="40"/>
        <v>2024</v>
      </c>
      <c r="B681" t="str">
        <f t="shared" si="41"/>
        <v>11</v>
      </c>
      <c r="C681" s="3">
        <f t="shared" si="42"/>
        <v>45597</v>
      </c>
      <c r="D681">
        <v>202411</v>
      </c>
      <c r="E681">
        <v>37097899</v>
      </c>
      <c r="F681">
        <v>274699</v>
      </c>
      <c r="G681" s="1">
        <f t="shared" si="43"/>
        <v>7.4047050481214583E-3</v>
      </c>
      <c r="H681" t="s">
        <v>258</v>
      </c>
      <c r="I681">
        <v>221</v>
      </c>
      <c r="J681" t="s">
        <v>67</v>
      </c>
    </row>
    <row r="682" spans="1:10" x14ac:dyDescent="0.25">
      <c r="A682" t="str">
        <f t="shared" si="40"/>
        <v>2024</v>
      </c>
      <c r="B682" t="str">
        <f t="shared" si="41"/>
        <v>11</v>
      </c>
      <c r="C682" s="3">
        <f t="shared" si="42"/>
        <v>45597</v>
      </c>
      <c r="D682">
        <v>202411</v>
      </c>
      <c r="E682">
        <v>279363741</v>
      </c>
      <c r="F682">
        <v>229811</v>
      </c>
      <c r="G682" s="1">
        <f t="shared" si="43"/>
        <v>8.2262286142567088E-4</v>
      </c>
      <c r="H682" t="s">
        <v>258</v>
      </c>
      <c r="I682">
        <v>222</v>
      </c>
      <c r="J682" t="s">
        <v>68</v>
      </c>
    </row>
    <row r="683" spans="1:10" x14ac:dyDescent="0.25">
      <c r="A683" t="str">
        <f t="shared" si="40"/>
        <v>2024</v>
      </c>
      <c r="B683" t="str">
        <f t="shared" si="41"/>
        <v>11</v>
      </c>
      <c r="C683" s="3">
        <f t="shared" si="42"/>
        <v>45597</v>
      </c>
      <c r="D683">
        <v>202411</v>
      </c>
      <c r="E683">
        <v>69748946</v>
      </c>
      <c r="F683">
        <v>21055</v>
      </c>
      <c r="G683" s="1">
        <f t="shared" si="43"/>
        <v>3.0186836084949585E-4</v>
      </c>
      <c r="H683" t="s">
        <v>258</v>
      </c>
      <c r="I683">
        <v>231</v>
      </c>
      <c r="J683" t="s">
        <v>70</v>
      </c>
    </row>
    <row r="684" spans="1:10" x14ac:dyDescent="0.25">
      <c r="A684" t="str">
        <f t="shared" si="40"/>
        <v>2024</v>
      </c>
      <c r="B684" t="str">
        <f t="shared" si="41"/>
        <v>11</v>
      </c>
      <c r="C684" s="3">
        <f t="shared" si="42"/>
        <v>45597</v>
      </c>
      <c r="D684">
        <v>202411</v>
      </c>
      <c r="E684">
        <v>251101276</v>
      </c>
      <c r="F684">
        <v>718310</v>
      </c>
      <c r="G684" s="1">
        <f t="shared" si="43"/>
        <v>2.8606385895068092E-3</v>
      </c>
      <c r="H684" t="s">
        <v>258</v>
      </c>
      <c r="I684">
        <v>239</v>
      </c>
      <c r="J684" t="s">
        <v>71</v>
      </c>
    </row>
    <row r="685" spans="1:10" x14ac:dyDescent="0.25">
      <c r="A685" t="str">
        <f t="shared" si="40"/>
        <v>2024</v>
      </c>
      <c r="B685" t="str">
        <f t="shared" si="41"/>
        <v>11</v>
      </c>
      <c r="C685" s="3">
        <f t="shared" si="42"/>
        <v>45597</v>
      </c>
      <c r="D685">
        <v>202411</v>
      </c>
      <c r="E685">
        <v>294402628</v>
      </c>
      <c r="F685">
        <v>2219941</v>
      </c>
      <c r="G685" s="1">
        <f t="shared" si="43"/>
        <v>7.5404931507608687E-3</v>
      </c>
      <c r="H685" t="s">
        <v>258</v>
      </c>
      <c r="I685">
        <v>241</v>
      </c>
      <c r="J685" t="s">
        <v>73</v>
      </c>
    </row>
    <row r="686" spans="1:10" x14ac:dyDescent="0.25">
      <c r="A686" t="str">
        <f t="shared" si="40"/>
        <v>2024</v>
      </c>
      <c r="B686" t="str">
        <f t="shared" si="41"/>
        <v>11</v>
      </c>
      <c r="C686" s="3">
        <f t="shared" si="42"/>
        <v>45597</v>
      </c>
      <c r="D686">
        <v>202411</v>
      </c>
      <c r="E686">
        <v>86932467</v>
      </c>
      <c r="F686">
        <v>36381</v>
      </c>
      <c r="G686" s="1">
        <f t="shared" si="43"/>
        <v>4.1849726869018912E-4</v>
      </c>
      <c r="H686" t="s">
        <v>258</v>
      </c>
      <c r="I686">
        <v>242</v>
      </c>
      <c r="J686" t="s">
        <v>74</v>
      </c>
    </row>
    <row r="687" spans="1:10" x14ac:dyDescent="0.25">
      <c r="A687" t="str">
        <f t="shared" si="40"/>
        <v>2024</v>
      </c>
      <c r="B687" t="str">
        <f t="shared" si="41"/>
        <v>11</v>
      </c>
      <c r="C687" s="3">
        <f t="shared" si="42"/>
        <v>45597</v>
      </c>
      <c r="D687">
        <v>202411</v>
      </c>
      <c r="E687">
        <v>27330660</v>
      </c>
      <c r="F687">
        <v>90212</v>
      </c>
      <c r="G687" s="1">
        <f t="shared" si="43"/>
        <v>3.3007618550009404E-3</v>
      </c>
      <c r="H687" t="s">
        <v>258</v>
      </c>
      <c r="I687">
        <v>243</v>
      </c>
      <c r="J687" t="s">
        <v>75</v>
      </c>
    </row>
    <row r="688" spans="1:10" x14ac:dyDescent="0.25">
      <c r="A688" t="str">
        <f t="shared" si="40"/>
        <v>2024</v>
      </c>
      <c r="B688" t="str">
        <f t="shared" si="41"/>
        <v>11</v>
      </c>
      <c r="C688" s="3">
        <f t="shared" si="42"/>
        <v>45597</v>
      </c>
      <c r="D688">
        <v>202411</v>
      </c>
      <c r="E688">
        <v>100416501</v>
      </c>
      <c r="F688">
        <v>193754</v>
      </c>
      <c r="G688" s="1">
        <f t="shared" si="43"/>
        <v>1.9295035982183845E-3</v>
      </c>
      <c r="H688" t="s">
        <v>258</v>
      </c>
      <c r="I688">
        <v>251</v>
      </c>
      <c r="J688" t="s">
        <v>77</v>
      </c>
    </row>
    <row r="689" spans="1:10" x14ac:dyDescent="0.25">
      <c r="A689" t="str">
        <f t="shared" si="40"/>
        <v>2024</v>
      </c>
      <c r="B689" t="str">
        <f t="shared" si="41"/>
        <v>11</v>
      </c>
      <c r="C689" s="3">
        <f t="shared" si="42"/>
        <v>45597</v>
      </c>
      <c r="D689">
        <v>202411</v>
      </c>
      <c r="E689">
        <v>2424</v>
      </c>
      <c r="F689">
        <v>0</v>
      </c>
      <c r="G689" s="1">
        <f t="shared" si="43"/>
        <v>0</v>
      </c>
      <c r="H689" t="s">
        <v>258</v>
      </c>
      <c r="I689">
        <v>252</v>
      </c>
      <c r="J689" t="s">
        <v>78</v>
      </c>
    </row>
    <row r="690" spans="1:10" x14ac:dyDescent="0.25">
      <c r="A690" t="str">
        <f t="shared" si="40"/>
        <v>2024</v>
      </c>
      <c r="B690" t="str">
        <f t="shared" si="41"/>
        <v>11</v>
      </c>
      <c r="C690" s="3">
        <f t="shared" si="42"/>
        <v>45597</v>
      </c>
      <c r="D690">
        <v>202411</v>
      </c>
      <c r="E690">
        <v>303572192</v>
      </c>
      <c r="F690">
        <v>926407</v>
      </c>
      <c r="G690" s="1">
        <f t="shared" si="43"/>
        <v>3.0516859726071352E-3</v>
      </c>
      <c r="H690" t="s">
        <v>258</v>
      </c>
      <c r="I690">
        <v>259</v>
      </c>
      <c r="J690" t="s">
        <v>79</v>
      </c>
    </row>
    <row r="691" spans="1:10" x14ac:dyDescent="0.25">
      <c r="A691" t="str">
        <f t="shared" si="40"/>
        <v>2024</v>
      </c>
      <c r="B691" t="str">
        <f t="shared" si="41"/>
        <v>11</v>
      </c>
      <c r="C691" s="3">
        <f t="shared" si="42"/>
        <v>45597</v>
      </c>
      <c r="D691">
        <v>202411</v>
      </c>
      <c r="E691">
        <v>2589040</v>
      </c>
      <c r="F691">
        <v>0</v>
      </c>
      <c r="G691" s="1">
        <f t="shared" si="43"/>
        <v>0</v>
      </c>
      <c r="H691" t="s">
        <v>258</v>
      </c>
      <c r="I691">
        <v>261</v>
      </c>
      <c r="J691" t="s">
        <v>80</v>
      </c>
    </row>
    <row r="692" spans="1:10" x14ac:dyDescent="0.25">
      <c r="A692" t="str">
        <f t="shared" si="40"/>
        <v>2024</v>
      </c>
      <c r="B692" t="str">
        <f t="shared" si="41"/>
        <v>11</v>
      </c>
      <c r="C692" s="3">
        <f t="shared" si="42"/>
        <v>45597</v>
      </c>
      <c r="D692">
        <v>202411</v>
      </c>
      <c r="E692">
        <v>64652797</v>
      </c>
      <c r="F692">
        <v>1105527</v>
      </c>
      <c r="G692" s="1">
        <f t="shared" si="43"/>
        <v>1.7099445829079907E-2</v>
      </c>
      <c r="H692" t="s">
        <v>258</v>
      </c>
      <c r="I692">
        <v>262</v>
      </c>
      <c r="J692" t="s">
        <v>81</v>
      </c>
    </row>
    <row r="693" spans="1:10" x14ac:dyDescent="0.25">
      <c r="A693" t="str">
        <f t="shared" si="40"/>
        <v>2024</v>
      </c>
      <c r="B693" t="str">
        <f t="shared" si="41"/>
        <v>11</v>
      </c>
      <c r="C693" s="3">
        <f t="shared" si="42"/>
        <v>45597</v>
      </c>
      <c r="D693">
        <v>202411</v>
      </c>
      <c r="E693">
        <v>402154</v>
      </c>
      <c r="F693">
        <v>0</v>
      </c>
      <c r="G693" s="1">
        <f t="shared" si="43"/>
        <v>0</v>
      </c>
      <c r="H693" t="s">
        <v>258</v>
      </c>
      <c r="I693">
        <v>263</v>
      </c>
      <c r="J693" t="s">
        <v>82</v>
      </c>
    </row>
    <row r="694" spans="1:10" x14ac:dyDescent="0.25">
      <c r="A694" t="str">
        <f t="shared" si="40"/>
        <v>2024</v>
      </c>
      <c r="B694" t="str">
        <f t="shared" si="41"/>
        <v>11</v>
      </c>
      <c r="C694" s="3">
        <f t="shared" si="42"/>
        <v>45597</v>
      </c>
      <c r="D694">
        <v>202411</v>
      </c>
      <c r="E694">
        <v>474571402</v>
      </c>
      <c r="F694">
        <v>19716</v>
      </c>
      <c r="G694" s="1">
        <f t="shared" si="43"/>
        <v>4.1544854824606561E-5</v>
      </c>
      <c r="H694" t="s">
        <v>258</v>
      </c>
      <c r="I694">
        <v>264</v>
      </c>
      <c r="J694" t="s">
        <v>83</v>
      </c>
    </row>
    <row r="695" spans="1:10" x14ac:dyDescent="0.25">
      <c r="A695" t="str">
        <f t="shared" si="40"/>
        <v>2024</v>
      </c>
      <c r="B695" t="str">
        <f t="shared" si="41"/>
        <v>11</v>
      </c>
      <c r="C695" s="3">
        <f t="shared" si="42"/>
        <v>45597</v>
      </c>
      <c r="D695">
        <v>202411</v>
      </c>
      <c r="E695">
        <v>3537449</v>
      </c>
      <c r="F695">
        <v>10808</v>
      </c>
      <c r="G695" s="1">
        <f t="shared" si="43"/>
        <v>3.0553090659398907E-3</v>
      </c>
      <c r="H695" t="s">
        <v>258</v>
      </c>
      <c r="I695">
        <v>265</v>
      </c>
      <c r="J695" t="s">
        <v>84</v>
      </c>
    </row>
    <row r="696" spans="1:10" x14ac:dyDescent="0.25">
      <c r="A696" t="str">
        <f t="shared" si="40"/>
        <v>2024</v>
      </c>
      <c r="B696" t="str">
        <f t="shared" si="41"/>
        <v>11</v>
      </c>
      <c r="C696" s="3">
        <f t="shared" si="42"/>
        <v>45597</v>
      </c>
      <c r="D696">
        <v>202411</v>
      </c>
      <c r="E696">
        <v>30706234</v>
      </c>
      <c r="F696">
        <v>12571</v>
      </c>
      <c r="G696" s="1">
        <f t="shared" si="43"/>
        <v>4.0939569469834692E-4</v>
      </c>
      <c r="H696" t="s">
        <v>258</v>
      </c>
      <c r="I696">
        <v>266</v>
      </c>
      <c r="J696" t="s">
        <v>85</v>
      </c>
    </row>
    <row r="697" spans="1:10" x14ac:dyDescent="0.25">
      <c r="A697" t="str">
        <f t="shared" si="40"/>
        <v>2024</v>
      </c>
      <c r="B697" t="str">
        <f t="shared" si="41"/>
        <v>11</v>
      </c>
      <c r="C697" s="3">
        <f t="shared" si="42"/>
        <v>45597</v>
      </c>
      <c r="D697">
        <v>202411</v>
      </c>
      <c r="E697">
        <v>2381781</v>
      </c>
      <c r="F697">
        <v>514</v>
      </c>
      <c r="G697" s="1">
        <f t="shared" si="43"/>
        <v>2.1580489558024017E-4</v>
      </c>
      <c r="H697" t="s">
        <v>258</v>
      </c>
      <c r="I697">
        <v>267</v>
      </c>
      <c r="J697" t="s">
        <v>86</v>
      </c>
    </row>
    <row r="698" spans="1:10" x14ac:dyDescent="0.25">
      <c r="A698" t="str">
        <f t="shared" si="40"/>
        <v>2024</v>
      </c>
      <c r="B698" t="str">
        <f t="shared" si="41"/>
        <v>11</v>
      </c>
      <c r="C698" s="3">
        <f t="shared" si="42"/>
        <v>45597</v>
      </c>
      <c r="D698">
        <v>202411</v>
      </c>
      <c r="E698">
        <v>8595888</v>
      </c>
      <c r="F698">
        <v>399</v>
      </c>
      <c r="G698" s="1">
        <f t="shared" si="43"/>
        <v>4.6417542899581755E-5</v>
      </c>
      <c r="H698" t="s">
        <v>258</v>
      </c>
      <c r="I698">
        <v>268</v>
      </c>
      <c r="J698" t="s">
        <v>87</v>
      </c>
    </row>
    <row r="699" spans="1:10" x14ac:dyDescent="0.25">
      <c r="A699" t="str">
        <f t="shared" si="40"/>
        <v>2024</v>
      </c>
      <c r="B699" t="str">
        <f t="shared" si="41"/>
        <v>11</v>
      </c>
      <c r="C699" s="3">
        <f t="shared" si="42"/>
        <v>45597</v>
      </c>
      <c r="D699">
        <v>202411</v>
      </c>
      <c r="E699">
        <v>99398335</v>
      </c>
      <c r="F699">
        <v>9292709</v>
      </c>
      <c r="G699" s="1">
        <f t="shared" si="43"/>
        <v>9.348958410621265E-2</v>
      </c>
      <c r="H699" t="s">
        <v>258</v>
      </c>
      <c r="I699">
        <v>271</v>
      </c>
      <c r="J699" t="s">
        <v>88</v>
      </c>
    </row>
    <row r="700" spans="1:10" x14ac:dyDescent="0.25">
      <c r="A700" t="str">
        <f t="shared" si="40"/>
        <v>2024</v>
      </c>
      <c r="B700" t="str">
        <f t="shared" si="41"/>
        <v>11</v>
      </c>
      <c r="C700" s="3">
        <f t="shared" si="42"/>
        <v>45597</v>
      </c>
      <c r="D700">
        <v>202411</v>
      </c>
      <c r="E700">
        <v>2418704</v>
      </c>
      <c r="F700">
        <v>633</v>
      </c>
      <c r="G700" s="1">
        <f t="shared" si="43"/>
        <v>2.6171040358803724E-4</v>
      </c>
      <c r="H700" t="s">
        <v>258</v>
      </c>
      <c r="I700">
        <v>272</v>
      </c>
      <c r="J700" t="s">
        <v>89</v>
      </c>
    </row>
    <row r="701" spans="1:10" x14ac:dyDescent="0.25">
      <c r="A701" t="str">
        <f t="shared" si="40"/>
        <v>2024</v>
      </c>
      <c r="B701" t="str">
        <f t="shared" si="41"/>
        <v>11</v>
      </c>
      <c r="C701" s="3">
        <f t="shared" si="42"/>
        <v>45597</v>
      </c>
      <c r="D701">
        <v>202411</v>
      </c>
      <c r="E701">
        <v>7693602</v>
      </c>
      <c r="F701">
        <v>667</v>
      </c>
      <c r="G701" s="1">
        <f t="shared" si="43"/>
        <v>8.6695412629870901E-5</v>
      </c>
      <c r="H701" t="s">
        <v>258</v>
      </c>
      <c r="I701">
        <v>273</v>
      </c>
      <c r="J701" t="s">
        <v>90</v>
      </c>
    </row>
    <row r="702" spans="1:10" x14ac:dyDescent="0.25">
      <c r="A702" t="str">
        <f t="shared" si="40"/>
        <v>2024</v>
      </c>
      <c r="B702" t="str">
        <f t="shared" si="41"/>
        <v>11</v>
      </c>
      <c r="C702" s="3">
        <f t="shared" si="42"/>
        <v>45597</v>
      </c>
      <c r="D702">
        <v>202411</v>
      </c>
      <c r="E702">
        <v>5865163</v>
      </c>
      <c r="F702">
        <v>89832</v>
      </c>
      <c r="G702" s="1">
        <f t="shared" si="43"/>
        <v>1.531619837334444E-2</v>
      </c>
      <c r="H702" t="s">
        <v>258</v>
      </c>
      <c r="I702">
        <v>274</v>
      </c>
      <c r="J702" t="s">
        <v>91</v>
      </c>
    </row>
    <row r="703" spans="1:10" x14ac:dyDescent="0.25">
      <c r="A703" t="str">
        <f t="shared" si="40"/>
        <v>2024</v>
      </c>
      <c r="B703" t="str">
        <f t="shared" si="41"/>
        <v>11</v>
      </c>
      <c r="C703" s="3">
        <f t="shared" si="42"/>
        <v>45597</v>
      </c>
      <c r="D703">
        <v>202411</v>
      </c>
      <c r="E703">
        <v>320040620</v>
      </c>
      <c r="F703">
        <v>37298</v>
      </c>
      <c r="G703" s="1">
        <f t="shared" si="43"/>
        <v>1.1654145651886314E-4</v>
      </c>
      <c r="H703" t="s">
        <v>258</v>
      </c>
      <c r="I703">
        <v>275</v>
      </c>
      <c r="J703" t="s">
        <v>92</v>
      </c>
    </row>
    <row r="704" spans="1:10" x14ac:dyDescent="0.25">
      <c r="A704" t="str">
        <f t="shared" si="40"/>
        <v>2024</v>
      </c>
      <c r="B704" t="str">
        <f t="shared" si="41"/>
        <v>11</v>
      </c>
      <c r="C704" s="3">
        <f t="shared" si="42"/>
        <v>45597</v>
      </c>
      <c r="D704">
        <v>202411</v>
      </c>
      <c r="E704">
        <v>24678267</v>
      </c>
      <c r="F704">
        <v>99232</v>
      </c>
      <c r="G704" s="1">
        <f t="shared" si="43"/>
        <v>4.0210278947058961E-3</v>
      </c>
      <c r="H704" t="s">
        <v>258</v>
      </c>
      <c r="I704">
        <v>279</v>
      </c>
      <c r="J704" t="s">
        <v>93</v>
      </c>
    </row>
    <row r="705" spans="1:10" x14ac:dyDescent="0.25">
      <c r="A705" t="str">
        <f t="shared" si="40"/>
        <v>2024</v>
      </c>
      <c r="B705" t="str">
        <f t="shared" si="41"/>
        <v>11</v>
      </c>
      <c r="C705" s="3">
        <f t="shared" si="42"/>
        <v>45597</v>
      </c>
      <c r="D705">
        <v>202411</v>
      </c>
      <c r="E705">
        <v>207730781</v>
      </c>
      <c r="F705">
        <v>671093</v>
      </c>
      <c r="G705" s="1">
        <f t="shared" si="43"/>
        <v>3.23059007802989E-3</v>
      </c>
      <c r="H705" t="s">
        <v>258</v>
      </c>
      <c r="I705">
        <v>281</v>
      </c>
      <c r="J705" t="s">
        <v>94</v>
      </c>
    </row>
    <row r="706" spans="1:10" x14ac:dyDescent="0.25">
      <c r="A706" t="str">
        <f t="shared" si="40"/>
        <v>2024</v>
      </c>
      <c r="B706" t="str">
        <f t="shared" si="41"/>
        <v>11</v>
      </c>
      <c r="C706" s="3">
        <f t="shared" si="42"/>
        <v>45597</v>
      </c>
      <c r="D706">
        <v>202411</v>
      </c>
      <c r="E706">
        <v>286572915</v>
      </c>
      <c r="F706">
        <v>1121923</v>
      </c>
      <c r="G706" s="1">
        <f t="shared" si="43"/>
        <v>3.9149652366833061E-3</v>
      </c>
      <c r="H706" t="s">
        <v>258</v>
      </c>
      <c r="I706">
        <v>282</v>
      </c>
      <c r="J706" t="s">
        <v>95</v>
      </c>
    </row>
    <row r="707" spans="1:10" x14ac:dyDescent="0.25">
      <c r="A707" t="str">
        <f t="shared" ref="A707:A770" si="44">LEFT(D707,4)</f>
        <v>2024</v>
      </c>
      <c r="B707" t="str">
        <f t="shared" ref="B707:B770" si="45">RIGHT(D707,2)</f>
        <v>11</v>
      </c>
      <c r="C707" s="3">
        <f t="shared" ref="C707:C770" si="46">DATE(A707,B707,1)</f>
        <v>45597</v>
      </c>
      <c r="D707">
        <v>202411</v>
      </c>
      <c r="E707">
        <v>215395900</v>
      </c>
      <c r="F707">
        <v>380411</v>
      </c>
      <c r="G707" s="1">
        <f t="shared" ref="G707:G770" si="47">F707/E707</f>
        <v>1.766101397473211E-3</v>
      </c>
      <c r="H707" t="s">
        <v>258</v>
      </c>
      <c r="I707">
        <v>291</v>
      </c>
      <c r="J707" t="s">
        <v>97</v>
      </c>
    </row>
    <row r="708" spans="1:10" x14ac:dyDescent="0.25">
      <c r="A708" t="str">
        <f t="shared" si="44"/>
        <v>2024</v>
      </c>
      <c r="B708" t="str">
        <f t="shared" si="45"/>
        <v>11</v>
      </c>
      <c r="C708" s="3">
        <f t="shared" si="46"/>
        <v>45597</v>
      </c>
      <c r="D708">
        <v>202411</v>
      </c>
      <c r="E708">
        <v>54294116</v>
      </c>
      <c r="F708">
        <v>279431</v>
      </c>
      <c r="G708" s="1">
        <f t="shared" si="47"/>
        <v>5.1466166241660519E-3</v>
      </c>
      <c r="H708" t="s">
        <v>258</v>
      </c>
      <c r="I708">
        <v>292</v>
      </c>
      <c r="J708" t="s">
        <v>98</v>
      </c>
    </row>
    <row r="709" spans="1:10" x14ac:dyDescent="0.25">
      <c r="A709" t="str">
        <f t="shared" si="44"/>
        <v>2024</v>
      </c>
      <c r="B709" t="str">
        <f t="shared" si="45"/>
        <v>11</v>
      </c>
      <c r="C709" s="3">
        <f t="shared" si="46"/>
        <v>45597</v>
      </c>
      <c r="D709">
        <v>202411</v>
      </c>
      <c r="E709">
        <v>123559591</v>
      </c>
      <c r="F709">
        <v>60339</v>
      </c>
      <c r="G709" s="1">
        <f t="shared" si="47"/>
        <v>4.8833926619261793E-4</v>
      </c>
      <c r="H709" t="s">
        <v>258</v>
      </c>
      <c r="I709">
        <v>293</v>
      </c>
      <c r="J709" t="s">
        <v>99</v>
      </c>
    </row>
    <row r="710" spans="1:10" x14ac:dyDescent="0.25">
      <c r="A710" t="str">
        <f t="shared" si="44"/>
        <v>2024</v>
      </c>
      <c r="B710" t="str">
        <f t="shared" si="45"/>
        <v>11</v>
      </c>
      <c r="C710" s="3">
        <f t="shared" si="46"/>
        <v>45597</v>
      </c>
      <c r="D710">
        <v>202411</v>
      </c>
      <c r="E710">
        <v>4385401</v>
      </c>
      <c r="F710">
        <v>21264</v>
      </c>
      <c r="G710" s="1">
        <f t="shared" si="47"/>
        <v>4.8488154218964243E-3</v>
      </c>
      <c r="H710" t="s">
        <v>258</v>
      </c>
      <c r="I710">
        <v>301</v>
      </c>
      <c r="J710" t="s">
        <v>100</v>
      </c>
    </row>
    <row r="711" spans="1:10" x14ac:dyDescent="0.25">
      <c r="A711" t="str">
        <f t="shared" si="44"/>
        <v>2024</v>
      </c>
      <c r="B711" t="str">
        <f t="shared" si="45"/>
        <v>11</v>
      </c>
      <c r="C711" s="3">
        <f t="shared" si="46"/>
        <v>45597</v>
      </c>
      <c r="D711">
        <v>202411</v>
      </c>
      <c r="E711">
        <v>901129</v>
      </c>
      <c r="F711">
        <v>527</v>
      </c>
      <c r="G711" s="1">
        <f t="shared" si="47"/>
        <v>5.8482192893581273E-4</v>
      </c>
      <c r="H711" t="s">
        <v>258</v>
      </c>
      <c r="I711">
        <v>302</v>
      </c>
      <c r="J711" t="s">
        <v>101</v>
      </c>
    </row>
    <row r="712" spans="1:10" x14ac:dyDescent="0.25">
      <c r="A712" t="str">
        <f t="shared" si="44"/>
        <v>2024</v>
      </c>
      <c r="B712" t="str">
        <f t="shared" si="45"/>
        <v>11</v>
      </c>
      <c r="C712" s="3">
        <f t="shared" si="46"/>
        <v>45597</v>
      </c>
      <c r="D712">
        <v>202411</v>
      </c>
      <c r="E712">
        <v>556796</v>
      </c>
      <c r="F712">
        <v>6448</v>
      </c>
      <c r="G712" s="1">
        <f t="shared" si="47"/>
        <v>1.1580542963670715E-2</v>
      </c>
      <c r="H712" t="s">
        <v>258</v>
      </c>
      <c r="I712">
        <v>303</v>
      </c>
      <c r="J712" t="s">
        <v>102</v>
      </c>
    </row>
    <row r="713" spans="1:10" x14ac:dyDescent="0.25">
      <c r="A713" t="str">
        <f t="shared" si="44"/>
        <v>2024</v>
      </c>
      <c r="B713" t="str">
        <f t="shared" si="45"/>
        <v>11</v>
      </c>
      <c r="C713" s="3">
        <f t="shared" si="46"/>
        <v>45597</v>
      </c>
      <c r="D713">
        <v>202411</v>
      </c>
      <c r="E713">
        <v>257381609</v>
      </c>
      <c r="F713">
        <v>24889</v>
      </c>
      <c r="G713" s="1">
        <f t="shared" si="47"/>
        <v>9.6700770877533837E-5</v>
      </c>
      <c r="H713" t="s">
        <v>258</v>
      </c>
      <c r="I713">
        <v>309</v>
      </c>
      <c r="J713" t="s">
        <v>103</v>
      </c>
    </row>
    <row r="714" spans="1:10" x14ac:dyDescent="0.25">
      <c r="A714" t="str">
        <f t="shared" si="44"/>
        <v>2024</v>
      </c>
      <c r="B714" t="str">
        <f t="shared" si="45"/>
        <v>11</v>
      </c>
      <c r="C714" s="3">
        <f t="shared" si="46"/>
        <v>45597</v>
      </c>
      <c r="D714">
        <v>202411</v>
      </c>
      <c r="E714">
        <v>81496507</v>
      </c>
      <c r="F714">
        <v>268394</v>
      </c>
      <c r="G714" s="1">
        <f t="shared" si="47"/>
        <v>3.293319062128638E-3</v>
      </c>
      <c r="H714" t="s">
        <v>258</v>
      </c>
      <c r="I714">
        <v>310</v>
      </c>
      <c r="J714" t="s">
        <v>105</v>
      </c>
    </row>
    <row r="715" spans="1:10" x14ac:dyDescent="0.25">
      <c r="A715" t="str">
        <f t="shared" si="44"/>
        <v>2024</v>
      </c>
      <c r="B715" t="str">
        <f t="shared" si="45"/>
        <v>11</v>
      </c>
      <c r="C715" s="3">
        <f t="shared" si="46"/>
        <v>45597</v>
      </c>
      <c r="D715">
        <v>202411</v>
      </c>
      <c r="E715">
        <v>467607</v>
      </c>
      <c r="F715">
        <v>8433</v>
      </c>
      <c r="G715" s="1">
        <f t="shared" si="47"/>
        <v>1.8034375020048888E-2</v>
      </c>
      <c r="H715" t="s">
        <v>258</v>
      </c>
      <c r="I715">
        <v>321</v>
      </c>
      <c r="J715" t="s">
        <v>106</v>
      </c>
    </row>
    <row r="716" spans="1:10" x14ac:dyDescent="0.25">
      <c r="A716" t="str">
        <f t="shared" si="44"/>
        <v>2024</v>
      </c>
      <c r="B716" t="str">
        <f t="shared" si="45"/>
        <v>11</v>
      </c>
      <c r="C716" s="3">
        <f t="shared" si="46"/>
        <v>45597</v>
      </c>
      <c r="D716">
        <v>202411</v>
      </c>
      <c r="E716">
        <v>460352</v>
      </c>
      <c r="F716">
        <v>1279</v>
      </c>
      <c r="G716" s="1">
        <f t="shared" si="47"/>
        <v>2.7783087724176283E-3</v>
      </c>
      <c r="H716" t="s">
        <v>258</v>
      </c>
      <c r="I716">
        <v>322</v>
      </c>
      <c r="J716" t="s">
        <v>107</v>
      </c>
    </row>
    <row r="717" spans="1:10" x14ac:dyDescent="0.25">
      <c r="A717" t="str">
        <f t="shared" si="44"/>
        <v>2024</v>
      </c>
      <c r="B717" t="str">
        <f t="shared" si="45"/>
        <v>11</v>
      </c>
      <c r="C717" s="3">
        <f t="shared" si="46"/>
        <v>45597</v>
      </c>
      <c r="D717">
        <v>202411</v>
      </c>
      <c r="E717">
        <v>627706</v>
      </c>
      <c r="F717">
        <v>3232</v>
      </c>
      <c r="G717" s="1">
        <f t="shared" si="47"/>
        <v>5.1489072909929167E-3</v>
      </c>
      <c r="H717" t="s">
        <v>258</v>
      </c>
      <c r="I717">
        <v>323</v>
      </c>
      <c r="J717" t="s">
        <v>108</v>
      </c>
    </row>
    <row r="718" spans="1:10" x14ac:dyDescent="0.25">
      <c r="A718" t="str">
        <f t="shared" si="44"/>
        <v>2024</v>
      </c>
      <c r="B718" t="str">
        <f t="shared" si="45"/>
        <v>11</v>
      </c>
      <c r="C718" s="3">
        <f t="shared" si="46"/>
        <v>45597</v>
      </c>
      <c r="D718">
        <v>202411</v>
      </c>
      <c r="E718">
        <v>2450116</v>
      </c>
      <c r="F718">
        <v>7082</v>
      </c>
      <c r="G718" s="1">
        <f t="shared" si="47"/>
        <v>2.8904753897366492E-3</v>
      </c>
      <c r="H718" t="s">
        <v>258</v>
      </c>
      <c r="I718">
        <v>324</v>
      </c>
      <c r="J718" t="s">
        <v>109</v>
      </c>
    </row>
    <row r="719" spans="1:10" x14ac:dyDescent="0.25">
      <c r="A719" t="str">
        <f t="shared" si="44"/>
        <v>2024</v>
      </c>
      <c r="B719" t="str">
        <f t="shared" si="45"/>
        <v>11</v>
      </c>
      <c r="C719" s="3">
        <f t="shared" si="46"/>
        <v>45597</v>
      </c>
      <c r="D719">
        <v>202411</v>
      </c>
      <c r="E719">
        <v>150976545</v>
      </c>
      <c r="F719">
        <v>244077</v>
      </c>
      <c r="G719" s="1">
        <f t="shared" si="47"/>
        <v>1.6166550903651954E-3</v>
      </c>
      <c r="H719" t="s">
        <v>258</v>
      </c>
      <c r="I719">
        <v>329</v>
      </c>
      <c r="J719" t="s">
        <v>110</v>
      </c>
    </row>
    <row r="720" spans="1:10" x14ac:dyDescent="0.25">
      <c r="A720" t="str">
        <f t="shared" si="44"/>
        <v>2024</v>
      </c>
      <c r="B720" t="str">
        <f t="shared" si="45"/>
        <v>11</v>
      </c>
      <c r="C720" s="3">
        <f t="shared" si="46"/>
        <v>45597</v>
      </c>
      <c r="D720">
        <v>202411</v>
      </c>
      <c r="E720">
        <v>16806365</v>
      </c>
      <c r="F720">
        <v>126303</v>
      </c>
      <c r="G720" s="1">
        <f t="shared" si="47"/>
        <v>7.5151884419980171E-3</v>
      </c>
      <c r="H720" t="s">
        <v>258</v>
      </c>
      <c r="I720">
        <v>331</v>
      </c>
      <c r="J720" t="s">
        <v>111</v>
      </c>
    </row>
    <row r="721" spans="1:10" x14ac:dyDescent="0.25">
      <c r="A721" t="str">
        <f t="shared" si="44"/>
        <v>2024</v>
      </c>
      <c r="B721" t="str">
        <f t="shared" si="45"/>
        <v>11</v>
      </c>
      <c r="C721" s="3">
        <f t="shared" si="46"/>
        <v>45597</v>
      </c>
      <c r="D721">
        <v>202411</v>
      </c>
      <c r="E721">
        <v>4148081</v>
      </c>
      <c r="F721">
        <v>11773</v>
      </c>
      <c r="G721" s="1">
        <f t="shared" si="47"/>
        <v>2.8381798716081001E-3</v>
      </c>
      <c r="H721" t="s">
        <v>258</v>
      </c>
      <c r="I721">
        <v>332</v>
      </c>
      <c r="J721" t="s">
        <v>112</v>
      </c>
    </row>
    <row r="722" spans="1:10" x14ac:dyDescent="0.25">
      <c r="A722" t="str">
        <f t="shared" si="44"/>
        <v>2024</v>
      </c>
      <c r="B722" t="str">
        <f t="shared" si="45"/>
        <v>12</v>
      </c>
      <c r="C722" s="3">
        <f t="shared" si="46"/>
        <v>45627</v>
      </c>
      <c r="D722">
        <v>202412</v>
      </c>
      <c r="E722">
        <v>1357549494</v>
      </c>
      <c r="F722">
        <v>15488356</v>
      </c>
      <c r="G722" s="1">
        <f t="shared" si="47"/>
        <v>1.1409054379567247E-2</v>
      </c>
      <c r="H722" t="s">
        <v>258</v>
      </c>
      <c r="I722">
        <v>101</v>
      </c>
      <c r="J722" t="s">
        <v>29</v>
      </c>
    </row>
    <row r="723" spans="1:10" x14ac:dyDescent="0.25">
      <c r="A723" t="str">
        <f t="shared" si="44"/>
        <v>2024</v>
      </c>
      <c r="B723" t="str">
        <f t="shared" si="45"/>
        <v>12</v>
      </c>
      <c r="C723" s="3">
        <f t="shared" si="46"/>
        <v>45627</v>
      </c>
      <c r="D723">
        <v>202412</v>
      </c>
      <c r="E723">
        <v>71513541</v>
      </c>
      <c r="F723">
        <v>64748</v>
      </c>
      <c r="G723" s="1">
        <f t="shared" si="47"/>
        <v>9.0539496568908535E-4</v>
      </c>
      <c r="H723" t="s">
        <v>258</v>
      </c>
      <c r="I723">
        <v>102</v>
      </c>
      <c r="J723" t="s">
        <v>30</v>
      </c>
    </row>
    <row r="724" spans="1:10" x14ac:dyDescent="0.25">
      <c r="A724" t="str">
        <f t="shared" si="44"/>
        <v>2024</v>
      </c>
      <c r="B724" t="str">
        <f t="shared" si="45"/>
        <v>12</v>
      </c>
      <c r="C724" s="3">
        <f t="shared" si="46"/>
        <v>45627</v>
      </c>
      <c r="D724">
        <v>202412</v>
      </c>
      <c r="E724">
        <v>306383857</v>
      </c>
      <c r="F724">
        <v>81210</v>
      </c>
      <c r="G724" s="1">
        <f t="shared" si="47"/>
        <v>2.650596568473906E-4</v>
      </c>
      <c r="H724" t="s">
        <v>258</v>
      </c>
      <c r="I724">
        <v>103</v>
      </c>
      <c r="J724" t="s">
        <v>31</v>
      </c>
    </row>
    <row r="725" spans="1:10" x14ac:dyDescent="0.25">
      <c r="A725" t="str">
        <f t="shared" si="44"/>
        <v>2024</v>
      </c>
      <c r="B725" t="str">
        <f t="shared" si="45"/>
        <v>12</v>
      </c>
      <c r="C725" s="3">
        <f t="shared" si="46"/>
        <v>45627</v>
      </c>
      <c r="D725">
        <v>202412</v>
      </c>
      <c r="E725">
        <v>637770408</v>
      </c>
      <c r="F725">
        <v>11111220</v>
      </c>
      <c r="G725" s="1">
        <f t="shared" si="47"/>
        <v>1.7421974837063935E-2</v>
      </c>
      <c r="H725" t="s">
        <v>258</v>
      </c>
      <c r="I725">
        <v>104</v>
      </c>
      <c r="J725" t="s">
        <v>32</v>
      </c>
    </row>
    <row r="726" spans="1:10" x14ac:dyDescent="0.25">
      <c r="A726" t="str">
        <f t="shared" si="44"/>
        <v>2024</v>
      </c>
      <c r="B726" t="str">
        <f t="shared" si="45"/>
        <v>12</v>
      </c>
      <c r="C726" s="3">
        <f t="shared" si="46"/>
        <v>45627</v>
      </c>
      <c r="D726">
        <v>202412</v>
      </c>
      <c r="E726">
        <v>441833259</v>
      </c>
      <c r="F726">
        <v>494333</v>
      </c>
      <c r="G726" s="1">
        <f t="shared" si="47"/>
        <v>1.1188225194246864E-3</v>
      </c>
      <c r="H726" t="s">
        <v>258</v>
      </c>
      <c r="I726">
        <v>105</v>
      </c>
      <c r="J726" t="s">
        <v>33</v>
      </c>
    </row>
    <row r="727" spans="1:10" x14ac:dyDescent="0.25">
      <c r="A727" t="str">
        <f t="shared" si="44"/>
        <v>2024</v>
      </c>
      <c r="B727" t="str">
        <f t="shared" si="45"/>
        <v>12</v>
      </c>
      <c r="C727" s="3">
        <f t="shared" si="46"/>
        <v>45627</v>
      </c>
      <c r="D727">
        <v>202412</v>
      </c>
      <c r="E727">
        <v>190801132</v>
      </c>
      <c r="F727">
        <v>1422068</v>
      </c>
      <c r="G727" s="1">
        <f t="shared" si="47"/>
        <v>7.4531423639562057E-3</v>
      </c>
      <c r="H727" t="s">
        <v>258</v>
      </c>
      <c r="I727">
        <v>106</v>
      </c>
      <c r="J727" t="s">
        <v>34</v>
      </c>
    </row>
    <row r="728" spans="1:10" x14ac:dyDescent="0.25">
      <c r="A728" t="str">
        <f t="shared" si="44"/>
        <v>2024</v>
      </c>
      <c r="B728" t="str">
        <f t="shared" si="45"/>
        <v>12</v>
      </c>
      <c r="C728" s="3">
        <f t="shared" si="46"/>
        <v>45627</v>
      </c>
      <c r="D728">
        <v>202412</v>
      </c>
      <c r="E728">
        <v>1449950420</v>
      </c>
      <c r="F728">
        <v>6828465</v>
      </c>
      <c r="G728" s="1">
        <f t="shared" si="47"/>
        <v>4.7094472375131284E-3</v>
      </c>
      <c r="H728" t="s">
        <v>258</v>
      </c>
      <c r="I728">
        <v>107</v>
      </c>
      <c r="J728" t="s">
        <v>35</v>
      </c>
    </row>
    <row r="729" spans="1:10" x14ac:dyDescent="0.25">
      <c r="A729" t="str">
        <f t="shared" si="44"/>
        <v>2024</v>
      </c>
      <c r="B729" t="str">
        <f t="shared" si="45"/>
        <v>12</v>
      </c>
      <c r="C729" s="3">
        <f t="shared" si="46"/>
        <v>45627</v>
      </c>
      <c r="D729">
        <v>202412</v>
      </c>
      <c r="E729">
        <v>35886628</v>
      </c>
      <c r="F729">
        <v>243406</v>
      </c>
      <c r="G729" s="1">
        <f t="shared" si="47"/>
        <v>6.7826378114990349E-3</v>
      </c>
      <c r="H729" t="s">
        <v>258</v>
      </c>
      <c r="I729">
        <v>108</v>
      </c>
      <c r="J729" t="s">
        <v>36</v>
      </c>
    </row>
    <row r="730" spans="1:10" x14ac:dyDescent="0.25">
      <c r="A730" t="str">
        <f t="shared" si="44"/>
        <v>2024</v>
      </c>
      <c r="B730" t="str">
        <f t="shared" si="45"/>
        <v>12</v>
      </c>
      <c r="C730" s="3">
        <f t="shared" si="46"/>
        <v>45627</v>
      </c>
      <c r="D730">
        <v>202412</v>
      </c>
      <c r="E730">
        <v>304985</v>
      </c>
      <c r="F730">
        <v>794</v>
      </c>
      <c r="G730" s="1">
        <f t="shared" si="47"/>
        <v>2.6034067249208976E-3</v>
      </c>
      <c r="H730" t="s">
        <v>258</v>
      </c>
      <c r="I730">
        <v>109</v>
      </c>
      <c r="J730" t="s">
        <v>37</v>
      </c>
    </row>
    <row r="731" spans="1:10" x14ac:dyDescent="0.25">
      <c r="A731" t="str">
        <f t="shared" si="44"/>
        <v>2024</v>
      </c>
      <c r="B731" t="str">
        <f t="shared" si="45"/>
        <v>12</v>
      </c>
      <c r="C731" s="3">
        <f t="shared" si="46"/>
        <v>45627</v>
      </c>
      <c r="D731">
        <v>202412</v>
      </c>
      <c r="E731">
        <v>613264032</v>
      </c>
      <c r="F731">
        <v>638708</v>
      </c>
      <c r="G731" s="1">
        <f t="shared" si="47"/>
        <v>1.0414894183782817E-3</v>
      </c>
      <c r="H731" t="s">
        <v>258</v>
      </c>
      <c r="I731">
        <v>110</v>
      </c>
      <c r="J731" t="s">
        <v>38</v>
      </c>
    </row>
    <row r="732" spans="1:10" x14ac:dyDescent="0.25">
      <c r="A732" t="str">
        <f t="shared" si="44"/>
        <v>2024</v>
      </c>
      <c r="B732" t="str">
        <f t="shared" si="45"/>
        <v>12</v>
      </c>
      <c r="C732" s="3">
        <f t="shared" si="46"/>
        <v>45627</v>
      </c>
      <c r="D732">
        <v>202412</v>
      </c>
      <c r="E732">
        <v>73246548</v>
      </c>
      <c r="F732">
        <v>2520</v>
      </c>
      <c r="G732" s="1">
        <f t="shared" si="47"/>
        <v>3.4404351724534512E-5</v>
      </c>
      <c r="H732" t="s">
        <v>258</v>
      </c>
      <c r="I732">
        <v>120</v>
      </c>
      <c r="J732" t="s">
        <v>40</v>
      </c>
    </row>
    <row r="733" spans="1:10" x14ac:dyDescent="0.25">
      <c r="A733" t="str">
        <f t="shared" si="44"/>
        <v>2024</v>
      </c>
      <c r="B733" t="str">
        <f t="shared" si="45"/>
        <v>12</v>
      </c>
      <c r="C733" s="3">
        <f t="shared" si="46"/>
        <v>45627</v>
      </c>
      <c r="D733">
        <v>202412</v>
      </c>
      <c r="E733">
        <v>208363195</v>
      </c>
      <c r="F733">
        <v>302883</v>
      </c>
      <c r="G733" s="1">
        <f t="shared" si="47"/>
        <v>1.4536300424842306E-3</v>
      </c>
      <c r="H733" t="s">
        <v>258</v>
      </c>
      <c r="I733">
        <v>131</v>
      </c>
      <c r="J733" t="s">
        <v>42</v>
      </c>
    </row>
    <row r="734" spans="1:10" x14ac:dyDescent="0.25">
      <c r="A734" t="str">
        <f t="shared" si="44"/>
        <v>2024</v>
      </c>
      <c r="B734" t="str">
        <f t="shared" si="45"/>
        <v>12</v>
      </c>
      <c r="C734" s="3">
        <f t="shared" si="46"/>
        <v>45627</v>
      </c>
      <c r="D734">
        <v>202412</v>
      </c>
      <c r="E734">
        <v>151931350</v>
      </c>
      <c r="F734">
        <v>1915142</v>
      </c>
      <c r="G734" s="1">
        <f t="shared" si="47"/>
        <v>1.2605311543667584E-2</v>
      </c>
      <c r="H734" t="s">
        <v>258</v>
      </c>
      <c r="I734">
        <v>139</v>
      </c>
      <c r="J734" t="s">
        <v>43</v>
      </c>
    </row>
    <row r="735" spans="1:10" x14ac:dyDescent="0.25">
      <c r="A735" t="str">
        <f t="shared" si="44"/>
        <v>2024</v>
      </c>
      <c r="B735" t="str">
        <f t="shared" si="45"/>
        <v>12</v>
      </c>
      <c r="C735" s="3">
        <f t="shared" si="46"/>
        <v>45627</v>
      </c>
      <c r="D735">
        <v>202412</v>
      </c>
      <c r="E735">
        <v>167032989</v>
      </c>
      <c r="F735">
        <v>1736414</v>
      </c>
      <c r="G735" s="1">
        <f t="shared" si="47"/>
        <v>1.0395635080205624E-2</v>
      </c>
      <c r="H735" t="s">
        <v>258</v>
      </c>
      <c r="I735">
        <v>141</v>
      </c>
      <c r="J735" t="s">
        <v>44</v>
      </c>
    </row>
    <row r="736" spans="1:10" x14ac:dyDescent="0.25">
      <c r="A736" t="str">
        <f t="shared" si="44"/>
        <v>2024</v>
      </c>
      <c r="B736" t="str">
        <f t="shared" si="45"/>
        <v>12</v>
      </c>
      <c r="C736" s="3">
        <f t="shared" si="46"/>
        <v>45627</v>
      </c>
      <c r="D736">
        <v>202412</v>
      </c>
      <c r="E736">
        <v>1727</v>
      </c>
      <c r="F736">
        <v>195</v>
      </c>
      <c r="G736" s="1">
        <f t="shared" si="47"/>
        <v>0.1129125651418645</v>
      </c>
      <c r="H736" t="s">
        <v>258</v>
      </c>
      <c r="I736">
        <v>142</v>
      </c>
      <c r="J736" t="s">
        <v>45</v>
      </c>
    </row>
    <row r="737" spans="1:10" x14ac:dyDescent="0.25">
      <c r="A737" t="str">
        <f t="shared" si="44"/>
        <v>2024</v>
      </c>
      <c r="B737" t="str">
        <f t="shared" si="45"/>
        <v>12</v>
      </c>
      <c r="C737" s="3">
        <f t="shared" si="46"/>
        <v>45627</v>
      </c>
      <c r="D737">
        <v>202412</v>
      </c>
      <c r="E737">
        <v>6729151</v>
      </c>
      <c r="F737">
        <v>33779</v>
      </c>
      <c r="G737" s="1">
        <f t="shared" si="47"/>
        <v>5.0198011606516187E-3</v>
      </c>
      <c r="H737" t="s">
        <v>258</v>
      </c>
      <c r="I737">
        <v>143</v>
      </c>
      <c r="J737" t="s">
        <v>46</v>
      </c>
    </row>
    <row r="738" spans="1:10" x14ac:dyDescent="0.25">
      <c r="A738" t="str">
        <f t="shared" si="44"/>
        <v>2024</v>
      </c>
      <c r="B738" t="str">
        <f t="shared" si="45"/>
        <v>12</v>
      </c>
      <c r="C738" s="3">
        <f t="shared" si="46"/>
        <v>45627</v>
      </c>
      <c r="D738">
        <v>202412</v>
      </c>
      <c r="E738">
        <v>1032609</v>
      </c>
      <c r="F738">
        <v>4663</v>
      </c>
      <c r="G738" s="1">
        <f t="shared" si="47"/>
        <v>4.5157460374643261E-3</v>
      </c>
      <c r="H738" t="s">
        <v>258</v>
      </c>
      <c r="I738">
        <v>149</v>
      </c>
      <c r="J738" t="s">
        <v>47</v>
      </c>
    </row>
    <row r="739" spans="1:10" x14ac:dyDescent="0.25">
      <c r="A739" t="str">
        <f t="shared" si="44"/>
        <v>2024</v>
      </c>
      <c r="B739" t="str">
        <f t="shared" si="45"/>
        <v>12</v>
      </c>
      <c r="C739" s="3">
        <f t="shared" si="46"/>
        <v>45627</v>
      </c>
      <c r="D739">
        <v>202412</v>
      </c>
      <c r="E739">
        <v>73032438</v>
      </c>
      <c r="F739">
        <v>13801797</v>
      </c>
      <c r="G739" s="1">
        <f t="shared" si="47"/>
        <v>0.18898173712891797</v>
      </c>
      <c r="H739" t="s">
        <v>258</v>
      </c>
      <c r="I739">
        <v>151</v>
      </c>
      <c r="J739" t="s">
        <v>48</v>
      </c>
    </row>
    <row r="740" spans="1:10" x14ac:dyDescent="0.25">
      <c r="A740" t="str">
        <f t="shared" si="44"/>
        <v>2024</v>
      </c>
      <c r="B740" t="str">
        <f t="shared" si="45"/>
        <v>12</v>
      </c>
      <c r="C740" s="3">
        <f t="shared" si="46"/>
        <v>45627</v>
      </c>
      <c r="D740">
        <v>202412</v>
      </c>
      <c r="E740">
        <v>99411751</v>
      </c>
      <c r="F740">
        <v>164423</v>
      </c>
      <c r="G740" s="1">
        <f t="shared" si="47"/>
        <v>1.653959399628722E-3</v>
      </c>
      <c r="H740" t="s">
        <v>258</v>
      </c>
      <c r="I740">
        <v>152</v>
      </c>
      <c r="J740" t="s">
        <v>49</v>
      </c>
    </row>
    <row r="741" spans="1:10" x14ac:dyDescent="0.25">
      <c r="A741" t="str">
        <f t="shared" si="44"/>
        <v>2024</v>
      </c>
      <c r="B741" t="str">
        <f t="shared" si="45"/>
        <v>12</v>
      </c>
      <c r="C741" s="3">
        <f t="shared" si="46"/>
        <v>45627</v>
      </c>
      <c r="D741">
        <v>202412</v>
      </c>
      <c r="E741">
        <v>19096749</v>
      </c>
      <c r="F741">
        <v>193505</v>
      </c>
      <c r="G741" s="1">
        <f t="shared" si="47"/>
        <v>1.0132876543541522E-2</v>
      </c>
      <c r="H741" t="s">
        <v>258</v>
      </c>
      <c r="I741">
        <v>161</v>
      </c>
      <c r="J741" t="s">
        <v>51</v>
      </c>
    </row>
    <row r="742" spans="1:10" x14ac:dyDescent="0.25">
      <c r="A742" t="str">
        <f t="shared" si="44"/>
        <v>2024</v>
      </c>
      <c r="B742" t="str">
        <f t="shared" si="45"/>
        <v>12</v>
      </c>
      <c r="C742" s="3">
        <f t="shared" si="46"/>
        <v>45627</v>
      </c>
      <c r="D742">
        <v>202412</v>
      </c>
      <c r="E742">
        <v>111771162</v>
      </c>
      <c r="F742">
        <v>202876</v>
      </c>
      <c r="G742" s="1">
        <f t="shared" si="47"/>
        <v>1.8151014659756333E-3</v>
      </c>
      <c r="H742" t="s">
        <v>258</v>
      </c>
      <c r="I742">
        <v>162</v>
      </c>
      <c r="J742" t="s">
        <v>52</v>
      </c>
    </row>
    <row r="743" spans="1:10" x14ac:dyDescent="0.25">
      <c r="A743" t="str">
        <f t="shared" si="44"/>
        <v>2024</v>
      </c>
      <c r="B743" t="str">
        <f t="shared" si="45"/>
        <v>12</v>
      </c>
      <c r="C743" s="3">
        <f t="shared" si="46"/>
        <v>45627</v>
      </c>
      <c r="D743">
        <v>202412</v>
      </c>
      <c r="E743">
        <v>317359317</v>
      </c>
      <c r="F743">
        <v>137113</v>
      </c>
      <c r="G743" s="1">
        <f t="shared" si="47"/>
        <v>4.3204340523583871E-4</v>
      </c>
      <c r="H743" t="s">
        <v>258</v>
      </c>
      <c r="I743">
        <v>170</v>
      </c>
      <c r="J743" t="s">
        <v>53</v>
      </c>
    </row>
    <row r="744" spans="1:10" x14ac:dyDescent="0.25">
      <c r="A744" t="str">
        <f t="shared" si="44"/>
        <v>2024</v>
      </c>
      <c r="B744" t="str">
        <f t="shared" si="45"/>
        <v>12</v>
      </c>
      <c r="C744" s="3">
        <f t="shared" si="46"/>
        <v>45627</v>
      </c>
      <c r="D744">
        <v>202412</v>
      </c>
      <c r="E744">
        <v>83798758</v>
      </c>
      <c r="F744">
        <v>268156</v>
      </c>
      <c r="G744" s="1">
        <f t="shared" si="47"/>
        <v>3.1999996945062123E-3</v>
      </c>
      <c r="H744" t="s">
        <v>258</v>
      </c>
      <c r="I744">
        <v>181</v>
      </c>
      <c r="J744" t="s">
        <v>55</v>
      </c>
    </row>
    <row r="745" spans="1:10" x14ac:dyDescent="0.25">
      <c r="A745" t="str">
        <f t="shared" si="44"/>
        <v>2024</v>
      </c>
      <c r="B745" t="str">
        <f t="shared" si="45"/>
        <v>12</v>
      </c>
      <c r="C745" s="3">
        <f t="shared" si="46"/>
        <v>45627</v>
      </c>
      <c r="D745">
        <v>202412</v>
      </c>
      <c r="E745">
        <v>6522417</v>
      </c>
      <c r="F745">
        <v>31235</v>
      </c>
      <c r="G745" s="1">
        <f t="shared" si="47"/>
        <v>4.7888689116319921E-3</v>
      </c>
      <c r="H745" t="s">
        <v>258</v>
      </c>
      <c r="I745">
        <v>182</v>
      </c>
      <c r="J745" t="s">
        <v>56</v>
      </c>
    </row>
    <row r="746" spans="1:10" x14ac:dyDescent="0.25">
      <c r="A746" t="str">
        <f t="shared" si="44"/>
        <v>2024</v>
      </c>
      <c r="B746" t="str">
        <f t="shared" si="45"/>
        <v>12</v>
      </c>
      <c r="C746" s="3">
        <f t="shared" si="46"/>
        <v>45627</v>
      </c>
      <c r="D746">
        <v>202412</v>
      </c>
      <c r="E746">
        <v>1047449</v>
      </c>
      <c r="F746">
        <v>1620</v>
      </c>
      <c r="G746" s="1">
        <f t="shared" si="47"/>
        <v>1.5466146800464748E-3</v>
      </c>
      <c r="H746" t="s">
        <v>258</v>
      </c>
      <c r="I746">
        <v>191</v>
      </c>
      <c r="J746" t="s">
        <v>58</v>
      </c>
    </row>
    <row r="747" spans="1:10" x14ac:dyDescent="0.25">
      <c r="A747" t="str">
        <f t="shared" si="44"/>
        <v>2024</v>
      </c>
      <c r="B747" t="str">
        <f t="shared" si="45"/>
        <v>12</v>
      </c>
      <c r="C747" s="3">
        <f t="shared" si="46"/>
        <v>45627</v>
      </c>
      <c r="D747">
        <v>202412</v>
      </c>
      <c r="E747">
        <v>411916131</v>
      </c>
      <c r="F747">
        <v>2371091</v>
      </c>
      <c r="G747" s="1">
        <f t="shared" si="47"/>
        <v>5.7562470162160267E-3</v>
      </c>
      <c r="H747" t="s">
        <v>258</v>
      </c>
      <c r="I747">
        <v>192</v>
      </c>
      <c r="J747" t="s">
        <v>59</v>
      </c>
    </row>
    <row r="748" spans="1:10" x14ac:dyDescent="0.25">
      <c r="A748" t="str">
        <f t="shared" si="44"/>
        <v>2024</v>
      </c>
      <c r="B748" t="str">
        <f t="shared" si="45"/>
        <v>12</v>
      </c>
      <c r="C748" s="3">
        <f t="shared" si="46"/>
        <v>45627</v>
      </c>
      <c r="D748">
        <v>202412</v>
      </c>
      <c r="E748">
        <v>514936459</v>
      </c>
      <c r="F748">
        <v>6859250</v>
      </c>
      <c r="G748" s="1">
        <f t="shared" si="47"/>
        <v>1.3320575539204536E-2</v>
      </c>
      <c r="H748" t="s">
        <v>258</v>
      </c>
      <c r="I748">
        <v>201</v>
      </c>
      <c r="J748" t="s">
        <v>61</v>
      </c>
    </row>
    <row r="749" spans="1:10" x14ac:dyDescent="0.25">
      <c r="A749" t="str">
        <f t="shared" si="44"/>
        <v>2024</v>
      </c>
      <c r="B749" t="str">
        <f t="shared" si="45"/>
        <v>12</v>
      </c>
      <c r="C749" s="3">
        <f t="shared" si="46"/>
        <v>45627</v>
      </c>
      <c r="D749">
        <v>202412</v>
      </c>
      <c r="E749">
        <v>1162219383</v>
      </c>
      <c r="F749">
        <v>18366963</v>
      </c>
      <c r="G749" s="1">
        <f t="shared" si="47"/>
        <v>1.5803352851154435E-2</v>
      </c>
      <c r="H749" t="s">
        <v>258</v>
      </c>
      <c r="I749">
        <v>202</v>
      </c>
      <c r="J749" t="s">
        <v>62</v>
      </c>
    </row>
    <row r="750" spans="1:10" x14ac:dyDescent="0.25">
      <c r="A750" t="str">
        <f t="shared" si="44"/>
        <v>2024</v>
      </c>
      <c r="B750" t="str">
        <f t="shared" si="45"/>
        <v>12</v>
      </c>
      <c r="C750" s="3">
        <f t="shared" si="46"/>
        <v>45627</v>
      </c>
      <c r="D750">
        <v>202412</v>
      </c>
      <c r="E750">
        <v>4950940</v>
      </c>
      <c r="F750">
        <v>407</v>
      </c>
      <c r="G750" s="1">
        <f t="shared" si="47"/>
        <v>8.2206611269779076E-5</v>
      </c>
      <c r="H750" t="s">
        <v>258</v>
      </c>
      <c r="I750">
        <v>203</v>
      </c>
      <c r="J750" t="s">
        <v>63</v>
      </c>
    </row>
    <row r="751" spans="1:10" x14ac:dyDescent="0.25">
      <c r="A751" t="str">
        <f t="shared" si="44"/>
        <v>2024</v>
      </c>
      <c r="B751" t="str">
        <f t="shared" si="45"/>
        <v>12</v>
      </c>
      <c r="C751" s="3">
        <f t="shared" si="46"/>
        <v>45627</v>
      </c>
      <c r="D751">
        <v>202412</v>
      </c>
      <c r="E751">
        <v>982800</v>
      </c>
      <c r="F751">
        <v>1346</v>
      </c>
      <c r="G751" s="1">
        <f t="shared" si="47"/>
        <v>1.3695563695563695E-3</v>
      </c>
      <c r="H751" t="s">
        <v>258</v>
      </c>
      <c r="I751">
        <v>204</v>
      </c>
      <c r="J751" t="s">
        <v>64</v>
      </c>
    </row>
    <row r="752" spans="1:10" x14ac:dyDescent="0.25">
      <c r="A752" t="str">
        <f t="shared" si="44"/>
        <v>2024</v>
      </c>
      <c r="B752" t="str">
        <f t="shared" si="45"/>
        <v>12</v>
      </c>
      <c r="C752" s="3">
        <f t="shared" si="46"/>
        <v>45627</v>
      </c>
      <c r="D752">
        <v>202412</v>
      </c>
      <c r="E752">
        <v>615272690</v>
      </c>
      <c r="F752">
        <v>915504</v>
      </c>
      <c r="G752" s="1">
        <f t="shared" si="47"/>
        <v>1.4879646291467935E-3</v>
      </c>
      <c r="H752" t="s">
        <v>258</v>
      </c>
      <c r="I752">
        <v>210</v>
      </c>
      <c r="J752" t="s">
        <v>65</v>
      </c>
    </row>
    <row r="753" spans="1:10" x14ac:dyDescent="0.25">
      <c r="A753" t="str">
        <f t="shared" si="44"/>
        <v>2024</v>
      </c>
      <c r="B753" t="str">
        <f t="shared" si="45"/>
        <v>12</v>
      </c>
      <c r="C753" s="3">
        <f t="shared" si="46"/>
        <v>45627</v>
      </c>
      <c r="D753">
        <v>202412</v>
      </c>
      <c r="E753">
        <v>38221932</v>
      </c>
      <c r="F753">
        <v>28398</v>
      </c>
      <c r="G753" s="1">
        <f t="shared" si="47"/>
        <v>7.429765716709454E-4</v>
      </c>
      <c r="H753" t="s">
        <v>258</v>
      </c>
      <c r="I753">
        <v>221</v>
      </c>
      <c r="J753" t="s">
        <v>67</v>
      </c>
    </row>
    <row r="754" spans="1:10" x14ac:dyDescent="0.25">
      <c r="A754" t="str">
        <f t="shared" si="44"/>
        <v>2024</v>
      </c>
      <c r="B754" t="str">
        <f t="shared" si="45"/>
        <v>12</v>
      </c>
      <c r="C754" s="3">
        <f t="shared" si="46"/>
        <v>45627</v>
      </c>
      <c r="D754">
        <v>202412</v>
      </c>
      <c r="E754">
        <v>318106267</v>
      </c>
      <c r="F754">
        <v>240643</v>
      </c>
      <c r="G754" s="1">
        <f t="shared" si="47"/>
        <v>7.5648619648225918E-4</v>
      </c>
      <c r="H754" t="s">
        <v>258</v>
      </c>
      <c r="I754">
        <v>222</v>
      </c>
      <c r="J754" t="s">
        <v>68</v>
      </c>
    </row>
    <row r="755" spans="1:10" x14ac:dyDescent="0.25">
      <c r="A755" t="str">
        <f t="shared" si="44"/>
        <v>2024</v>
      </c>
      <c r="B755" t="str">
        <f t="shared" si="45"/>
        <v>12</v>
      </c>
      <c r="C755" s="3">
        <f t="shared" si="46"/>
        <v>45627</v>
      </c>
      <c r="D755">
        <v>202412</v>
      </c>
      <c r="E755">
        <v>76813041</v>
      </c>
      <c r="F755">
        <v>22588</v>
      </c>
      <c r="G755" s="1">
        <f t="shared" si="47"/>
        <v>2.940646497773731E-4</v>
      </c>
      <c r="H755" t="s">
        <v>258</v>
      </c>
      <c r="I755">
        <v>231</v>
      </c>
      <c r="J755" t="s">
        <v>70</v>
      </c>
    </row>
    <row r="756" spans="1:10" x14ac:dyDescent="0.25">
      <c r="A756" t="str">
        <f t="shared" si="44"/>
        <v>2024</v>
      </c>
      <c r="B756" t="str">
        <f t="shared" si="45"/>
        <v>12</v>
      </c>
      <c r="C756" s="3">
        <f t="shared" si="46"/>
        <v>45627</v>
      </c>
      <c r="D756">
        <v>202412</v>
      </c>
      <c r="E756">
        <v>275601915</v>
      </c>
      <c r="F756">
        <v>753688</v>
      </c>
      <c r="G756" s="1">
        <f t="shared" si="47"/>
        <v>2.734697979148657E-3</v>
      </c>
      <c r="H756" t="s">
        <v>258</v>
      </c>
      <c r="I756">
        <v>239</v>
      </c>
      <c r="J756" t="s">
        <v>71</v>
      </c>
    </row>
    <row r="757" spans="1:10" x14ac:dyDescent="0.25">
      <c r="A757" t="str">
        <f t="shared" si="44"/>
        <v>2024</v>
      </c>
      <c r="B757" t="str">
        <f t="shared" si="45"/>
        <v>12</v>
      </c>
      <c r="C757" s="3">
        <f t="shared" si="46"/>
        <v>45627</v>
      </c>
      <c r="D757">
        <v>202412</v>
      </c>
      <c r="E757">
        <v>320506560</v>
      </c>
      <c r="F757">
        <v>2415434</v>
      </c>
      <c r="G757" s="1">
        <f t="shared" si="47"/>
        <v>7.5363012850657406E-3</v>
      </c>
      <c r="H757" t="s">
        <v>258</v>
      </c>
      <c r="I757">
        <v>241</v>
      </c>
      <c r="J757" t="s">
        <v>73</v>
      </c>
    </row>
    <row r="758" spans="1:10" x14ac:dyDescent="0.25">
      <c r="A758" t="str">
        <f t="shared" si="44"/>
        <v>2024</v>
      </c>
      <c r="B758" t="str">
        <f t="shared" si="45"/>
        <v>12</v>
      </c>
      <c r="C758" s="3">
        <f t="shared" si="46"/>
        <v>45627</v>
      </c>
      <c r="D758">
        <v>202412</v>
      </c>
      <c r="E758">
        <v>124964785</v>
      </c>
      <c r="F758">
        <v>38567</v>
      </c>
      <c r="G758" s="1">
        <f t="shared" si="47"/>
        <v>3.0862294525613756E-4</v>
      </c>
      <c r="H758" t="s">
        <v>258</v>
      </c>
      <c r="I758">
        <v>242</v>
      </c>
      <c r="J758" t="s">
        <v>74</v>
      </c>
    </row>
    <row r="759" spans="1:10" x14ac:dyDescent="0.25">
      <c r="A759" t="str">
        <f t="shared" si="44"/>
        <v>2024</v>
      </c>
      <c r="B759" t="str">
        <f t="shared" si="45"/>
        <v>12</v>
      </c>
      <c r="C759" s="3">
        <f t="shared" si="46"/>
        <v>45627</v>
      </c>
      <c r="D759">
        <v>202412</v>
      </c>
      <c r="E759">
        <v>29774060</v>
      </c>
      <c r="F759">
        <v>98601</v>
      </c>
      <c r="G759" s="1">
        <f t="shared" si="47"/>
        <v>3.3116410727996115E-3</v>
      </c>
      <c r="H759" t="s">
        <v>258</v>
      </c>
      <c r="I759">
        <v>243</v>
      </c>
      <c r="J759" t="s">
        <v>75</v>
      </c>
    </row>
    <row r="760" spans="1:10" x14ac:dyDescent="0.25">
      <c r="A760" t="str">
        <f t="shared" si="44"/>
        <v>2024</v>
      </c>
      <c r="B760" t="str">
        <f t="shared" si="45"/>
        <v>12</v>
      </c>
      <c r="C760" s="3">
        <f t="shared" si="46"/>
        <v>45627</v>
      </c>
      <c r="D760">
        <v>202412</v>
      </c>
      <c r="E760">
        <v>114492643</v>
      </c>
      <c r="F760">
        <v>188652</v>
      </c>
      <c r="G760" s="1">
        <f t="shared" si="47"/>
        <v>1.6477215920327737E-3</v>
      </c>
      <c r="H760" t="s">
        <v>258</v>
      </c>
      <c r="I760">
        <v>251</v>
      </c>
      <c r="J760" t="s">
        <v>77</v>
      </c>
    </row>
    <row r="761" spans="1:10" x14ac:dyDescent="0.25">
      <c r="A761" t="str">
        <f t="shared" si="44"/>
        <v>2024</v>
      </c>
      <c r="B761" t="str">
        <f t="shared" si="45"/>
        <v>12</v>
      </c>
      <c r="C761" s="3">
        <f t="shared" si="46"/>
        <v>45627</v>
      </c>
      <c r="D761">
        <v>202412</v>
      </c>
      <c r="E761">
        <v>3021</v>
      </c>
      <c r="F761">
        <v>0</v>
      </c>
      <c r="G761" s="1">
        <f t="shared" si="47"/>
        <v>0</v>
      </c>
      <c r="H761" t="s">
        <v>258</v>
      </c>
      <c r="I761">
        <v>252</v>
      </c>
      <c r="J761" t="s">
        <v>78</v>
      </c>
    </row>
    <row r="762" spans="1:10" x14ac:dyDescent="0.25">
      <c r="A762" t="str">
        <f t="shared" si="44"/>
        <v>2024</v>
      </c>
      <c r="B762" t="str">
        <f t="shared" si="45"/>
        <v>12</v>
      </c>
      <c r="C762" s="3">
        <f t="shared" si="46"/>
        <v>45627</v>
      </c>
      <c r="D762">
        <v>202412</v>
      </c>
      <c r="E762">
        <v>330446276</v>
      </c>
      <c r="F762">
        <v>1287068</v>
      </c>
      <c r="G762" s="1">
        <f t="shared" si="47"/>
        <v>3.8949387343072978E-3</v>
      </c>
      <c r="H762" t="s">
        <v>258</v>
      </c>
      <c r="I762">
        <v>259</v>
      </c>
      <c r="J762" t="s">
        <v>79</v>
      </c>
    </row>
    <row r="763" spans="1:10" x14ac:dyDescent="0.25">
      <c r="A763" t="str">
        <f t="shared" si="44"/>
        <v>2024</v>
      </c>
      <c r="B763" t="str">
        <f t="shared" si="45"/>
        <v>12</v>
      </c>
      <c r="C763" s="3">
        <f t="shared" si="46"/>
        <v>45627</v>
      </c>
      <c r="D763">
        <v>202412</v>
      </c>
      <c r="E763">
        <v>2220492</v>
      </c>
      <c r="F763">
        <v>0</v>
      </c>
      <c r="G763" s="1">
        <f t="shared" si="47"/>
        <v>0</v>
      </c>
      <c r="H763" t="s">
        <v>258</v>
      </c>
      <c r="I763">
        <v>261</v>
      </c>
      <c r="J763" t="s">
        <v>80</v>
      </c>
    </row>
    <row r="764" spans="1:10" x14ac:dyDescent="0.25">
      <c r="A764" t="str">
        <f t="shared" si="44"/>
        <v>2024</v>
      </c>
      <c r="B764" t="str">
        <f t="shared" si="45"/>
        <v>12</v>
      </c>
      <c r="C764" s="3">
        <f t="shared" si="46"/>
        <v>45627</v>
      </c>
      <c r="D764">
        <v>202412</v>
      </c>
      <c r="E764">
        <v>63483611</v>
      </c>
      <c r="F764">
        <v>1123466</v>
      </c>
      <c r="G764" s="1">
        <f t="shared" si="47"/>
        <v>1.7696945436830931E-2</v>
      </c>
      <c r="H764" t="s">
        <v>258</v>
      </c>
      <c r="I764">
        <v>262</v>
      </c>
      <c r="J764" t="s">
        <v>81</v>
      </c>
    </row>
    <row r="765" spans="1:10" x14ac:dyDescent="0.25">
      <c r="A765" t="str">
        <f t="shared" si="44"/>
        <v>2024</v>
      </c>
      <c r="B765" t="str">
        <f t="shared" si="45"/>
        <v>12</v>
      </c>
      <c r="C765" s="3">
        <f t="shared" si="46"/>
        <v>45627</v>
      </c>
      <c r="D765">
        <v>202412</v>
      </c>
      <c r="E765">
        <v>312646</v>
      </c>
      <c r="F765">
        <v>0</v>
      </c>
      <c r="G765" s="1">
        <f t="shared" si="47"/>
        <v>0</v>
      </c>
      <c r="H765" t="s">
        <v>258</v>
      </c>
      <c r="I765">
        <v>263</v>
      </c>
      <c r="J765" t="s">
        <v>82</v>
      </c>
    </row>
    <row r="766" spans="1:10" x14ac:dyDescent="0.25">
      <c r="A766" t="str">
        <f t="shared" si="44"/>
        <v>2024</v>
      </c>
      <c r="B766" t="str">
        <f t="shared" si="45"/>
        <v>12</v>
      </c>
      <c r="C766" s="3">
        <f t="shared" si="46"/>
        <v>45627</v>
      </c>
      <c r="D766">
        <v>202412</v>
      </c>
      <c r="E766">
        <v>431448235</v>
      </c>
      <c r="F766">
        <v>30966</v>
      </c>
      <c r="G766" s="1">
        <f t="shared" si="47"/>
        <v>7.177222546755812E-5</v>
      </c>
      <c r="H766" t="s">
        <v>258</v>
      </c>
      <c r="I766">
        <v>264</v>
      </c>
      <c r="J766" t="s">
        <v>83</v>
      </c>
    </row>
    <row r="767" spans="1:10" x14ac:dyDescent="0.25">
      <c r="A767" t="str">
        <f t="shared" si="44"/>
        <v>2024</v>
      </c>
      <c r="B767" t="str">
        <f t="shared" si="45"/>
        <v>12</v>
      </c>
      <c r="C767" s="3">
        <f t="shared" si="46"/>
        <v>45627</v>
      </c>
      <c r="D767">
        <v>202412</v>
      </c>
      <c r="E767">
        <v>4624610</v>
      </c>
      <c r="F767">
        <v>10593</v>
      </c>
      <c r="G767" s="1">
        <f t="shared" si="47"/>
        <v>2.2905715292749012E-3</v>
      </c>
      <c r="H767" t="s">
        <v>258</v>
      </c>
      <c r="I767">
        <v>265</v>
      </c>
      <c r="J767" t="s">
        <v>84</v>
      </c>
    </row>
    <row r="768" spans="1:10" x14ac:dyDescent="0.25">
      <c r="A768" t="str">
        <f t="shared" si="44"/>
        <v>2024</v>
      </c>
      <c r="B768" t="str">
        <f t="shared" si="45"/>
        <v>12</v>
      </c>
      <c r="C768" s="3">
        <f t="shared" si="46"/>
        <v>45627</v>
      </c>
      <c r="D768">
        <v>202412</v>
      </c>
      <c r="E768">
        <v>31532176</v>
      </c>
      <c r="F768">
        <v>14719</v>
      </c>
      <c r="G768" s="1">
        <f t="shared" si="47"/>
        <v>4.667930307125014E-4</v>
      </c>
      <c r="H768" t="s">
        <v>258</v>
      </c>
      <c r="I768">
        <v>266</v>
      </c>
      <c r="J768" t="s">
        <v>85</v>
      </c>
    </row>
    <row r="769" spans="1:10" x14ac:dyDescent="0.25">
      <c r="A769" t="str">
        <f t="shared" si="44"/>
        <v>2024</v>
      </c>
      <c r="B769" t="str">
        <f t="shared" si="45"/>
        <v>12</v>
      </c>
      <c r="C769" s="3">
        <f t="shared" si="46"/>
        <v>45627</v>
      </c>
      <c r="D769">
        <v>202412</v>
      </c>
      <c r="E769">
        <v>2704905</v>
      </c>
      <c r="F769">
        <v>514</v>
      </c>
      <c r="G769" s="1">
        <f t="shared" si="47"/>
        <v>1.900251580000037E-4</v>
      </c>
      <c r="H769" t="s">
        <v>258</v>
      </c>
      <c r="I769">
        <v>267</v>
      </c>
      <c r="J769" t="s">
        <v>86</v>
      </c>
    </row>
    <row r="770" spans="1:10" x14ac:dyDescent="0.25">
      <c r="A770" t="str">
        <f t="shared" si="44"/>
        <v>2024</v>
      </c>
      <c r="B770" t="str">
        <f t="shared" si="45"/>
        <v>12</v>
      </c>
      <c r="C770" s="3">
        <f t="shared" si="46"/>
        <v>45627</v>
      </c>
      <c r="D770">
        <v>202412</v>
      </c>
      <c r="E770">
        <v>9263539</v>
      </c>
      <c r="F770">
        <v>399</v>
      </c>
      <c r="G770" s="1">
        <f t="shared" si="47"/>
        <v>4.3072091562414752E-5</v>
      </c>
      <c r="H770" t="s">
        <v>258</v>
      </c>
      <c r="I770">
        <v>268</v>
      </c>
      <c r="J770" t="s">
        <v>87</v>
      </c>
    </row>
    <row r="771" spans="1:10" x14ac:dyDescent="0.25">
      <c r="A771" t="str">
        <f t="shared" ref="A771:A834" si="48">LEFT(D771,4)</f>
        <v>2024</v>
      </c>
      <c r="B771" t="str">
        <f t="shared" ref="B771:B834" si="49">RIGHT(D771,2)</f>
        <v>12</v>
      </c>
      <c r="C771" s="3">
        <f t="shared" ref="C771:C834" si="50">DATE(A771,B771,1)</f>
        <v>45627</v>
      </c>
      <c r="D771">
        <v>202412</v>
      </c>
      <c r="E771">
        <v>108675527</v>
      </c>
      <c r="F771">
        <v>9483041</v>
      </c>
      <c r="G771" s="1">
        <f t="shared" ref="G771:G834" si="51">F771/E771</f>
        <v>8.7260133553343611E-2</v>
      </c>
      <c r="H771" t="s">
        <v>258</v>
      </c>
      <c r="I771">
        <v>271</v>
      </c>
      <c r="J771" t="s">
        <v>88</v>
      </c>
    </row>
    <row r="772" spans="1:10" x14ac:dyDescent="0.25">
      <c r="A772" t="str">
        <f t="shared" si="48"/>
        <v>2024</v>
      </c>
      <c r="B772" t="str">
        <f t="shared" si="49"/>
        <v>12</v>
      </c>
      <c r="C772" s="3">
        <f t="shared" si="50"/>
        <v>45627</v>
      </c>
      <c r="D772">
        <v>202412</v>
      </c>
      <c r="E772">
        <v>2874368</v>
      </c>
      <c r="F772">
        <v>813</v>
      </c>
      <c r="G772" s="1">
        <f t="shared" si="51"/>
        <v>2.8284478535803347E-4</v>
      </c>
      <c r="H772" t="s">
        <v>258</v>
      </c>
      <c r="I772">
        <v>272</v>
      </c>
      <c r="J772" t="s">
        <v>89</v>
      </c>
    </row>
    <row r="773" spans="1:10" x14ac:dyDescent="0.25">
      <c r="A773" t="str">
        <f t="shared" si="48"/>
        <v>2024</v>
      </c>
      <c r="B773" t="str">
        <f t="shared" si="49"/>
        <v>12</v>
      </c>
      <c r="C773" s="3">
        <f t="shared" si="50"/>
        <v>45627</v>
      </c>
      <c r="D773">
        <v>202412</v>
      </c>
      <c r="E773">
        <v>6913270</v>
      </c>
      <c r="F773">
        <v>667</v>
      </c>
      <c r="G773" s="1">
        <f t="shared" si="51"/>
        <v>9.6481115304334995E-5</v>
      </c>
      <c r="H773" t="s">
        <v>258</v>
      </c>
      <c r="I773">
        <v>273</v>
      </c>
      <c r="J773" t="s">
        <v>90</v>
      </c>
    </row>
    <row r="774" spans="1:10" x14ac:dyDescent="0.25">
      <c r="A774" t="str">
        <f t="shared" si="48"/>
        <v>2024</v>
      </c>
      <c r="B774" t="str">
        <f t="shared" si="49"/>
        <v>12</v>
      </c>
      <c r="C774" s="3">
        <f t="shared" si="50"/>
        <v>45627</v>
      </c>
      <c r="D774">
        <v>202412</v>
      </c>
      <c r="E774">
        <v>6401437</v>
      </c>
      <c r="F774">
        <v>90894</v>
      </c>
      <c r="G774" s="1">
        <f t="shared" si="51"/>
        <v>1.4198999380920252E-2</v>
      </c>
      <c r="H774" t="s">
        <v>258</v>
      </c>
      <c r="I774">
        <v>274</v>
      </c>
      <c r="J774" t="s">
        <v>91</v>
      </c>
    </row>
    <row r="775" spans="1:10" x14ac:dyDescent="0.25">
      <c r="A775" t="str">
        <f t="shared" si="48"/>
        <v>2024</v>
      </c>
      <c r="B775" t="str">
        <f t="shared" si="49"/>
        <v>12</v>
      </c>
      <c r="C775" s="3">
        <f t="shared" si="50"/>
        <v>45627</v>
      </c>
      <c r="D775">
        <v>202412</v>
      </c>
      <c r="E775">
        <v>309567935</v>
      </c>
      <c r="F775">
        <v>37304</v>
      </c>
      <c r="G775" s="1">
        <f t="shared" si="51"/>
        <v>1.2050343650740185E-4</v>
      </c>
      <c r="H775" t="s">
        <v>258</v>
      </c>
      <c r="I775">
        <v>275</v>
      </c>
      <c r="J775" t="s">
        <v>92</v>
      </c>
    </row>
    <row r="776" spans="1:10" x14ac:dyDescent="0.25">
      <c r="A776" t="str">
        <f t="shared" si="48"/>
        <v>2024</v>
      </c>
      <c r="B776" t="str">
        <f t="shared" si="49"/>
        <v>12</v>
      </c>
      <c r="C776" s="3">
        <f t="shared" si="50"/>
        <v>45627</v>
      </c>
      <c r="D776">
        <v>202412</v>
      </c>
      <c r="E776">
        <v>24788681</v>
      </c>
      <c r="F776">
        <v>107243</v>
      </c>
      <c r="G776" s="1">
        <f t="shared" si="51"/>
        <v>4.3262890833118553E-3</v>
      </c>
      <c r="H776" t="s">
        <v>258</v>
      </c>
      <c r="I776">
        <v>279</v>
      </c>
      <c r="J776" t="s">
        <v>93</v>
      </c>
    </row>
    <row r="777" spans="1:10" x14ac:dyDescent="0.25">
      <c r="A777" t="str">
        <f t="shared" si="48"/>
        <v>2024</v>
      </c>
      <c r="B777" t="str">
        <f t="shared" si="49"/>
        <v>12</v>
      </c>
      <c r="C777" s="3">
        <f t="shared" si="50"/>
        <v>45627</v>
      </c>
      <c r="D777">
        <v>202412</v>
      </c>
      <c r="E777">
        <v>246572243</v>
      </c>
      <c r="F777">
        <v>673082</v>
      </c>
      <c r="G777" s="1">
        <f t="shared" si="51"/>
        <v>2.729755757625971E-3</v>
      </c>
      <c r="H777" t="s">
        <v>258</v>
      </c>
      <c r="I777">
        <v>281</v>
      </c>
      <c r="J777" t="s">
        <v>94</v>
      </c>
    </row>
    <row r="778" spans="1:10" x14ac:dyDescent="0.25">
      <c r="A778" t="str">
        <f t="shared" si="48"/>
        <v>2024</v>
      </c>
      <c r="B778" t="str">
        <f t="shared" si="49"/>
        <v>12</v>
      </c>
      <c r="C778" s="3">
        <f t="shared" si="50"/>
        <v>45627</v>
      </c>
      <c r="D778">
        <v>202412</v>
      </c>
      <c r="E778">
        <v>333425903</v>
      </c>
      <c r="F778">
        <v>1112258</v>
      </c>
      <c r="G778" s="1">
        <f t="shared" si="51"/>
        <v>3.335847605097436E-3</v>
      </c>
      <c r="H778" t="s">
        <v>258</v>
      </c>
      <c r="I778">
        <v>282</v>
      </c>
      <c r="J778" t="s">
        <v>95</v>
      </c>
    </row>
    <row r="779" spans="1:10" x14ac:dyDescent="0.25">
      <c r="A779" t="str">
        <f t="shared" si="48"/>
        <v>2024</v>
      </c>
      <c r="B779" t="str">
        <f t="shared" si="49"/>
        <v>12</v>
      </c>
      <c r="C779" s="3">
        <f t="shared" si="50"/>
        <v>45627</v>
      </c>
      <c r="D779">
        <v>202412</v>
      </c>
      <c r="E779">
        <v>547437579</v>
      </c>
      <c r="F779">
        <v>387712</v>
      </c>
      <c r="G779" s="1">
        <f t="shared" si="51"/>
        <v>7.0823051772994931E-4</v>
      </c>
      <c r="H779" t="s">
        <v>258</v>
      </c>
      <c r="I779">
        <v>291</v>
      </c>
      <c r="J779" t="s">
        <v>97</v>
      </c>
    </row>
    <row r="780" spans="1:10" x14ac:dyDescent="0.25">
      <c r="A780" t="str">
        <f t="shared" si="48"/>
        <v>2024</v>
      </c>
      <c r="B780" t="str">
        <f t="shared" si="49"/>
        <v>12</v>
      </c>
      <c r="C780" s="3">
        <f t="shared" si="50"/>
        <v>45627</v>
      </c>
      <c r="D780">
        <v>202412</v>
      </c>
      <c r="E780">
        <v>60880545</v>
      </c>
      <c r="F780">
        <v>280713</v>
      </c>
      <c r="G780" s="1">
        <f t="shared" si="51"/>
        <v>4.6108818506798849E-3</v>
      </c>
      <c r="H780" t="s">
        <v>258</v>
      </c>
      <c r="I780">
        <v>292</v>
      </c>
      <c r="J780" t="s">
        <v>98</v>
      </c>
    </row>
    <row r="781" spans="1:10" x14ac:dyDescent="0.25">
      <c r="A781" t="str">
        <f t="shared" si="48"/>
        <v>2024</v>
      </c>
      <c r="B781" t="str">
        <f t="shared" si="49"/>
        <v>12</v>
      </c>
      <c r="C781" s="3">
        <f t="shared" si="50"/>
        <v>45627</v>
      </c>
      <c r="D781">
        <v>202412</v>
      </c>
      <c r="E781">
        <v>159111841</v>
      </c>
      <c r="F781">
        <v>104916</v>
      </c>
      <c r="G781" s="1">
        <f t="shared" si="51"/>
        <v>6.5938524336476006E-4</v>
      </c>
      <c r="H781" t="s">
        <v>258</v>
      </c>
      <c r="I781">
        <v>293</v>
      </c>
      <c r="J781" t="s">
        <v>99</v>
      </c>
    </row>
    <row r="782" spans="1:10" x14ac:dyDescent="0.25">
      <c r="A782" t="str">
        <f t="shared" si="48"/>
        <v>2024</v>
      </c>
      <c r="B782" t="str">
        <f t="shared" si="49"/>
        <v>12</v>
      </c>
      <c r="C782" s="3">
        <f t="shared" si="50"/>
        <v>45627</v>
      </c>
      <c r="D782">
        <v>202412</v>
      </c>
      <c r="E782">
        <v>5902326</v>
      </c>
      <c r="F782">
        <v>21786</v>
      </c>
      <c r="G782" s="1">
        <f t="shared" si="51"/>
        <v>3.6910872086699381E-3</v>
      </c>
      <c r="H782" t="s">
        <v>258</v>
      </c>
      <c r="I782">
        <v>301</v>
      </c>
      <c r="J782" t="s">
        <v>100</v>
      </c>
    </row>
    <row r="783" spans="1:10" x14ac:dyDescent="0.25">
      <c r="A783" t="str">
        <f t="shared" si="48"/>
        <v>2024</v>
      </c>
      <c r="B783" t="str">
        <f t="shared" si="49"/>
        <v>12</v>
      </c>
      <c r="C783" s="3">
        <f t="shared" si="50"/>
        <v>45627</v>
      </c>
      <c r="D783">
        <v>202412</v>
      </c>
      <c r="E783">
        <v>1031615</v>
      </c>
      <c r="F783">
        <v>601</v>
      </c>
      <c r="G783" s="1">
        <f t="shared" si="51"/>
        <v>5.8258168018107529E-4</v>
      </c>
      <c r="H783" t="s">
        <v>258</v>
      </c>
      <c r="I783">
        <v>302</v>
      </c>
      <c r="J783" t="s">
        <v>101</v>
      </c>
    </row>
    <row r="784" spans="1:10" x14ac:dyDescent="0.25">
      <c r="A784" t="str">
        <f t="shared" si="48"/>
        <v>2024</v>
      </c>
      <c r="B784" t="str">
        <f t="shared" si="49"/>
        <v>12</v>
      </c>
      <c r="C784" s="3">
        <f t="shared" si="50"/>
        <v>45627</v>
      </c>
      <c r="D784">
        <v>202412</v>
      </c>
      <c r="E784">
        <v>557463</v>
      </c>
      <c r="F784">
        <v>13671</v>
      </c>
      <c r="G784" s="1">
        <f t="shared" si="51"/>
        <v>2.4523600669461472E-2</v>
      </c>
      <c r="H784" t="s">
        <v>258</v>
      </c>
      <c r="I784">
        <v>303</v>
      </c>
      <c r="J784" t="s">
        <v>102</v>
      </c>
    </row>
    <row r="785" spans="1:10" x14ac:dyDescent="0.25">
      <c r="A785" t="str">
        <f t="shared" si="48"/>
        <v>2024</v>
      </c>
      <c r="B785" t="str">
        <f t="shared" si="49"/>
        <v>12</v>
      </c>
      <c r="C785" s="3">
        <f t="shared" si="50"/>
        <v>45627</v>
      </c>
      <c r="D785">
        <v>202412</v>
      </c>
      <c r="E785">
        <v>263126557</v>
      </c>
      <c r="F785">
        <v>323230</v>
      </c>
      <c r="G785" s="1">
        <f t="shared" si="51"/>
        <v>1.2284202844641029E-3</v>
      </c>
      <c r="H785" t="s">
        <v>258</v>
      </c>
      <c r="I785">
        <v>309</v>
      </c>
      <c r="J785" t="s">
        <v>103</v>
      </c>
    </row>
    <row r="786" spans="1:10" x14ac:dyDescent="0.25">
      <c r="A786" t="str">
        <f t="shared" si="48"/>
        <v>2024</v>
      </c>
      <c r="B786" t="str">
        <f t="shared" si="49"/>
        <v>12</v>
      </c>
      <c r="C786" s="3">
        <f t="shared" si="50"/>
        <v>45627</v>
      </c>
      <c r="D786">
        <v>202412</v>
      </c>
      <c r="E786">
        <v>88781163</v>
      </c>
      <c r="F786">
        <v>338784</v>
      </c>
      <c r="G786" s="1">
        <f t="shared" si="51"/>
        <v>3.815944605276234E-3</v>
      </c>
      <c r="H786" t="s">
        <v>258</v>
      </c>
      <c r="I786">
        <v>310</v>
      </c>
      <c r="J786" t="s">
        <v>105</v>
      </c>
    </row>
    <row r="787" spans="1:10" x14ac:dyDescent="0.25">
      <c r="A787" t="str">
        <f t="shared" si="48"/>
        <v>2024</v>
      </c>
      <c r="B787" t="str">
        <f t="shared" si="49"/>
        <v>12</v>
      </c>
      <c r="C787" s="3">
        <f t="shared" si="50"/>
        <v>45627</v>
      </c>
      <c r="D787">
        <v>202412</v>
      </c>
      <c r="E787">
        <v>585079</v>
      </c>
      <c r="F787">
        <v>7294</v>
      </c>
      <c r="G787" s="1">
        <f t="shared" si="51"/>
        <v>1.2466692532119595E-2</v>
      </c>
      <c r="H787" t="s">
        <v>258</v>
      </c>
      <c r="I787">
        <v>321</v>
      </c>
      <c r="J787" t="s">
        <v>106</v>
      </c>
    </row>
    <row r="788" spans="1:10" x14ac:dyDescent="0.25">
      <c r="A788" t="str">
        <f t="shared" si="48"/>
        <v>2024</v>
      </c>
      <c r="B788" t="str">
        <f t="shared" si="49"/>
        <v>12</v>
      </c>
      <c r="C788" s="3">
        <f t="shared" si="50"/>
        <v>45627</v>
      </c>
      <c r="D788">
        <v>202412</v>
      </c>
      <c r="E788">
        <v>433397</v>
      </c>
      <c r="F788">
        <v>3199</v>
      </c>
      <c r="G788" s="1">
        <f t="shared" si="51"/>
        <v>7.3812232202807122E-3</v>
      </c>
      <c r="H788" t="s">
        <v>258</v>
      </c>
      <c r="I788">
        <v>322</v>
      </c>
      <c r="J788" t="s">
        <v>107</v>
      </c>
    </row>
    <row r="789" spans="1:10" x14ac:dyDescent="0.25">
      <c r="A789" t="str">
        <f t="shared" si="48"/>
        <v>2024</v>
      </c>
      <c r="B789" t="str">
        <f t="shared" si="49"/>
        <v>12</v>
      </c>
      <c r="C789" s="3">
        <f t="shared" si="50"/>
        <v>45627</v>
      </c>
      <c r="D789">
        <v>202412</v>
      </c>
      <c r="E789">
        <v>670675</v>
      </c>
      <c r="F789">
        <v>3050</v>
      </c>
      <c r="G789" s="1">
        <f t="shared" si="51"/>
        <v>4.5476572110187494E-3</v>
      </c>
      <c r="H789" t="s">
        <v>258</v>
      </c>
      <c r="I789">
        <v>323</v>
      </c>
      <c r="J789" t="s">
        <v>108</v>
      </c>
    </row>
    <row r="790" spans="1:10" x14ac:dyDescent="0.25">
      <c r="A790" t="str">
        <f t="shared" si="48"/>
        <v>2024</v>
      </c>
      <c r="B790" t="str">
        <f t="shared" si="49"/>
        <v>12</v>
      </c>
      <c r="C790" s="3">
        <f t="shared" si="50"/>
        <v>45627</v>
      </c>
      <c r="D790">
        <v>202412</v>
      </c>
      <c r="E790">
        <v>3024314</v>
      </c>
      <c r="F790">
        <v>7627</v>
      </c>
      <c r="G790" s="1">
        <f t="shared" si="51"/>
        <v>2.5218942213010949E-3</v>
      </c>
      <c r="H790" t="s">
        <v>258</v>
      </c>
      <c r="I790">
        <v>324</v>
      </c>
      <c r="J790" t="s">
        <v>109</v>
      </c>
    </row>
    <row r="791" spans="1:10" x14ac:dyDescent="0.25">
      <c r="A791" t="str">
        <f t="shared" si="48"/>
        <v>2024</v>
      </c>
      <c r="B791" t="str">
        <f t="shared" si="49"/>
        <v>12</v>
      </c>
      <c r="C791" s="3">
        <f t="shared" si="50"/>
        <v>45627</v>
      </c>
      <c r="D791">
        <v>202412</v>
      </c>
      <c r="E791">
        <v>174542308</v>
      </c>
      <c r="F791">
        <v>243328</v>
      </c>
      <c r="G791" s="1">
        <f t="shared" si="51"/>
        <v>1.3940917980756848E-3</v>
      </c>
      <c r="H791" t="s">
        <v>258</v>
      </c>
      <c r="I791">
        <v>329</v>
      </c>
      <c r="J791" t="s">
        <v>110</v>
      </c>
    </row>
    <row r="792" spans="1:10" x14ac:dyDescent="0.25">
      <c r="A792" t="str">
        <f t="shared" si="48"/>
        <v>2024</v>
      </c>
      <c r="B792" t="str">
        <f t="shared" si="49"/>
        <v>12</v>
      </c>
      <c r="C792" s="3">
        <f t="shared" si="50"/>
        <v>45627</v>
      </c>
      <c r="D792">
        <v>202412</v>
      </c>
      <c r="E792">
        <v>23204184</v>
      </c>
      <c r="F792">
        <v>129099</v>
      </c>
      <c r="G792" s="1">
        <f t="shared" si="51"/>
        <v>5.5636087009135939E-3</v>
      </c>
      <c r="H792" t="s">
        <v>258</v>
      </c>
      <c r="I792">
        <v>331</v>
      </c>
      <c r="J792" t="s">
        <v>111</v>
      </c>
    </row>
    <row r="793" spans="1:10" x14ac:dyDescent="0.25">
      <c r="A793" t="str">
        <f t="shared" si="48"/>
        <v>2024</v>
      </c>
      <c r="B793" t="str">
        <f t="shared" si="49"/>
        <v>12</v>
      </c>
      <c r="C793" s="3">
        <f t="shared" si="50"/>
        <v>45627</v>
      </c>
      <c r="D793">
        <v>202412</v>
      </c>
      <c r="E793">
        <v>4720376</v>
      </c>
      <c r="F793">
        <v>11712</v>
      </c>
      <c r="G793" s="1">
        <f t="shared" si="51"/>
        <v>2.4811582806115447E-3</v>
      </c>
      <c r="H793" t="s">
        <v>258</v>
      </c>
      <c r="I793">
        <v>332</v>
      </c>
      <c r="J793" t="s">
        <v>112</v>
      </c>
    </row>
    <row r="794" spans="1:10" x14ac:dyDescent="0.25">
      <c r="A794" t="str">
        <f t="shared" si="48"/>
        <v>2025</v>
      </c>
      <c r="B794" t="str">
        <f t="shared" si="49"/>
        <v>01</v>
      </c>
      <c r="C794" s="3">
        <f t="shared" si="50"/>
        <v>45658</v>
      </c>
      <c r="D794">
        <v>202501</v>
      </c>
      <c r="E794">
        <v>1432287119</v>
      </c>
      <c r="F794">
        <v>16217113</v>
      </c>
      <c r="G794" s="1">
        <f t="shared" si="51"/>
        <v>1.132252939014248E-2</v>
      </c>
      <c r="H794" t="s">
        <v>258</v>
      </c>
      <c r="I794">
        <v>101</v>
      </c>
      <c r="J794" t="s">
        <v>29</v>
      </c>
    </row>
    <row r="795" spans="1:10" x14ac:dyDescent="0.25">
      <c r="A795" t="str">
        <f t="shared" si="48"/>
        <v>2025</v>
      </c>
      <c r="B795" t="str">
        <f t="shared" si="49"/>
        <v>01</v>
      </c>
      <c r="C795" s="3">
        <f t="shared" si="50"/>
        <v>45658</v>
      </c>
      <c r="D795">
        <v>202501</v>
      </c>
      <c r="E795">
        <v>87471564</v>
      </c>
      <c r="F795">
        <v>69360</v>
      </c>
      <c r="G795" s="1">
        <f t="shared" si="51"/>
        <v>7.9294340729977111E-4</v>
      </c>
      <c r="H795" t="s">
        <v>258</v>
      </c>
      <c r="I795">
        <v>102</v>
      </c>
      <c r="J795" t="s">
        <v>30</v>
      </c>
    </row>
    <row r="796" spans="1:10" x14ac:dyDescent="0.25">
      <c r="A796" t="str">
        <f t="shared" si="48"/>
        <v>2025</v>
      </c>
      <c r="B796" t="str">
        <f t="shared" si="49"/>
        <v>01</v>
      </c>
      <c r="C796" s="3">
        <f t="shared" si="50"/>
        <v>45658</v>
      </c>
      <c r="D796">
        <v>202501</v>
      </c>
      <c r="E796">
        <v>319795799</v>
      </c>
      <c r="F796">
        <v>83984</v>
      </c>
      <c r="G796" s="1">
        <f t="shared" si="51"/>
        <v>2.6261758366625696E-4</v>
      </c>
      <c r="H796" t="s">
        <v>258</v>
      </c>
      <c r="I796">
        <v>103</v>
      </c>
      <c r="J796" t="s">
        <v>31</v>
      </c>
    </row>
    <row r="797" spans="1:10" x14ac:dyDescent="0.25">
      <c r="A797" t="str">
        <f t="shared" si="48"/>
        <v>2025</v>
      </c>
      <c r="B797" t="str">
        <f t="shared" si="49"/>
        <v>01</v>
      </c>
      <c r="C797" s="3">
        <f t="shared" si="50"/>
        <v>45658</v>
      </c>
      <c r="D797">
        <v>202501</v>
      </c>
      <c r="E797">
        <v>792938390</v>
      </c>
      <c r="F797">
        <v>11322063</v>
      </c>
      <c r="G797" s="1">
        <f t="shared" si="51"/>
        <v>1.427861627433627E-2</v>
      </c>
      <c r="H797" t="s">
        <v>258</v>
      </c>
      <c r="I797">
        <v>104</v>
      </c>
      <c r="J797" t="s">
        <v>32</v>
      </c>
    </row>
    <row r="798" spans="1:10" x14ac:dyDescent="0.25">
      <c r="A798" t="str">
        <f t="shared" si="48"/>
        <v>2025</v>
      </c>
      <c r="B798" t="str">
        <f t="shared" si="49"/>
        <v>01</v>
      </c>
      <c r="C798" s="3">
        <f t="shared" si="50"/>
        <v>45658</v>
      </c>
      <c r="D798">
        <v>202501</v>
      </c>
      <c r="E798">
        <v>448808128</v>
      </c>
      <c r="F798">
        <v>586626</v>
      </c>
      <c r="G798" s="1">
        <f t="shared" si="51"/>
        <v>1.3070752586726772E-3</v>
      </c>
      <c r="H798" t="s">
        <v>258</v>
      </c>
      <c r="I798">
        <v>105</v>
      </c>
      <c r="J798" t="s">
        <v>33</v>
      </c>
    </row>
    <row r="799" spans="1:10" x14ac:dyDescent="0.25">
      <c r="A799" t="str">
        <f t="shared" si="48"/>
        <v>2025</v>
      </c>
      <c r="B799" t="str">
        <f t="shared" si="49"/>
        <v>01</v>
      </c>
      <c r="C799" s="3">
        <f t="shared" si="50"/>
        <v>45658</v>
      </c>
      <c r="D799">
        <v>202501</v>
      </c>
      <c r="E799">
        <v>208077035</v>
      </c>
      <c r="F799">
        <v>1424412</v>
      </c>
      <c r="G799" s="1">
        <f t="shared" si="51"/>
        <v>6.8455992752876355E-3</v>
      </c>
      <c r="H799" t="s">
        <v>258</v>
      </c>
      <c r="I799">
        <v>106</v>
      </c>
      <c r="J799" t="s">
        <v>34</v>
      </c>
    </row>
    <row r="800" spans="1:10" x14ac:dyDescent="0.25">
      <c r="A800" t="str">
        <f t="shared" si="48"/>
        <v>2025</v>
      </c>
      <c r="B800" t="str">
        <f t="shared" si="49"/>
        <v>01</v>
      </c>
      <c r="C800" s="3">
        <f t="shared" si="50"/>
        <v>45658</v>
      </c>
      <c r="D800">
        <v>202501</v>
      </c>
      <c r="E800">
        <v>1528537351</v>
      </c>
      <c r="F800">
        <v>6940586</v>
      </c>
      <c r="G800" s="1">
        <f t="shared" si="51"/>
        <v>4.5406715089162386E-3</v>
      </c>
      <c r="H800" t="s">
        <v>258</v>
      </c>
      <c r="I800">
        <v>107</v>
      </c>
      <c r="J800" t="s">
        <v>35</v>
      </c>
    </row>
    <row r="801" spans="1:10" x14ac:dyDescent="0.25">
      <c r="A801" t="str">
        <f t="shared" si="48"/>
        <v>2025</v>
      </c>
      <c r="B801" t="str">
        <f t="shared" si="49"/>
        <v>01</v>
      </c>
      <c r="C801" s="3">
        <f t="shared" si="50"/>
        <v>45658</v>
      </c>
      <c r="D801">
        <v>202501</v>
      </c>
      <c r="E801">
        <v>38130701</v>
      </c>
      <c r="F801">
        <v>251267</v>
      </c>
      <c r="G801" s="1">
        <f t="shared" si="51"/>
        <v>6.5896244603528267E-3</v>
      </c>
      <c r="H801" t="s">
        <v>258</v>
      </c>
      <c r="I801">
        <v>108</v>
      </c>
      <c r="J801" t="s">
        <v>36</v>
      </c>
    </row>
    <row r="802" spans="1:10" x14ac:dyDescent="0.25">
      <c r="A802" t="str">
        <f t="shared" si="48"/>
        <v>2025</v>
      </c>
      <c r="B802" t="str">
        <f t="shared" si="49"/>
        <v>01</v>
      </c>
      <c r="C802" s="3">
        <f t="shared" si="50"/>
        <v>45658</v>
      </c>
      <c r="D802">
        <v>202501</v>
      </c>
      <c r="E802">
        <v>363142</v>
      </c>
      <c r="F802">
        <v>847</v>
      </c>
      <c r="G802" s="1">
        <f t="shared" si="51"/>
        <v>2.3324209262492357E-3</v>
      </c>
      <c r="H802" t="s">
        <v>258</v>
      </c>
      <c r="I802">
        <v>109</v>
      </c>
      <c r="J802" t="s">
        <v>37</v>
      </c>
    </row>
    <row r="803" spans="1:10" x14ac:dyDescent="0.25">
      <c r="A803" t="str">
        <f t="shared" si="48"/>
        <v>2025</v>
      </c>
      <c r="B803" t="str">
        <f t="shared" si="49"/>
        <v>01</v>
      </c>
      <c r="C803" s="3">
        <f t="shared" si="50"/>
        <v>45658</v>
      </c>
      <c r="D803">
        <v>202501</v>
      </c>
      <c r="E803">
        <v>601126119</v>
      </c>
      <c r="F803">
        <v>731983</v>
      </c>
      <c r="G803" s="1">
        <f t="shared" si="51"/>
        <v>1.2176862339931033E-3</v>
      </c>
      <c r="H803" t="s">
        <v>258</v>
      </c>
      <c r="I803">
        <v>110</v>
      </c>
      <c r="J803" t="s">
        <v>38</v>
      </c>
    </row>
    <row r="804" spans="1:10" x14ac:dyDescent="0.25">
      <c r="A804" t="str">
        <f t="shared" si="48"/>
        <v>2025</v>
      </c>
      <c r="B804" t="str">
        <f t="shared" si="49"/>
        <v>01</v>
      </c>
      <c r="C804" s="3">
        <f t="shared" si="50"/>
        <v>45658</v>
      </c>
      <c r="D804">
        <v>202501</v>
      </c>
      <c r="E804">
        <v>84734583</v>
      </c>
      <c r="F804">
        <v>2520</v>
      </c>
      <c r="G804" s="1">
        <f t="shared" si="51"/>
        <v>2.9739923308526814E-5</v>
      </c>
      <c r="H804" t="s">
        <v>258</v>
      </c>
      <c r="I804">
        <v>120</v>
      </c>
      <c r="J804" t="s">
        <v>40</v>
      </c>
    </row>
    <row r="805" spans="1:10" x14ac:dyDescent="0.25">
      <c r="A805" t="str">
        <f t="shared" si="48"/>
        <v>2025</v>
      </c>
      <c r="B805" t="str">
        <f t="shared" si="49"/>
        <v>01</v>
      </c>
      <c r="C805" s="3">
        <f t="shared" si="50"/>
        <v>45658</v>
      </c>
      <c r="D805">
        <v>202501</v>
      </c>
      <c r="E805">
        <v>223435934</v>
      </c>
      <c r="F805">
        <v>319110</v>
      </c>
      <c r="G805" s="1">
        <f t="shared" si="51"/>
        <v>1.4281946251313363E-3</v>
      </c>
      <c r="H805" t="s">
        <v>258</v>
      </c>
      <c r="I805">
        <v>131</v>
      </c>
      <c r="J805" t="s">
        <v>42</v>
      </c>
    </row>
    <row r="806" spans="1:10" x14ac:dyDescent="0.25">
      <c r="A806" t="str">
        <f t="shared" si="48"/>
        <v>2025</v>
      </c>
      <c r="B806" t="str">
        <f t="shared" si="49"/>
        <v>01</v>
      </c>
      <c r="C806" s="3">
        <f t="shared" si="50"/>
        <v>45658</v>
      </c>
      <c r="D806">
        <v>202501</v>
      </c>
      <c r="E806">
        <v>151727861</v>
      </c>
      <c r="F806">
        <v>1929981</v>
      </c>
      <c r="G806" s="1">
        <f t="shared" si="51"/>
        <v>1.2720017189196386E-2</v>
      </c>
      <c r="H806" t="s">
        <v>258</v>
      </c>
      <c r="I806">
        <v>139</v>
      </c>
      <c r="J806" t="s">
        <v>43</v>
      </c>
    </row>
    <row r="807" spans="1:10" x14ac:dyDescent="0.25">
      <c r="A807" t="str">
        <f t="shared" si="48"/>
        <v>2025</v>
      </c>
      <c r="B807" t="str">
        <f t="shared" si="49"/>
        <v>01</v>
      </c>
      <c r="C807" s="3">
        <f t="shared" si="50"/>
        <v>45658</v>
      </c>
      <c r="D807">
        <v>202501</v>
      </c>
      <c r="E807">
        <v>167025969</v>
      </c>
      <c r="F807">
        <v>1816088</v>
      </c>
      <c r="G807" s="1">
        <f t="shared" si="51"/>
        <v>1.0873087645430754E-2</v>
      </c>
      <c r="H807" t="s">
        <v>258</v>
      </c>
      <c r="I807">
        <v>141</v>
      </c>
      <c r="J807" t="s">
        <v>44</v>
      </c>
    </row>
    <row r="808" spans="1:10" x14ac:dyDescent="0.25">
      <c r="A808" t="str">
        <f t="shared" si="48"/>
        <v>2025</v>
      </c>
      <c r="B808" t="str">
        <f t="shared" si="49"/>
        <v>01</v>
      </c>
      <c r="C808" s="3">
        <f t="shared" si="50"/>
        <v>45658</v>
      </c>
      <c r="D808">
        <v>202501</v>
      </c>
      <c r="E808">
        <v>1695</v>
      </c>
      <c r="F808">
        <v>195</v>
      </c>
      <c r="G808" s="1">
        <f t="shared" si="51"/>
        <v>0.11504424778761062</v>
      </c>
      <c r="H808" t="s">
        <v>258</v>
      </c>
      <c r="I808">
        <v>142</v>
      </c>
      <c r="J808" t="s">
        <v>45</v>
      </c>
    </row>
    <row r="809" spans="1:10" x14ac:dyDescent="0.25">
      <c r="A809" t="str">
        <f t="shared" si="48"/>
        <v>2025</v>
      </c>
      <c r="B809" t="str">
        <f t="shared" si="49"/>
        <v>01</v>
      </c>
      <c r="C809" s="3">
        <f t="shared" si="50"/>
        <v>45658</v>
      </c>
      <c r="D809">
        <v>202501</v>
      </c>
      <c r="E809">
        <v>7061222</v>
      </c>
      <c r="F809">
        <v>43386</v>
      </c>
      <c r="G809" s="1">
        <f t="shared" si="51"/>
        <v>6.1442622820809204E-3</v>
      </c>
      <c r="H809" t="s">
        <v>258</v>
      </c>
      <c r="I809">
        <v>143</v>
      </c>
      <c r="J809" t="s">
        <v>46</v>
      </c>
    </row>
    <row r="810" spans="1:10" x14ac:dyDescent="0.25">
      <c r="A810" t="str">
        <f t="shared" si="48"/>
        <v>2025</v>
      </c>
      <c r="B810" t="str">
        <f t="shared" si="49"/>
        <v>01</v>
      </c>
      <c r="C810" s="3">
        <f t="shared" si="50"/>
        <v>45658</v>
      </c>
      <c r="D810">
        <v>202501</v>
      </c>
      <c r="E810">
        <v>1135323</v>
      </c>
      <c r="F810">
        <v>11440</v>
      </c>
      <c r="G810" s="1">
        <f t="shared" si="51"/>
        <v>1.0076427589329204E-2</v>
      </c>
      <c r="H810" t="s">
        <v>258</v>
      </c>
      <c r="I810">
        <v>149</v>
      </c>
      <c r="J810" t="s">
        <v>47</v>
      </c>
    </row>
    <row r="811" spans="1:10" x14ac:dyDescent="0.25">
      <c r="A811" t="str">
        <f t="shared" si="48"/>
        <v>2025</v>
      </c>
      <c r="B811" t="str">
        <f t="shared" si="49"/>
        <v>01</v>
      </c>
      <c r="C811" s="3">
        <f t="shared" si="50"/>
        <v>45658</v>
      </c>
      <c r="D811">
        <v>202501</v>
      </c>
      <c r="E811">
        <v>74944663</v>
      </c>
      <c r="F811">
        <v>14107030</v>
      </c>
      <c r="G811" s="1">
        <f t="shared" si="51"/>
        <v>0.1882326163772329</v>
      </c>
      <c r="H811" t="s">
        <v>258</v>
      </c>
      <c r="I811">
        <v>151</v>
      </c>
      <c r="J811" t="s">
        <v>48</v>
      </c>
    </row>
    <row r="812" spans="1:10" x14ac:dyDescent="0.25">
      <c r="A812" t="str">
        <f t="shared" si="48"/>
        <v>2025</v>
      </c>
      <c r="B812" t="str">
        <f t="shared" si="49"/>
        <v>01</v>
      </c>
      <c r="C812" s="3">
        <f t="shared" si="50"/>
        <v>45658</v>
      </c>
      <c r="D812">
        <v>202501</v>
      </c>
      <c r="E812">
        <v>97471188</v>
      </c>
      <c r="F812">
        <v>62042</v>
      </c>
      <c r="G812" s="1">
        <f t="shared" si="51"/>
        <v>6.3651630059130906E-4</v>
      </c>
      <c r="H812" t="s">
        <v>258</v>
      </c>
      <c r="I812">
        <v>152</v>
      </c>
      <c r="J812" t="s">
        <v>49</v>
      </c>
    </row>
    <row r="813" spans="1:10" x14ac:dyDescent="0.25">
      <c r="A813" t="str">
        <f t="shared" si="48"/>
        <v>2025</v>
      </c>
      <c r="B813" t="str">
        <f t="shared" si="49"/>
        <v>01</v>
      </c>
      <c r="C813" s="3">
        <f t="shared" si="50"/>
        <v>45658</v>
      </c>
      <c r="D813">
        <v>202501</v>
      </c>
      <c r="E813">
        <v>20234662</v>
      </c>
      <c r="F813">
        <v>224216</v>
      </c>
      <c r="G813" s="1">
        <f t="shared" si="51"/>
        <v>1.1080788006243939E-2</v>
      </c>
      <c r="H813" t="s">
        <v>258</v>
      </c>
      <c r="I813">
        <v>161</v>
      </c>
      <c r="J813" t="s">
        <v>51</v>
      </c>
    </row>
    <row r="814" spans="1:10" x14ac:dyDescent="0.25">
      <c r="A814" t="str">
        <f t="shared" si="48"/>
        <v>2025</v>
      </c>
      <c r="B814" t="str">
        <f t="shared" si="49"/>
        <v>01</v>
      </c>
      <c r="C814" s="3">
        <f t="shared" si="50"/>
        <v>45658</v>
      </c>
      <c r="D814">
        <v>202501</v>
      </c>
      <c r="E814">
        <v>116705119</v>
      </c>
      <c r="F814">
        <v>214527</v>
      </c>
      <c r="G814" s="1">
        <f t="shared" si="51"/>
        <v>1.8381970031665878E-3</v>
      </c>
      <c r="H814" t="s">
        <v>258</v>
      </c>
      <c r="I814">
        <v>162</v>
      </c>
      <c r="J814" t="s">
        <v>52</v>
      </c>
    </row>
    <row r="815" spans="1:10" x14ac:dyDescent="0.25">
      <c r="A815" t="str">
        <f t="shared" si="48"/>
        <v>2025</v>
      </c>
      <c r="B815" t="str">
        <f t="shared" si="49"/>
        <v>01</v>
      </c>
      <c r="C815" s="3">
        <f t="shared" si="50"/>
        <v>45658</v>
      </c>
      <c r="D815">
        <v>202501</v>
      </c>
      <c r="E815">
        <v>314658186</v>
      </c>
      <c r="F815">
        <v>182247</v>
      </c>
      <c r="G815" s="1">
        <f t="shared" si="51"/>
        <v>5.7919039805307969E-4</v>
      </c>
      <c r="H815" t="s">
        <v>258</v>
      </c>
      <c r="I815">
        <v>170</v>
      </c>
      <c r="J815" t="s">
        <v>53</v>
      </c>
    </row>
    <row r="816" spans="1:10" x14ac:dyDescent="0.25">
      <c r="A816" t="str">
        <f t="shared" si="48"/>
        <v>2025</v>
      </c>
      <c r="B816" t="str">
        <f t="shared" si="49"/>
        <v>01</v>
      </c>
      <c r="C816" s="3">
        <f t="shared" si="50"/>
        <v>45658</v>
      </c>
      <c r="D816">
        <v>202501</v>
      </c>
      <c r="E816">
        <v>77117996</v>
      </c>
      <c r="F816">
        <v>273617</v>
      </c>
      <c r="G816" s="1">
        <f t="shared" si="51"/>
        <v>3.5480304752732424E-3</v>
      </c>
      <c r="H816" t="s">
        <v>258</v>
      </c>
      <c r="I816">
        <v>181</v>
      </c>
      <c r="J816" t="s">
        <v>55</v>
      </c>
    </row>
    <row r="817" spans="1:10" x14ac:dyDescent="0.25">
      <c r="A817" t="str">
        <f t="shared" si="48"/>
        <v>2025</v>
      </c>
      <c r="B817" t="str">
        <f t="shared" si="49"/>
        <v>01</v>
      </c>
      <c r="C817" s="3">
        <f t="shared" si="50"/>
        <v>45658</v>
      </c>
      <c r="D817">
        <v>202501</v>
      </c>
      <c r="E817">
        <v>7127769</v>
      </c>
      <c r="F817">
        <v>31222</v>
      </c>
      <c r="G817" s="1">
        <f t="shared" si="51"/>
        <v>4.3803327520855403E-3</v>
      </c>
      <c r="H817" t="s">
        <v>258</v>
      </c>
      <c r="I817">
        <v>182</v>
      </c>
      <c r="J817" t="s">
        <v>56</v>
      </c>
    </row>
    <row r="818" spans="1:10" x14ac:dyDescent="0.25">
      <c r="A818" t="str">
        <f t="shared" si="48"/>
        <v>2025</v>
      </c>
      <c r="B818" t="str">
        <f t="shared" si="49"/>
        <v>01</v>
      </c>
      <c r="C818" s="3">
        <f t="shared" si="50"/>
        <v>45658</v>
      </c>
      <c r="D818">
        <v>202501</v>
      </c>
      <c r="E818">
        <v>1061456</v>
      </c>
      <c r="F818">
        <v>1614</v>
      </c>
      <c r="G818" s="1">
        <f t="shared" si="51"/>
        <v>1.5205529009209991E-3</v>
      </c>
      <c r="H818" t="s">
        <v>258</v>
      </c>
      <c r="I818">
        <v>191</v>
      </c>
      <c r="J818" t="s">
        <v>58</v>
      </c>
    </row>
    <row r="819" spans="1:10" x14ac:dyDescent="0.25">
      <c r="A819" t="str">
        <f t="shared" si="48"/>
        <v>2025</v>
      </c>
      <c r="B819" t="str">
        <f t="shared" si="49"/>
        <v>01</v>
      </c>
      <c r="C819" s="3">
        <f t="shared" si="50"/>
        <v>45658</v>
      </c>
      <c r="D819">
        <v>202501</v>
      </c>
      <c r="E819">
        <v>471349635</v>
      </c>
      <c r="F819">
        <v>1883713</v>
      </c>
      <c r="G819" s="1">
        <f t="shared" si="51"/>
        <v>3.9964240133547576E-3</v>
      </c>
      <c r="H819" t="s">
        <v>258</v>
      </c>
      <c r="I819">
        <v>192</v>
      </c>
      <c r="J819" t="s">
        <v>59</v>
      </c>
    </row>
    <row r="820" spans="1:10" x14ac:dyDescent="0.25">
      <c r="A820" t="str">
        <f t="shared" si="48"/>
        <v>2025</v>
      </c>
      <c r="B820" t="str">
        <f t="shared" si="49"/>
        <v>01</v>
      </c>
      <c r="C820" s="3">
        <f t="shared" si="50"/>
        <v>45658</v>
      </c>
      <c r="D820">
        <v>202501</v>
      </c>
      <c r="E820">
        <v>519813175</v>
      </c>
      <c r="F820">
        <v>6826766</v>
      </c>
      <c r="G820" s="1">
        <f t="shared" si="51"/>
        <v>1.3133114604107524E-2</v>
      </c>
      <c r="H820" t="s">
        <v>258</v>
      </c>
      <c r="I820">
        <v>201</v>
      </c>
      <c r="J820" t="s">
        <v>61</v>
      </c>
    </row>
    <row r="821" spans="1:10" x14ac:dyDescent="0.25">
      <c r="A821" t="str">
        <f t="shared" si="48"/>
        <v>2025</v>
      </c>
      <c r="B821" t="str">
        <f t="shared" si="49"/>
        <v>01</v>
      </c>
      <c r="C821" s="3">
        <f t="shared" si="50"/>
        <v>45658</v>
      </c>
      <c r="D821">
        <v>202501</v>
      </c>
      <c r="E821">
        <v>1249256418</v>
      </c>
      <c r="F821">
        <v>26033598</v>
      </c>
      <c r="G821" s="1">
        <f t="shared" si="51"/>
        <v>2.0839274967807291E-2</v>
      </c>
      <c r="H821" t="s">
        <v>258</v>
      </c>
      <c r="I821">
        <v>202</v>
      </c>
      <c r="J821" t="s">
        <v>62</v>
      </c>
    </row>
    <row r="822" spans="1:10" x14ac:dyDescent="0.25">
      <c r="A822" t="str">
        <f t="shared" si="48"/>
        <v>2025</v>
      </c>
      <c r="B822" t="str">
        <f t="shared" si="49"/>
        <v>01</v>
      </c>
      <c r="C822" s="3">
        <f t="shared" si="50"/>
        <v>45658</v>
      </c>
      <c r="D822">
        <v>202501</v>
      </c>
      <c r="E822">
        <v>5569042</v>
      </c>
      <c r="F822">
        <v>2598</v>
      </c>
      <c r="G822" s="1">
        <f t="shared" si="51"/>
        <v>4.6650752499262892E-4</v>
      </c>
      <c r="H822" t="s">
        <v>258</v>
      </c>
      <c r="I822">
        <v>203</v>
      </c>
      <c r="J822" t="s">
        <v>63</v>
      </c>
    </row>
    <row r="823" spans="1:10" x14ac:dyDescent="0.25">
      <c r="A823" t="str">
        <f t="shared" si="48"/>
        <v>2025</v>
      </c>
      <c r="B823" t="str">
        <f t="shared" si="49"/>
        <v>01</v>
      </c>
      <c r="C823" s="3">
        <f t="shared" si="50"/>
        <v>45658</v>
      </c>
      <c r="D823">
        <v>202501</v>
      </c>
      <c r="E823">
        <v>1119374</v>
      </c>
      <c r="F823">
        <v>1346</v>
      </c>
      <c r="G823" s="1">
        <f t="shared" si="51"/>
        <v>1.202457802307361E-3</v>
      </c>
      <c r="H823" t="s">
        <v>258</v>
      </c>
      <c r="I823">
        <v>204</v>
      </c>
      <c r="J823" t="s">
        <v>64</v>
      </c>
    </row>
    <row r="824" spans="1:10" x14ac:dyDescent="0.25">
      <c r="A824" t="str">
        <f t="shared" si="48"/>
        <v>2025</v>
      </c>
      <c r="B824" t="str">
        <f t="shared" si="49"/>
        <v>01</v>
      </c>
      <c r="C824" s="3">
        <f t="shared" si="50"/>
        <v>45658</v>
      </c>
      <c r="D824">
        <v>202501</v>
      </c>
      <c r="E824">
        <v>635754094</v>
      </c>
      <c r="F824">
        <v>1207212</v>
      </c>
      <c r="G824" s="1">
        <f t="shared" si="51"/>
        <v>1.8988662619607135E-3</v>
      </c>
      <c r="H824" t="s">
        <v>258</v>
      </c>
      <c r="I824">
        <v>210</v>
      </c>
      <c r="J824" t="s">
        <v>65</v>
      </c>
    </row>
    <row r="825" spans="1:10" x14ac:dyDescent="0.25">
      <c r="A825" t="str">
        <f t="shared" si="48"/>
        <v>2025</v>
      </c>
      <c r="B825" t="str">
        <f t="shared" si="49"/>
        <v>01</v>
      </c>
      <c r="C825" s="3">
        <f t="shared" si="50"/>
        <v>45658</v>
      </c>
      <c r="D825">
        <v>202501</v>
      </c>
      <c r="E825">
        <v>29398893</v>
      </c>
      <c r="F825">
        <v>24817</v>
      </c>
      <c r="G825" s="1">
        <f t="shared" si="51"/>
        <v>8.4414743099340509E-4</v>
      </c>
      <c r="H825" t="s">
        <v>258</v>
      </c>
      <c r="I825">
        <v>221</v>
      </c>
      <c r="J825" t="s">
        <v>67</v>
      </c>
    </row>
    <row r="826" spans="1:10" x14ac:dyDescent="0.25">
      <c r="A826" t="str">
        <f t="shared" si="48"/>
        <v>2025</v>
      </c>
      <c r="B826" t="str">
        <f t="shared" si="49"/>
        <v>01</v>
      </c>
      <c r="C826" s="3">
        <f t="shared" si="50"/>
        <v>45658</v>
      </c>
      <c r="D826">
        <v>202501</v>
      </c>
      <c r="E826">
        <v>304065419</v>
      </c>
      <c r="F826">
        <v>301933</v>
      </c>
      <c r="G826" s="1">
        <f t="shared" si="51"/>
        <v>9.9298697297768015E-4</v>
      </c>
      <c r="H826" t="s">
        <v>258</v>
      </c>
      <c r="I826">
        <v>222</v>
      </c>
      <c r="J826" t="s">
        <v>68</v>
      </c>
    </row>
    <row r="827" spans="1:10" x14ac:dyDescent="0.25">
      <c r="A827" t="str">
        <f t="shared" si="48"/>
        <v>2025</v>
      </c>
      <c r="B827" t="str">
        <f t="shared" si="49"/>
        <v>01</v>
      </c>
      <c r="C827" s="3">
        <f t="shared" si="50"/>
        <v>45658</v>
      </c>
      <c r="D827">
        <v>202501</v>
      </c>
      <c r="E827">
        <v>78162854</v>
      </c>
      <c r="F827">
        <v>23667</v>
      </c>
      <c r="G827" s="1">
        <f t="shared" si="51"/>
        <v>3.0279088836751024E-4</v>
      </c>
      <c r="H827" t="s">
        <v>258</v>
      </c>
      <c r="I827">
        <v>231</v>
      </c>
      <c r="J827" t="s">
        <v>70</v>
      </c>
    </row>
    <row r="828" spans="1:10" x14ac:dyDescent="0.25">
      <c r="A828" t="str">
        <f t="shared" si="48"/>
        <v>2025</v>
      </c>
      <c r="B828" t="str">
        <f t="shared" si="49"/>
        <v>01</v>
      </c>
      <c r="C828" s="3">
        <f t="shared" si="50"/>
        <v>45658</v>
      </c>
      <c r="D828">
        <v>202501</v>
      </c>
      <c r="E828">
        <v>302213039</v>
      </c>
      <c r="F828">
        <v>627585</v>
      </c>
      <c r="G828" s="1">
        <f t="shared" si="51"/>
        <v>2.076631114516538E-3</v>
      </c>
      <c r="H828" t="s">
        <v>258</v>
      </c>
      <c r="I828">
        <v>239</v>
      </c>
      <c r="J828" t="s">
        <v>71</v>
      </c>
    </row>
    <row r="829" spans="1:10" x14ac:dyDescent="0.25">
      <c r="A829" t="str">
        <f t="shared" si="48"/>
        <v>2025</v>
      </c>
      <c r="B829" t="str">
        <f t="shared" si="49"/>
        <v>01</v>
      </c>
      <c r="C829" s="3">
        <f t="shared" si="50"/>
        <v>45658</v>
      </c>
      <c r="D829">
        <v>202501</v>
      </c>
      <c r="E829">
        <v>256182434</v>
      </c>
      <c r="F829">
        <v>2382413</v>
      </c>
      <c r="G829" s="1">
        <f t="shared" si="51"/>
        <v>9.2996735287478767E-3</v>
      </c>
      <c r="H829" t="s">
        <v>258</v>
      </c>
      <c r="I829">
        <v>241</v>
      </c>
      <c r="J829" t="s">
        <v>73</v>
      </c>
    </row>
    <row r="830" spans="1:10" x14ac:dyDescent="0.25">
      <c r="A830" t="str">
        <f t="shared" si="48"/>
        <v>2025</v>
      </c>
      <c r="B830" t="str">
        <f t="shared" si="49"/>
        <v>01</v>
      </c>
      <c r="C830" s="3">
        <f t="shared" si="50"/>
        <v>45658</v>
      </c>
      <c r="D830">
        <v>202501</v>
      </c>
      <c r="E830">
        <v>114210531</v>
      </c>
      <c r="F830">
        <v>39432</v>
      </c>
      <c r="G830" s="1">
        <f t="shared" si="51"/>
        <v>3.4525712869682746E-4</v>
      </c>
      <c r="H830" t="s">
        <v>258</v>
      </c>
      <c r="I830">
        <v>242</v>
      </c>
      <c r="J830" t="s">
        <v>74</v>
      </c>
    </row>
    <row r="831" spans="1:10" x14ac:dyDescent="0.25">
      <c r="A831" t="str">
        <f t="shared" si="48"/>
        <v>2025</v>
      </c>
      <c r="B831" t="str">
        <f t="shared" si="49"/>
        <v>01</v>
      </c>
      <c r="C831" s="3">
        <f t="shared" si="50"/>
        <v>45658</v>
      </c>
      <c r="D831">
        <v>202501</v>
      </c>
      <c r="E831">
        <v>30742544</v>
      </c>
      <c r="F831">
        <v>45259</v>
      </c>
      <c r="G831" s="1">
        <f t="shared" si="51"/>
        <v>1.4721943636154509E-3</v>
      </c>
      <c r="H831" t="s">
        <v>258</v>
      </c>
      <c r="I831">
        <v>243</v>
      </c>
      <c r="J831" t="s">
        <v>75</v>
      </c>
    </row>
    <row r="832" spans="1:10" x14ac:dyDescent="0.25">
      <c r="A832" t="str">
        <f t="shared" si="48"/>
        <v>2025</v>
      </c>
      <c r="B832" t="str">
        <f t="shared" si="49"/>
        <v>01</v>
      </c>
      <c r="C832" s="3">
        <f t="shared" si="50"/>
        <v>45658</v>
      </c>
      <c r="D832">
        <v>202501</v>
      </c>
      <c r="E832">
        <v>119787282</v>
      </c>
      <c r="F832">
        <v>214731</v>
      </c>
      <c r="G832" s="1">
        <f t="shared" si="51"/>
        <v>1.7926026571001086E-3</v>
      </c>
      <c r="H832" t="s">
        <v>258</v>
      </c>
      <c r="I832">
        <v>251</v>
      </c>
      <c r="J832" t="s">
        <v>77</v>
      </c>
    </row>
    <row r="833" spans="1:10" x14ac:dyDescent="0.25">
      <c r="A833" t="str">
        <f t="shared" si="48"/>
        <v>2025</v>
      </c>
      <c r="B833" t="str">
        <f t="shared" si="49"/>
        <v>01</v>
      </c>
      <c r="C833" s="3">
        <f t="shared" si="50"/>
        <v>45658</v>
      </c>
      <c r="D833">
        <v>202501</v>
      </c>
      <c r="E833">
        <v>17699</v>
      </c>
      <c r="F833">
        <v>0</v>
      </c>
      <c r="G833" s="1">
        <f t="shared" si="51"/>
        <v>0</v>
      </c>
      <c r="H833" t="s">
        <v>258</v>
      </c>
      <c r="I833">
        <v>252</v>
      </c>
      <c r="J833" t="s">
        <v>78</v>
      </c>
    </row>
    <row r="834" spans="1:10" x14ac:dyDescent="0.25">
      <c r="A834" t="str">
        <f t="shared" si="48"/>
        <v>2025</v>
      </c>
      <c r="B834" t="str">
        <f t="shared" si="49"/>
        <v>01</v>
      </c>
      <c r="C834" s="3">
        <f t="shared" si="50"/>
        <v>45658</v>
      </c>
      <c r="D834">
        <v>202501</v>
      </c>
      <c r="E834">
        <v>333509174</v>
      </c>
      <c r="F834">
        <v>1357139</v>
      </c>
      <c r="G834" s="1">
        <f t="shared" si="51"/>
        <v>4.0692703703556895E-3</v>
      </c>
      <c r="H834" t="s">
        <v>258</v>
      </c>
      <c r="I834">
        <v>259</v>
      </c>
      <c r="J834" t="s">
        <v>79</v>
      </c>
    </row>
    <row r="835" spans="1:10" x14ac:dyDescent="0.25">
      <c r="A835" t="str">
        <f t="shared" ref="A835:A898" si="52">LEFT(D835,4)</f>
        <v>2025</v>
      </c>
      <c r="B835" t="str">
        <f t="shared" ref="B835:B898" si="53">RIGHT(D835,2)</f>
        <v>01</v>
      </c>
      <c r="C835" s="3">
        <f t="shared" ref="C835:C898" si="54">DATE(A835,B835,1)</f>
        <v>45658</v>
      </c>
      <c r="D835">
        <v>202501</v>
      </c>
      <c r="E835">
        <v>2170915</v>
      </c>
      <c r="F835">
        <v>0</v>
      </c>
      <c r="G835" s="1">
        <f t="shared" ref="G835:G898" si="55">F835/E835</f>
        <v>0</v>
      </c>
      <c r="H835" t="s">
        <v>258</v>
      </c>
      <c r="I835">
        <v>261</v>
      </c>
      <c r="J835" t="s">
        <v>80</v>
      </c>
    </row>
    <row r="836" spans="1:10" x14ac:dyDescent="0.25">
      <c r="A836" t="str">
        <f t="shared" si="52"/>
        <v>2025</v>
      </c>
      <c r="B836" t="str">
        <f t="shared" si="53"/>
        <v>01</v>
      </c>
      <c r="C836" s="3">
        <f t="shared" si="54"/>
        <v>45658</v>
      </c>
      <c r="D836">
        <v>202501</v>
      </c>
      <c r="E836">
        <v>63094970</v>
      </c>
      <c r="F836">
        <v>1105751</v>
      </c>
      <c r="G836" s="1">
        <f t="shared" si="55"/>
        <v>1.7525184654180834E-2</v>
      </c>
      <c r="H836" t="s">
        <v>258</v>
      </c>
      <c r="I836">
        <v>262</v>
      </c>
      <c r="J836" t="s">
        <v>81</v>
      </c>
    </row>
    <row r="837" spans="1:10" x14ac:dyDescent="0.25">
      <c r="A837" t="str">
        <f t="shared" si="52"/>
        <v>2025</v>
      </c>
      <c r="B837" t="str">
        <f t="shared" si="53"/>
        <v>01</v>
      </c>
      <c r="C837" s="3">
        <f t="shared" si="54"/>
        <v>45658</v>
      </c>
      <c r="D837">
        <v>202501</v>
      </c>
      <c r="E837">
        <v>320779</v>
      </c>
      <c r="F837">
        <v>0</v>
      </c>
      <c r="G837" s="1">
        <f t="shared" si="55"/>
        <v>0</v>
      </c>
      <c r="H837" t="s">
        <v>258</v>
      </c>
      <c r="I837">
        <v>263</v>
      </c>
      <c r="J837" t="s">
        <v>82</v>
      </c>
    </row>
    <row r="838" spans="1:10" x14ac:dyDescent="0.25">
      <c r="A838" t="str">
        <f t="shared" si="52"/>
        <v>2025</v>
      </c>
      <c r="B838" t="str">
        <f t="shared" si="53"/>
        <v>01</v>
      </c>
      <c r="C838" s="3">
        <f t="shared" si="54"/>
        <v>45658</v>
      </c>
      <c r="D838">
        <v>202501</v>
      </c>
      <c r="E838">
        <v>345759168</v>
      </c>
      <c r="F838">
        <v>17280</v>
      </c>
      <c r="G838" s="1">
        <f t="shared" si="55"/>
        <v>4.9976982822911004E-5</v>
      </c>
      <c r="H838" t="s">
        <v>258</v>
      </c>
      <c r="I838">
        <v>264</v>
      </c>
      <c r="J838" t="s">
        <v>83</v>
      </c>
    </row>
    <row r="839" spans="1:10" x14ac:dyDescent="0.25">
      <c r="A839" t="str">
        <f t="shared" si="52"/>
        <v>2025</v>
      </c>
      <c r="B839" t="str">
        <f t="shared" si="53"/>
        <v>01</v>
      </c>
      <c r="C839" s="3">
        <f t="shared" si="54"/>
        <v>45658</v>
      </c>
      <c r="D839">
        <v>202501</v>
      </c>
      <c r="E839">
        <v>4647554</v>
      </c>
      <c r="F839">
        <v>10578</v>
      </c>
      <c r="G839" s="1">
        <f t="shared" si="55"/>
        <v>2.2760359535359889E-3</v>
      </c>
      <c r="H839" t="s">
        <v>258</v>
      </c>
      <c r="I839">
        <v>265</v>
      </c>
      <c r="J839" t="s">
        <v>84</v>
      </c>
    </row>
    <row r="840" spans="1:10" x14ac:dyDescent="0.25">
      <c r="A840" t="str">
        <f t="shared" si="52"/>
        <v>2025</v>
      </c>
      <c r="B840" t="str">
        <f t="shared" si="53"/>
        <v>01</v>
      </c>
      <c r="C840" s="3">
        <f t="shared" si="54"/>
        <v>45658</v>
      </c>
      <c r="D840">
        <v>202501</v>
      </c>
      <c r="E840">
        <v>32017765</v>
      </c>
      <c r="F840">
        <v>225739</v>
      </c>
      <c r="G840" s="1">
        <f t="shared" si="55"/>
        <v>7.0504296599091165E-3</v>
      </c>
      <c r="H840" t="s">
        <v>258</v>
      </c>
      <c r="I840">
        <v>266</v>
      </c>
      <c r="J840" t="s">
        <v>85</v>
      </c>
    </row>
    <row r="841" spans="1:10" x14ac:dyDescent="0.25">
      <c r="A841" t="str">
        <f t="shared" si="52"/>
        <v>2025</v>
      </c>
      <c r="B841" t="str">
        <f t="shared" si="53"/>
        <v>01</v>
      </c>
      <c r="C841" s="3">
        <f t="shared" si="54"/>
        <v>45658</v>
      </c>
      <c r="D841">
        <v>202501</v>
      </c>
      <c r="E841">
        <v>2691442</v>
      </c>
      <c r="F841">
        <v>514</v>
      </c>
      <c r="G841" s="1">
        <f t="shared" si="55"/>
        <v>1.9097569258412405E-4</v>
      </c>
      <c r="H841" t="s">
        <v>258</v>
      </c>
      <c r="I841">
        <v>267</v>
      </c>
      <c r="J841" t="s">
        <v>86</v>
      </c>
    </row>
    <row r="842" spans="1:10" x14ac:dyDescent="0.25">
      <c r="A842" t="str">
        <f t="shared" si="52"/>
        <v>2025</v>
      </c>
      <c r="B842" t="str">
        <f t="shared" si="53"/>
        <v>01</v>
      </c>
      <c r="C842" s="3">
        <f t="shared" si="54"/>
        <v>45658</v>
      </c>
      <c r="D842">
        <v>202501</v>
      </c>
      <c r="E842">
        <v>9017303</v>
      </c>
      <c r="F842">
        <v>1651</v>
      </c>
      <c r="G842" s="1">
        <f t="shared" si="55"/>
        <v>1.830924390585522E-4</v>
      </c>
      <c r="H842" t="s">
        <v>258</v>
      </c>
      <c r="I842">
        <v>268</v>
      </c>
      <c r="J842" t="s">
        <v>87</v>
      </c>
    </row>
    <row r="843" spans="1:10" x14ac:dyDescent="0.25">
      <c r="A843" t="str">
        <f t="shared" si="52"/>
        <v>2025</v>
      </c>
      <c r="B843" t="str">
        <f t="shared" si="53"/>
        <v>01</v>
      </c>
      <c r="C843" s="3">
        <f t="shared" si="54"/>
        <v>45658</v>
      </c>
      <c r="D843">
        <v>202501</v>
      </c>
      <c r="E843">
        <v>115368546</v>
      </c>
      <c r="F843">
        <v>13162030</v>
      </c>
      <c r="G843" s="1">
        <f t="shared" si="55"/>
        <v>0.11408681530926115</v>
      </c>
      <c r="H843" t="s">
        <v>258</v>
      </c>
      <c r="I843">
        <v>271</v>
      </c>
      <c r="J843" t="s">
        <v>88</v>
      </c>
    </row>
    <row r="844" spans="1:10" x14ac:dyDescent="0.25">
      <c r="A844" t="str">
        <f t="shared" si="52"/>
        <v>2025</v>
      </c>
      <c r="B844" t="str">
        <f t="shared" si="53"/>
        <v>01</v>
      </c>
      <c r="C844" s="3">
        <f t="shared" si="54"/>
        <v>45658</v>
      </c>
      <c r="D844">
        <v>202501</v>
      </c>
      <c r="E844">
        <v>3060710</v>
      </c>
      <c r="F844">
        <v>751</v>
      </c>
      <c r="G844" s="1">
        <f t="shared" si="55"/>
        <v>2.4536790483253883E-4</v>
      </c>
      <c r="H844" t="s">
        <v>258</v>
      </c>
      <c r="I844">
        <v>272</v>
      </c>
      <c r="J844" t="s">
        <v>89</v>
      </c>
    </row>
    <row r="845" spans="1:10" x14ac:dyDescent="0.25">
      <c r="A845" t="str">
        <f t="shared" si="52"/>
        <v>2025</v>
      </c>
      <c r="B845" t="str">
        <f t="shared" si="53"/>
        <v>01</v>
      </c>
      <c r="C845" s="3">
        <f t="shared" si="54"/>
        <v>45658</v>
      </c>
      <c r="D845">
        <v>202501</v>
      </c>
      <c r="E845">
        <v>6302311</v>
      </c>
      <c r="F845">
        <v>667</v>
      </c>
      <c r="G845" s="1">
        <f t="shared" si="55"/>
        <v>1.0583419320309646E-4</v>
      </c>
      <c r="H845" t="s">
        <v>258</v>
      </c>
      <c r="I845">
        <v>273</v>
      </c>
      <c r="J845" t="s">
        <v>90</v>
      </c>
    </row>
    <row r="846" spans="1:10" x14ac:dyDescent="0.25">
      <c r="A846" t="str">
        <f t="shared" si="52"/>
        <v>2025</v>
      </c>
      <c r="B846" t="str">
        <f t="shared" si="53"/>
        <v>01</v>
      </c>
      <c r="C846" s="3">
        <f t="shared" si="54"/>
        <v>45658</v>
      </c>
      <c r="D846">
        <v>202501</v>
      </c>
      <c r="E846">
        <v>6718970</v>
      </c>
      <c r="F846">
        <v>94404</v>
      </c>
      <c r="G846" s="1">
        <f t="shared" si="55"/>
        <v>1.4050367839118198E-2</v>
      </c>
      <c r="H846" t="s">
        <v>258</v>
      </c>
      <c r="I846">
        <v>274</v>
      </c>
      <c r="J846" t="s">
        <v>91</v>
      </c>
    </row>
    <row r="847" spans="1:10" x14ac:dyDescent="0.25">
      <c r="A847" t="str">
        <f t="shared" si="52"/>
        <v>2025</v>
      </c>
      <c r="B847" t="str">
        <f t="shared" si="53"/>
        <v>01</v>
      </c>
      <c r="C847" s="3">
        <f t="shared" si="54"/>
        <v>45658</v>
      </c>
      <c r="D847">
        <v>202501</v>
      </c>
      <c r="E847">
        <v>300117606</v>
      </c>
      <c r="F847">
        <v>37089</v>
      </c>
      <c r="G847" s="1">
        <f t="shared" si="55"/>
        <v>1.2358155355937365E-4</v>
      </c>
      <c r="H847" t="s">
        <v>258</v>
      </c>
      <c r="I847">
        <v>275</v>
      </c>
      <c r="J847" t="s">
        <v>92</v>
      </c>
    </row>
    <row r="848" spans="1:10" x14ac:dyDescent="0.25">
      <c r="A848" t="str">
        <f t="shared" si="52"/>
        <v>2025</v>
      </c>
      <c r="B848" t="str">
        <f t="shared" si="53"/>
        <v>01</v>
      </c>
      <c r="C848" s="3">
        <f t="shared" si="54"/>
        <v>45658</v>
      </c>
      <c r="D848">
        <v>202501</v>
      </c>
      <c r="E848">
        <v>26861681</v>
      </c>
      <c r="F848">
        <v>109370</v>
      </c>
      <c r="G848" s="1">
        <f t="shared" si="55"/>
        <v>4.0715992420578594E-3</v>
      </c>
      <c r="H848" t="s">
        <v>258</v>
      </c>
      <c r="I848">
        <v>279</v>
      </c>
      <c r="J848" t="s">
        <v>93</v>
      </c>
    </row>
    <row r="849" spans="1:10" x14ac:dyDescent="0.25">
      <c r="A849" t="str">
        <f t="shared" si="52"/>
        <v>2025</v>
      </c>
      <c r="B849" t="str">
        <f t="shared" si="53"/>
        <v>01</v>
      </c>
      <c r="C849" s="3">
        <f t="shared" si="54"/>
        <v>45658</v>
      </c>
      <c r="D849">
        <v>202501</v>
      </c>
      <c r="E849">
        <v>295574021</v>
      </c>
      <c r="F849">
        <v>724862</v>
      </c>
      <c r="G849" s="1">
        <f t="shared" si="55"/>
        <v>2.4523873835312474E-3</v>
      </c>
      <c r="H849" t="s">
        <v>258</v>
      </c>
      <c r="I849">
        <v>281</v>
      </c>
      <c r="J849" t="s">
        <v>94</v>
      </c>
    </row>
    <row r="850" spans="1:10" x14ac:dyDescent="0.25">
      <c r="A850" t="str">
        <f t="shared" si="52"/>
        <v>2025</v>
      </c>
      <c r="B850" t="str">
        <f t="shared" si="53"/>
        <v>01</v>
      </c>
      <c r="C850" s="3">
        <f t="shared" si="54"/>
        <v>45658</v>
      </c>
      <c r="D850">
        <v>202501</v>
      </c>
      <c r="E850">
        <v>348403663</v>
      </c>
      <c r="F850">
        <v>1147420</v>
      </c>
      <c r="G850" s="1">
        <f t="shared" si="55"/>
        <v>3.2933637669590172E-3</v>
      </c>
      <c r="H850" t="s">
        <v>258</v>
      </c>
      <c r="I850">
        <v>282</v>
      </c>
      <c r="J850" t="s">
        <v>95</v>
      </c>
    </row>
    <row r="851" spans="1:10" x14ac:dyDescent="0.25">
      <c r="A851" t="str">
        <f t="shared" si="52"/>
        <v>2025</v>
      </c>
      <c r="B851" t="str">
        <f t="shared" si="53"/>
        <v>01</v>
      </c>
      <c r="C851" s="3">
        <f t="shared" si="54"/>
        <v>45658</v>
      </c>
      <c r="D851">
        <v>202501</v>
      </c>
      <c r="E851">
        <v>698426129</v>
      </c>
      <c r="F851">
        <v>395080</v>
      </c>
      <c r="G851" s="1">
        <f t="shared" si="55"/>
        <v>5.6567184931307171E-4</v>
      </c>
      <c r="H851" t="s">
        <v>258</v>
      </c>
      <c r="I851">
        <v>291</v>
      </c>
      <c r="J851" t="s">
        <v>97</v>
      </c>
    </row>
    <row r="852" spans="1:10" x14ac:dyDescent="0.25">
      <c r="A852" t="str">
        <f t="shared" si="52"/>
        <v>2025</v>
      </c>
      <c r="B852" t="str">
        <f t="shared" si="53"/>
        <v>01</v>
      </c>
      <c r="C852" s="3">
        <f t="shared" si="54"/>
        <v>45658</v>
      </c>
      <c r="D852">
        <v>202501</v>
      </c>
      <c r="E852">
        <v>60705635</v>
      </c>
      <c r="F852">
        <v>290718</v>
      </c>
      <c r="G852" s="1">
        <f t="shared" si="55"/>
        <v>4.7889788155580613E-3</v>
      </c>
      <c r="H852" t="s">
        <v>258</v>
      </c>
      <c r="I852">
        <v>292</v>
      </c>
      <c r="J852" t="s">
        <v>98</v>
      </c>
    </row>
    <row r="853" spans="1:10" x14ac:dyDescent="0.25">
      <c r="A853" t="str">
        <f t="shared" si="52"/>
        <v>2025</v>
      </c>
      <c r="B853" t="str">
        <f t="shared" si="53"/>
        <v>01</v>
      </c>
      <c r="C853" s="3">
        <f t="shared" si="54"/>
        <v>45658</v>
      </c>
      <c r="D853">
        <v>202501</v>
      </c>
      <c r="E853">
        <v>165019539</v>
      </c>
      <c r="F853">
        <v>67800</v>
      </c>
      <c r="G853" s="1">
        <f t="shared" si="55"/>
        <v>4.1086043756309365E-4</v>
      </c>
      <c r="H853" t="s">
        <v>258</v>
      </c>
      <c r="I853">
        <v>293</v>
      </c>
      <c r="J853" t="s">
        <v>99</v>
      </c>
    </row>
    <row r="854" spans="1:10" x14ac:dyDescent="0.25">
      <c r="A854" t="str">
        <f t="shared" si="52"/>
        <v>2025</v>
      </c>
      <c r="B854" t="str">
        <f t="shared" si="53"/>
        <v>01</v>
      </c>
      <c r="C854" s="3">
        <f t="shared" si="54"/>
        <v>45658</v>
      </c>
      <c r="D854">
        <v>202501</v>
      </c>
      <c r="E854">
        <v>5901583</v>
      </c>
      <c r="F854">
        <v>23843</v>
      </c>
      <c r="G854" s="1">
        <f t="shared" si="55"/>
        <v>4.040102460644881E-3</v>
      </c>
      <c r="H854" t="s">
        <v>258</v>
      </c>
      <c r="I854">
        <v>301</v>
      </c>
      <c r="J854" t="s">
        <v>100</v>
      </c>
    </row>
    <row r="855" spans="1:10" x14ac:dyDescent="0.25">
      <c r="A855" t="str">
        <f t="shared" si="52"/>
        <v>2025</v>
      </c>
      <c r="B855" t="str">
        <f t="shared" si="53"/>
        <v>01</v>
      </c>
      <c r="C855" s="3">
        <f t="shared" si="54"/>
        <v>45658</v>
      </c>
      <c r="D855">
        <v>202501</v>
      </c>
      <c r="E855">
        <v>987405</v>
      </c>
      <c r="F855">
        <v>627</v>
      </c>
      <c r="G855" s="1">
        <f t="shared" si="55"/>
        <v>6.3499779725644488E-4</v>
      </c>
      <c r="H855" t="s">
        <v>258</v>
      </c>
      <c r="I855">
        <v>302</v>
      </c>
      <c r="J855" t="s">
        <v>101</v>
      </c>
    </row>
    <row r="856" spans="1:10" x14ac:dyDescent="0.25">
      <c r="A856" t="str">
        <f t="shared" si="52"/>
        <v>2025</v>
      </c>
      <c r="B856" t="str">
        <f t="shared" si="53"/>
        <v>01</v>
      </c>
      <c r="C856" s="3">
        <f t="shared" si="54"/>
        <v>45658</v>
      </c>
      <c r="D856">
        <v>202501</v>
      </c>
      <c r="E856">
        <v>597596</v>
      </c>
      <c r="F856">
        <v>13632</v>
      </c>
      <c r="G856" s="1">
        <f t="shared" si="55"/>
        <v>2.2811397666651047E-2</v>
      </c>
      <c r="H856" t="s">
        <v>258</v>
      </c>
      <c r="I856">
        <v>303</v>
      </c>
      <c r="J856" t="s">
        <v>102</v>
      </c>
    </row>
    <row r="857" spans="1:10" x14ac:dyDescent="0.25">
      <c r="A857" t="str">
        <f t="shared" si="52"/>
        <v>2025</v>
      </c>
      <c r="B857" t="str">
        <f t="shared" si="53"/>
        <v>01</v>
      </c>
      <c r="C857" s="3">
        <f t="shared" si="54"/>
        <v>45658</v>
      </c>
      <c r="D857">
        <v>202501</v>
      </c>
      <c r="E857">
        <v>263566808</v>
      </c>
      <c r="F857">
        <v>63675</v>
      </c>
      <c r="G857" s="1">
        <f t="shared" si="55"/>
        <v>2.415896010699496E-4</v>
      </c>
      <c r="H857" t="s">
        <v>258</v>
      </c>
      <c r="I857">
        <v>309</v>
      </c>
      <c r="J857" t="s">
        <v>103</v>
      </c>
    </row>
    <row r="858" spans="1:10" x14ac:dyDescent="0.25">
      <c r="A858" t="str">
        <f t="shared" si="52"/>
        <v>2025</v>
      </c>
      <c r="B858" t="str">
        <f t="shared" si="53"/>
        <v>01</v>
      </c>
      <c r="C858" s="3">
        <f t="shared" si="54"/>
        <v>45658</v>
      </c>
      <c r="D858">
        <v>202501</v>
      </c>
      <c r="E858">
        <v>95305316</v>
      </c>
      <c r="F858">
        <v>347262</v>
      </c>
      <c r="G858" s="1">
        <f t="shared" si="55"/>
        <v>3.6436792256163341E-3</v>
      </c>
      <c r="H858" t="s">
        <v>258</v>
      </c>
      <c r="I858">
        <v>310</v>
      </c>
      <c r="J858" t="s">
        <v>105</v>
      </c>
    </row>
    <row r="859" spans="1:10" x14ac:dyDescent="0.25">
      <c r="A859" t="str">
        <f t="shared" si="52"/>
        <v>2025</v>
      </c>
      <c r="B859" t="str">
        <f t="shared" si="53"/>
        <v>01</v>
      </c>
      <c r="C859" s="3">
        <f t="shared" si="54"/>
        <v>45658</v>
      </c>
      <c r="D859">
        <v>202501</v>
      </c>
      <c r="E859">
        <v>578881</v>
      </c>
      <c r="F859">
        <v>7796</v>
      </c>
      <c r="G859" s="1">
        <f t="shared" si="55"/>
        <v>1.3467362031229217E-2</v>
      </c>
      <c r="H859" t="s">
        <v>258</v>
      </c>
      <c r="I859">
        <v>321</v>
      </c>
      <c r="J859" t="s">
        <v>106</v>
      </c>
    </row>
    <row r="860" spans="1:10" x14ac:dyDescent="0.25">
      <c r="A860" t="str">
        <f t="shared" si="52"/>
        <v>2025</v>
      </c>
      <c r="B860" t="str">
        <f t="shared" si="53"/>
        <v>01</v>
      </c>
      <c r="C860" s="3">
        <f t="shared" si="54"/>
        <v>45658</v>
      </c>
      <c r="D860">
        <v>202501</v>
      </c>
      <c r="E860">
        <v>557665</v>
      </c>
      <c r="F860">
        <v>1239</v>
      </c>
      <c r="G860" s="1">
        <f t="shared" si="55"/>
        <v>2.2217639622353924E-3</v>
      </c>
      <c r="H860" t="s">
        <v>258</v>
      </c>
      <c r="I860">
        <v>322</v>
      </c>
      <c r="J860" t="s">
        <v>107</v>
      </c>
    </row>
    <row r="861" spans="1:10" x14ac:dyDescent="0.25">
      <c r="A861" t="str">
        <f t="shared" si="52"/>
        <v>2025</v>
      </c>
      <c r="B861" t="str">
        <f t="shared" si="53"/>
        <v>01</v>
      </c>
      <c r="C861" s="3">
        <f t="shared" si="54"/>
        <v>45658</v>
      </c>
      <c r="D861">
        <v>202501</v>
      </c>
      <c r="E861">
        <v>814593</v>
      </c>
      <c r="F861">
        <v>3194</v>
      </c>
      <c r="G861" s="1">
        <f t="shared" si="55"/>
        <v>3.9209764876447506E-3</v>
      </c>
      <c r="H861" t="s">
        <v>258</v>
      </c>
      <c r="I861">
        <v>323</v>
      </c>
      <c r="J861" t="s">
        <v>108</v>
      </c>
    </row>
    <row r="862" spans="1:10" x14ac:dyDescent="0.25">
      <c r="A862" t="str">
        <f t="shared" si="52"/>
        <v>2025</v>
      </c>
      <c r="B862" t="str">
        <f t="shared" si="53"/>
        <v>01</v>
      </c>
      <c r="C862" s="3">
        <f t="shared" si="54"/>
        <v>45658</v>
      </c>
      <c r="D862">
        <v>202501</v>
      </c>
      <c r="E862">
        <v>2839113</v>
      </c>
      <c r="F862">
        <v>8078</v>
      </c>
      <c r="G862" s="1">
        <f t="shared" si="55"/>
        <v>2.8452548383949496E-3</v>
      </c>
      <c r="H862" t="s">
        <v>258</v>
      </c>
      <c r="I862">
        <v>324</v>
      </c>
      <c r="J862" t="s">
        <v>109</v>
      </c>
    </row>
    <row r="863" spans="1:10" x14ac:dyDescent="0.25">
      <c r="A863" t="str">
        <f t="shared" si="52"/>
        <v>2025</v>
      </c>
      <c r="B863" t="str">
        <f t="shared" si="53"/>
        <v>01</v>
      </c>
      <c r="C863" s="3">
        <f t="shared" si="54"/>
        <v>45658</v>
      </c>
      <c r="D863">
        <v>202501</v>
      </c>
      <c r="E863">
        <v>166086807</v>
      </c>
      <c r="F863">
        <v>269719</v>
      </c>
      <c r="G863" s="1">
        <f t="shared" si="55"/>
        <v>1.6239640274377724E-3</v>
      </c>
      <c r="H863" t="s">
        <v>258</v>
      </c>
      <c r="I863">
        <v>329</v>
      </c>
      <c r="J863" t="s">
        <v>110</v>
      </c>
    </row>
    <row r="864" spans="1:10" x14ac:dyDescent="0.25">
      <c r="A864" t="str">
        <f t="shared" si="52"/>
        <v>2025</v>
      </c>
      <c r="B864" t="str">
        <f t="shared" si="53"/>
        <v>01</v>
      </c>
      <c r="C864" s="3">
        <f t="shared" si="54"/>
        <v>45658</v>
      </c>
      <c r="D864">
        <v>202501</v>
      </c>
      <c r="E864">
        <v>19800551</v>
      </c>
      <c r="F864">
        <v>162992</v>
      </c>
      <c r="G864" s="1">
        <f t="shared" si="55"/>
        <v>8.2316901181184298E-3</v>
      </c>
      <c r="H864" t="s">
        <v>258</v>
      </c>
      <c r="I864">
        <v>331</v>
      </c>
      <c r="J864" t="s">
        <v>111</v>
      </c>
    </row>
    <row r="865" spans="1:10" x14ac:dyDescent="0.25">
      <c r="A865" t="str">
        <f t="shared" si="52"/>
        <v>2025</v>
      </c>
      <c r="B865" t="str">
        <f t="shared" si="53"/>
        <v>01</v>
      </c>
      <c r="C865" s="3">
        <f t="shared" si="54"/>
        <v>45658</v>
      </c>
      <c r="D865">
        <v>202501</v>
      </c>
      <c r="E865">
        <v>4667021</v>
      </c>
      <c r="F865">
        <v>11684</v>
      </c>
      <c r="G865" s="1">
        <f t="shared" si="55"/>
        <v>2.5035241966984935E-3</v>
      </c>
      <c r="H865" t="s">
        <v>258</v>
      </c>
      <c r="I865">
        <v>332</v>
      </c>
      <c r="J865" t="s">
        <v>112</v>
      </c>
    </row>
    <row r="866" spans="1:10" x14ac:dyDescent="0.25">
      <c r="A866" t="str">
        <f t="shared" si="52"/>
        <v>2025</v>
      </c>
      <c r="B866" t="str">
        <f t="shared" si="53"/>
        <v>02</v>
      </c>
      <c r="C866" s="3">
        <f t="shared" si="54"/>
        <v>45689</v>
      </c>
      <c r="D866">
        <v>202502</v>
      </c>
      <c r="E866">
        <v>1491391106</v>
      </c>
      <c r="F866">
        <v>15863436</v>
      </c>
      <c r="G866" s="1">
        <f t="shared" si="55"/>
        <v>1.0636670646740468E-2</v>
      </c>
      <c r="H866" t="s">
        <v>258</v>
      </c>
      <c r="I866">
        <v>101</v>
      </c>
      <c r="J866" t="s">
        <v>29</v>
      </c>
    </row>
    <row r="867" spans="1:10" x14ac:dyDescent="0.25">
      <c r="A867" t="str">
        <f t="shared" si="52"/>
        <v>2025</v>
      </c>
      <c r="B867" t="str">
        <f t="shared" si="53"/>
        <v>02</v>
      </c>
      <c r="C867" s="3">
        <f t="shared" si="54"/>
        <v>45689</v>
      </c>
      <c r="D867">
        <v>202502</v>
      </c>
      <c r="E867">
        <v>94864516</v>
      </c>
      <c r="F867">
        <v>69381</v>
      </c>
      <c r="G867" s="1">
        <f t="shared" si="55"/>
        <v>7.3136935627226521E-4</v>
      </c>
      <c r="H867" t="s">
        <v>258</v>
      </c>
      <c r="I867">
        <v>102</v>
      </c>
      <c r="J867" t="s">
        <v>30</v>
      </c>
    </row>
    <row r="868" spans="1:10" x14ac:dyDescent="0.25">
      <c r="A868" t="str">
        <f t="shared" si="52"/>
        <v>2025</v>
      </c>
      <c r="B868" t="str">
        <f t="shared" si="53"/>
        <v>02</v>
      </c>
      <c r="C868" s="3">
        <f t="shared" si="54"/>
        <v>45689</v>
      </c>
      <c r="D868">
        <v>202502</v>
      </c>
      <c r="E868">
        <v>336376104</v>
      </c>
      <c r="F868">
        <v>87610</v>
      </c>
      <c r="G868" s="1">
        <f t="shared" si="55"/>
        <v>2.6045250824357011E-4</v>
      </c>
      <c r="H868" t="s">
        <v>258</v>
      </c>
      <c r="I868">
        <v>103</v>
      </c>
      <c r="J868" t="s">
        <v>31</v>
      </c>
    </row>
    <row r="869" spans="1:10" x14ac:dyDescent="0.25">
      <c r="A869" t="str">
        <f t="shared" si="52"/>
        <v>2025</v>
      </c>
      <c r="B869" t="str">
        <f t="shared" si="53"/>
        <v>02</v>
      </c>
      <c r="C869" s="3">
        <f t="shared" si="54"/>
        <v>45689</v>
      </c>
      <c r="D869">
        <v>202502</v>
      </c>
      <c r="E869">
        <v>793461879</v>
      </c>
      <c r="F869">
        <v>11330478</v>
      </c>
      <c r="G869" s="1">
        <f t="shared" si="55"/>
        <v>1.4279801336240376E-2</v>
      </c>
      <c r="H869" t="s">
        <v>258</v>
      </c>
      <c r="I869">
        <v>104</v>
      </c>
      <c r="J869" t="s">
        <v>32</v>
      </c>
    </row>
    <row r="870" spans="1:10" x14ac:dyDescent="0.25">
      <c r="A870" t="str">
        <f t="shared" si="52"/>
        <v>2025</v>
      </c>
      <c r="B870" t="str">
        <f t="shared" si="53"/>
        <v>02</v>
      </c>
      <c r="C870" s="3">
        <f t="shared" si="54"/>
        <v>45689</v>
      </c>
      <c r="D870">
        <v>202502</v>
      </c>
      <c r="E870">
        <v>482480908</v>
      </c>
      <c r="F870">
        <v>1144531</v>
      </c>
      <c r="G870" s="1">
        <f t="shared" si="55"/>
        <v>2.3721788386287814E-3</v>
      </c>
      <c r="H870" t="s">
        <v>258</v>
      </c>
      <c r="I870">
        <v>105</v>
      </c>
      <c r="J870" t="s">
        <v>33</v>
      </c>
    </row>
    <row r="871" spans="1:10" x14ac:dyDescent="0.25">
      <c r="A871" t="str">
        <f t="shared" si="52"/>
        <v>2025</v>
      </c>
      <c r="B871" t="str">
        <f t="shared" si="53"/>
        <v>02</v>
      </c>
      <c r="C871" s="3">
        <f t="shared" si="54"/>
        <v>45689</v>
      </c>
      <c r="D871">
        <v>202502</v>
      </c>
      <c r="E871">
        <v>208107157</v>
      </c>
      <c r="F871">
        <v>1452076</v>
      </c>
      <c r="G871" s="1">
        <f t="shared" si="55"/>
        <v>6.9775399411179306E-3</v>
      </c>
      <c r="H871" t="s">
        <v>258</v>
      </c>
      <c r="I871">
        <v>106</v>
      </c>
      <c r="J871" t="s">
        <v>34</v>
      </c>
    </row>
    <row r="872" spans="1:10" x14ac:dyDescent="0.25">
      <c r="A872" t="str">
        <f t="shared" si="52"/>
        <v>2025</v>
      </c>
      <c r="B872" t="str">
        <f t="shared" si="53"/>
        <v>02</v>
      </c>
      <c r="C872" s="3">
        <f t="shared" si="54"/>
        <v>45689</v>
      </c>
      <c r="D872">
        <v>202502</v>
      </c>
      <c r="E872">
        <v>1506847991</v>
      </c>
      <c r="F872">
        <v>7664407</v>
      </c>
      <c r="G872" s="1">
        <f t="shared" si="55"/>
        <v>5.0863836603144133E-3</v>
      </c>
      <c r="H872" t="s">
        <v>258</v>
      </c>
      <c r="I872">
        <v>107</v>
      </c>
      <c r="J872" t="s">
        <v>35</v>
      </c>
    </row>
    <row r="873" spans="1:10" x14ac:dyDescent="0.25">
      <c r="A873" t="str">
        <f t="shared" si="52"/>
        <v>2025</v>
      </c>
      <c r="B873" t="str">
        <f t="shared" si="53"/>
        <v>02</v>
      </c>
      <c r="C873" s="3">
        <f t="shared" si="54"/>
        <v>45689</v>
      </c>
      <c r="D873">
        <v>202502</v>
      </c>
      <c r="E873">
        <v>40074727</v>
      </c>
      <c r="F873">
        <v>250675</v>
      </c>
      <c r="G873" s="1">
        <f t="shared" si="55"/>
        <v>6.2551892118940695E-3</v>
      </c>
      <c r="H873" t="s">
        <v>258</v>
      </c>
      <c r="I873">
        <v>108</v>
      </c>
      <c r="J873" t="s">
        <v>36</v>
      </c>
    </row>
    <row r="874" spans="1:10" x14ac:dyDescent="0.25">
      <c r="A874" t="str">
        <f t="shared" si="52"/>
        <v>2025</v>
      </c>
      <c r="B874" t="str">
        <f t="shared" si="53"/>
        <v>02</v>
      </c>
      <c r="C874" s="3">
        <f t="shared" si="54"/>
        <v>45689</v>
      </c>
      <c r="D874">
        <v>202502</v>
      </c>
      <c r="E874">
        <v>290731</v>
      </c>
      <c r="F874">
        <v>896</v>
      </c>
      <c r="G874" s="1">
        <f t="shared" si="55"/>
        <v>3.0818866925095708E-3</v>
      </c>
      <c r="H874" t="s">
        <v>258</v>
      </c>
      <c r="I874">
        <v>109</v>
      </c>
      <c r="J874" t="s">
        <v>37</v>
      </c>
    </row>
    <row r="875" spans="1:10" x14ac:dyDescent="0.25">
      <c r="A875" t="str">
        <f t="shared" si="52"/>
        <v>2025</v>
      </c>
      <c r="B875" t="str">
        <f t="shared" si="53"/>
        <v>02</v>
      </c>
      <c r="C875" s="3">
        <f t="shared" si="54"/>
        <v>45689</v>
      </c>
      <c r="D875">
        <v>202502</v>
      </c>
      <c r="E875">
        <v>581942517</v>
      </c>
      <c r="F875">
        <v>660142</v>
      </c>
      <c r="G875" s="1">
        <f t="shared" si="55"/>
        <v>1.1343766449702455E-3</v>
      </c>
      <c r="H875" t="s">
        <v>258</v>
      </c>
      <c r="I875">
        <v>110</v>
      </c>
      <c r="J875" t="s">
        <v>38</v>
      </c>
    </row>
    <row r="876" spans="1:10" x14ac:dyDescent="0.25">
      <c r="A876" t="str">
        <f t="shared" si="52"/>
        <v>2025</v>
      </c>
      <c r="B876" t="str">
        <f t="shared" si="53"/>
        <v>02</v>
      </c>
      <c r="C876" s="3">
        <f t="shared" si="54"/>
        <v>45689</v>
      </c>
      <c r="D876">
        <v>202502</v>
      </c>
      <c r="E876">
        <v>130857401</v>
      </c>
      <c r="F876">
        <v>2488</v>
      </c>
      <c r="G876" s="1">
        <f t="shared" si="55"/>
        <v>1.9013062929470837E-5</v>
      </c>
      <c r="H876" t="s">
        <v>258</v>
      </c>
      <c r="I876">
        <v>120</v>
      </c>
      <c r="J876" t="s">
        <v>40</v>
      </c>
    </row>
    <row r="877" spans="1:10" x14ac:dyDescent="0.25">
      <c r="A877" t="str">
        <f t="shared" si="52"/>
        <v>2025</v>
      </c>
      <c r="B877" t="str">
        <f t="shared" si="53"/>
        <v>02</v>
      </c>
      <c r="C877" s="3">
        <f t="shared" si="54"/>
        <v>45689</v>
      </c>
      <c r="D877">
        <v>202502</v>
      </c>
      <c r="E877">
        <v>241444725</v>
      </c>
      <c r="F877">
        <v>323528</v>
      </c>
      <c r="G877" s="1">
        <f t="shared" si="55"/>
        <v>1.3399671498310845E-3</v>
      </c>
      <c r="H877" t="s">
        <v>258</v>
      </c>
      <c r="I877">
        <v>131</v>
      </c>
      <c r="J877" t="s">
        <v>42</v>
      </c>
    </row>
    <row r="878" spans="1:10" x14ac:dyDescent="0.25">
      <c r="A878" t="str">
        <f t="shared" si="52"/>
        <v>2025</v>
      </c>
      <c r="B878" t="str">
        <f t="shared" si="53"/>
        <v>02</v>
      </c>
      <c r="C878" s="3">
        <f t="shared" si="54"/>
        <v>45689</v>
      </c>
      <c r="D878">
        <v>202502</v>
      </c>
      <c r="E878">
        <v>164918960</v>
      </c>
      <c r="F878">
        <v>1945577</v>
      </c>
      <c r="G878" s="1">
        <f t="shared" si="55"/>
        <v>1.1797169955473889E-2</v>
      </c>
      <c r="H878" t="s">
        <v>258</v>
      </c>
      <c r="I878">
        <v>139</v>
      </c>
      <c r="J878" t="s">
        <v>43</v>
      </c>
    </row>
    <row r="879" spans="1:10" x14ac:dyDescent="0.25">
      <c r="A879" t="str">
        <f t="shared" si="52"/>
        <v>2025</v>
      </c>
      <c r="B879" t="str">
        <f t="shared" si="53"/>
        <v>02</v>
      </c>
      <c r="C879" s="3">
        <f t="shared" si="54"/>
        <v>45689</v>
      </c>
      <c r="D879">
        <v>202502</v>
      </c>
      <c r="E879">
        <v>185228250</v>
      </c>
      <c r="F879">
        <v>1828351</v>
      </c>
      <c r="G879" s="1">
        <f t="shared" si="55"/>
        <v>9.8707999454726806E-3</v>
      </c>
      <c r="H879" t="s">
        <v>258</v>
      </c>
      <c r="I879">
        <v>141</v>
      </c>
      <c r="J879" t="s">
        <v>44</v>
      </c>
    </row>
    <row r="880" spans="1:10" x14ac:dyDescent="0.25">
      <c r="A880" t="str">
        <f t="shared" si="52"/>
        <v>2025</v>
      </c>
      <c r="B880" t="str">
        <f t="shared" si="53"/>
        <v>02</v>
      </c>
      <c r="C880" s="3">
        <f t="shared" si="54"/>
        <v>45689</v>
      </c>
      <c r="D880">
        <v>202502</v>
      </c>
      <c r="E880">
        <v>931</v>
      </c>
      <c r="F880">
        <v>195</v>
      </c>
      <c r="G880" s="1">
        <f t="shared" si="55"/>
        <v>0.20945220193340494</v>
      </c>
      <c r="H880" t="s">
        <v>258</v>
      </c>
      <c r="I880">
        <v>142</v>
      </c>
      <c r="J880" t="s">
        <v>45</v>
      </c>
    </row>
    <row r="881" spans="1:10" x14ac:dyDescent="0.25">
      <c r="A881" t="str">
        <f t="shared" si="52"/>
        <v>2025</v>
      </c>
      <c r="B881" t="str">
        <f t="shared" si="53"/>
        <v>02</v>
      </c>
      <c r="C881" s="3">
        <f t="shared" si="54"/>
        <v>45689</v>
      </c>
      <c r="D881">
        <v>202502</v>
      </c>
      <c r="E881">
        <v>7695600</v>
      </c>
      <c r="F881">
        <v>45458</v>
      </c>
      <c r="G881" s="1">
        <f t="shared" si="55"/>
        <v>5.9070117989500496E-3</v>
      </c>
      <c r="H881" t="s">
        <v>258</v>
      </c>
      <c r="I881">
        <v>143</v>
      </c>
      <c r="J881" t="s">
        <v>46</v>
      </c>
    </row>
    <row r="882" spans="1:10" x14ac:dyDescent="0.25">
      <c r="A882" t="str">
        <f t="shared" si="52"/>
        <v>2025</v>
      </c>
      <c r="B882" t="str">
        <f t="shared" si="53"/>
        <v>02</v>
      </c>
      <c r="C882" s="3">
        <f t="shared" si="54"/>
        <v>45689</v>
      </c>
      <c r="D882">
        <v>202502</v>
      </c>
      <c r="E882">
        <v>1232379</v>
      </c>
      <c r="F882">
        <v>15066</v>
      </c>
      <c r="G882" s="1">
        <f t="shared" si="55"/>
        <v>1.2225135287115408E-2</v>
      </c>
      <c r="H882" t="s">
        <v>258</v>
      </c>
      <c r="I882">
        <v>149</v>
      </c>
      <c r="J882" t="s">
        <v>47</v>
      </c>
    </row>
    <row r="883" spans="1:10" x14ac:dyDescent="0.25">
      <c r="A883" t="str">
        <f t="shared" si="52"/>
        <v>2025</v>
      </c>
      <c r="B883" t="str">
        <f t="shared" si="53"/>
        <v>02</v>
      </c>
      <c r="C883" s="3">
        <f t="shared" si="54"/>
        <v>45689</v>
      </c>
      <c r="D883">
        <v>202502</v>
      </c>
      <c r="E883">
        <v>77903918</v>
      </c>
      <c r="F883">
        <v>14176167</v>
      </c>
      <c r="G883" s="1">
        <f t="shared" si="55"/>
        <v>0.18196988500629713</v>
      </c>
      <c r="H883" t="s">
        <v>258</v>
      </c>
      <c r="I883">
        <v>151</v>
      </c>
      <c r="J883" t="s">
        <v>48</v>
      </c>
    </row>
    <row r="884" spans="1:10" x14ac:dyDescent="0.25">
      <c r="A884" t="str">
        <f t="shared" si="52"/>
        <v>2025</v>
      </c>
      <c r="B884" t="str">
        <f t="shared" si="53"/>
        <v>02</v>
      </c>
      <c r="C884" s="3">
        <f t="shared" si="54"/>
        <v>45689</v>
      </c>
      <c r="D884">
        <v>202502</v>
      </c>
      <c r="E884">
        <v>108679260</v>
      </c>
      <c r="F884">
        <v>1091499</v>
      </c>
      <c r="G884" s="1">
        <f t="shared" si="55"/>
        <v>1.0043305410802393E-2</v>
      </c>
      <c r="H884" t="s">
        <v>258</v>
      </c>
      <c r="I884">
        <v>152</v>
      </c>
      <c r="J884" t="s">
        <v>49</v>
      </c>
    </row>
    <row r="885" spans="1:10" x14ac:dyDescent="0.25">
      <c r="A885" t="str">
        <f t="shared" si="52"/>
        <v>2025</v>
      </c>
      <c r="B885" t="str">
        <f t="shared" si="53"/>
        <v>02</v>
      </c>
      <c r="C885" s="3">
        <f t="shared" si="54"/>
        <v>45689</v>
      </c>
      <c r="D885">
        <v>202502</v>
      </c>
      <c r="E885">
        <v>21537703</v>
      </c>
      <c r="F885">
        <v>217016</v>
      </c>
      <c r="G885" s="1">
        <f t="shared" si="55"/>
        <v>1.0076097715712766E-2</v>
      </c>
      <c r="H885" t="s">
        <v>258</v>
      </c>
      <c r="I885">
        <v>161</v>
      </c>
      <c r="J885" t="s">
        <v>51</v>
      </c>
    </row>
    <row r="886" spans="1:10" x14ac:dyDescent="0.25">
      <c r="A886" t="str">
        <f t="shared" si="52"/>
        <v>2025</v>
      </c>
      <c r="B886" t="str">
        <f t="shared" si="53"/>
        <v>02</v>
      </c>
      <c r="C886" s="3">
        <f t="shared" si="54"/>
        <v>45689</v>
      </c>
      <c r="D886">
        <v>202502</v>
      </c>
      <c r="E886">
        <v>125908547</v>
      </c>
      <c r="F886">
        <v>340044</v>
      </c>
      <c r="G886" s="1">
        <f t="shared" si="55"/>
        <v>2.700722136043711E-3</v>
      </c>
      <c r="H886" t="s">
        <v>258</v>
      </c>
      <c r="I886">
        <v>162</v>
      </c>
      <c r="J886" t="s">
        <v>52</v>
      </c>
    </row>
    <row r="887" spans="1:10" x14ac:dyDescent="0.25">
      <c r="A887" t="str">
        <f t="shared" si="52"/>
        <v>2025</v>
      </c>
      <c r="B887" t="str">
        <f t="shared" si="53"/>
        <v>02</v>
      </c>
      <c r="C887" s="3">
        <f t="shared" si="54"/>
        <v>45689</v>
      </c>
      <c r="D887">
        <v>202502</v>
      </c>
      <c r="E887">
        <v>335544286</v>
      </c>
      <c r="F887">
        <v>148763</v>
      </c>
      <c r="G887" s="1">
        <f t="shared" si="55"/>
        <v>4.4334833345962567E-4</v>
      </c>
      <c r="H887" t="s">
        <v>258</v>
      </c>
      <c r="I887">
        <v>170</v>
      </c>
      <c r="J887" t="s">
        <v>53</v>
      </c>
    </row>
    <row r="888" spans="1:10" x14ac:dyDescent="0.25">
      <c r="A888" t="str">
        <f t="shared" si="52"/>
        <v>2025</v>
      </c>
      <c r="B888" t="str">
        <f t="shared" si="53"/>
        <v>02</v>
      </c>
      <c r="C888" s="3">
        <f t="shared" si="54"/>
        <v>45689</v>
      </c>
      <c r="D888">
        <v>202502</v>
      </c>
      <c r="E888">
        <v>81721293</v>
      </c>
      <c r="F888">
        <v>311247</v>
      </c>
      <c r="G888" s="1">
        <f t="shared" si="55"/>
        <v>3.8086401790045099E-3</v>
      </c>
      <c r="H888" t="s">
        <v>258</v>
      </c>
      <c r="I888">
        <v>181</v>
      </c>
      <c r="J888" t="s">
        <v>55</v>
      </c>
    </row>
    <row r="889" spans="1:10" x14ac:dyDescent="0.25">
      <c r="A889" t="str">
        <f t="shared" si="52"/>
        <v>2025</v>
      </c>
      <c r="B889" t="str">
        <f t="shared" si="53"/>
        <v>02</v>
      </c>
      <c r="C889" s="3">
        <f t="shared" si="54"/>
        <v>45689</v>
      </c>
      <c r="D889">
        <v>202502</v>
      </c>
      <c r="E889">
        <v>8443518</v>
      </c>
      <c r="F889">
        <v>31342</v>
      </c>
      <c r="G889" s="1">
        <f t="shared" si="55"/>
        <v>3.7119598726502389E-3</v>
      </c>
      <c r="H889" t="s">
        <v>258</v>
      </c>
      <c r="I889">
        <v>182</v>
      </c>
      <c r="J889" t="s">
        <v>56</v>
      </c>
    </row>
    <row r="890" spans="1:10" x14ac:dyDescent="0.25">
      <c r="A890" t="str">
        <f t="shared" si="52"/>
        <v>2025</v>
      </c>
      <c r="B890" t="str">
        <f t="shared" si="53"/>
        <v>02</v>
      </c>
      <c r="C890" s="3">
        <f t="shared" si="54"/>
        <v>45689</v>
      </c>
      <c r="D890">
        <v>202502</v>
      </c>
      <c r="E890">
        <v>1129704</v>
      </c>
      <c r="F890">
        <v>1598</v>
      </c>
      <c r="G890" s="1">
        <f t="shared" si="55"/>
        <v>1.4145298237414402E-3</v>
      </c>
      <c r="H890" t="s">
        <v>258</v>
      </c>
      <c r="I890">
        <v>191</v>
      </c>
      <c r="J890" t="s">
        <v>58</v>
      </c>
    </row>
    <row r="891" spans="1:10" x14ac:dyDescent="0.25">
      <c r="A891" t="str">
        <f t="shared" si="52"/>
        <v>2025</v>
      </c>
      <c r="B891" t="str">
        <f t="shared" si="53"/>
        <v>02</v>
      </c>
      <c r="C891" s="3">
        <f t="shared" si="54"/>
        <v>45689</v>
      </c>
      <c r="D891">
        <v>202502</v>
      </c>
      <c r="E891">
        <v>558016364</v>
      </c>
      <c r="F891">
        <v>1580592</v>
      </c>
      <c r="G891" s="1">
        <f t="shared" si="55"/>
        <v>2.8325190836159778E-3</v>
      </c>
      <c r="H891" t="s">
        <v>258</v>
      </c>
      <c r="I891">
        <v>192</v>
      </c>
      <c r="J891" t="s">
        <v>59</v>
      </c>
    </row>
    <row r="892" spans="1:10" x14ac:dyDescent="0.25">
      <c r="A892" t="str">
        <f t="shared" si="52"/>
        <v>2025</v>
      </c>
      <c r="B892" t="str">
        <f t="shared" si="53"/>
        <v>02</v>
      </c>
      <c r="C892" s="3">
        <f t="shared" si="54"/>
        <v>45689</v>
      </c>
      <c r="D892">
        <v>202502</v>
      </c>
      <c r="E892">
        <v>530105275</v>
      </c>
      <c r="F892">
        <v>7182851</v>
      </c>
      <c r="G892" s="1">
        <f t="shared" si="55"/>
        <v>1.3549857620262316E-2</v>
      </c>
      <c r="H892" t="s">
        <v>258</v>
      </c>
      <c r="I892">
        <v>201</v>
      </c>
      <c r="J892" t="s">
        <v>61</v>
      </c>
    </row>
    <row r="893" spans="1:10" x14ac:dyDescent="0.25">
      <c r="A893" t="str">
        <f t="shared" si="52"/>
        <v>2025</v>
      </c>
      <c r="B893" t="str">
        <f t="shared" si="53"/>
        <v>02</v>
      </c>
      <c r="C893" s="3">
        <f t="shared" si="54"/>
        <v>45689</v>
      </c>
      <c r="D893">
        <v>202502</v>
      </c>
      <c r="E893">
        <v>1390445457</v>
      </c>
      <c r="F893">
        <v>53064262</v>
      </c>
      <c r="G893" s="1">
        <f t="shared" si="55"/>
        <v>3.8163497699859793E-2</v>
      </c>
      <c r="H893" t="s">
        <v>258</v>
      </c>
      <c r="I893">
        <v>202</v>
      </c>
      <c r="J893" t="s">
        <v>62</v>
      </c>
    </row>
    <row r="894" spans="1:10" x14ac:dyDescent="0.25">
      <c r="A894" t="str">
        <f t="shared" si="52"/>
        <v>2025</v>
      </c>
      <c r="B894" t="str">
        <f t="shared" si="53"/>
        <v>02</v>
      </c>
      <c r="C894" s="3">
        <f t="shared" si="54"/>
        <v>45689</v>
      </c>
      <c r="D894">
        <v>202502</v>
      </c>
      <c r="E894">
        <v>5729492</v>
      </c>
      <c r="F894">
        <v>880</v>
      </c>
      <c r="G894" s="1">
        <f t="shared" si="55"/>
        <v>1.5359127824945038E-4</v>
      </c>
      <c r="H894" t="s">
        <v>258</v>
      </c>
      <c r="I894">
        <v>203</v>
      </c>
      <c r="J894" t="s">
        <v>63</v>
      </c>
    </row>
    <row r="895" spans="1:10" x14ac:dyDescent="0.25">
      <c r="A895" t="str">
        <f t="shared" si="52"/>
        <v>2025</v>
      </c>
      <c r="B895" t="str">
        <f t="shared" si="53"/>
        <v>02</v>
      </c>
      <c r="C895" s="3">
        <f t="shared" si="54"/>
        <v>45689</v>
      </c>
      <c r="D895">
        <v>202502</v>
      </c>
      <c r="E895">
        <v>1152508</v>
      </c>
      <c r="F895">
        <v>1346</v>
      </c>
      <c r="G895" s="1">
        <f t="shared" si="55"/>
        <v>1.1678877717117798E-3</v>
      </c>
      <c r="H895" t="s">
        <v>258</v>
      </c>
      <c r="I895">
        <v>204</v>
      </c>
      <c r="J895" t="s">
        <v>64</v>
      </c>
    </row>
    <row r="896" spans="1:10" x14ac:dyDescent="0.25">
      <c r="A896" t="str">
        <f t="shared" si="52"/>
        <v>2025</v>
      </c>
      <c r="B896" t="str">
        <f t="shared" si="53"/>
        <v>02</v>
      </c>
      <c r="C896" s="3">
        <f t="shared" si="54"/>
        <v>45689</v>
      </c>
      <c r="D896">
        <v>202502</v>
      </c>
      <c r="E896">
        <v>670662369</v>
      </c>
      <c r="F896">
        <v>1294287</v>
      </c>
      <c r="G896" s="1">
        <f t="shared" si="55"/>
        <v>1.9298637583168171E-3</v>
      </c>
      <c r="H896" t="s">
        <v>258</v>
      </c>
      <c r="I896">
        <v>210</v>
      </c>
      <c r="J896" t="s">
        <v>65</v>
      </c>
    </row>
    <row r="897" spans="1:10" x14ac:dyDescent="0.25">
      <c r="A897" t="str">
        <f t="shared" si="52"/>
        <v>2025</v>
      </c>
      <c r="B897" t="str">
        <f t="shared" si="53"/>
        <v>02</v>
      </c>
      <c r="C897" s="3">
        <f t="shared" si="54"/>
        <v>45689</v>
      </c>
      <c r="D897">
        <v>202502</v>
      </c>
      <c r="E897">
        <v>35685925</v>
      </c>
      <c r="F897">
        <v>24337</v>
      </c>
      <c r="G897" s="1">
        <f t="shared" si="55"/>
        <v>6.8197755837910885E-4</v>
      </c>
      <c r="H897" t="s">
        <v>258</v>
      </c>
      <c r="I897">
        <v>221</v>
      </c>
      <c r="J897" t="s">
        <v>67</v>
      </c>
    </row>
    <row r="898" spans="1:10" x14ac:dyDescent="0.25">
      <c r="A898" t="str">
        <f t="shared" si="52"/>
        <v>2025</v>
      </c>
      <c r="B898" t="str">
        <f t="shared" si="53"/>
        <v>02</v>
      </c>
      <c r="C898" s="3">
        <f t="shared" si="54"/>
        <v>45689</v>
      </c>
      <c r="D898">
        <v>202502</v>
      </c>
      <c r="E898">
        <v>312550743</v>
      </c>
      <c r="F898">
        <v>335718</v>
      </c>
      <c r="G898" s="1">
        <f t="shared" si="55"/>
        <v>1.0741231864548791E-3</v>
      </c>
      <c r="H898" t="s">
        <v>258</v>
      </c>
      <c r="I898">
        <v>222</v>
      </c>
      <c r="J898" t="s">
        <v>68</v>
      </c>
    </row>
    <row r="899" spans="1:10" x14ac:dyDescent="0.25">
      <c r="A899" t="str">
        <f t="shared" ref="A899:A962" si="56">LEFT(D899,4)</f>
        <v>2025</v>
      </c>
      <c r="B899" t="str">
        <f t="shared" ref="B899:B962" si="57">RIGHT(D899,2)</f>
        <v>02</v>
      </c>
      <c r="C899" s="3">
        <f t="shared" ref="C899:C962" si="58">DATE(A899,B899,1)</f>
        <v>45689</v>
      </c>
      <c r="D899">
        <v>202502</v>
      </c>
      <c r="E899">
        <v>70561801</v>
      </c>
      <c r="F899">
        <v>27602</v>
      </c>
      <c r="G899" s="1">
        <f t="shared" ref="G899:G962" si="59">F899/E899</f>
        <v>3.9117482276281468E-4</v>
      </c>
      <c r="H899" t="s">
        <v>258</v>
      </c>
      <c r="I899">
        <v>231</v>
      </c>
      <c r="J899" t="s">
        <v>70</v>
      </c>
    </row>
    <row r="900" spans="1:10" x14ac:dyDescent="0.25">
      <c r="A900" t="str">
        <f t="shared" si="56"/>
        <v>2025</v>
      </c>
      <c r="B900" t="str">
        <f t="shared" si="57"/>
        <v>02</v>
      </c>
      <c r="C900" s="3">
        <f t="shared" si="58"/>
        <v>45689</v>
      </c>
      <c r="D900">
        <v>202502</v>
      </c>
      <c r="E900">
        <v>321332676</v>
      </c>
      <c r="F900">
        <v>865488</v>
      </c>
      <c r="G900" s="1">
        <f t="shared" si="59"/>
        <v>2.693432895694679E-3</v>
      </c>
      <c r="H900" t="s">
        <v>258</v>
      </c>
      <c r="I900">
        <v>239</v>
      </c>
      <c r="J900" t="s">
        <v>71</v>
      </c>
    </row>
    <row r="901" spans="1:10" x14ac:dyDescent="0.25">
      <c r="A901" t="str">
        <f t="shared" si="56"/>
        <v>2025</v>
      </c>
      <c r="B901" t="str">
        <f t="shared" si="57"/>
        <v>02</v>
      </c>
      <c r="C901" s="3">
        <f t="shared" si="58"/>
        <v>45689</v>
      </c>
      <c r="D901">
        <v>202502</v>
      </c>
      <c r="E901">
        <v>293651479</v>
      </c>
      <c r="F901">
        <v>2882118</v>
      </c>
      <c r="G901" s="1">
        <f t="shared" si="59"/>
        <v>9.8147573096337096E-3</v>
      </c>
      <c r="H901" t="s">
        <v>258</v>
      </c>
      <c r="I901">
        <v>241</v>
      </c>
      <c r="J901" t="s">
        <v>73</v>
      </c>
    </row>
    <row r="902" spans="1:10" x14ac:dyDescent="0.25">
      <c r="A902" t="str">
        <f t="shared" si="56"/>
        <v>2025</v>
      </c>
      <c r="B902" t="str">
        <f t="shared" si="57"/>
        <v>02</v>
      </c>
      <c r="C902" s="3">
        <f t="shared" si="58"/>
        <v>45689</v>
      </c>
      <c r="D902">
        <v>202502</v>
      </c>
      <c r="E902">
        <v>121556369</v>
      </c>
      <c r="F902">
        <v>50974</v>
      </c>
      <c r="G902" s="1">
        <f t="shared" si="59"/>
        <v>4.1934454294204857E-4</v>
      </c>
      <c r="H902" t="s">
        <v>258</v>
      </c>
      <c r="I902">
        <v>242</v>
      </c>
      <c r="J902" t="s">
        <v>74</v>
      </c>
    </row>
    <row r="903" spans="1:10" x14ac:dyDescent="0.25">
      <c r="A903" t="str">
        <f t="shared" si="56"/>
        <v>2025</v>
      </c>
      <c r="B903" t="str">
        <f t="shared" si="57"/>
        <v>02</v>
      </c>
      <c r="C903" s="3">
        <f t="shared" si="58"/>
        <v>45689</v>
      </c>
      <c r="D903">
        <v>202502</v>
      </c>
      <c r="E903">
        <v>31841756</v>
      </c>
      <c r="F903">
        <v>57453</v>
      </c>
      <c r="G903" s="1">
        <f t="shared" si="59"/>
        <v>1.8043288818619175E-3</v>
      </c>
      <c r="H903" t="s">
        <v>258</v>
      </c>
      <c r="I903">
        <v>243</v>
      </c>
      <c r="J903" t="s">
        <v>75</v>
      </c>
    </row>
    <row r="904" spans="1:10" x14ac:dyDescent="0.25">
      <c r="A904" t="str">
        <f t="shared" si="56"/>
        <v>2025</v>
      </c>
      <c r="B904" t="str">
        <f t="shared" si="57"/>
        <v>02</v>
      </c>
      <c r="C904" s="3">
        <f t="shared" si="58"/>
        <v>45689</v>
      </c>
      <c r="D904">
        <v>202502</v>
      </c>
      <c r="E904">
        <v>126991761</v>
      </c>
      <c r="F904">
        <v>217435</v>
      </c>
      <c r="G904" s="1">
        <f t="shared" si="59"/>
        <v>1.7121976913132184E-3</v>
      </c>
      <c r="H904" t="s">
        <v>258</v>
      </c>
      <c r="I904">
        <v>251</v>
      </c>
      <c r="J904" t="s">
        <v>77</v>
      </c>
    </row>
    <row r="905" spans="1:10" x14ac:dyDescent="0.25">
      <c r="A905" t="str">
        <f t="shared" si="56"/>
        <v>2025</v>
      </c>
      <c r="B905" t="str">
        <f t="shared" si="57"/>
        <v>02</v>
      </c>
      <c r="C905" s="3">
        <f t="shared" si="58"/>
        <v>45689</v>
      </c>
      <c r="D905">
        <v>202502</v>
      </c>
      <c r="E905">
        <v>18629</v>
      </c>
      <c r="F905">
        <v>0</v>
      </c>
      <c r="G905" s="1">
        <f t="shared" si="59"/>
        <v>0</v>
      </c>
      <c r="H905" t="s">
        <v>258</v>
      </c>
      <c r="I905">
        <v>252</v>
      </c>
      <c r="J905" t="s">
        <v>78</v>
      </c>
    </row>
    <row r="906" spans="1:10" x14ac:dyDescent="0.25">
      <c r="A906" t="str">
        <f t="shared" si="56"/>
        <v>2025</v>
      </c>
      <c r="B906" t="str">
        <f t="shared" si="57"/>
        <v>02</v>
      </c>
      <c r="C906" s="3">
        <f t="shared" si="58"/>
        <v>45689</v>
      </c>
      <c r="D906">
        <v>202502</v>
      </c>
      <c r="E906">
        <v>346466462</v>
      </c>
      <c r="F906">
        <v>1463704</v>
      </c>
      <c r="G906" s="1">
        <f t="shared" si="59"/>
        <v>4.224662876604778E-3</v>
      </c>
      <c r="H906" t="s">
        <v>258</v>
      </c>
      <c r="I906">
        <v>259</v>
      </c>
      <c r="J906" t="s">
        <v>79</v>
      </c>
    </row>
    <row r="907" spans="1:10" x14ac:dyDescent="0.25">
      <c r="A907" t="str">
        <f t="shared" si="56"/>
        <v>2025</v>
      </c>
      <c r="B907" t="str">
        <f t="shared" si="57"/>
        <v>02</v>
      </c>
      <c r="C907" s="3">
        <f t="shared" si="58"/>
        <v>45689</v>
      </c>
      <c r="D907">
        <v>202502</v>
      </c>
      <c r="E907">
        <v>2478069</v>
      </c>
      <c r="F907">
        <v>0</v>
      </c>
      <c r="G907" s="1">
        <f t="shared" si="59"/>
        <v>0</v>
      </c>
      <c r="H907" t="s">
        <v>258</v>
      </c>
      <c r="I907">
        <v>261</v>
      </c>
      <c r="J907" t="s">
        <v>80</v>
      </c>
    </row>
    <row r="908" spans="1:10" x14ac:dyDescent="0.25">
      <c r="A908" t="str">
        <f t="shared" si="56"/>
        <v>2025</v>
      </c>
      <c r="B908" t="str">
        <f t="shared" si="57"/>
        <v>02</v>
      </c>
      <c r="C908" s="3">
        <f t="shared" si="58"/>
        <v>45689</v>
      </c>
      <c r="D908">
        <v>202502</v>
      </c>
      <c r="E908">
        <v>67512951</v>
      </c>
      <c r="F908">
        <v>1110889</v>
      </c>
      <c r="G908" s="1">
        <f t="shared" si="59"/>
        <v>1.6454457752853969E-2</v>
      </c>
      <c r="H908" t="s">
        <v>258</v>
      </c>
      <c r="I908">
        <v>262</v>
      </c>
      <c r="J908" t="s">
        <v>81</v>
      </c>
    </row>
    <row r="909" spans="1:10" x14ac:dyDescent="0.25">
      <c r="A909" t="str">
        <f t="shared" si="56"/>
        <v>2025</v>
      </c>
      <c r="B909" t="str">
        <f t="shared" si="57"/>
        <v>02</v>
      </c>
      <c r="C909" s="3">
        <f t="shared" si="58"/>
        <v>45689</v>
      </c>
      <c r="D909">
        <v>202502</v>
      </c>
      <c r="E909">
        <v>552342</v>
      </c>
      <c r="F909">
        <v>0</v>
      </c>
      <c r="G909" s="1">
        <f t="shared" si="59"/>
        <v>0</v>
      </c>
      <c r="H909" t="s">
        <v>258</v>
      </c>
      <c r="I909">
        <v>263</v>
      </c>
      <c r="J909" t="s">
        <v>82</v>
      </c>
    </row>
    <row r="910" spans="1:10" x14ac:dyDescent="0.25">
      <c r="A910" t="str">
        <f t="shared" si="56"/>
        <v>2025</v>
      </c>
      <c r="B910" t="str">
        <f t="shared" si="57"/>
        <v>02</v>
      </c>
      <c r="C910" s="3">
        <f t="shared" si="58"/>
        <v>45689</v>
      </c>
      <c r="D910">
        <v>202502</v>
      </c>
      <c r="E910">
        <v>370557423</v>
      </c>
      <c r="F910">
        <v>22859</v>
      </c>
      <c r="G910" s="1">
        <f t="shared" si="59"/>
        <v>6.1688144889759773E-5</v>
      </c>
      <c r="H910" t="s">
        <v>258</v>
      </c>
      <c r="I910">
        <v>264</v>
      </c>
      <c r="J910" t="s">
        <v>83</v>
      </c>
    </row>
    <row r="911" spans="1:10" x14ac:dyDescent="0.25">
      <c r="A911" t="str">
        <f t="shared" si="56"/>
        <v>2025</v>
      </c>
      <c r="B911" t="str">
        <f t="shared" si="57"/>
        <v>02</v>
      </c>
      <c r="C911" s="3">
        <f t="shared" si="58"/>
        <v>45689</v>
      </c>
      <c r="D911">
        <v>202502</v>
      </c>
      <c r="E911">
        <v>4677883</v>
      </c>
      <c r="F911">
        <v>21862</v>
      </c>
      <c r="G911" s="1">
        <f t="shared" si="59"/>
        <v>4.6734815727541706E-3</v>
      </c>
      <c r="H911" t="s">
        <v>258</v>
      </c>
      <c r="I911">
        <v>265</v>
      </c>
      <c r="J911" t="s">
        <v>84</v>
      </c>
    </row>
    <row r="912" spans="1:10" x14ac:dyDescent="0.25">
      <c r="A912" t="str">
        <f t="shared" si="56"/>
        <v>2025</v>
      </c>
      <c r="B912" t="str">
        <f t="shared" si="57"/>
        <v>02</v>
      </c>
      <c r="C912" s="3">
        <f t="shared" si="58"/>
        <v>45689</v>
      </c>
      <c r="D912">
        <v>202502</v>
      </c>
      <c r="E912">
        <v>33499835</v>
      </c>
      <c r="F912">
        <v>314373</v>
      </c>
      <c r="G912" s="1">
        <f t="shared" si="59"/>
        <v>9.3843148779688013E-3</v>
      </c>
      <c r="H912" t="s">
        <v>258</v>
      </c>
      <c r="I912">
        <v>266</v>
      </c>
      <c r="J912" t="s">
        <v>85</v>
      </c>
    </row>
    <row r="913" spans="1:10" x14ac:dyDescent="0.25">
      <c r="A913" t="str">
        <f t="shared" si="56"/>
        <v>2025</v>
      </c>
      <c r="B913" t="str">
        <f t="shared" si="57"/>
        <v>02</v>
      </c>
      <c r="C913" s="3">
        <f t="shared" si="58"/>
        <v>45689</v>
      </c>
      <c r="D913">
        <v>202502</v>
      </c>
      <c r="E913">
        <v>2990411</v>
      </c>
      <c r="F913">
        <v>5045</v>
      </c>
      <c r="G913" s="1">
        <f t="shared" si="59"/>
        <v>1.6870590698067924E-3</v>
      </c>
      <c r="H913" t="s">
        <v>258</v>
      </c>
      <c r="I913">
        <v>267</v>
      </c>
      <c r="J913" t="s">
        <v>86</v>
      </c>
    </row>
    <row r="914" spans="1:10" x14ac:dyDescent="0.25">
      <c r="A914" t="str">
        <f t="shared" si="56"/>
        <v>2025</v>
      </c>
      <c r="B914" t="str">
        <f t="shared" si="57"/>
        <v>02</v>
      </c>
      <c r="C914" s="3">
        <f t="shared" si="58"/>
        <v>45689</v>
      </c>
      <c r="D914">
        <v>202502</v>
      </c>
      <c r="E914">
        <v>8763284</v>
      </c>
      <c r="F914">
        <v>774</v>
      </c>
      <c r="G914" s="1">
        <f t="shared" si="59"/>
        <v>8.8323053321106565E-5</v>
      </c>
      <c r="H914" t="s">
        <v>258</v>
      </c>
      <c r="I914">
        <v>268</v>
      </c>
      <c r="J914" t="s">
        <v>87</v>
      </c>
    </row>
    <row r="915" spans="1:10" x14ac:dyDescent="0.25">
      <c r="A915" t="str">
        <f t="shared" si="56"/>
        <v>2025</v>
      </c>
      <c r="B915" t="str">
        <f t="shared" si="57"/>
        <v>02</v>
      </c>
      <c r="C915" s="3">
        <f t="shared" si="58"/>
        <v>45689</v>
      </c>
      <c r="D915">
        <v>202502</v>
      </c>
      <c r="E915">
        <v>122846834</v>
      </c>
      <c r="F915">
        <v>13289162</v>
      </c>
      <c r="G915" s="1">
        <f t="shared" si="59"/>
        <v>0.1081766747037209</v>
      </c>
      <c r="H915" t="s">
        <v>258</v>
      </c>
      <c r="I915">
        <v>271</v>
      </c>
      <c r="J915" t="s">
        <v>88</v>
      </c>
    </row>
    <row r="916" spans="1:10" x14ac:dyDescent="0.25">
      <c r="A916" t="str">
        <f t="shared" si="56"/>
        <v>2025</v>
      </c>
      <c r="B916" t="str">
        <f t="shared" si="57"/>
        <v>02</v>
      </c>
      <c r="C916" s="3">
        <f t="shared" si="58"/>
        <v>45689</v>
      </c>
      <c r="D916">
        <v>202502</v>
      </c>
      <c r="E916">
        <v>3339135</v>
      </c>
      <c r="F916">
        <v>512</v>
      </c>
      <c r="G916" s="1">
        <f t="shared" si="59"/>
        <v>1.5333312369820328E-4</v>
      </c>
      <c r="H916" t="s">
        <v>258</v>
      </c>
      <c r="I916">
        <v>272</v>
      </c>
      <c r="J916" t="s">
        <v>89</v>
      </c>
    </row>
    <row r="917" spans="1:10" x14ac:dyDescent="0.25">
      <c r="A917" t="str">
        <f t="shared" si="56"/>
        <v>2025</v>
      </c>
      <c r="B917" t="str">
        <f t="shared" si="57"/>
        <v>02</v>
      </c>
      <c r="C917" s="3">
        <f t="shared" si="58"/>
        <v>45689</v>
      </c>
      <c r="D917">
        <v>202502</v>
      </c>
      <c r="E917">
        <v>6376920</v>
      </c>
      <c r="F917">
        <v>667</v>
      </c>
      <c r="G917" s="1">
        <f t="shared" si="59"/>
        <v>1.0459594914159187E-4</v>
      </c>
      <c r="H917" t="s">
        <v>258</v>
      </c>
      <c r="I917">
        <v>273</v>
      </c>
      <c r="J917" t="s">
        <v>90</v>
      </c>
    </row>
    <row r="918" spans="1:10" x14ac:dyDescent="0.25">
      <c r="A918" t="str">
        <f t="shared" si="56"/>
        <v>2025</v>
      </c>
      <c r="B918" t="str">
        <f t="shared" si="57"/>
        <v>02</v>
      </c>
      <c r="C918" s="3">
        <f t="shared" si="58"/>
        <v>45689</v>
      </c>
      <c r="D918">
        <v>202502</v>
      </c>
      <c r="E918">
        <v>6208898</v>
      </c>
      <c r="F918">
        <v>95967</v>
      </c>
      <c r="G918" s="1">
        <f t="shared" si="59"/>
        <v>1.5456366008911726E-2</v>
      </c>
      <c r="H918" t="s">
        <v>258</v>
      </c>
      <c r="I918">
        <v>274</v>
      </c>
      <c r="J918" t="s">
        <v>91</v>
      </c>
    </row>
    <row r="919" spans="1:10" x14ac:dyDescent="0.25">
      <c r="A919" t="str">
        <f t="shared" si="56"/>
        <v>2025</v>
      </c>
      <c r="B919" t="str">
        <f t="shared" si="57"/>
        <v>02</v>
      </c>
      <c r="C919" s="3">
        <f t="shared" si="58"/>
        <v>45689</v>
      </c>
      <c r="D919">
        <v>202502</v>
      </c>
      <c r="E919">
        <v>285043782</v>
      </c>
      <c r="F919">
        <v>39356</v>
      </c>
      <c r="G919" s="1">
        <f t="shared" si="59"/>
        <v>1.3807001760873352E-4</v>
      </c>
      <c r="H919" t="s">
        <v>258</v>
      </c>
      <c r="I919">
        <v>275</v>
      </c>
      <c r="J919" t="s">
        <v>92</v>
      </c>
    </row>
    <row r="920" spans="1:10" x14ac:dyDescent="0.25">
      <c r="A920" t="str">
        <f t="shared" si="56"/>
        <v>2025</v>
      </c>
      <c r="B920" t="str">
        <f t="shared" si="57"/>
        <v>02</v>
      </c>
      <c r="C920" s="3">
        <f t="shared" si="58"/>
        <v>45689</v>
      </c>
      <c r="D920">
        <v>202502</v>
      </c>
      <c r="E920">
        <v>25967862</v>
      </c>
      <c r="F920">
        <v>98499</v>
      </c>
      <c r="G920" s="1">
        <f t="shared" si="59"/>
        <v>3.7931116547061132E-3</v>
      </c>
      <c r="H920" t="s">
        <v>258</v>
      </c>
      <c r="I920">
        <v>279</v>
      </c>
      <c r="J920" t="s">
        <v>93</v>
      </c>
    </row>
    <row r="921" spans="1:10" x14ac:dyDescent="0.25">
      <c r="A921" t="str">
        <f t="shared" si="56"/>
        <v>2025</v>
      </c>
      <c r="B921" t="str">
        <f t="shared" si="57"/>
        <v>02</v>
      </c>
      <c r="C921" s="3">
        <f t="shared" si="58"/>
        <v>45689</v>
      </c>
      <c r="D921">
        <v>202502</v>
      </c>
      <c r="E921">
        <v>318305343</v>
      </c>
      <c r="F921">
        <v>723186</v>
      </c>
      <c r="G921" s="1">
        <f t="shared" si="59"/>
        <v>2.2719882524874866E-3</v>
      </c>
      <c r="H921" t="s">
        <v>258</v>
      </c>
      <c r="I921">
        <v>281</v>
      </c>
      <c r="J921" t="s">
        <v>94</v>
      </c>
    </row>
    <row r="922" spans="1:10" x14ac:dyDescent="0.25">
      <c r="A922" t="str">
        <f t="shared" si="56"/>
        <v>2025</v>
      </c>
      <c r="B922" t="str">
        <f t="shared" si="57"/>
        <v>02</v>
      </c>
      <c r="C922" s="3">
        <f t="shared" si="58"/>
        <v>45689</v>
      </c>
      <c r="D922">
        <v>202502</v>
      </c>
      <c r="E922">
        <v>364635273</v>
      </c>
      <c r="F922">
        <v>1150326</v>
      </c>
      <c r="G922" s="1">
        <f t="shared" si="59"/>
        <v>3.1547304530793433E-3</v>
      </c>
      <c r="H922" t="s">
        <v>258</v>
      </c>
      <c r="I922">
        <v>282</v>
      </c>
      <c r="J922" t="s">
        <v>95</v>
      </c>
    </row>
    <row r="923" spans="1:10" x14ac:dyDescent="0.25">
      <c r="A923" t="str">
        <f t="shared" si="56"/>
        <v>2025</v>
      </c>
      <c r="B923" t="str">
        <f t="shared" si="57"/>
        <v>02</v>
      </c>
      <c r="C923" s="3">
        <f t="shared" si="58"/>
        <v>45689</v>
      </c>
      <c r="D923">
        <v>202502</v>
      </c>
      <c r="E923">
        <v>795294051</v>
      </c>
      <c r="F923">
        <v>398148</v>
      </c>
      <c r="G923" s="1">
        <f t="shared" si="59"/>
        <v>5.00629923610481E-4</v>
      </c>
      <c r="H923" t="s">
        <v>258</v>
      </c>
      <c r="I923">
        <v>291</v>
      </c>
      <c r="J923" t="s">
        <v>97</v>
      </c>
    </row>
    <row r="924" spans="1:10" x14ac:dyDescent="0.25">
      <c r="A924" t="str">
        <f t="shared" si="56"/>
        <v>2025</v>
      </c>
      <c r="B924" t="str">
        <f t="shared" si="57"/>
        <v>02</v>
      </c>
      <c r="C924" s="3">
        <f t="shared" si="58"/>
        <v>45689</v>
      </c>
      <c r="D924">
        <v>202502</v>
      </c>
      <c r="E924">
        <v>66482618</v>
      </c>
      <c r="F924">
        <v>292627</v>
      </c>
      <c r="G924" s="1">
        <f t="shared" si="59"/>
        <v>4.4015565091013713E-3</v>
      </c>
      <c r="H924" t="s">
        <v>258</v>
      </c>
      <c r="I924">
        <v>292</v>
      </c>
      <c r="J924" t="s">
        <v>98</v>
      </c>
    </row>
    <row r="925" spans="1:10" x14ac:dyDescent="0.25">
      <c r="A925" t="str">
        <f t="shared" si="56"/>
        <v>2025</v>
      </c>
      <c r="B925" t="str">
        <f t="shared" si="57"/>
        <v>02</v>
      </c>
      <c r="C925" s="3">
        <f t="shared" si="58"/>
        <v>45689</v>
      </c>
      <c r="D925">
        <v>202502</v>
      </c>
      <c r="E925">
        <v>175388658</v>
      </c>
      <c r="F925">
        <v>100492</v>
      </c>
      <c r="G925" s="1">
        <f t="shared" si="59"/>
        <v>5.7296749485362961E-4</v>
      </c>
      <c r="H925" t="s">
        <v>258</v>
      </c>
      <c r="I925">
        <v>293</v>
      </c>
      <c r="J925" t="s">
        <v>99</v>
      </c>
    </row>
    <row r="926" spans="1:10" x14ac:dyDescent="0.25">
      <c r="A926" t="str">
        <f t="shared" si="56"/>
        <v>2025</v>
      </c>
      <c r="B926" t="str">
        <f t="shared" si="57"/>
        <v>02</v>
      </c>
      <c r="C926" s="3">
        <f t="shared" si="58"/>
        <v>45689</v>
      </c>
      <c r="D926">
        <v>202502</v>
      </c>
      <c r="E926">
        <v>6262648</v>
      </c>
      <c r="F926">
        <v>25673</v>
      </c>
      <c r="G926" s="1">
        <f t="shared" si="59"/>
        <v>4.0993841582665988E-3</v>
      </c>
      <c r="H926" t="s">
        <v>258</v>
      </c>
      <c r="I926">
        <v>301</v>
      </c>
      <c r="J926" t="s">
        <v>100</v>
      </c>
    </row>
    <row r="927" spans="1:10" x14ac:dyDescent="0.25">
      <c r="A927" t="str">
        <f t="shared" si="56"/>
        <v>2025</v>
      </c>
      <c r="B927" t="str">
        <f t="shared" si="57"/>
        <v>02</v>
      </c>
      <c r="C927" s="3">
        <f t="shared" si="58"/>
        <v>45689</v>
      </c>
      <c r="D927">
        <v>202502</v>
      </c>
      <c r="E927">
        <v>1001650</v>
      </c>
      <c r="F927">
        <v>670</v>
      </c>
      <c r="G927" s="1">
        <f t="shared" si="59"/>
        <v>6.6889632107023408E-4</v>
      </c>
      <c r="H927" t="s">
        <v>258</v>
      </c>
      <c r="I927">
        <v>302</v>
      </c>
      <c r="J927" t="s">
        <v>101</v>
      </c>
    </row>
    <row r="928" spans="1:10" x14ac:dyDescent="0.25">
      <c r="A928" t="str">
        <f t="shared" si="56"/>
        <v>2025</v>
      </c>
      <c r="B928" t="str">
        <f t="shared" si="57"/>
        <v>02</v>
      </c>
      <c r="C928" s="3">
        <f t="shared" si="58"/>
        <v>45689</v>
      </c>
      <c r="D928">
        <v>202502</v>
      </c>
      <c r="E928">
        <v>640859</v>
      </c>
      <c r="F928">
        <v>14284</v>
      </c>
      <c r="G928" s="1">
        <f t="shared" si="59"/>
        <v>2.228883420534002E-2</v>
      </c>
      <c r="H928" t="s">
        <v>258</v>
      </c>
      <c r="I928">
        <v>303</v>
      </c>
      <c r="J928" t="s">
        <v>102</v>
      </c>
    </row>
    <row r="929" spans="1:10" x14ac:dyDescent="0.25">
      <c r="A929" t="str">
        <f t="shared" si="56"/>
        <v>2025</v>
      </c>
      <c r="B929" t="str">
        <f t="shared" si="57"/>
        <v>02</v>
      </c>
      <c r="C929" s="3">
        <f t="shared" si="58"/>
        <v>45689</v>
      </c>
      <c r="D929">
        <v>202502</v>
      </c>
      <c r="E929">
        <v>274020053</v>
      </c>
      <c r="F929">
        <v>27870</v>
      </c>
      <c r="G929" s="1">
        <f t="shared" si="59"/>
        <v>1.017078848605288E-4</v>
      </c>
      <c r="H929" t="s">
        <v>258</v>
      </c>
      <c r="I929">
        <v>309</v>
      </c>
      <c r="J929" t="s">
        <v>103</v>
      </c>
    </row>
    <row r="930" spans="1:10" x14ac:dyDescent="0.25">
      <c r="A930" t="str">
        <f t="shared" si="56"/>
        <v>2025</v>
      </c>
      <c r="B930" t="str">
        <f t="shared" si="57"/>
        <v>02</v>
      </c>
      <c r="C930" s="3">
        <f t="shared" si="58"/>
        <v>45689</v>
      </c>
      <c r="D930">
        <v>202502</v>
      </c>
      <c r="E930">
        <v>99638777</v>
      </c>
      <c r="F930">
        <v>380455</v>
      </c>
      <c r="G930" s="1">
        <f t="shared" si="59"/>
        <v>3.8183427321674171E-3</v>
      </c>
      <c r="H930" t="s">
        <v>258</v>
      </c>
      <c r="I930">
        <v>310</v>
      </c>
      <c r="J930" t="s">
        <v>105</v>
      </c>
    </row>
    <row r="931" spans="1:10" x14ac:dyDescent="0.25">
      <c r="A931" t="str">
        <f t="shared" si="56"/>
        <v>2025</v>
      </c>
      <c r="B931" t="str">
        <f t="shared" si="57"/>
        <v>02</v>
      </c>
      <c r="C931" s="3">
        <f t="shared" si="58"/>
        <v>45689</v>
      </c>
      <c r="D931">
        <v>202502</v>
      </c>
      <c r="E931">
        <v>619091</v>
      </c>
      <c r="F931">
        <v>7404</v>
      </c>
      <c r="G931" s="1">
        <f t="shared" si="59"/>
        <v>1.1959469609475828E-2</v>
      </c>
      <c r="H931" t="s">
        <v>258</v>
      </c>
      <c r="I931">
        <v>321</v>
      </c>
      <c r="J931" t="s">
        <v>106</v>
      </c>
    </row>
    <row r="932" spans="1:10" x14ac:dyDescent="0.25">
      <c r="A932" t="str">
        <f t="shared" si="56"/>
        <v>2025</v>
      </c>
      <c r="B932" t="str">
        <f t="shared" si="57"/>
        <v>02</v>
      </c>
      <c r="C932" s="3">
        <f t="shared" si="58"/>
        <v>45689</v>
      </c>
      <c r="D932">
        <v>202502</v>
      </c>
      <c r="E932">
        <v>696959</v>
      </c>
      <c r="F932">
        <v>1215</v>
      </c>
      <c r="G932" s="1">
        <f t="shared" si="59"/>
        <v>1.7432876252405092E-3</v>
      </c>
      <c r="H932" t="s">
        <v>258</v>
      </c>
      <c r="I932">
        <v>322</v>
      </c>
      <c r="J932" t="s">
        <v>107</v>
      </c>
    </row>
    <row r="933" spans="1:10" x14ac:dyDescent="0.25">
      <c r="A933" t="str">
        <f t="shared" si="56"/>
        <v>2025</v>
      </c>
      <c r="B933" t="str">
        <f t="shared" si="57"/>
        <v>02</v>
      </c>
      <c r="C933" s="3">
        <f t="shared" si="58"/>
        <v>45689</v>
      </c>
      <c r="D933">
        <v>202502</v>
      </c>
      <c r="E933">
        <v>984475</v>
      </c>
      <c r="F933">
        <v>4203</v>
      </c>
      <c r="G933" s="1">
        <f t="shared" si="59"/>
        <v>4.2692805810203406E-3</v>
      </c>
      <c r="H933" t="s">
        <v>258</v>
      </c>
      <c r="I933">
        <v>323</v>
      </c>
      <c r="J933" t="s">
        <v>108</v>
      </c>
    </row>
    <row r="934" spans="1:10" x14ac:dyDescent="0.25">
      <c r="A934" t="str">
        <f t="shared" si="56"/>
        <v>2025</v>
      </c>
      <c r="B934" t="str">
        <f t="shared" si="57"/>
        <v>02</v>
      </c>
      <c r="C934" s="3">
        <f t="shared" si="58"/>
        <v>45689</v>
      </c>
      <c r="D934">
        <v>202502</v>
      </c>
      <c r="E934">
        <v>2682842</v>
      </c>
      <c r="F934">
        <v>60767</v>
      </c>
      <c r="G934" s="1">
        <f t="shared" si="59"/>
        <v>2.2650234341045801E-2</v>
      </c>
      <c r="H934" t="s">
        <v>258</v>
      </c>
      <c r="I934">
        <v>324</v>
      </c>
      <c r="J934" t="s">
        <v>109</v>
      </c>
    </row>
    <row r="935" spans="1:10" x14ac:dyDescent="0.25">
      <c r="A935" t="str">
        <f t="shared" si="56"/>
        <v>2025</v>
      </c>
      <c r="B935" t="str">
        <f t="shared" si="57"/>
        <v>02</v>
      </c>
      <c r="C935" s="3">
        <f t="shared" si="58"/>
        <v>45689</v>
      </c>
      <c r="D935">
        <v>202502</v>
      </c>
      <c r="E935">
        <v>173906836</v>
      </c>
      <c r="F935">
        <v>246171</v>
      </c>
      <c r="G935" s="1">
        <f t="shared" si="59"/>
        <v>1.4155337746470185E-3</v>
      </c>
      <c r="H935" t="s">
        <v>258</v>
      </c>
      <c r="I935">
        <v>329</v>
      </c>
      <c r="J935" t="s">
        <v>110</v>
      </c>
    </row>
    <row r="936" spans="1:10" x14ac:dyDescent="0.25">
      <c r="A936" t="str">
        <f t="shared" si="56"/>
        <v>2025</v>
      </c>
      <c r="B936" t="str">
        <f t="shared" si="57"/>
        <v>02</v>
      </c>
      <c r="C936" s="3">
        <f t="shared" si="58"/>
        <v>45689</v>
      </c>
      <c r="D936">
        <v>202502</v>
      </c>
      <c r="E936">
        <v>21114554</v>
      </c>
      <c r="F936">
        <v>173885</v>
      </c>
      <c r="G936" s="1">
        <f t="shared" si="59"/>
        <v>8.2353148449169234E-3</v>
      </c>
      <c r="H936" t="s">
        <v>258</v>
      </c>
      <c r="I936">
        <v>331</v>
      </c>
      <c r="J936" t="s">
        <v>111</v>
      </c>
    </row>
    <row r="937" spans="1:10" x14ac:dyDescent="0.25">
      <c r="A937" t="str">
        <f t="shared" si="56"/>
        <v>2025</v>
      </c>
      <c r="B937" t="str">
        <f t="shared" si="57"/>
        <v>02</v>
      </c>
      <c r="C937" s="3">
        <f t="shared" si="58"/>
        <v>45689</v>
      </c>
      <c r="D937">
        <v>202502</v>
      </c>
      <c r="E937">
        <v>4845718</v>
      </c>
      <c r="F937">
        <v>14809</v>
      </c>
      <c r="G937" s="1">
        <f t="shared" si="59"/>
        <v>3.0561002518099483E-3</v>
      </c>
      <c r="H937" t="s">
        <v>258</v>
      </c>
      <c r="I937">
        <v>332</v>
      </c>
      <c r="J937" t="s">
        <v>112</v>
      </c>
    </row>
    <row r="938" spans="1:10" x14ac:dyDescent="0.25">
      <c r="A938" t="str">
        <f t="shared" si="56"/>
        <v>2025</v>
      </c>
      <c r="B938" t="str">
        <f t="shared" si="57"/>
        <v>03</v>
      </c>
      <c r="C938" s="3">
        <f t="shared" si="58"/>
        <v>45717</v>
      </c>
      <c r="D938">
        <v>202503</v>
      </c>
      <c r="E938">
        <v>1527130524</v>
      </c>
      <c r="F938">
        <v>15870189</v>
      </c>
      <c r="G938" s="1">
        <f t="shared" si="59"/>
        <v>1.0392162785425407E-2</v>
      </c>
      <c r="H938" t="s">
        <v>258</v>
      </c>
      <c r="I938">
        <v>101</v>
      </c>
      <c r="J938" t="s">
        <v>29</v>
      </c>
    </row>
    <row r="939" spans="1:10" x14ac:dyDescent="0.25">
      <c r="A939" t="str">
        <f t="shared" si="56"/>
        <v>2025</v>
      </c>
      <c r="B939" t="str">
        <f t="shared" si="57"/>
        <v>03</v>
      </c>
      <c r="C939" s="3">
        <f t="shared" si="58"/>
        <v>45717</v>
      </c>
      <c r="D939">
        <v>202503</v>
      </c>
      <c r="E939">
        <v>96675374</v>
      </c>
      <c r="F939">
        <v>86223</v>
      </c>
      <c r="G939" s="1">
        <f t="shared" si="59"/>
        <v>8.9188173194964832E-4</v>
      </c>
      <c r="H939" t="s">
        <v>258</v>
      </c>
      <c r="I939">
        <v>102</v>
      </c>
      <c r="J939" t="s">
        <v>30</v>
      </c>
    </row>
    <row r="940" spans="1:10" x14ac:dyDescent="0.25">
      <c r="A940" t="str">
        <f t="shared" si="56"/>
        <v>2025</v>
      </c>
      <c r="B940" t="str">
        <f t="shared" si="57"/>
        <v>03</v>
      </c>
      <c r="C940" s="3">
        <f t="shared" si="58"/>
        <v>45717</v>
      </c>
      <c r="D940">
        <v>202503</v>
      </c>
      <c r="E940">
        <v>362517647</v>
      </c>
      <c r="F940">
        <v>93531</v>
      </c>
      <c r="G940" s="1">
        <f t="shared" si="59"/>
        <v>2.5800399173395275E-4</v>
      </c>
      <c r="H940" t="s">
        <v>258</v>
      </c>
      <c r="I940">
        <v>103</v>
      </c>
      <c r="J940" t="s">
        <v>31</v>
      </c>
    </row>
    <row r="941" spans="1:10" x14ac:dyDescent="0.25">
      <c r="A941" t="str">
        <f t="shared" si="56"/>
        <v>2025</v>
      </c>
      <c r="B941" t="str">
        <f t="shared" si="57"/>
        <v>03</v>
      </c>
      <c r="C941" s="3">
        <f t="shared" si="58"/>
        <v>45717</v>
      </c>
      <c r="D941">
        <v>202503</v>
      </c>
      <c r="E941">
        <v>813131971</v>
      </c>
      <c r="F941">
        <v>11433643</v>
      </c>
      <c r="G941" s="1">
        <f t="shared" si="59"/>
        <v>1.4061239021187128E-2</v>
      </c>
      <c r="H941" t="s">
        <v>258</v>
      </c>
      <c r="I941">
        <v>104</v>
      </c>
      <c r="J941" t="s">
        <v>32</v>
      </c>
    </row>
    <row r="942" spans="1:10" x14ac:dyDescent="0.25">
      <c r="A942" t="str">
        <f t="shared" si="56"/>
        <v>2025</v>
      </c>
      <c r="B942" t="str">
        <f t="shared" si="57"/>
        <v>03</v>
      </c>
      <c r="C942" s="3">
        <f t="shared" si="58"/>
        <v>45717</v>
      </c>
      <c r="D942">
        <v>202503</v>
      </c>
      <c r="E942">
        <v>482800580</v>
      </c>
      <c r="F942">
        <v>1540635</v>
      </c>
      <c r="G942" s="1">
        <f t="shared" si="59"/>
        <v>3.1910380057952707E-3</v>
      </c>
      <c r="H942" t="s">
        <v>258</v>
      </c>
      <c r="I942">
        <v>105</v>
      </c>
      <c r="J942" t="s">
        <v>33</v>
      </c>
    </row>
    <row r="943" spans="1:10" x14ac:dyDescent="0.25">
      <c r="A943" t="str">
        <f t="shared" si="56"/>
        <v>2025</v>
      </c>
      <c r="B943" t="str">
        <f t="shared" si="57"/>
        <v>03</v>
      </c>
      <c r="C943" s="3">
        <f t="shared" si="58"/>
        <v>45717</v>
      </c>
      <c r="D943">
        <v>202503</v>
      </c>
      <c r="E943">
        <v>255366637</v>
      </c>
      <c r="F943">
        <v>41818466</v>
      </c>
      <c r="G943" s="1">
        <f t="shared" si="59"/>
        <v>0.16375853357852693</v>
      </c>
      <c r="H943" t="s">
        <v>258</v>
      </c>
      <c r="I943">
        <v>106</v>
      </c>
      <c r="J943" t="s">
        <v>34</v>
      </c>
    </row>
    <row r="944" spans="1:10" x14ac:dyDescent="0.25">
      <c r="A944" t="str">
        <f t="shared" si="56"/>
        <v>2025</v>
      </c>
      <c r="B944" t="str">
        <f t="shared" si="57"/>
        <v>03</v>
      </c>
      <c r="C944" s="3">
        <f t="shared" si="58"/>
        <v>45717</v>
      </c>
      <c r="D944">
        <v>202503</v>
      </c>
      <c r="E944">
        <v>1543293224</v>
      </c>
      <c r="F944">
        <v>8448509</v>
      </c>
      <c r="G944" s="1">
        <f t="shared" si="59"/>
        <v>5.4743381676378043E-3</v>
      </c>
      <c r="H944" t="s">
        <v>258</v>
      </c>
      <c r="I944">
        <v>107</v>
      </c>
      <c r="J944" t="s">
        <v>35</v>
      </c>
    </row>
    <row r="945" spans="1:10" x14ac:dyDescent="0.25">
      <c r="A945" t="str">
        <f t="shared" si="56"/>
        <v>2025</v>
      </c>
      <c r="B945" t="str">
        <f t="shared" si="57"/>
        <v>03</v>
      </c>
      <c r="C945" s="3">
        <f t="shared" si="58"/>
        <v>45717</v>
      </c>
      <c r="D945">
        <v>202503</v>
      </c>
      <c r="E945">
        <v>41551291</v>
      </c>
      <c r="F945">
        <v>259859</v>
      </c>
      <c r="G945" s="1">
        <f t="shared" si="59"/>
        <v>6.2539332412078364E-3</v>
      </c>
      <c r="H945" t="s">
        <v>258</v>
      </c>
      <c r="I945">
        <v>108</v>
      </c>
      <c r="J945" t="s">
        <v>36</v>
      </c>
    </row>
    <row r="946" spans="1:10" x14ac:dyDescent="0.25">
      <c r="A946" t="str">
        <f t="shared" si="56"/>
        <v>2025</v>
      </c>
      <c r="B946" t="str">
        <f t="shared" si="57"/>
        <v>03</v>
      </c>
      <c r="C946" s="3">
        <f t="shared" si="58"/>
        <v>45717</v>
      </c>
      <c r="D946">
        <v>202503</v>
      </c>
      <c r="E946">
        <v>289871</v>
      </c>
      <c r="F946">
        <v>944</v>
      </c>
      <c r="G946" s="1">
        <f t="shared" si="59"/>
        <v>3.2566210486733756E-3</v>
      </c>
      <c r="H946" t="s">
        <v>258</v>
      </c>
      <c r="I946">
        <v>109</v>
      </c>
      <c r="J946" t="s">
        <v>37</v>
      </c>
    </row>
    <row r="947" spans="1:10" x14ac:dyDescent="0.25">
      <c r="A947" t="str">
        <f t="shared" si="56"/>
        <v>2025</v>
      </c>
      <c r="B947" t="str">
        <f t="shared" si="57"/>
        <v>03</v>
      </c>
      <c r="C947" s="3">
        <f t="shared" si="58"/>
        <v>45717</v>
      </c>
      <c r="D947">
        <v>202503</v>
      </c>
      <c r="E947">
        <v>591688539</v>
      </c>
      <c r="F947">
        <v>671573</v>
      </c>
      <c r="G947" s="1">
        <f t="shared" si="59"/>
        <v>1.1350109994271835E-3</v>
      </c>
      <c r="H947" t="s">
        <v>258</v>
      </c>
      <c r="I947">
        <v>110</v>
      </c>
      <c r="J947" t="s">
        <v>38</v>
      </c>
    </row>
    <row r="948" spans="1:10" x14ac:dyDescent="0.25">
      <c r="A948" t="str">
        <f t="shared" si="56"/>
        <v>2025</v>
      </c>
      <c r="B948" t="str">
        <f t="shared" si="57"/>
        <v>03</v>
      </c>
      <c r="C948" s="3">
        <f t="shared" si="58"/>
        <v>45717</v>
      </c>
      <c r="D948">
        <v>202503</v>
      </c>
      <c r="E948">
        <v>146452410</v>
      </c>
      <c r="F948">
        <v>2633</v>
      </c>
      <c r="G948" s="1">
        <f t="shared" si="59"/>
        <v>1.7978536508890499E-5</v>
      </c>
      <c r="H948" t="s">
        <v>258</v>
      </c>
      <c r="I948">
        <v>120</v>
      </c>
      <c r="J948" t="s">
        <v>40</v>
      </c>
    </row>
    <row r="949" spans="1:10" x14ac:dyDescent="0.25">
      <c r="A949" t="str">
        <f t="shared" si="56"/>
        <v>2025</v>
      </c>
      <c r="B949" t="str">
        <f t="shared" si="57"/>
        <v>03</v>
      </c>
      <c r="C949" s="3">
        <f t="shared" si="58"/>
        <v>45717</v>
      </c>
      <c r="D949">
        <v>202503</v>
      </c>
      <c r="E949">
        <v>248141553</v>
      </c>
      <c r="F949">
        <v>346260</v>
      </c>
      <c r="G949" s="1">
        <f t="shared" si="59"/>
        <v>1.3954132059453984E-3</v>
      </c>
      <c r="H949" t="s">
        <v>258</v>
      </c>
      <c r="I949">
        <v>131</v>
      </c>
      <c r="J949" t="s">
        <v>42</v>
      </c>
    </row>
    <row r="950" spans="1:10" x14ac:dyDescent="0.25">
      <c r="A950" t="str">
        <f t="shared" si="56"/>
        <v>2025</v>
      </c>
      <c r="B950" t="str">
        <f t="shared" si="57"/>
        <v>03</v>
      </c>
      <c r="C950" s="3">
        <f t="shared" si="58"/>
        <v>45717</v>
      </c>
      <c r="D950">
        <v>202503</v>
      </c>
      <c r="E950">
        <v>173991212</v>
      </c>
      <c r="F950">
        <v>1966549</v>
      </c>
      <c r="G950" s="1">
        <f t="shared" si="59"/>
        <v>1.130257659220168E-2</v>
      </c>
      <c r="H950" t="s">
        <v>258</v>
      </c>
      <c r="I950">
        <v>139</v>
      </c>
      <c r="J950" t="s">
        <v>43</v>
      </c>
    </row>
    <row r="951" spans="1:10" x14ac:dyDescent="0.25">
      <c r="A951" t="str">
        <f t="shared" si="56"/>
        <v>2025</v>
      </c>
      <c r="B951" t="str">
        <f t="shared" si="57"/>
        <v>03</v>
      </c>
      <c r="C951" s="3">
        <f t="shared" si="58"/>
        <v>45717</v>
      </c>
      <c r="D951">
        <v>202503</v>
      </c>
      <c r="E951">
        <v>203482715</v>
      </c>
      <c r="F951">
        <v>1989227</v>
      </c>
      <c r="G951" s="1">
        <f t="shared" si="59"/>
        <v>9.7759016042222556E-3</v>
      </c>
      <c r="H951" t="s">
        <v>258</v>
      </c>
      <c r="I951">
        <v>141</v>
      </c>
      <c r="J951" t="s">
        <v>44</v>
      </c>
    </row>
    <row r="952" spans="1:10" x14ac:dyDescent="0.25">
      <c r="A952" t="str">
        <f t="shared" si="56"/>
        <v>2025</v>
      </c>
      <c r="B952" t="str">
        <f t="shared" si="57"/>
        <v>03</v>
      </c>
      <c r="C952" s="3">
        <f t="shared" si="58"/>
        <v>45717</v>
      </c>
      <c r="D952">
        <v>202503</v>
      </c>
      <c r="E952">
        <v>914</v>
      </c>
      <c r="F952">
        <v>236</v>
      </c>
      <c r="G952" s="1">
        <f t="shared" si="59"/>
        <v>0.25820568927789933</v>
      </c>
      <c r="H952" t="s">
        <v>258</v>
      </c>
      <c r="I952">
        <v>142</v>
      </c>
      <c r="J952" t="s">
        <v>45</v>
      </c>
    </row>
    <row r="953" spans="1:10" x14ac:dyDescent="0.25">
      <c r="A953" t="str">
        <f t="shared" si="56"/>
        <v>2025</v>
      </c>
      <c r="B953" t="str">
        <f t="shared" si="57"/>
        <v>03</v>
      </c>
      <c r="C953" s="3">
        <f t="shared" si="58"/>
        <v>45717</v>
      </c>
      <c r="D953">
        <v>202503</v>
      </c>
      <c r="E953">
        <v>8097372</v>
      </c>
      <c r="F953">
        <v>136917</v>
      </c>
      <c r="G953" s="1">
        <f t="shared" si="59"/>
        <v>1.6908819305819223E-2</v>
      </c>
      <c r="H953" t="s">
        <v>258</v>
      </c>
      <c r="I953">
        <v>143</v>
      </c>
      <c r="J953" t="s">
        <v>46</v>
      </c>
    </row>
    <row r="954" spans="1:10" x14ac:dyDescent="0.25">
      <c r="A954" t="str">
        <f t="shared" si="56"/>
        <v>2025</v>
      </c>
      <c r="B954" t="str">
        <f t="shared" si="57"/>
        <v>03</v>
      </c>
      <c r="C954" s="3">
        <f t="shared" si="58"/>
        <v>45717</v>
      </c>
      <c r="D954">
        <v>202503</v>
      </c>
      <c r="E954">
        <v>1207043</v>
      </c>
      <c r="F954">
        <v>10679</v>
      </c>
      <c r="G954" s="1">
        <f t="shared" si="59"/>
        <v>8.8472407362455187E-3</v>
      </c>
      <c r="H954" t="s">
        <v>258</v>
      </c>
      <c r="I954">
        <v>149</v>
      </c>
      <c r="J954" t="s">
        <v>47</v>
      </c>
    </row>
    <row r="955" spans="1:10" x14ac:dyDescent="0.25">
      <c r="A955" t="str">
        <f t="shared" si="56"/>
        <v>2025</v>
      </c>
      <c r="B955" t="str">
        <f t="shared" si="57"/>
        <v>03</v>
      </c>
      <c r="C955" s="3">
        <f t="shared" si="58"/>
        <v>45717</v>
      </c>
      <c r="D955">
        <v>202503</v>
      </c>
      <c r="E955">
        <v>80778100</v>
      </c>
      <c r="F955">
        <v>14217059</v>
      </c>
      <c r="G955" s="1">
        <f t="shared" si="59"/>
        <v>0.17600140384584437</v>
      </c>
      <c r="H955" t="s">
        <v>258</v>
      </c>
      <c r="I955">
        <v>151</v>
      </c>
      <c r="J955" t="s">
        <v>48</v>
      </c>
    </row>
    <row r="956" spans="1:10" x14ac:dyDescent="0.25">
      <c r="A956" t="str">
        <f t="shared" si="56"/>
        <v>2025</v>
      </c>
      <c r="B956" t="str">
        <f t="shared" si="57"/>
        <v>03</v>
      </c>
      <c r="C956" s="3">
        <f t="shared" si="58"/>
        <v>45717</v>
      </c>
      <c r="D956">
        <v>202503</v>
      </c>
      <c r="E956">
        <v>112254068</v>
      </c>
      <c r="F956">
        <v>1109458</v>
      </c>
      <c r="G956" s="1">
        <f t="shared" si="59"/>
        <v>9.8834547359121089E-3</v>
      </c>
      <c r="H956" t="s">
        <v>258</v>
      </c>
      <c r="I956">
        <v>152</v>
      </c>
      <c r="J956" t="s">
        <v>49</v>
      </c>
    </row>
    <row r="957" spans="1:10" x14ac:dyDescent="0.25">
      <c r="A957" t="str">
        <f t="shared" si="56"/>
        <v>2025</v>
      </c>
      <c r="B957" t="str">
        <f t="shared" si="57"/>
        <v>03</v>
      </c>
      <c r="C957" s="3">
        <f t="shared" si="58"/>
        <v>45717</v>
      </c>
      <c r="D957">
        <v>202503</v>
      </c>
      <c r="E957">
        <v>22369605</v>
      </c>
      <c r="F957">
        <v>219596</v>
      </c>
      <c r="G957" s="1">
        <f t="shared" si="59"/>
        <v>9.8167133483134817E-3</v>
      </c>
      <c r="H957" t="s">
        <v>258</v>
      </c>
      <c r="I957">
        <v>161</v>
      </c>
      <c r="J957" t="s">
        <v>51</v>
      </c>
    </row>
    <row r="958" spans="1:10" x14ac:dyDescent="0.25">
      <c r="A958" t="str">
        <f t="shared" si="56"/>
        <v>2025</v>
      </c>
      <c r="B958" t="str">
        <f t="shared" si="57"/>
        <v>03</v>
      </c>
      <c r="C958" s="3">
        <f t="shared" si="58"/>
        <v>45717</v>
      </c>
      <c r="D958">
        <v>202503</v>
      </c>
      <c r="E958">
        <v>136958333</v>
      </c>
      <c r="F958">
        <v>367925</v>
      </c>
      <c r="G958" s="1">
        <f t="shared" si="59"/>
        <v>2.6864009800703402E-3</v>
      </c>
      <c r="H958" t="s">
        <v>258</v>
      </c>
      <c r="I958">
        <v>162</v>
      </c>
      <c r="J958" t="s">
        <v>52</v>
      </c>
    </row>
    <row r="959" spans="1:10" x14ac:dyDescent="0.25">
      <c r="A959" t="str">
        <f t="shared" si="56"/>
        <v>2025</v>
      </c>
      <c r="B959" t="str">
        <f t="shared" si="57"/>
        <v>03</v>
      </c>
      <c r="C959" s="3">
        <f t="shared" si="58"/>
        <v>45717</v>
      </c>
      <c r="D959">
        <v>202503</v>
      </c>
      <c r="E959">
        <v>343658994</v>
      </c>
      <c r="F959">
        <v>185510</v>
      </c>
      <c r="G959" s="1">
        <f t="shared" si="59"/>
        <v>5.3980836596408122E-4</v>
      </c>
      <c r="H959" t="s">
        <v>258</v>
      </c>
      <c r="I959">
        <v>170</v>
      </c>
      <c r="J959" t="s">
        <v>53</v>
      </c>
    </row>
    <row r="960" spans="1:10" x14ac:dyDescent="0.25">
      <c r="A960" t="str">
        <f t="shared" si="56"/>
        <v>2025</v>
      </c>
      <c r="B960" t="str">
        <f t="shared" si="57"/>
        <v>03</v>
      </c>
      <c r="C960" s="3">
        <f t="shared" si="58"/>
        <v>45717</v>
      </c>
      <c r="D960">
        <v>202503</v>
      </c>
      <c r="E960">
        <v>84723151</v>
      </c>
      <c r="F960">
        <v>809543</v>
      </c>
      <c r="G960" s="1">
        <f t="shared" si="59"/>
        <v>9.555156889762044E-3</v>
      </c>
      <c r="H960" t="s">
        <v>258</v>
      </c>
      <c r="I960">
        <v>181</v>
      </c>
      <c r="J960" t="s">
        <v>55</v>
      </c>
    </row>
    <row r="961" spans="1:10" x14ac:dyDescent="0.25">
      <c r="A961" t="str">
        <f t="shared" si="56"/>
        <v>2025</v>
      </c>
      <c r="B961" t="str">
        <f t="shared" si="57"/>
        <v>03</v>
      </c>
      <c r="C961" s="3">
        <f t="shared" si="58"/>
        <v>45717</v>
      </c>
      <c r="D961">
        <v>202503</v>
      </c>
      <c r="E961">
        <v>10805806</v>
      </c>
      <c r="F961">
        <v>31972</v>
      </c>
      <c r="G961" s="1">
        <f t="shared" si="59"/>
        <v>2.9587797522924249E-3</v>
      </c>
      <c r="H961" t="s">
        <v>258</v>
      </c>
      <c r="I961">
        <v>182</v>
      </c>
      <c r="J961" t="s">
        <v>56</v>
      </c>
    </row>
    <row r="962" spans="1:10" x14ac:dyDescent="0.25">
      <c r="A962" t="str">
        <f t="shared" si="56"/>
        <v>2025</v>
      </c>
      <c r="B962" t="str">
        <f t="shared" si="57"/>
        <v>03</v>
      </c>
      <c r="C962" s="3">
        <f t="shared" si="58"/>
        <v>45717</v>
      </c>
      <c r="D962">
        <v>202503</v>
      </c>
      <c r="E962">
        <v>1203848</v>
      </c>
      <c r="F962">
        <v>1582</v>
      </c>
      <c r="G962" s="1">
        <f t="shared" si="59"/>
        <v>1.3141193904878357E-3</v>
      </c>
      <c r="H962" t="s">
        <v>258</v>
      </c>
      <c r="I962">
        <v>191</v>
      </c>
      <c r="J962" t="s">
        <v>58</v>
      </c>
    </row>
    <row r="963" spans="1:10" x14ac:dyDescent="0.25">
      <c r="A963" t="str">
        <f t="shared" ref="A963:A1026" si="60">LEFT(D963,4)</f>
        <v>2025</v>
      </c>
      <c r="B963" t="str">
        <f t="shared" ref="B963:B1026" si="61">RIGHT(D963,2)</f>
        <v>03</v>
      </c>
      <c r="C963" s="3">
        <f t="shared" ref="C963:C1026" si="62">DATE(A963,B963,1)</f>
        <v>45717</v>
      </c>
      <c r="D963">
        <v>202503</v>
      </c>
      <c r="E963">
        <v>533825102</v>
      </c>
      <c r="F963">
        <v>2001102</v>
      </c>
      <c r="G963" s="1">
        <f t="shared" ref="G963:G1026" si="63">F963/E963</f>
        <v>3.7486097834342753E-3</v>
      </c>
      <c r="H963" t="s">
        <v>258</v>
      </c>
      <c r="I963">
        <v>192</v>
      </c>
      <c r="J963" t="s">
        <v>59</v>
      </c>
    </row>
    <row r="964" spans="1:10" x14ac:dyDescent="0.25">
      <c r="A964" t="str">
        <f t="shared" si="60"/>
        <v>2025</v>
      </c>
      <c r="B964" t="str">
        <f t="shared" si="61"/>
        <v>03</v>
      </c>
      <c r="C964" s="3">
        <f t="shared" si="62"/>
        <v>45717</v>
      </c>
      <c r="D964">
        <v>202503</v>
      </c>
      <c r="E964">
        <v>604532769</v>
      </c>
      <c r="F964">
        <v>7244543</v>
      </c>
      <c r="G964" s="1">
        <f t="shared" si="63"/>
        <v>1.1983706047868515E-2</v>
      </c>
      <c r="H964" t="s">
        <v>258</v>
      </c>
      <c r="I964">
        <v>201</v>
      </c>
      <c r="J964" t="s">
        <v>61</v>
      </c>
    </row>
    <row r="965" spans="1:10" x14ac:dyDescent="0.25">
      <c r="A965" t="str">
        <f t="shared" si="60"/>
        <v>2025</v>
      </c>
      <c r="B965" t="str">
        <f t="shared" si="61"/>
        <v>03</v>
      </c>
      <c r="C965" s="3">
        <f t="shared" si="62"/>
        <v>45717</v>
      </c>
      <c r="D965">
        <v>202503</v>
      </c>
      <c r="E965">
        <v>1492711131</v>
      </c>
      <c r="F965">
        <v>57808267</v>
      </c>
      <c r="G965" s="1">
        <f t="shared" si="63"/>
        <v>3.8727028826584131E-2</v>
      </c>
      <c r="H965" t="s">
        <v>258</v>
      </c>
      <c r="I965">
        <v>202</v>
      </c>
      <c r="J965" t="s">
        <v>62</v>
      </c>
    </row>
    <row r="966" spans="1:10" x14ac:dyDescent="0.25">
      <c r="A966" t="str">
        <f t="shared" si="60"/>
        <v>2025</v>
      </c>
      <c r="B966" t="str">
        <f t="shared" si="61"/>
        <v>03</v>
      </c>
      <c r="C966" s="3">
        <f t="shared" si="62"/>
        <v>45717</v>
      </c>
      <c r="D966">
        <v>202503</v>
      </c>
      <c r="E966">
        <v>6232512</v>
      </c>
      <c r="F966">
        <v>738</v>
      </c>
      <c r="G966" s="1">
        <f t="shared" si="63"/>
        <v>1.1841132435846092E-4</v>
      </c>
      <c r="H966" t="s">
        <v>258</v>
      </c>
      <c r="I966">
        <v>203</v>
      </c>
      <c r="J966" t="s">
        <v>63</v>
      </c>
    </row>
    <row r="967" spans="1:10" x14ac:dyDescent="0.25">
      <c r="A967" t="str">
        <f t="shared" si="60"/>
        <v>2025</v>
      </c>
      <c r="B967" t="str">
        <f t="shared" si="61"/>
        <v>03</v>
      </c>
      <c r="C967" s="3">
        <f t="shared" si="62"/>
        <v>45717</v>
      </c>
      <c r="D967">
        <v>202503</v>
      </c>
      <c r="E967">
        <v>1451915</v>
      </c>
      <c r="F967">
        <v>1346</v>
      </c>
      <c r="G967" s="1">
        <f t="shared" si="63"/>
        <v>9.2705151472365804E-4</v>
      </c>
      <c r="H967" t="s">
        <v>258</v>
      </c>
      <c r="I967">
        <v>204</v>
      </c>
      <c r="J967" t="s">
        <v>64</v>
      </c>
    </row>
    <row r="968" spans="1:10" x14ac:dyDescent="0.25">
      <c r="A968" t="str">
        <f t="shared" si="60"/>
        <v>2025</v>
      </c>
      <c r="B968" t="str">
        <f t="shared" si="61"/>
        <v>03</v>
      </c>
      <c r="C968" s="3">
        <f t="shared" si="62"/>
        <v>45717</v>
      </c>
      <c r="D968">
        <v>202503</v>
      </c>
      <c r="E968">
        <v>757740575</v>
      </c>
      <c r="F968">
        <v>1670042</v>
      </c>
      <c r="G968" s="1">
        <f t="shared" si="63"/>
        <v>2.2039759451973387E-3</v>
      </c>
      <c r="H968" t="s">
        <v>258</v>
      </c>
      <c r="I968">
        <v>210</v>
      </c>
      <c r="J968" t="s">
        <v>65</v>
      </c>
    </row>
    <row r="969" spans="1:10" x14ac:dyDescent="0.25">
      <c r="A969" t="str">
        <f t="shared" si="60"/>
        <v>2025</v>
      </c>
      <c r="B969" t="str">
        <f t="shared" si="61"/>
        <v>03</v>
      </c>
      <c r="C969" s="3">
        <f t="shared" si="62"/>
        <v>45717</v>
      </c>
      <c r="D969">
        <v>202503</v>
      </c>
      <c r="E969">
        <v>35525833</v>
      </c>
      <c r="F969">
        <v>25372</v>
      </c>
      <c r="G969" s="1">
        <f t="shared" si="63"/>
        <v>7.1418452031793314E-4</v>
      </c>
      <c r="H969" t="s">
        <v>258</v>
      </c>
      <c r="I969">
        <v>221</v>
      </c>
      <c r="J969" t="s">
        <v>67</v>
      </c>
    </row>
    <row r="970" spans="1:10" x14ac:dyDescent="0.25">
      <c r="A970" t="str">
        <f t="shared" si="60"/>
        <v>2025</v>
      </c>
      <c r="B970" t="str">
        <f t="shared" si="61"/>
        <v>03</v>
      </c>
      <c r="C970" s="3">
        <f t="shared" si="62"/>
        <v>45717</v>
      </c>
      <c r="D970">
        <v>202503</v>
      </c>
      <c r="E970">
        <v>329211310</v>
      </c>
      <c r="F970">
        <v>571686</v>
      </c>
      <c r="G970" s="1">
        <f t="shared" si="63"/>
        <v>1.7365320772242E-3</v>
      </c>
      <c r="H970" t="s">
        <v>258</v>
      </c>
      <c r="I970">
        <v>222</v>
      </c>
      <c r="J970" t="s">
        <v>68</v>
      </c>
    </row>
    <row r="971" spans="1:10" x14ac:dyDescent="0.25">
      <c r="A971" t="str">
        <f t="shared" si="60"/>
        <v>2025</v>
      </c>
      <c r="B971" t="str">
        <f t="shared" si="61"/>
        <v>03</v>
      </c>
      <c r="C971" s="3">
        <f t="shared" si="62"/>
        <v>45717</v>
      </c>
      <c r="D971">
        <v>202503</v>
      </c>
      <c r="E971">
        <v>79176548</v>
      </c>
      <c r="F971">
        <v>29038</v>
      </c>
      <c r="G971" s="1">
        <f t="shared" si="63"/>
        <v>3.6675001289523257E-4</v>
      </c>
      <c r="H971" t="s">
        <v>258</v>
      </c>
      <c r="I971">
        <v>231</v>
      </c>
      <c r="J971" t="s">
        <v>70</v>
      </c>
    </row>
    <row r="972" spans="1:10" x14ac:dyDescent="0.25">
      <c r="A972" t="str">
        <f t="shared" si="60"/>
        <v>2025</v>
      </c>
      <c r="B972" t="str">
        <f t="shared" si="61"/>
        <v>03</v>
      </c>
      <c r="C972" s="3">
        <f t="shared" si="62"/>
        <v>45717</v>
      </c>
      <c r="D972">
        <v>202503</v>
      </c>
      <c r="E972">
        <v>335370514</v>
      </c>
      <c r="F972">
        <v>1195427</v>
      </c>
      <c r="G972" s="1">
        <f t="shared" si="63"/>
        <v>3.5644964303570229E-3</v>
      </c>
      <c r="H972" t="s">
        <v>258</v>
      </c>
      <c r="I972">
        <v>239</v>
      </c>
      <c r="J972" t="s">
        <v>71</v>
      </c>
    </row>
    <row r="973" spans="1:10" x14ac:dyDescent="0.25">
      <c r="A973" t="str">
        <f t="shared" si="60"/>
        <v>2025</v>
      </c>
      <c r="B973" t="str">
        <f t="shared" si="61"/>
        <v>03</v>
      </c>
      <c r="C973" s="3">
        <f t="shared" si="62"/>
        <v>45717</v>
      </c>
      <c r="D973">
        <v>202503</v>
      </c>
      <c r="E973">
        <v>365080656</v>
      </c>
      <c r="F973">
        <v>2737907</v>
      </c>
      <c r="G973" s="1">
        <f t="shared" si="63"/>
        <v>7.4994578732213079E-3</v>
      </c>
      <c r="H973" t="s">
        <v>258</v>
      </c>
      <c r="I973">
        <v>241</v>
      </c>
      <c r="J973" t="s">
        <v>73</v>
      </c>
    </row>
    <row r="974" spans="1:10" x14ac:dyDescent="0.25">
      <c r="A974" t="str">
        <f t="shared" si="60"/>
        <v>2025</v>
      </c>
      <c r="B974" t="str">
        <f t="shared" si="61"/>
        <v>03</v>
      </c>
      <c r="C974" s="3">
        <f t="shared" si="62"/>
        <v>45717</v>
      </c>
      <c r="D974">
        <v>202503</v>
      </c>
      <c r="E974">
        <v>88977728</v>
      </c>
      <c r="F974">
        <v>52590</v>
      </c>
      <c r="G974" s="1">
        <f t="shared" si="63"/>
        <v>5.910467842019972E-4</v>
      </c>
      <c r="H974" t="s">
        <v>258</v>
      </c>
      <c r="I974">
        <v>242</v>
      </c>
      <c r="J974" t="s">
        <v>74</v>
      </c>
    </row>
    <row r="975" spans="1:10" x14ac:dyDescent="0.25">
      <c r="A975" t="str">
        <f t="shared" si="60"/>
        <v>2025</v>
      </c>
      <c r="B975" t="str">
        <f t="shared" si="61"/>
        <v>03</v>
      </c>
      <c r="C975" s="3">
        <f t="shared" si="62"/>
        <v>45717</v>
      </c>
      <c r="D975">
        <v>202503</v>
      </c>
      <c r="E975">
        <v>32689632</v>
      </c>
      <c r="F975">
        <v>57122</v>
      </c>
      <c r="G975" s="1">
        <f t="shared" si="63"/>
        <v>1.7474041922527607E-3</v>
      </c>
      <c r="H975" t="s">
        <v>258</v>
      </c>
      <c r="I975">
        <v>243</v>
      </c>
      <c r="J975" t="s">
        <v>75</v>
      </c>
    </row>
    <row r="976" spans="1:10" x14ac:dyDescent="0.25">
      <c r="A976" t="str">
        <f t="shared" si="60"/>
        <v>2025</v>
      </c>
      <c r="B976" t="str">
        <f t="shared" si="61"/>
        <v>03</v>
      </c>
      <c r="C976" s="3">
        <f t="shared" si="62"/>
        <v>45717</v>
      </c>
      <c r="D976">
        <v>202503</v>
      </c>
      <c r="E976">
        <v>126659671</v>
      </c>
      <c r="F976">
        <v>271944</v>
      </c>
      <c r="G976" s="1">
        <f t="shared" si="63"/>
        <v>2.1470448948189675E-3</v>
      </c>
      <c r="H976" t="s">
        <v>258</v>
      </c>
      <c r="I976">
        <v>251</v>
      </c>
      <c r="J976" t="s">
        <v>77</v>
      </c>
    </row>
    <row r="977" spans="1:10" x14ac:dyDescent="0.25">
      <c r="A977" t="str">
        <f t="shared" si="60"/>
        <v>2025</v>
      </c>
      <c r="B977" t="str">
        <f t="shared" si="61"/>
        <v>03</v>
      </c>
      <c r="C977" s="3">
        <f t="shared" si="62"/>
        <v>45717</v>
      </c>
      <c r="D977">
        <v>202503</v>
      </c>
      <c r="E977">
        <v>20314</v>
      </c>
      <c r="F977">
        <v>0</v>
      </c>
      <c r="G977" s="1">
        <f t="shared" si="63"/>
        <v>0</v>
      </c>
      <c r="H977" t="s">
        <v>258</v>
      </c>
      <c r="I977">
        <v>252</v>
      </c>
      <c r="J977" t="s">
        <v>78</v>
      </c>
    </row>
    <row r="978" spans="1:10" x14ac:dyDescent="0.25">
      <c r="A978" t="str">
        <f t="shared" si="60"/>
        <v>2025</v>
      </c>
      <c r="B978" t="str">
        <f t="shared" si="61"/>
        <v>03</v>
      </c>
      <c r="C978" s="3">
        <f t="shared" si="62"/>
        <v>45717</v>
      </c>
      <c r="D978">
        <v>202503</v>
      </c>
      <c r="E978">
        <v>372664425</v>
      </c>
      <c r="F978">
        <v>1541042</v>
      </c>
      <c r="G978" s="1">
        <f t="shared" si="63"/>
        <v>4.1352001871388716E-3</v>
      </c>
      <c r="H978" t="s">
        <v>258</v>
      </c>
      <c r="I978">
        <v>259</v>
      </c>
      <c r="J978" t="s">
        <v>79</v>
      </c>
    </row>
    <row r="979" spans="1:10" x14ac:dyDescent="0.25">
      <c r="A979" t="str">
        <f t="shared" si="60"/>
        <v>2025</v>
      </c>
      <c r="B979" t="str">
        <f t="shared" si="61"/>
        <v>03</v>
      </c>
      <c r="C979" s="3">
        <f t="shared" si="62"/>
        <v>45717</v>
      </c>
      <c r="D979">
        <v>202503</v>
      </c>
      <c r="E979">
        <v>2216051</v>
      </c>
      <c r="F979">
        <v>3263</v>
      </c>
      <c r="G979" s="1">
        <f t="shared" si="63"/>
        <v>1.472439036827221E-3</v>
      </c>
      <c r="H979" t="s">
        <v>258</v>
      </c>
      <c r="I979">
        <v>261</v>
      </c>
      <c r="J979" t="s">
        <v>80</v>
      </c>
    </row>
    <row r="980" spans="1:10" x14ac:dyDescent="0.25">
      <c r="A980" t="str">
        <f t="shared" si="60"/>
        <v>2025</v>
      </c>
      <c r="B980" t="str">
        <f t="shared" si="61"/>
        <v>03</v>
      </c>
      <c r="C980" s="3">
        <f t="shared" si="62"/>
        <v>45717</v>
      </c>
      <c r="D980">
        <v>202503</v>
      </c>
      <c r="E980">
        <v>76136454</v>
      </c>
      <c r="F980">
        <v>1125785</v>
      </c>
      <c r="G980" s="1">
        <f t="shared" si="63"/>
        <v>1.4786412301261102E-2</v>
      </c>
      <c r="H980" t="s">
        <v>258</v>
      </c>
      <c r="I980">
        <v>262</v>
      </c>
      <c r="J980" t="s">
        <v>81</v>
      </c>
    </row>
    <row r="981" spans="1:10" x14ac:dyDescent="0.25">
      <c r="A981" t="str">
        <f t="shared" si="60"/>
        <v>2025</v>
      </c>
      <c r="B981" t="str">
        <f t="shared" si="61"/>
        <v>03</v>
      </c>
      <c r="C981" s="3">
        <f t="shared" si="62"/>
        <v>45717</v>
      </c>
      <c r="D981">
        <v>202503</v>
      </c>
      <c r="E981">
        <v>721012</v>
      </c>
      <c r="F981">
        <v>0</v>
      </c>
      <c r="G981" s="1">
        <f t="shared" si="63"/>
        <v>0</v>
      </c>
      <c r="H981" t="s">
        <v>258</v>
      </c>
      <c r="I981">
        <v>263</v>
      </c>
      <c r="J981" t="s">
        <v>82</v>
      </c>
    </row>
    <row r="982" spans="1:10" x14ac:dyDescent="0.25">
      <c r="A982" t="str">
        <f t="shared" si="60"/>
        <v>2025</v>
      </c>
      <c r="B982" t="str">
        <f t="shared" si="61"/>
        <v>03</v>
      </c>
      <c r="C982" s="3">
        <f t="shared" si="62"/>
        <v>45717</v>
      </c>
      <c r="D982">
        <v>202503</v>
      </c>
      <c r="E982">
        <v>394756566</v>
      </c>
      <c r="F982">
        <v>22849</v>
      </c>
      <c r="G982" s="1">
        <f t="shared" si="63"/>
        <v>5.7881241169779558E-5</v>
      </c>
      <c r="H982" t="s">
        <v>258</v>
      </c>
      <c r="I982">
        <v>264</v>
      </c>
      <c r="J982" t="s">
        <v>83</v>
      </c>
    </row>
    <row r="983" spans="1:10" x14ac:dyDescent="0.25">
      <c r="A983" t="str">
        <f t="shared" si="60"/>
        <v>2025</v>
      </c>
      <c r="B983" t="str">
        <f t="shared" si="61"/>
        <v>03</v>
      </c>
      <c r="C983" s="3">
        <f t="shared" si="62"/>
        <v>45717</v>
      </c>
      <c r="D983">
        <v>202503</v>
      </c>
      <c r="E983">
        <v>5076911</v>
      </c>
      <c r="F983">
        <v>16012</v>
      </c>
      <c r="G983" s="1">
        <f t="shared" si="63"/>
        <v>3.1538862903052662E-3</v>
      </c>
      <c r="H983" t="s">
        <v>258</v>
      </c>
      <c r="I983">
        <v>265</v>
      </c>
      <c r="J983" t="s">
        <v>84</v>
      </c>
    </row>
    <row r="984" spans="1:10" x14ac:dyDescent="0.25">
      <c r="A984" t="str">
        <f t="shared" si="60"/>
        <v>2025</v>
      </c>
      <c r="B984" t="str">
        <f t="shared" si="61"/>
        <v>03</v>
      </c>
      <c r="C984" s="3">
        <f t="shared" si="62"/>
        <v>45717</v>
      </c>
      <c r="D984">
        <v>202503</v>
      </c>
      <c r="E984">
        <v>34585410</v>
      </c>
      <c r="F984">
        <v>387383</v>
      </c>
      <c r="G984" s="1">
        <f t="shared" si="63"/>
        <v>1.1200763558968941E-2</v>
      </c>
      <c r="H984" t="s">
        <v>258</v>
      </c>
      <c r="I984">
        <v>266</v>
      </c>
      <c r="J984" t="s">
        <v>85</v>
      </c>
    </row>
    <row r="985" spans="1:10" x14ac:dyDescent="0.25">
      <c r="A985" t="str">
        <f t="shared" si="60"/>
        <v>2025</v>
      </c>
      <c r="B985" t="str">
        <f t="shared" si="61"/>
        <v>03</v>
      </c>
      <c r="C985" s="3">
        <f t="shared" si="62"/>
        <v>45717</v>
      </c>
      <c r="D985">
        <v>202503</v>
      </c>
      <c r="E985">
        <v>2948000</v>
      </c>
      <c r="F985">
        <v>5465</v>
      </c>
      <c r="G985" s="1">
        <f t="shared" si="63"/>
        <v>1.8537991858887382E-3</v>
      </c>
      <c r="H985" t="s">
        <v>258</v>
      </c>
      <c r="I985">
        <v>267</v>
      </c>
      <c r="J985" t="s">
        <v>86</v>
      </c>
    </row>
    <row r="986" spans="1:10" x14ac:dyDescent="0.25">
      <c r="A986" t="str">
        <f t="shared" si="60"/>
        <v>2025</v>
      </c>
      <c r="B986" t="str">
        <f t="shared" si="61"/>
        <v>03</v>
      </c>
      <c r="C986" s="3">
        <f t="shared" si="62"/>
        <v>45717</v>
      </c>
      <c r="D986">
        <v>202503</v>
      </c>
      <c r="E986">
        <v>8584598</v>
      </c>
      <c r="F986">
        <v>2957</v>
      </c>
      <c r="G986" s="1">
        <f t="shared" si="63"/>
        <v>3.4445410256834391E-4</v>
      </c>
      <c r="H986" t="s">
        <v>258</v>
      </c>
      <c r="I986">
        <v>268</v>
      </c>
      <c r="J986" t="s">
        <v>87</v>
      </c>
    </row>
    <row r="987" spans="1:10" x14ac:dyDescent="0.25">
      <c r="A987" t="str">
        <f t="shared" si="60"/>
        <v>2025</v>
      </c>
      <c r="B987" t="str">
        <f t="shared" si="61"/>
        <v>03</v>
      </c>
      <c r="C987" s="3">
        <f t="shared" si="62"/>
        <v>45717</v>
      </c>
      <c r="D987">
        <v>202503</v>
      </c>
      <c r="E987">
        <v>121544192</v>
      </c>
      <c r="F987">
        <v>13416625</v>
      </c>
      <c r="G987" s="1">
        <f t="shared" si="63"/>
        <v>0.11038474796064299</v>
      </c>
      <c r="H987" t="s">
        <v>258</v>
      </c>
      <c r="I987">
        <v>271</v>
      </c>
      <c r="J987" t="s">
        <v>88</v>
      </c>
    </row>
    <row r="988" spans="1:10" x14ac:dyDescent="0.25">
      <c r="A988" t="str">
        <f t="shared" si="60"/>
        <v>2025</v>
      </c>
      <c r="B988" t="str">
        <f t="shared" si="61"/>
        <v>03</v>
      </c>
      <c r="C988" s="3">
        <f t="shared" si="62"/>
        <v>45717</v>
      </c>
      <c r="D988">
        <v>202503</v>
      </c>
      <c r="E988">
        <v>3349018</v>
      </c>
      <c r="F988">
        <v>512</v>
      </c>
      <c r="G988" s="1">
        <f t="shared" si="63"/>
        <v>1.5288063545791631E-4</v>
      </c>
      <c r="H988" t="s">
        <v>258</v>
      </c>
      <c r="I988">
        <v>272</v>
      </c>
      <c r="J988" t="s">
        <v>89</v>
      </c>
    </row>
    <row r="989" spans="1:10" x14ac:dyDescent="0.25">
      <c r="A989" t="str">
        <f t="shared" si="60"/>
        <v>2025</v>
      </c>
      <c r="B989" t="str">
        <f t="shared" si="61"/>
        <v>03</v>
      </c>
      <c r="C989" s="3">
        <f t="shared" si="62"/>
        <v>45717</v>
      </c>
      <c r="D989">
        <v>202503</v>
      </c>
      <c r="E989">
        <v>8793975</v>
      </c>
      <c r="F989">
        <v>667</v>
      </c>
      <c r="G989" s="1">
        <f t="shared" si="63"/>
        <v>7.5847384146532137E-5</v>
      </c>
      <c r="H989" t="s">
        <v>258</v>
      </c>
      <c r="I989">
        <v>273</v>
      </c>
      <c r="J989" t="s">
        <v>90</v>
      </c>
    </row>
    <row r="990" spans="1:10" x14ac:dyDescent="0.25">
      <c r="A990" t="str">
        <f t="shared" si="60"/>
        <v>2025</v>
      </c>
      <c r="B990" t="str">
        <f t="shared" si="61"/>
        <v>03</v>
      </c>
      <c r="C990" s="3">
        <f t="shared" si="62"/>
        <v>45717</v>
      </c>
      <c r="D990">
        <v>202503</v>
      </c>
      <c r="E990">
        <v>7358825</v>
      </c>
      <c r="F990">
        <v>104193</v>
      </c>
      <c r="G990" s="1">
        <f t="shared" si="63"/>
        <v>1.4158918033789361E-2</v>
      </c>
      <c r="H990" t="s">
        <v>258</v>
      </c>
      <c r="I990">
        <v>274</v>
      </c>
      <c r="J990" t="s">
        <v>91</v>
      </c>
    </row>
    <row r="991" spans="1:10" x14ac:dyDescent="0.25">
      <c r="A991" t="str">
        <f t="shared" si="60"/>
        <v>2025</v>
      </c>
      <c r="B991" t="str">
        <f t="shared" si="61"/>
        <v>03</v>
      </c>
      <c r="C991" s="3">
        <f t="shared" si="62"/>
        <v>45717</v>
      </c>
      <c r="D991">
        <v>202503</v>
      </c>
      <c r="E991">
        <v>307218680</v>
      </c>
      <c r="F991">
        <v>37693</v>
      </c>
      <c r="G991" s="1">
        <f t="shared" si="63"/>
        <v>1.2269110719439325E-4</v>
      </c>
      <c r="H991" t="s">
        <v>258</v>
      </c>
      <c r="I991">
        <v>275</v>
      </c>
      <c r="J991" t="s">
        <v>92</v>
      </c>
    </row>
    <row r="992" spans="1:10" x14ac:dyDescent="0.25">
      <c r="A992" t="str">
        <f t="shared" si="60"/>
        <v>2025</v>
      </c>
      <c r="B992" t="str">
        <f t="shared" si="61"/>
        <v>03</v>
      </c>
      <c r="C992" s="3">
        <f t="shared" si="62"/>
        <v>45717</v>
      </c>
      <c r="D992">
        <v>202503</v>
      </c>
      <c r="E992">
        <v>26220660</v>
      </c>
      <c r="F992">
        <v>226356</v>
      </c>
      <c r="G992" s="1">
        <f t="shared" si="63"/>
        <v>8.6327346451233501E-3</v>
      </c>
      <c r="H992" t="s">
        <v>258</v>
      </c>
      <c r="I992">
        <v>279</v>
      </c>
      <c r="J992" t="s">
        <v>93</v>
      </c>
    </row>
    <row r="993" spans="1:10" x14ac:dyDescent="0.25">
      <c r="A993" t="str">
        <f t="shared" si="60"/>
        <v>2025</v>
      </c>
      <c r="B993" t="str">
        <f t="shared" si="61"/>
        <v>03</v>
      </c>
      <c r="C993" s="3">
        <f t="shared" si="62"/>
        <v>45717</v>
      </c>
      <c r="D993">
        <v>202503</v>
      </c>
      <c r="E993">
        <v>334173426</v>
      </c>
      <c r="F993">
        <v>734922</v>
      </c>
      <c r="G993" s="1">
        <f t="shared" si="63"/>
        <v>2.1992233457845327E-3</v>
      </c>
      <c r="H993" t="s">
        <v>258</v>
      </c>
      <c r="I993">
        <v>281</v>
      </c>
      <c r="J993" t="s">
        <v>94</v>
      </c>
    </row>
    <row r="994" spans="1:10" x14ac:dyDescent="0.25">
      <c r="A994" t="str">
        <f t="shared" si="60"/>
        <v>2025</v>
      </c>
      <c r="B994" t="str">
        <f t="shared" si="61"/>
        <v>03</v>
      </c>
      <c r="C994" s="3">
        <f t="shared" si="62"/>
        <v>45717</v>
      </c>
      <c r="D994">
        <v>202503</v>
      </c>
      <c r="E994">
        <v>380754240</v>
      </c>
      <c r="F994">
        <v>1210114</v>
      </c>
      <c r="G994" s="1">
        <f t="shared" si="63"/>
        <v>3.1782022965784963E-3</v>
      </c>
      <c r="H994" t="s">
        <v>258</v>
      </c>
      <c r="I994">
        <v>282</v>
      </c>
      <c r="J994" t="s">
        <v>95</v>
      </c>
    </row>
    <row r="995" spans="1:10" x14ac:dyDescent="0.25">
      <c r="A995" t="str">
        <f t="shared" si="60"/>
        <v>2025</v>
      </c>
      <c r="B995" t="str">
        <f t="shared" si="61"/>
        <v>03</v>
      </c>
      <c r="C995" s="3">
        <f t="shared" si="62"/>
        <v>45717</v>
      </c>
      <c r="D995">
        <v>202503</v>
      </c>
      <c r="E995">
        <v>1080615987</v>
      </c>
      <c r="F995">
        <v>411175</v>
      </c>
      <c r="G995" s="1">
        <f t="shared" si="63"/>
        <v>3.8050057092112963E-4</v>
      </c>
      <c r="H995" t="s">
        <v>258</v>
      </c>
      <c r="I995">
        <v>291</v>
      </c>
      <c r="J995" t="s">
        <v>97</v>
      </c>
    </row>
    <row r="996" spans="1:10" x14ac:dyDescent="0.25">
      <c r="A996" t="str">
        <f t="shared" si="60"/>
        <v>2025</v>
      </c>
      <c r="B996" t="str">
        <f t="shared" si="61"/>
        <v>03</v>
      </c>
      <c r="C996" s="3">
        <f t="shared" si="62"/>
        <v>45717</v>
      </c>
      <c r="D996">
        <v>202503</v>
      </c>
      <c r="E996">
        <v>68166951</v>
      </c>
      <c r="F996">
        <v>290309</v>
      </c>
      <c r="G996" s="1">
        <f t="shared" si="63"/>
        <v>4.2587939718764893E-3</v>
      </c>
      <c r="H996" t="s">
        <v>258</v>
      </c>
      <c r="I996">
        <v>292</v>
      </c>
      <c r="J996" t="s">
        <v>98</v>
      </c>
    </row>
    <row r="997" spans="1:10" x14ac:dyDescent="0.25">
      <c r="A997" t="str">
        <f t="shared" si="60"/>
        <v>2025</v>
      </c>
      <c r="B997" t="str">
        <f t="shared" si="61"/>
        <v>03</v>
      </c>
      <c r="C997" s="3">
        <f t="shared" si="62"/>
        <v>45717</v>
      </c>
      <c r="D997">
        <v>202503</v>
      </c>
      <c r="E997">
        <v>202227023</v>
      </c>
      <c r="F997">
        <v>112535</v>
      </c>
      <c r="G997" s="1">
        <f t="shared" si="63"/>
        <v>5.5647854737989196E-4</v>
      </c>
      <c r="H997" t="s">
        <v>258</v>
      </c>
      <c r="I997">
        <v>293</v>
      </c>
      <c r="J997" t="s">
        <v>99</v>
      </c>
    </row>
    <row r="998" spans="1:10" x14ac:dyDescent="0.25">
      <c r="A998" t="str">
        <f t="shared" si="60"/>
        <v>2025</v>
      </c>
      <c r="B998" t="str">
        <f t="shared" si="61"/>
        <v>03</v>
      </c>
      <c r="C998" s="3">
        <f t="shared" si="62"/>
        <v>45717</v>
      </c>
      <c r="D998">
        <v>202503</v>
      </c>
      <c r="E998">
        <v>6445238</v>
      </c>
      <c r="F998">
        <v>26789</v>
      </c>
      <c r="G998" s="1">
        <f t="shared" si="63"/>
        <v>4.1564019823627923E-3</v>
      </c>
      <c r="H998" t="s">
        <v>258</v>
      </c>
      <c r="I998">
        <v>301</v>
      </c>
      <c r="J998" t="s">
        <v>100</v>
      </c>
    </row>
    <row r="999" spans="1:10" x14ac:dyDescent="0.25">
      <c r="A999" t="str">
        <f t="shared" si="60"/>
        <v>2025</v>
      </c>
      <c r="B999" t="str">
        <f t="shared" si="61"/>
        <v>03</v>
      </c>
      <c r="C999" s="3">
        <f t="shared" si="62"/>
        <v>45717</v>
      </c>
      <c r="D999">
        <v>202503</v>
      </c>
      <c r="E999">
        <v>982949</v>
      </c>
      <c r="F999">
        <v>527</v>
      </c>
      <c r="G999" s="1">
        <f t="shared" si="63"/>
        <v>5.3614175303093043E-4</v>
      </c>
      <c r="H999" t="s">
        <v>258</v>
      </c>
      <c r="I999">
        <v>302</v>
      </c>
      <c r="J999" t="s">
        <v>101</v>
      </c>
    </row>
    <row r="1000" spans="1:10" x14ac:dyDescent="0.25">
      <c r="A1000" t="str">
        <f t="shared" si="60"/>
        <v>2025</v>
      </c>
      <c r="B1000" t="str">
        <f t="shared" si="61"/>
        <v>03</v>
      </c>
      <c r="C1000" s="3">
        <f t="shared" si="62"/>
        <v>45717</v>
      </c>
      <c r="D1000">
        <v>202503</v>
      </c>
      <c r="E1000">
        <v>1154314</v>
      </c>
      <c r="F1000">
        <v>9158</v>
      </c>
      <c r="G1000" s="1">
        <f t="shared" si="63"/>
        <v>7.9337164757596283E-3</v>
      </c>
      <c r="H1000" t="s">
        <v>258</v>
      </c>
      <c r="I1000">
        <v>303</v>
      </c>
      <c r="J1000" t="s">
        <v>102</v>
      </c>
    </row>
    <row r="1001" spans="1:10" x14ac:dyDescent="0.25">
      <c r="A1001" t="str">
        <f t="shared" si="60"/>
        <v>2025</v>
      </c>
      <c r="B1001" t="str">
        <f t="shared" si="61"/>
        <v>03</v>
      </c>
      <c r="C1001" s="3">
        <f t="shared" si="62"/>
        <v>45717</v>
      </c>
      <c r="D1001">
        <v>202503</v>
      </c>
      <c r="E1001">
        <v>291288050</v>
      </c>
      <c r="F1001">
        <v>24025</v>
      </c>
      <c r="G1001" s="1">
        <f t="shared" si="63"/>
        <v>8.2478495084161539E-5</v>
      </c>
      <c r="H1001" t="s">
        <v>258</v>
      </c>
      <c r="I1001">
        <v>309</v>
      </c>
      <c r="J1001" t="s">
        <v>103</v>
      </c>
    </row>
    <row r="1002" spans="1:10" x14ac:dyDescent="0.25">
      <c r="A1002" t="str">
        <f t="shared" si="60"/>
        <v>2025</v>
      </c>
      <c r="B1002" t="str">
        <f t="shared" si="61"/>
        <v>03</v>
      </c>
      <c r="C1002" s="3">
        <f t="shared" si="62"/>
        <v>45717</v>
      </c>
      <c r="D1002">
        <v>202503</v>
      </c>
      <c r="E1002">
        <v>108298773</v>
      </c>
      <c r="F1002">
        <v>384300</v>
      </c>
      <c r="G1002" s="1">
        <f t="shared" si="63"/>
        <v>3.5485166577095013E-3</v>
      </c>
      <c r="H1002" t="s">
        <v>258</v>
      </c>
      <c r="I1002">
        <v>310</v>
      </c>
      <c r="J1002" t="s">
        <v>105</v>
      </c>
    </row>
    <row r="1003" spans="1:10" x14ac:dyDescent="0.25">
      <c r="A1003" t="str">
        <f t="shared" si="60"/>
        <v>2025</v>
      </c>
      <c r="B1003" t="str">
        <f t="shared" si="61"/>
        <v>03</v>
      </c>
      <c r="C1003" s="3">
        <f t="shared" si="62"/>
        <v>45717</v>
      </c>
      <c r="D1003">
        <v>202503</v>
      </c>
      <c r="E1003">
        <v>641022</v>
      </c>
      <c r="F1003">
        <v>7145</v>
      </c>
      <c r="G1003" s="1">
        <f t="shared" si="63"/>
        <v>1.1146263310775605E-2</v>
      </c>
      <c r="H1003" t="s">
        <v>258</v>
      </c>
      <c r="I1003">
        <v>321</v>
      </c>
      <c r="J1003" t="s">
        <v>106</v>
      </c>
    </row>
    <row r="1004" spans="1:10" x14ac:dyDescent="0.25">
      <c r="A1004" t="str">
        <f t="shared" si="60"/>
        <v>2025</v>
      </c>
      <c r="B1004" t="str">
        <f t="shared" si="61"/>
        <v>03</v>
      </c>
      <c r="C1004" s="3">
        <f t="shared" si="62"/>
        <v>45717</v>
      </c>
      <c r="D1004">
        <v>202503</v>
      </c>
      <c r="E1004">
        <v>723335</v>
      </c>
      <c r="F1004">
        <v>749</v>
      </c>
      <c r="G1004" s="1">
        <f t="shared" si="63"/>
        <v>1.0354814850657027E-3</v>
      </c>
      <c r="H1004" t="s">
        <v>258</v>
      </c>
      <c r="I1004">
        <v>322</v>
      </c>
      <c r="J1004" t="s">
        <v>107</v>
      </c>
    </row>
    <row r="1005" spans="1:10" x14ac:dyDescent="0.25">
      <c r="A1005" t="str">
        <f t="shared" si="60"/>
        <v>2025</v>
      </c>
      <c r="B1005" t="str">
        <f t="shared" si="61"/>
        <v>03</v>
      </c>
      <c r="C1005" s="3">
        <f t="shared" si="62"/>
        <v>45717</v>
      </c>
      <c r="D1005">
        <v>202503</v>
      </c>
      <c r="E1005">
        <v>770342</v>
      </c>
      <c r="F1005">
        <v>3928</v>
      </c>
      <c r="G1005" s="1">
        <f t="shared" si="63"/>
        <v>5.0990339355766658E-3</v>
      </c>
      <c r="H1005" t="s">
        <v>258</v>
      </c>
      <c r="I1005">
        <v>323</v>
      </c>
      <c r="J1005" t="s">
        <v>108</v>
      </c>
    </row>
    <row r="1006" spans="1:10" x14ac:dyDescent="0.25">
      <c r="A1006" t="str">
        <f t="shared" si="60"/>
        <v>2025</v>
      </c>
      <c r="B1006" t="str">
        <f t="shared" si="61"/>
        <v>03</v>
      </c>
      <c r="C1006" s="3">
        <f t="shared" si="62"/>
        <v>45717</v>
      </c>
      <c r="D1006">
        <v>202503</v>
      </c>
      <c r="E1006">
        <v>2430233</v>
      </c>
      <c r="F1006">
        <v>8782</v>
      </c>
      <c r="G1006" s="1">
        <f t="shared" si="63"/>
        <v>3.6136452759879404E-3</v>
      </c>
      <c r="H1006" t="s">
        <v>258</v>
      </c>
      <c r="I1006">
        <v>324</v>
      </c>
      <c r="J1006" t="s">
        <v>109</v>
      </c>
    </row>
    <row r="1007" spans="1:10" x14ac:dyDescent="0.25">
      <c r="A1007" t="str">
        <f t="shared" si="60"/>
        <v>2025</v>
      </c>
      <c r="B1007" t="str">
        <f t="shared" si="61"/>
        <v>03</v>
      </c>
      <c r="C1007" s="3">
        <f t="shared" si="62"/>
        <v>45717</v>
      </c>
      <c r="D1007">
        <v>202503</v>
      </c>
      <c r="E1007">
        <v>174664351</v>
      </c>
      <c r="F1007">
        <v>257849</v>
      </c>
      <c r="G1007" s="1">
        <f t="shared" si="63"/>
        <v>1.4762543044630784E-3</v>
      </c>
      <c r="H1007" t="s">
        <v>258</v>
      </c>
      <c r="I1007">
        <v>329</v>
      </c>
      <c r="J1007" t="s">
        <v>110</v>
      </c>
    </row>
    <row r="1008" spans="1:10" x14ac:dyDescent="0.25">
      <c r="A1008" t="str">
        <f t="shared" si="60"/>
        <v>2025</v>
      </c>
      <c r="B1008" t="str">
        <f t="shared" si="61"/>
        <v>03</v>
      </c>
      <c r="C1008" s="3">
        <f t="shared" si="62"/>
        <v>45717</v>
      </c>
      <c r="D1008">
        <v>202503</v>
      </c>
      <c r="E1008">
        <v>21996878</v>
      </c>
      <c r="F1008">
        <v>236120</v>
      </c>
      <c r="G1008" s="1">
        <f t="shared" si="63"/>
        <v>1.0734250560465898E-2</v>
      </c>
      <c r="H1008" t="s">
        <v>258</v>
      </c>
      <c r="I1008">
        <v>331</v>
      </c>
      <c r="J1008" t="s">
        <v>111</v>
      </c>
    </row>
    <row r="1009" spans="1:10" x14ac:dyDescent="0.25">
      <c r="A1009" t="str">
        <f t="shared" si="60"/>
        <v>2025</v>
      </c>
      <c r="B1009" t="str">
        <f t="shared" si="61"/>
        <v>03</v>
      </c>
      <c r="C1009" s="3">
        <f t="shared" si="62"/>
        <v>45717</v>
      </c>
      <c r="D1009">
        <v>202503</v>
      </c>
      <c r="E1009">
        <v>5369011</v>
      </c>
      <c r="F1009">
        <v>16048</v>
      </c>
      <c r="G1009" s="1">
        <f t="shared" si="63"/>
        <v>2.9890048651418297E-3</v>
      </c>
      <c r="H1009" t="s">
        <v>258</v>
      </c>
      <c r="I1009">
        <v>332</v>
      </c>
      <c r="J1009" t="s">
        <v>112</v>
      </c>
    </row>
    <row r="1010" spans="1:10" x14ac:dyDescent="0.25">
      <c r="A1010" t="str">
        <f t="shared" si="60"/>
        <v>2025</v>
      </c>
      <c r="B1010" t="str">
        <f t="shared" si="61"/>
        <v>04</v>
      </c>
      <c r="C1010" s="3">
        <f t="shared" si="62"/>
        <v>45748</v>
      </c>
      <c r="D1010">
        <v>202504</v>
      </c>
      <c r="E1010">
        <v>1703000354</v>
      </c>
      <c r="F1010">
        <v>17160049</v>
      </c>
      <c r="G1010" s="1">
        <f t="shared" si="63"/>
        <v>1.0076362556058517E-2</v>
      </c>
      <c r="H1010" t="s">
        <v>258</v>
      </c>
      <c r="I1010">
        <v>101</v>
      </c>
      <c r="J1010" t="s">
        <v>29</v>
      </c>
    </row>
    <row r="1011" spans="1:10" x14ac:dyDescent="0.25">
      <c r="A1011" t="str">
        <f t="shared" si="60"/>
        <v>2025</v>
      </c>
      <c r="B1011" t="str">
        <f t="shared" si="61"/>
        <v>04</v>
      </c>
      <c r="C1011" s="3">
        <f t="shared" si="62"/>
        <v>45748</v>
      </c>
      <c r="D1011">
        <v>202504</v>
      </c>
      <c r="E1011">
        <v>114109849</v>
      </c>
      <c r="F1011">
        <v>85686</v>
      </c>
      <c r="G1011" s="1">
        <f t="shared" si="63"/>
        <v>7.5090801320751906E-4</v>
      </c>
      <c r="H1011" t="s">
        <v>258</v>
      </c>
      <c r="I1011">
        <v>102</v>
      </c>
      <c r="J1011" t="s">
        <v>30</v>
      </c>
    </row>
    <row r="1012" spans="1:10" x14ac:dyDescent="0.25">
      <c r="A1012" t="str">
        <f t="shared" si="60"/>
        <v>2025</v>
      </c>
      <c r="B1012" t="str">
        <f t="shared" si="61"/>
        <v>04</v>
      </c>
      <c r="C1012" s="3">
        <f t="shared" si="62"/>
        <v>45748</v>
      </c>
      <c r="D1012">
        <v>202504</v>
      </c>
      <c r="E1012">
        <v>400232656</v>
      </c>
      <c r="F1012">
        <v>105491</v>
      </c>
      <c r="G1012" s="1">
        <f t="shared" si="63"/>
        <v>2.6357419470539155E-4</v>
      </c>
      <c r="H1012" t="s">
        <v>258</v>
      </c>
      <c r="I1012">
        <v>103</v>
      </c>
      <c r="J1012" t="s">
        <v>31</v>
      </c>
    </row>
    <row r="1013" spans="1:10" x14ac:dyDescent="0.25">
      <c r="A1013" t="str">
        <f t="shared" si="60"/>
        <v>2025</v>
      </c>
      <c r="B1013" t="str">
        <f t="shared" si="61"/>
        <v>04</v>
      </c>
      <c r="C1013" s="3">
        <f t="shared" si="62"/>
        <v>45748</v>
      </c>
      <c r="D1013">
        <v>202504</v>
      </c>
      <c r="E1013">
        <v>591068470</v>
      </c>
      <c r="F1013">
        <v>12424752</v>
      </c>
      <c r="G1013" s="1">
        <f t="shared" si="63"/>
        <v>2.1020833677695579E-2</v>
      </c>
      <c r="H1013" t="s">
        <v>258</v>
      </c>
      <c r="I1013">
        <v>104</v>
      </c>
      <c r="J1013" t="s">
        <v>32</v>
      </c>
    </row>
    <row r="1014" spans="1:10" x14ac:dyDescent="0.25">
      <c r="A1014" t="str">
        <f t="shared" si="60"/>
        <v>2025</v>
      </c>
      <c r="B1014" t="str">
        <f t="shared" si="61"/>
        <v>04</v>
      </c>
      <c r="C1014" s="3">
        <f t="shared" si="62"/>
        <v>45748</v>
      </c>
      <c r="D1014">
        <v>202504</v>
      </c>
      <c r="E1014">
        <v>468655207</v>
      </c>
      <c r="F1014">
        <v>3072473</v>
      </c>
      <c r="G1014" s="1">
        <f t="shared" si="63"/>
        <v>6.5559348410269558E-3</v>
      </c>
      <c r="H1014" t="s">
        <v>258</v>
      </c>
      <c r="I1014">
        <v>105</v>
      </c>
      <c r="J1014" t="s">
        <v>33</v>
      </c>
    </row>
    <row r="1015" spans="1:10" x14ac:dyDescent="0.25">
      <c r="A1015" t="str">
        <f t="shared" si="60"/>
        <v>2025</v>
      </c>
      <c r="B1015" t="str">
        <f t="shared" si="61"/>
        <v>04</v>
      </c>
      <c r="C1015" s="3">
        <f t="shared" si="62"/>
        <v>45748</v>
      </c>
      <c r="D1015">
        <v>202504</v>
      </c>
      <c r="E1015">
        <v>265832107</v>
      </c>
      <c r="F1015">
        <v>45762409</v>
      </c>
      <c r="G1015" s="1">
        <f t="shared" si="63"/>
        <v>0.17214778724979221</v>
      </c>
      <c r="H1015" t="s">
        <v>258</v>
      </c>
      <c r="I1015">
        <v>106</v>
      </c>
      <c r="J1015" t="s">
        <v>34</v>
      </c>
    </row>
    <row r="1016" spans="1:10" x14ac:dyDescent="0.25">
      <c r="A1016" t="str">
        <f t="shared" si="60"/>
        <v>2025</v>
      </c>
      <c r="B1016" t="str">
        <f t="shared" si="61"/>
        <v>04</v>
      </c>
      <c r="C1016" s="3">
        <f t="shared" si="62"/>
        <v>45748</v>
      </c>
      <c r="D1016">
        <v>202504</v>
      </c>
      <c r="E1016">
        <v>1651873482</v>
      </c>
      <c r="F1016">
        <v>9733697</v>
      </c>
      <c r="G1016" s="1">
        <f t="shared" si="63"/>
        <v>5.8925196790585686E-3</v>
      </c>
      <c r="H1016" t="s">
        <v>258</v>
      </c>
      <c r="I1016">
        <v>107</v>
      </c>
      <c r="J1016" t="s">
        <v>35</v>
      </c>
    </row>
    <row r="1017" spans="1:10" x14ac:dyDescent="0.25">
      <c r="A1017" t="str">
        <f t="shared" si="60"/>
        <v>2025</v>
      </c>
      <c r="B1017" t="str">
        <f t="shared" si="61"/>
        <v>04</v>
      </c>
      <c r="C1017" s="3">
        <f t="shared" si="62"/>
        <v>45748</v>
      </c>
      <c r="D1017">
        <v>202504</v>
      </c>
      <c r="E1017">
        <v>45325688</v>
      </c>
      <c r="F1017">
        <v>313331</v>
      </c>
      <c r="G1017" s="1">
        <f t="shared" si="63"/>
        <v>6.9128790720176161E-3</v>
      </c>
      <c r="H1017" t="s">
        <v>258</v>
      </c>
      <c r="I1017">
        <v>108</v>
      </c>
      <c r="J1017" t="s">
        <v>36</v>
      </c>
    </row>
    <row r="1018" spans="1:10" x14ac:dyDescent="0.25">
      <c r="A1018" t="str">
        <f t="shared" si="60"/>
        <v>2025</v>
      </c>
      <c r="B1018" t="str">
        <f t="shared" si="61"/>
        <v>04</v>
      </c>
      <c r="C1018" s="3">
        <f t="shared" si="62"/>
        <v>45748</v>
      </c>
      <c r="D1018">
        <v>202504</v>
      </c>
      <c r="E1018">
        <v>300706</v>
      </c>
      <c r="F1018">
        <v>996</v>
      </c>
      <c r="G1018" s="1">
        <f t="shared" si="63"/>
        <v>3.3122052769149935E-3</v>
      </c>
      <c r="H1018" t="s">
        <v>258</v>
      </c>
      <c r="I1018">
        <v>109</v>
      </c>
      <c r="J1018" t="s">
        <v>37</v>
      </c>
    </row>
    <row r="1019" spans="1:10" x14ac:dyDescent="0.25">
      <c r="A1019" t="str">
        <f t="shared" si="60"/>
        <v>2025</v>
      </c>
      <c r="B1019" t="str">
        <f t="shared" si="61"/>
        <v>04</v>
      </c>
      <c r="C1019" s="3">
        <f t="shared" si="62"/>
        <v>45748</v>
      </c>
      <c r="D1019">
        <v>202504</v>
      </c>
      <c r="E1019">
        <v>615751297</v>
      </c>
      <c r="F1019">
        <v>696035</v>
      </c>
      <c r="G1019" s="1">
        <f t="shared" si="63"/>
        <v>1.1303833274751512E-3</v>
      </c>
      <c r="H1019" t="s">
        <v>258</v>
      </c>
      <c r="I1019">
        <v>110</v>
      </c>
      <c r="J1019" t="s">
        <v>38</v>
      </c>
    </row>
    <row r="1020" spans="1:10" x14ac:dyDescent="0.25">
      <c r="A1020" t="str">
        <f t="shared" si="60"/>
        <v>2025</v>
      </c>
      <c r="B1020" t="str">
        <f t="shared" si="61"/>
        <v>04</v>
      </c>
      <c r="C1020" s="3">
        <f t="shared" si="62"/>
        <v>45748</v>
      </c>
      <c r="D1020">
        <v>202504</v>
      </c>
      <c r="E1020">
        <v>165561501</v>
      </c>
      <c r="F1020">
        <v>2676</v>
      </c>
      <c r="G1020" s="1">
        <f t="shared" si="63"/>
        <v>1.6163177935913976E-5</v>
      </c>
      <c r="H1020" t="s">
        <v>258</v>
      </c>
      <c r="I1020">
        <v>120</v>
      </c>
      <c r="J1020" t="s">
        <v>40</v>
      </c>
    </row>
    <row r="1021" spans="1:10" x14ac:dyDescent="0.25">
      <c r="A1021" t="str">
        <f t="shared" si="60"/>
        <v>2025</v>
      </c>
      <c r="B1021" t="str">
        <f t="shared" si="61"/>
        <v>04</v>
      </c>
      <c r="C1021" s="3">
        <f t="shared" si="62"/>
        <v>45748</v>
      </c>
      <c r="D1021">
        <v>202504</v>
      </c>
      <c r="E1021">
        <v>260409995</v>
      </c>
      <c r="F1021">
        <v>370044</v>
      </c>
      <c r="G1021" s="1">
        <f t="shared" si="63"/>
        <v>1.4210053650206475E-3</v>
      </c>
      <c r="H1021" t="s">
        <v>258</v>
      </c>
      <c r="I1021">
        <v>131</v>
      </c>
      <c r="J1021" t="s">
        <v>42</v>
      </c>
    </row>
    <row r="1022" spans="1:10" x14ac:dyDescent="0.25">
      <c r="A1022" t="str">
        <f t="shared" si="60"/>
        <v>2025</v>
      </c>
      <c r="B1022" t="str">
        <f t="shared" si="61"/>
        <v>04</v>
      </c>
      <c r="C1022" s="3">
        <f t="shared" si="62"/>
        <v>45748</v>
      </c>
      <c r="D1022">
        <v>202504</v>
      </c>
      <c r="E1022">
        <v>176490531</v>
      </c>
      <c r="F1022">
        <v>2796647</v>
      </c>
      <c r="G1022" s="1">
        <f t="shared" si="63"/>
        <v>1.5845875606776888E-2</v>
      </c>
      <c r="H1022" t="s">
        <v>258</v>
      </c>
      <c r="I1022">
        <v>139</v>
      </c>
      <c r="J1022" t="s">
        <v>43</v>
      </c>
    </row>
    <row r="1023" spans="1:10" x14ac:dyDescent="0.25">
      <c r="A1023" t="str">
        <f t="shared" si="60"/>
        <v>2025</v>
      </c>
      <c r="B1023" t="str">
        <f t="shared" si="61"/>
        <v>04</v>
      </c>
      <c r="C1023" s="3">
        <f t="shared" si="62"/>
        <v>45748</v>
      </c>
      <c r="D1023">
        <v>202504</v>
      </c>
      <c r="E1023">
        <v>220113197</v>
      </c>
      <c r="F1023">
        <v>2012235</v>
      </c>
      <c r="G1023" s="1">
        <f t="shared" si="63"/>
        <v>9.1418189705363279E-3</v>
      </c>
      <c r="H1023" t="s">
        <v>258</v>
      </c>
      <c r="I1023">
        <v>141</v>
      </c>
      <c r="J1023" t="s">
        <v>44</v>
      </c>
    </row>
    <row r="1024" spans="1:10" x14ac:dyDescent="0.25">
      <c r="A1024" t="str">
        <f t="shared" si="60"/>
        <v>2025</v>
      </c>
      <c r="B1024" t="str">
        <f t="shared" si="61"/>
        <v>04</v>
      </c>
      <c r="C1024" s="3">
        <f t="shared" si="62"/>
        <v>45748</v>
      </c>
      <c r="D1024">
        <v>202504</v>
      </c>
      <c r="E1024">
        <v>918</v>
      </c>
      <c r="F1024">
        <v>236</v>
      </c>
      <c r="G1024" s="1">
        <f t="shared" si="63"/>
        <v>0.2570806100217865</v>
      </c>
      <c r="H1024" t="s">
        <v>258</v>
      </c>
      <c r="I1024">
        <v>142</v>
      </c>
      <c r="J1024" t="s">
        <v>45</v>
      </c>
    </row>
    <row r="1025" spans="1:10" x14ac:dyDescent="0.25">
      <c r="A1025" t="str">
        <f t="shared" si="60"/>
        <v>2025</v>
      </c>
      <c r="B1025" t="str">
        <f t="shared" si="61"/>
        <v>04</v>
      </c>
      <c r="C1025" s="3">
        <f t="shared" si="62"/>
        <v>45748</v>
      </c>
      <c r="D1025">
        <v>202504</v>
      </c>
      <c r="E1025">
        <v>9128431</v>
      </c>
      <c r="F1025">
        <v>163181</v>
      </c>
      <c r="G1025" s="1">
        <f t="shared" si="63"/>
        <v>1.7876127890981485E-2</v>
      </c>
      <c r="H1025" t="s">
        <v>258</v>
      </c>
      <c r="I1025">
        <v>143</v>
      </c>
      <c r="J1025" t="s">
        <v>46</v>
      </c>
    </row>
    <row r="1026" spans="1:10" x14ac:dyDescent="0.25">
      <c r="A1026" t="str">
        <f t="shared" si="60"/>
        <v>2025</v>
      </c>
      <c r="B1026" t="str">
        <f t="shared" si="61"/>
        <v>04</v>
      </c>
      <c r="C1026" s="3">
        <f t="shared" si="62"/>
        <v>45748</v>
      </c>
      <c r="D1026">
        <v>202504</v>
      </c>
      <c r="E1026">
        <v>1664957</v>
      </c>
      <c r="F1026">
        <v>8298</v>
      </c>
      <c r="G1026" s="1">
        <f t="shared" si="63"/>
        <v>4.9839124974398741E-3</v>
      </c>
      <c r="H1026" t="s">
        <v>258</v>
      </c>
      <c r="I1026">
        <v>149</v>
      </c>
      <c r="J1026" t="s">
        <v>47</v>
      </c>
    </row>
    <row r="1027" spans="1:10" x14ac:dyDescent="0.25">
      <c r="A1027" t="str">
        <f t="shared" ref="A1027:A1090" si="64">LEFT(D1027,4)</f>
        <v>2025</v>
      </c>
      <c r="B1027" t="str">
        <f t="shared" ref="B1027:B1090" si="65">RIGHT(D1027,2)</f>
        <v>04</v>
      </c>
      <c r="C1027" s="3">
        <f t="shared" ref="C1027:C1090" si="66">DATE(A1027,B1027,1)</f>
        <v>45748</v>
      </c>
      <c r="D1027">
        <v>202504</v>
      </c>
      <c r="E1027">
        <v>87629192</v>
      </c>
      <c r="F1027">
        <v>17458351</v>
      </c>
      <c r="G1027" s="1">
        <f t="shared" ref="G1027:G1090" si="67">F1027/E1027</f>
        <v>0.19922985253589923</v>
      </c>
      <c r="H1027" t="s">
        <v>258</v>
      </c>
      <c r="I1027">
        <v>151</v>
      </c>
      <c r="J1027" t="s">
        <v>48</v>
      </c>
    </row>
    <row r="1028" spans="1:10" x14ac:dyDescent="0.25">
      <c r="A1028" t="str">
        <f t="shared" si="64"/>
        <v>2025</v>
      </c>
      <c r="B1028" t="str">
        <f t="shared" si="65"/>
        <v>04</v>
      </c>
      <c r="C1028" s="3">
        <f t="shared" si="66"/>
        <v>45748</v>
      </c>
      <c r="D1028">
        <v>202504</v>
      </c>
      <c r="E1028">
        <v>125211762</v>
      </c>
      <c r="F1028">
        <v>1406054</v>
      </c>
      <c r="G1028" s="1">
        <f t="shared" si="67"/>
        <v>1.1229408304309303E-2</v>
      </c>
      <c r="H1028" t="s">
        <v>258</v>
      </c>
      <c r="I1028">
        <v>152</v>
      </c>
      <c r="J1028" t="s">
        <v>49</v>
      </c>
    </row>
    <row r="1029" spans="1:10" x14ac:dyDescent="0.25">
      <c r="A1029" t="str">
        <f t="shared" si="64"/>
        <v>2025</v>
      </c>
      <c r="B1029" t="str">
        <f t="shared" si="65"/>
        <v>04</v>
      </c>
      <c r="C1029" s="3">
        <f t="shared" si="66"/>
        <v>45748</v>
      </c>
      <c r="D1029">
        <v>202504</v>
      </c>
      <c r="E1029">
        <v>23898106</v>
      </c>
      <c r="F1029">
        <v>208133</v>
      </c>
      <c r="G1029" s="1">
        <f t="shared" si="67"/>
        <v>8.7091838993433209E-3</v>
      </c>
      <c r="H1029" t="s">
        <v>258</v>
      </c>
      <c r="I1029">
        <v>161</v>
      </c>
      <c r="J1029" t="s">
        <v>51</v>
      </c>
    </row>
    <row r="1030" spans="1:10" x14ac:dyDescent="0.25">
      <c r="A1030" t="str">
        <f t="shared" si="64"/>
        <v>2025</v>
      </c>
      <c r="B1030" t="str">
        <f t="shared" si="65"/>
        <v>04</v>
      </c>
      <c r="C1030" s="3">
        <f t="shared" si="66"/>
        <v>45748</v>
      </c>
      <c r="D1030">
        <v>202504</v>
      </c>
      <c r="E1030">
        <v>148001312</v>
      </c>
      <c r="F1030">
        <v>412542</v>
      </c>
      <c r="G1030" s="1">
        <f t="shared" si="67"/>
        <v>2.7874212358333689E-3</v>
      </c>
      <c r="H1030" t="s">
        <v>258</v>
      </c>
      <c r="I1030">
        <v>162</v>
      </c>
      <c r="J1030" t="s">
        <v>52</v>
      </c>
    </row>
    <row r="1031" spans="1:10" x14ac:dyDescent="0.25">
      <c r="A1031" t="str">
        <f t="shared" si="64"/>
        <v>2025</v>
      </c>
      <c r="B1031" t="str">
        <f t="shared" si="65"/>
        <v>04</v>
      </c>
      <c r="C1031" s="3">
        <f t="shared" si="66"/>
        <v>45748</v>
      </c>
      <c r="D1031">
        <v>202504</v>
      </c>
      <c r="E1031">
        <v>347276572</v>
      </c>
      <c r="F1031">
        <v>6186820</v>
      </c>
      <c r="G1031" s="1">
        <f t="shared" si="67"/>
        <v>1.781525302547619E-2</v>
      </c>
      <c r="H1031" t="s">
        <v>258</v>
      </c>
      <c r="I1031">
        <v>170</v>
      </c>
      <c r="J1031" t="s">
        <v>53</v>
      </c>
    </row>
    <row r="1032" spans="1:10" x14ac:dyDescent="0.25">
      <c r="A1032" t="str">
        <f t="shared" si="64"/>
        <v>2025</v>
      </c>
      <c r="B1032" t="str">
        <f t="shared" si="65"/>
        <v>04</v>
      </c>
      <c r="C1032" s="3">
        <f t="shared" si="66"/>
        <v>45748</v>
      </c>
      <c r="D1032">
        <v>202504</v>
      </c>
      <c r="E1032">
        <v>90941693</v>
      </c>
      <c r="F1032">
        <v>450014</v>
      </c>
      <c r="G1032" s="1">
        <f t="shared" si="67"/>
        <v>4.9483793973353896E-3</v>
      </c>
      <c r="H1032" t="s">
        <v>258</v>
      </c>
      <c r="I1032">
        <v>181</v>
      </c>
      <c r="J1032" t="s">
        <v>55</v>
      </c>
    </row>
    <row r="1033" spans="1:10" x14ac:dyDescent="0.25">
      <c r="A1033" t="str">
        <f t="shared" si="64"/>
        <v>2025</v>
      </c>
      <c r="B1033" t="str">
        <f t="shared" si="65"/>
        <v>04</v>
      </c>
      <c r="C1033" s="3">
        <f t="shared" si="66"/>
        <v>45748</v>
      </c>
      <c r="D1033">
        <v>202504</v>
      </c>
      <c r="E1033">
        <v>12834441</v>
      </c>
      <c r="F1033">
        <v>32604</v>
      </c>
      <c r="G1033" s="1">
        <f t="shared" si="67"/>
        <v>2.540352166487033E-3</v>
      </c>
      <c r="H1033" t="s">
        <v>258</v>
      </c>
      <c r="I1033">
        <v>182</v>
      </c>
      <c r="J1033" t="s">
        <v>56</v>
      </c>
    </row>
    <row r="1034" spans="1:10" x14ac:dyDescent="0.25">
      <c r="A1034" t="str">
        <f t="shared" si="64"/>
        <v>2025</v>
      </c>
      <c r="B1034" t="str">
        <f t="shared" si="65"/>
        <v>04</v>
      </c>
      <c r="C1034" s="3">
        <f t="shared" si="66"/>
        <v>45748</v>
      </c>
      <c r="D1034">
        <v>202504</v>
      </c>
      <c r="E1034">
        <v>1378792</v>
      </c>
      <c r="F1034">
        <v>1716</v>
      </c>
      <c r="G1034" s="1">
        <f t="shared" si="67"/>
        <v>1.2445677085448712E-3</v>
      </c>
      <c r="H1034" t="s">
        <v>258</v>
      </c>
      <c r="I1034">
        <v>191</v>
      </c>
      <c r="J1034" t="s">
        <v>58</v>
      </c>
    </row>
    <row r="1035" spans="1:10" x14ac:dyDescent="0.25">
      <c r="A1035" t="str">
        <f t="shared" si="64"/>
        <v>2025</v>
      </c>
      <c r="B1035" t="str">
        <f t="shared" si="65"/>
        <v>04</v>
      </c>
      <c r="C1035" s="3">
        <f t="shared" si="66"/>
        <v>45748</v>
      </c>
      <c r="D1035">
        <v>202504</v>
      </c>
      <c r="E1035">
        <v>704093508</v>
      </c>
      <c r="F1035">
        <v>2012152</v>
      </c>
      <c r="G1035" s="1">
        <f t="shared" si="67"/>
        <v>2.8577908717204079E-3</v>
      </c>
      <c r="H1035" t="s">
        <v>258</v>
      </c>
      <c r="I1035">
        <v>192</v>
      </c>
      <c r="J1035" t="s">
        <v>59</v>
      </c>
    </row>
    <row r="1036" spans="1:10" x14ac:dyDescent="0.25">
      <c r="A1036" t="str">
        <f t="shared" si="64"/>
        <v>2025</v>
      </c>
      <c r="B1036" t="str">
        <f t="shared" si="65"/>
        <v>04</v>
      </c>
      <c r="C1036" s="3">
        <f t="shared" si="66"/>
        <v>45748</v>
      </c>
      <c r="D1036">
        <v>202504</v>
      </c>
      <c r="E1036">
        <v>760163160</v>
      </c>
      <c r="F1036">
        <v>7480087</v>
      </c>
      <c r="G1036" s="1">
        <f t="shared" si="67"/>
        <v>9.8401072211918295E-3</v>
      </c>
      <c r="H1036" t="s">
        <v>258</v>
      </c>
      <c r="I1036">
        <v>201</v>
      </c>
      <c r="J1036" t="s">
        <v>61</v>
      </c>
    </row>
    <row r="1037" spans="1:10" x14ac:dyDescent="0.25">
      <c r="A1037" t="str">
        <f t="shared" si="64"/>
        <v>2025</v>
      </c>
      <c r="B1037" t="str">
        <f t="shared" si="65"/>
        <v>04</v>
      </c>
      <c r="C1037" s="3">
        <f t="shared" si="66"/>
        <v>45748</v>
      </c>
      <c r="D1037">
        <v>202504</v>
      </c>
      <c r="E1037">
        <v>1499942664</v>
      </c>
      <c r="F1037">
        <v>57589262</v>
      </c>
      <c r="G1037" s="1">
        <f t="shared" si="67"/>
        <v>3.8394308917397389E-2</v>
      </c>
      <c r="H1037" t="s">
        <v>258</v>
      </c>
      <c r="I1037">
        <v>202</v>
      </c>
      <c r="J1037" t="s">
        <v>62</v>
      </c>
    </row>
    <row r="1038" spans="1:10" x14ac:dyDescent="0.25">
      <c r="A1038" t="str">
        <f t="shared" si="64"/>
        <v>2025</v>
      </c>
      <c r="B1038" t="str">
        <f t="shared" si="65"/>
        <v>04</v>
      </c>
      <c r="C1038" s="3">
        <f t="shared" si="66"/>
        <v>45748</v>
      </c>
      <c r="D1038">
        <v>202504</v>
      </c>
      <c r="E1038">
        <v>6527756</v>
      </c>
      <c r="F1038">
        <v>805</v>
      </c>
      <c r="G1038" s="1">
        <f t="shared" si="67"/>
        <v>1.233195603512141E-4</v>
      </c>
      <c r="H1038" t="s">
        <v>258</v>
      </c>
      <c r="I1038">
        <v>203</v>
      </c>
      <c r="J1038" t="s">
        <v>63</v>
      </c>
    </row>
    <row r="1039" spans="1:10" x14ac:dyDescent="0.25">
      <c r="A1039" t="str">
        <f t="shared" si="64"/>
        <v>2025</v>
      </c>
      <c r="B1039" t="str">
        <f t="shared" si="65"/>
        <v>04</v>
      </c>
      <c r="C1039" s="3">
        <f t="shared" si="66"/>
        <v>45748</v>
      </c>
      <c r="D1039">
        <v>202504</v>
      </c>
      <c r="E1039">
        <v>1581636</v>
      </c>
      <c r="F1039">
        <v>1346</v>
      </c>
      <c r="G1039" s="1">
        <f t="shared" si="67"/>
        <v>8.5101755397575679E-4</v>
      </c>
      <c r="H1039" t="s">
        <v>258</v>
      </c>
      <c r="I1039">
        <v>204</v>
      </c>
      <c r="J1039" t="s">
        <v>64</v>
      </c>
    </row>
    <row r="1040" spans="1:10" x14ac:dyDescent="0.25">
      <c r="A1040" t="str">
        <f t="shared" si="64"/>
        <v>2025</v>
      </c>
      <c r="B1040" t="str">
        <f t="shared" si="65"/>
        <v>04</v>
      </c>
      <c r="C1040" s="3">
        <f t="shared" si="66"/>
        <v>45748</v>
      </c>
      <c r="D1040">
        <v>202504</v>
      </c>
      <c r="E1040">
        <v>776308734</v>
      </c>
      <c r="F1040">
        <v>2065409</v>
      </c>
      <c r="G1040" s="1">
        <f t="shared" si="67"/>
        <v>2.6605510276276243E-3</v>
      </c>
      <c r="H1040" t="s">
        <v>258</v>
      </c>
      <c r="I1040">
        <v>210</v>
      </c>
      <c r="J1040" t="s">
        <v>65</v>
      </c>
    </row>
    <row r="1041" spans="1:10" x14ac:dyDescent="0.25">
      <c r="A1041" t="str">
        <f t="shared" si="64"/>
        <v>2025</v>
      </c>
      <c r="B1041" t="str">
        <f t="shared" si="65"/>
        <v>04</v>
      </c>
      <c r="C1041" s="3">
        <f t="shared" si="66"/>
        <v>45748</v>
      </c>
      <c r="D1041">
        <v>202504</v>
      </c>
      <c r="E1041">
        <v>35221144</v>
      </c>
      <c r="F1041">
        <v>24482</v>
      </c>
      <c r="G1041" s="1">
        <f t="shared" si="67"/>
        <v>6.9509383340870471E-4</v>
      </c>
      <c r="H1041" t="s">
        <v>258</v>
      </c>
      <c r="I1041">
        <v>221</v>
      </c>
      <c r="J1041" t="s">
        <v>67</v>
      </c>
    </row>
    <row r="1042" spans="1:10" x14ac:dyDescent="0.25">
      <c r="A1042" t="str">
        <f t="shared" si="64"/>
        <v>2025</v>
      </c>
      <c r="B1042" t="str">
        <f t="shared" si="65"/>
        <v>04</v>
      </c>
      <c r="C1042" s="3">
        <f t="shared" si="66"/>
        <v>45748</v>
      </c>
      <c r="D1042">
        <v>202504</v>
      </c>
      <c r="E1042">
        <v>344540945</v>
      </c>
      <c r="F1042">
        <v>703602</v>
      </c>
      <c r="G1042" s="1">
        <f t="shared" si="67"/>
        <v>2.0421433510609314E-3</v>
      </c>
      <c r="H1042" t="s">
        <v>258</v>
      </c>
      <c r="I1042">
        <v>222</v>
      </c>
      <c r="J1042" t="s">
        <v>68</v>
      </c>
    </row>
    <row r="1043" spans="1:10" x14ac:dyDescent="0.25">
      <c r="A1043" t="str">
        <f t="shared" si="64"/>
        <v>2025</v>
      </c>
      <c r="B1043" t="str">
        <f t="shared" si="65"/>
        <v>04</v>
      </c>
      <c r="C1043" s="3">
        <f t="shared" si="66"/>
        <v>45748</v>
      </c>
      <c r="D1043">
        <v>202504</v>
      </c>
      <c r="E1043">
        <v>78015089</v>
      </c>
      <c r="F1043">
        <v>33255</v>
      </c>
      <c r="G1043" s="1">
        <f t="shared" si="67"/>
        <v>4.2626369368110314E-4</v>
      </c>
      <c r="H1043" t="s">
        <v>258</v>
      </c>
      <c r="I1043">
        <v>231</v>
      </c>
      <c r="J1043" t="s">
        <v>70</v>
      </c>
    </row>
    <row r="1044" spans="1:10" x14ac:dyDescent="0.25">
      <c r="A1044" t="str">
        <f t="shared" si="64"/>
        <v>2025</v>
      </c>
      <c r="B1044" t="str">
        <f t="shared" si="65"/>
        <v>04</v>
      </c>
      <c r="C1044" s="3">
        <f t="shared" si="66"/>
        <v>45748</v>
      </c>
      <c r="D1044">
        <v>202504</v>
      </c>
      <c r="E1044">
        <v>350085888</v>
      </c>
      <c r="F1044">
        <v>1612442</v>
      </c>
      <c r="G1044" s="1">
        <f t="shared" si="67"/>
        <v>4.6058468943483951E-3</v>
      </c>
      <c r="H1044" t="s">
        <v>258</v>
      </c>
      <c r="I1044">
        <v>239</v>
      </c>
      <c r="J1044" t="s">
        <v>71</v>
      </c>
    </row>
    <row r="1045" spans="1:10" x14ac:dyDescent="0.25">
      <c r="A1045" t="str">
        <f t="shared" si="64"/>
        <v>2025</v>
      </c>
      <c r="B1045" t="str">
        <f t="shared" si="65"/>
        <v>04</v>
      </c>
      <c r="C1045" s="3">
        <f t="shared" si="66"/>
        <v>45748</v>
      </c>
      <c r="D1045">
        <v>202504</v>
      </c>
      <c r="E1045">
        <v>352039902</v>
      </c>
      <c r="F1045">
        <v>2562903</v>
      </c>
      <c r="G1045" s="1">
        <f t="shared" si="67"/>
        <v>7.2801491689995978E-3</v>
      </c>
      <c r="H1045" t="s">
        <v>258</v>
      </c>
      <c r="I1045">
        <v>241</v>
      </c>
      <c r="J1045" t="s">
        <v>73</v>
      </c>
    </row>
    <row r="1046" spans="1:10" x14ac:dyDescent="0.25">
      <c r="A1046" t="str">
        <f t="shared" si="64"/>
        <v>2025</v>
      </c>
      <c r="B1046" t="str">
        <f t="shared" si="65"/>
        <v>04</v>
      </c>
      <c r="C1046" s="3">
        <f t="shared" si="66"/>
        <v>45748</v>
      </c>
      <c r="D1046">
        <v>202504</v>
      </c>
      <c r="E1046">
        <v>152903791</v>
      </c>
      <c r="F1046">
        <v>46702</v>
      </c>
      <c r="G1046" s="1">
        <f t="shared" si="67"/>
        <v>3.054338920870837E-4</v>
      </c>
      <c r="H1046" t="s">
        <v>258</v>
      </c>
      <c r="I1046">
        <v>242</v>
      </c>
      <c r="J1046" t="s">
        <v>74</v>
      </c>
    </row>
    <row r="1047" spans="1:10" x14ac:dyDescent="0.25">
      <c r="A1047" t="str">
        <f t="shared" si="64"/>
        <v>2025</v>
      </c>
      <c r="B1047" t="str">
        <f t="shared" si="65"/>
        <v>04</v>
      </c>
      <c r="C1047" s="3">
        <f t="shared" si="66"/>
        <v>45748</v>
      </c>
      <c r="D1047">
        <v>202504</v>
      </c>
      <c r="E1047">
        <v>35104956</v>
      </c>
      <c r="F1047">
        <v>59065</v>
      </c>
      <c r="G1047" s="1">
        <f t="shared" si="67"/>
        <v>1.6825259658493803E-3</v>
      </c>
      <c r="H1047" t="s">
        <v>258</v>
      </c>
      <c r="I1047">
        <v>243</v>
      </c>
      <c r="J1047" t="s">
        <v>75</v>
      </c>
    </row>
    <row r="1048" spans="1:10" x14ac:dyDescent="0.25">
      <c r="A1048" t="str">
        <f t="shared" si="64"/>
        <v>2025</v>
      </c>
      <c r="B1048" t="str">
        <f t="shared" si="65"/>
        <v>04</v>
      </c>
      <c r="C1048" s="3">
        <f t="shared" si="66"/>
        <v>45748</v>
      </c>
      <c r="D1048">
        <v>202504</v>
      </c>
      <c r="E1048">
        <v>128946952</v>
      </c>
      <c r="F1048">
        <v>330052</v>
      </c>
      <c r="G1048" s="1">
        <f t="shared" si="67"/>
        <v>2.5595952047009225E-3</v>
      </c>
      <c r="H1048" t="s">
        <v>258</v>
      </c>
      <c r="I1048">
        <v>251</v>
      </c>
      <c r="J1048" t="s">
        <v>77</v>
      </c>
    </row>
    <row r="1049" spans="1:10" x14ac:dyDescent="0.25">
      <c r="A1049" t="str">
        <f t="shared" si="64"/>
        <v>2025</v>
      </c>
      <c r="B1049" t="str">
        <f t="shared" si="65"/>
        <v>04</v>
      </c>
      <c r="C1049" s="3">
        <f t="shared" si="66"/>
        <v>45748</v>
      </c>
      <c r="D1049">
        <v>202504</v>
      </c>
      <c r="E1049">
        <v>20594</v>
      </c>
      <c r="F1049">
        <v>0</v>
      </c>
      <c r="G1049" s="1">
        <f t="shared" si="67"/>
        <v>0</v>
      </c>
      <c r="H1049" t="s">
        <v>258</v>
      </c>
      <c r="I1049">
        <v>252</v>
      </c>
      <c r="J1049" t="s">
        <v>78</v>
      </c>
    </row>
    <row r="1050" spans="1:10" x14ac:dyDescent="0.25">
      <c r="A1050" t="str">
        <f t="shared" si="64"/>
        <v>2025</v>
      </c>
      <c r="B1050" t="str">
        <f t="shared" si="65"/>
        <v>04</v>
      </c>
      <c r="C1050" s="3">
        <f t="shared" si="66"/>
        <v>45748</v>
      </c>
      <c r="D1050">
        <v>202504</v>
      </c>
      <c r="E1050">
        <v>392949487</v>
      </c>
      <c r="F1050">
        <v>1573689</v>
      </c>
      <c r="G1050" s="1">
        <f t="shared" si="67"/>
        <v>4.0048124557037533E-3</v>
      </c>
      <c r="H1050" t="s">
        <v>258</v>
      </c>
      <c r="I1050">
        <v>259</v>
      </c>
      <c r="J1050" t="s">
        <v>79</v>
      </c>
    </row>
    <row r="1051" spans="1:10" x14ac:dyDescent="0.25">
      <c r="A1051" t="str">
        <f t="shared" si="64"/>
        <v>2025</v>
      </c>
      <c r="B1051" t="str">
        <f t="shared" si="65"/>
        <v>04</v>
      </c>
      <c r="C1051" s="3">
        <f t="shared" si="66"/>
        <v>45748</v>
      </c>
      <c r="D1051">
        <v>202504</v>
      </c>
      <c r="E1051">
        <v>2138488</v>
      </c>
      <c r="F1051">
        <v>4092</v>
      </c>
      <c r="G1051" s="1">
        <f t="shared" si="67"/>
        <v>1.9135015019958027E-3</v>
      </c>
      <c r="H1051" t="s">
        <v>258</v>
      </c>
      <c r="I1051">
        <v>261</v>
      </c>
      <c r="J1051" t="s">
        <v>80</v>
      </c>
    </row>
    <row r="1052" spans="1:10" x14ac:dyDescent="0.25">
      <c r="A1052" t="str">
        <f t="shared" si="64"/>
        <v>2025</v>
      </c>
      <c r="B1052" t="str">
        <f t="shared" si="65"/>
        <v>04</v>
      </c>
      <c r="C1052" s="3">
        <f t="shared" si="66"/>
        <v>45748</v>
      </c>
      <c r="D1052">
        <v>202504</v>
      </c>
      <c r="E1052">
        <v>76579776</v>
      </c>
      <c r="F1052">
        <v>1033606</v>
      </c>
      <c r="G1052" s="1">
        <f t="shared" si="67"/>
        <v>1.3497114433972749E-2</v>
      </c>
      <c r="H1052" t="s">
        <v>258</v>
      </c>
      <c r="I1052">
        <v>262</v>
      </c>
      <c r="J1052" t="s">
        <v>81</v>
      </c>
    </row>
    <row r="1053" spans="1:10" x14ac:dyDescent="0.25">
      <c r="A1053" t="str">
        <f t="shared" si="64"/>
        <v>2025</v>
      </c>
      <c r="B1053" t="str">
        <f t="shared" si="65"/>
        <v>04</v>
      </c>
      <c r="C1053" s="3">
        <f t="shared" si="66"/>
        <v>45748</v>
      </c>
      <c r="D1053">
        <v>202504</v>
      </c>
      <c r="E1053">
        <v>766068</v>
      </c>
      <c r="F1053">
        <v>0</v>
      </c>
      <c r="G1053" s="1">
        <f t="shared" si="67"/>
        <v>0</v>
      </c>
      <c r="H1053" t="s">
        <v>258</v>
      </c>
      <c r="I1053">
        <v>263</v>
      </c>
      <c r="J1053" t="s">
        <v>82</v>
      </c>
    </row>
    <row r="1054" spans="1:10" x14ac:dyDescent="0.25">
      <c r="A1054" t="str">
        <f t="shared" si="64"/>
        <v>2025</v>
      </c>
      <c r="B1054" t="str">
        <f t="shared" si="65"/>
        <v>04</v>
      </c>
      <c r="C1054" s="3">
        <f t="shared" si="66"/>
        <v>45748</v>
      </c>
      <c r="D1054">
        <v>202504</v>
      </c>
      <c r="E1054">
        <v>357318818</v>
      </c>
      <c r="F1054">
        <v>23222</v>
      </c>
      <c r="G1054" s="1">
        <f t="shared" si="67"/>
        <v>6.4989580257706993E-5</v>
      </c>
      <c r="H1054" t="s">
        <v>258</v>
      </c>
      <c r="I1054">
        <v>264</v>
      </c>
      <c r="J1054" t="s">
        <v>83</v>
      </c>
    </row>
    <row r="1055" spans="1:10" x14ac:dyDescent="0.25">
      <c r="A1055" t="str">
        <f t="shared" si="64"/>
        <v>2025</v>
      </c>
      <c r="B1055" t="str">
        <f t="shared" si="65"/>
        <v>04</v>
      </c>
      <c r="C1055" s="3">
        <f t="shared" si="66"/>
        <v>45748</v>
      </c>
      <c r="D1055">
        <v>202504</v>
      </c>
      <c r="E1055">
        <v>5337394</v>
      </c>
      <c r="F1055">
        <v>19767</v>
      </c>
      <c r="G1055" s="1">
        <f t="shared" si="67"/>
        <v>3.7034927532050284E-3</v>
      </c>
      <c r="H1055" t="s">
        <v>258</v>
      </c>
      <c r="I1055">
        <v>265</v>
      </c>
      <c r="J1055" t="s">
        <v>84</v>
      </c>
    </row>
    <row r="1056" spans="1:10" x14ac:dyDescent="0.25">
      <c r="A1056" t="str">
        <f t="shared" si="64"/>
        <v>2025</v>
      </c>
      <c r="B1056" t="str">
        <f t="shared" si="65"/>
        <v>04</v>
      </c>
      <c r="C1056" s="3">
        <f t="shared" si="66"/>
        <v>45748</v>
      </c>
      <c r="D1056">
        <v>202504</v>
      </c>
      <c r="E1056">
        <v>40533527</v>
      </c>
      <c r="F1056">
        <v>432946</v>
      </c>
      <c r="G1056" s="1">
        <f t="shared" si="67"/>
        <v>1.0681182518363131E-2</v>
      </c>
      <c r="H1056" t="s">
        <v>258</v>
      </c>
      <c r="I1056">
        <v>266</v>
      </c>
      <c r="J1056" t="s">
        <v>85</v>
      </c>
    </row>
    <row r="1057" spans="1:10" x14ac:dyDescent="0.25">
      <c r="A1057" t="str">
        <f t="shared" si="64"/>
        <v>2025</v>
      </c>
      <c r="B1057" t="str">
        <f t="shared" si="65"/>
        <v>04</v>
      </c>
      <c r="C1057" s="3">
        <f t="shared" si="66"/>
        <v>45748</v>
      </c>
      <c r="D1057">
        <v>202504</v>
      </c>
      <c r="E1057">
        <v>2901977</v>
      </c>
      <c r="F1057">
        <v>5927</v>
      </c>
      <c r="G1057" s="1">
        <f t="shared" si="67"/>
        <v>2.0424007495579736E-3</v>
      </c>
      <c r="H1057" t="s">
        <v>258</v>
      </c>
      <c r="I1057">
        <v>267</v>
      </c>
      <c r="J1057" t="s">
        <v>86</v>
      </c>
    </row>
    <row r="1058" spans="1:10" x14ac:dyDescent="0.25">
      <c r="A1058" t="str">
        <f t="shared" si="64"/>
        <v>2025</v>
      </c>
      <c r="B1058" t="str">
        <f t="shared" si="65"/>
        <v>04</v>
      </c>
      <c r="C1058" s="3">
        <f t="shared" si="66"/>
        <v>45748</v>
      </c>
      <c r="D1058">
        <v>202504</v>
      </c>
      <c r="E1058">
        <v>9294183</v>
      </c>
      <c r="F1058">
        <v>3064</v>
      </c>
      <c r="G1058" s="1">
        <f t="shared" si="67"/>
        <v>3.2966856796342399E-4</v>
      </c>
      <c r="H1058" t="s">
        <v>258</v>
      </c>
      <c r="I1058">
        <v>268</v>
      </c>
      <c r="J1058" t="s">
        <v>87</v>
      </c>
    </row>
    <row r="1059" spans="1:10" x14ac:dyDescent="0.25">
      <c r="A1059" t="str">
        <f t="shared" si="64"/>
        <v>2025</v>
      </c>
      <c r="B1059" t="str">
        <f t="shared" si="65"/>
        <v>04</v>
      </c>
      <c r="C1059" s="3">
        <f t="shared" si="66"/>
        <v>45748</v>
      </c>
      <c r="D1059">
        <v>202504</v>
      </c>
      <c r="E1059">
        <v>134947280</v>
      </c>
      <c r="F1059">
        <v>14652672</v>
      </c>
      <c r="G1059" s="1">
        <f t="shared" si="67"/>
        <v>0.10858071389063936</v>
      </c>
      <c r="H1059" t="s">
        <v>258</v>
      </c>
      <c r="I1059">
        <v>271</v>
      </c>
      <c r="J1059" t="s">
        <v>88</v>
      </c>
    </row>
    <row r="1060" spans="1:10" x14ac:dyDescent="0.25">
      <c r="A1060" t="str">
        <f t="shared" si="64"/>
        <v>2025</v>
      </c>
      <c r="B1060" t="str">
        <f t="shared" si="65"/>
        <v>04</v>
      </c>
      <c r="C1060" s="3">
        <f t="shared" si="66"/>
        <v>45748</v>
      </c>
      <c r="D1060">
        <v>202504</v>
      </c>
      <c r="E1060">
        <v>3090703</v>
      </c>
      <c r="F1060">
        <v>666</v>
      </c>
      <c r="G1060" s="1">
        <f t="shared" si="67"/>
        <v>2.1548495601162585E-4</v>
      </c>
      <c r="H1060" t="s">
        <v>258</v>
      </c>
      <c r="I1060">
        <v>272</v>
      </c>
      <c r="J1060" t="s">
        <v>89</v>
      </c>
    </row>
    <row r="1061" spans="1:10" x14ac:dyDescent="0.25">
      <c r="A1061" t="str">
        <f t="shared" si="64"/>
        <v>2025</v>
      </c>
      <c r="B1061" t="str">
        <f t="shared" si="65"/>
        <v>04</v>
      </c>
      <c r="C1061" s="3">
        <f t="shared" si="66"/>
        <v>45748</v>
      </c>
      <c r="D1061">
        <v>202504</v>
      </c>
      <c r="E1061">
        <v>10166942</v>
      </c>
      <c r="F1061">
        <v>667</v>
      </c>
      <c r="G1061" s="1">
        <f t="shared" si="67"/>
        <v>6.5604780670530042E-5</v>
      </c>
      <c r="H1061" t="s">
        <v>258</v>
      </c>
      <c r="I1061">
        <v>273</v>
      </c>
      <c r="J1061" t="s">
        <v>90</v>
      </c>
    </row>
    <row r="1062" spans="1:10" x14ac:dyDescent="0.25">
      <c r="A1062" t="str">
        <f t="shared" si="64"/>
        <v>2025</v>
      </c>
      <c r="B1062" t="str">
        <f t="shared" si="65"/>
        <v>04</v>
      </c>
      <c r="C1062" s="3">
        <f t="shared" si="66"/>
        <v>45748</v>
      </c>
      <c r="D1062">
        <v>202504</v>
      </c>
      <c r="E1062">
        <v>7294913</v>
      </c>
      <c r="F1062">
        <v>98844</v>
      </c>
      <c r="G1062" s="1">
        <f t="shared" si="67"/>
        <v>1.3549716082974533E-2</v>
      </c>
      <c r="H1062" t="s">
        <v>258</v>
      </c>
      <c r="I1062">
        <v>274</v>
      </c>
      <c r="J1062" t="s">
        <v>91</v>
      </c>
    </row>
    <row r="1063" spans="1:10" x14ac:dyDescent="0.25">
      <c r="A1063" t="str">
        <f t="shared" si="64"/>
        <v>2025</v>
      </c>
      <c r="B1063" t="str">
        <f t="shared" si="65"/>
        <v>04</v>
      </c>
      <c r="C1063" s="3">
        <f t="shared" si="66"/>
        <v>45748</v>
      </c>
      <c r="D1063">
        <v>202504</v>
      </c>
      <c r="E1063">
        <v>357470420</v>
      </c>
      <c r="F1063">
        <v>63573</v>
      </c>
      <c r="G1063" s="1">
        <f t="shared" si="67"/>
        <v>1.7784128823861845E-4</v>
      </c>
      <c r="H1063" t="s">
        <v>258</v>
      </c>
      <c r="I1063">
        <v>275</v>
      </c>
      <c r="J1063" t="s">
        <v>92</v>
      </c>
    </row>
    <row r="1064" spans="1:10" x14ac:dyDescent="0.25">
      <c r="A1064" t="str">
        <f t="shared" si="64"/>
        <v>2025</v>
      </c>
      <c r="B1064" t="str">
        <f t="shared" si="65"/>
        <v>04</v>
      </c>
      <c r="C1064" s="3">
        <f t="shared" si="66"/>
        <v>45748</v>
      </c>
      <c r="D1064">
        <v>202504</v>
      </c>
      <c r="E1064">
        <v>28408309</v>
      </c>
      <c r="F1064">
        <v>225475</v>
      </c>
      <c r="G1064" s="1">
        <f t="shared" si="67"/>
        <v>7.936938449944345E-3</v>
      </c>
      <c r="H1064" t="s">
        <v>258</v>
      </c>
      <c r="I1064">
        <v>279</v>
      </c>
      <c r="J1064" t="s">
        <v>93</v>
      </c>
    </row>
    <row r="1065" spans="1:10" x14ac:dyDescent="0.25">
      <c r="A1065" t="str">
        <f t="shared" si="64"/>
        <v>2025</v>
      </c>
      <c r="B1065" t="str">
        <f t="shared" si="65"/>
        <v>04</v>
      </c>
      <c r="C1065" s="3">
        <f t="shared" si="66"/>
        <v>45748</v>
      </c>
      <c r="D1065">
        <v>202504</v>
      </c>
      <c r="E1065">
        <v>316202186</v>
      </c>
      <c r="F1065">
        <v>747199</v>
      </c>
      <c r="G1065" s="1">
        <f t="shared" si="67"/>
        <v>2.3630418544924293E-3</v>
      </c>
      <c r="H1065" t="s">
        <v>258</v>
      </c>
      <c r="I1065">
        <v>281</v>
      </c>
      <c r="J1065" t="s">
        <v>94</v>
      </c>
    </row>
    <row r="1066" spans="1:10" x14ac:dyDescent="0.25">
      <c r="A1066" t="str">
        <f t="shared" si="64"/>
        <v>2025</v>
      </c>
      <c r="B1066" t="str">
        <f t="shared" si="65"/>
        <v>04</v>
      </c>
      <c r="C1066" s="3">
        <f t="shared" si="66"/>
        <v>45748</v>
      </c>
      <c r="D1066">
        <v>202504</v>
      </c>
      <c r="E1066">
        <v>394940118</v>
      </c>
      <c r="F1066">
        <v>1293770</v>
      </c>
      <c r="G1066" s="1">
        <f t="shared" si="67"/>
        <v>3.2758637095459623E-3</v>
      </c>
      <c r="H1066" t="s">
        <v>258</v>
      </c>
      <c r="I1066">
        <v>282</v>
      </c>
      <c r="J1066" t="s">
        <v>95</v>
      </c>
    </row>
    <row r="1067" spans="1:10" x14ac:dyDescent="0.25">
      <c r="A1067" t="str">
        <f t="shared" si="64"/>
        <v>2025</v>
      </c>
      <c r="B1067" t="str">
        <f t="shared" si="65"/>
        <v>04</v>
      </c>
      <c r="C1067" s="3">
        <f t="shared" si="66"/>
        <v>45748</v>
      </c>
      <c r="D1067">
        <v>202504</v>
      </c>
      <c r="E1067">
        <v>973609574</v>
      </c>
      <c r="F1067">
        <v>446180</v>
      </c>
      <c r="G1067" s="1">
        <f t="shared" si="67"/>
        <v>4.582740473338854E-4</v>
      </c>
      <c r="H1067" t="s">
        <v>258</v>
      </c>
      <c r="I1067">
        <v>291</v>
      </c>
      <c r="J1067" t="s">
        <v>97</v>
      </c>
    </row>
    <row r="1068" spans="1:10" x14ac:dyDescent="0.25">
      <c r="A1068" t="str">
        <f t="shared" si="64"/>
        <v>2025</v>
      </c>
      <c r="B1068" t="str">
        <f t="shared" si="65"/>
        <v>04</v>
      </c>
      <c r="C1068" s="3">
        <f t="shared" si="66"/>
        <v>45748</v>
      </c>
      <c r="D1068">
        <v>202504</v>
      </c>
      <c r="E1068">
        <v>73104437</v>
      </c>
      <c r="F1068">
        <v>290702</v>
      </c>
      <c r="G1068" s="1">
        <f t="shared" si="67"/>
        <v>3.9765301796934709E-3</v>
      </c>
      <c r="H1068" t="s">
        <v>258</v>
      </c>
      <c r="I1068">
        <v>292</v>
      </c>
      <c r="J1068" t="s">
        <v>98</v>
      </c>
    </row>
    <row r="1069" spans="1:10" x14ac:dyDescent="0.25">
      <c r="A1069" t="str">
        <f t="shared" si="64"/>
        <v>2025</v>
      </c>
      <c r="B1069" t="str">
        <f t="shared" si="65"/>
        <v>04</v>
      </c>
      <c r="C1069" s="3">
        <f t="shared" si="66"/>
        <v>45748</v>
      </c>
      <c r="D1069">
        <v>202504</v>
      </c>
      <c r="E1069">
        <v>214573174</v>
      </c>
      <c r="F1069">
        <v>235239</v>
      </c>
      <c r="G1069" s="1">
        <f t="shared" si="67"/>
        <v>1.0963113217498475E-3</v>
      </c>
      <c r="H1069" t="s">
        <v>258</v>
      </c>
      <c r="I1069">
        <v>293</v>
      </c>
      <c r="J1069" t="s">
        <v>99</v>
      </c>
    </row>
    <row r="1070" spans="1:10" x14ac:dyDescent="0.25">
      <c r="A1070" t="str">
        <f t="shared" si="64"/>
        <v>2025</v>
      </c>
      <c r="B1070" t="str">
        <f t="shared" si="65"/>
        <v>04</v>
      </c>
      <c r="C1070" s="3">
        <f t="shared" si="66"/>
        <v>45748</v>
      </c>
      <c r="D1070">
        <v>202504</v>
      </c>
      <c r="E1070">
        <v>7058038</v>
      </c>
      <c r="F1070">
        <v>29039</v>
      </c>
      <c r="G1070" s="1">
        <f t="shared" si="67"/>
        <v>4.1143161881531387E-3</v>
      </c>
      <c r="H1070" t="s">
        <v>258</v>
      </c>
      <c r="I1070">
        <v>301</v>
      </c>
      <c r="J1070" t="s">
        <v>100</v>
      </c>
    </row>
    <row r="1071" spans="1:10" x14ac:dyDescent="0.25">
      <c r="A1071" t="str">
        <f t="shared" si="64"/>
        <v>2025</v>
      </c>
      <c r="B1071" t="str">
        <f t="shared" si="65"/>
        <v>04</v>
      </c>
      <c r="C1071" s="3">
        <f t="shared" si="66"/>
        <v>45748</v>
      </c>
      <c r="D1071">
        <v>202504</v>
      </c>
      <c r="E1071">
        <v>780918</v>
      </c>
      <c r="F1071">
        <v>527</v>
      </c>
      <c r="G1071" s="1">
        <f t="shared" si="67"/>
        <v>6.748467828888565E-4</v>
      </c>
      <c r="H1071" t="s">
        <v>258</v>
      </c>
      <c r="I1071">
        <v>302</v>
      </c>
      <c r="J1071" t="s">
        <v>101</v>
      </c>
    </row>
    <row r="1072" spans="1:10" x14ac:dyDescent="0.25">
      <c r="A1072" t="str">
        <f t="shared" si="64"/>
        <v>2025</v>
      </c>
      <c r="B1072" t="str">
        <f t="shared" si="65"/>
        <v>04</v>
      </c>
      <c r="C1072" s="3">
        <f t="shared" si="66"/>
        <v>45748</v>
      </c>
      <c r="D1072">
        <v>202504</v>
      </c>
      <c r="E1072">
        <v>1175901</v>
      </c>
      <c r="F1072">
        <v>9840</v>
      </c>
      <c r="G1072" s="1">
        <f t="shared" si="67"/>
        <v>8.3680513920814763E-3</v>
      </c>
      <c r="H1072" t="s">
        <v>258</v>
      </c>
      <c r="I1072">
        <v>303</v>
      </c>
      <c r="J1072" t="s">
        <v>102</v>
      </c>
    </row>
    <row r="1073" spans="1:10" x14ac:dyDescent="0.25">
      <c r="A1073" t="str">
        <f t="shared" si="64"/>
        <v>2025</v>
      </c>
      <c r="B1073" t="str">
        <f t="shared" si="65"/>
        <v>04</v>
      </c>
      <c r="C1073" s="3">
        <f t="shared" si="66"/>
        <v>45748</v>
      </c>
      <c r="D1073">
        <v>202504</v>
      </c>
      <c r="E1073">
        <v>315292904</v>
      </c>
      <c r="F1073">
        <v>23793</v>
      </c>
      <c r="G1073" s="1">
        <f t="shared" si="67"/>
        <v>7.5463163611192471E-5</v>
      </c>
      <c r="H1073" t="s">
        <v>258</v>
      </c>
      <c r="I1073">
        <v>309</v>
      </c>
      <c r="J1073" t="s">
        <v>103</v>
      </c>
    </row>
    <row r="1074" spans="1:10" x14ac:dyDescent="0.25">
      <c r="A1074" t="str">
        <f t="shared" si="64"/>
        <v>2025</v>
      </c>
      <c r="B1074" t="str">
        <f t="shared" si="65"/>
        <v>04</v>
      </c>
      <c r="C1074" s="3">
        <f t="shared" si="66"/>
        <v>45748</v>
      </c>
      <c r="D1074">
        <v>202504</v>
      </c>
      <c r="E1074">
        <v>113177799</v>
      </c>
      <c r="F1074">
        <v>460207</v>
      </c>
      <c r="G1074" s="1">
        <f t="shared" si="67"/>
        <v>4.066230339043791E-3</v>
      </c>
      <c r="H1074" t="s">
        <v>258</v>
      </c>
      <c r="I1074">
        <v>310</v>
      </c>
      <c r="J1074" t="s">
        <v>105</v>
      </c>
    </row>
    <row r="1075" spans="1:10" x14ac:dyDescent="0.25">
      <c r="A1075" t="str">
        <f t="shared" si="64"/>
        <v>2025</v>
      </c>
      <c r="B1075" t="str">
        <f t="shared" si="65"/>
        <v>04</v>
      </c>
      <c r="C1075" s="3">
        <f t="shared" si="66"/>
        <v>45748</v>
      </c>
      <c r="D1075">
        <v>202504</v>
      </c>
      <c r="E1075">
        <v>501956</v>
      </c>
      <c r="F1075">
        <v>5917</v>
      </c>
      <c r="G1075" s="1">
        <f t="shared" si="67"/>
        <v>1.1787885790786443E-2</v>
      </c>
      <c r="H1075" t="s">
        <v>258</v>
      </c>
      <c r="I1075">
        <v>321</v>
      </c>
      <c r="J1075" t="s">
        <v>106</v>
      </c>
    </row>
    <row r="1076" spans="1:10" x14ac:dyDescent="0.25">
      <c r="A1076" t="str">
        <f t="shared" si="64"/>
        <v>2025</v>
      </c>
      <c r="B1076" t="str">
        <f t="shared" si="65"/>
        <v>04</v>
      </c>
      <c r="C1076" s="3">
        <f t="shared" si="66"/>
        <v>45748</v>
      </c>
      <c r="D1076">
        <v>202504</v>
      </c>
      <c r="E1076">
        <v>713837</v>
      </c>
      <c r="F1076">
        <v>2958</v>
      </c>
      <c r="G1076" s="1">
        <f t="shared" si="67"/>
        <v>4.1438031371307457E-3</v>
      </c>
      <c r="H1076" t="s">
        <v>258</v>
      </c>
      <c r="I1076">
        <v>322</v>
      </c>
      <c r="J1076" t="s">
        <v>107</v>
      </c>
    </row>
    <row r="1077" spans="1:10" x14ac:dyDescent="0.25">
      <c r="A1077" t="str">
        <f t="shared" si="64"/>
        <v>2025</v>
      </c>
      <c r="B1077" t="str">
        <f t="shared" si="65"/>
        <v>04</v>
      </c>
      <c r="C1077" s="3">
        <f t="shared" si="66"/>
        <v>45748</v>
      </c>
      <c r="D1077">
        <v>202504</v>
      </c>
      <c r="E1077">
        <v>839729</v>
      </c>
      <c r="F1077">
        <v>4622</v>
      </c>
      <c r="G1077" s="1">
        <f t="shared" si="67"/>
        <v>5.5041566981728629E-3</v>
      </c>
      <c r="H1077" t="s">
        <v>258</v>
      </c>
      <c r="I1077">
        <v>323</v>
      </c>
      <c r="J1077" t="s">
        <v>108</v>
      </c>
    </row>
    <row r="1078" spans="1:10" x14ac:dyDescent="0.25">
      <c r="A1078" t="str">
        <f t="shared" si="64"/>
        <v>2025</v>
      </c>
      <c r="B1078" t="str">
        <f t="shared" si="65"/>
        <v>04</v>
      </c>
      <c r="C1078" s="3">
        <f t="shared" si="66"/>
        <v>45748</v>
      </c>
      <c r="D1078">
        <v>202504</v>
      </c>
      <c r="E1078">
        <v>2280409</v>
      </c>
      <c r="F1078">
        <v>9215</v>
      </c>
      <c r="G1078" s="1">
        <f t="shared" si="67"/>
        <v>4.040941778426589E-3</v>
      </c>
      <c r="H1078" t="s">
        <v>258</v>
      </c>
      <c r="I1078">
        <v>324</v>
      </c>
      <c r="J1078" t="s">
        <v>109</v>
      </c>
    </row>
    <row r="1079" spans="1:10" x14ac:dyDescent="0.25">
      <c r="A1079" t="str">
        <f t="shared" si="64"/>
        <v>2025</v>
      </c>
      <c r="B1079" t="str">
        <f t="shared" si="65"/>
        <v>04</v>
      </c>
      <c r="C1079" s="3">
        <f t="shared" si="66"/>
        <v>45748</v>
      </c>
      <c r="D1079">
        <v>202504</v>
      </c>
      <c r="E1079">
        <v>179383971</v>
      </c>
      <c r="F1079">
        <v>495021</v>
      </c>
      <c r="G1079" s="1">
        <f t="shared" si="67"/>
        <v>2.7595609420420289E-3</v>
      </c>
      <c r="H1079" t="s">
        <v>258</v>
      </c>
      <c r="I1079">
        <v>329</v>
      </c>
      <c r="J1079" t="s">
        <v>110</v>
      </c>
    </row>
    <row r="1080" spans="1:10" x14ac:dyDescent="0.25">
      <c r="A1080" t="str">
        <f t="shared" si="64"/>
        <v>2025</v>
      </c>
      <c r="B1080" t="str">
        <f t="shared" si="65"/>
        <v>04</v>
      </c>
      <c r="C1080" s="3">
        <f t="shared" si="66"/>
        <v>45748</v>
      </c>
      <c r="D1080">
        <v>202504</v>
      </c>
      <c r="E1080">
        <v>23886606</v>
      </c>
      <c r="F1080">
        <v>299158</v>
      </c>
      <c r="G1080" s="1">
        <f t="shared" si="67"/>
        <v>1.2524089860233806E-2</v>
      </c>
      <c r="H1080" t="s">
        <v>258</v>
      </c>
      <c r="I1080">
        <v>331</v>
      </c>
      <c r="J1080" t="s">
        <v>111</v>
      </c>
    </row>
    <row r="1081" spans="1:10" x14ac:dyDescent="0.25">
      <c r="A1081" t="str">
        <f t="shared" si="64"/>
        <v>2025</v>
      </c>
      <c r="B1081" t="str">
        <f t="shared" si="65"/>
        <v>04</v>
      </c>
      <c r="C1081" s="3">
        <f t="shared" si="66"/>
        <v>45748</v>
      </c>
      <c r="D1081">
        <v>202504</v>
      </c>
      <c r="E1081">
        <v>5534291</v>
      </c>
      <c r="F1081">
        <v>15558</v>
      </c>
      <c r="G1081" s="1">
        <f t="shared" si="67"/>
        <v>2.8112002061329989E-3</v>
      </c>
      <c r="H1081" t="s">
        <v>258</v>
      </c>
      <c r="I1081">
        <v>332</v>
      </c>
      <c r="J1081" t="s">
        <v>112</v>
      </c>
    </row>
    <row r="1082" spans="1:10" x14ac:dyDescent="0.25">
      <c r="A1082" t="str">
        <f t="shared" si="64"/>
        <v>2025</v>
      </c>
      <c r="B1082" t="str">
        <f t="shared" si="65"/>
        <v>05</v>
      </c>
      <c r="C1082" s="3">
        <f t="shared" si="66"/>
        <v>45778</v>
      </c>
      <c r="D1082">
        <v>202505</v>
      </c>
      <c r="E1082">
        <v>1797879577</v>
      </c>
      <c r="F1082">
        <v>21042447</v>
      </c>
      <c r="G1082" s="1">
        <f t="shared" si="67"/>
        <v>1.1704035837101008E-2</v>
      </c>
      <c r="H1082" t="s">
        <v>258</v>
      </c>
      <c r="I1082">
        <v>101</v>
      </c>
      <c r="J1082" t="s">
        <v>29</v>
      </c>
    </row>
    <row r="1083" spans="1:10" x14ac:dyDescent="0.25">
      <c r="A1083" t="str">
        <f t="shared" si="64"/>
        <v>2025</v>
      </c>
      <c r="B1083" t="str">
        <f t="shared" si="65"/>
        <v>05</v>
      </c>
      <c r="C1083" s="3">
        <f t="shared" si="66"/>
        <v>45778</v>
      </c>
      <c r="D1083">
        <v>202505</v>
      </c>
      <c r="E1083">
        <v>117670696</v>
      </c>
      <c r="F1083">
        <v>372698</v>
      </c>
      <c r="G1083" s="1">
        <f t="shared" si="67"/>
        <v>3.1672966394283926E-3</v>
      </c>
      <c r="H1083" t="s">
        <v>258</v>
      </c>
      <c r="I1083">
        <v>102</v>
      </c>
      <c r="J1083" t="s">
        <v>30</v>
      </c>
    </row>
    <row r="1084" spans="1:10" x14ac:dyDescent="0.25">
      <c r="A1084" t="str">
        <f t="shared" si="64"/>
        <v>2025</v>
      </c>
      <c r="B1084" t="str">
        <f t="shared" si="65"/>
        <v>05</v>
      </c>
      <c r="C1084" s="3">
        <f t="shared" si="66"/>
        <v>45778</v>
      </c>
      <c r="D1084">
        <v>202505</v>
      </c>
      <c r="E1084">
        <v>450576381</v>
      </c>
      <c r="F1084">
        <v>159292</v>
      </c>
      <c r="G1084" s="1">
        <f t="shared" si="67"/>
        <v>3.5352940526192384E-4</v>
      </c>
      <c r="H1084" t="s">
        <v>258</v>
      </c>
      <c r="I1084">
        <v>103</v>
      </c>
      <c r="J1084" t="s">
        <v>31</v>
      </c>
    </row>
    <row r="1085" spans="1:10" x14ac:dyDescent="0.25">
      <c r="A1085" t="str">
        <f t="shared" si="64"/>
        <v>2025</v>
      </c>
      <c r="B1085" t="str">
        <f t="shared" si="65"/>
        <v>05</v>
      </c>
      <c r="C1085" s="3">
        <f t="shared" si="66"/>
        <v>45778</v>
      </c>
      <c r="D1085">
        <v>202505</v>
      </c>
      <c r="E1085">
        <v>628728128</v>
      </c>
      <c r="F1085">
        <v>12923125</v>
      </c>
      <c r="G1085" s="1">
        <f t="shared" si="67"/>
        <v>2.0554392947407626E-2</v>
      </c>
      <c r="H1085" t="s">
        <v>258</v>
      </c>
      <c r="I1085">
        <v>104</v>
      </c>
      <c r="J1085" t="s">
        <v>32</v>
      </c>
    </row>
    <row r="1086" spans="1:10" x14ac:dyDescent="0.25">
      <c r="A1086" t="str">
        <f t="shared" si="64"/>
        <v>2025</v>
      </c>
      <c r="B1086" t="str">
        <f t="shared" si="65"/>
        <v>05</v>
      </c>
      <c r="C1086" s="3">
        <f t="shared" si="66"/>
        <v>45778</v>
      </c>
      <c r="D1086">
        <v>202505</v>
      </c>
      <c r="E1086">
        <v>449773030</v>
      </c>
      <c r="F1086">
        <v>2787355</v>
      </c>
      <c r="G1086" s="1">
        <f t="shared" si="67"/>
        <v>6.1972479763848891E-3</v>
      </c>
      <c r="H1086" t="s">
        <v>258</v>
      </c>
      <c r="I1086">
        <v>105</v>
      </c>
      <c r="J1086" t="s">
        <v>33</v>
      </c>
    </row>
    <row r="1087" spans="1:10" x14ac:dyDescent="0.25">
      <c r="A1087" t="str">
        <f t="shared" si="64"/>
        <v>2025</v>
      </c>
      <c r="B1087" t="str">
        <f t="shared" si="65"/>
        <v>05</v>
      </c>
      <c r="C1087" s="3">
        <f t="shared" si="66"/>
        <v>45778</v>
      </c>
      <c r="D1087">
        <v>202505</v>
      </c>
      <c r="E1087">
        <v>268667709</v>
      </c>
      <c r="F1087">
        <v>46752395</v>
      </c>
      <c r="G1087" s="1">
        <f t="shared" si="67"/>
        <v>0.17401568344039439</v>
      </c>
      <c r="H1087" t="s">
        <v>258</v>
      </c>
      <c r="I1087">
        <v>106</v>
      </c>
      <c r="J1087" t="s">
        <v>34</v>
      </c>
    </row>
    <row r="1088" spans="1:10" x14ac:dyDescent="0.25">
      <c r="A1088" t="str">
        <f t="shared" si="64"/>
        <v>2025</v>
      </c>
      <c r="B1088" t="str">
        <f t="shared" si="65"/>
        <v>05</v>
      </c>
      <c r="C1088" s="3">
        <f t="shared" si="66"/>
        <v>45778</v>
      </c>
      <c r="D1088">
        <v>202505</v>
      </c>
      <c r="E1088">
        <v>1619952377</v>
      </c>
      <c r="F1088">
        <v>10218794</v>
      </c>
      <c r="G1088" s="1">
        <f t="shared" si="67"/>
        <v>6.3080829690340956E-3</v>
      </c>
      <c r="H1088" t="s">
        <v>258</v>
      </c>
      <c r="I1088">
        <v>107</v>
      </c>
      <c r="J1088" t="s">
        <v>35</v>
      </c>
    </row>
    <row r="1089" spans="1:10" x14ac:dyDescent="0.25">
      <c r="A1089" t="str">
        <f t="shared" si="64"/>
        <v>2025</v>
      </c>
      <c r="B1089" t="str">
        <f t="shared" si="65"/>
        <v>05</v>
      </c>
      <c r="C1089" s="3">
        <f t="shared" si="66"/>
        <v>45778</v>
      </c>
      <c r="D1089">
        <v>202505</v>
      </c>
      <c r="E1089">
        <v>47793693</v>
      </c>
      <c r="F1089">
        <v>335840</v>
      </c>
      <c r="G1089" s="1">
        <f t="shared" si="67"/>
        <v>7.0268685870330215E-3</v>
      </c>
      <c r="H1089" t="s">
        <v>258</v>
      </c>
      <c r="I1089">
        <v>108</v>
      </c>
      <c r="J1089" t="s">
        <v>36</v>
      </c>
    </row>
    <row r="1090" spans="1:10" x14ac:dyDescent="0.25">
      <c r="A1090" t="str">
        <f t="shared" si="64"/>
        <v>2025</v>
      </c>
      <c r="B1090" t="str">
        <f t="shared" si="65"/>
        <v>05</v>
      </c>
      <c r="C1090" s="3">
        <f t="shared" si="66"/>
        <v>45778</v>
      </c>
      <c r="D1090">
        <v>202505</v>
      </c>
      <c r="E1090">
        <v>321308</v>
      </c>
      <c r="F1090">
        <v>3811</v>
      </c>
      <c r="G1090" s="1">
        <f t="shared" si="67"/>
        <v>1.1860893597420543E-2</v>
      </c>
      <c r="H1090" t="s">
        <v>258</v>
      </c>
      <c r="I1090">
        <v>109</v>
      </c>
      <c r="J1090" t="s">
        <v>37</v>
      </c>
    </row>
    <row r="1091" spans="1:10" x14ac:dyDescent="0.25">
      <c r="A1091" t="str">
        <f t="shared" ref="A1091:A1154" si="68">LEFT(D1091,4)</f>
        <v>2025</v>
      </c>
      <c r="B1091" t="str">
        <f t="shared" ref="B1091:B1154" si="69">RIGHT(D1091,2)</f>
        <v>05</v>
      </c>
      <c r="C1091" s="3">
        <f t="shared" ref="C1091:C1154" si="70">DATE(A1091,B1091,1)</f>
        <v>45778</v>
      </c>
      <c r="D1091">
        <v>202505</v>
      </c>
      <c r="E1091">
        <v>674288146</v>
      </c>
      <c r="F1091">
        <v>706622</v>
      </c>
      <c r="G1091" s="1">
        <f t="shared" ref="G1091:G1154" si="71">F1091/E1091</f>
        <v>1.0479525766422118E-3</v>
      </c>
      <c r="H1091" t="s">
        <v>258</v>
      </c>
      <c r="I1091">
        <v>110</v>
      </c>
      <c r="J1091" t="s">
        <v>38</v>
      </c>
    </row>
    <row r="1092" spans="1:10" x14ac:dyDescent="0.25">
      <c r="A1092" t="str">
        <f t="shared" si="68"/>
        <v>2025</v>
      </c>
      <c r="B1092" t="str">
        <f t="shared" si="69"/>
        <v>05</v>
      </c>
      <c r="C1092" s="3">
        <f t="shared" si="70"/>
        <v>45778</v>
      </c>
      <c r="D1092">
        <v>202505</v>
      </c>
      <c r="E1092">
        <v>174674065</v>
      </c>
      <c r="F1092">
        <v>2723</v>
      </c>
      <c r="G1092" s="1">
        <f t="shared" si="71"/>
        <v>1.5589034353783432E-5</v>
      </c>
      <c r="H1092" t="s">
        <v>258</v>
      </c>
      <c r="I1092">
        <v>120</v>
      </c>
      <c r="J1092" t="s">
        <v>40</v>
      </c>
    </row>
    <row r="1093" spans="1:10" x14ac:dyDescent="0.25">
      <c r="A1093" t="str">
        <f t="shared" si="68"/>
        <v>2025</v>
      </c>
      <c r="B1093" t="str">
        <f t="shared" si="69"/>
        <v>05</v>
      </c>
      <c r="C1093" s="3">
        <f t="shared" si="70"/>
        <v>45778</v>
      </c>
      <c r="D1093">
        <v>202505</v>
      </c>
      <c r="E1093">
        <v>266957626</v>
      </c>
      <c r="F1093">
        <v>528783</v>
      </c>
      <c r="G1093" s="1">
        <f t="shared" si="71"/>
        <v>1.9807750313152695E-3</v>
      </c>
      <c r="H1093" t="s">
        <v>258</v>
      </c>
      <c r="I1093">
        <v>131</v>
      </c>
      <c r="J1093" t="s">
        <v>42</v>
      </c>
    </row>
    <row r="1094" spans="1:10" x14ac:dyDescent="0.25">
      <c r="A1094" t="str">
        <f t="shared" si="68"/>
        <v>2025</v>
      </c>
      <c r="B1094" t="str">
        <f t="shared" si="69"/>
        <v>05</v>
      </c>
      <c r="C1094" s="3">
        <f t="shared" si="70"/>
        <v>45778</v>
      </c>
      <c r="D1094">
        <v>202505</v>
      </c>
      <c r="E1094">
        <v>174278422</v>
      </c>
      <c r="F1094">
        <v>5377892</v>
      </c>
      <c r="G1094" s="1">
        <f t="shared" si="71"/>
        <v>3.085804850815094E-2</v>
      </c>
      <c r="H1094" t="s">
        <v>258</v>
      </c>
      <c r="I1094">
        <v>139</v>
      </c>
      <c r="J1094" t="s">
        <v>43</v>
      </c>
    </row>
    <row r="1095" spans="1:10" x14ac:dyDescent="0.25">
      <c r="A1095" t="str">
        <f t="shared" si="68"/>
        <v>2025</v>
      </c>
      <c r="B1095" t="str">
        <f t="shared" si="69"/>
        <v>05</v>
      </c>
      <c r="C1095" s="3">
        <f t="shared" si="70"/>
        <v>45778</v>
      </c>
      <c r="D1095">
        <v>202505</v>
      </c>
      <c r="E1095">
        <v>219370946</v>
      </c>
      <c r="F1095">
        <v>2112592</v>
      </c>
      <c r="G1095" s="1">
        <f t="shared" si="71"/>
        <v>9.6302269672484345E-3</v>
      </c>
      <c r="H1095" t="s">
        <v>258</v>
      </c>
      <c r="I1095">
        <v>141</v>
      </c>
      <c r="J1095" t="s">
        <v>44</v>
      </c>
    </row>
    <row r="1096" spans="1:10" x14ac:dyDescent="0.25">
      <c r="A1096" t="str">
        <f t="shared" si="68"/>
        <v>2025</v>
      </c>
      <c r="B1096" t="str">
        <f t="shared" si="69"/>
        <v>05</v>
      </c>
      <c r="C1096" s="3">
        <f t="shared" si="70"/>
        <v>45778</v>
      </c>
      <c r="D1096">
        <v>202505</v>
      </c>
      <c r="E1096">
        <v>1178</v>
      </c>
      <c r="F1096">
        <v>180</v>
      </c>
      <c r="G1096" s="1">
        <f t="shared" si="71"/>
        <v>0.15280135823429541</v>
      </c>
      <c r="H1096" t="s">
        <v>258</v>
      </c>
      <c r="I1096">
        <v>142</v>
      </c>
      <c r="J1096" t="s">
        <v>45</v>
      </c>
    </row>
    <row r="1097" spans="1:10" x14ac:dyDescent="0.25">
      <c r="A1097" t="str">
        <f t="shared" si="68"/>
        <v>2025</v>
      </c>
      <c r="B1097" t="str">
        <f t="shared" si="69"/>
        <v>05</v>
      </c>
      <c r="C1097" s="3">
        <f t="shared" si="70"/>
        <v>45778</v>
      </c>
      <c r="D1097">
        <v>202505</v>
      </c>
      <c r="E1097">
        <v>9144754</v>
      </c>
      <c r="F1097">
        <v>166814</v>
      </c>
      <c r="G1097" s="1">
        <f t="shared" si="71"/>
        <v>1.8241496709479554E-2</v>
      </c>
      <c r="H1097" t="s">
        <v>258</v>
      </c>
      <c r="I1097">
        <v>143</v>
      </c>
      <c r="J1097" t="s">
        <v>46</v>
      </c>
    </row>
    <row r="1098" spans="1:10" x14ac:dyDescent="0.25">
      <c r="A1098" t="str">
        <f t="shared" si="68"/>
        <v>2025</v>
      </c>
      <c r="B1098" t="str">
        <f t="shared" si="69"/>
        <v>05</v>
      </c>
      <c r="C1098" s="3">
        <f t="shared" si="70"/>
        <v>45778</v>
      </c>
      <c r="D1098">
        <v>202505</v>
      </c>
      <c r="E1098">
        <v>1720373</v>
      </c>
      <c r="F1098">
        <v>8393</v>
      </c>
      <c r="G1098" s="1">
        <f t="shared" si="71"/>
        <v>4.8785931888026607E-3</v>
      </c>
      <c r="H1098" t="s">
        <v>258</v>
      </c>
      <c r="I1098">
        <v>149</v>
      </c>
      <c r="J1098" t="s">
        <v>47</v>
      </c>
    </row>
    <row r="1099" spans="1:10" x14ac:dyDescent="0.25">
      <c r="A1099" t="str">
        <f t="shared" si="68"/>
        <v>2025</v>
      </c>
      <c r="B1099" t="str">
        <f t="shared" si="69"/>
        <v>05</v>
      </c>
      <c r="C1099" s="3">
        <f t="shared" si="70"/>
        <v>45778</v>
      </c>
      <c r="D1099">
        <v>202505</v>
      </c>
      <c r="E1099">
        <v>87698730</v>
      </c>
      <c r="F1099">
        <v>17808855</v>
      </c>
      <c r="G1099" s="1">
        <f t="shared" si="71"/>
        <v>0.20306856211030649</v>
      </c>
      <c r="H1099" t="s">
        <v>258</v>
      </c>
      <c r="I1099">
        <v>151</v>
      </c>
      <c r="J1099" t="s">
        <v>48</v>
      </c>
    </row>
    <row r="1100" spans="1:10" x14ac:dyDescent="0.25">
      <c r="A1100" t="str">
        <f t="shared" si="68"/>
        <v>2025</v>
      </c>
      <c r="B1100" t="str">
        <f t="shared" si="69"/>
        <v>05</v>
      </c>
      <c r="C1100" s="3">
        <f t="shared" si="70"/>
        <v>45778</v>
      </c>
      <c r="D1100">
        <v>202505</v>
      </c>
      <c r="E1100">
        <v>123037140</v>
      </c>
      <c r="F1100">
        <v>1436201</v>
      </c>
      <c r="G1100" s="1">
        <f t="shared" si="71"/>
        <v>1.1672906246032701E-2</v>
      </c>
      <c r="H1100" t="s">
        <v>258</v>
      </c>
      <c r="I1100">
        <v>152</v>
      </c>
      <c r="J1100" t="s">
        <v>49</v>
      </c>
    </row>
    <row r="1101" spans="1:10" x14ac:dyDescent="0.25">
      <c r="A1101" t="str">
        <f t="shared" si="68"/>
        <v>2025</v>
      </c>
      <c r="B1101" t="str">
        <f t="shared" si="69"/>
        <v>05</v>
      </c>
      <c r="C1101" s="3">
        <f t="shared" si="70"/>
        <v>45778</v>
      </c>
      <c r="D1101">
        <v>202505</v>
      </c>
      <c r="E1101">
        <v>26057469</v>
      </c>
      <c r="F1101">
        <v>229460</v>
      </c>
      <c r="G1101" s="1">
        <f t="shared" si="71"/>
        <v>8.8059204829141306E-3</v>
      </c>
      <c r="H1101" t="s">
        <v>258</v>
      </c>
      <c r="I1101">
        <v>161</v>
      </c>
      <c r="J1101" t="s">
        <v>51</v>
      </c>
    </row>
    <row r="1102" spans="1:10" x14ac:dyDescent="0.25">
      <c r="A1102" t="str">
        <f t="shared" si="68"/>
        <v>2025</v>
      </c>
      <c r="B1102" t="str">
        <f t="shared" si="69"/>
        <v>05</v>
      </c>
      <c r="C1102" s="3">
        <f t="shared" si="70"/>
        <v>45778</v>
      </c>
      <c r="D1102">
        <v>202505</v>
      </c>
      <c r="E1102">
        <v>156024715</v>
      </c>
      <c r="F1102">
        <v>640883</v>
      </c>
      <c r="G1102" s="1">
        <f t="shared" si="71"/>
        <v>4.1075735981956447E-3</v>
      </c>
      <c r="H1102" t="s">
        <v>258</v>
      </c>
      <c r="I1102">
        <v>162</v>
      </c>
      <c r="J1102" t="s">
        <v>52</v>
      </c>
    </row>
    <row r="1103" spans="1:10" x14ac:dyDescent="0.25">
      <c r="A1103" t="str">
        <f t="shared" si="68"/>
        <v>2025</v>
      </c>
      <c r="B1103" t="str">
        <f t="shared" si="69"/>
        <v>05</v>
      </c>
      <c r="C1103" s="3">
        <f t="shared" si="70"/>
        <v>45778</v>
      </c>
      <c r="D1103">
        <v>202505</v>
      </c>
      <c r="E1103">
        <v>351080343</v>
      </c>
      <c r="F1103">
        <v>7098437</v>
      </c>
      <c r="G1103" s="1">
        <f t="shared" si="71"/>
        <v>2.0218839196018447E-2</v>
      </c>
      <c r="H1103" t="s">
        <v>258</v>
      </c>
      <c r="I1103">
        <v>170</v>
      </c>
      <c r="J1103" t="s">
        <v>53</v>
      </c>
    </row>
    <row r="1104" spans="1:10" x14ac:dyDescent="0.25">
      <c r="A1104" t="str">
        <f t="shared" si="68"/>
        <v>2025</v>
      </c>
      <c r="B1104" t="str">
        <f t="shared" si="69"/>
        <v>05</v>
      </c>
      <c r="C1104" s="3">
        <f t="shared" si="70"/>
        <v>45778</v>
      </c>
      <c r="D1104">
        <v>202505</v>
      </c>
      <c r="E1104">
        <v>89315470</v>
      </c>
      <c r="F1104">
        <v>384447</v>
      </c>
      <c r="G1104" s="1">
        <f t="shared" si="71"/>
        <v>4.3043719078005192E-3</v>
      </c>
      <c r="H1104" t="s">
        <v>258</v>
      </c>
      <c r="I1104">
        <v>181</v>
      </c>
      <c r="J1104" t="s">
        <v>55</v>
      </c>
    </row>
    <row r="1105" spans="1:10" x14ac:dyDescent="0.25">
      <c r="A1105" t="str">
        <f t="shared" si="68"/>
        <v>2025</v>
      </c>
      <c r="B1105" t="str">
        <f t="shared" si="69"/>
        <v>05</v>
      </c>
      <c r="C1105" s="3">
        <f t="shared" si="70"/>
        <v>45778</v>
      </c>
      <c r="D1105">
        <v>202505</v>
      </c>
      <c r="E1105">
        <v>11087770</v>
      </c>
      <c r="F1105">
        <v>33471</v>
      </c>
      <c r="G1105" s="1">
        <f t="shared" si="71"/>
        <v>3.0187314491552405E-3</v>
      </c>
      <c r="H1105" t="s">
        <v>258</v>
      </c>
      <c r="I1105">
        <v>182</v>
      </c>
      <c r="J1105" t="s">
        <v>56</v>
      </c>
    </row>
    <row r="1106" spans="1:10" x14ac:dyDescent="0.25">
      <c r="A1106" t="str">
        <f t="shared" si="68"/>
        <v>2025</v>
      </c>
      <c r="B1106" t="str">
        <f t="shared" si="69"/>
        <v>05</v>
      </c>
      <c r="C1106" s="3">
        <f t="shared" si="70"/>
        <v>45778</v>
      </c>
      <c r="D1106">
        <v>202505</v>
      </c>
      <c r="E1106">
        <v>1344654</v>
      </c>
      <c r="F1106">
        <v>1700</v>
      </c>
      <c r="G1106" s="1">
        <f t="shared" si="71"/>
        <v>1.2642657516357368E-3</v>
      </c>
      <c r="H1106" t="s">
        <v>258</v>
      </c>
      <c r="I1106">
        <v>191</v>
      </c>
      <c r="J1106" t="s">
        <v>58</v>
      </c>
    </row>
    <row r="1107" spans="1:10" x14ac:dyDescent="0.25">
      <c r="A1107" t="str">
        <f t="shared" si="68"/>
        <v>2025</v>
      </c>
      <c r="B1107" t="str">
        <f t="shared" si="69"/>
        <v>05</v>
      </c>
      <c r="C1107" s="3">
        <f t="shared" si="70"/>
        <v>45778</v>
      </c>
      <c r="D1107">
        <v>202505</v>
      </c>
      <c r="E1107">
        <v>742150190</v>
      </c>
      <c r="F1107">
        <v>2044435</v>
      </c>
      <c r="G1107" s="1">
        <f t="shared" si="71"/>
        <v>2.7547456398279708E-3</v>
      </c>
      <c r="H1107" t="s">
        <v>258</v>
      </c>
      <c r="I1107">
        <v>192</v>
      </c>
      <c r="J1107" t="s">
        <v>59</v>
      </c>
    </row>
    <row r="1108" spans="1:10" x14ac:dyDescent="0.25">
      <c r="A1108" t="str">
        <f t="shared" si="68"/>
        <v>2025</v>
      </c>
      <c r="B1108" t="str">
        <f t="shared" si="69"/>
        <v>05</v>
      </c>
      <c r="C1108" s="3">
        <f t="shared" si="70"/>
        <v>45778</v>
      </c>
      <c r="D1108">
        <v>202505</v>
      </c>
      <c r="E1108">
        <v>779538005</v>
      </c>
      <c r="F1108">
        <v>7662704</v>
      </c>
      <c r="G1108" s="1">
        <f t="shared" si="71"/>
        <v>9.8298016913235687E-3</v>
      </c>
      <c r="H1108" t="s">
        <v>258</v>
      </c>
      <c r="I1108">
        <v>201</v>
      </c>
      <c r="J1108" t="s">
        <v>61</v>
      </c>
    </row>
    <row r="1109" spans="1:10" x14ac:dyDescent="0.25">
      <c r="A1109" t="str">
        <f t="shared" si="68"/>
        <v>2025</v>
      </c>
      <c r="B1109" t="str">
        <f t="shared" si="69"/>
        <v>05</v>
      </c>
      <c r="C1109" s="3">
        <f t="shared" si="70"/>
        <v>45778</v>
      </c>
      <c r="D1109">
        <v>202505</v>
      </c>
      <c r="E1109">
        <v>1483048478</v>
      </c>
      <c r="F1109">
        <v>47536599</v>
      </c>
      <c r="G1109" s="1">
        <f t="shared" si="71"/>
        <v>3.2053300822712551E-2</v>
      </c>
      <c r="H1109" t="s">
        <v>258</v>
      </c>
      <c r="I1109">
        <v>202</v>
      </c>
      <c r="J1109" t="s">
        <v>62</v>
      </c>
    </row>
    <row r="1110" spans="1:10" x14ac:dyDescent="0.25">
      <c r="A1110" t="str">
        <f t="shared" si="68"/>
        <v>2025</v>
      </c>
      <c r="B1110" t="str">
        <f t="shared" si="69"/>
        <v>05</v>
      </c>
      <c r="C1110" s="3">
        <f t="shared" si="70"/>
        <v>45778</v>
      </c>
      <c r="D1110">
        <v>202505</v>
      </c>
      <c r="E1110">
        <v>6440100</v>
      </c>
      <c r="F1110">
        <v>737</v>
      </c>
      <c r="G1110" s="1">
        <f t="shared" si="71"/>
        <v>1.144392167823481E-4</v>
      </c>
      <c r="H1110" t="s">
        <v>258</v>
      </c>
      <c r="I1110">
        <v>203</v>
      </c>
      <c r="J1110" t="s">
        <v>63</v>
      </c>
    </row>
    <row r="1111" spans="1:10" x14ac:dyDescent="0.25">
      <c r="A1111" t="str">
        <f t="shared" si="68"/>
        <v>2025</v>
      </c>
      <c r="B1111" t="str">
        <f t="shared" si="69"/>
        <v>05</v>
      </c>
      <c r="C1111" s="3">
        <f t="shared" si="70"/>
        <v>45778</v>
      </c>
      <c r="D1111">
        <v>202505</v>
      </c>
      <c r="E1111">
        <v>1804091</v>
      </c>
      <c r="F1111">
        <v>1346</v>
      </c>
      <c r="G1111" s="1">
        <f t="shared" si="71"/>
        <v>7.4608209896285724E-4</v>
      </c>
      <c r="H1111" t="s">
        <v>258</v>
      </c>
      <c r="I1111">
        <v>204</v>
      </c>
      <c r="J1111" t="s">
        <v>64</v>
      </c>
    </row>
    <row r="1112" spans="1:10" x14ac:dyDescent="0.25">
      <c r="A1112" t="str">
        <f t="shared" si="68"/>
        <v>2025</v>
      </c>
      <c r="B1112" t="str">
        <f t="shared" si="69"/>
        <v>05</v>
      </c>
      <c r="C1112" s="3">
        <f t="shared" si="70"/>
        <v>45778</v>
      </c>
      <c r="D1112">
        <v>202505</v>
      </c>
      <c r="E1112">
        <v>810698503</v>
      </c>
      <c r="F1112">
        <v>2598541</v>
      </c>
      <c r="G1112" s="1">
        <f t="shared" si="71"/>
        <v>3.2053112104981894E-3</v>
      </c>
      <c r="H1112" t="s">
        <v>258</v>
      </c>
      <c r="I1112">
        <v>210</v>
      </c>
      <c r="J1112" t="s">
        <v>65</v>
      </c>
    </row>
    <row r="1113" spans="1:10" x14ac:dyDescent="0.25">
      <c r="A1113" t="str">
        <f t="shared" si="68"/>
        <v>2025</v>
      </c>
      <c r="B1113" t="str">
        <f t="shared" si="69"/>
        <v>05</v>
      </c>
      <c r="C1113" s="3">
        <f t="shared" si="70"/>
        <v>45778</v>
      </c>
      <c r="D1113">
        <v>202505</v>
      </c>
      <c r="E1113">
        <v>42859686</v>
      </c>
      <c r="F1113">
        <v>25752</v>
      </c>
      <c r="G1113" s="1">
        <f t="shared" si="71"/>
        <v>6.0084434589651446E-4</v>
      </c>
      <c r="H1113" t="s">
        <v>258</v>
      </c>
      <c r="I1113">
        <v>221</v>
      </c>
      <c r="J1113" t="s">
        <v>67</v>
      </c>
    </row>
    <row r="1114" spans="1:10" x14ac:dyDescent="0.25">
      <c r="A1114" t="str">
        <f t="shared" si="68"/>
        <v>2025</v>
      </c>
      <c r="B1114" t="str">
        <f t="shared" si="69"/>
        <v>05</v>
      </c>
      <c r="C1114" s="3">
        <f t="shared" si="70"/>
        <v>45778</v>
      </c>
      <c r="D1114">
        <v>202505</v>
      </c>
      <c r="E1114">
        <v>352838714</v>
      </c>
      <c r="F1114">
        <v>813262</v>
      </c>
      <c r="G1114" s="1">
        <f t="shared" si="71"/>
        <v>2.3049114729513497E-3</v>
      </c>
      <c r="H1114" t="s">
        <v>258</v>
      </c>
      <c r="I1114">
        <v>222</v>
      </c>
      <c r="J1114" t="s">
        <v>68</v>
      </c>
    </row>
    <row r="1115" spans="1:10" x14ac:dyDescent="0.25">
      <c r="A1115" t="str">
        <f t="shared" si="68"/>
        <v>2025</v>
      </c>
      <c r="B1115" t="str">
        <f t="shared" si="69"/>
        <v>05</v>
      </c>
      <c r="C1115" s="3">
        <f t="shared" si="70"/>
        <v>45778</v>
      </c>
      <c r="D1115">
        <v>202505</v>
      </c>
      <c r="E1115">
        <v>81673330</v>
      </c>
      <c r="F1115">
        <v>35713</v>
      </c>
      <c r="G1115" s="1">
        <f t="shared" si="71"/>
        <v>4.3726636345059027E-4</v>
      </c>
      <c r="H1115" t="s">
        <v>258</v>
      </c>
      <c r="I1115">
        <v>231</v>
      </c>
      <c r="J1115" t="s">
        <v>70</v>
      </c>
    </row>
    <row r="1116" spans="1:10" x14ac:dyDescent="0.25">
      <c r="A1116" t="str">
        <f t="shared" si="68"/>
        <v>2025</v>
      </c>
      <c r="B1116" t="str">
        <f t="shared" si="69"/>
        <v>05</v>
      </c>
      <c r="C1116" s="3">
        <f t="shared" si="70"/>
        <v>45778</v>
      </c>
      <c r="D1116">
        <v>202505</v>
      </c>
      <c r="E1116">
        <v>374535643</v>
      </c>
      <c r="F1116">
        <v>2514097</v>
      </c>
      <c r="G1116" s="1">
        <f t="shared" si="71"/>
        <v>6.7125707445686283E-3</v>
      </c>
      <c r="H1116" t="s">
        <v>258</v>
      </c>
      <c r="I1116">
        <v>239</v>
      </c>
      <c r="J1116" t="s">
        <v>71</v>
      </c>
    </row>
    <row r="1117" spans="1:10" x14ac:dyDescent="0.25">
      <c r="A1117" t="str">
        <f t="shared" si="68"/>
        <v>2025</v>
      </c>
      <c r="B1117" t="str">
        <f t="shared" si="69"/>
        <v>05</v>
      </c>
      <c r="C1117" s="3">
        <f t="shared" si="70"/>
        <v>45778</v>
      </c>
      <c r="D1117">
        <v>202505</v>
      </c>
      <c r="E1117">
        <v>305313685</v>
      </c>
      <c r="F1117">
        <v>2581626</v>
      </c>
      <c r="G1117" s="1">
        <f t="shared" si="71"/>
        <v>8.4556511117410277E-3</v>
      </c>
      <c r="H1117" t="s">
        <v>258</v>
      </c>
      <c r="I1117">
        <v>241</v>
      </c>
      <c r="J1117" t="s">
        <v>73</v>
      </c>
    </row>
    <row r="1118" spans="1:10" x14ac:dyDescent="0.25">
      <c r="A1118" t="str">
        <f t="shared" si="68"/>
        <v>2025</v>
      </c>
      <c r="B1118" t="str">
        <f t="shared" si="69"/>
        <v>05</v>
      </c>
      <c r="C1118" s="3">
        <f t="shared" si="70"/>
        <v>45778</v>
      </c>
      <c r="D1118">
        <v>202505</v>
      </c>
      <c r="E1118">
        <v>194757771</v>
      </c>
      <c r="F1118">
        <v>53341</v>
      </c>
      <c r="G1118" s="1">
        <f t="shared" si="71"/>
        <v>2.7388380821014838E-4</v>
      </c>
      <c r="H1118" t="s">
        <v>258</v>
      </c>
      <c r="I1118">
        <v>242</v>
      </c>
      <c r="J1118" t="s">
        <v>74</v>
      </c>
    </row>
    <row r="1119" spans="1:10" x14ac:dyDescent="0.25">
      <c r="A1119" t="str">
        <f t="shared" si="68"/>
        <v>2025</v>
      </c>
      <c r="B1119" t="str">
        <f t="shared" si="69"/>
        <v>05</v>
      </c>
      <c r="C1119" s="3">
        <f t="shared" si="70"/>
        <v>45778</v>
      </c>
      <c r="D1119">
        <v>202505</v>
      </c>
      <c r="E1119">
        <v>35254682</v>
      </c>
      <c r="F1119">
        <v>38487</v>
      </c>
      <c r="G1119" s="1">
        <f t="shared" si="71"/>
        <v>1.0916847867185413E-3</v>
      </c>
      <c r="H1119" t="s">
        <v>258</v>
      </c>
      <c r="I1119">
        <v>243</v>
      </c>
      <c r="J1119" t="s">
        <v>75</v>
      </c>
    </row>
    <row r="1120" spans="1:10" x14ac:dyDescent="0.25">
      <c r="A1120" t="str">
        <f t="shared" si="68"/>
        <v>2025</v>
      </c>
      <c r="B1120" t="str">
        <f t="shared" si="69"/>
        <v>05</v>
      </c>
      <c r="C1120" s="3">
        <f t="shared" si="70"/>
        <v>45778</v>
      </c>
      <c r="D1120">
        <v>202505</v>
      </c>
      <c r="E1120">
        <v>136156524</v>
      </c>
      <c r="F1120">
        <v>479913</v>
      </c>
      <c r="G1120" s="1">
        <f t="shared" si="71"/>
        <v>3.524715422376676E-3</v>
      </c>
      <c r="H1120" t="s">
        <v>258</v>
      </c>
      <c r="I1120">
        <v>251</v>
      </c>
      <c r="J1120" t="s">
        <v>77</v>
      </c>
    </row>
    <row r="1121" spans="1:10" x14ac:dyDescent="0.25">
      <c r="A1121" t="str">
        <f t="shared" si="68"/>
        <v>2025</v>
      </c>
      <c r="B1121" t="str">
        <f t="shared" si="69"/>
        <v>05</v>
      </c>
      <c r="C1121" s="3">
        <f t="shared" si="70"/>
        <v>45778</v>
      </c>
      <c r="D1121">
        <v>202505</v>
      </c>
      <c r="E1121">
        <v>19308</v>
      </c>
      <c r="F1121">
        <v>0</v>
      </c>
      <c r="G1121" s="1">
        <f t="shared" si="71"/>
        <v>0</v>
      </c>
      <c r="H1121" t="s">
        <v>258</v>
      </c>
      <c r="I1121">
        <v>252</v>
      </c>
      <c r="J1121" t="s">
        <v>78</v>
      </c>
    </row>
    <row r="1122" spans="1:10" x14ac:dyDescent="0.25">
      <c r="A1122" t="str">
        <f t="shared" si="68"/>
        <v>2025</v>
      </c>
      <c r="B1122" t="str">
        <f t="shared" si="69"/>
        <v>05</v>
      </c>
      <c r="C1122" s="3">
        <f t="shared" si="70"/>
        <v>45778</v>
      </c>
      <c r="D1122">
        <v>202505</v>
      </c>
      <c r="E1122">
        <v>406440635</v>
      </c>
      <c r="F1122">
        <v>2167271</v>
      </c>
      <c r="G1122" s="1">
        <f t="shared" si="71"/>
        <v>5.3323187038126739E-3</v>
      </c>
      <c r="H1122" t="s">
        <v>258</v>
      </c>
      <c r="I1122">
        <v>259</v>
      </c>
      <c r="J1122" t="s">
        <v>79</v>
      </c>
    </row>
    <row r="1123" spans="1:10" x14ac:dyDescent="0.25">
      <c r="A1123" t="str">
        <f t="shared" si="68"/>
        <v>2025</v>
      </c>
      <c r="B1123" t="str">
        <f t="shared" si="69"/>
        <v>05</v>
      </c>
      <c r="C1123" s="3">
        <f t="shared" si="70"/>
        <v>45778</v>
      </c>
      <c r="D1123">
        <v>202505</v>
      </c>
      <c r="E1123">
        <v>1997976</v>
      </c>
      <c r="F1123">
        <v>4223</v>
      </c>
      <c r="G1123" s="1">
        <f t="shared" si="71"/>
        <v>2.1136390026707027E-3</v>
      </c>
      <c r="H1123" t="s">
        <v>258</v>
      </c>
      <c r="I1123">
        <v>261</v>
      </c>
      <c r="J1123" t="s">
        <v>80</v>
      </c>
    </row>
    <row r="1124" spans="1:10" x14ac:dyDescent="0.25">
      <c r="A1124" t="str">
        <f t="shared" si="68"/>
        <v>2025</v>
      </c>
      <c r="B1124" t="str">
        <f t="shared" si="69"/>
        <v>05</v>
      </c>
      <c r="C1124" s="3">
        <f t="shared" si="70"/>
        <v>45778</v>
      </c>
      <c r="D1124">
        <v>202505</v>
      </c>
      <c r="E1124">
        <v>79213918</v>
      </c>
      <c r="F1124">
        <v>1048963</v>
      </c>
      <c r="G1124" s="1">
        <f t="shared" si="71"/>
        <v>1.3242155248525896E-2</v>
      </c>
      <c r="H1124" t="s">
        <v>258</v>
      </c>
      <c r="I1124">
        <v>262</v>
      </c>
      <c r="J1124" t="s">
        <v>81</v>
      </c>
    </row>
    <row r="1125" spans="1:10" x14ac:dyDescent="0.25">
      <c r="A1125" t="str">
        <f t="shared" si="68"/>
        <v>2025</v>
      </c>
      <c r="B1125" t="str">
        <f t="shared" si="69"/>
        <v>05</v>
      </c>
      <c r="C1125" s="3">
        <f t="shared" si="70"/>
        <v>45778</v>
      </c>
      <c r="D1125">
        <v>202505</v>
      </c>
      <c r="E1125">
        <v>518454</v>
      </c>
      <c r="F1125">
        <v>0</v>
      </c>
      <c r="G1125" s="1">
        <f t="shared" si="71"/>
        <v>0</v>
      </c>
      <c r="H1125" t="s">
        <v>258</v>
      </c>
      <c r="I1125">
        <v>263</v>
      </c>
      <c r="J1125" t="s">
        <v>82</v>
      </c>
    </row>
    <row r="1126" spans="1:10" x14ac:dyDescent="0.25">
      <c r="A1126" t="str">
        <f t="shared" si="68"/>
        <v>2025</v>
      </c>
      <c r="B1126" t="str">
        <f t="shared" si="69"/>
        <v>05</v>
      </c>
      <c r="C1126" s="3">
        <f t="shared" si="70"/>
        <v>45778</v>
      </c>
      <c r="D1126">
        <v>202505</v>
      </c>
      <c r="E1126">
        <v>386818137</v>
      </c>
      <c r="F1126">
        <v>27525</v>
      </c>
      <c r="G1126" s="1">
        <f t="shared" si="71"/>
        <v>7.1157470054202752E-5</v>
      </c>
      <c r="H1126" t="s">
        <v>258</v>
      </c>
      <c r="I1126">
        <v>264</v>
      </c>
      <c r="J1126" t="s">
        <v>83</v>
      </c>
    </row>
    <row r="1127" spans="1:10" x14ac:dyDescent="0.25">
      <c r="A1127" t="str">
        <f t="shared" si="68"/>
        <v>2025</v>
      </c>
      <c r="B1127" t="str">
        <f t="shared" si="69"/>
        <v>05</v>
      </c>
      <c r="C1127" s="3">
        <f t="shared" si="70"/>
        <v>45778</v>
      </c>
      <c r="D1127">
        <v>202505</v>
      </c>
      <c r="E1127">
        <v>5209682</v>
      </c>
      <c r="F1127">
        <v>30459</v>
      </c>
      <c r="G1127" s="1">
        <f t="shared" si="71"/>
        <v>5.8466140543703051E-3</v>
      </c>
      <c r="H1127" t="s">
        <v>258</v>
      </c>
      <c r="I1127">
        <v>265</v>
      </c>
      <c r="J1127" t="s">
        <v>84</v>
      </c>
    </row>
    <row r="1128" spans="1:10" x14ac:dyDescent="0.25">
      <c r="A1128" t="str">
        <f t="shared" si="68"/>
        <v>2025</v>
      </c>
      <c r="B1128" t="str">
        <f t="shared" si="69"/>
        <v>05</v>
      </c>
      <c r="C1128" s="3">
        <f t="shared" si="70"/>
        <v>45778</v>
      </c>
      <c r="D1128">
        <v>202505</v>
      </c>
      <c r="E1128">
        <v>41932972</v>
      </c>
      <c r="F1128">
        <v>595778</v>
      </c>
      <c r="G1128" s="1">
        <f t="shared" si="71"/>
        <v>1.4207864875401629E-2</v>
      </c>
      <c r="H1128" t="s">
        <v>258</v>
      </c>
      <c r="I1128">
        <v>266</v>
      </c>
      <c r="J1128" t="s">
        <v>85</v>
      </c>
    </row>
    <row r="1129" spans="1:10" x14ac:dyDescent="0.25">
      <c r="A1129" t="str">
        <f t="shared" si="68"/>
        <v>2025</v>
      </c>
      <c r="B1129" t="str">
        <f t="shared" si="69"/>
        <v>05</v>
      </c>
      <c r="C1129" s="3">
        <f t="shared" si="70"/>
        <v>45778</v>
      </c>
      <c r="D1129">
        <v>202505</v>
      </c>
      <c r="E1129">
        <v>3311562</v>
      </c>
      <c r="F1129">
        <v>6438</v>
      </c>
      <c r="G1129" s="1">
        <f t="shared" si="71"/>
        <v>1.9440976795844379E-3</v>
      </c>
      <c r="H1129" t="s">
        <v>258</v>
      </c>
      <c r="I1129">
        <v>267</v>
      </c>
      <c r="J1129" t="s">
        <v>86</v>
      </c>
    </row>
    <row r="1130" spans="1:10" x14ac:dyDescent="0.25">
      <c r="A1130" t="str">
        <f t="shared" si="68"/>
        <v>2025</v>
      </c>
      <c r="B1130" t="str">
        <f t="shared" si="69"/>
        <v>05</v>
      </c>
      <c r="C1130" s="3">
        <f t="shared" si="70"/>
        <v>45778</v>
      </c>
      <c r="D1130">
        <v>202505</v>
      </c>
      <c r="E1130">
        <v>9668301</v>
      </c>
      <c r="F1130">
        <v>3187</v>
      </c>
      <c r="G1130" s="1">
        <f t="shared" si="71"/>
        <v>3.2963392430583203E-4</v>
      </c>
      <c r="H1130" t="s">
        <v>258</v>
      </c>
      <c r="I1130">
        <v>268</v>
      </c>
      <c r="J1130" t="s">
        <v>87</v>
      </c>
    </row>
    <row r="1131" spans="1:10" x14ac:dyDescent="0.25">
      <c r="A1131" t="str">
        <f t="shared" si="68"/>
        <v>2025</v>
      </c>
      <c r="B1131" t="str">
        <f t="shared" si="69"/>
        <v>05</v>
      </c>
      <c r="C1131" s="3">
        <f t="shared" si="70"/>
        <v>45778</v>
      </c>
      <c r="D1131">
        <v>202505</v>
      </c>
      <c r="E1131">
        <v>134204887</v>
      </c>
      <c r="F1131">
        <v>14968367</v>
      </c>
      <c r="G1131" s="1">
        <f t="shared" si="71"/>
        <v>0.11153369549053754</v>
      </c>
      <c r="H1131" t="s">
        <v>258</v>
      </c>
      <c r="I1131">
        <v>271</v>
      </c>
      <c r="J1131" t="s">
        <v>88</v>
      </c>
    </row>
    <row r="1132" spans="1:10" x14ac:dyDescent="0.25">
      <c r="A1132" t="str">
        <f t="shared" si="68"/>
        <v>2025</v>
      </c>
      <c r="B1132" t="str">
        <f t="shared" si="69"/>
        <v>05</v>
      </c>
      <c r="C1132" s="3">
        <f t="shared" si="70"/>
        <v>45778</v>
      </c>
      <c r="D1132">
        <v>202505</v>
      </c>
      <c r="E1132">
        <v>2780025</v>
      </c>
      <c r="F1132">
        <v>512</v>
      </c>
      <c r="G1132" s="1">
        <f t="shared" si="71"/>
        <v>1.8417100565642396E-4</v>
      </c>
      <c r="H1132" t="s">
        <v>258</v>
      </c>
      <c r="I1132">
        <v>272</v>
      </c>
      <c r="J1132" t="s">
        <v>89</v>
      </c>
    </row>
    <row r="1133" spans="1:10" x14ac:dyDescent="0.25">
      <c r="A1133" t="str">
        <f t="shared" si="68"/>
        <v>2025</v>
      </c>
      <c r="B1133" t="str">
        <f t="shared" si="69"/>
        <v>05</v>
      </c>
      <c r="C1133" s="3">
        <f t="shared" si="70"/>
        <v>45778</v>
      </c>
      <c r="D1133">
        <v>202505</v>
      </c>
      <c r="E1133">
        <v>10777484</v>
      </c>
      <c r="F1133">
        <v>667</v>
      </c>
      <c r="G1133" s="1">
        <f t="shared" si="71"/>
        <v>6.1888284872424764E-5</v>
      </c>
      <c r="H1133" t="s">
        <v>258</v>
      </c>
      <c r="I1133">
        <v>273</v>
      </c>
      <c r="J1133" t="s">
        <v>90</v>
      </c>
    </row>
    <row r="1134" spans="1:10" x14ac:dyDescent="0.25">
      <c r="A1134" t="str">
        <f t="shared" si="68"/>
        <v>2025</v>
      </c>
      <c r="B1134" t="str">
        <f t="shared" si="69"/>
        <v>05</v>
      </c>
      <c r="C1134" s="3">
        <f t="shared" si="70"/>
        <v>45778</v>
      </c>
      <c r="D1134">
        <v>202505</v>
      </c>
      <c r="E1134">
        <v>7344315</v>
      </c>
      <c r="F1134">
        <v>100646</v>
      </c>
      <c r="G1134" s="1">
        <f t="shared" si="71"/>
        <v>1.3703932905927918E-2</v>
      </c>
      <c r="H1134" t="s">
        <v>258</v>
      </c>
      <c r="I1134">
        <v>274</v>
      </c>
      <c r="J1134" t="s">
        <v>91</v>
      </c>
    </row>
    <row r="1135" spans="1:10" x14ac:dyDescent="0.25">
      <c r="A1135" t="str">
        <f t="shared" si="68"/>
        <v>2025</v>
      </c>
      <c r="B1135" t="str">
        <f t="shared" si="69"/>
        <v>05</v>
      </c>
      <c r="C1135" s="3">
        <f t="shared" si="70"/>
        <v>45778</v>
      </c>
      <c r="D1135">
        <v>202505</v>
      </c>
      <c r="E1135">
        <v>363819676</v>
      </c>
      <c r="F1135">
        <v>60397</v>
      </c>
      <c r="G1135" s="1">
        <f t="shared" si="71"/>
        <v>1.6600806384094521E-4</v>
      </c>
      <c r="H1135" t="s">
        <v>258</v>
      </c>
      <c r="I1135">
        <v>275</v>
      </c>
      <c r="J1135" t="s">
        <v>92</v>
      </c>
    </row>
    <row r="1136" spans="1:10" x14ac:dyDescent="0.25">
      <c r="A1136" t="str">
        <f t="shared" si="68"/>
        <v>2025</v>
      </c>
      <c r="B1136" t="str">
        <f t="shared" si="69"/>
        <v>05</v>
      </c>
      <c r="C1136" s="3">
        <f t="shared" si="70"/>
        <v>45778</v>
      </c>
      <c r="D1136">
        <v>202505</v>
      </c>
      <c r="E1136">
        <v>29363520</v>
      </c>
      <c r="F1136">
        <v>551695</v>
      </c>
      <c r="G1136" s="1">
        <f t="shared" si="71"/>
        <v>1.8788449068776497E-2</v>
      </c>
      <c r="H1136" t="s">
        <v>258</v>
      </c>
      <c r="I1136">
        <v>279</v>
      </c>
      <c r="J1136" t="s">
        <v>93</v>
      </c>
    </row>
    <row r="1137" spans="1:10" x14ac:dyDescent="0.25">
      <c r="A1137" t="str">
        <f t="shared" si="68"/>
        <v>2025</v>
      </c>
      <c r="B1137" t="str">
        <f t="shared" si="69"/>
        <v>05</v>
      </c>
      <c r="C1137" s="3">
        <f t="shared" si="70"/>
        <v>45778</v>
      </c>
      <c r="D1137">
        <v>202505</v>
      </c>
      <c r="E1137">
        <v>433592967</v>
      </c>
      <c r="F1137">
        <v>742584</v>
      </c>
      <c r="G1137" s="1">
        <f t="shared" si="71"/>
        <v>1.7126292548928729E-3</v>
      </c>
      <c r="H1137" t="s">
        <v>258</v>
      </c>
      <c r="I1137">
        <v>281</v>
      </c>
      <c r="J1137" t="s">
        <v>94</v>
      </c>
    </row>
    <row r="1138" spans="1:10" x14ac:dyDescent="0.25">
      <c r="A1138" t="str">
        <f t="shared" si="68"/>
        <v>2025</v>
      </c>
      <c r="B1138" t="str">
        <f t="shared" si="69"/>
        <v>05</v>
      </c>
      <c r="C1138" s="3">
        <f t="shared" si="70"/>
        <v>45778</v>
      </c>
      <c r="D1138">
        <v>202505</v>
      </c>
      <c r="E1138">
        <v>405620515</v>
      </c>
      <c r="F1138">
        <v>1325664</v>
      </c>
      <c r="G1138" s="1">
        <f t="shared" si="71"/>
        <v>3.2682370614316686E-3</v>
      </c>
      <c r="H1138" t="s">
        <v>258</v>
      </c>
      <c r="I1138">
        <v>282</v>
      </c>
      <c r="J1138" t="s">
        <v>95</v>
      </c>
    </row>
    <row r="1139" spans="1:10" x14ac:dyDescent="0.25">
      <c r="A1139" t="str">
        <f t="shared" si="68"/>
        <v>2025</v>
      </c>
      <c r="B1139" t="str">
        <f t="shared" si="69"/>
        <v>05</v>
      </c>
      <c r="C1139" s="3">
        <f t="shared" si="70"/>
        <v>45778</v>
      </c>
      <c r="D1139">
        <v>202505</v>
      </c>
      <c r="E1139">
        <v>1036533947</v>
      </c>
      <c r="F1139">
        <v>454413</v>
      </c>
      <c r="G1139" s="1">
        <f t="shared" si="71"/>
        <v>4.383966403755419E-4</v>
      </c>
      <c r="H1139" t="s">
        <v>258</v>
      </c>
      <c r="I1139">
        <v>291</v>
      </c>
      <c r="J1139" t="s">
        <v>97</v>
      </c>
    </row>
    <row r="1140" spans="1:10" x14ac:dyDescent="0.25">
      <c r="A1140" t="str">
        <f t="shared" si="68"/>
        <v>2025</v>
      </c>
      <c r="B1140" t="str">
        <f t="shared" si="69"/>
        <v>05</v>
      </c>
      <c r="C1140" s="3">
        <f t="shared" si="70"/>
        <v>45778</v>
      </c>
      <c r="D1140">
        <v>202505</v>
      </c>
      <c r="E1140">
        <v>68949957</v>
      </c>
      <c r="F1140">
        <v>292429</v>
      </c>
      <c r="G1140" s="1">
        <f t="shared" si="71"/>
        <v>4.2411774092912056E-3</v>
      </c>
      <c r="H1140" t="s">
        <v>258</v>
      </c>
      <c r="I1140">
        <v>292</v>
      </c>
      <c r="J1140" t="s">
        <v>98</v>
      </c>
    </row>
    <row r="1141" spans="1:10" x14ac:dyDescent="0.25">
      <c r="A1141" t="str">
        <f t="shared" si="68"/>
        <v>2025</v>
      </c>
      <c r="B1141" t="str">
        <f t="shared" si="69"/>
        <v>05</v>
      </c>
      <c r="C1141" s="3">
        <f t="shared" si="70"/>
        <v>45778</v>
      </c>
      <c r="D1141">
        <v>202505</v>
      </c>
      <c r="E1141">
        <v>237628931</v>
      </c>
      <c r="F1141">
        <v>428920</v>
      </c>
      <c r="G1141" s="1">
        <f t="shared" si="71"/>
        <v>1.8049990722720543E-3</v>
      </c>
      <c r="H1141" t="s">
        <v>258</v>
      </c>
      <c r="I1141">
        <v>293</v>
      </c>
      <c r="J1141" t="s">
        <v>99</v>
      </c>
    </row>
    <row r="1142" spans="1:10" x14ac:dyDescent="0.25">
      <c r="A1142" t="str">
        <f t="shared" si="68"/>
        <v>2025</v>
      </c>
      <c r="B1142" t="str">
        <f t="shared" si="69"/>
        <v>05</v>
      </c>
      <c r="C1142" s="3">
        <f t="shared" si="70"/>
        <v>45778</v>
      </c>
      <c r="D1142">
        <v>202505</v>
      </c>
      <c r="E1142">
        <v>6635635</v>
      </c>
      <c r="F1142">
        <v>34675</v>
      </c>
      <c r="G1142" s="1">
        <f t="shared" si="71"/>
        <v>5.2255737393633013E-3</v>
      </c>
      <c r="H1142" t="s">
        <v>258</v>
      </c>
      <c r="I1142">
        <v>301</v>
      </c>
      <c r="J1142" t="s">
        <v>100</v>
      </c>
    </row>
    <row r="1143" spans="1:10" x14ac:dyDescent="0.25">
      <c r="A1143" t="str">
        <f t="shared" si="68"/>
        <v>2025</v>
      </c>
      <c r="B1143" t="str">
        <f t="shared" si="69"/>
        <v>05</v>
      </c>
      <c r="C1143" s="3">
        <f t="shared" si="70"/>
        <v>45778</v>
      </c>
      <c r="D1143">
        <v>202505</v>
      </c>
      <c r="E1143">
        <v>667887</v>
      </c>
      <c r="F1143">
        <v>391</v>
      </c>
      <c r="G1143" s="1">
        <f t="shared" si="71"/>
        <v>5.8542837336255987E-4</v>
      </c>
      <c r="H1143" t="s">
        <v>258</v>
      </c>
      <c r="I1143">
        <v>302</v>
      </c>
      <c r="J1143" t="s">
        <v>101</v>
      </c>
    </row>
    <row r="1144" spans="1:10" x14ac:dyDescent="0.25">
      <c r="A1144" t="str">
        <f t="shared" si="68"/>
        <v>2025</v>
      </c>
      <c r="B1144" t="str">
        <f t="shared" si="69"/>
        <v>05</v>
      </c>
      <c r="C1144" s="3">
        <f t="shared" si="70"/>
        <v>45778</v>
      </c>
      <c r="D1144">
        <v>202505</v>
      </c>
      <c r="E1144">
        <v>1131169</v>
      </c>
      <c r="F1144">
        <v>10653</v>
      </c>
      <c r="G1144" s="1">
        <f t="shared" si="71"/>
        <v>9.4176909020667991E-3</v>
      </c>
      <c r="H1144" t="s">
        <v>258</v>
      </c>
      <c r="I1144">
        <v>303</v>
      </c>
      <c r="J1144" t="s">
        <v>102</v>
      </c>
    </row>
    <row r="1145" spans="1:10" x14ac:dyDescent="0.25">
      <c r="A1145" t="str">
        <f t="shared" si="68"/>
        <v>2025</v>
      </c>
      <c r="B1145" t="str">
        <f t="shared" si="69"/>
        <v>05</v>
      </c>
      <c r="C1145" s="3">
        <f t="shared" si="70"/>
        <v>45778</v>
      </c>
      <c r="D1145">
        <v>202505</v>
      </c>
      <c r="E1145">
        <v>329738763</v>
      </c>
      <c r="F1145">
        <v>23938</v>
      </c>
      <c r="G1145" s="1">
        <f t="shared" si="71"/>
        <v>7.2596863596531411E-5</v>
      </c>
      <c r="H1145" t="s">
        <v>258</v>
      </c>
      <c r="I1145">
        <v>309</v>
      </c>
      <c r="J1145" t="s">
        <v>103</v>
      </c>
    </row>
    <row r="1146" spans="1:10" x14ac:dyDescent="0.25">
      <c r="A1146" t="str">
        <f t="shared" si="68"/>
        <v>2025</v>
      </c>
      <c r="B1146" t="str">
        <f t="shared" si="69"/>
        <v>05</v>
      </c>
      <c r="C1146" s="3">
        <f t="shared" si="70"/>
        <v>45778</v>
      </c>
      <c r="D1146">
        <v>202505</v>
      </c>
      <c r="E1146">
        <v>120198540</v>
      </c>
      <c r="F1146">
        <v>687406</v>
      </c>
      <c r="G1146" s="1">
        <f t="shared" si="71"/>
        <v>5.7189213779135755E-3</v>
      </c>
      <c r="H1146" t="s">
        <v>258</v>
      </c>
      <c r="I1146">
        <v>310</v>
      </c>
      <c r="J1146" t="s">
        <v>105</v>
      </c>
    </row>
    <row r="1147" spans="1:10" x14ac:dyDescent="0.25">
      <c r="A1147" t="str">
        <f t="shared" si="68"/>
        <v>2025</v>
      </c>
      <c r="B1147" t="str">
        <f t="shared" si="69"/>
        <v>05</v>
      </c>
      <c r="C1147" s="3">
        <f t="shared" si="70"/>
        <v>45778</v>
      </c>
      <c r="D1147">
        <v>202505</v>
      </c>
      <c r="E1147">
        <v>501164</v>
      </c>
      <c r="F1147">
        <v>12199</v>
      </c>
      <c r="G1147" s="1">
        <f t="shared" si="71"/>
        <v>2.4341333375900904E-2</v>
      </c>
      <c r="H1147" t="s">
        <v>258</v>
      </c>
      <c r="I1147">
        <v>321</v>
      </c>
      <c r="J1147" t="s">
        <v>106</v>
      </c>
    </row>
    <row r="1148" spans="1:10" x14ac:dyDescent="0.25">
      <c r="A1148" t="str">
        <f t="shared" si="68"/>
        <v>2025</v>
      </c>
      <c r="B1148" t="str">
        <f t="shared" si="69"/>
        <v>05</v>
      </c>
      <c r="C1148" s="3">
        <f t="shared" si="70"/>
        <v>45778</v>
      </c>
      <c r="D1148">
        <v>202505</v>
      </c>
      <c r="E1148">
        <v>681600</v>
      </c>
      <c r="F1148">
        <v>2951</v>
      </c>
      <c r="G1148" s="1">
        <f t="shared" si="71"/>
        <v>4.3295187793427233E-3</v>
      </c>
      <c r="H1148" t="s">
        <v>258</v>
      </c>
      <c r="I1148">
        <v>322</v>
      </c>
      <c r="J1148" t="s">
        <v>107</v>
      </c>
    </row>
    <row r="1149" spans="1:10" x14ac:dyDescent="0.25">
      <c r="A1149" t="str">
        <f t="shared" si="68"/>
        <v>2025</v>
      </c>
      <c r="B1149" t="str">
        <f t="shared" si="69"/>
        <v>05</v>
      </c>
      <c r="C1149" s="3">
        <f t="shared" si="70"/>
        <v>45778</v>
      </c>
      <c r="D1149">
        <v>202505</v>
      </c>
      <c r="E1149">
        <v>956276</v>
      </c>
      <c r="F1149">
        <v>61169</v>
      </c>
      <c r="G1149" s="1">
        <f t="shared" si="71"/>
        <v>6.3965842497354319E-2</v>
      </c>
      <c r="H1149" t="s">
        <v>258</v>
      </c>
      <c r="I1149">
        <v>323</v>
      </c>
      <c r="J1149" t="s">
        <v>108</v>
      </c>
    </row>
    <row r="1150" spans="1:10" x14ac:dyDescent="0.25">
      <c r="A1150" t="str">
        <f t="shared" si="68"/>
        <v>2025</v>
      </c>
      <c r="B1150" t="str">
        <f t="shared" si="69"/>
        <v>05</v>
      </c>
      <c r="C1150" s="3">
        <f t="shared" si="70"/>
        <v>45778</v>
      </c>
      <c r="D1150">
        <v>202505</v>
      </c>
      <c r="E1150">
        <v>2510944</v>
      </c>
      <c r="F1150">
        <v>13080</v>
      </c>
      <c r="G1150" s="1">
        <f t="shared" si="71"/>
        <v>5.2091962226158764E-3</v>
      </c>
      <c r="H1150" t="s">
        <v>258</v>
      </c>
      <c r="I1150">
        <v>324</v>
      </c>
      <c r="J1150" t="s">
        <v>109</v>
      </c>
    </row>
    <row r="1151" spans="1:10" x14ac:dyDescent="0.25">
      <c r="A1151" t="str">
        <f t="shared" si="68"/>
        <v>2025</v>
      </c>
      <c r="B1151" t="str">
        <f t="shared" si="69"/>
        <v>05</v>
      </c>
      <c r="C1151" s="3">
        <f t="shared" si="70"/>
        <v>45778</v>
      </c>
      <c r="D1151">
        <v>202505</v>
      </c>
      <c r="E1151">
        <v>180056158</v>
      </c>
      <c r="F1151">
        <v>501895</v>
      </c>
      <c r="G1151" s="1">
        <f t="shared" si="71"/>
        <v>2.7874359065242302E-3</v>
      </c>
      <c r="H1151" t="s">
        <v>258</v>
      </c>
      <c r="I1151">
        <v>329</v>
      </c>
      <c r="J1151" t="s">
        <v>110</v>
      </c>
    </row>
    <row r="1152" spans="1:10" x14ac:dyDescent="0.25">
      <c r="A1152" t="str">
        <f t="shared" si="68"/>
        <v>2025</v>
      </c>
      <c r="B1152" t="str">
        <f t="shared" si="69"/>
        <v>05</v>
      </c>
      <c r="C1152" s="3">
        <f t="shared" si="70"/>
        <v>45778</v>
      </c>
      <c r="D1152">
        <v>202505</v>
      </c>
      <c r="E1152">
        <v>24842165</v>
      </c>
      <c r="F1152">
        <v>359968</v>
      </c>
      <c r="G1152" s="1">
        <f t="shared" si="71"/>
        <v>1.4490202444110648E-2</v>
      </c>
      <c r="H1152" t="s">
        <v>258</v>
      </c>
      <c r="I1152">
        <v>331</v>
      </c>
      <c r="J1152" t="s">
        <v>111</v>
      </c>
    </row>
    <row r="1153" spans="1:10" x14ac:dyDescent="0.25">
      <c r="A1153" t="str">
        <f t="shared" si="68"/>
        <v>2025</v>
      </c>
      <c r="B1153" t="str">
        <f t="shared" si="69"/>
        <v>05</v>
      </c>
      <c r="C1153" s="3">
        <f t="shared" si="70"/>
        <v>45778</v>
      </c>
      <c r="D1153">
        <v>202505</v>
      </c>
      <c r="E1153">
        <v>5617911</v>
      </c>
      <c r="F1153">
        <v>104595</v>
      </c>
      <c r="G1153" s="1">
        <f t="shared" si="71"/>
        <v>1.8618130475901096E-2</v>
      </c>
      <c r="H1153" t="s">
        <v>258</v>
      </c>
      <c r="I1153">
        <v>332</v>
      </c>
      <c r="J1153" t="s">
        <v>112</v>
      </c>
    </row>
    <row r="1154" spans="1:10" x14ac:dyDescent="0.25">
      <c r="A1154" t="str">
        <f t="shared" si="68"/>
        <v>2025</v>
      </c>
      <c r="B1154" t="str">
        <f t="shared" si="69"/>
        <v>06</v>
      </c>
      <c r="C1154" s="3">
        <f t="shared" si="70"/>
        <v>45809</v>
      </c>
      <c r="D1154">
        <v>202506</v>
      </c>
      <c r="E1154">
        <v>1835537268</v>
      </c>
      <c r="F1154">
        <v>26107451</v>
      </c>
      <c r="G1154" s="1">
        <f t="shared" si="71"/>
        <v>1.4223329297174478E-2</v>
      </c>
      <c r="H1154" t="s">
        <v>258</v>
      </c>
      <c r="I1154">
        <v>101</v>
      </c>
      <c r="J1154" t="s">
        <v>29</v>
      </c>
    </row>
    <row r="1155" spans="1:10" x14ac:dyDescent="0.25">
      <c r="A1155" t="str">
        <f t="shared" ref="A1155:A1218" si="72">LEFT(D1155,4)</f>
        <v>2025</v>
      </c>
      <c r="B1155" t="str">
        <f t="shared" ref="B1155:B1218" si="73">RIGHT(D1155,2)</f>
        <v>06</v>
      </c>
      <c r="C1155" s="3">
        <f t="shared" ref="C1155:C1218" si="74">DATE(A1155,B1155,1)</f>
        <v>45809</v>
      </c>
      <c r="D1155">
        <v>202506</v>
      </c>
      <c r="E1155">
        <v>121133999</v>
      </c>
      <c r="F1155">
        <v>3765037</v>
      </c>
      <c r="G1155" s="1">
        <f t="shared" ref="G1155:G1218" si="75">F1155/E1155</f>
        <v>3.108158758962461E-2</v>
      </c>
      <c r="H1155" t="s">
        <v>258</v>
      </c>
      <c r="I1155">
        <v>102</v>
      </c>
      <c r="J1155" t="s">
        <v>30</v>
      </c>
    </row>
    <row r="1156" spans="1:10" x14ac:dyDescent="0.25">
      <c r="A1156" t="str">
        <f t="shared" si="72"/>
        <v>2025</v>
      </c>
      <c r="B1156" t="str">
        <f t="shared" si="73"/>
        <v>06</v>
      </c>
      <c r="C1156" s="3">
        <f t="shared" si="74"/>
        <v>45809</v>
      </c>
      <c r="D1156">
        <v>202506</v>
      </c>
      <c r="E1156">
        <v>522064360</v>
      </c>
      <c r="F1156">
        <v>164714</v>
      </c>
      <c r="G1156" s="1">
        <f t="shared" si="75"/>
        <v>3.1550516108780151E-4</v>
      </c>
      <c r="H1156" t="s">
        <v>258</v>
      </c>
      <c r="I1156">
        <v>103</v>
      </c>
      <c r="J1156" t="s">
        <v>31</v>
      </c>
    </row>
    <row r="1157" spans="1:10" x14ac:dyDescent="0.25">
      <c r="A1157" t="str">
        <f t="shared" si="72"/>
        <v>2025</v>
      </c>
      <c r="B1157" t="str">
        <f t="shared" si="73"/>
        <v>06</v>
      </c>
      <c r="C1157" s="3">
        <f t="shared" si="74"/>
        <v>45809</v>
      </c>
      <c r="D1157">
        <v>202506</v>
      </c>
      <c r="E1157">
        <v>613106540</v>
      </c>
      <c r="F1157">
        <v>12846248</v>
      </c>
      <c r="G1157" s="1">
        <f t="shared" si="75"/>
        <v>2.0952717287928458E-2</v>
      </c>
      <c r="H1157" t="s">
        <v>258</v>
      </c>
      <c r="I1157">
        <v>104</v>
      </c>
      <c r="J1157" t="s">
        <v>32</v>
      </c>
    </row>
    <row r="1158" spans="1:10" x14ac:dyDescent="0.25">
      <c r="A1158" t="str">
        <f t="shared" si="72"/>
        <v>2025</v>
      </c>
      <c r="B1158" t="str">
        <f t="shared" si="73"/>
        <v>06</v>
      </c>
      <c r="C1158" s="3">
        <f t="shared" si="74"/>
        <v>45809</v>
      </c>
      <c r="D1158">
        <v>202506</v>
      </c>
      <c r="E1158">
        <v>473069924</v>
      </c>
      <c r="F1158">
        <v>2731850</v>
      </c>
      <c r="G1158" s="1">
        <f t="shared" si="75"/>
        <v>5.7747277123455431E-3</v>
      </c>
      <c r="H1158" t="s">
        <v>258</v>
      </c>
      <c r="I1158">
        <v>105</v>
      </c>
      <c r="J1158" t="s">
        <v>33</v>
      </c>
    </row>
    <row r="1159" spans="1:10" x14ac:dyDescent="0.25">
      <c r="A1159" t="str">
        <f t="shared" si="72"/>
        <v>2025</v>
      </c>
      <c r="B1159" t="str">
        <f t="shared" si="73"/>
        <v>06</v>
      </c>
      <c r="C1159" s="3">
        <f t="shared" si="74"/>
        <v>45809</v>
      </c>
      <c r="D1159">
        <v>202506</v>
      </c>
      <c r="E1159">
        <v>275647021</v>
      </c>
      <c r="F1159">
        <v>48117704</v>
      </c>
      <c r="G1159" s="1">
        <f t="shared" si="75"/>
        <v>0.17456275720099293</v>
      </c>
      <c r="H1159" t="s">
        <v>258</v>
      </c>
      <c r="I1159">
        <v>106</v>
      </c>
      <c r="J1159" t="s">
        <v>34</v>
      </c>
    </row>
    <row r="1160" spans="1:10" x14ac:dyDescent="0.25">
      <c r="A1160" t="str">
        <f t="shared" si="72"/>
        <v>2025</v>
      </c>
      <c r="B1160" t="str">
        <f t="shared" si="73"/>
        <v>06</v>
      </c>
      <c r="C1160" s="3">
        <f t="shared" si="74"/>
        <v>45809</v>
      </c>
      <c r="D1160">
        <v>202506</v>
      </c>
      <c r="E1160">
        <v>1774369467</v>
      </c>
      <c r="F1160">
        <v>11821675</v>
      </c>
      <c r="G1160" s="1">
        <f t="shared" si="75"/>
        <v>6.6624652981587852E-3</v>
      </c>
      <c r="H1160" t="s">
        <v>258</v>
      </c>
      <c r="I1160">
        <v>107</v>
      </c>
      <c r="J1160" t="s">
        <v>35</v>
      </c>
    </row>
    <row r="1161" spans="1:10" x14ac:dyDescent="0.25">
      <c r="A1161" t="str">
        <f t="shared" si="72"/>
        <v>2025</v>
      </c>
      <c r="B1161" t="str">
        <f t="shared" si="73"/>
        <v>06</v>
      </c>
      <c r="C1161" s="3">
        <f t="shared" si="74"/>
        <v>45809</v>
      </c>
      <c r="D1161">
        <v>202506</v>
      </c>
      <c r="E1161">
        <v>51165665</v>
      </c>
      <c r="F1161">
        <v>350077</v>
      </c>
      <c r="G1161" s="1">
        <f t="shared" si="75"/>
        <v>6.8420297087900643E-3</v>
      </c>
      <c r="H1161" t="s">
        <v>258</v>
      </c>
      <c r="I1161">
        <v>108</v>
      </c>
      <c r="J1161" t="s">
        <v>36</v>
      </c>
    </row>
    <row r="1162" spans="1:10" x14ac:dyDescent="0.25">
      <c r="A1162" t="str">
        <f t="shared" si="72"/>
        <v>2025</v>
      </c>
      <c r="B1162" t="str">
        <f t="shared" si="73"/>
        <v>06</v>
      </c>
      <c r="C1162" s="3">
        <f t="shared" si="74"/>
        <v>45809</v>
      </c>
      <c r="D1162">
        <v>202506</v>
      </c>
      <c r="E1162">
        <v>270275</v>
      </c>
      <c r="F1162">
        <v>4241</v>
      </c>
      <c r="G1162" s="1">
        <f t="shared" si="75"/>
        <v>1.5691425400055498E-2</v>
      </c>
      <c r="H1162" t="s">
        <v>258</v>
      </c>
      <c r="I1162">
        <v>109</v>
      </c>
      <c r="J1162" t="s">
        <v>37</v>
      </c>
    </row>
    <row r="1163" spans="1:10" x14ac:dyDescent="0.25">
      <c r="A1163" t="str">
        <f t="shared" si="72"/>
        <v>2025</v>
      </c>
      <c r="B1163" t="str">
        <f t="shared" si="73"/>
        <v>06</v>
      </c>
      <c r="C1163" s="3">
        <f t="shared" si="74"/>
        <v>45809</v>
      </c>
      <c r="D1163">
        <v>202506</v>
      </c>
      <c r="E1163">
        <v>710062743</v>
      </c>
      <c r="F1163">
        <v>1004077</v>
      </c>
      <c r="G1163" s="1">
        <f t="shared" si="75"/>
        <v>1.4140679959601824E-3</v>
      </c>
      <c r="H1163" t="s">
        <v>258</v>
      </c>
      <c r="I1163">
        <v>110</v>
      </c>
      <c r="J1163" t="s">
        <v>38</v>
      </c>
    </row>
    <row r="1164" spans="1:10" x14ac:dyDescent="0.25">
      <c r="A1164" t="str">
        <f t="shared" si="72"/>
        <v>2025</v>
      </c>
      <c r="B1164" t="str">
        <f t="shared" si="73"/>
        <v>06</v>
      </c>
      <c r="C1164" s="3">
        <f t="shared" si="74"/>
        <v>45809</v>
      </c>
      <c r="D1164">
        <v>202506</v>
      </c>
      <c r="E1164">
        <v>177420704</v>
      </c>
      <c r="F1164">
        <v>2488</v>
      </c>
      <c r="G1164" s="1">
        <f t="shared" si="75"/>
        <v>1.4023166090018445E-5</v>
      </c>
      <c r="H1164" t="s">
        <v>258</v>
      </c>
      <c r="I1164">
        <v>120</v>
      </c>
      <c r="J1164" t="s">
        <v>40</v>
      </c>
    </row>
    <row r="1165" spans="1:10" x14ac:dyDescent="0.25">
      <c r="A1165" t="str">
        <f t="shared" si="72"/>
        <v>2025</v>
      </c>
      <c r="B1165" t="str">
        <f t="shared" si="73"/>
        <v>06</v>
      </c>
      <c r="C1165" s="3">
        <f t="shared" si="74"/>
        <v>45809</v>
      </c>
      <c r="D1165">
        <v>202506</v>
      </c>
      <c r="E1165">
        <v>272912945</v>
      </c>
      <c r="F1165">
        <v>609156</v>
      </c>
      <c r="G1165" s="1">
        <f t="shared" si="75"/>
        <v>2.2320524224308962E-3</v>
      </c>
      <c r="H1165" t="s">
        <v>258</v>
      </c>
      <c r="I1165">
        <v>131</v>
      </c>
      <c r="J1165" t="s">
        <v>42</v>
      </c>
    </row>
    <row r="1166" spans="1:10" x14ac:dyDescent="0.25">
      <c r="A1166" t="str">
        <f t="shared" si="72"/>
        <v>2025</v>
      </c>
      <c r="B1166" t="str">
        <f t="shared" si="73"/>
        <v>06</v>
      </c>
      <c r="C1166" s="3">
        <f t="shared" si="74"/>
        <v>45809</v>
      </c>
      <c r="D1166">
        <v>202506</v>
      </c>
      <c r="E1166">
        <v>177231201</v>
      </c>
      <c r="F1166">
        <v>6119707</v>
      </c>
      <c r="G1166" s="1">
        <f t="shared" si="75"/>
        <v>3.4529512667467621E-2</v>
      </c>
      <c r="H1166" t="s">
        <v>258</v>
      </c>
      <c r="I1166">
        <v>139</v>
      </c>
      <c r="J1166" t="s">
        <v>43</v>
      </c>
    </row>
    <row r="1167" spans="1:10" x14ac:dyDescent="0.25">
      <c r="A1167" t="str">
        <f t="shared" si="72"/>
        <v>2025</v>
      </c>
      <c r="B1167" t="str">
        <f t="shared" si="73"/>
        <v>06</v>
      </c>
      <c r="C1167" s="3">
        <f t="shared" si="74"/>
        <v>45809</v>
      </c>
      <c r="D1167">
        <v>202506</v>
      </c>
      <c r="E1167">
        <v>218373323</v>
      </c>
      <c r="F1167">
        <v>3078150</v>
      </c>
      <c r="G1167" s="1">
        <f t="shared" si="75"/>
        <v>1.4095815174273829E-2</v>
      </c>
      <c r="H1167" t="s">
        <v>258</v>
      </c>
      <c r="I1167">
        <v>141</v>
      </c>
      <c r="J1167" t="s">
        <v>44</v>
      </c>
    </row>
    <row r="1168" spans="1:10" x14ac:dyDescent="0.25">
      <c r="A1168" t="str">
        <f t="shared" si="72"/>
        <v>2025</v>
      </c>
      <c r="B1168" t="str">
        <f t="shared" si="73"/>
        <v>06</v>
      </c>
      <c r="C1168" s="3">
        <f t="shared" si="74"/>
        <v>45809</v>
      </c>
      <c r="D1168">
        <v>202506</v>
      </c>
      <c r="E1168">
        <v>794</v>
      </c>
      <c r="F1168">
        <v>139</v>
      </c>
      <c r="G1168" s="1">
        <f t="shared" si="75"/>
        <v>0.17506297229219145</v>
      </c>
      <c r="H1168" t="s">
        <v>258</v>
      </c>
      <c r="I1168">
        <v>142</v>
      </c>
      <c r="J1168" t="s">
        <v>45</v>
      </c>
    </row>
    <row r="1169" spans="1:10" x14ac:dyDescent="0.25">
      <c r="A1169" t="str">
        <f t="shared" si="72"/>
        <v>2025</v>
      </c>
      <c r="B1169" t="str">
        <f t="shared" si="73"/>
        <v>06</v>
      </c>
      <c r="C1169" s="3">
        <f t="shared" si="74"/>
        <v>45809</v>
      </c>
      <c r="D1169">
        <v>202506</v>
      </c>
      <c r="E1169">
        <v>9187713</v>
      </c>
      <c r="F1169">
        <v>283144</v>
      </c>
      <c r="G1169" s="1">
        <f t="shared" si="75"/>
        <v>3.0817680090790819E-2</v>
      </c>
      <c r="H1169" t="s">
        <v>258</v>
      </c>
      <c r="I1169">
        <v>143</v>
      </c>
      <c r="J1169" t="s">
        <v>46</v>
      </c>
    </row>
    <row r="1170" spans="1:10" x14ac:dyDescent="0.25">
      <c r="A1170" t="str">
        <f t="shared" si="72"/>
        <v>2025</v>
      </c>
      <c r="B1170" t="str">
        <f t="shared" si="73"/>
        <v>06</v>
      </c>
      <c r="C1170" s="3">
        <f t="shared" si="74"/>
        <v>45809</v>
      </c>
      <c r="D1170">
        <v>202506</v>
      </c>
      <c r="E1170">
        <v>1820684</v>
      </c>
      <c r="F1170">
        <v>10740</v>
      </c>
      <c r="G1170" s="1">
        <f t="shared" si="75"/>
        <v>5.8988819586485077E-3</v>
      </c>
      <c r="H1170" t="s">
        <v>258</v>
      </c>
      <c r="I1170">
        <v>149</v>
      </c>
      <c r="J1170" t="s">
        <v>47</v>
      </c>
    </row>
    <row r="1171" spans="1:10" x14ac:dyDescent="0.25">
      <c r="A1171" t="str">
        <f t="shared" si="72"/>
        <v>2025</v>
      </c>
      <c r="B1171" t="str">
        <f t="shared" si="73"/>
        <v>06</v>
      </c>
      <c r="C1171" s="3">
        <f t="shared" si="74"/>
        <v>45809</v>
      </c>
      <c r="D1171">
        <v>202506</v>
      </c>
      <c r="E1171">
        <v>86728564</v>
      </c>
      <c r="F1171">
        <v>25854786</v>
      </c>
      <c r="G1171" s="1">
        <f t="shared" si="75"/>
        <v>0.29811154258244149</v>
      </c>
      <c r="H1171" t="s">
        <v>258</v>
      </c>
      <c r="I1171">
        <v>151</v>
      </c>
      <c r="J1171" t="s">
        <v>48</v>
      </c>
    </row>
    <row r="1172" spans="1:10" x14ac:dyDescent="0.25">
      <c r="A1172" t="str">
        <f t="shared" si="72"/>
        <v>2025</v>
      </c>
      <c r="B1172" t="str">
        <f t="shared" si="73"/>
        <v>06</v>
      </c>
      <c r="C1172" s="3">
        <f t="shared" si="74"/>
        <v>45809</v>
      </c>
      <c r="D1172">
        <v>202506</v>
      </c>
      <c r="E1172">
        <v>119679501</v>
      </c>
      <c r="F1172">
        <v>2552378</v>
      </c>
      <c r="G1172" s="1">
        <f t="shared" si="75"/>
        <v>2.1326776755193858E-2</v>
      </c>
      <c r="H1172" t="s">
        <v>258</v>
      </c>
      <c r="I1172">
        <v>152</v>
      </c>
      <c r="J1172" t="s">
        <v>49</v>
      </c>
    </row>
    <row r="1173" spans="1:10" x14ac:dyDescent="0.25">
      <c r="A1173" t="str">
        <f t="shared" si="72"/>
        <v>2025</v>
      </c>
      <c r="B1173" t="str">
        <f t="shared" si="73"/>
        <v>06</v>
      </c>
      <c r="C1173" s="3">
        <f t="shared" si="74"/>
        <v>45809</v>
      </c>
      <c r="D1173">
        <v>202506</v>
      </c>
      <c r="E1173">
        <v>27486615</v>
      </c>
      <c r="F1173">
        <v>259767</v>
      </c>
      <c r="G1173" s="1">
        <f t="shared" si="75"/>
        <v>9.450672627386093E-3</v>
      </c>
      <c r="H1173" t="s">
        <v>258</v>
      </c>
      <c r="I1173">
        <v>161</v>
      </c>
      <c r="J1173" t="s">
        <v>51</v>
      </c>
    </row>
    <row r="1174" spans="1:10" x14ac:dyDescent="0.25">
      <c r="A1174" t="str">
        <f t="shared" si="72"/>
        <v>2025</v>
      </c>
      <c r="B1174" t="str">
        <f t="shared" si="73"/>
        <v>06</v>
      </c>
      <c r="C1174" s="3">
        <f t="shared" si="74"/>
        <v>45809</v>
      </c>
      <c r="D1174">
        <v>202506</v>
      </c>
      <c r="E1174">
        <v>164137436</v>
      </c>
      <c r="F1174">
        <v>2071173</v>
      </c>
      <c r="G1174" s="1">
        <f t="shared" si="75"/>
        <v>1.2618529023445938E-2</v>
      </c>
      <c r="H1174" t="s">
        <v>258</v>
      </c>
      <c r="I1174">
        <v>162</v>
      </c>
      <c r="J1174" t="s">
        <v>52</v>
      </c>
    </row>
    <row r="1175" spans="1:10" x14ac:dyDescent="0.25">
      <c r="A1175" t="str">
        <f t="shared" si="72"/>
        <v>2025</v>
      </c>
      <c r="B1175" t="str">
        <f t="shared" si="73"/>
        <v>06</v>
      </c>
      <c r="C1175" s="3">
        <f t="shared" si="74"/>
        <v>45809</v>
      </c>
      <c r="D1175">
        <v>202506</v>
      </c>
      <c r="E1175">
        <v>357308494</v>
      </c>
      <c r="F1175">
        <v>8455428</v>
      </c>
      <c r="G1175" s="1">
        <f t="shared" si="75"/>
        <v>2.3664223330778136E-2</v>
      </c>
      <c r="H1175" t="s">
        <v>258</v>
      </c>
      <c r="I1175">
        <v>170</v>
      </c>
      <c r="J1175" t="s">
        <v>53</v>
      </c>
    </row>
    <row r="1176" spans="1:10" x14ac:dyDescent="0.25">
      <c r="A1176" t="str">
        <f t="shared" si="72"/>
        <v>2025</v>
      </c>
      <c r="B1176" t="str">
        <f t="shared" si="73"/>
        <v>06</v>
      </c>
      <c r="C1176" s="3">
        <f t="shared" si="74"/>
        <v>45809</v>
      </c>
      <c r="D1176">
        <v>202506</v>
      </c>
      <c r="E1176">
        <v>94473230</v>
      </c>
      <c r="F1176">
        <v>575708</v>
      </c>
      <c r="G1176" s="1">
        <f t="shared" si="75"/>
        <v>6.0938744234742478E-3</v>
      </c>
      <c r="H1176" t="s">
        <v>258</v>
      </c>
      <c r="I1176">
        <v>181</v>
      </c>
      <c r="J1176" t="s">
        <v>55</v>
      </c>
    </row>
    <row r="1177" spans="1:10" x14ac:dyDescent="0.25">
      <c r="A1177" t="str">
        <f t="shared" si="72"/>
        <v>2025</v>
      </c>
      <c r="B1177" t="str">
        <f t="shared" si="73"/>
        <v>06</v>
      </c>
      <c r="C1177" s="3">
        <f t="shared" si="74"/>
        <v>45809</v>
      </c>
      <c r="D1177">
        <v>202506</v>
      </c>
      <c r="E1177">
        <v>16538344</v>
      </c>
      <c r="F1177">
        <v>34279</v>
      </c>
      <c r="G1177" s="1">
        <f t="shared" si="75"/>
        <v>2.0726984515499255E-3</v>
      </c>
      <c r="H1177" t="s">
        <v>258</v>
      </c>
      <c r="I1177">
        <v>182</v>
      </c>
      <c r="J1177" t="s">
        <v>56</v>
      </c>
    </row>
    <row r="1178" spans="1:10" x14ac:dyDescent="0.25">
      <c r="A1178" t="str">
        <f t="shared" si="72"/>
        <v>2025</v>
      </c>
      <c r="B1178" t="str">
        <f t="shared" si="73"/>
        <v>06</v>
      </c>
      <c r="C1178" s="3">
        <f t="shared" si="74"/>
        <v>45809</v>
      </c>
      <c r="D1178">
        <v>202506</v>
      </c>
      <c r="E1178">
        <v>1372469</v>
      </c>
      <c r="F1178">
        <v>1671</v>
      </c>
      <c r="G1178" s="1">
        <f t="shared" si="75"/>
        <v>1.2175138381996242E-3</v>
      </c>
      <c r="H1178" t="s">
        <v>258</v>
      </c>
      <c r="I1178">
        <v>191</v>
      </c>
      <c r="J1178" t="s">
        <v>58</v>
      </c>
    </row>
    <row r="1179" spans="1:10" x14ac:dyDescent="0.25">
      <c r="A1179" t="str">
        <f t="shared" si="72"/>
        <v>2025</v>
      </c>
      <c r="B1179" t="str">
        <f t="shared" si="73"/>
        <v>06</v>
      </c>
      <c r="C1179" s="3">
        <f t="shared" si="74"/>
        <v>45809</v>
      </c>
      <c r="D1179">
        <v>202506</v>
      </c>
      <c r="E1179">
        <v>741017435</v>
      </c>
      <c r="F1179">
        <v>1983730</v>
      </c>
      <c r="G1179" s="1">
        <f t="shared" si="75"/>
        <v>2.6770355275109012E-3</v>
      </c>
      <c r="H1179" t="s">
        <v>258</v>
      </c>
      <c r="I1179">
        <v>192</v>
      </c>
      <c r="J1179" t="s">
        <v>59</v>
      </c>
    </row>
    <row r="1180" spans="1:10" x14ac:dyDescent="0.25">
      <c r="A1180" t="str">
        <f t="shared" si="72"/>
        <v>2025</v>
      </c>
      <c r="B1180" t="str">
        <f t="shared" si="73"/>
        <v>06</v>
      </c>
      <c r="C1180" s="3">
        <f t="shared" si="74"/>
        <v>45809</v>
      </c>
      <c r="D1180">
        <v>202506</v>
      </c>
      <c r="E1180">
        <v>823369727</v>
      </c>
      <c r="F1180">
        <v>7614135</v>
      </c>
      <c r="G1180" s="1">
        <f t="shared" si="75"/>
        <v>9.2475284799971771E-3</v>
      </c>
      <c r="H1180" t="s">
        <v>258</v>
      </c>
      <c r="I1180">
        <v>201</v>
      </c>
      <c r="J1180" t="s">
        <v>61</v>
      </c>
    </row>
    <row r="1181" spans="1:10" x14ac:dyDescent="0.25">
      <c r="A1181" t="str">
        <f t="shared" si="72"/>
        <v>2025</v>
      </c>
      <c r="B1181" t="str">
        <f t="shared" si="73"/>
        <v>06</v>
      </c>
      <c r="C1181" s="3">
        <f t="shared" si="74"/>
        <v>45809</v>
      </c>
      <c r="D1181">
        <v>202506</v>
      </c>
      <c r="E1181">
        <v>1371715765</v>
      </c>
      <c r="F1181">
        <v>41652659</v>
      </c>
      <c r="G1181" s="1">
        <f t="shared" si="75"/>
        <v>3.0365371648258341E-2</v>
      </c>
      <c r="H1181" t="s">
        <v>258</v>
      </c>
      <c r="I1181">
        <v>202</v>
      </c>
      <c r="J1181" t="s">
        <v>62</v>
      </c>
    </row>
    <row r="1182" spans="1:10" x14ac:dyDescent="0.25">
      <c r="A1182" t="str">
        <f t="shared" si="72"/>
        <v>2025</v>
      </c>
      <c r="B1182" t="str">
        <f t="shared" si="73"/>
        <v>06</v>
      </c>
      <c r="C1182" s="3">
        <f t="shared" si="74"/>
        <v>45809</v>
      </c>
      <c r="D1182">
        <v>202506</v>
      </c>
      <c r="E1182">
        <v>7108986</v>
      </c>
      <c r="F1182">
        <v>737</v>
      </c>
      <c r="G1182" s="1">
        <f t="shared" si="75"/>
        <v>1.0367160661168836E-4</v>
      </c>
      <c r="H1182" t="s">
        <v>258</v>
      </c>
      <c r="I1182">
        <v>203</v>
      </c>
      <c r="J1182" t="s">
        <v>63</v>
      </c>
    </row>
    <row r="1183" spans="1:10" x14ac:dyDescent="0.25">
      <c r="A1183" t="str">
        <f t="shared" si="72"/>
        <v>2025</v>
      </c>
      <c r="B1183" t="str">
        <f t="shared" si="73"/>
        <v>06</v>
      </c>
      <c r="C1183" s="3">
        <f t="shared" si="74"/>
        <v>45809</v>
      </c>
      <c r="D1183">
        <v>202506</v>
      </c>
      <c r="E1183">
        <v>1766683</v>
      </c>
      <c r="F1183">
        <v>1346</v>
      </c>
      <c r="G1183" s="1">
        <f t="shared" si="75"/>
        <v>7.6187974865892752E-4</v>
      </c>
      <c r="H1183" t="s">
        <v>258</v>
      </c>
      <c r="I1183">
        <v>204</v>
      </c>
      <c r="J1183" t="s">
        <v>64</v>
      </c>
    </row>
    <row r="1184" spans="1:10" x14ac:dyDescent="0.25">
      <c r="A1184" t="str">
        <f t="shared" si="72"/>
        <v>2025</v>
      </c>
      <c r="B1184" t="str">
        <f t="shared" si="73"/>
        <v>06</v>
      </c>
      <c r="C1184" s="3">
        <f t="shared" si="74"/>
        <v>45809</v>
      </c>
      <c r="D1184">
        <v>202506</v>
      </c>
      <c r="E1184">
        <v>848772965</v>
      </c>
      <c r="F1184">
        <v>3904232</v>
      </c>
      <c r="G1184" s="1">
        <f t="shared" si="75"/>
        <v>4.5998543320710031E-3</v>
      </c>
      <c r="H1184" t="s">
        <v>258</v>
      </c>
      <c r="I1184">
        <v>210</v>
      </c>
      <c r="J1184" t="s">
        <v>65</v>
      </c>
    </row>
    <row r="1185" spans="1:10" x14ac:dyDescent="0.25">
      <c r="A1185" t="str">
        <f t="shared" si="72"/>
        <v>2025</v>
      </c>
      <c r="B1185" t="str">
        <f t="shared" si="73"/>
        <v>06</v>
      </c>
      <c r="C1185" s="3">
        <f t="shared" si="74"/>
        <v>45809</v>
      </c>
      <c r="D1185">
        <v>202506</v>
      </c>
      <c r="E1185">
        <v>40262028</v>
      </c>
      <c r="F1185">
        <v>26464</v>
      </c>
      <c r="G1185" s="1">
        <f t="shared" si="75"/>
        <v>6.5729426247480632E-4</v>
      </c>
      <c r="H1185" t="s">
        <v>258</v>
      </c>
      <c r="I1185">
        <v>221</v>
      </c>
      <c r="J1185" t="s">
        <v>67</v>
      </c>
    </row>
    <row r="1186" spans="1:10" x14ac:dyDescent="0.25">
      <c r="A1186" t="str">
        <f t="shared" si="72"/>
        <v>2025</v>
      </c>
      <c r="B1186" t="str">
        <f t="shared" si="73"/>
        <v>06</v>
      </c>
      <c r="C1186" s="3">
        <f t="shared" si="74"/>
        <v>45809</v>
      </c>
      <c r="D1186">
        <v>202506</v>
      </c>
      <c r="E1186">
        <v>384266845</v>
      </c>
      <c r="F1186">
        <v>936266</v>
      </c>
      <c r="G1186" s="1">
        <f t="shared" si="75"/>
        <v>2.4364995632136831E-3</v>
      </c>
      <c r="H1186" t="s">
        <v>258</v>
      </c>
      <c r="I1186">
        <v>222</v>
      </c>
      <c r="J1186" t="s">
        <v>68</v>
      </c>
    </row>
    <row r="1187" spans="1:10" x14ac:dyDescent="0.25">
      <c r="A1187" t="str">
        <f t="shared" si="72"/>
        <v>2025</v>
      </c>
      <c r="B1187" t="str">
        <f t="shared" si="73"/>
        <v>06</v>
      </c>
      <c r="C1187" s="3">
        <f t="shared" si="74"/>
        <v>45809</v>
      </c>
      <c r="D1187">
        <v>202506</v>
      </c>
      <c r="E1187">
        <v>95686954</v>
      </c>
      <c r="F1187">
        <v>117656</v>
      </c>
      <c r="G1187" s="1">
        <f t="shared" si="75"/>
        <v>1.229592907722823E-3</v>
      </c>
      <c r="H1187" t="s">
        <v>258</v>
      </c>
      <c r="I1187">
        <v>231</v>
      </c>
      <c r="J1187" t="s">
        <v>70</v>
      </c>
    </row>
    <row r="1188" spans="1:10" x14ac:dyDescent="0.25">
      <c r="A1188" t="str">
        <f t="shared" si="72"/>
        <v>2025</v>
      </c>
      <c r="B1188" t="str">
        <f t="shared" si="73"/>
        <v>06</v>
      </c>
      <c r="C1188" s="3">
        <f t="shared" si="74"/>
        <v>45809</v>
      </c>
      <c r="D1188">
        <v>202506</v>
      </c>
      <c r="E1188">
        <v>400545585</v>
      </c>
      <c r="F1188">
        <v>3885789</v>
      </c>
      <c r="G1188" s="1">
        <f t="shared" si="75"/>
        <v>9.7012403719292026E-3</v>
      </c>
      <c r="H1188" t="s">
        <v>258</v>
      </c>
      <c r="I1188">
        <v>239</v>
      </c>
      <c r="J1188" t="s">
        <v>71</v>
      </c>
    </row>
    <row r="1189" spans="1:10" x14ac:dyDescent="0.25">
      <c r="A1189" t="str">
        <f t="shared" si="72"/>
        <v>2025</v>
      </c>
      <c r="B1189" t="str">
        <f t="shared" si="73"/>
        <v>06</v>
      </c>
      <c r="C1189" s="3">
        <f t="shared" si="74"/>
        <v>45809</v>
      </c>
      <c r="D1189">
        <v>202506</v>
      </c>
      <c r="E1189">
        <v>303433757</v>
      </c>
      <c r="F1189">
        <v>3395942</v>
      </c>
      <c r="G1189" s="1">
        <f t="shared" si="75"/>
        <v>1.1191707981257999E-2</v>
      </c>
      <c r="H1189" t="s">
        <v>258</v>
      </c>
      <c r="I1189">
        <v>241</v>
      </c>
      <c r="J1189" t="s">
        <v>73</v>
      </c>
    </row>
    <row r="1190" spans="1:10" x14ac:dyDescent="0.25">
      <c r="A1190" t="str">
        <f t="shared" si="72"/>
        <v>2025</v>
      </c>
      <c r="B1190" t="str">
        <f t="shared" si="73"/>
        <v>06</v>
      </c>
      <c r="C1190" s="3">
        <f t="shared" si="74"/>
        <v>45809</v>
      </c>
      <c r="D1190">
        <v>202506</v>
      </c>
      <c r="E1190">
        <v>273683084</v>
      </c>
      <c r="F1190">
        <v>62480</v>
      </c>
      <c r="G1190" s="1">
        <f t="shared" si="75"/>
        <v>2.2829324738243595E-4</v>
      </c>
      <c r="H1190" t="s">
        <v>258</v>
      </c>
      <c r="I1190">
        <v>242</v>
      </c>
      <c r="J1190" t="s">
        <v>74</v>
      </c>
    </row>
    <row r="1191" spans="1:10" x14ac:dyDescent="0.25">
      <c r="A1191" t="str">
        <f t="shared" si="72"/>
        <v>2025</v>
      </c>
      <c r="B1191" t="str">
        <f t="shared" si="73"/>
        <v>06</v>
      </c>
      <c r="C1191" s="3">
        <f t="shared" si="74"/>
        <v>45809</v>
      </c>
      <c r="D1191">
        <v>202506</v>
      </c>
      <c r="E1191">
        <v>38002092</v>
      </c>
      <c r="F1191">
        <v>53770</v>
      </c>
      <c r="G1191" s="1">
        <f t="shared" si="75"/>
        <v>1.4149221048146508E-3</v>
      </c>
      <c r="H1191" t="s">
        <v>258</v>
      </c>
      <c r="I1191">
        <v>243</v>
      </c>
      <c r="J1191" t="s">
        <v>75</v>
      </c>
    </row>
    <row r="1192" spans="1:10" x14ac:dyDescent="0.25">
      <c r="A1192" t="str">
        <f t="shared" si="72"/>
        <v>2025</v>
      </c>
      <c r="B1192" t="str">
        <f t="shared" si="73"/>
        <v>06</v>
      </c>
      <c r="C1192" s="3">
        <f t="shared" si="74"/>
        <v>45809</v>
      </c>
      <c r="D1192">
        <v>202506</v>
      </c>
      <c r="E1192">
        <v>147840432</v>
      </c>
      <c r="F1192">
        <v>966031</v>
      </c>
      <c r="G1192" s="1">
        <f t="shared" si="75"/>
        <v>6.5342815015583828E-3</v>
      </c>
      <c r="H1192" t="s">
        <v>258</v>
      </c>
      <c r="I1192">
        <v>251</v>
      </c>
      <c r="J1192" t="s">
        <v>77</v>
      </c>
    </row>
    <row r="1193" spans="1:10" x14ac:dyDescent="0.25">
      <c r="A1193" t="str">
        <f t="shared" si="72"/>
        <v>2025</v>
      </c>
      <c r="B1193" t="str">
        <f t="shared" si="73"/>
        <v>06</v>
      </c>
      <c r="C1193" s="3">
        <f t="shared" si="74"/>
        <v>45809</v>
      </c>
      <c r="D1193">
        <v>202506</v>
      </c>
      <c r="E1193">
        <v>45910</v>
      </c>
      <c r="F1193">
        <v>0</v>
      </c>
      <c r="G1193" s="1">
        <f t="shared" si="75"/>
        <v>0</v>
      </c>
      <c r="H1193" t="s">
        <v>258</v>
      </c>
      <c r="I1193">
        <v>252</v>
      </c>
      <c r="J1193" t="s">
        <v>78</v>
      </c>
    </row>
    <row r="1194" spans="1:10" x14ac:dyDescent="0.25">
      <c r="A1194" t="str">
        <f t="shared" si="72"/>
        <v>2025</v>
      </c>
      <c r="B1194" t="str">
        <f t="shared" si="73"/>
        <v>06</v>
      </c>
      <c r="C1194" s="3">
        <f t="shared" si="74"/>
        <v>45809</v>
      </c>
      <c r="D1194">
        <v>202506</v>
      </c>
      <c r="E1194">
        <v>439208003</v>
      </c>
      <c r="F1194">
        <v>2476337</v>
      </c>
      <c r="G1194" s="1">
        <f t="shared" si="75"/>
        <v>5.6381873351246748E-3</v>
      </c>
      <c r="H1194" t="s">
        <v>258</v>
      </c>
      <c r="I1194">
        <v>259</v>
      </c>
      <c r="J1194" t="s">
        <v>79</v>
      </c>
    </row>
    <row r="1195" spans="1:10" x14ac:dyDescent="0.25">
      <c r="A1195" t="str">
        <f t="shared" si="72"/>
        <v>2025</v>
      </c>
      <c r="B1195" t="str">
        <f t="shared" si="73"/>
        <v>06</v>
      </c>
      <c r="C1195" s="3">
        <f t="shared" si="74"/>
        <v>45809</v>
      </c>
      <c r="D1195">
        <v>202506</v>
      </c>
      <c r="E1195">
        <v>2142644</v>
      </c>
      <c r="F1195">
        <v>5027</v>
      </c>
      <c r="G1195" s="1">
        <f t="shared" si="75"/>
        <v>2.3461666987142989E-3</v>
      </c>
      <c r="H1195" t="s">
        <v>258</v>
      </c>
      <c r="I1195">
        <v>261</v>
      </c>
      <c r="J1195" t="s">
        <v>80</v>
      </c>
    </row>
    <row r="1196" spans="1:10" x14ac:dyDescent="0.25">
      <c r="A1196" t="str">
        <f t="shared" si="72"/>
        <v>2025</v>
      </c>
      <c r="B1196" t="str">
        <f t="shared" si="73"/>
        <v>06</v>
      </c>
      <c r="C1196" s="3">
        <f t="shared" si="74"/>
        <v>45809</v>
      </c>
      <c r="D1196">
        <v>202506</v>
      </c>
      <c r="E1196">
        <v>86362594</v>
      </c>
      <c r="F1196">
        <v>1064552</v>
      </c>
      <c r="G1196" s="1">
        <f t="shared" si="75"/>
        <v>1.2326540353801785E-2</v>
      </c>
      <c r="H1196" t="s">
        <v>258</v>
      </c>
      <c r="I1196">
        <v>262</v>
      </c>
      <c r="J1196" t="s">
        <v>81</v>
      </c>
    </row>
    <row r="1197" spans="1:10" x14ac:dyDescent="0.25">
      <c r="A1197" t="str">
        <f t="shared" si="72"/>
        <v>2025</v>
      </c>
      <c r="B1197" t="str">
        <f t="shared" si="73"/>
        <v>06</v>
      </c>
      <c r="C1197" s="3">
        <f t="shared" si="74"/>
        <v>45809</v>
      </c>
      <c r="D1197">
        <v>202506</v>
      </c>
      <c r="E1197">
        <v>713272</v>
      </c>
      <c r="F1197">
        <v>0</v>
      </c>
      <c r="G1197" s="1">
        <f t="shared" si="75"/>
        <v>0</v>
      </c>
      <c r="H1197" t="s">
        <v>258</v>
      </c>
      <c r="I1197">
        <v>263</v>
      </c>
      <c r="J1197" t="s">
        <v>82</v>
      </c>
    </row>
    <row r="1198" spans="1:10" x14ac:dyDescent="0.25">
      <c r="A1198" t="str">
        <f t="shared" si="72"/>
        <v>2025</v>
      </c>
      <c r="B1198" t="str">
        <f t="shared" si="73"/>
        <v>06</v>
      </c>
      <c r="C1198" s="3">
        <f t="shared" si="74"/>
        <v>45809</v>
      </c>
      <c r="D1198">
        <v>202506</v>
      </c>
      <c r="E1198">
        <v>474356384</v>
      </c>
      <c r="F1198">
        <v>27900</v>
      </c>
      <c r="G1198" s="1">
        <f t="shared" si="75"/>
        <v>5.881653739902023E-5</v>
      </c>
      <c r="H1198" t="s">
        <v>258</v>
      </c>
      <c r="I1198">
        <v>264</v>
      </c>
      <c r="J1198" t="s">
        <v>83</v>
      </c>
    </row>
    <row r="1199" spans="1:10" x14ac:dyDescent="0.25">
      <c r="A1199" t="str">
        <f t="shared" si="72"/>
        <v>2025</v>
      </c>
      <c r="B1199" t="str">
        <f t="shared" si="73"/>
        <v>06</v>
      </c>
      <c r="C1199" s="3">
        <f t="shared" si="74"/>
        <v>45809</v>
      </c>
      <c r="D1199">
        <v>202506</v>
      </c>
      <c r="E1199">
        <v>5210993</v>
      </c>
      <c r="F1199">
        <v>30748</v>
      </c>
      <c r="G1199" s="1">
        <f t="shared" si="75"/>
        <v>5.9006028217654487E-3</v>
      </c>
      <c r="H1199" t="s">
        <v>258</v>
      </c>
      <c r="I1199">
        <v>265</v>
      </c>
      <c r="J1199" t="s">
        <v>84</v>
      </c>
    </row>
    <row r="1200" spans="1:10" x14ac:dyDescent="0.25">
      <c r="A1200" t="str">
        <f t="shared" si="72"/>
        <v>2025</v>
      </c>
      <c r="B1200" t="str">
        <f t="shared" si="73"/>
        <v>06</v>
      </c>
      <c r="C1200" s="3">
        <f t="shared" si="74"/>
        <v>45809</v>
      </c>
      <c r="D1200">
        <v>202506</v>
      </c>
      <c r="E1200">
        <v>44093428</v>
      </c>
      <c r="F1200">
        <v>609329</v>
      </c>
      <c r="G1200" s="1">
        <f t="shared" si="75"/>
        <v>1.3819043509159686E-2</v>
      </c>
      <c r="H1200" t="s">
        <v>258</v>
      </c>
      <c r="I1200">
        <v>266</v>
      </c>
      <c r="J1200" t="s">
        <v>85</v>
      </c>
    </row>
    <row r="1201" spans="1:10" x14ac:dyDescent="0.25">
      <c r="A1201" t="str">
        <f t="shared" si="72"/>
        <v>2025</v>
      </c>
      <c r="B1201" t="str">
        <f t="shared" si="73"/>
        <v>06</v>
      </c>
      <c r="C1201" s="3">
        <f t="shared" si="74"/>
        <v>45809</v>
      </c>
      <c r="D1201">
        <v>202506</v>
      </c>
      <c r="E1201">
        <v>3853651</v>
      </c>
      <c r="F1201">
        <v>6990</v>
      </c>
      <c r="G1201" s="1">
        <f t="shared" si="75"/>
        <v>1.8138643068612078E-3</v>
      </c>
      <c r="H1201" t="s">
        <v>258</v>
      </c>
      <c r="I1201">
        <v>267</v>
      </c>
      <c r="J1201" t="s">
        <v>86</v>
      </c>
    </row>
    <row r="1202" spans="1:10" x14ac:dyDescent="0.25">
      <c r="A1202" t="str">
        <f t="shared" si="72"/>
        <v>2025</v>
      </c>
      <c r="B1202" t="str">
        <f t="shared" si="73"/>
        <v>06</v>
      </c>
      <c r="C1202" s="3">
        <f t="shared" si="74"/>
        <v>45809</v>
      </c>
      <c r="D1202">
        <v>202506</v>
      </c>
      <c r="E1202">
        <v>10540872</v>
      </c>
      <c r="F1202">
        <v>8371</v>
      </c>
      <c r="G1202" s="1">
        <f t="shared" si="75"/>
        <v>7.9414682200865355E-4</v>
      </c>
      <c r="H1202" t="s">
        <v>258</v>
      </c>
      <c r="I1202">
        <v>268</v>
      </c>
      <c r="J1202" t="s">
        <v>87</v>
      </c>
    </row>
    <row r="1203" spans="1:10" x14ac:dyDescent="0.25">
      <c r="A1203" t="str">
        <f t="shared" si="72"/>
        <v>2025</v>
      </c>
      <c r="B1203" t="str">
        <f t="shared" si="73"/>
        <v>06</v>
      </c>
      <c r="C1203" s="3">
        <f t="shared" si="74"/>
        <v>45809</v>
      </c>
      <c r="D1203">
        <v>202506</v>
      </c>
      <c r="E1203">
        <v>150261113</v>
      </c>
      <c r="F1203">
        <v>15104290</v>
      </c>
      <c r="G1203" s="1">
        <f t="shared" si="75"/>
        <v>0.10052028564436362</v>
      </c>
      <c r="H1203" t="s">
        <v>258</v>
      </c>
      <c r="I1203">
        <v>271</v>
      </c>
      <c r="J1203" t="s">
        <v>88</v>
      </c>
    </row>
    <row r="1204" spans="1:10" x14ac:dyDescent="0.25">
      <c r="A1204" t="str">
        <f t="shared" si="72"/>
        <v>2025</v>
      </c>
      <c r="B1204" t="str">
        <f t="shared" si="73"/>
        <v>06</v>
      </c>
      <c r="C1204" s="3">
        <f t="shared" si="74"/>
        <v>45809</v>
      </c>
      <c r="D1204">
        <v>202506</v>
      </c>
      <c r="E1204">
        <v>2946360</v>
      </c>
      <c r="F1204">
        <v>679</v>
      </c>
      <c r="G1204" s="1">
        <f t="shared" si="75"/>
        <v>2.3045384813804153E-4</v>
      </c>
      <c r="H1204" t="s">
        <v>258</v>
      </c>
      <c r="I1204">
        <v>272</v>
      </c>
      <c r="J1204" t="s">
        <v>89</v>
      </c>
    </row>
    <row r="1205" spans="1:10" x14ac:dyDescent="0.25">
      <c r="A1205" t="str">
        <f t="shared" si="72"/>
        <v>2025</v>
      </c>
      <c r="B1205" t="str">
        <f t="shared" si="73"/>
        <v>06</v>
      </c>
      <c r="C1205" s="3">
        <f t="shared" si="74"/>
        <v>45809</v>
      </c>
      <c r="D1205">
        <v>202506</v>
      </c>
      <c r="E1205">
        <v>11712627</v>
      </c>
      <c r="F1205">
        <v>667</v>
      </c>
      <c r="G1205" s="1">
        <f t="shared" si="75"/>
        <v>5.6947087959003561E-5</v>
      </c>
      <c r="H1205" t="s">
        <v>258</v>
      </c>
      <c r="I1205">
        <v>273</v>
      </c>
      <c r="J1205" t="s">
        <v>90</v>
      </c>
    </row>
    <row r="1206" spans="1:10" x14ac:dyDescent="0.25">
      <c r="A1206" t="str">
        <f t="shared" si="72"/>
        <v>2025</v>
      </c>
      <c r="B1206" t="str">
        <f t="shared" si="73"/>
        <v>06</v>
      </c>
      <c r="C1206" s="3">
        <f t="shared" si="74"/>
        <v>45809</v>
      </c>
      <c r="D1206">
        <v>202506</v>
      </c>
      <c r="E1206">
        <v>8230324</v>
      </c>
      <c r="F1206">
        <v>106554</v>
      </c>
      <c r="G1206" s="1">
        <f t="shared" si="75"/>
        <v>1.2946513405790587E-2</v>
      </c>
      <c r="H1206" t="s">
        <v>258</v>
      </c>
      <c r="I1206">
        <v>274</v>
      </c>
      <c r="J1206" t="s">
        <v>91</v>
      </c>
    </row>
    <row r="1207" spans="1:10" x14ac:dyDescent="0.25">
      <c r="A1207" t="str">
        <f t="shared" si="72"/>
        <v>2025</v>
      </c>
      <c r="B1207" t="str">
        <f t="shared" si="73"/>
        <v>06</v>
      </c>
      <c r="C1207" s="3">
        <f t="shared" si="74"/>
        <v>45809</v>
      </c>
      <c r="D1207">
        <v>202506</v>
      </c>
      <c r="E1207">
        <v>351652831</v>
      </c>
      <c r="F1207">
        <v>61993</v>
      </c>
      <c r="G1207" s="1">
        <f t="shared" si="75"/>
        <v>1.7629034813600007E-4</v>
      </c>
      <c r="H1207" t="s">
        <v>258</v>
      </c>
      <c r="I1207">
        <v>275</v>
      </c>
      <c r="J1207" t="s">
        <v>92</v>
      </c>
    </row>
    <row r="1208" spans="1:10" x14ac:dyDescent="0.25">
      <c r="A1208" t="str">
        <f t="shared" si="72"/>
        <v>2025</v>
      </c>
      <c r="B1208" t="str">
        <f t="shared" si="73"/>
        <v>06</v>
      </c>
      <c r="C1208" s="3">
        <f t="shared" si="74"/>
        <v>45809</v>
      </c>
      <c r="D1208">
        <v>202506</v>
      </c>
      <c r="E1208">
        <v>30679080</v>
      </c>
      <c r="F1208">
        <v>681235</v>
      </c>
      <c r="G1208" s="1">
        <f t="shared" si="75"/>
        <v>2.2205196505240703E-2</v>
      </c>
      <c r="H1208" t="s">
        <v>258</v>
      </c>
      <c r="I1208">
        <v>279</v>
      </c>
      <c r="J1208" t="s">
        <v>93</v>
      </c>
    </row>
    <row r="1209" spans="1:10" x14ac:dyDescent="0.25">
      <c r="A1209" t="str">
        <f t="shared" si="72"/>
        <v>2025</v>
      </c>
      <c r="B1209" t="str">
        <f t="shared" si="73"/>
        <v>06</v>
      </c>
      <c r="C1209" s="3">
        <f t="shared" si="74"/>
        <v>45809</v>
      </c>
      <c r="D1209">
        <v>202506</v>
      </c>
      <c r="E1209">
        <v>495219349</v>
      </c>
      <c r="F1209">
        <v>899917</v>
      </c>
      <c r="G1209" s="1">
        <f t="shared" si="75"/>
        <v>1.8172088829267452E-3</v>
      </c>
      <c r="H1209" t="s">
        <v>258</v>
      </c>
      <c r="I1209">
        <v>281</v>
      </c>
      <c r="J1209" t="s">
        <v>94</v>
      </c>
    </row>
    <row r="1210" spans="1:10" x14ac:dyDescent="0.25">
      <c r="A1210" t="str">
        <f t="shared" si="72"/>
        <v>2025</v>
      </c>
      <c r="B1210" t="str">
        <f t="shared" si="73"/>
        <v>06</v>
      </c>
      <c r="C1210" s="3">
        <f t="shared" si="74"/>
        <v>45809</v>
      </c>
      <c r="D1210">
        <v>202506</v>
      </c>
      <c r="E1210">
        <v>445596403</v>
      </c>
      <c r="F1210">
        <v>1411513</v>
      </c>
      <c r="G1210" s="1">
        <f t="shared" si="75"/>
        <v>3.1676938828431251E-3</v>
      </c>
      <c r="H1210" t="s">
        <v>258</v>
      </c>
      <c r="I1210">
        <v>282</v>
      </c>
      <c r="J1210" t="s">
        <v>95</v>
      </c>
    </row>
    <row r="1211" spans="1:10" x14ac:dyDescent="0.25">
      <c r="A1211" t="str">
        <f t="shared" si="72"/>
        <v>2025</v>
      </c>
      <c r="B1211" t="str">
        <f t="shared" si="73"/>
        <v>06</v>
      </c>
      <c r="C1211" s="3">
        <f t="shared" si="74"/>
        <v>45809</v>
      </c>
      <c r="D1211">
        <v>202506</v>
      </c>
      <c r="E1211">
        <v>1125649921</v>
      </c>
      <c r="F1211">
        <v>455589</v>
      </c>
      <c r="G1211" s="1">
        <f t="shared" si="75"/>
        <v>4.0473418200506409E-4</v>
      </c>
      <c r="H1211" t="s">
        <v>258</v>
      </c>
      <c r="I1211">
        <v>291</v>
      </c>
      <c r="J1211" t="s">
        <v>97</v>
      </c>
    </row>
    <row r="1212" spans="1:10" x14ac:dyDescent="0.25">
      <c r="A1212" t="str">
        <f t="shared" si="72"/>
        <v>2025</v>
      </c>
      <c r="B1212" t="str">
        <f t="shared" si="73"/>
        <v>06</v>
      </c>
      <c r="C1212" s="3">
        <f t="shared" si="74"/>
        <v>45809</v>
      </c>
      <c r="D1212">
        <v>202506</v>
      </c>
      <c r="E1212">
        <v>80857888</v>
      </c>
      <c r="F1212">
        <v>294236</v>
      </c>
      <c r="G1212" s="1">
        <f t="shared" si="75"/>
        <v>3.6389275960311998E-3</v>
      </c>
      <c r="H1212" t="s">
        <v>258</v>
      </c>
      <c r="I1212">
        <v>292</v>
      </c>
      <c r="J1212" t="s">
        <v>98</v>
      </c>
    </row>
    <row r="1213" spans="1:10" x14ac:dyDescent="0.25">
      <c r="A1213" t="str">
        <f t="shared" si="72"/>
        <v>2025</v>
      </c>
      <c r="B1213" t="str">
        <f t="shared" si="73"/>
        <v>06</v>
      </c>
      <c r="C1213" s="3">
        <f t="shared" si="74"/>
        <v>45809</v>
      </c>
      <c r="D1213">
        <v>202506</v>
      </c>
      <c r="E1213">
        <v>222083417</v>
      </c>
      <c r="F1213">
        <v>443446</v>
      </c>
      <c r="G1213" s="1">
        <f t="shared" si="75"/>
        <v>1.996754219609292E-3</v>
      </c>
      <c r="H1213" t="s">
        <v>258</v>
      </c>
      <c r="I1213">
        <v>293</v>
      </c>
      <c r="J1213" t="s">
        <v>99</v>
      </c>
    </row>
    <row r="1214" spans="1:10" x14ac:dyDescent="0.25">
      <c r="A1214" t="str">
        <f t="shared" si="72"/>
        <v>2025</v>
      </c>
      <c r="B1214" t="str">
        <f t="shared" si="73"/>
        <v>06</v>
      </c>
      <c r="C1214" s="3">
        <f t="shared" si="74"/>
        <v>45809</v>
      </c>
      <c r="D1214">
        <v>202506</v>
      </c>
      <c r="E1214">
        <v>7572638</v>
      </c>
      <c r="F1214">
        <v>38421</v>
      </c>
      <c r="G1214" s="1">
        <f t="shared" si="75"/>
        <v>5.0736612525252101E-3</v>
      </c>
      <c r="H1214" t="s">
        <v>258</v>
      </c>
      <c r="I1214">
        <v>301</v>
      </c>
      <c r="J1214" t="s">
        <v>100</v>
      </c>
    </row>
    <row r="1215" spans="1:10" x14ac:dyDescent="0.25">
      <c r="A1215" t="str">
        <f t="shared" si="72"/>
        <v>2025</v>
      </c>
      <c r="B1215" t="str">
        <f t="shared" si="73"/>
        <v>06</v>
      </c>
      <c r="C1215" s="3">
        <f t="shared" si="74"/>
        <v>45809</v>
      </c>
      <c r="D1215">
        <v>202506</v>
      </c>
      <c r="E1215">
        <v>587602</v>
      </c>
      <c r="F1215">
        <v>391</v>
      </c>
      <c r="G1215" s="1">
        <f t="shared" si="75"/>
        <v>6.6541638728254842E-4</v>
      </c>
      <c r="H1215" t="s">
        <v>258</v>
      </c>
      <c r="I1215">
        <v>302</v>
      </c>
      <c r="J1215" t="s">
        <v>101</v>
      </c>
    </row>
    <row r="1216" spans="1:10" x14ac:dyDescent="0.25">
      <c r="A1216" t="str">
        <f t="shared" si="72"/>
        <v>2025</v>
      </c>
      <c r="B1216" t="str">
        <f t="shared" si="73"/>
        <v>06</v>
      </c>
      <c r="C1216" s="3">
        <f t="shared" si="74"/>
        <v>45809</v>
      </c>
      <c r="D1216">
        <v>202506</v>
      </c>
      <c r="E1216">
        <v>1138048</v>
      </c>
      <c r="F1216">
        <v>11412</v>
      </c>
      <c r="G1216" s="1">
        <f t="shared" si="75"/>
        <v>1.0027696547070071E-2</v>
      </c>
      <c r="H1216" t="s">
        <v>258</v>
      </c>
      <c r="I1216">
        <v>303</v>
      </c>
      <c r="J1216" t="s">
        <v>102</v>
      </c>
    </row>
    <row r="1217" spans="1:10" x14ac:dyDescent="0.25">
      <c r="A1217" t="str">
        <f t="shared" si="72"/>
        <v>2025</v>
      </c>
      <c r="B1217" t="str">
        <f t="shared" si="73"/>
        <v>06</v>
      </c>
      <c r="C1217" s="3">
        <f t="shared" si="74"/>
        <v>45809</v>
      </c>
      <c r="D1217">
        <v>202506</v>
      </c>
      <c r="E1217">
        <v>316559066</v>
      </c>
      <c r="F1217">
        <v>439799</v>
      </c>
      <c r="G1217" s="1">
        <f t="shared" si="75"/>
        <v>1.3893110235547637E-3</v>
      </c>
      <c r="H1217" t="s">
        <v>258</v>
      </c>
      <c r="I1217">
        <v>309</v>
      </c>
      <c r="J1217" t="s">
        <v>103</v>
      </c>
    </row>
    <row r="1218" spans="1:10" x14ac:dyDescent="0.25">
      <c r="A1218" t="str">
        <f t="shared" si="72"/>
        <v>2025</v>
      </c>
      <c r="B1218" t="str">
        <f t="shared" si="73"/>
        <v>06</v>
      </c>
      <c r="C1218" s="3">
        <f t="shared" si="74"/>
        <v>45809</v>
      </c>
      <c r="D1218">
        <v>202506</v>
      </c>
      <c r="E1218">
        <v>130930679</v>
      </c>
      <c r="F1218">
        <v>1538363</v>
      </c>
      <c r="G1218" s="1">
        <f t="shared" si="75"/>
        <v>1.1749446437988762E-2</v>
      </c>
      <c r="H1218" t="s">
        <v>258</v>
      </c>
      <c r="I1218">
        <v>310</v>
      </c>
      <c r="J1218" t="s">
        <v>105</v>
      </c>
    </row>
    <row r="1219" spans="1:10" x14ac:dyDescent="0.25">
      <c r="A1219" t="str">
        <f t="shared" ref="A1219:A1282" si="76">LEFT(D1219,4)</f>
        <v>2025</v>
      </c>
      <c r="B1219" t="str">
        <f t="shared" ref="B1219:B1282" si="77">RIGHT(D1219,2)</f>
        <v>06</v>
      </c>
      <c r="C1219" s="3">
        <f t="shared" ref="C1219:C1282" si="78">DATE(A1219,B1219,1)</f>
        <v>45809</v>
      </c>
      <c r="D1219">
        <v>202506</v>
      </c>
      <c r="E1219">
        <v>530153</v>
      </c>
      <c r="F1219">
        <v>28278</v>
      </c>
      <c r="G1219" s="1">
        <f t="shared" ref="G1219:G1282" si="79">F1219/E1219</f>
        <v>5.3339319026771519E-2</v>
      </c>
      <c r="H1219" t="s">
        <v>258</v>
      </c>
      <c r="I1219">
        <v>321</v>
      </c>
      <c r="J1219" t="s">
        <v>106</v>
      </c>
    </row>
    <row r="1220" spans="1:10" x14ac:dyDescent="0.25">
      <c r="A1220" t="str">
        <f t="shared" si="76"/>
        <v>2025</v>
      </c>
      <c r="B1220" t="str">
        <f t="shared" si="77"/>
        <v>06</v>
      </c>
      <c r="C1220" s="3">
        <f t="shared" si="78"/>
        <v>45809</v>
      </c>
      <c r="D1220">
        <v>202506</v>
      </c>
      <c r="E1220">
        <v>721516</v>
      </c>
      <c r="F1220">
        <v>2859</v>
      </c>
      <c r="G1220" s="1">
        <f t="shared" si="79"/>
        <v>3.9624900903098472E-3</v>
      </c>
      <c r="H1220" t="s">
        <v>258</v>
      </c>
      <c r="I1220">
        <v>322</v>
      </c>
      <c r="J1220" t="s">
        <v>107</v>
      </c>
    </row>
    <row r="1221" spans="1:10" x14ac:dyDescent="0.25">
      <c r="A1221" t="str">
        <f t="shared" si="76"/>
        <v>2025</v>
      </c>
      <c r="B1221" t="str">
        <f t="shared" si="77"/>
        <v>06</v>
      </c>
      <c r="C1221" s="3">
        <f t="shared" si="78"/>
        <v>45809</v>
      </c>
      <c r="D1221">
        <v>202506</v>
      </c>
      <c r="E1221">
        <v>937433</v>
      </c>
      <c r="F1221">
        <v>56538</v>
      </c>
      <c r="G1221" s="1">
        <f t="shared" si="79"/>
        <v>6.03115102626001E-2</v>
      </c>
      <c r="H1221" t="s">
        <v>258</v>
      </c>
      <c r="I1221">
        <v>323</v>
      </c>
      <c r="J1221" t="s">
        <v>108</v>
      </c>
    </row>
    <row r="1222" spans="1:10" x14ac:dyDescent="0.25">
      <c r="A1222" t="str">
        <f t="shared" si="76"/>
        <v>2025</v>
      </c>
      <c r="B1222" t="str">
        <f t="shared" si="77"/>
        <v>06</v>
      </c>
      <c r="C1222" s="3">
        <f t="shared" si="78"/>
        <v>45809</v>
      </c>
      <c r="D1222">
        <v>202506</v>
      </c>
      <c r="E1222">
        <v>3865186</v>
      </c>
      <c r="F1222">
        <v>52750</v>
      </c>
      <c r="G1222" s="1">
        <f t="shared" si="79"/>
        <v>1.3647467418126839E-2</v>
      </c>
      <c r="H1222" t="s">
        <v>258</v>
      </c>
      <c r="I1222">
        <v>324</v>
      </c>
      <c r="J1222" t="s">
        <v>109</v>
      </c>
    </row>
    <row r="1223" spans="1:10" x14ac:dyDescent="0.25">
      <c r="A1223" t="str">
        <f t="shared" si="76"/>
        <v>2025</v>
      </c>
      <c r="B1223" t="str">
        <f t="shared" si="77"/>
        <v>06</v>
      </c>
      <c r="C1223" s="3">
        <f t="shared" si="78"/>
        <v>45809</v>
      </c>
      <c r="D1223">
        <v>202506</v>
      </c>
      <c r="E1223">
        <v>191940544</v>
      </c>
      <c r="F1223">
        <v>556165</v>
      </c>
      <c r="G1223" s="1">
        <f t="shared" si="79"/>
        <v>2.8975899953685657E-3</v>
      </c>
      <c r="H1223" t="s">
        <v>258</v>
      </c>
      <c r="I1223">
        <v>329</v>
      </c>
      <c r="J1223" t="s">
        <v>110</v>
      </c>
    </row>
    <row r="1224" spans="1:10" x14ac:dyDescent="0.25">
      <c r="A1224" t="str">
        <f t="shared" si="76"/>
        <v>2025</v>
      </c>
      <c r="B1224" t="str">
        <f t="shared" si="77"/>
        <v>06</v>
      </c>
      <c r="C1224" s="3">
        <f t="shared" si="78"/>
        <v>45809</v>
      </c>
      <c r="D1224">
        <v>202506</v>
      </c>
      <c r="E1224">
        <v>26571459</v>
      </c>
      <c r="F1224">
        <v>415901</v>
      </c>
      <c r="G1224" s="1">
        <f t="shared" si="79"/>
        <v>1.5652170247783533E-2</v>
      </c>
      <c r="H1224" t="s">
        <v>258</v>
      </c>
      <c r="I1224">
        <v>331</v>
      </c>
      <c r="J1224" t="s">
        <v>111</v>
      </c>
    </row>
    <row r="1225" spans="1:10" x14ac:dyDescent="0.25">
      <c r="A1225" t="str">
        <f t="shared" si="76"/>
        <v>2025</v>
      </c>
      <c r="B1225" t="str">
        <f t="shared" si="77"/>
        <v>06</v>
      </c>
      <c r="C1225" s="3">
        <f t="shared" si="78"/>
        <v>45809</v>
      </c>
      <c r="D1225">
        <v>202506</v>
      </c>
      <c r="E1225">
        <v>6215385</v>
      </c>
      <c r="F1225">
        <v>98130</v>
      </c>
      <c r="G1225" s="1">
        <f t="shared" si="79"/>
        <v>1.5788241597262276E-2</v>
      </c>
      <c r="H1225" t="s">
        <v>258</v>
      </c>
      <c r="I1225">
        <v>332</v>
      </c>
      <c r="J1225" t="s">
        <v>112</v>
      </c>
    </row>
    <row r="1226" spans="1:10" x14ac:dyDescent="0.25">
      <c r="A1226" t="str">
        <f t="shared" si="76"/>
        <v>2025</v>
      </c>
      <c r="B1226" t="str">
        <f t="shared" si="77"/>
        <v>07</v>
      </c>
      <c r="C1226" s="3">
        <f t="shared" si="78"/>
        <v>45839</v>
      </c>
      <c r="D1226">
        <v>202507</v>
      </c>
      <c r="E1226">
        <v>2002982023</v>
      </c>
      <c r="F1226">
        <v>28818082</v>
      </c>
      <c r="G1226" s="1">
        <f t="shared" si="79"/>
        <v>1.438758893943403E-2</v>
      </c>
      <c r="H1226" t="s">
        <v>258</v>
      </c>
      <c r="I1226">
        <v>101</v>
      </c>
      <c r="J1226" t="s">
        <v>29</v>
      </c>
    </row>
    <row r="1227" spans="1:10" x14ac:dyDescent="0.25">
      <c r="A1227" t="str">
        <f t="shared" si="76"/>
        <v>2025</v>
      </c>
      <c r="B1227" t="str">
        <f t="shared" si="77"/>
        <v>07</v>
      </c>
      <c r="C1227" s="3">
        <f t="shared" si="78"/>
        <v>45839</v>
      </c>
      <c r="D1227">
        <v>202507</v>
      </c>
      <c r="E1227">
        <v>121379318</v>
      </c>
      <c r="F1227">
        <v>5974133</v>
      </c>
      <c r="G1227" s="1">
        <f t="shared" si="79"/>
        <v>4.9218706270865685E-2</v>
      </c>
      <c r="H1227" t="s">
        <v>258</v>
      </c>
      <c r="I1227">
        <v>102</v>
      </c>
      <c r="J1227" t="s">
        <v>30</v>
      </c>
    </row>
    <row r="1228" spans="1:10" x14ac:dyDescent="0.25">
      <c r="A1228" t="str">
        <f t="shared" si="76"/>
        <v>2025</v>
      </c>
      <c r="B1228" t="str">
        <f t="shared" si="77"/>
        <v>07</v>
      </c>
      <c r="C1228" s="3">
        <f t="shared" si="78"/>
        <v>45839</v>
      </c>
      <c r="D1228">
        <v>202507</v>
      </c>
      <c r="E1228">
        <v>600962035</v>
      </c>
      <c r="F1228">
        <v>163071</v>
      </c>
      <c r="G1228" s="1">
        <f t="shared" si="79"/>
        <v>2.7134991979984224E-4</v>
      </c>
      <c r="H1228" t="s">
        <v>258</v>
      </c>
      <c r="I1228">
        <v>103</v>
      </c>
      <c r="J1228" t="s">
        <v>31</v>
      </c>
    </row>
    <row r="1229" spans="1:10" x14ac:dyDescent="0.25">
      <c r="A1229" t="str">
        <f t="shared" si="76"/>
        <v>2025</v>
      </c>
      <c r="B1229" t="str">
        <f t="shared" si="77"/>
        <v>07</v>
      </c>
      <c r="C1229" s="3">
        <f t="shared" si="78"/>
        <v>45839</v>
      </c>
      <c r="D1229">
        <v>202507</v>
      </c>
      <c r="E1229">
        <v>532740189</v>
      </c>
      <c r="F1229">
        <v>14566238</v>
      </c>
      <c r="G1229" s="1">
        <f t="shared" si="79"/>
        <v>2.7342104652067087E-2</v>
      </c>
      <c r="H1229" t="s">
        <v>258</v>
      </c>
      <c r="I1229">
        <v>104</v>
      </c>
      <c r="J1229" t="s">
        <v>32</v>
      </c>
    </row>
    <row r="1230" spans="1:10" x14ac:dyDescent="0.25">
      <c r="A1230" t="str">
        <f t="shared" si="76"/>
        <v>2025</v>
      </c>
      <c r="B1230" t="str">
        <f t="shared" si="77"/>
        <v>07</v>
      </c>
      <c r="C1230" s="3">
        <f t="shared" si="78"/>
        <v>45839</v>
      </c>
      <c r="D1230">
        <v>202507</v>
      </c>
      <c r="E1230">
        <v>489908307</v>
      </c>
      <c r="F1230">
        <v>2780851</v>
      </c>
      <c r="G1230" s="1">
        <f t="shared" si="79"/>
        <v>5.6762683144297044E-3</v>
      </c>
      <c r="H1230" t="s">
        <v>258</v>
      </c>
      <c r="I1230">
        <v>105</v>
      </c>
      <c r="J1230" t="s">
        <v>33</v>
      </c>
    </row>
    <row r="1231" spans="1:10" x14ac:dyDescent="0.25">
      <c r="A1231" t="str">
        <f t="shared" si="76"/>
        <v>2025</v>
      </c>
      <c r="B1231" t="str">
        <f t="shared" si="77"/>
        <v>07</v>
      </c>
      <c r="C1231" s="3">
        <f t="shared" si="78"/>
        <v>45839</v>
      </c>
      <c r="D1231">
        <v>202507</v>
      </c>
      <c r="E1231">
        <v>305045526</v>
      </c>
      <c r="F1231">
        <v>54730747</v>
      </c>
      <c r="G1231" s="1">
        <f t="shared" si="79"/>
        <v>0.17941829115697308</v>
      </c>
      <c r="H1231" t="s">
        <v>258</v>
      </c>
      <c r="I1231">
        <v>106</v>
      </c>
      <c r="J1231" t="s">
        <v>34</v>
      </c>
    </row>
    <row r="1232" spans="1:10" x14ac:dyDescent="0.25">
      <c r="A1232" t="str">
        <f t="shared" si="76"/>
        <v>2025</v>
      </c>
      <c r="B1232" t="str">
        <f t="shared" si="77"/>
        <v>07</v>
      </c>
      <c r="C1232" s="3">
        <f t="shared" si="78"/>
        <v>45839</v>
      </c>
      <c r="D1232">
        <v>202507</v>
      </c>
      <c r="E1232">
        <v>1752003269</v>
      </c>
      <c r="F1232">
        <v>12724108</v>
      </c>
      <c r="G1232" s="1">
        <f t="shared" si="79"/>
        <v>7.2626051704016538E-3</v>
      </c>
      <c r="H1232" t="s">
        <v>258</v>
      </c>
      <c r="I1232">
        <v>107</v>
      </c>
      <c r="J1232" t="s">
        <v>35</v>
      </c>
    </row>
    <row r="1233" spans="1:10" x14ac:dyDescent="0.25">
      <c r="A1233" t="str">
        <f t="shared" si="76"/>
        <v>2025</v>
      </c>
      <c r="B1233" t="str">
        <f t="shared" si="77"/>
        <v>07</v>
      </c>
      <c r="C1233" s="3">
        <f t="shared" si="78"/>
        <v>45839</v>
      </c>
      <c r="D1233">
        <v>202507</v>
      </c>
      <c r="E1233">
        <v>55350719</v>
      </c>
      <c r="F1233">
        <v>736099</v>
      </c>
      <c r="G1233" s="1">
        <f t="shared" si="79"/>
        <v>1.3298815504094896E-2</v>
      </c>
      <c r="H1233" t="s">
        <v>258</v>
      </c>
      <c r="I1233">
        <v>108</v>
      </c>
      <c r="J1233" t="s">
        <v>36</v>
      </c>
    </row>
    <row r="1234" spans="1:10" x14ac:dyDescent="0.25">
      <c r="A1234" t="str">
        <f t="shared" si="76"/>
        <v>2025</v>
      </c>
      <c r="B1234" t="str">
        <f t="shared" si="77"/>
        <v>07</v>
      </c>
      <c r="C1234" s="3">
        <f t="shared" si="78"/>
        <v>45839</v>
      </c>
      <c r="D1234">
        <v>202507</v>
      </c>
      <c r="E1234">
        <v>332615</v>
      </c>
      <c r="F1234">
        <v>5067</v>
      </c>
      <c r="G1234" s="1">
        <f t="shared" si="79"/>
        <v>1.5233828901282264E-2</v>
      </c>
      <c r="H1234" t="s">
        <v>258</v>
      </c>
      <c r="I1234">
        <v>109</v>
      </c>
      <c r="J1234" t="s">
        <v>37</v>
      </c>
    </row>
    <row r="1235" spans="1:10" x14ac:dyDescent="0.25">
      <c r="A1235" t="str">
        <f t="shared" si="76"/>
        <v>2025</v>
      </c>
      <c r="B1235" t="str">
        <f t="shared" si="77"/>
        <v>07</v>
      </c>
      <c r="C1235" s="3">
        <f t="shared" si="78"/>
        <v>45839</v>
      </c>
      <c r="D1235">
        <v>202507</v>
      </c>
      <c r="E1235">
        <v>754045956</v>
      </c>
      <c r="F1235">
        <v>1328840</v>
      </c>
      <c r="G1235" s="1">
        <f t="shared" si="79"/>
        <v>1.762279857648358E-3</v>
      </c>
      <c r="H1235" t="s">
        <v>258</v>
      </c>
      <c r="I1235">
        <v>110</v>
      </c>
      <c r="J1235" t="s">
        <v>38</v>
      </c>
    </row>
    <row r="1236" spans="1:10" x14ac:dyDescent="0.25">
      <c r="A1236" t="str">
        <f t="shared" si="76"/>
        <v>2025</v>
      </c>
      <c r="B1236" t="str">
        <f t="shared" si="77"/>
        <v>07</v>
      </c>
      <c r="C1236" s="3">
        <f t="shared" si="78"/>
        <v>45839</v>
      </c>
      <c r="D1236">
        <v>202507</v>
      </c>
      <c r="E1236">
        <v>201037634</v>
      </c>
      <c r="F1236">
        <v>44895</v>
      </c>
      <c r="G1236" s="1">
        <f t="shared" si="79"/>
        <v>2.2331639657080326E-4</v>
      </c>
      <c r="H1236" t="s">
        <v>258</v>
      </c>
      <c r="I1236">
        <v>120</v>
      </c>
      <c r="J1236" t="s">
        <v>40</v>
      </c>
    </row>
    <row r="1237" spans="1:10" x14ac:dyDescent="0.25">
      <c r="A1237" t="str">
        <f t="shared" si="76"/>
        <v>2025</v>
      </c>
      <c r="B1237" t="str">
        <f t="shared" si="77"/>
        <v>07</v>
      </c>
      <c r="C1237" s="3">
        <f t="shared" si="78"/>
        <v>45839</v>
      </c>
      <c r="D1237">
        <v>202507</v>
      </c>
      <c r="E1237">
        <v>289487637</v>
      </c>
      <c r="F1237">
        <v>674405</v>
      </c>
      <c r="G1237" s="1">
        <f t="shared" si="79"/>
        <v>2.3296504368509525E-3</v>
      </c>
      <c r="H1237" t="s">
        <v>258</v>
      </c>
      <c r="I1237">
        <v>131</v>
      </c>
      <c r="J1237" t="s">
        <v>42</v>
      </c>
    </row>
    <row r="1238" spans="1:10" x14ac:dyDescent="0.25">
      <c r="A1238" t="str">
        <f t="shared" si="76"/>
        <v>2025</v>
      </c>
      <c r="B1238" t="str">
        <f t="shared" si="77"/>
        <v>07</v>
      </c>
      <c r="C1238" s="3">
        <f t="shared" si="78"/>
        <v>45839</v>
      </c>
      <c r="D1238">
        <v>202507</v>
      </c>
      <c r="E1238">
        <v>184906033</v>
      </c>
      <c r="F1238">
        <v>6367867</v>
      </c>
      <c r="G1238" s="1">
        <f t="shared" si="79"/>
        <v>3.4438394987360961E-2</v>
      </c>
      <c r="H1238" t="s">
        <v>258</v>
      </c>
      <c r="I1238">
        <v>139</v>
      </c>
      <c r="J1238" t="s">
        <v>43</v>
      </c>
    </row>
    <row r="1239" spans="1:10" x14ac:dyDescent="0.25">
      <c r="A1239" t="str">
        <f t="shared" si="76"/>
        <v>2025</v>
      </c>
      <c r="B1239" t="str">
        <f t="shared" si="77"/>
        <v>07</v>
      </c>
      <c r="C1239" s="3">
        <f t="shared" si="78"/>
        <v>45839</v>
      </c>
      <c r="D1239">
        <v>202507</v>
      </c>
      <c r="E1239">
        <v>222977962</v>
      </c>
      <c r="F1239">
        <v>3362283</v>
      </c>
      <c r="G1239" s="1">
        <f t="shared" si="79"/>
        <v>1.5078992425269364E-2</v>
      </c>
      <c r="H1239" t="s">
        <v>258</v>
      </c>
      <c r="I1239">
        <v>141</v>
      </c>
      <c r="J1239" t="s">
        <v>44</v>
      </c>
    </row>
    <row r="1240" spans="1:10" x14ac:dyDescent="0.25">
      <c r="A1240" t="str">
        <f t="shared" si="76"/>
        <v>2025</v>
      </c>
      <c r="B1240" t="str">
        <f t="shared" si="77"/>
        <v>07</v>
      </c>
      <c r="C1240" s="3">
        <f t="shared" si="78"/>
        <v>45839</v>
      </c>
      <c r="D1240">
        <v>202507</v>
      </c>
      <c r="E1240">
        <v>1041</v>
      </c>
      <c r="F1240">
        <v>139</v>
      </c>
      <c r="G1240" s="1">
        <f t="shared" si="79"/>
        <v>0.13352545629202689</v>
      </c>
      <c r="H1240" t="s">
        <v>258</v>
      </c>
      <c r="I1240">
        <v>142</v>
      </c>
      <c r="J1240" t="s">
        <v>45</v>
      </c>
    </row>
    <row r="1241" spans="1:10" x14ac:dyDescent="0.25">
      <c r="A1241" t="str">
        <f t="shared" si="76"/>
        <v>2025</v>
      </c>
      <c r="B1241" t="str">
        <f t="shared" si="77"/>
        <v>07</v>
      </c>
      <c r="C1241" s="3">
        <f t="shared" si="78"/>
        <v>45839</v>
      </c>
      <c r="D1241">
        <v>202507</v>
      </c>
      <c r="E1241">
        <v>8819636</v>
      </c>
      <c r="F1241">
        <v>194972</v>
      </c>
      <c r="G1241" s="1">
        <f t="shared" si="79"/>
        <v>2.2106581269340366E-2</v>
      </c>
      <c r="H1241" t="s">
        <v>258</v>
      </c>
      <c r="I1241">
        <v>143</v>
      </c>
      <c r="J1241" t="s">
        <v>46</v>
      </c>
    </row>
    <row r="1242" spans="1:10" x14ac:dyDescent="0.25">
      <c r="A1242" t="str">
        <f t="shared" si="76"/>
        <v>2025</v>
      </c>
      <c r="B1242" t="str">
        <f t="shared" si="77"/>
        <v>07</v>
      </c>
      <c r="C1242" s="3">
        <f t="shared" si="78"/>
        <v>45839</v>
      </c>
      <c r="D1242">
        <v>202507</v>
      </c>
      <c r="E1242">
        <v>1738851</v>
      </c>
      <c r="F1242">
        <v>10743</v>
      </c>
      <c r="G1242" s="1">
        <f t="shared" si="79"/>
        <v>6.1782176851265577E-3</v>
      </c>
      <c r="H1242" t="s">
        <v>258</v>
      </c>
      <c r="I1242">
        <v>149</v>
      </c>
      <c r="J1242" t="s">
        <v>47</v>
      </c>
    </row>
    <row r="1243" spans="1:10" x14ac:dyDescent="0.25">
      <c r="A1243" t="str">
        <f t="shared" si="76"/>
        <v>2025</v>
      </c>
      <c r="B1243" t="str">
        <f t="shared" si="77"/>
        <v>07</v>
      </c>
      <c r="C1243" s="3">
        <f t="shared" si="78"/>
        <v>45839</v>
      </c>
      <c r="D1243">
        <v>202507</v>
      </c>
      <c r="E1243">
        <v>98711929</v>
      </c>
      <c r="F1243">
        <v>29215503</v>
      </c>
      <c r="G1243" s="1">
        <f t="shared" si="79"/>
        <v>0.29596729894722246</v>
      </c>
      <c r="H1243" t="s">
        <v>258</v>
      </c>
      <c r="I1243">
        <v>151</v>
      </c>
      <c r="J1243" t="s">
        <v>48</v>
      </c>
    </row>
    <row r="1244" spans="1:10" x14ac:dyDescent="0.25">
      <c r="A1244" t="str">
        <f t="shared" si="76"/>
        <v>2025</v>
      </c>
      <c r="B1244" t="str">
        <f t="shared" si="77"/>
        <v>07</v>
      </c>
      <c r="C1244" s="3">
        <f t="shared" si="78"/>
        <v>45839</v>
      </c>
      <c r="D1244">
        <v>202507</v>
      </c>
      <c r="E1244">
        <v>123115802</v>
      </c>
      <c r="F1244">
        <v>2882969</v>
      </c>
      <c r="G1244" s="1">
        <f t="shared" si="79"/>
        <v>2.3416725986157325E-2</v>
      </c>
      <c r="H1244" t="s">
        <v>258</v>
      </c>
      <c r="I1244">
        <v>152</v>
      </c>
      <c r="J1244" t="s">
        <v>49</v>
      </c>
    </row>
    <row r="1245" spans="1:10" x14ac:dyDescent="0.25">
      <c r="A1245" t="str">
        <f t="shared" si="76"/>
        <v>2025</v>
      </c>
      <c r="B1245" t="str">
        <f t="shared" si="77"/>
        <v>07</v>
      </c>
      <c r="C1245" s="3">
        <f t="shared" si="78"/>
        <v>45839</v>
      </c>
      <c r="D1245">
        <v>202507</v>
      </c>
      <c r="E1245">
        <v>28732410</v>
      </c>
      <c r="F1245">
        <v>259184</v>
      </c>
      <c r="G1245" s="1">
        <f t="shared" si="79"/>
        <v>9.0206146995674922E-3</v>
      </c>
      <c r="H1245" t="s">
        <v>258</v>
      </c>
      <c r="I1245">
        <v>161</v>
      </c>
      <c r="J1245" t="s">
        <v>51</v>
      </c>
    </row>
    <row r="1246" spans="1:10" x14ac:dyDescent="0.25">
      <c r="A1246" t="str">
        <f t="shared" si="76"/>
        <v>2025</v>
      </c>
      <c r="B1246" t="str">
        <f t="shared" si="77"/>
        <v>07</v>
      </c>
      <c r="C1246" s="3">
        <f t="shared" si="78"/>
        <v>45839</v>
      </c>
      <c r="D1246">
        <v>202507</v>
      </c>
      <c r="E1246">
        <v>179818234</v>
      </c>
      <c r="F1246">
        <v>2391396</v>
      </c>
      <c r="G1246" s="1">
        <f t="shared" si="79"/>
        <v>1.3298962773708477E-2</v>
      </c>
      <c r="H1246" t="s">
        <v>258</v>
      </c>
      <c r="I1246">
        <v>162</v>
      </c>
      <c r="J1246" t="s">
        <v>52</v>
      </c>
    </row>
    <row r="1247" spans="1:10" x14ac:dyDescent="0.25">
      <c r="A1247" t="str">
        <f t="shared" si="76"/>
        <v>2025</v>
      </c>
      <c r="B1247" t="str">
        <f t="shared" si="77"/>
        <v>07</v>
      </c>
      <c r="C1247" s="3">
        <f t="shared" si="78"/>
        <v>45839</v>
      </c>
      <c r="D1247">
        <v>202507</v>
      </c>
      <c r="E1247">
        <v>383433339</v>
      </c>
      <c r="F1247">
        <v>15974662</v>
      </c>
      <c r="G1247" s="1">
        <f t="shared" si="79"/>
        <v>4.166216229830761E-2</v>
      </c>
      <c r="H1247" t="s">
        <v>258</v>
      </c>
      <c r="I1247">
        <v>170</v>
      </c>
      <c r="J1247" t="s">
        <v>53</v>
      </c>
    </row>
    <row r="1248" spans="1:10" x14ac:dyDescent="0.25">
      <c r="A1248" t="str">
        <f t="shared" si="76"/>
        <v>2025</v>
      </c>
      <c r="B1248" t="str">
        <f t="shared" si="77"/>
        <v>07</v>
      </c>
      <c r="C1248" s="3">
        <f t="shared" si="78"/>
        <v>45839</v>
      </c>
      <c r="D1248">
        <v>202507</v>
      </c>
      <c r="E1248">
        <v>100828273</v>
      </c>
      <c r="F1248">
        <v>3060576</v>
      </c>
      <c r="G1248" s="1">
        <f t="shared" si="79"/>
        <v>3.0354343171185724E-2</v>
      </c>
      <c r="H1248" t="s">
        <v>258</v>
      </c>
      <c r="I1248">
        <v>181</v>
      </c>
      <c r="J1248" t="s">
        <v>55</v>
      </c>
    </row>
    <row r="1249" spans="1:10" x14ac:dyDescent="0.25">
      <c r="A1249" t="str">
        <f t="shared" si="76"/>
        <v>2025</v>
      </c>
      <c r="B1249" t="str">
        <f t="shared" si="77"/>
        <v>07</v>
      </c>
      <c r="C1249" s="3">
        <f t="shared" si="78"/>
        <v>45839</v>
      </c>
      <c r="D1249">
        <v>202507</v>
      </c>
      <c r="E1249">
        <v>12250208</v>
      </c>
      <c r="F1249">
        <v>31821</v>
      </c>
      <c r="G1249" s="1">
        <f t="shared" si="79"/>
        <v>2.5975885470679353E-3</v>
      </c>
      <c r="H1249" t="s">
        <v>258</v>
      </c>
      <c r="I1249">
        <v>182</v>
      </c>
      <c r="J1249" t="s">
        <v>56</v>
      </c>
    </row>
    <row r="1250" spans="1:10" x14ac:dyDescent="0.25">
      <c r="A1250" t="str">
        <f t="shared" si="76"/>
        <v>2025</v>
      </c>
      <c r="B1250" t="str">
        <f t="shared" si="77"/>
        <v>07</v>
      </c>
      <c r="C1250" s="3">
        <f t="shared" si="78"/>
        <v>45839</v>
      </c>
      <c r="D1250">
        <v>202507</v>
      </c>
      <c r="E1250">
        <v>1633938</v>
      </c>
      <c r="F1250">
        <v>1652</v>
      </c>
      <c r="G1250" s="1">
        <f t="shared" si="79"/>
        <v>1.0110542750092109E-3</v>
      </c>
      <c r="H1250" t="s">
        <v>258</v>
      </c>
      <c r="I1250">
        <v>191</v>
      </c>
      <c r="J1250" t="s">
        <v>58</v>
      </c>
    </row>
    <row r="1251" spans="1:10" x14ac:dyDescent="0.25">
      <c r="A1251" t="str">
        <f t="shared" si="76"/>
        <v>2025</v>
      </c>
      <c r="B1251" t="str">
        <f t="shared" si="77"/>
        <v>07</v>
      </c>
      <c r="C1251" s="3">
        <f t="shared" si="78"/>
        <v>45839</v>
      </c>
      <c r="D1251">
        <v>202507</v>
      </c>
      <c r="E1251">
        <v>837225912</v>
      </c>
      <c r="F1251">
        <v>1353937</v>
      </c>
      <c r="G1251" s="1">
        <f t="shared" si="79"/>
        <v>1.6171704441942786E-3</v>
      </c>
      <c r="H1251" t="s">
        <v>258</v>
      </c>
      <c r="I1251">
        <v>192</v>
      </c>
      <c r="J1251" t="s">
        <v>59</v>
      </c>
    </row>
    <row r="1252" spans="1:10" x14ac:dyDescent="0.25">
      <c r="A1252" t="str">
        <f t="shared" si="76"/>
        <v>2025</v>
      </c>
      <c r="B1252" t="str">
        <f t="shared" si="77"/>
        <v>07</v>
      </c>
      <c r="C1252" s="3">
        <f t="shared" si="78"/>
        <v>45839</v>
      </c>
      <c r="D1252">
        <v>202507</v>
      </c>
      <c r="E1252">
        <v>886818748</v>
      </c>
      <c r="F1252">
        <v>9529185</v>
      </c>
      <c r="G1252" s="1">
        <f t="shared" si="79"/>
        <v>1.0745358080769849E-2</v>
      </c>
      <c r="H1252" t="s">
        <v>258</v>
      </c>
      <c r="I1252">
        <v>201</v>
      </c>
      <c r="J1252" t="s">
        <v>61</v>
      </c>
    </row>
    <row r="1253" spans="1:10" x14ac:dyDescent="0.25">
      <c r="A1253" t="str">
        <f t="shared" si="76"/>
        <v>2025</v>
      </c>
      <c r="B1253" t="str">
        <f t="shared" si="77"/>
        <v>07</v>
      </c>
      <c r="C1253" s="3">
        <f t="shared" si="78"/>
        <v>45839</v>
      </c>
      <c r="D1253">
        <v>202507</v>
      </c>
      <c r="E1253">
        <v>1222442673</v>
      </c>
      <c r="F1253">
        <v>39220741</v>
      </c>
      <c r="G1253" s="1">
        <f t="shared" si="79"/>
        <v>3.2083910244844666E-2</v>
      </c>
      <c r="H1253" t="s">
        <v>258</v>
      </c>
      <c r="I1253">
        <v>202</v>
      </c>
      <c r="J1253" t="s">
        <v>62</v>
      </c>
    </row>
    <row r="1254" spans="1:10" x14ac:dyDescent="0.25">
      <c r="A1254" t="str">
        <f t="shared" si="76"/>
        <v>2025</v>
      </c>
      <c r="B1254" t="str">
        <f t="shared" si="77"/>
        <v>07</v>
      </c>
      <c r="C1254" s="3">
        <f t="shared" si="78"/>
        <v>45839</v>
      </c>
      <c r="D1254">
        <v>202507</v>
      </c>
      <c r="E1254">
        <v>7674639</v>
      </c>
      <c r="F1254">
        <v>499</v>
      </c>
      <c r="G1254" s="1">
        <f t="shared" si="79"/>
        <v>6.5019344883844054E-5</v>
      </c>
      <c r="H1254" t="s">
        <v>258</v>
      </c>
      <c r="I1254">
        <v>203</v>
      </c>
      <c r="J1254" t="s">
        <v>63</v>
      </c>
    </row>
    <row r="1255" spans="1:10" x14ac:dyDescent="0.25">
      <c r="A1255" t="str">
        <f t="shared" si="76"/>
        <v>2025</v>
      </c>
      <c r="B1255" t="str">
        <f t="shared" si="77"/>
        <v>07</v>
      </c>
      <c r="C1255" s="3">
        <f t="shared" si="78"/>
        <v>45839</v>
      </c>
      <c r="D1255">
        <v>202507</v>
      </c>
      <c r="E1255">
        <v>2036829</v>
      </c>
      <c r="F1255">
        <v>4397</v>
      </c>
      <c r="G1255" s="1">
        <f t="shared" si="79"/>
        <v>2.1587477397464394E-3</v>
      </c>
      <c r="H1255" t="s">
        <v>258</v>
      </c>
      <c r="I1255">
        <v>204</v>
      </c>
      <c r="J1255" t="s">
        <v>64</v>
      </c>
    </row>
    <row r="1256" spans="1:10" x14ac:dyDescent="0.25">
      <c r="A1256" t="str">
        <f t="shared" si="76"/>
        <v>2025</v>
      </c>
      <c r="B1256" t="str">
        <f t="shared" si="77"/>
        <v>07</v>
      </c>
      <c r="C1256" s="3">
        <f t="shared" si="78"/>
        <v>45839</v>
      </c>
      <c r="D1256">
        <v>202507</v>
      </c>
      <c r="E1256">
        <v>848751423</v>
      </c>
      <c r="F1256">
        <v>5392787</v>
      </c>
      <c r="G1256" s="1">
        <f t="shared" si="79"/>
        <v>6.353788463692508E-3</v>
      </c>
      <c r="H1256" t="s">
        <v>258</v>
      </c>
      <c r="I1256">
        <v>210</v>
      </c>
      <c r="J1256" t="s">
        <v>65</v>
      </c>
    </row>
    <row r="1257" spans="1:10" x14ac:dyDescent="0.25">
      <c r="A1257" t="str">
        <f t="shared" si="76"/>
        <v>2025</v>
      </c>
      <c r="B1257" t="str">
        <f t="shared" si="77"/>
        <v>07</v>
      </c>
      <c r="C1257" s="3">
        <f t="shared" si="78"/>
        <v>45839</v>
      </c>
      <c r="D1257">
        <v>202507</v>
      </c>
      <c r="E1257">
        <v>46114901</v>
      </c>
      <c r="F1257">
        <v>85269</v>
      </c>
      <c r="G1257" s="1">
        <f t="shared" si="79"/>
        <v>1.8490552543959707E-3</v>
      </c>
      <c r="H1257" t="s">
        <v>258</v>
      </c>
      <c r="I1257">
        <v>221</v>
      </c>
      <c r="J1257" t="s">
        <v>67</v>
      </c>
    </row>
    <row r="1258" spans="1:10" x14ac:dyDescent="0.25">
      <c r="A1258" t="str">
        <f t="shared" si="76"/>
        <v>2025</v>
      </c>
      <c r="B1258" t="str">
        <f t="shared" si="77"/>
        <v>07</v>
      </c>
      <c r="C1258" s="3">
        <f t="shared" si="78"/>
        <v>45839</v>
      </c>
      <c r="D1258">
        <v>202507</v>
      </c>
      <c r="E1258">
        <v>392285982</v>
      </c>
      <c r="F1258">
        <v>2191605</v>
      </c>
      <c r="G1258" s="1">
        <f t="shared" si="79"/>
        <v>5.5867532885740482E-3</v>
      </c>
      <c r="H1258" t="s">
        <v>258</v>
      </c>
      <c r="I1258">
        <v>222</v>
      </c>
      <c r="J1258" t="s">
        <v>68</v>
      </c>
    </row>
    <row r="1259" spans="1:10" x14ac:dyDescent="0.25">
      <c r="A1259" t="str">
        <f t="shared" si="76"/>
        <v>2025</v>
      </c>
      <c r="B1259" t="str">
        <f t="shared" si="77"/>
        <v>07</v>
      </c>
      <c r="C1259" s="3">
        <f t="shared" si="78"/>
        <v>45839</v>
      </c>
      <c r="D1259">
        <v>202507</v>
      </c>
      <c r="E1259">
        <v>97051166</v>
      </c>
      <c r="F1259">
        <v>136008</v>
      </c>
      <c r="G1259" s="1">
        <f t="shared" si="79"/>
        <v>1.4014051103723988E-3</v>
      </c>
      <c r="H1259" t="s">
        <v>258</v>
      </c>
      <c r="I1259">
        <v>231</v>
      </c>
      <c r="J1259" t="s">
        <v>70</v>
      </c>
    </row>
    <row r="1260" spans="1:10" x14ac:dyDescent="0.25">
      <c r="A1260" t="str">
        <f t="shared" si="76"/>
        <v>2025</v>
      </c>
      <c r="B1260" t="str">
        <f t="shared" si="77"/>
        <v>07</v>
      </c>
      <c r="C1260" s="3">
        <f t="shared" si="78"/>
        <v>45839</v>
      </c>
      <c r="D1260">
        <v>202507</v>
      </c>
      <c r="E1260">
        <v>419523189</v>
      </c>
      <c r="F1260">
        <v>5009809</v>
      </c>
      <c r="G1260" s="1">
        <f t="shared" si="79"/>
        <v>1.1941673622241654E-2</v>
      </c>
      <c r="H1260" t="s">
        <v>258</v>
      </c>
      <c r="I1260">
        <v>239</v>
      </c>
      <c r="J1260" t="s">
        <v>71</v>
      </c>
    </row>
    <row r="1261" spans="1:10" x14ac:dyDescent="0.25">
      <c r="A1261" t="str">
        <f t="shared" si="76"/>
        <v>2025</v>
      </c>
      <c r="B1261" t="str">
        <f t="shared" si="77"/>
        <v>07</v>
      </c>
      <c r="C1261" s="3">
        <f t="shared" si="78"/>
        <v>45839</v>
      </c>
      <c r="D1261">
        <v>202507</v>
      </c>
      <c r="E1261">
        <v>317089988</v>
      </c>
      <c r="F1261">
        <v>3558546</v>
      </c>
      <c r="G1261" s="1">
        <f t="shared" si="79"/>
        <v>1.1222511383740063E-2</v>
      </c>
      <c r="H1261" t="s">
        <v>258</v>
      </c>
      <c r="I1261">
        <v>241</v>
      </c>
      <c r="J1261" t="s">
        <v>73</v>
      </c>
    </row>
    <row r="1262" spans="1:10" x14ac:dyDescent="0.25">
      <c r="A1262" t="str">
        <f t="shared" si="76"/>
        <v>2025</v>
      </c>
      <c r="B1262" t="str">
        <f t="shared" si="77"/>
        <v>07</v>
      </c>
      <c r="C1262" s="3">
        <f t="shared" si="78"/>
        <v>45839</v>
      </c>
      <c r="D1262">
        <v>202507</v>
      </c>
      <c r="E1262">
        <v>324452734</v>
      </c>
      <c r="F1262">
        <v>111390</v>
      </c>
      <c r="G1262" s="1">
        <f t="shared" si="79"/>
        <v>3.4331657072737132E-4</v>
      </c>
      <c r="H1262" t="s">
        <v>258</v>
      </c>
      <c r="I1262">
        <v>242</v>
      </c>
      <c r="J1262" t="s">
        <v>74</v>
      </c>
    </row>
    <row r="1263" spans="1:10" x14ac:dyDescent="0.25">
      <c r="A1263" t="str">
        <f t="shared" si="76"/>
        <v>2025</v>
      </c>
      <c r="B1263" t="str">
        <f t="shared" si="77"/>
        <v>07</v>
      </c>
      <c r="C1263" s="3">
        <f t="shared" si="78"/>
        <v>45839</v>
      </c>
      <c r="D1263">
        <v>202507</v>
      </c>
      <c r="E1263">
        <v>41448048</v>
      </c>
      <c r="F1263">
        <v>29307</v>
      </c>
      <c r="G1263" s="1">
        <f t="shared" si="79"/>
        <v>7.0707793042509501E-4</v>
      </c>
      <c r="H1263" t="s">
        <v>258</v>
      </c>
      <c r="I1263">
        <v>243</v>
      </c>
      <c r="J1263" t="s">
        <v>75</v>
      </c>
    </row>
    <row r="1264" spans="1:10" x14ac:dyDescent="0.25">
      <c r="A1264" t="str">
        <f t="shared" si="76"/>
        <v>2025</v>
      </c>
      <c r="B1264" t="str">
        <f t="shared" si="77"/>
        <v>07</v>
      </c>
      <c r="C1264" s="3">
        <f t="shared" si="78"/>
        <v>45839</v>
      </c>
      <c r="D1264">
        <v>202507</v>
      </c>
      <c r="E1264">
        <v>151770321</v>
      </c>
      <c r="F1264">
        <v>1158248</v>
      </c>
      <c r="G1264" s="1">
        <f t="shared" si="79"/>
        <v>7.6315843069212456E-3</v>
      </c>
      <c r="H1264" t="s">
        <v>258</v>
      </c>
      <c r="I1264">
        <v>251</v>
      </c>
      <c r="J1264" t="s">
        <v>77</v>
      </c>
    </row>
    <row r="1265" spans="1:10" x14ac:dyDescent="0.25">
      <c r="A1265" t="str">
        <f t="shared" si="76"/>
        <v>2025</v>
      </c>
      <c r="B1265" t="str">
        <f t="shared" si="77"/>
        <v>07</v>
      </c>
      <c r="C1265" s="3">
        <f t="shared" si="78"/>
        <v>45839</v>
      </c>
      <c r="D1265">
        <v>202507</v>
      </c>
      <c r="E1265">
        <v>15697</v>
      </c>
      <c r="F1265">
        <v>0</v>
      </c>
      <c r="G1265" s="1">
        <f t="shared" si="79"/>
        <v>0</v>
      </c>
      <c r="H1265" t="s">
        <v>258</v>
      </c>
      <c r="I1265">
        <v>252</v>
      </c>
      <c r="J1265" t="s">
        <v>78</v>
      </c>
    </row>
    <row r="1266" spans="1:10" x14ac:dyDescent="0.25">
      <c r="A1266" t="str">
        <f t="shared" si="76"/>
        <v>2025</v>
      </c>
      <c r="B1266" t="str">
        <f t="shared" si="77"/>
        <v>07</v>
      </c>
      <c r="C1266" s="3">
        <f t="shared" si="78"/>
        <v>45839</v>
      </c>
      <c r="D1266">
        <v>202507</v>
      </c>
      <c r="E1266">
        <v>454844998</v>
      </c>
      <c r="F1266">
        <v>2487409</v>
      </c>
      <c r="G1266" s="1">
        <f t="shared" si="79"/>
        <v>5.4686959534289521E-3</v>
      </c>
      <c r="H1266" t="s">
        <v>258</v>
      </c>
      <c r="I1266">
        <v>259</v>
      </c>
      <c r="J1266" t="s">
        <v>79</v>
      </c>
    </row>
    <row r="1267" spans="1:10" x14ac:dyDescent="0.25">
      <c r="A1267" t="str">
        <f t="shared" si="76"/>
        <v>2025</v>
      </c>
      <c r="B1267" t="str">
        <f t="shared" si="77"/>
        <v>07</v>
      </c>
      <c r="C1267" s="3">
        <f t="shared" si="78"/>
        <v>45839</v>
      </c>
      <c r="D1267">
        <v>202507</v>
      </c>
      <c r="E1267">
        <v>2120884</v>
      </c>
      <c r="F1267">
        <v>4984</v>
      </c>
      <c r="G1267" s="1">
        <f t="shared" si="79"/>
        <v>2.3499635057834373E-3</v>
      </c>
      <c r="H1267" t="s">
        <v>258</v>
      </c>
      <c r="I1267">
        <v>261</v>
      </c>
      <c r="J1267" t="s">
        <v>80</v>
      </c>
    </row>
    <row r="1268" spans="1:10" x14ac:dyDescent="0.25">
      <c r="A1268" t="str">
        <f t="shared" si="76"/>
        <v>2025</v>
      </c>
      <c r="B1268" t="str">
        <f t="shared" si="77"/>
        <v>07</v>
      </c>
      <c r="C1268" s="3">
        <f t="shared" si="78"/>
        <v>45839</v>
      </c>
      <c r="D1268">
        <v>202507</v>
      </c>
      <c r="E1268">
        <v>91686342</v>
      </c>
      <c r="F1268">
        <v>1080913</v>
      </c>
      <c r="G1268" s="1">
        <f t="shared" si="79"/>
        <v>1.1789247737683766E-2</v>
      </c>
      <c r="H1268" t="s">
        <v>258</v>
      </c>
      <c r="I1268">
        <v>262</v>
      </c>
      <c r="J1268" t="s">
        <v>81</v>
      </c>
    </row>
    <row r="1269" spans="1:10" x14ac:dyDescent="0.25">
      <c r="A1269" t="str">
        <f t="shared" si="76"/>
        <v>2025</v>
      </c>
      <c r="B1269" t="str">
        <f t="shared" si="77"/>
        <v>07</v>
      </c>
      <c r="C1269" s="3">
        <f t="shared" si="78"/>
        <v>45839</v>
      </c>
      <c r="D1269">
        <v>202507</v>
      </c>
      <c r="E1269">
        <v>643291</v>
      </c>
      <c r="F1269">
        <v>0</v>
      </c>
      <c r="G1269" s="1">
        <f t="shared" si="79"/>
        <v>0</v>
      </c>
      <c r="H1269" t="s">
        <v>258</v>
      </c>
      <c r="I1269">
        <v>263</v>
      </c>
      <c r="J1269" t="s">
        <v>82</v>
      </c>
    </row>
    <row r="1270" spans="1:10" x14ac:dyDescent="0.25">
      <c r="A1270" t="str">
        <f t="shared" si="76"/>
        <v>2025</v>
      </c>
      <c r="B1270" t="str">
        <f t="shared" si="77"/>
        <v>07</v>
      </c>
      <c r="C1270" s="3">
        <f t="shared" si="78"/>
        <v>45839</v>
      </c>
      <c r="D1270">
        <v>202507</v>
      </c>
      <c r="E1270">
        <v>543635305</v>
      </c>
      <c r="F1270">
        <v>28534</v>
      </c>
      <c r="G1270" s="1">
        <f t="shared" si="79"/>
        <v>5.2487393179881869E-5</v>
      </c>
      <c r="H1270" t="s">
        <v>258</v>
      </c>
      <c r="I1270">
        <v>264</v>
      </c>
      <c r="J1270" t="s">
        <v>83</v>
      </c>
    </row>
    <row r="1271" spans="1:10" x14ac:dyDescent="0.25">
      <c r="A1271" t="str">
        <f t="shared" si="76"/>
        <v>2025</v>
      </c>
      <c r="B1271" t="str">
        <f t="shared" si="77"/>
        <v>07</v>
      </c>
      <c r="C1271" s="3">
        <f t="shared" si="78"/>
        <v>45839</v>
      </c>
      <c r="D1271">
        <v>202507</v>
      </c>
      <c r="E1271">
        <v>5908509</v>
      </c>
      <c r="F1271">
        <v>34655</v>
      </c>
      <c r="G1271" s="1">
        <f t="shared" si="79"/>
        <v>5.8652699014252159E-3</v>
      </c>
      <c r="H1271" t="s">
        <v>258</v>
      </c>
      <c r="I1271">
        <v>265</v>
      </c>
      <c r="J1271" t="s">
        <v>84</v>
      </c>
    </row>
    <row r="1272" spans="1:10" x14ac:dyDescent="0.25">
      <c r="A1272" t="str">
        <f t="shared" si="76"/>
        <v>2025</v>
      </c>
      <c r="B1272" t="str">
        <f t="shared" si="77"/>
        <v>07</v>
      </c>
      <c r="C1272" s="3">
        <f t="shared" si="78"/>
        <v>45839</v>
      </c>
      <c r="D1272">
        <v>202507</v>
      </c>
      <c r="E1272">
        <v>47094426</v>
      </c>
      <c r="F1272">
        <v>621481</v>
      </c>
      <c r="G1272" s="1">
        <f t="shared" si="79"/>
        <v>1.3196487414455376E-2</v>
      </c>
      <c r="H1272" t="s">
        <v>258</v>
      </c>
      <c r="I1272">
        <v>266</v>
      </c>
      <c r="J1272" t="s">
        <v>85</v>
      </c>
    </row>
    <row r="1273" spans="1:10" x14ac:dyDescent="0.25">
      <c r="A1273" t="str">
        <f t="shared" si="76"/>
        <v>2025</v>
      </c>
      <c r="B1273" t="str">
        <f t="shared" si="77"/>
        <v>07</v>
      </c>
      <c r="C1273" s="3">
        <f t="shared" si="78"/>
        <v>45839</v>
      </c>
      <c r="D1273">
        <v>202507</v>
      </c>
      <c r="E1273">
        <v>3777547</v>
      </c>
      <c r="F1273">
        <v>7935</v>
      </c>
      <c r="G1273" s="1">
        <f t="shared" si="79"/>
        <v>2.1005694965542453E-3</v>
      </c>
      <c r="H1273" t="s">
        <v>258</v>
      </c>
      <c r="I1273">
        <v>267</v>
      </c>
      <c r="J1273" t="s">
        <v>86</v>
      </c>
    </row>
    <row r="1274" spans="1:10" x14ac:dyDescent="0.25">
      <c r="A1274" t="str">
        <f t="shared" si="76"/>
        <v>2025</v>
      </c>
      <c r="B1274" t="str">
        <f t="shared" si="77"/>
        <v>07</v>
      </c>
      <c r="C1274" s="3">
        <f t="shared" si="78"/>
        <v>45839</v>
      </c>
      <c r="D1274">
        <v>202507</v>
      </c>
      <c r="E1274">
        <v>11418388</v>
      </c>
      <c r="F1274">
        <v>8422</v>
      </c>
      <c r="G1274" s="1">
        <f t="shared" si="79"/>
        <v>7.3758222263948289E-4</v>
      </c>
      <c r="H1274" t="s">
        <v>258</v>
      </c>
      <c r="I1274">
        <v>268</v>
      </c>
      <c r="J1274" t="s">
        <v>87</v>
      </c>
    </row>
    <row r="1275" spans="1:10" x14ac:dyDescent="0.25">
      <c r="A1275" t="str">
        <f t="shared" si="76"/>
        <v>2025</v>
      </c>
      <c r="B1275" t="str">
        <f t="shared" si="77"/>
        <v>07</v>
      </c>
      <c r="C1275" s="3">
        <f t="shared" si="78"/>
        <v>45839</v>
      </c>
      <c r="D1275">
        <v>202507</v>
      </c>
      <c r="E1275">
        <v>146338491</v>
      </c>
      <c r="F1275">
        <v>17228954</v>
      </c>
      <c r="G1275" s="1">
        <f t="shared" si="79"/>
        <v>0.11773357701221615</v>
      </c>
      <c r="H1275" t="s">
        <v>258</v>
      </c>
      <c r="I1275">
        <v>271</v>
      </c>
      <c r="J1275" t="s">
        <v>88</v>
      </c>
    </row>
    <row r="1276" spans="1:10" x14ac:dyDescent="0.25">
      <c r="A1276" t="str">
        <f t="shared" si="76"/>
        <v>2025</v>
      </c>
      <c r="B1276" t="str">
        <f t="shared" si="77"/>
        <v>07</v>
      </c>
      <c r="C1276" s="3">
        <f t="shared" si="78"/>
        <v>45839</v>
      </c>
      <c r="D1276">
        <v>202507</v>
      </c>
      <c r="E1276">
        <v>3528173</v>
      </c>
      <c r="F1276">
        <v>679</v>
      </c>
      <c r="G1276" s="1">
        <f t="shared" si="79"/>
        <v>1.9245088038483374E-4</v>
      </c>
      <c r="H1276" t="s">
        <v>258</v>
      </c>
      <c r="I1276">
        <v>272</v>
      </c>
      <c r="J1276" t="s">
        <v>89</v>
      </c>
    </row>
    <row r="1277" spans="1:10" x14ac:dyDescent="0.25">
      <c r="A1277" t="str">
        <f t="shared" si="76"/>
        <v>2025</v>
      </c>
      <c r="B1277" t="str">
        <f t="shared" si="77"/>
        <v>07</v>
      </c>
      <c r="C1277" s="3">
        <f t="shared" si="78"/>
        <v>45839</v>
      </c>
      <c r="D1277">
        <v>202507</v>
      </c>
      <c r="E1277">
        <v>11215111</v>
      </c>
      <c r="F1277">
        <v>667</v>
      </c>
      <c r="G1277" s="1">
        <f t="shared" si="79"/>
        <v>5.9473330223838174E-5</v>
      </c>
      <c r="H1277" t="s">
        <v>258</v>
      </c>
      <c r="I1277">
        <v>273</v>
      </c>
      <c r="J1277" t="s">
        <v>90</v>
      </c>
    </row>
    <row r="1278" spans="1:10" x14ac:dyDescent="0.25">
      <c r="A1278" t="str">
        <f t="shared" si="76"/>
        <v>2025</v>
      </c>
      <c r="B1278" t="str">
        <f t="shared" si="77"/>
        <v>07</v>
      </c>
      <c r="C1278" s="3">
        <f t="shared" si="78"/>
        <v>45839</v>
      </c>
      <c r="D1278">
        <v>202507</v>
      </c>
      <c r="E1278">
        <v>9590878</v>
      </c>
      <c r="F1278">
        <v>104814</v>
      </c>
      <c r="G1278" s="1">
        <f t="shared" si="79"/>
        <v>1.0928509360665415E-2</v>
      </c>
      <c r="H1278" t="s">
        <v>258</v>
      </c>
      <c r="I1278">
        <v>274</v>
      </c>
      <c r="J1278" t="s">
        <v>91</v>
      </c>
    </row>
    <row r="1279" spans="1:10" x14ac:dyDescent="0.25">
      <c r="A1279" t="str">
        <f t="shared" si="76"/>
        <v>2025</v>
      </c>
      <c r="B1279" t="str">
        <f t="shared" si="77"/>
        <v>07</v>
      </c>
      <c r="C1279" s="3">
        <f t="shared" si="78"/>
        <v>45839</v>
      </c>
      <c r="D1279">
        <v>202507</v>
      </c>
      <c r="E1279">
        <v>370890493</v>
      </c>
      <c r="F1279">
        <v>68815</v>
      </c>
      <c r="G1279" s="1">
        <f t="shared" si="79"/>
        <v>1.8553994049127595E-4</v>
      </c>
      <c r="H1279" t="s">
        <v>258</v>
      </c>
      <c r="I1279">
        <v>275</v>
      </c>
      <c r="J1279" t="s">
        <v>92</v>
      </c>
    </row>
    <row r="1280" spans="1:10" x14ac:dyDescent="0.25">
      <c r="A1280" t="str">
        <f t="shared" si="76"/>
        <v>2025</v>
      </c>
      <c r="B1280" t="str">
        <f t="shared" si="77"/>
        <v>07</v>
      </c>
      <c r="C1280" s="3">
        <f t="shared" si="78"/>
        <v>45839</v>
      </c>
      <c r="D1280">
        <v>202507</v>
      </c>
      <c r="E1280">
        <v>31986618</v>
      </c>
      <c r="F1280">
        <v>777613</v>
      </c>
      <c r="G1280" s="1">
        <f t="shared" si="79"/>
        <v>2.4310572627590701E-2</v>
      </c>
      <c r="H1280" t="s">
        <v>258</v>
      </c>
      <c r="I1280">
        <v>279</v>
      </c>
      <c r="J1280" t="s">
        <v>93</v>
      </c>
    </row>
    <row r="1281" spans="1:10" x14ac:dyDescent="0.25">
      <c r="A1281" t="str">
        <f t="shared" si="76"/>
        <v>2025</v>
      </c>
      <c r="B1281" t="str">
        <f t="shared" si="77"/>
        <v>07</v>
      </c>
      <c r="C1281" s="3">
        <f t="shared" si="78"/>
        <v>45839</v>
      </c>
      <c r="D1281">
        <v>202507</v>
      </c>
      <c r="E1281">
        <v>528490796</v>
      </c>
      <c r="F1281">
        <v>920411</v>
      </c>
      <c r="G1281" s="1">
        <f t="shared" si="79"/>
        <v>1.7415837834193805E-3</v>
      </c>
      <c r="H1281" t="s">
        <v>258</v>
      </c>
      <c r="I1281">
        <v>281</v>
      </c>
      <c r="J1281" t="s">
        <v>94</v>
      </c>
    </row>
    <row r="1282" spans="1:10" x14ac:dyDescent="0.25">
      <c r="A1282" t="str">
        <f t="shared" si="76"/>
        <v>2025</v>
      </c>
      <c r="B1282" t="str">
        <f t="shared" si="77"/>
        <v>07</v>
      </c>
      <c r="C1282" s="3">
        <f t="shared" si="78"/>
        <v>45839</v>
      </c>
      <c r="D1282">
        <v>202507</v>
      </c>
      <c r="E1282">
        <v>462251204</v>
      </c>
      <c r="F1282">
        <v>1672433</v>
      </c>
      <c r="G1282" s="1">
        <f t="shared" si="79"/>
        <v>3.6180176179703362E-3</v>
      </c>
      <c r="H1282" t="s">
        <v>258</v>
      </c>
      <c r="I1282">
        <v>282</v>
      </c>
      <c r="J1282" t="s">
        <v>95</v>
      </c>
    </row>
    <row r="1283" spans="1:10" x14ac:dyDescent="0.25">
      <c r="A1283" t="str">
        <f t="shared" ref="A1283:A1346" si="80">LEFT(D1283,4)</f>
        <v>2025</v>
      </c>
      <c r="B1283" t="str">
        <f t="shared" ref="B1283:B1346" si="81">RIGHT(D1283,2)</f>
        <v>07</v>
      </c>
      <c r="C1283" s="3">
        <f t="shared" ref="C1283:C1346" si="82">DATE(A1283,B1283,1)</f>
        <v>45839</v>
      </c>
      <c r="D1283">
        <v>202507</v>
      </c>
      <c r="E1283">
        <v>1165897673</v>
      </c>
      <c r="F1283">
        <v>511488</v>
      </c>
      <c r="G1283" s="1">
        <f t="shared" ref="G1283:G1346" si="83">F1283/E1283</f>
        <v>4.387074542175538E-4</v>
      </c>
      <c r="H1283" t="s">
        <v>258</v>
      </c>
      <c r="I1283">
        <v>291</v>
      </c>
      <c r="J1283" t="s">
        <v>97</v>
      </c>
    </row>
    <row r="1284" spans="1:10" x14ac:dyDescent="0.25">
      <c r="A1284" t="str">
        <f t="shared" si="80"/>
        <v>2025</v>
      </c>
      <c r="B1284" t="str">
        <f t="shared" si="81"/>
        <v>07</v>
      </c>
      <c r="C1284" s="3">
        <f t="shared" si="82"/>
        <v>45839</v>
      </c>
      <c r="D1284">
        <v>202507</v>
      </c>
      <c r="E1284">
        <v>95538174</v>
      </c>
      <c r="F1284">
        <v>295737</v>
      </c>
      <c r="G1284" s="1">
        <f t="shared" si="83"/>
        <v>3.0954851617741824E-3</v>
      </c>
      <c r="H1284" t="s">
        <v>258</v>
      </c>
      <c r="I1284">
        <v>292</v>
      </c>
      <c r="J1284" t="s">
        <v>98</v>
      </c>
    </row>
    <row r="1285" spans="1:10" x14ac:dyDescent="0.25">
      <c r="A1285" t="str">
        <f t="shared" si="80"/>
        <v>2025</v>
      </c>
      <c r="B1285" t="str">
        <f t="shared" si="81"/>
        <v>07</v>
      </c>
      <c r="C1285" s="3">
        <f t="shared" si="82"/>
        <v>45839</v>
      </c>
      <c r="D1285">
        <v>202507</v>
      </c>
      <c r="E1285">
        <v>213432128</v>
      </c>
      <c r="F1285">
        <v>399465</v>
      </c>
      <c r="G1285" s="1">
        <f t="shared" si="83"/>
        <v>1.8716254377597736E-3</v>
      </c>
      <c r="H1285" t="s">
        <v>258</v>
      </c>
      <c r="I1285">
        <v>293</v>
      </c>
      <c r="J1285" t="s">
        <v>99</v>
      </c>
    </row>
    <row r="1286" spans="1:10" x14ac:dyDescent="0.25">
      <c r="A1286" t="str">
        <f t="shared" si="80"/>
        <v>2025</v>
      </c>
      <c r="B1286" t="str">
        <f t="shared" si="81"/>
        <v>07</v>
      </c>
      <c r="C1286" s="3">
        <f t="shared" si="82"/>
        <v>45839</v>
      </c>
      <c r="D1286">
        <v>202507</v>
      </c>
      <c r="E1286">
        <v>8330268</v>
      </c>
      <c r="F1286">
        <v>87039</v>
      </c>
      <c r="G1286" s="1">
        <f t="shared" si="83"/>
        <v>1.044852338484188E-2</v>
      </c>
      <c r="H1286" t="s">
        <v>258</v>
      </c>
      <c r="I1286">
        <v>301</v>
      </c>
      <c r="J1286" t="s">
        <v>100</v>
      </c>
    </row>
    <row r="1287" spans="1:10" x14ac:dyDescent="0.25">
      <c r="A1287" t="str">
        <f t="shared" si="80"/>
        <v>2025</v>
      </c>
      <c r="B1287" t="str">
        <f t="shared" si="81"/>
        <v>07</v>
      </c>
      <c r="C1287" s="3">
        <f t="shared" si="82"/>
        <v>45839</v>
      </c>
      <c r="D1287">
        <v>202507</v>
      </c>
      <c r="E1287">
        <v>536163</v>
      </c>
      <c r="F1287">
        <v>391</v>
      </c>
      <c r="G1287" s="1">
        <f t="shared" si="83"/>
        <v>7.2925584197342972E-4</v>
      </c>
      <c r="H1287" t="s">
        <v>258</v>
      </c>
      <c r="I1287">
        <v>302</v>
      </c>
      <c r="J1287" t="s">
        <v>101</v>
      </c>
    </row>
    <row r="1288" spans="1:10" x14ac:dyDescent="0.25">
      <c r="A1288" t="str">
        <f t="shared" si="80"/>
        <v>2025</v>
      </c>
      <c r="B1288" t="str">
        <f t="shared" si="81"/>
        <v>07</v>
      </c>
      <c r="C1288" s="3">
        <f t="shared" si="82"/>
        <v>45839</v>
      </c>
      <c r="D1288">
        <v>202507</v>
      </c>
      <c r="E1288">
        <v>1228551</v>
      </c>
      <c r="F1288">
        <v>12330</v>
      </c>
      <c r="G1288" s="1">
        <f t="shared" si="83"/>
        <v>1.0036213392850601E-2</v>
      </c>
      <c r="H1288" t="s">
        <v>258</v>
      </c>
      <c r="I1288">
        <v>303</v>
      </c>
      <c r="J1288" t="s">
        <v>102</v>
      </c>
    </row>
    <row r="1289" spans="1:10" x14ac:dyDescent="0.25">
      <c r="A1289" t="str">
        <f t="shared" si="80"/>
        <v>2025</v>
      </c>
      <c r="B1289" t="str">
        <f t="shared" si="81"/>
        <v>07</v>
      </c>
      <c r="C1289" s="3">
        <f t="shared" si="82"/>
        <v>45839</v>
      </c>
      <c r="D1289">
        <v>202507</v>
      </c>
      <c r="E1289">
        <v>347656234</v>
      </c>
      <c r="F1289">
        <v>541184</v>
      </c>
      <c r="G1289" s="1">
        <f t="shared" si="83"/>
        <v>1.5566641615291732E-3</v>
      </c>
      <c r="H1289" t="s">
        <v>258</v>
      </c>
      <c r="I1289">
        <v>309</v>
      </c>
      <c r="J1289" t="s">
        <v>103</v>
      </c>
    </row>
    <row r="1290" spans="1:10" x14ac:dyDescent="0.25">
      <c r="A1290" t="str">
        <f t="shared" si="80"/>
        <v>2025</v>
      </c>
      <c r="B1290" t="str">
        <f t="shared" si="81"/>
        <v>07</v>
      </c>
      <c r="C1290" s="3">
        <f t="shared" si="82"/>
        <v>45839</v>
      </c>
      <c r="D1290">
        <v>202507</v>
      </c>
      <c r="E1290">
        <v>136762704</v>
      </c>
      <c r="F1290">
        <v>1632740</v>
      </c>
      <c r="G1290" s="1">
        <f t="shared" si="83"/>
        <v>1.1938488727160586E-2</v>
      </c>
      <c r="H1290" t="s">
        <v>258</v>
      </c>
      <c r="I1290">
        <v>310</v>
      </c>
      <c r="J1290" t="s">
        <v>105</v>
      </c>
    </row>
    <row r="1291" spans="1:10" x14ac:dyDescent="0.25">
      <c r="A1291" t="str">
        <f t="shared" si="80"/>
        <v>2025</v>
      </c>
      <c r="B1291" t="str">
        <f t="shared" si="81"/>
        <v>07</v>
      </c>
      <c r="C1291" s="3">
        <f t="shared" si="82"/>
        <v>45839</v>
      </c>
      <c r="D1291">
        <v>202507</v>
      </c>
      <c r="E1291">
        <v>574777</v>
      </c>
      <c r="F1291">
        <v>29878</v>
      </c>
      <c r="G1291" s="1">
        <f t="shared" si="83"/>
        <v>5.1981899066942484E-2</v>
      </c>
      <c r="H1291" t="s">
        <v>258</v>
      </c>
      <c r="I1291">
        <v>321</v>
      </c>
      <c r="J1291" t="s">
        <v>106</v>
      </c>
    </row>
    <row r="1292" spans="1:10" x14ac:dyDescent="0.25">
      <c r="A1292" t="str">
        <f t="shared" si="80"/>
        <v>2025</v>
      </c>
      <c r="B1292" t="str">
        <f t="shared" si="81"/>
        <v>07</v>
      </c>
      <c r="C1292" s="3">
        <f t="shared" si="82"/>
        <v>45839</v>
      </c>
      <c r="D1292">
        <v>202507</v>
      </c>
      <c r="E1292">
        <v>708310</v>
      </c>
      <c r="F1292">
        <v>2806</v>
      </c>
      <c r="G1292" s="1">
        <f t="shared" si="83"/>
        <v>3.9615422625686493E-3</v>
      </c>
      <c r="H1292" t="s">
        <v>258</v>
      </c>
      <c r="I1292">
        <v>322</v>
      </c>
      <c r="J1292" t="s">
        <v>107</v>
      </c>
    </row>
    <row r="1293" spans="1:10" x14ac:dyDescent="0.25">
      <c r="A1293" t="str">
        <f t="shared" si="80"/>
        <v>2025</v>
      </c>
      <c r="B1293" t="str">
        <f t="shared" si="81"/>
        <v>07</v>
      </c>
      <c r="C1293" s="3">
        <f t="shared" si="82"/>
        <v>45839</v>
      </c>
      <c r="D1293">
        <v>202507</v>
      </c>
      <c r="E1293">
        <v>894948</v>
      </c>
      <c r="F1293">
        <v>55059</v>
      </c>
      <c r="G1293" s="1">
        <f t="shared" si="83"/>
        <v>6.1522010217353408E-2</v>
      </c>
      <c r="H1293" t="s">
        <v>258</v>
      </c>
      <c r="I1293">
        <v>323</v>
      </c>
      <c r="J1293" t="s">
        <v>108</v>
      </c>
    </row>
    <row r="1294" spans="1:10" x14ac:dyDescent="0.25">
      <c r="A1294" t="str">
        <f t="shared" si="80"/>
        <v>2025</v>
      </c>
      <c r="B1294" t="str">
        <f t="shared" si="81"/>
        <v>07</v>
      </c>
      <c r="C1294" s="3">
        <f t="shared" si="82"/>
        <v>45839</v>
      </c>
      <c r="D1294">
        <v>202507</v>
      </c>
      <c r="E1294">
        <v>4448672</v>
      </c>
      <c r="F1294">
        <v>51514</v>
      </c>
      <c r="G1294" s="1">
        <f t="shared" si="83"/>
        <v>1.1579635450759239E-2</v>
      </c>
      <c r="H1294" t="s">
        <v>258</v>
      </c>
      <c r="I1294">
        <v>324</v>
      </c>
      <c r="J1294" t="s">
        <v>109</v>
      </c>
    </row>
    <row r="1295" spans="1:10" x14ac:dyDescent="0.25">
      <c r="A1295" t="str">
        <f t="shared" si="80"/>
        <v>2025</v>
      </c>
      <c r="B1295" t="str">
        <f t="shared" si="81"/>
        <v>07</v>
      </c>
      <c r="C1295" s="3">
        <f t="shared" si="82"/>
        <v>45839</v>
      </c>
      <c r="D1295">
        <v>202507</v>
      </c>
      <c r="E1295">
        <v>196212503</v>
      </c>
      <c r="F1295">
        <v>662826</v>
      </c>
      <c r="G1295" s="1">
        <f t="shared" si="83"/>
        <v>3.3781027705456672E-3</v>
      </c>
      <c r="H1295" t="s">
        <v>258</v>
      </c>
      <c r="I1295">
        <v>329</v>
      </c>
      <c r="J1295" t="s">
        <v>110</v>
      </c>
    </row>
    <row r="1296" spans="1:10" x14ac:dyDescent="0.25">
      <c r="A1296" t="str">
        <f t="shared" si="80"/>
        <v>2025</v>
      </c>
      <c r="B1296" t="str">
        <f t="shared" si="81"/>
        <v>07</v>
      </c>
      <c r="C1296" s="3">
        <f t="shared" si="82"/>
        <v>45839</v>
      </c>
      <c r="D1296">
        <v>202507</v>
      </c>
      <c r="E1296">
        <v>28379140</v>
      </c>
      <c r="F1296">
        <v>457847</v>
      </c>
      <c r="G1296" s="1">
        <f t="shared" si="83"/>
        <v>1.6133223205495303E-2</v>
      </c>
      <c r="H1296" t="s">
        <v>258</v>
      </c>
      <c r="I1296">
        <v>331</v>
      </c>
      <c r="J1296" t="s">
        <v>111</v>
      </c>
    </row>
    <row r="1297" spans="1:10" x14ac:dyDescent="0.25">
      <c r="A1297" t="str">
        <f t="shared" si="80"/>
        <v>2025</v>
      </c>
      <c r="B1297" t="str">
        <f t="shared" si="81"/>
        <v>07</v>
      </c>
      <c r="C1297" s="3">
        <f t="shared" si="82"/>
        <v>45839</v>
      </c>
      <c r="D1297">
        <v>202507</v>
      </c>
      <c r="E1297">
        <v>6355274</v>
      </c>
      <c r="F1297">
        <v>105949</v>
      </c>
      <c r="G1297" s="1">
        <f t="shared" si="83"/>
        <v>1.6671035741338613E-2</v>
      </c>
      <c r="H1297" t="s">
        <v>258</v>
      </c>
      <c r="I1297">
        <v>332</v>
      </c>
      <c r="J1297" t="s">
        <v>112</v>
      </c>
    </row>
    <row r="1298" spans="1:10" x14ac:dyDescent="0.25">
      <c r="A1298" t="str">
        <f t="shared" si="80"/>
        <v>2025</v>
      </c>
      <c r="B1298" t="str">
        <f t="shared" si="81"/>
        <v>08</v>
      </c>
      <c r="C1298" s="3">
        <f t="shared" si="82"/>
        <v>45870</v>
      </c>
      <c r="D1298">
        <v>202508</v>
      </c>
      <c r="E1298">
        <v>2092576323</v>
      </c>
      <c r="F1298">
        <v>31654795</v>
      </c>
      <c r="G1298" s="1">
        <f t="shared" si="83"/>
        <v>1.5127187788600435E-2</v>
      </c>
      <c r="H1298" t="s">
        <v>258</v>
      </c>
      <c r="I1298">
        <v>101</v>
      </c>
      <c r="J1298" t="s">
        <v>29</v>
      </c>
    </row>
    <row r="1299" spans="1:10" x14ac:dyDescent="0.25">
      <c r="A1299" t="str">
        <f t="shared" si="80"/>
        <v>2025</v>
      </c>
      <c r="B1299" t="str">
        <f t="shared" si="81"/>
        <v>08</v>
      </c>
      <c r="C1299" s="3">
        <f t="shared" si="82"/>
        <v>45870</v>
      </c>
      <c r="D1299">
        <v>202508</v>
      </c>
      <c r="E1299">
        <v>120551368</v>
      </c>
      <c r="F1299">
        <v>10535181</v>
      </c>
      <c r="G1299" s="1">
        <f t="shared" si="83"/>
        <v>8.7391633747366512E-2</v>
      </c>
      <c r="H1299" t="s">
        <v>258</v>
      </c>
      <c r="I1299">
        <v>102</v>
      </c>
      <c r="J1299" t="s">
        <v>30</v>
      </c>
    </row>
    <row r="1300" spans="1:10" x14ac:dyDescent="0.25">
      <c r="A1300" t="str">
        <f t="shared" si="80"/>
        <v>2025</v>
      </c>
      <c r="B1300" t="str">
        <f t="shared" si="81"/>
        <v>08</v>
      </c>
      <c r="C1300" s="3">
        <f t="shared" si="82"/>
        <v>45870</v>
      </c>
      <c r="D1300">
        <v>202508</v>
      </c>
      <c r="E1300">
        <v>604689196</v>
      </c>
      <c r="F1300">
        <v>368131</v>
      </c>
      <c r="G1300" s="1">
        <f t="shared" si="83"/>
        <v>6.087937446793741E-4</v>
      </c>
      <c r="H1300" t="s">
        <v>258</v>
      </c>
      <c r="I1300">
        <v>103</v>
      </c>
      <c r="J1300" t="s">
        <v>31</v>
      </c>
    </row>
    <row r="1301" spans="1:10" x14ac:dyDescent="0.25">
      <c r="A1301" t="str">
        <f t="shared" si="80"/>
        <v>2025</v>
      </c>
      <c r="B1301" t="str">
        <f t="shared" si="81"/>
        <v>08</v>
      </c>
      <c r="C1301" s="3">
        <f t="shared" si="82"/>
        <v>45870</v>
      </c>
      <c r="D1301">
        <v>202508</v>
      </c>
      <c r="E1301">
        <v>494389207</v>
      </c>
      <c r="F1301">
        <v>14321797</v>
      </c>
      <c r="G1301" s="1">
        <f t="shared" si="83"/>
        <v>2.8968668403798709E-2</v>
      </c>
      <c r="H1301" t="s">
        <v>258</v>
      </c>
      <c r="I1301">
        <v>104</v>
      </c>
      <c r="J1301" t="s">
        <v>32</v>
      </c>
    </row>
    <row r="1302" spans="1:10" x14ac:dyDescent="0.25">
      <c r="A1302" t="str">
        <f t="shared" si="80"/>
        <v>2025</v>
      </c>
      <c r="B1302" t="str">
        <f t="shared" si="81"/>
        <v>08</v>
      </c>
      <c r="C1302" s="3">
        <f t="shared" si="82"/>
        <v>45870</v>
      </c>
      <c r="D1302">
        <v>202508</v>
      </c>
      <c r="E1302">
        <v>540936987</v>
      </c>
      <c r="F1302">
        <v>2650479</v>
      </c>
      <c r="G1302" s="1">
        <f t="shared" si="83"/>
        <v>4.8997925150198688E-3</v>
      </c>
      <c r="H1302" t="s">
        <v>258</v>
      </c>
      <c r="I1302">
        <v>105</v>
      </c>
      <c r="J1302" t="s">
        <v>33</v>
      </c>
    </row>
    <row r="1303" spans="1:10" x14ac:dyDescent="0.25">
      <c r="A1303" t="str">
        <f t="shared" si="80"/>
        <v>2025</v>
      </c>
      <c r="B1303" t="str">
        <f t="shared" si="81"/>
        <v>08</v>
      </c>
      <c r="C1303" s="3">
        <f t="shared" si="82"/>
        <v>45870</v>
      </c>
      <c r="D1303">
        <v>202508</v>
      </c>
      <c r="E1303">
        <v>353073587</v>
      </c>
      <c r="F1303">
        <v>95170702</v>
      </c>
      <c r="G1303" s="1">
        <f t="shared" si="83"/>
        <v>0.26954919740286321</v>
      </c>
      <c r="H1303" t="s">
        <v>258</v>
      </c>
      <c r="I1303">
        <v>106</v>
      </c>
      <c r="J1303" t="s">
        <v>34</v>
      </c>
    </row>
    <row r="1304" spans="1:10" x14ac:dyDescent="0.25">
      <c r="A1304" t="str">
        <f t="shared" si="80"/>
        <v>2025</v>
      </c>
      <c r="B1304" t="str">
        <f t="shared" si="81"/>
        <v>08</v>
      </c>
      <c r="C1304" s="3">
        <f t="shared" si="82"/>
        <v>45870</v>
      </c>
      <c r="D1304">
        <v>202508</v>
      </c>
      <c r="E1304">
        <v>1734614803</v>
      </c>
      <c r="F1304">
        <v>13044322</v>
      </c>
      <c r="G1304" s="1">
        <f t="shared" si="83"/>
        <v>7.5200107697916381E-3</v>
      </c>
      <c r="H1304" t="s">
        <v>258</v>
      </c>
      <c r="I1304">
        <v>107</v>
      </c>
      <c r="J1304" t="s">
        <v>35</v>
      </c>
    </row>
    <row r="1305" spans="1:10" x14ac:dyDescent="0.25">
      <c r="A1305" t="str">
        <f t="shared" si="80"/>
        <v>2025</v>
      </c>
      <c r="B1305" t="str">
        <f t="shared" si="81"/>
        <v>08</v>
      </c>
      <c r="C1305" s="3">
        <f t="shared" si="82"/>
        <v>45870</v>
      </c>
      <c r="D1305">
        <v>202508</v>
      </c>
      <c r="E1305">
        <v>58248955</v>
      </c>
      <c r="F1305">
        <v>789786</v>
      </c>
      <c r="G1305" s="1">
        <f t="shared" si="83"/>
        <v>1.3558801183643552E-2</v>
      </c>
      <c r="H1305" t="s">
        <v>258</v>
      </c>
      <c r="I1305">
        <v>108</v>
      </c>
      <c r="J1305" t="s">
        <v>36</v>
      </c>
    </row>
    <row r="1306" spans="1:10" x14ac:dyDescent="0.25">
      <c r="A1306" t="str">
        <f t="shared" si="80"/>
        <v>2025</v>
      </c>
      <c r="B1306" t="str">
        <f t="shared" si="81"/>
        <v>08</v>
      </c>
      <c r="C1306" s="3">
        <f t="shared" si="82"/>
        <v>45870</v>
      </c>
      <c r="D1306">
        <v>202508</v>
      </c>
      <c r="E1306">
        <v>393866</v>
      </c>
      <c r="F1306">
        <v>13365</v>
      </c>
      <c r="G1306" s="1">
        <f t="shared" si="83"/>
        <v>3.393286041445568E-2</v>
      </c>
      <c r="H1306" t="s">
        <v>258</v>
      </c>
      <c r="I1306">
        <v>109</v>
      </c>
      <c r="J1306" t="s">
        <v>37</v>
      </c>
    </row>
    <row r="1307" spans="1:10" x14ac:dyDescent="0.25">
      <c r="A1307" t="str">
        <f t="shared" si="80"/>
        <v>2025</v>
      </c>
      <c r="B1307" t="str">
        <f t="shared" si="81"/>
        <v>08</v>
      </c>
      <c r="C1307" s="3">
        <f t="shared" si="82"/>
        <v>45870</v>
      </c>
      <c r="D1307">
        <v>202508</v>
      </c>
      <c r="E1307">
        <v>764206869</v>
      </c>
      <c r="F1307">
        <v>1476752</v>
      </c>
      <c r="G1307" s="1">
        <f t="shared" si="83"/>
        <v>1.9323982286790988E-3</v>
      </c>
      <c r="H1307" t="s">
        <v>258</v>
      </c>
      <c r="I1307">
        <v>110</v>
      </c>
      <c r="J1307" t="s">
        <v>38</v>
      </c>
    </row>
    <row r="1308" spans="1:10" x14ac:dyDescent="0.25">
      <c r="A1308" t="str">
        <f t="shared" si="80"/>
        <v>2025</v>
      </c>
      <c r="B1308" t="str">
        <f t="shared" si="81"/>
        <v>08</v>
      </c>
      <c r="C1308" s="3">
        <f t="shared" si="82"/>
        <v>45870</v>
      </c>
      <c r="D1308">
        <v>202508</v>
      </c>
      <c r="E1308">
        <v>201381190</v>
      </c>
      <c r="F1308">
        <v>2488</v>
      </c>
      <c r="G1308" s="1">
        <f t="shared" si="83"/>
        <v>1.2354679203156957E-5</v>
      </c>
      <c r="H1308" t="s">
        <v>258</v>
      </c>
      <c r="I1308">
        <v>120</v>
      </c>
      <c r="J1308" t="s">
        <v>40</v>
      </c>
    </row>
    <row r="1309" spans="1:10" x14ac:dyDescent="0.25">
      <c r="A1309" t="str">
        <f t="shared" si="80"/>
        <v>2025</v>
      </c>
      <c r="B1309" t="str">
        <f t="shared" si="81"/>
        <v>08</v>
      </c>
      <c r="C1309" s="3">
        <f t="shared" si="82"/>
        <v>45870</v>
      </c>
      <c r="D1309">
        <v>202508</v>
      </c>
      <c r="E1309">
        <v>284444933</v>
      </c>
      <c r="F1309">
        <v>1001364</v>
      </c>
      <c r="G1309" s="1">
        <f t="shared" si="83"/>
        <v>3.5204142659134661E-3</v>
      </c>
      <c r="H1309" t="s">
        <v>258</v>
      </c>
      <c r="I1309">
        <v>131</v>
      </c>
      <c r="J1309" t="s">
        <v>42</v>
      </c>
    </row>
    <row r="1310" spans="1:10" x14ac:dyDescent="0.25">
      <c r="A1310" t="str">
        <f t="shared" si="80"/>
        <v>2025</v>
      </c>
      <c r="B1310" t="str">
        <f t="shared" si="81"/>
        <v>08</v>
      </c>
      <c r="C1310" s="3">
        <f t="shared" si="82"/>
        <v>45870</v>
      </c>
      <c r="D1310">
        <v>202508</v>
      </c>
      <c r="E1310">
        <v>186440323</v>
      </c>
      <c r="F1310">
        <v>7712986</v>
      </c>
      <c r="G1310" s="1">
        <f t="shared" si="83"/>
        <v>4.1369730946025016E-2</v>
      </c>
      <c r="H1310" t="s">
        <v>258</v>
      </c>
      <c r="I1310">
        <v>139</v>
      </c>
      <c r="J1310" t="s">
        <v>43</v>
      </c>
    </row>
    <row r="1311" spans="1:10" x14ac:dyDescent="0.25">
      <c r="A1311" t="str">
        <f t="shared" si="80"/>
        <v>2025</v>
      </c>
      <c r="B1311" t="str">
        <f t="shared" si="81"/>
        <v>08</v>
      </c>
      <c r="C1311" s="3">
        <f t="shared" si="82"/>
        <v>45870</v>
      </c>
      <c r="D1311">
        <v>202508</v>
      </c>
      <c r="E1311">
        <v>229411751</v>
      </c>
      <c r="F1311">
        <v>5822896</v>
      </c>
      <c r="G1311" s="1">
        <f t="shared" si="83"/>
        <v>2.5381855875377543E-2</v>
      </c>
      <c r="H1311" t="s">
        <v>258</v>
      </c>
      <c r="I1311">
        <v>141</v>
      </c>
      <c r="J1311" t="s">
        <v>44</v>
      </c>
    </row>
    <row r="1312" spans="1:10" x14ac:dyDescent="0.25">
      <c r="A1312" t="str">
        <f t="shared" si="80"/>
        <v>2025</v>
      </c>
      <c r="B1312" t="str">
        <f t="shared" si="81"/>
        <v>08</v>
      </c>
      <c r="C1312" s="3">
        <f t="shared" si="82"/>
        <v>45870</v>
      </c>
      <c r="D1312">
        <v>202508</v>
      </c>
      <c r="E1312">
        <v>1287</v>
      </c>
      <c r="F1312">
        <v>139</v>
      </c>
      <c r="G1312" s="1">
        <f t="shared" si="83"/>
        <v>0.108003108003108</v>
      </c>
      <c r="H1312" t="s">
        <v>258</v>
      </c>
      <c r="I1312">
        <v>142</v>
      </c>
      <c r="J1312" t="s">
        <v>45</v>
      </c>
    </row>
    <row r="1313" spans="1:10" x14ac:dyDescent="0.25">
      <c r="A1313" t="str">
        <f t="shared" si="80"/>
        <v>2025</v>
      </c>
      <c r="B1313" t="str">
        <f t="shared" si="81"/>
        <v>08</v>
      </c>
      <c r="C1313" s="3">
        <f t="shared" si="82"/>
        <v>45870</v>
      </c>
      <c r="D1313">
        <v>202508</v>
      </c>
      <c r="E1313">
        <v>8541603</v>
      </c>
      <c r="F1313">
        <v>195253</v>
      </c>
      <c r="G1313" s="1">
        <f t="shared" si="83"/>
        <v>2.2859058188492255E-2</v>
      </c>
      <c r="H1313" t="s">
        <v>258</v>
      </c>
      <c r="I1313">
        <v>143</v>
      </c>
      <c r="J1313" t="s">
        <v>46</v>
      </c>
    </row>
    <row r="1314" spans="1:10" x14ac:dyDescent="0.25">
      <c r="A1314" t="str">
        <f t="shared" si="80"/>
        <v>2025</v>
      </c>
      <c r="B1314" t="str">
        <f t="shared" si="81"/>
        <v>08</v>
      </c>
      <c r="C1314" s="3">
        <f t="shared" si="82"/>
        <v>45870</v>
      </c>
      <c r="D1314">
        <v>202508</v>
      </c>
      <c r="E1314">
        <v>1976761</v>
      </c>
      <c r="F1314">
        <v>19575</v>
      </c>
      <c r="G1314" s="1">
        <f t="shared" si="83"/>
        <v>9.9025628287891156E-3</v>
      </c>
      <c r="H1314" t="s">
        <v>258</v>
      </c>
      <c r="I1314">
        <v>149</v>
      </c>
      <c r="J1314" t="s">
        <v>47</v>
      </c>
    </row>
    <row r="1315" spans="1:10" x14ac:dyDescent="0.25">
      <c r="A1315" t="str">
        <f t="shared" si="80"/>
        <v>2025</v>
      </c>
      <c r="B1315" t="str">
        <f t="shared" si="81"/>
        <v>08</v>
      </c>
      <c r="C1315" s="3">
        <f t="shared" si="82"/>
        <v>45870</v>
      </c>
      <c r="D1315">
        <v>202508</v>
      </c>
      <c r="E1315">
        <v>94744973</v>
      </c>
      <c r="F1315">
        <v>27650994</v>
      </c>
      <c r="G1315" s="1">
        <f t="shared" si="83"/>
        <v>0.2918465552784526</v>
      </c>
      <c r="H1315" t="s">
        <v>258</v>
      </c>
      <c r="I1315">
        <v>151</v>
      </c>
      <c r="J1315" t="s">
        <v>48</v>
      </c>
    </row>
    <row r="1316" spans="1:10" x14ac:dyDescent="0.25">
      <c r="A1316" t="str">
        <f t="shared" si="80"/>
        <v>2025</v>
      </c>
      <c r="B1316" t="str">
        <f t="shared" si="81"/>
        <v>08</v>
      </c>
      <c r="C1316" s="3">
        <f t="shared" si="82"/>
        <v>45870</v>
      </c>
      <c r="D1316">
        <v>202508</v>
      </c>
      <c r="E1316">
        <v>113540574</v>
      </c>
      <c r="F1316">
        <v>3008296</v>
      </c>
      <c r="G1316" s="1">
        <f t="shared" si="83"/>
        <v>2.6495339014227636E-2</v>
      </c>
      <c r="H1316" t="s">
        <v>258</v>
      </c>
      <c r="I1316">
        <v>152</v>
      </c>
      <c r="J1316" t="s">
        <v>49</v>
      </c>
    </row>
    <row r="1317" spans="1:10" x14ac:dyDescent="0.25">
      <c r="A1317" t="str">
        <f t="shared" si="80"/>
        <v>2025</v>
      </c>
      <c r="B1317" t="str">
        <f t="shared" si="81"/>
        <v>08</v>
      </c>
      <c r="C1317" s="3">
        <f t="shared" si="82"/>
        <v>45870</v>
      </c>
      <c r="D1317">
        <v>202508</v>
      </c>
      <c r="E1317">
        <v>30405159</v>
      </c>
      <c r="F1317">
        <v>378728</v>
      </c>
      <c r="G1317" s="1">
        <f t="shared" si="83"/>
        <v>1.2456044054892132E-2</v>
      </c>
      <c r="H1317" t="s">
        <v>258</v>
      </c>
      <c r="I1317">
        <v>161</v>
      </c>
      <c r="J1317" t="s">
        <v>51</v>
      </c>
    </row>
    <row r="1318" spans="1:10" x14ac:dyDescent="0.25">
      <c r="A1318" t="str">
        <f t="shared" si="80"/>
        <v>2025</v>
      </c>
      <c r="B1318" t="str">
        <f t="shared" si="81"/>
        <v>08</v>
      </c>
      <c r="C1318" s="3">
        <f t="shared" si="82"/>
        <v>45870</v>
      </c>
      <c r="D1318">
        <v>202508</v>
      </c>
      <c r="E1318">
        <v>184796661</v>
      </c>
      <c r="F1318">
        <v>6479578</v>
      </c>
      <c r="G1318" s="1">
        <f t="shared" si="83"/>
        <v>3.5063285044960847E-2</v>
      </c>
      <c r="H1318" t="s">
        <v>258</v>
      </c>
      <c r="I1318">
        <v>162</v>
      </c>
      <c r="J1318" t="s">
        <v>52</v>
      </c>
    </row>
    <row r="1319" spans="1:10" x14ac:dyDescent="0.25">
      <c r="A1319" t="str">
        <f t="shared" si="80"/>
        <v>2025</v>
      </c>
      <c r="B1319" t="str">
        <f t="shared" si="81"/>
        <v>08</v>
      </c>
      <c r="C1319" s="3">
        <f t="shared" si="82"/>
        <v>45870</v>
      </c>
      <c r="D1319">
        <v>202508</v>
      </c>
      <c r="E1319">
        <v>379718599</v>
      </c>
      <c r="F1319">
        <v>36807683</v>
      </c>
      <c r="G1319" s="1">
        <f t="shared" si="83"/>
        <v>9.6934106195835826E-2</v>
      </c>
      <c r="H1319" t="s">
        <v>258</v>
      </c>
      <c r="I1319">
        <v>170</v>
      </c>
      <c r="J1319" t="s">
        <v>53</v>
      </c>
    </row>
    <row r="1320" spans="1:10" x14ac:dyDescent="0.25">
      <c r="A1320" t="str">
        <f t="shared" si="80"/>
        <v>2025</v>
      </c>
      <c r="B1320" t="str">
        <f t="shared" si="81"/>
        <v>08</v>
      </c>
      <c r="C1320" s="3">
        <f t="shared" si="82"/>
        <v>45870</v>
      </c>
      <c r="D1320">
        <v>202508</v>
      </c>
      <c r="E1320">
        <v>101572078</v>
      </c>
      <c r="F1320">
        <v>5279942</v>
      </c>
      <c r="G1320" s="1">
        <f t="shared" si="83"/>
        <v>5.1982218971635095E-2</v>
      </c>
      <c r="H1320" t="s">
        <v>258</v>
      </c>
      <c r="I1320">
        <v>181</v>
      </c>
      <c r="J1320" t="s">
        <v>55</v>
      </c>
    </row>
    <row r="1321" spans="1:10" x14ac:dyDescent="0.25">
      <c r="A1321" t="str">
        <f t="shared" si="80"/>
        <v>2025</v>
      </c>
      <c r="B1321" t="str">
        <f t="shared" si="81"/>
        <v>08</v>
      </c>
      <c r="C1321" s="3">
        <f t="shared" si="82"/>
        <v>45870</v>
      </c>
      <c r="D1321">
        <v>202508</v>
      </c>
      <c r="E1321">
        <v>11547961</v>
      </c>
      <c r="F1321">
        <v>52884</v>
      </c>
      <c r="G1321" s="1">
        <f t="shared" si="83"/>
        <v>4.5795097506823928E-3</v>
      </c>
      <c r="H1321" t="s">
        <v>258</v>
      </c>
      <c r="I1321">
        <v>182</v>
      </c>
      <c r="J1321" t="s">
        <v>56</v>
      </c>
    </row>
    <row r="1322" spans="1:10" x14ac:dyDescent="0.25">
      <c r="A1322" t="str">
        <f t="shared" si="80"/>
        <v>2025</v>
      </c>
      <c r="B1322" t="str">
        <f t="shared" si="81"/>
        <v>08</v>
      </c>
      <c r="C1322" s="3">
        <f t="shared" si="82"/>
        <v>45870</v>
      </c>
      <c r="D1322">
        <v>202508</v>
      </c>
      <c r="E1322">
        <v>1658213</v>
      </c>
      <c r="F1322">
        <v>1632</v>
      </c>
      <c r="G1322" s="1">
        <f t="shared" si="83"/>
        <v>9.8419201875754201E-4</v>
      </c>
      <c r="H1322" t="s">
        <v>258</v>
      </c>
      <c r="I1322">
        <v>191</v>
      </c>
      <c r="J1322" t="s">
        <v>58</v>
      </c>
    </row>
    <row r="1323" spans="1:10" x14ac:dyDescent="0.25">
      <c r="A1323" t="str">
        <f t="shared" si="80"/>
        <v>2025</v>
      </c>
      <c r="B1323" t="str">
        <f t="shared" si="81"/>
        <v>08</v>
      </c>
      <c r="C1323" s="3">
        <f t="shared" si="82"/>
        <v>45870</v>
      </c>
      <c r="D1323">
        <v>202508</v>
      </c>
      <c r="E1323">
        <v>873270338</v>
      </c>
      <c r="F1323">
        <v>7768944</v>
      </c>
      <c r="G1323" s="1">
        <f t="shared" si="83"/>
        <v>8.8963791187420364E-3</v>
      </c>
      <c r="H1323" t="s">
        <v>258</v>
      </c>
      <c r="I1323">
        <v>192</v>
      </c>
      <c r="J1323" t="s">
        <v>59</v>
      </c>
    </row>
    <row r="1324" spans="1:10" x14ac:dyDescent="0.25">
      <c r="A1324" t="str">
        <f t="shared" si="80"/>
        <v>2025</v>
      </c>
      <c r="B1324" t="str">
        <f t="shared" si="81"/>
        <v>08</v>
      </c>
      <c r="C1324" s="3">
        <f t="shared" si="82"/>
        <v>45870</v>
      </c>
      <c r="D1324">
        <v>202508</v>
      </c>
      <c r="E1324">
        <v>864541409</v>
      </c>
      <c r="F1324">
        <v>11073375</v>
      </c>
      <c r="G1324" s="1">
        <f t="shared" si="83"/>
        <v>1.2808380124681801E-2</v>
      </c>
      <c r="H1324" t="s">
        <v>258</v>
      </c>
      <c r="I1324">
        <v>201</v>
      </c>
      <c r="J1324" t="s">
        <v>61</v>
      </c>
    </row>
    <row r="1325" spans="1:10" x14ac:dyDescent="0.25">
      <c r="A1325" t="str">
        <f t="shared" si="80"/>
        <v>2025</v>
      </c>
      <c r="B1325" t="str">
        <f t="shared" si="81"/>
        <v>08</v>
      </c>
      <c r="C1325" s="3">
        <f t="shared" si="82"/>
        <v>45870</v>
      </c>
      <c r="D1325">
        <v>202508</v>
      </c>
      <c r="E1325">
        <v>1130659045</v>
      </c>
      <c r="F1325">
        <v>39430531</v>
      </c>
      <c r="G1325" s="1">
        <f t="shared" si="83"/>
        <v>3.4873935846858238E-2</v>
      </c>
      <c r="H1325" t="s">
        <v>258</v>
      </c>
      <c r="I1325">
        <v>202</v>
      </c>
      <c r="J1325" t="s">
        <v>62</v>
      </c>
    </row>
    <row r="1326" spans="1:10" x14ac:dyDescent="0.25">
      <c r="A1326" t="str">
        <f t="shared" si="80"/>
        <v>2025</v>
      </c>
      <c r="B1326" t="str">
        <f t="shared" si="81"/>
        <v>08</v>
      </c>
      <c r="C1326" s="3">
        <f t="shared" si="82"/>
        <v>45870</v>
      </c>
      <c r="D1326">
        <v>202508</v>
      </c>
      <c r="E1326">
        <v>7737391</v>
      </c>
      <c r="F1326">
        <v>407</v>
      </c>
      <c r="G1326" s="1">
        <f t="shared" si="83"/>
        <v>5.2601710318116277E-5</v>
      </c>
      <c r="H1326" t="s">
        <v>258</v>
      </c>
      <c r="I1326">
        <v>203</v>
      </c>
      <c r="J1326" t="s">
        <v>63</v>
      </c>
    </row>
    <row r="1327" spans="1:10" x14ac:dyDescent="0.25">
      <c r="A1327" t="str">
        <f t="shared" si="80"/>
        <v>2025</v>
      </c>
      <c r="B1327" t="str">
        <f t="shared" si="81"/>
        <v>08</v>
      </c>
      <c r="C1327" s="3">
        <f t="shared" si="82"/>
        <v>45870</v>
      </c>
      <c r="D1327">
        <v>202508</v>
      </c>
      <c r="E1327">
        <v>1712092</v>
      </c>
      <c r="F1327">
        <v>4452</v>
      </c>
      <c r="G1327" s="1">
        <f t="shared" si="83"/>
        <v>2.6003275524913382E-3</v>
      </c>
      <c r="H1327" t="s">
        <v>258</v>
      </c>
      <c r="I1327">
        <v>204</v>
      </c>
      <c r="J1327" t="s">
        <v>64</v>
      </c>
    </row>
    <row r="1328" spans="1:10" x14ac:dyDescent="0.25">
      <c r="A1328" t="str">
        <f t="shared" si="80"/>
        <v>2025</v>
      </c>
      <c r="B1328" t="str">
        <f t="shared" si="81"/>
        <v>08</v>
      </c>
      <c r="C1328" s="3">
        <f t="shared" si="82"/>
        <v>45870</v>
      </c>
      <c r="D1328">
        <v>202508</v>
      </c>
      <c r="E1328">
        <v>880952338</v>
      </c>
      <c r="F1328">
        <v>4408394</v>
      </c>
      <c r="G1328" s="1">
        <f t="shared" si="83"/>
        <v>5.0041231629037349E-3</v>
      </c>
      <c r="H1328" t="s">
        <v>258</v>
      </c>
      <c r="I1328">
        <v>210</v>
      </c>
      <c r="J1328" t="s">
        <v>65</v>
      </c>
    </row>
    <row r="1329" spans="1:10" x14ac:dyDescent="0.25">
      <c r="A1329" t="str">
        <f t="shared" si="80"/>
        <v>2025</v>
      </c>
      <c r="B1329" t="str">
        <f t="shared" si="81"/>
        <v>08</v>
      </c>
      <c r="C1329" s="3">
        <f t="shared" si="82"/>
        <v>45870</v>
      </c>
      <c r="D1329">
        <v>202508</v>
      </c>
      <c r="E1329">
        <v>40257783</v>
      </c>
      <c r="F1329">
        <v>84523</v>
      </c>
      <c r="G1329" s="1">
        <f t="shared" si="83"/>
        <v>2.0995443291052566E-3</v>
      </c>
      <c r="H1329" t="s">
        <v>258</v>
      </c>
      <c r="I1329">
        <v>221</v>
      </c>
      <c r="J1329" t="s">
        <v>67</v>
      </c>
    </row>
    <row r="1330" spans="1:10" x14ac:dyDescent="0.25">
      <c r="A1330" t="str">
        <f t="shared" si="80"/>
        <v>2025</v>
      </c>
      <c r="B1330" t="str">
        <f t="shared" si="81"/>
        <v>08</v>
      </c>
      <c r="C1330" s="3">
        <f t="shared" si="82"/>
        <v>45870</v>
      </c>
      <c r="D1330">
        <v>202508</v>
      </c>
      <c r="E1330">
        <v>392475197</v>
      </c>
      <c r="F1330">
        <v>2438949</v>
      </c>
      <c r="G1330" s="1">
        <f t="shared" si="83"/>
        <v>6.2142754972615505E-3</v>
      </c>
      <c r="H1330" t="s">
        <v>258</v>
      </c>
      <c r="I1330">
        <v>222</v>
      </c>
      <c r="J1330" t="s">
        <v>68</v>
      </c>
    </row>
    <row r="1331" spans="1:10" x14ac:dyDescent="0.25">
      <c r="A1331" t="str">
        <f t="shared" si="80"/>
        <v>2025</v>
      </c>
      <c r="B1331" t="str">
        <f t="shared" si="81"/>
        <v>08</v>
      </c>
      <c r="C1331" s="3">
        <f t="shared" si="82"/>
        <v>45870</v>
      </c>
      <c r="D1331">
        <v>202508</v>
      </c>
      <c r="E1331">
        <v>102914787</v>
      </c>
      <c r="F1331">
        <v>142235</v>
      </c>
      <c r="G1331" s="1">
        <f t="shared" si="83"/>
        <v>1.3820657278336495E-3</v>
      </c>
      <c r="H1331" t="s">
        <v>258</v>
      </c>
      <c r="I1331">
        <v>231</v>
      </c>
      <c r="J1331" t="s">
        <v>70</v>
      </c>
    </row>
    <row r="1332" spans="1:10" x14ac:dyDescent="0.25">
      <c r="A1332" t="str">
        <f t="shared" si="80"/>
        <v>2025</v>
      </c>
      <c r="B1332" t="str">
        <f t="shared" si="81"/>
        <v>08</v>
      </c>
      <c r="C1332" s="3">
        <f t="shared" si="82"/>
        <v>45870</v>
      </c>
      <c r="D1332">
        <v>202508</v>
      </c>
      <c r="E1332">
        <v>402002709</v>
      </c>
      <c r="F1332">
        <v>6569320</v>
      </c>
      <c r="G1332" s="1">
        <f t="shared" si="83"/>
        <v>1.6341481917725088E-2</v>
      </c>
      <c r="H1332" t="s">
        <v>258</v>
      </c>
      <c r="I1332">
        <v>239</v>
      </c>
      <c r="J1332" t="s">
        <v>71</v>
      </c>
    </row>
    <row r="1333" spans="1:10" x14ac:dyDescent="0.25">
      <c r="A1333" t="str">
        <f t="shared" si="80"/>
        <v>2025</v>
      </c>
      <c r="B1333" t="str">
        <f t="shared" si="81"/>
        <v>08</v>
      </c>
      <c r="C1333" s="3">
        <f t="shared" si="82"/>
        <v>45870</v>
      </c>
      <c r="D1333">
        <v>202508</v>
      </c>
      <c r="E1333">
        <v>321798196</v>
      </c>
      <c r="F1333">
        <v>3405158</v>
      </c>
      <c r="G1333" s="1">
        <f t="shared" si="83"/>
        <v>1.0581656585793912E-2</v>
      </c>
      <c r="H1333" t="s">
        <v>258</v>
      </c>
      <c r="I1333">
        <v>241</v>
      </c>
      <c r="J1333" t="s">
        <v>73</v>
      </c>
    </row>
    <row r="1334" spans="1:10" x14ac:dyDescent="0.25">
      <c r="A1334" t="str">
        <f t="shared" si="80"/>
        <v>2025</v>
      </c>
      <c r="B1334" t="str">
        <f t="shared" si="81"/>
        <v>08</v>
      </c>
      <c r="C1334" s="3">
        <f t="shared" si="82"/>
        <v>45870</v>
      </c>
      <c r="D1334">
        <v>202508</v>
      </c>
      <c r="E1334">
        <v>329108060</v>
      </c>
      <c r="F1334">
        <v>139120</v>
      </c>
      <c r="G1334" s="1">
        <f t="shared" si="83"/>
        <v>4.2271830109539096E-4</v>
      </c>
      <c r="H1334" t="s">
        <v>258</v>
      </c>
      <c r="I1334">
        <v>242</v>
      </c>
      <c r="J1334" t="s">
        <v>74</v>
      </c>
    </row>
    <row r="1335" spans="1:10" x14ac:dyDescent="0.25">
      <c r="A1335" t="str">
        <f t="shared" si="80"/>
        <v>2025</v>
      </c>
      <c r="B1335" t="str">
        <f t="shared" si="81"/>
        <v>08</v>
      </c>
      <c r="C1335" s="3">
        <f t="shared" si="82"/>
        <v>45870</v>
      </c>
      <c r="D1335">
        <v>202508</v>
      </c>
      <c r="E1335">
        <v>41349345</v>
      </c>
      <c r="F1335">
        <v>99469</v>
      </c>
      <c r="G1335" s="1">
        <f t="shared" si="83"/>
        <v>2.4055761947377884E-3</v>
      </c>
      <c r="H1335" t="s">
        <v>258</v>
      </c>
      <c r="I1335">
        <v>243</v>
      </c>
      <c r="J1335" t="s">
        <v>75</v>
      </c>
    </row>
    <row r="1336" spans="1:10" x14ac:dyDescent="0.25">
      <c r="A1336" t="str">
        <f t="shared" si="80"/>
        <v>2025</v>
      </c>
      <c r="B1336" t="str">
        <f t="shared" si="81"/>
        <v>08</v>
      </c>
      <c r="C1336" s="3">
        <f t="shared" si="82"/>
        <v>45870</v>
      </c>
      <c r="D1336">
        <v>202508</v>
      </c>
      <c r="E1336">
        <v>157708239</v>
      </c>
      <c r="F1336">
        <v>1460438</v>
      </c>
      <c r="G1336" s="1">
        <f t="shared" si="83"/>
        <v>9.2603785906201132E-3</v>
      </c>
      <c r="H1336" t="s">
        <v>258</v>
      </c>
      <c r="I1336">
        <v>251</v>
      </c>
      <c r="J1336" t="s">
        <v>77</v>
      </c>
    </row>
    <row r="1337" spans="1:10" x14ac:dyDescent="0.25">
      <c r="A1337" t="str">
        <f t="shared" si="80"/>
        <v>2025</v>
      </c>
      <c r="B1337" t="str">
        <f t="shared" si="81"/>
        <v>08</v>
      </c>
      <c r="C1337" s="3">
        <f t="shared" si="82"/>
        <v>45870</v>
      </c>
      <c r="D1337">
        <v>202508</v>
      </c>
      <c r="E1337">
        <v>24116</v>
      </c>
      <c r="F1337">
        <v>0</v>
      </c>
      <c r="G1337" s="1">
        <f t="shared" si="83"/>
        <v>0</v>
      </c>
      <c r="H1337" t="s">
        <v>258</v>
      </c>
      <c r="I1337">
        <v>252</v>
      </c>
      <c r="J1337" t="s">
        <v>78</v>
      </c>
    </row>
    <row r="1338" spans="1:10" x14ac:dyDescent="0.25">
      <c r="A1338" t="str">
        <f t="shared" si="80"/>
        <v>2025</v>
      </c>
      <c r="B1338" t="str">
        <f t="shared" si="81"/>
        <v>08</v>
      </c>
      <c r="C1338" s="3">
        <f t="shared" si="82"/>
        <v>45870</v>
      </c>
      <c r="D1338">
        <v>202508</v>
      </c>
      <c r="E1338">
        <v>469392280</v>
      </c>
      <c r="F1338">
        <v>3177648</v>
      </c>
      <c r="G1338" s="1">
        <f t="shared" si="83"/>
        <v>6.769706566115659E-3</v>
      </c>
      <c r="H1338" t="s">
        <v>258</v>
      </c>
      <c r="I1338">
        <v>259</v>
      </c>
      <c r="J1338" t="s">
        <v>79</v>
      </c>
    </row>
    <row r="1339" spans="1:10" x14ac:dyDescent="0.25">
      <c r="A1339" t="str">
        <f t="shared" si="80"/>
        <v>2025</v>
      </c>
      <c r="B1339" t="str">
        <f t="shared" si="81"/>
        <v>08</v>
      </c>
      <c r="C1339" s="3">
        <f t="shared" si="82"/>
        <v>45870</v>
      </c>
      <c r="D1339">
        <v>202508</v>
      </c>
      <c r="E1339">
        <v>2485394</v>
      </c>
      <c r="F1339">
        <v>20944</v>
      </c>
      <c r="G1339" s="1">
        <f t="shared" si="83"/>
        <v>8.4268329287026517E-3</v>
      </c>
      <c r="H1339" t="s">
        <v>258</v>
      </c>
      <c r="I1339">
        <v>261</v>
      </c>
      <c r="J1339" t="s">
        <v>80</v>
      </c>
    </row>
    <row r="1340" spans="1:10" x14ac:dyDescent="0.25">
      <c r="A1340" t="str">
        <f t="shared" si="80"/>
        <v>2025</v>
      </c>
      <c r="B1340" t="str">
        <f t="shared" si="81"/>
        <v>08</v>
      </c>
      <c r="C1340" s="3">
        <f t="shared" si="82"/>
        <v>45870</v>
      </c>
      <c r="D1340">
        <v>202508</v>
      </c>
      <c r="E1340">
        <v>92659748</v>
      </c>
      <c r="F1340">
        <v>1114691</v>
      </c>
      <c r="G1340" s="1">
        <f t="shared" si="83"/>
        <v>1.2029937745999482E-2</v>
      </c>
      <c r="H1340" t="s">
        <v>258</v>
      </c>
      <c r="I1340">
        <v>262</v>
      </c>
      <c r="J1340" t="s">
        <v>81</v>
      </c>
    </row>
    <row r="1341" spans="1:10" x14ac:dyDescent="0.25">
      <c r="A1341" t="str">
        <f t="shared" si="80"/>
        <v>2025</v>
      </c>
      <c r="B1341" t="str">
        <f t="shared" si="81"/>
        <v>08</v>
      </c>
      <c r="C1341" s="3">
        <f t="shared" si="82"/>
        <v>45870</v>
      </c>
      <c r="D1341">
        <v>202508</v>
      </c>
      <c r="E1341">
        <v>776857</v>
      </c>
      <c r="F1341">
        <v>0</v>
      </c>
      <c r="G1341" s="1">
        <f t="shared" si="83"/>
        <v>0</v>
      </c>
      <c r="H1341" t="s">
        <v>258</v>
      </c>
      <c r="I1341">
        <v>263</v>
      </c>
      <c r="J1341" t="s">
        <v>82</v>
      </c>
    </row>
    <row r="1342" spans="1:10" x14ac:dyDescent="0.25">
      <c r="A1342" t="str">
        <f t="shared" si="80"/>
        <v>2025</v>
      </c>
      <c r="B1342" t="str">
        <f t="shared" si="81"/>
        <v>08</v>
      </c>
      <c r="C1342" s="3">
        <f t="shared" si="82"/>
        <v>45870</v>
      </c>
      <c r="D1342">
        <v>202508</v>
      </c>
      <c r="E1342">
        <v>659353082</v>
      </c>
      <c r="F1342">
        <v>22849</v>
      </c>
      <c r="G1342" s="1">
        <f t="shared" si="83"/>
        <v>3.4653663755832722E-5</v>
      </c>
      <c r="H1342" t="s">
        <v>258</v>
      </c>
      <c r="I1342">
        <v>264</v>
      </c>
      <c r="J1342" t="s">
        <v>83</v>
      </c>
    </row>
    <row r="1343" spans="1:10" x14ac:dyDescent="0.25">
      <c r="A1343" t="str">
        <f t="shared" si="80"/>
        <v>2025</v>
      </c>
      <c r="B1343" t="str">
        <f t="shared" si="81"/>
        <v>08</v>
      </c>
      <c r="C1343" s="3">
        <f t="shared" si="82"/>
        <v>45870</v>
      </c>
      <c r="D1343">
        <v>202508</v>
      </c>
      <c r="E1343">
        <v>5733223</v>
      </c>
      <c r="F1343">
        <v>22983</v>
      </c>
      <c r="G1343" s="1">
        <f t="shared" si="83"/>
        <v>4.0087399356348082E-3</v>
      </c>
      <c r="H1343" t="s">
        <v>258</v>
      </c>
      <c r="I1343">
        <v>265</v>
      </c>
      <c r="J1343" t="s">
        <v>84</v>
      </c>
    </row>
    <row r="1344" spans="1:10" x14ac:dyDescent="0.25">
      <c r="A1344" t="str">
        <f t="shared" si="80"/>
        <v>2025</v>
      </c>
      <c r="B1344" t="str">
        <f t="shared" si="81"/>
        <v>08</v>
      </c>
      <c r="C1344" s="3">
        <f t="shared" si="82"/>
        <v>45870</v>
      </c>
      <c r="D1344">
        <v>202508</v>
      </c>
      <c r="E1344">
        <v>47799243</v>
      </c>
      <c r="F1344">
        <v>635921</v>
      </c>
      <c r="G1344" s="1">
        <f t="shared" si="83"/>
        <v>1.3303997303890357E-2</v>
      </c>
      <c r="H1344" t="s">
        <v>258</v>
      </c>
      <c r="I1344">
        <v>266</v>
      </c>
      <c r="J1344" t="s">
        <v>85</v>
      </c>
    </row>
    <row r="1345" spans="1:10" x14ac:dyDescent="0.25">
      <c r="A1345" t="str">
        <f t="shared" si="80"/>
        <v>2025</v>
      </c>
      <c r="B1345" t="str">
        <f t="shared" si="81"/>
        <v>08</v>
      </c>
      <c r="C1345" s="3">
        <f t="shared" si="82"/>
        <v>45870</v>
      </c>
      <c r="D1345">
        <v>202508</v>
      </c>
      <c r="E1345">
        <v>3592988</v>
      </c>
      <c r="F1345">
        <v>8653</v>
      </c>
      <c r="G1345" s="1">
        <f t="shared" si="83"/>
        <v>2.4083019481278534E-3</v>
      </c>
      <c r="H1345" t="s">
        <v>258</v>
      </c>
      <c r="I1345">
        <v>267</v>
      </c>
      <c r="J1345" t="s">
        <v>86</v>
      </c>
    </row>
    <row r="1346" spans="1:10" x14ac:dyDescent="0.25">
      <c r="A1346" t="str">
        <f t="shared" si="80"/>
        <v>2025</v>
      </c>
      <c r="B1346" t="str">
        <f t="shared" si="81"/>
        <v>08</v>
      </c>
      <c r="C1346" s="3">
        <f t="shared" si="82"/>
        <v>45870</v>
      </c>
      <c r="D1346">
        <v>202508</v>
      </c>
      <c r="E1346">
        <v>11150285</v>
      </c>
      <c r="F1346">
        <v>8676</v>
      </c>
      <c r="G1346" s="1">
        <f t="shared" si="83"/>
        <v>7.780967033578065E-4</v>
      </c>
      <c r="H1346" t="s">
        <v>258</v>
      </c>
      <c r="I1346">
        <v>268</v>
      </c>
      <c r="J1346" t="s">
        <v>87</v>
      </c>
    </row>
    <row r="1347" spans="1:10" x14ac:dyDescent="0.25">
      <c r="A1347" t="str">
        <f t="shared" ref="A1347:A1410" si="84">LEFT(D1347,4)</f>
        <v>2025</v>
      </c>
      <c r="B1347" t="str">
        <f t="shared" ref="B1347:B1410" si="85">RIGHT(D1347,2)</f>
        <v>08</v>
      </c>
      <c r="C1347" s="3">
        <f t="shared" ref="C1347:C1410" si="86">DATE(A1347,B1347,1)</f>
        <v>45870</v>
      </c>
      <c r="D1347">
        <v>202508</v>
      </c>
      <c r="E1347">
        <v>150222107</v>
      </c>
      <c r="F1347">
        <v>20487903</v>
      </c>
      <c r="G1347" s="1">
        <f t="shared" ref="G1347:G1410" si="87">F1347/E1347</f>
        <v>0.1363840742827552</v>
      </c>
      <c r="H1347" t="s">
        <v>258</v>
      </c>
      <c r="I1347">
        <v>271</v>
      </c>
      <c r="J1347" t="s">
        <v>88</v>
      </c>
    </row>
    <row r="1348" spans="1:10" x14ac:dyDescent="0.25">
      <c r="A1348" t="str">
        <f t="shared" si="84"/>
        <v>2025</v>
      </c>
      <c r="B1348" t="str">
        <f t="shared" si="85"/>
        <v>08</v>
      </c>
      <c r="C1348" s="3">
        <f t="shared" si="86"/>
        <v>45870</v>
      </c>
      <c r="D1348">
        <v>202508</v>
      </c>
      <c r="E1348">
        <v>3796637</v>
      </c>
      <c r="F1348">
        <v>679</v>
      </c>
      <c r="G1348" s="1">
        <f t="shared" si="87"/>
        <v>1.7884248612653778E-4</v>
      </c>
      <c r="H1348" t="s">
        <v>258</v>
      </c>
      <c r="I1348">
        <v>272</v>
      </c>
      <c r="J1348" t="s">
        <v>89</v>
      </c>
    </row>
    <row r="1349" spans="1:10" x14ac:dyDescent="0.25">
      <c r="A1349" t="str">
        <f t="shared" si="84"/>
        <v>2025</v>
      </c>
      <c r="B1349" t="str">
        <f t="shared" si="85"/>
        <v>08</v>
      </c>
      <c r="C1349" s="3">
        <f t="shared" si="86"/>
        <v>45870</v>
      </c>
      <c r="D1349">
        <v>202508</v>
      </c>
      <c r="E1349">
        <v>9853869</v>
      </c>
      <c r="F1349">
        <v>667</v>
      </c>
      <c r="G1349" s="1">
        <f t="shared" si="87"/>
        <v>6.7689148292919253E-5</v>
      </c>
      <c r="H1349" t="s">
        <v>258</v>
      </c>
      <c r="I1349">
        <v>273</v>
      </c>
      <c r="J1349" t="s">
        <v>90</v>
      </c>
    </row>
    <row r="1350" spans="1:10" x14ac:dyDescent="0.25">
      <c r="A1350" t="str">
        <f t="shared" si="84"/>
        <v>2025</v>
      </c>
      <c r="B1350" t="str">
        <f t="shared" si="85"/>
        <v>08</v>
      </c>
      <c r="C1350" s="3">
        <f t="shared" si="86"/>
        <v>45870</v>
      </c>
      <c r="D1350">
        <v>202508</v>
      </c>
      <c r="E1350">
        <v>9293154</v>
      </c>
      <c r="F1350">
        <v>107047</v>
      </c>
      <c r="G1350" s="1">
        <f t="shared" si="87"/>
        <v>1.1518909511238058E-2</v>
      </c>
      <c r="H1350" t="s">
        <v>258</v>
      </c>
      <c r="I1350">
        <v>274</v>
      </c>
      <c r="J1350" t="s">
        <v>91</v>
      </c>
    </row>
    <row r="1351" spans="1:10" x14ac:dyDescent="0.25">
      <c r="A1351" t="str">
        <f t="shared" si="84"/>
        <v>2025</v>
      </c>
      <c r="B1351" t="str">
        <f t="shared" si="85"/>
        <v>08</v>
      </c>
      <c r="C1351" s="3">
        <f t="shared" si="86"/>
        <v>45870</v>
      </c>
      <c r="D1351">
        <v>202508</v>
      </c>
      <c r="E1351">
        <v>368801622</v>
      </c>
      <c r="F1351">
        <v>163426</v>
      </c>
      <c r="G1351" s="1">
        <f t="shared" si="87"/>
        <v>4.4312711835090571E-4</v>
      </c>
      <c r="H1351" t="s">
        <v>258</v>
      </c>
      <c r="I1351">
        <v>275</v>
      </c>
      <c r="J1351" t="s">
        <v>92</v>
      </c>
    </row>
    <row r="1352" spans="1:10" x14ac:dyDescent="0.25">
      <c r="A1352" t="str">
        <f t="shared" si="84"/>
        <v>2025</v>
      </c>
      <c r="B1352" t="str">
        <f t="shared" si="85"/>
        <v>08</v>
      </c>
      <c r="C1352" s="3">
        <f t="shared" si="86"/>
        <v>45870</v>
      </c>
      <c r="D1352">
        <v>202508</v>
      </c>
      <c r="E1352">
        <v>34048555</v>
      </c>
      <c r="F1352">
        <v>893964</v>
      </c>
      <c r="G1352" s="1">
        <f t="shared" si="87"/>
        <v>2.6255563562095366E-2</v>
      </c>
      <c r="H1352" t="s">
        <v>258</v>
      </c>
      <c r="I1352">
        <v>279</v>
      </c>
      <c r="J1352" t="s">
        <v>93</v>
      </c>
    </row>
    <row r="1353" spans="1:10" x14ac:dyDescent="0.25">
      <c r="A1353" t="str">
        <f t="shared" si="84"/>
        <v>2025</v>
      </c>
      <c r="B1353" t="str">
        <f t="shared" si="85"/>
        <v>08</v>
      </c>
      <c r="C1353" s="3">
        <f t="shared" si="86"/>
        <v>45870</v>
      </c>
      <c r="D1353">
        <v>202508</v>
      </c>
      <c r="E1353">
        <v>522323288</v>
      </c>
      <c r="F1353">
        <v>1063219</v>
      </c>
      <c r="G1353" s="1">
        <f t="shared" si="87"/>
        <v>2.035557334751653E-3</v>
      </c>
      <c r="H1353" t="s">
        <v>258</v>
      </c>
      <c r="I1353">
        <v>281</v>
      </c>
      <c r="J1353" t="s">
        <v>94</v>
      </c>
    </row>
    <row r="1354" spans="1:10" x14ac:dyDescent="0.25">
      <c r="A1354" t="str">
        <f t="shared" si="84"/>
        <v>2025</v>
      </c>
      <c r="B1354" t="str">
        <f t="shared" si="85"/>
        <v>08</v>
      </c>
      <c r="C1354" s="3">
        <f t="shared" si="86"/>
        <v>45870</v>
      </c>
      <c r="D1354">
        <v>202508</v>
      </c>
      <c r="E1354">
        <v>465907217</v>
      </c>
      <c r="F1354">
        <v>3715628</v>
      </c>
      <c r="G1354" s="1">
        <f t="shared" si="87"/>
        <v>7.9750385150183234E-3</v>
      </c>
      <c r="H1354" t="s">
        <v>258</v>
      </c>
      <c r="I1354">
        <v>282</v>
      </c>
      <c r="J1354" t="s">
        <v>95</v>
      </c>
    </row>
    <row r="1355" spans="1:10" x14ac:dyDescent="0.25">
      <c r="A1355" t="str">
        <f t="shared" si="84"/>
        <v>2025</v>
      </c>
      <c r="B1355" t="str">
        <f t="shared" si="85"/>
        <v>08</v>
      </c>
      <c r="C1355" s="3">
        <f t="shared" si="86"/>
        <v>45870</v>
      </c>
      <c r="D1355">
        <v>202508</v>
      </c>
      <c r="E1355">
        <v>1447456609</v>
      </c>
      <c r="F1355">
        <v>524096</v>
      </c>
      <c r="G1355" s="1">
        <f t="shared" si="87"/>
        <v>3.620806293890085E-4</v>
      </c>
      <c r="H1355" t="s">
        <v>258</v>
      </c>
      <c r="I1355">
        <v>291</v>
      </c>
      <c r="J1355" t="s">
        <v>97</v>
      </c>
    </row>
    <row r="1356" spans="1:10" x14ac:dyDescent="0.25">
      <c r="A1356" t="str">
        <f t="shared" si="84"/>
        <v>2025</v>
      </c>
      <c r="B1356" t="str">
        <f t="shared" si="85"/>
        <v>08</v>
      </c>
      <c r="C1356" s="3">
        <f t="shared" si="86"/>
        <v>45870</v>
      </c>
      <c r="D1356">
        <v>202508</v>
      </c>
      <c r="E1356">
        <v>102457419</v>
      </c>
      <c r="F1356">
        <v>294791</v>
      </c>
      <c r="G1356" s="1">
        <f t="shared" si="87"/>
        <v>2.8772050172374535E-3</v>
      </c>
      <c r="H1356" t="s">
        <v>258</v>
      </c>
      <c r="I1356">
        <v>292</v>
      </c>
      <c r="J1356" t="s">
        <v>98</v>
      </c>
    </row>
    <row r="1357" spans="1:10" x14ac:dyDescent="0.25">
      <c r="A1357" t="str">
        <f t="shared" si="84"/>
        <v>2025</v>
      </c>
      <c r="B1357" t="str">
        <f t="shared" si="85"/>
        <v>08</v>
      </c>
      <c r="C1357" s="3">
        <f t="shared" si="86"/>
        <v>45870</v>
      </c>
      <c r="D1357">
        <v>202508</v>
      </c>
      <c r="E1357">
        <v>230476585</v>
      </c>
      <c r="F1357">
        <v>821520</v>
      </c>
      <c r="G1357" s="1">
        <f t="shared" si="87"/>
        <v>3.5644401794655192E-3</v>
      </c>
      <c r="H1357" t="s">
        <v>258</v>
      </c>
      <c r="I1357">
        <v>293</v>
      </c>
      <c r="J1357" t="s">
        <v>99</v>
      </c>
    </row>
    <row r="1358" spans="1:10" x14ac:dyDescent="0.25">
      <c r="A1358" t="str">
        <f t="shared" si="84"/>
        <v>2025</v>
      </c>
      <c r="B1358" t="str">
        <f t="shared" si="85"/>
        <v>08</v>
      </c>
      <c r="C1358" s="3">
        <f t="shared" si="86"/>
        <v>45870</v>
      </c>
      <c r="D1358">
        <v>202508</v>
      </c>
      <c r="E1358">
        <v>8461254</v>
      </c>
      <c r="F1358">
        <v>82253</v>
      </c>
      <c r="G1358" s="1">
        <f t="shared" si="87"/>
        <v>9.7211358978231827E-3</v>
      </c>
      <c r="H1358" t="s">
        <v>258</v>
      </c>
      <c r="I1358">
        <v>301</v>
      </c>
      <c r="J1358" t="s">
        <v>100</v>
      </c>
    </row>
    <row r="1359" spans="1:10" x14ac:dyDescent="0.25">
      <c r="A1359" t="str">
        <f t="shared" si="84"/>
        <v>2025</v>
      </c>
      <c r="B1359" t="str">
        <f t="shared" si="85"/>
        <v>08</v>
      </c>
      <c r="C1359" s="3">
        <f t="shared" si="86"/>
        <v>45870</v>
      </c>
      <c r="D1359">
        <v>202508</v>
      </c>
      <c r="E1359">
        <v>708438</v>
      </c>
      <c r="F1359">
        <v>391</v>
      </c>
      <c r="G1359" s="1">
        <f t="shared" si="87"/>
        <v>5.5191844593316559E-4</v>
      </c>
      <c r="H1359" t="s">
        <v>258</v>
      </c>
      <c r="I1359">
        <v>302</v>
      </c>
      <c r="J1359" t="s">
        <v>101</v>
      </c>
    </row>
    <row r="1360" spans="1:10" x14ac:dyDescent="0.25">
      <c r="A1360" t="str">
        <f t="shared" si="84"/>
        <v>2025</v>
      </c>
      <c r="B1360" t="str">
        <f t="shared" si="85"/>
        <v>08</v>
      </c>
      <c r="C1360" s="3">
        <f t="shared" si="86"/>
        <v>45870</v>
      </c>
      <c r="D1360">
        <v>202508</v>
      </c>
      <c r="E1360">
        <v>1306903</v>
      </c>
      <c r="F1360">
        <v>13560</v>
      </c>
      <c r="G1360" s="1">
        <f t="shared" si="87"/>
        <v>1.0375674399706788E-2</v>
      </c>
      <c r="H1360" t="s">
        <v>258</v>
      </c>
      <c r="I1360">
        <v>303</v>
      </c>
      <c r="J1360" t="s">
        <v>102</v>
      </c>
    </row>
    <row r="1361" spans="1:10" x14ac:dyDescent="0.25">
      <c r="A1361" t="str">
        <f t="shared" si="84"/>
        <v>2025</v>
      </c>
      <c r="B1361" t="str">
        <f t="shared" si="85"/>
        <v>08</v>
      </c>
      <c r="C1361" s="3">
        <f t="shared" si="86"/>
        <v>45870</v>
      </c>
      <c r="D1361">
        <v>202508</v>
      </c>
      <c r="E1361">
        <v>362326995</v>
      </c>
      <c r="F1361">
        <v>511393</v>
      </c>
      <c r="G1361" s="1">
        <f t="shared" si="87"/>
        <v>1.4114129144586645E-3</v>
      </c>
      <c r="H1361" t="s">
        <v>258</v>
      </c>
      <c r="I1361">
        <v>309</v>
      </c>
      <c r="J1361" t="s">
        <v>103</v>
      </c>
    </row>
    <row r="1362" spans="1:10" x14ac:dyDescent="0.25">
      <c r="A1362" t="str">
        <f t="shared" si="84"/>
        <v>2025</v>
      </c>
      <c r="B1362" t="str">
        <f t="shared" si="85"/>
        <v>08</v>
      </c>
      <c r="C1362" s="3">
        <f t="shared" si="86"/>
        <v>45870</v>
      </c>
      <c r="D1362">
        <v>202508</v>
      </c>
      <c r="E1362">
        <v>141259329</v>
      </c>
      <c r="F1362">
        <v>1959911</v>
      </c>
      <c r="G1362" s="1">
        <f t="shared" si="87"/>
        <v>1.3874559746776087E-2</v>
      </c>
      <c r="H1362" t="s">
        <v>258</v>
      </c>
      <c r="I1362">
        <v>310</v>
      </c>
      <c r="J1362" t="s">
        <v>105</v>
      </c>
    </row>
    <row r="1363" spans="1:10" x14ac:dyDescent="0.25">
      <c r="A1363" t="str">
        <f t="shared" si="84"/>
        <v>2025</v>
      </c>
      <c r="B1363" t="str">
        <f t="shared" si="85"/>
        <v>08</v>
      </c>
      <c r="C1363" s="3">
        <f t="shared" si="86"/>
        <v>45870</v>
      </c>
      <c r="D1363">
        <v>202508</v>
      </c>
      <c r="E1363">
        <v>572845</v>
      </c>
      <c r="F1363">
        <v>30304</v>
      </c>
      <c r="G1363" s="1">
        <f t="shared" si="87"/>
        <v>5.2900871963620179E-2</v>
      </c>
      <c r="H1363" t="s">
        <v>258</v>
      </c>
      <c r="I1363">
        <v>321</v>
      </c>
      <c r="J1363" t="s">
        <v>106</v>
      </c>
    </row>
    <row r="1364" spans="1:10" x14ac:dyDescent="0.25">
      <c r="A1364" t="str">
        <f t="shared" si="84"/>
        <v>2025</v>
      </c>
      <c r="B1364" t="str">
        <f t="shared" si="85"/>
        <v>08</v>
      </c>
      <c r="C1364" s="3">
        <f t="shared" si="86"/>
        <v>45870</v>
      </c>
      <c r="D1364">
        <v>202508</v>
      </c>
      <c r="E1364">
        <v>726910</v>
      </c>
      <c r="F1364">
        <v>2808</v>
      </c>
      <c r="G1364" s="1">
        <f t="shared" si="87"/>
        <v>3.8629266346590363E-3</v>
      </c>
      <c r="H1364" t="s">
        <v>258</v>
      </c>
      <c r="I1364">
        <v>322</v>
      </c>
      <c r="J1364" t="s">
        <v>107</v>
      </c>
    </row>
    <row r="1365" spans="1:10" x14ac:dyDescent="0.25">
      <c r="A1365" t="str">
        <f t="shared" si="84"/>
        <v>2025</v>
      </c>
      <c r="B1365" t="str">
        <f t="shared" si="85"/>
        <v>08</v>
      </c>
      <c r="C1365" s="3">
        <f t="shared" si="86"/>
        <v>45870</v>
      </c>
      <c r="D1365">
        <v>202508</v>
      </c>
      <c r="E1365">
        <v>811470</v>
      </c>
      <c r="F1365">
        <v>54380</v>
      </c>
      <c r="G1365" s="1">
        <f t="shared" si="87"/>
        <v>6.7014184134964946E-2</v>
      </c>
      <c r="H1365" t="s">
        <v>258</v>
      </c>
      <c r="I1365">
        <v>323</v>
      </c>
      <c r="J1365" t="s">
        <v>108</v>
      </c>
    </row>
    <row r="1366" spans="1:10" x14ac:dyDescent="0.25">
      <c r="A1366" t="str">
        <f t="shared" si="84"/>
        <v>2025</v>
      </c>
      <c r="B1366" t="str">
        <f t="shared" si="85"/>
        <v>08</v>
      </c>
      <c r="C1366" s="3">
        <f t="shared" si="86"/>
        <v>45870</v>
      </c>
      <c r="D1366">
        <v>202508</v>
      </c>
      <c r="E1366">
        <v>3889602</v>
      </c>
      <c r="F1366">
        <v>52236</v>
      </c>
      <c r="G1366" s="1">
        <f t="shared" si="87"/>
        <v>1.3429651671302103E-2</v>
      </c>
      <c r="H1366" t="s">
        <v>258</v>
      </c>
      <c r="I1366">
        <v>324</v>
      </c>
      <c r="J1366" t="s">
        <v>109</v>
      </c>
    </row>
    <row r="1367" spans="1:10" x14ac:dyDescent="0.25">
      <c r="A1367" t="str">
        <f t="shared" si="84"/>
        <v>2025</v>
      </c>
      <c r="B1367" t="str">
        <f t="shared" si="85"/>
        <v>08</v>
      </c>
      <c r="C1367" s="3">
        <f t="shared" si="86"/>
        <v>45870</v>
      </c>
      <c r="D1367">
        <v>202508</v>
      </c>
      <c r="E1367">
        <v>192311649</v>
      </c>
      <c r="F1367">
        <v>804642</v>
      </c>
      <c r="G1367" s="1">
        <f t="shared" si="87"/>
        <v>4.1840523139604511E-3</v>
      </c>
      <c r="H1367" t="s">
        <v>258</v>
      </c>
      <c r="I1367">
        <v>329</v>
      </c>
      <c r="J1367" t="s">
        <v>110</v>
      </c>
    </row>
    <row r="1368" spans="1:10" x14ac:dyDescent="0.25">
      <c r="A1368" t="str">
        <f t="shared" si="84"/>
        <v>2025</v>
      </c>
      <c r="B1368" t="str">
        <f t="shared" si="85"/>
        <v>08</v>
      </c>
      <c r="C1368" s="3">
        <f t="shared" si="86"/>
        <v>45870</v>
      </c>
      <c r="D1368">
        <v>202508</v>
      </c>
      <c r="E1368">
        <v>29708140</v>
      </c>
      <c r="F1368">
        <v>527147</v>
      </c>
      <c r="G1368" s="1">
        <f t="shared" si="87"/>
        <v>1.7744194015512246E-2</v>
      </c>
      <c r="H1368" t="s">
        <v>258</v>
      </c>
      <c r="I1368">
        <v>331</v>
      </c>
      <c r="J1368" t="s">
        <v>111</v>
      </c>
    </row>
    <row r="1369" spans="1:10" x14ac:dyDescent="0.25">
      <c r="A1369" t="str">
        <f t="shared" si="84"/>
        <v>2025</v>
      </c>
      <c r="B1369" t="str">
        <f t="shared" si="85"/>
        <v>08</v>
      </c>
      <c r="C1369" s="3">
        <f t="shared" si="86"/>
        <v>45870</v>
      </c>
      <c r="D1369">
        <v>202508</v>
      </c>
      <c r="E1369">
        <v>7067894</v>
      </c>
      <c r="F1369">
        <v>113402</v>
      </c>
      <c r="G1369" s="1">
        <f t="shared" si="87"/>
        <v>1.6044666204671435E-2</v>
      </c>
      <c r="H1369" t="s">
        <v>258</v>
      </c>
      <c r="I1369">
        <v>332</v>
      </c>
      <c r="J1369" t="s">
        <v>112</v>
      </c>
    </row>
    <row r="1370" spans="1:10" x14ac:dyDescent="0.25">
      <c r="A1370" t="str">
        <f t="shared" si="84"/>
        <v>2025</v>
      </c>
      <c r="B1370" t="str">
        <f t="shared" si="85"/>
        <v>09</v>
      </c>
      <c r="C1370" s="3">
        <f t="shared" si="86"/>
        <v>45901</v>
      </c>
      <c r="D1370">
        <v>202509</v>
      </c>
      <c r="E1370">
        <v>2093189943</v>
      </c>
      <c r="F1370">
        <v>35081806</v>
      </c>
      <c r="G1370" s="1">
        <f t="shared" si="87"/>
        <v>1.6759972556394036E-2</v>
      </c>
      <c r="H1370" t="s">
        <v>258</v>
      </c>
      <c r="I1370">
        <v>101</v>
      </c>
      <c r="J1370" t="s">
        <v>29</v>
      </c>
    </row>
    <row r="1371" spans="1:10" x14ac:dyDescent="0.25">
      <c r="A1371" t="str">
        <f t="shared" si="84"/>
        <v>2025</v>
      </c>
      <c r="B1371" t="str">
        <f t="shared" si="85"/>
        <v>09</v>
      </c>
      <c r="C1371" s="3">
        <f t="shared" si="86"/>
        <v>45901</v>
      </c>
      <c r="D1371">
        <v>202509</v>
      </c>
      <c r="E1371">
        <v>119141098</v>
      </c>
      <c r="F1371">
        <v>12524401</v>
      </c>
      <c r="G1371" s="1">
        <f t="shared" si="87"/>
        <v>0.10512242383396533</v>
      </c>
      <c r="H1371" t="s">
        <v>258</v>
      </c>
      <c r="I1371">
        <v>102</v>
      </c>
      <c r="J1371" t="s">
        <v>30</v>
      </c>
    </row>
    <row r="1372" spans="1:10" x14ac:dyDescent="0.25">
      <c r="A1372" t="str">
        <f t="shared" si="84"/>
        <v>2025</v>
      </c>
      <c r="B1372" t="str">
        <f t="shared" si="85"/>
        <v>09</v>
      </c>
      <c r="C1372" s="3">
        <f t="shared" si="86"/>
        <v>45901</v>
      </c>
      <c r="D1372">
        <v>202509</v>
      </c>
      <c r="E1372">
        <v>629651695</v>
      </c>
      <c r="F1372">
        <v>168790</v>
      </c>
      <c r="G1372" s="1">
        <f t="shared" si="87"/>
        <v>2.6806884082159106E-4</v>
      </c>
      <c r="H1372" t="s">
        <v>258</v>
      </c>
      <c r="I1372">
        <v>103</v>
      </c>
      <c r="J1372" t="s">
        <v>31</v>
      </c>
    </row>
    <row r="1373" spans="1:10" x14ac:dyDescent="0.25">
      <c r="A1373" t="str">
        <f t="shared" si="84"/>
        <v>2025</v>
      </c>
      <c r="B1373" t="str">
        <f t="shared" si="85"/>
        <v>09</v>
      </c>
      <c r="C1373" s="3">
        <f t="shared" si="86"/>
        <v>45901</v>
      </c>
      <c r="D1373">
        <v>202509</v>
      </c>
      <c r="E1373">
        <v>813504585</v>
      </c>
      <c r="F1373">
        <v>14760539</v>
      </c>
      <c r="G1373" s="1">
        <f t="shared" si="87"/>
        <v>1.8144383291951574E-2</v>
      </c>
      <c r="H1373" t="s">
        <v>258</v>
      </c>
      <c r="I1373">
        <v>104</v>
      </c>
      <c r="J1373" t="s">
        <v>32</v>
      </c>
    </row>
    <row r="1374" spans="1:10" x14ac:dyDescent="0.25">
      <c r="A1374" t="str">
        <f t="shared" si="84"/>
        <v>2025</v>
      </c>
      <c r="B1374" t="str">
        <f t="shared" si="85"/>
        <v>09</v>
      </c>
      <c r="C1374" s="3">
        <f t="shared" si="86"/>
        <v>45901</v>
      </c>
      <c r="D1374">
        <v>202509</v>
      </c>
      <c r="E1374">
        <v>542479976</v>
      </c>
      <c r="F1374">
        <v>5018839</v>
      </c>
      <c r="G1374" s="1">
        <f t="shared" si="87"/>
        <v>9.2516576132572314E-3</v>
      </c>
      <c r="H1374" t="s">
        <v>258</v>
      </c>
      <c r="I1374">
        <v>105</v>
      </c>
      <c r="J1374" t="s">
        <v>33</v>
      </c>
    </row>
    <row r="1375" spans="1:10" x14ac:dyDescent="0.25">
      <c r="A1375" t="str">
        <f t="shared" si="84"/>
        <v>2025</v>
      </c>
      <c r="B1375" t="str">
        <f t="shared" si="85"/>
        <v>09</v>
      </c>
      <c r="C1375" s="3">
        <f t="shared" si="86"/>
        <v>45901</v>
      </c>
      <c r="D1375">
        <v>202509</v>
      </c>
      <c r="E1375">
        <v>487695610</v>
      </c>
      <c r="F1375">
        <v>216625336</v>
      </c>
      <c r="G1375" s="1">
        <f t="shared" si="87"/>
        <v>0.4441814352193984</v>
      </c>
      <c r="H1375" t="s">
        <v>258</v>
      </c>
      <c r="I1375">
        <v>106</v>
      </c>
      <c r="J1375" t="s">
        <v>34</v>
      </c>
    </row>
    <row r="1376" spans="1:10" x14ac:dyDescent="0.25">
      <c r="A1376" t="str">
        <f t="shared" si="84"/>
        <v>2025</v>
      </c>
      <c r="B1376" t="str">
        <f t="shared" si="85"/>
        <v>09</v>
      </c>
      <c r="C1376" s="3">
        <f t="shared" si="86"/>
        <v>45901</v>
      </c>
      <c r="D1376">
        <v>202509</v>
      </c>
      <c r="E1376">
        <v>1846081803</v>
      </c>
      <c r="F1376">
        <v>13595105</v>
      </c>
      <c r="G1376" s="1">
        <f t="shared" si="87"/>
        <v>7.3643025882748486E-3</v>
      </c>
      <c r="H1376" t="s">
        <v>258</v>
      </c>
      <c r="I1376">
        <v>107</v>
      </c>
      <c r="J1376" t="s">
        <v>35</v>
      </c>
    </row>
    <row r="1377" spans="1:10" x14ac:dyDescent="0.25">
      <c r="A1377" t="str">
        <f t="shared" si="84"/>
        <v>2025</v>
      </c>
      <c r="B1377" t="str">
        <f t="shared" si="85"/>
        <v>09</v>
      </c>
      <c r="C1377" s="3">
        <f t="shared" si="86"/>
        <v>45901</v>
      </c>
      <c r="D1377">
        <v>202509</v>
      </c>
      <c r="E1377">
        <v>59556501</v>
      </c>
      <c r="F1377">
        <v>2863769</v>
      </c>
      <c r="G1377" s="1">
        <f t="shared" si="87"/>
        <v>4.8084910159513904E-2</v>
      </c>
      <c r="H1377" t="s">
        <v>258</v>
      </c>
      <c r="I1377">
        <v>108</v>
      </c>
      <c r="J1377" t="s">
        <v>36</v>
      </c>
    </row>
    <row r="1378" spans="1:10" x14ac:dyDescent="0.25">
      <c r="A1378" t="str">
        <f t="shared" si="84"/>
        <v>2025</v>
      </c>
      <c r="B1378" t="str">
        <f t="shared" si="85"/>
        <v>09</v>
      </c>
      <c r="C1378" s="3">
        <f t="shared" si="86"/>
        <v>45901</v>
      </c>
      <c r="D1378">
        <v>202509</v>
      </c>
      <c r="E1378">
        <v>316339</v>
      </c>
      <c r="F1378">
        <v>14088</v>
      </c>
      <c r="G1378" s="1">
        <f t="shared" si="87"/>
        <v>4.4534502543157814E-2</v>
      </c>
      <c r="H1378" t="s">
        <v>258</v>
      </c>
      <c r="I1378">
        <v>109</v>
      </c>
      <c r="J1378" t="s">
        <v>37</v>
      </c>
    </row>
    <row r="1379" spans="1:10" x14ac:dyDescent="0.25">
      <c r="A1379" t="str">
        <f t="shared" si="84"/>
        <v>2025</v>
      </c>
      <c r="B1379" t="str">
        <f t="shared" si="85"/>
        <v>09</v>
      </c>
      <c r="C1379" s="3">
        <f t="shared" si="86"/>
        <v>45901</v>
      </c>
      <c r="D1379">
        <v>202509</v>
      </c>
      <c r="E1379">
        <v>775279601</v>
      </c>
      <c r="F1379">
        <v>2406681</v>
      </c>
      <c r="G1379" s="1">
        <f t="shared" si="87"/>
        <v>3.1042748924332915E-3</v>
      </c>
      <c r="H1379" t="s">
        <v>258</v>
      </c>
      <c r="I1379">
        <v>110</v>
      </c>
      <c r="J1379" t="s">
        <v>38</v>
      </c>
    </row>
    <row r="1380" spans="1:10" x14ac:dyDescent="0.25">
      <c r="A1380" t="str">
        <f t="shared" si="84"/>
        <v>2025</v>
      </c>
      <c r="B1380" t="str">
        <f t="shared" si="85"/>
        <v>09</v>
      </c>
      <c r="C1380" s="3">
        <f t="shared" si="86"/>
        <v>45901</v>
      </c>
      <c r="D1380">
        <v>202509</v>
      </c>
      <c r="E1380">
        <v>205424831</v>
      </c>
      <c r="F1380">
        <v>2635</v>
      </c>
      <c r="G1380" s="1">
        <f t="shared" si="87"/>
        <v>1.2827076391753244E-5</v>
      </c>
      <c r="H1380" t="s">
        <v>258</v>
      </c>
      <c r="I1380">
        <v>120</v>
      </c>
      <c r="J1380" t="s">
        <v>40</v>
      </c>
    </row>
    <row r="1381" spans="1:10" x14ac:dyDescent="0.25">
      <c r="A1381" t="str">
        <f t="shared" si="84"/>
        <v>2025</v>
      </c>
      <c r="B1381" t="str">
        <f t="shared" si="85"/>
        <v>09</v>
      </c>
      <c r="C1381" s="3">
        <f t="shared" si="86"/>
        <v>45901</v>
      </c>
      <c r="D1381">
        <v>202509</v>
      </c>
      <c r="E1381">
        <v>264949854</v>
      </c>
      <c r="F1381">
        <v>1098378</v>
      </c>
      <c r="G1381" s="1">
        <f t="shared" si="87"/>
        <v>4.1456071155260947E-3</v>
      </c>
      <c r="H1381" t="s">
        <v>258</v>
      </c>
      <c r="I1381">
        <v>131</v>
      </c>
      <c r="J1381" t="s">
        <v>42</v>
      </c>
    </row>
    <row r="1382" spans="1:10" x14ac:dyDescent="0.25">
      <c r="A1382" t="str">
        <f t="shared" si="84"/>
        <v>2025</v>
      </c>
      <c r="B1382" t="str">
        <f t="shared" si="85"/>
        <v>09</v>
      </c>
      <c r="C1382" s="3">
        <f t="shared" si="86"/>
        <v>45901</v>
      </c>
      <c r="D1382">
        <v>202509</v>
      </c>
      <c r="E1382">
        <v>187978283</v>
      </c>
      <c r="F1382">
        <v>9203595</v>
      </c>
      <c r="G1382" s="1">
        <f t="shared" si="87"/>
        <v>4.8960948324014639E-2</v>
      </c>
      <c r="H1382" t="s">
        <v>258</v>
      </c>
      <c r="I1382">
        <v>139</v>
      </c>
      <c r="J1382" t="s">
        <v>43</v>
      </c>
    </row>
    <row r="1383" spans="1:10" x14ac:dyDescent="0.25">
      <c r="A1383" t="str">
        <f t="shared" si="84"/>
        <v>2025</v>
      </c>
      <c r="B1383" t="str">
        <f t="shared" si="85"/>
        <v>09</v>
      </c>
      <c r="C1383" s="3">
        <f t="shared" si="86"/>
        <v>45901</v>
      </c>
      <c r="D1383">
        <v>202509</v>
      </c>
      <c r="E1383">
        <v>240147200</v>
      </c>
      <c r="F1383">
        <v>11402816</v>
      </c>
      <c r="G1383" s="1">
        <f t="shared" si="87"/>
        <v>4.7482610665458516E-2</v>
      </c>
      <c r="H1383" t="s">
        <v>258</v>
      </c>
      <c r="I1383">
        <v>141</v>
      </c>
      <c r="J1383" t="s">
        <v>44</v>
      </c>
    </row>
    <row r="1384" spans="1:10" x14ac:dyDescent="0.25">
      <c r="A1384" t="str">
        <f t="shared" si="84"/>
        <v>2025</v>
      </c>
      <c r="B1384" t="str">
        <f t="shared" si="85"/>
        <v>09</v>
      </c>
      <c r="C1384" s="3">
        <f t="shared" si="86"/>
        <v>45901</v>
      </c>
      <c r="D1384">
        <v>202509</v>
      </c>
      <c r="E1384">
        <v>1650</v>
      </c>
      <c r="F1384">
        <v>139</v>
      </c>
      <c r="G1384" s="1">
        <f t="shared" si="87"/>
        <v>8.4242424242424244E-2</v>
      </c>
      <c r="H1384" t="s">
        <v>258</v>
      </c>
      <c r="I1384">
        <v>142</v>
      </c>
      <c r="J1384" t="s">
        <v>45</v>
      </c>
    </row>
    <row r="1385" spans="1:10" x14ac:dyDescent="0.25">
      <c r="A1385" t="str">
        <f t="shared" si="84"/>
        <v>2025</v>
      </c>
      <c r="B1385" t="str">
        <f t="shared" si="85"/>
        <v>09</v>
      </c>
      <c r="C1385" s="3">
        <f t="shared" si="86"/>
        <v>45901</v>
      </c>
      <c r="D1385">
        <v>202509</v>
      </c>
      <c r="E1385">
        <v>8318124</v>
      </c>
      <c r="F1385">
        <v>227896</v>
      </c>
      <c r="G1385" s="1">
        <f t="shared" si="87"/>
        <v>2.7397523768580512E-2</v>
      </c>
      <c r="H1385" t="s">
        <v>258</v>
      </c>
      <c r="I1385">
        <v>143</v>
      </c>
      <c r="J1385" t="s">
        <v>46</v>
      </c>
    </row>
    <row r="1386" spans="1:10" x14ac:dyDescent="0.25">
      <c r="A1386" t="str">
        <f t="shared" si="84"/>
        <v>2025</v>
      </c>
      <c r="B1386" t="str">
        <f t="shared" si="85"/>
        <v>09</v>
      </c>
      <c r="C1386" s="3">
        <f t="shared" si="86"/>
        <v>45901</v>
      </c>
      <c r="D1386">
        <v>202509</v>
      </c>
      <c r="E1386">
        <v>1882164</v>
      </c>
      <c r="F1386">
        <v>53627</v>
      </c>
      <c r="G1386" s="1">
        <f t="shared" si="87"/>
        <v>2.8492203654941865E-2</v>
      </c>
      <c r="H1386" t="s">
        <v>258</v>
      </c>
      <c r="I1386">
        <v>149</v>
      </c>
      <c r="J1386" t="s">
        <v>47</v>
      </c>
    </row>
    <row r="1387" spans="1:10" x14ac:dyDescent="0.25">
      <c r="A1387" t="str">
        <f t="shared" si="84"/>
        <v>2025</v>
      </c>
      <c r="B1387" t="str">
        <f t="shared" si="85"/>
        <v>09</v>
      </c>
      <c r="C1387" s="3">
        <f t="shared" si="86"/>
        <v>45901</v>
      </c>
      <c r="D1387">
        <v>202509</v>
      </c>
      <c r="E1387">
        <v>97191446</v>
      </c>
      <c r="F1387">
        <v>29375834</v>
      </c>
      <c r="G1387" s="1">
        <f t="shared" si="87"/>
        <v>0.30224711339308608</v>
      </c>
      <c r="H1387" t="s">
        <v>258</v>
      </c>
      <c r="I1387">
        <v>151</v>
      </c>
      <c r="J1387" t="s">
        <v>48</v>
      </c>
    </row>
    <row r="1388" spans="1:10" x14ac:dyDescent="0.25">
      <c r="A1388" t="str">
        <f t="shared" si="84"/>
        <v>2025</v>
      </c>
      <c r="B1388" t="str">
        <f t="shared" si="85"/>
        <v>09</v>
      </c>
      <c r="C1388" s="3">
        <f t="shared" si="86"/>
        <v>45901</v>
      </c>
      <c r="D1388">
        <v>202509</v>
      </c>
      <c r="E1388">
        <v>112181738</v>
      </c>
      <c r="F1388">
        <v>2895243</v>
      </c>
      <c r="G1388" s="1">
        <f t="shared" si="87"/>
        <v>2.5808505480633577E-2</v>
      </c>
      <c r="H1388" t="s">
        <v>258</v>
      </c>
      <c r="I1388">
        <v>152</v>
      </c>
      <c r="J1388" t="s">
        <v>49</v>
      </c>
    </row>
    <row r="1389" spans="1:10" x14ac:dyDescent="0.25">
      <c r="A1389" t="str">
        <f t="shared" si="84"/>
        <v>2025</v>
      </c>
      <c r="B1389" t="str">
        <f t="shared" si="85"/>
        <v>09</v>
      </c>
      <c r="C1389" s="3">
        <f t="shared" si="86"/>
        <v>45901</v>
      </c>
      <c r="D1389">
        <v>202509</v>
      </c>
      <c r="E1389">
        <v>31155092</v>
      </c>
      <c r="F1389">
        <v>428183</v>
      </c>
      <c r="G1389" s="1">
        <f t="shared" si="87"/>
        <v>1.3743596070908731E-2</v>
      </c>
      <c r="H1389" t="s">
        <v>258</v>
      </c>
      <c r="I1389">
        <v>161</v>
      </c>
      <c r="J1389" t="s">
        <v>51</v>
      </c>
    </row>
    <row r="1390" spans="1:10" x14ac:dyDescent="0.25">
      <c r="A1390" t="str">
        <f t="shared" si="84"/>
        <v>2025</v>
      </c>
      <c r="B1390" t="str">
        <f t="shared" si="85"/>
        <v>09</v>
      </c>
      <c r="C1390" s="3">
        <f t="shared" si="86"/>
        <v>45901</v>
      </c>
      <c r="D1390">
        <v>202509</v>
      </c>
      <c r="E1390">
        <v>191911790</v>
      </c>
      <c r="F1390">
        <v>6722212</v>
      </c>
      <c r="G1390" s="1">
        <f t="shared" si="87"/>
        <v>3.5027613467624889E-2</v>
      </c>
      <c r="H1390" t="s">
        <v>258</v>
      </c>
      <c r="I1390">
        <v>162</v>
      </c>
      <c r="J1390" t="s">
        <v>52</v>
      </c>
    </row>
    <row r="1391" spans="1:10" x14ac:dyDescent="0.25">
      <c r="A1391" t="str">
        <f t="shared" si="84"/>
        <v>2025</v>
      </c>
      <c r="B1391" t="str">
        <f t="shared" si="85"/>
        <v>09</v>
      </c>
      <c r="C1391" s="3">
        <f t="shared" si="86"/>
        <v>45901</v>
      </c>
      <c r="D1391">
        <v>202509</v>
      </c>
      <c r="E1391">
        <v>368453459</v>
      </c>
      <c r="F1391">
        <v>44226126</v>
      </c>
      <c r="G1391" s="1">
        <f t="shared" si="87"/>
        <v>0.1200317839871331</v>
      </c>
      <c r="H1391" t="s">
        <v>258</v>
      </c>
      <c r="I1391">
        <v>170</v>
      </c>
      <c r="J1391" t="s">
        <v>53</v>
      </c>
    </row>
    <row r="1392" spans="1:10" x14ac:dyDescent="0.25">
      <c r="A1392" t="str">
        <f t="shared" si="84"/>
        <v>2025</v>
      </c>
      <c r="B1392" t="str">
        <f t="shared" si="85"/>
        <v>09</v>
      </c>
      <c r="C1392" s="3">
        <f t="shared" si="86"/>
        <v>45901</v>
      </c>
      <c r="D1392">
        <v>202509</v>
      </c>
      <c r="E1392">
        <v>103835043</v>
      </c>
      <c r="F1392">
        <v>5136388</v>
      </c>
      <c r="G1392" s="1">
        <f t="shared" si="87"/>
        <v>4.946680669261147E-2</v>
      </c>
      <c r="H1392" t="s">
        <v>258</v>
      </c>
      <c r="I1392">
        <v>181</v>
      </c>
      <c r="J1392" t="s">
        <v>55</v>
      </c>
    </row>
    <row r="1393" spans="1:10" x14ac:dyDescent="0.25">
      <c r="A1393" t="str">
        <f t="shared" si="84"/>
        <v>2025</v>
      </c>
      <c r="B1393" t="str">
        <f t="shared" si="85"/>
        <v>09</v>
      </c>
      <c r="C1393" s="3">
        <f t="shared" si="86"/>
        <v>45901</v>
      </c>
      <c r="D1393">
        <v>202509</v>
      </c>
      <c r="E1393">
        <v>11049358</v>
      </c>
      <c r="F1393">
        <v>53246</v>
      </c>
      <c r="G1393" s="1">
        <f t="shared" si="87"/>
        <v>4.8189225111540416E-3</v>
      </c>
      <c r="H1393" t="s">
        <v>258</v>
      </c>
      <c r="I1393">
        <v>182</v>
      </c>
      <c r="J1393" t="s">
        <v>56</v>
      </c>
    </row>
    <row r="1394" spans="1:10" x14ac:dyDescent="0.25">
      <c r="A1394" t="str">
        <f t="shared" si="84"/>
        <v>2025</v>
      </c>
      <c r="B1394" t="str">
        <f t="shared" si="85"/>
        <v>09</v>
      </c>
      <c r="C1394" s="3">
        <f t="shared" si="86"/>
        <v>45901</v>
      </c>
      <c r="D1394">
        <v>202509</v>
      </c>
      <c r="E1394">
        <v>1540445</v>
      </c>
      <c r="F1394">
        <v>1456</v>
      </c>
      <c r="G1394" s="1">
        <f t="shared" si="87"/>
        <v>9.4518142484801475E-4</v>
      </c>
      <c r="H1394" t="s">
        <v>258</v>
      </c>
      <c r="I1394">
        <v>191</v>
      </c>
      <c r="J1394" t="s">
        <v>58</v>
      </c>
    </row>
    <row r="1395" spans="1:10" x14ac:dyDescent="0.25">
      <c r="A1395" t="str">
        <f t="shared" si="84"/>
        <v>2025</v>
      </c>
      <c r="B1395" t="str">
        <f t="shared" si="85"/>
        <v>09</v>
      </c>
      <c r="C1395" s="3">
        <f t="shared" si="86"/>
        <v>45901</v>
      </c>
      <c r="D1395">
        <v>202509</v>
      </c>
      <c r="E1395">
        <v>956088032</v>
      </c>
      <c r="F1395">
        <v>29236572</v>
      </c>
      <c r="G1395" s="1">
        <f t="shared" si="87"/>
        <v>3.0579372423312583E-2</v>
      </c>
      <c r="H1395" t="s">
        <v>258</v>
      </c>
      <c r="I1395">
        <v>192</v>
      </c>
      <c r="J1395" t="s">
        <v>59</v>
      </c>
    </row>
    <row r="1396" spans="1:10" x14ac:dyDescent="0.25">
      <c r="A1396" t="str">
        <f t="shared" si="84"/>
        <v>2025</v>
      </c>
      <c r="B1396" t="str">
        <f t="shared" si="85"/>
        <v>09</v>
      </c>
      <c r="C1396" s="3">
        <f t="shared" si="86"/>
        <v>45901</v>
      </c>
      <c r="D1396">
        <v>202509</v>
      </c>
      <c r="E1396">
        <v>857893771</v>
      </c>
      <c r="F1396">
        <v>13708054</v>
      </c>
      <c r="G1396" s="1">
        <f t="shared" si="87"/>
        <v>1.5978731240840306E-2</v>
      </c>
      <c r="H1396" t="s">
        <v>258</v>
      </c>
      <c r="I1396">
        <v>201</v>
      </c>
      <c r="J1396" t="s">
        <v>61</v>
      </c>
    </row>
    <row r="1397" spans="1:10" x14ac:dyDescent="0.25">
      <c r="A1397" t="str">
        <f t="shared" si="84"/>
        <v>2025</v>
      </c>
      <c r="B1397" t="str">
        <f t="shared" si="85"/>
        <v>09</v>
      </c>
      <c r="C1397" s="3">
        <f t="shared" si="86"/>
        <v>45901</v>
      </c>
      <c r="D1397">
        <v>202509</v>
      </c>
      <c r="E1397">
        <v>1100175921</v>
      </c>
      <c r="F1397">
        <v>40154987</v>
      </c>
      <c r="G1397" s="1">
        <f t="shared" si="87"/>
        <v>3.6498696466199063E-2</v>
      </c>
      <c r="H1397" t="s">
        <v>258</v>
      </c>
      <c r="I1397">
        <v>202</v>
      </c>
      <c r="J1397" t="s">
        <v>62</v>
      </c>
    </row>
    <row r="1398" spans="1:10" x14ac:dyDescent="0.25">
      <c r="A1398" t="str">
        <f t="shared" si="84"/>
        <v>2025</v>
      </c>
      <c r="B1398" t="str">
        <f t="shared" si="85"/>
        <v>09</v>
      </c>
      <c r="C1398" s="3">
        <f t="shared" si="86"/>
        <v>45901</v>
      </c>
      <c r="D1398">
        <v>202509</v>
      </c>
      <c r="E1398">
        <v>7753138</v>
      </c>
      <c r="F1398">
        <v>407</v>
      </c>
      <c r="G1398" s="1">
        <f t="shared" si="87"/>
        <v>5.2494873688563265E-5</v>
      </c>
      <c r="H1398" t="s">
        <v>258</v>
      </c>
      <c r="I1398">
        <v>203</v>
      </c>
      <c r="J1398" t="s">
        <v>63</v>
      </c>
    </row>
    <row r="1399" spans="1:10" x14ac:dyDescent="0.25">
      <c r="A1399" t="str">
        <f t="shared" si="84"/>
        <v>2025</v>
      </c>
      <c r="B1399" t="str">
        <f t="shared" si="85"/>
        <v>09</v>
      </c>
      <c r="C1399" s="3">
        <f t="shared" si="86"/>
        <v>45901</v>
      </c>
      <c r="D1399">
        <v>202509</v>
      </c>
      <c r="E1399">
        <v>1989626</v>
      </c>
      <c r="F1399">
        <v>32756</v>
      </c>
      <c r="G1399" s="1">
        <f t="shared" si="87"/>
        <v>1.6463395633149143E-2</v>
      </c>
      <c r="H1399" t="s">
        <v>258</v>
      </c>
      <c r="I1399">
        <v>204</v>
      </c>
      <c r="J1399" t="s">
        <v>64</v>
      </c>
    </row>
    <row r="1400" spans="1:10" x14ac:dyDescent="0.25">
      <c r="A1400" t="str">
        <f t="shared" si="84"/>
        <v>2025</v>
      </c>
      <c r="B1400" t="str">
        <f t="shared" si="85"/>
        <v>09</v>
      </c>
      <c r="C1400" s="3">
        <f t="shared" si="86"/>
        <v>45901</v>
      </c>
      <c r="D1400">
        <v>202509</v>
      </c>
      <c r="E1400">
        <v>876567507</v>
      </c>
      <c r="F1400">
        <v>5201264</v>
      </c>
      <c r="G1400" s="1">
        <f t="shared" si="87"/>
        <v>5.9336719174100071E-3</v>
      </c>
      <c r="H1400" t="s">
        <v>258</v>
      </c>
      <c r="I1400">
        <v>210</v>
      </c>
      <c r="J1400" t="s">
        <v>65</v>
      </c>
    </row>
    <row r="1401" spans="1:10" x14ac:dyDescent="0.25">
      <c r="A1401" t="str">
        <f t="shared" si="84"/>
        <v>2025</v>
      </c>
      <c r="B1401" t="str">
        <f t="shared" si="85"/>
        <v>09</v>
      </c>
      <c r="C1401" s="3">
        <f t="shared" si="86"/>
        <v>45901</v>
      </c>
      <c r="D1401">
        <v>202509</v>
      </c>
      <c r="E1401">
        <v>41719258</v>
      </c>
      <c r="F1401">
        <v>908060</v>
      </c>
      <c r="G1401" s="1">
        <f t="shared" si="87"/>
        <v>2.1765967170365302E-2</v>
      </c>
      <c r="H1401" t="s">
        <v>258</v>
      </c>
      <c r="I1401">
        <v>221</v>
      </c>
      <c r="J1401" t="s">
        <v>67</v>
      </c>
    </row>
    <row r="1402" spans="1:10" x14ac:dyDescent="0.25">
      <c r="A1402" t="str">
        <f t="shared" si="84"/>
        <v>2025</v>
      </c>
      <c r="B1402" t="str">
        <f t="shared" si="85"/>
        <v>09</v>
      </c>
      <c r="C1402" s="3">
        <f t="shared" si="86"/>
        <v>45901</v>
      </c>
      <c r="D1402">
        <v>202509</v>
      </c>
      <c r="E1402">
        <v>392785238</v>
      </c>
      <c r="F1402">
        <v>2842253</v>
      </c>
      <c r="G1402" s="1">
        <f t="shared" si="87"/>
        <v>7.2361502547099287E-3</v>
      </c>
      <c r="H1402" t="s">
        <v>258</v>
      </c>
      <c r="I1402">
        <v>222</v>
      </c>
      <c r="J1402" t="s">
        <v>68</v>
      </c>
    </row>
    <row r="1403" spans="1:10" x14ac:dyDescent="0.25">
      <c r="A1403" t="str">
        <f t="shared" si="84"/>
        <v>2025</v>
      </c>
      <c r="B1403" t="str">
        <f t="shared" si="85"/>
        <v>09</v>
      </c>
      <c r="C1403" s="3">
        <f t="shared" si="86"/>
        <v>45901</v>
      </c>
      <c r="D1403">
        <v>202509</v>
      </c>
      <c r="E1403">
        <v>106782600</v>
      </c>
      <c r="F1403">
        <v>92734</v>
      </c>
      <c r="G1403" s="1">
        <f t="shared" si="87"/>
        <v>8.6843736713659338E-4</v>
      </c>
      <c r="H1403" t="s">
        <v>258</v>
      </c>
      <c r="I1403">
        <v>231</v>
      </c>
      <c r="J1403" t="s">
        <v>70</v>
      </c>
    </row>
    <row r="1404" spans="1:10" x14ac:dyDescent="0.25">
      <c r="A1404" t="str">
        <f t="shared" si="84"/>
        <v>2025</v>
      </c>
      <c r="B1404" t="str">
        <f t="shared" si="85"/>
        <v>09</v>
      </c>
      <c r="C1404" s="3">
        <f t="shared" si="86"/>
        <v>45901</v>
      </c>
      <c r="D1404">
        <v>202509</v>
      </c>
      <c r="E1404">
        <v>414297551</v>
      </c>
      <c r="F1404">
        <v>11414314</v>
      </c>
      <c r="G1404" s="1">
        <f t="shared" si="87"/>
        <v>2.7551005243571909E-2</v>
      </c>
      <c r="H1404" t="s">
        <v>258</v>
      </c>
      <c r="I1404">
        <v>239</v>
      </c>
      <c r="J1404" t="s">
        <v>71</v>
      </c>
    </row>
    <row r="1405" spans="1:10" x14ac:dyDescent="0.25">
      <c r="A1405" t="str">
        <f t="shared" si="84"/>
        <v>2025</v>
      </c>
      <c r="B1405" t="str">
        <f t="shared" si="85"/>
        <v>09</v>
      </c>
      <c r="C1405" s="3">
        <f t="shared" si="86"/>
        <v>45901</v>
      </c>
      <c r="D1405">
        <v>202509</v>
      </c>
      <c r="E1405">
        <v>457176695</v>
      </c>
      <c r="F1405">
        <v>2401069</v>
      </c>
      <c r="G1405" s="1">
        <f t="shared" si="87"/>
        <v>5.251949686542968E-3</v>
      </c>
      <c r="H1405" t="s">
        <v>258</v>
      </c>
      <c r="I1405">
        <v>241</v>
      </c>
      <c r="J1405" t="s">
        <v>73</v>
      </c>
    </row>
    <row r="1406" spans="1:10" x14ac:dyDescent="0.25">
      <c r="A1406" t="str">
        <f t="shared" si="84"/>
        <v>2025</v>
      </c>
      <c r="B1406" t="str">
        <f t="shared" si="85"/>
        <v>09</v>
      </c>
      <c r="C1406" s="3">
        <f t="shared" si="86"/>
        <v>45901</v>
      </c>
      <c r="D1406">
        <v>202509</v>
      </c>
      <c r="E1406">
        <v>316956953</v>
      </c>
      <c r="F1406">
        <v>487097</v>
      </c>
      <c r="G1406" s="1">
        <f t="shared" si="87"/>
        <v>1.5367922848501135E-3</v>
      </c>
      <c r="H1406" t="s">
        <v>258</v>
      </c>
      <c r="I1406">
        <v>242</v>
      </c>
      <c r="J1406" t="s">
        <v>74</v>
      </c>
    </row>
    <row r="1407" spans="1:10" x14ac:dyDescent="0.25">
      <c r="A1407" t="str">
        <f t="shared" si="84"/>
        <v>2025</v>
      </c>
      <c r="B1407" t="str">
        <f t="shared" si="85"/>
        <v>09</v>
      </c>
      <c r="C1407" s="3">
        <f t="shared" si="86"/>
        <v>45901</v>
      </c>
      <c r="D1407">
        <v>202509</v>
      </c>
      <c r="E1407">
        <v>43267761</v>
      </c>
      <c r="F1407">
        <v>126785</v>
      </c>
      <c r="G1407" s="1">
        <f t="shared" si="87"/>
        <v>2.930241756674213E-3</v>
      </c>
      <c r="H1407" t="s">
        <v>258</v>
      </c>
      <c r="I1407">
        <v>243</v>
      </c>
      <c r="J1407" t="s">
        <v>75</v>
      </c>
    </row>
    <row r="1408" spans="1:10" x14ac:dyDescent="0.25">
      <c r="A1408" t="str">
        <f t="shared" si="84"/>
        <v>2025</v>
      </c>
      <c r="B1408" t="str">
        <f t="shared" si="85"/>
        <v>09</v>
      </c>
      <c r="C1408" s="3">
        <f t="shared" si="86"/>
        <v>45901</v>
      </c>
      <c r="D1408">
        <v>202509</v>
      </c>
      <c r="E1408">
        <v>160739123</v>
      </c>
      <c r="F1408">
        <v>2078418</v>
      </c>
      <c r="G1408" s="1">
        <f t="shared" si="87"/>
        <v>1.2930380365457139E-2</v>
      </c>
      <c r="H1408" t="s">
        <v>258</v>
      </c>
      <c r="I1408">
        <v>251</v>
      </c>
      <c r="J1408" t="s">
        <v>77</v>
      </c>
    </row>
    <row r="1409" spans="1:10" x14ac:dyDescent="0.25">
      <c r="A1409" t="str">
        <f t="shared" si="84"/>
        <v>2025</v>
      </c>
      <c r="B1409" t="str">
        <f t="shared" si="85"/>
        <v>09</v>
      </c>
      <c r="C1409" s="3">
        <f t="shared" si="86"/>
        <v>45901</v>
      </c>
      <c r="D1409">
        <v>202509</v>
      </c>
      <c r="E1409">
        <v>67045</v>
      </c>
      <c r="F1409">
        <v>0</v>
      </c>
      <c r="G1409" s="1">
        <f t="shared" si="87"/>
        <v>0</v>
      </c>
      <c r="H1409" t="s">
        <v>258</v>
      </c>
      <c r="I1409">
        <v>252</v>
      </c>
      <c r="J1409" t="s">
        <v>78</v>
      </c>
    </row>
    <row r="1410" spans="1:10" x14ac:dyDescent="0.25">
      <c r="A1410" t="str">
        <f t="shared" si="84"/>
        <v>2025</v>
      </c>
      <c r="B1410" t="str">
        <f t="shared" si="85"/>
        <v>09</v>
      </c>
      <c r="C1410" s="3">
        <f t="shared" si="86"/>
        <v>45901</v>
      </c>
      <c r="D1410">
        <v>202509</v>
      </c>
      <c r="E1410">
        <v>477422382</v>
      </c>
      <c r="F1410">
        <v>4232172</v>
      </c>
      <c r="G1410" s="1">
        <f t="shared" si="87"/>
        <v>8.8646283868610079E-3</v>
      </c>
      <c r="H1410" t="s">
        <v>258</v>
      </c>
      <c r="I1410">
        <v>259</v>
      </c>
      <c r="J1410" t="s">
        <v>79</v>
      </c>
    </row>
    <row r="1411" spans="1:10" x14ac:dyDescent="0.25">
      <c r="A1411" t="str">
        <f t="shared" ref="A1411:A1474" si="88">LEFT(D1411,4)</f>
        <v>2025</v>
      </c>
      <c r="B1411" t="str">
        <f t="shared" ref="B1411:B1474" si="89">RIGHT(D1411,2)</f>
        <v>09</v>
      </c>
      <c r="C1411" s="3">
        <f t="shared" ref="C1411:C1474" si="90">DATE(A1411,B1411,1)</f>
        <v>45901</v>
      </c>
      <c r="D1411">
        <v>202509</v>
      </c>
      <c r="E1411">
        <v>2552444</v>
      </c>
      <c r="F1411">
        <v>23137</v>
      </c>
      <c r="G1411" s="1">
        <f t="shared" ref="G1411:G1474" si="91">F1411/E1411</f>
        <v>9.0646454927120826E-3</v>
      </c>
      <c r="H1411" t="s">
        <v>258</v>
      </c>
      <c r="I1411">
        <v>261</v>
      </c>
      <c r="J1411" t="s">
        <v>80</v>
      </c>
    </row>
    <row r="1412" spans="1:10" x14ac:dyDescent="0.25">
      <c r="A1412" t="str">
        <f t="shared" si="88"/>
        <v>2025</v>
      </c>
      <c r="B1412" t="str">
        <f t="shared" si="89"/>
        <v>09</v>
      </c>
      <c r="C1412" s="3">
        <f t="shared" si="90"/>
        <v>45901</v>
      </c>
      <c r="D1412">
        <v>202509</v>
      </c>
      <c r="E1412">
        <v>86266440</v>
      </c>
      <c r="F1412">
        <v>977476</v>
      </c>
      <c r="G1412" s="1">
        <f t="shared" si="91"/>
        <v>1.1330895305289055E-2</v>
      </c>
      <c r="H1412" t="s">
        <v>258</v>
      </c>
      <c r="I1412">
        <v>262</v>
      </c>
      <c r="J1412" t="s">
        <v>81</v>
      </c>
    </row>
    <row r="1413" spans="1:10" x14ac:dyDescent="0.25">
      <c r="A1413" t="str">
        <f t="shared" si="88"/>
        <v>2025</v>
      </c>
      <c r="B1413" t="str">
        <f t="shared" si="89"/>
        <v>09</v>
      </c>
      <c r="C1413" s="3">
        <f t="shared" si="90"/>
        <v>45901</v>
      </c>
      <c r="D1413">
        <v>202509</v>
      </c>
      <c r="E1413">
        <v>759032</v>
      </c>
      <c r="F1413">
        <v>11770</v>
      </c>
      <c r="G1413" s="1">
        <f t="shared" si="91"/>
        <v>1.5506592607426302E-2</v>
      </c>
      <c r="H1413" t="s">
        <v>258</v>
      </c>
      <c r="I1413">
        <v>263</v>
      </c>
      <c r="J1413" t="s">
        <v>82</v>
      </c>
    </row>
    <row r="1414" spans="1:10" x14ac:dyDescent="0.25">
      <c r="A1414" t="str">
        <f t="shared" si="88"/>
        <v>2025</v>
      </c>
      <c r="B1414" t="str">
        <f t="shared" si="89"/>
        <v>09</v>
      </c>
      <c r="C1414" s="3">
        <f t="shared" si="90"/>
        <v>45901</v>
      </c>
      <c r="D1414">
        <v>202509</v>
      </c>
      <c r="E1414">
        <v>752870696</v>
      </c>
      <c r="F1414">
        <v>22694</v>
      </c>
      <c r="G1414" s="1">
        <f t="shared" si="91"/>
        <v>3.0143290369213678E-5</v>
      </c>
      <c r="H1414" t="s">
        <v>258</v>
      </c>
      <c r="I1414">
        <v>264</v>
      </c>
      <c r="J1414" t="s">
        <v>83</v>
      </c>
    </row>
    <row r="1415" spans="1:10" x14ac:dyDescent="0.25">
      <c r="A1415" t="str">
        <f t="shared" si="88"/>
        <v>2025</v>
      </c>
      <c r="B1415" t="str">
        <f t="shared" si="89"/>
        <v>09</v>
      </c>
      <c r="C1415" s="3">
        <f t="shared" si="90"/>
        <v>45901</v>
      </c>
      <c r="D1415">
        <v>202509</v>
      </c>
      <c r="E1415">
        <v>5742756</v>
      </c>
      <c r="F1415">
        <v>22983</v>
      </c>
      <c r="G1415" s="1">
        <f t="shared" si="91"/>
        <v>4.0020854098624424E-3</v>
      </c>
      <c r="H1415" t="s">
        <v>258</v>
      </c>
      <c r="I1415">
        <v>265</v>
      </c>
      <c r="J1415" t="s">
        <v>84</v>
      </c>
    </row>
    <row r="1416" spans="1:10" x14ac:dyDescent="0.25">
      <c r="A1416" t="str">
        <f t="shared" si="88"/>
        <v>2025</v>
      </c>
      <c r="B1416" t="str">
        <f t="shared" si="89"/>
        <v>09</v>
      </c>
      <c r="C1416" s="3">
        <f t="shared" si="90"/>
        <v>45901</v>
      </c>
      <c r="D1416">
        <v>202509</v>
      </c>
      <c r="E1416">
        <v>50513952</v>
      </c>
      <c r="F1416">
        <v>636134</v>
      </c>
      <c r="G1416" s="1">
        <f t="shared" si="91"/>
        <v>1.2593233647606903E-2</v>
      </c>
      <c r="H1416" t="s">
        <v>258</v>
      </c>
      <c r="I1416">
        <v>266</v>
      </c>
      <c r="J1416" t="s">
        <v>85</v>
      </c>
    </row>
    <row r="1417" spans="1:10" x14ac:dyDescent="0.25">
      <c r="A1417" t="str">
        <f t="shared" si="88"/>
        <v>2025</v>
      </c>
      <c r="B1417" t="str">
        <f t="shared" si="89"/>
        <v>09</v>
      </c>
      <c r="C1417" s="3">
        <f t="shared" si="90"/>
        <v>45901</v>
      </c>
      <c r="D1417">
        <v>202509</v>
      </c>
      <c r="E1417">
        <v>3574613</v>
      </c>
      <c r="F1417">
        <v>9662</v>
      </c>
      <c r="G1417" s="1">
        <f t="shared" si="91"/>
        <v>2.7029499417139703E-3</v>
      </c>
      <c r="H1417" t="s">
        <v>258</v>
      </c>
      <c r="I1417">
        <v>267</v>
      </c>
      <c r="J1417" t="s">
        <v>86</v>
      </c>
    </row>
    <row r="1418" spans="1:10" x14ac:dyDescent="0.25">
      <c r="A1418" t="str">
        <f t="shared" si="88"/>
        <v>2025</v>
      </c>
      <c r="B1418" t="str">
        <f t="shared" si="89"/>
        <v>09</v>
      </c>
      <c r="C1418" s="3">
        <f t="shared" si="90"/>
        <v>45901</v>
      </c>
      <c r="D1418">
        <v>202509</v>
      </c>
      <c r="E1418">
        <v>11512492</v>
      </c>
      <c r="F1418">
        <v>8443</v>
      </c>
      <c r="G1418" s="1">
        <f t="shared" si="91"/>
        <v>7.3337727400809487E-4</v>
      </c>
      <c r="H1418" t="s">
        <v>258</v>
      </c>
      <c r="I1418">
        <v>268</v>
      </c>
      <c r="J1418" t="s">
        <v>87</v>
      </c>
    </row>
    <row r="1419" spans="1:10" x14ac:dyDescent="0.25">
      <c r="A1419" t="str">
        <f t="shared" si="88"/>
        <v>2025</v>
      </c>
      <c r="B1419" t="str">
        <f t="shared" si="89"/>
        <v>09</v>
      </c>
      <c r="C1419" s="3">
        <f t="shared" si="90"/>
        <v>45901</v>
      </c>
      <c r="D1419">
        <v>202509</v>
      </c>
      <c r="E1419">
        <v>154662820</v>
      </c>
      <c r="F1419">
        <v>21155550</v>
      </c>
      <c r="G1419" s="1">
        <f t="shared" si="91"/>
        <v>0.13678497521253008</v>
      </c>
      <c r="H1419" t="s">
        <v>258</v>
      </c>
      <c r="I1419">
        <v>271</v>
      </c>
      <c r="J1419" t="s">
        <v>88</v>
      </c>
    </row>
    <row r="1420" spans="1:10" x14ac:dyDescent="0.25">
      <c r="A1420" t="str">
        <f t="shared" si="88"/>
        <v>2025</v>
      </c>
      <c r="B1420" t="str">
        <f t="shared" si="89"/>
        <v>09</v>
      </c>
      <c r="C1420" s="3">
        <f t="shared" si="90"/>
        <v>45901</v>
      </c>
      <c r="D1420">
        <v>202509</v>
      </c>
      <c r="E1420">
        <v>3872738</v>
      </c>
      <c r="F1420">
        <v>512</v>
      </c>
      <c r="G1420" s="1">
        <f t="shared" si="91"/>
        <v>1.3220620656496774E-4</v>
      </c>
      <c r="H1420" t="s">
        <v>258</v>
      </c>
      <c r="I1420">
        <v>272</v>
      </c>
      <c r="J1420" t="s">
        <v>89</v>
      </c>
    </row>
    <row r="1421" spans="1:10" x14ac:dyDescent="0.25">
      <c r="A1421" t="str">
        <f t="shared" si="88"/>
        <v>2025</v>
      </c>
      <c r="B1421" t="str">
        <f t="shared" si="89"/>
        <v>09</v>
      </c>
      <c r="C1421" s="3">
        <f t="shared" si="90"/>
        <v>45901</v>
      </c>
      <c r="D1421">
        <v>202509</v>
      </c>
      <c r="E1421">
        <v>9525636</v>
      </c>
      <c r="F1421">
        <v>667</v>
      </c>
      <c r="G1421" s="1">
        <f t="shared" si="91"/>
        <v>7.0021571263063166E-5</v>
      </c>
      <c r="H1421" t="s">
        <v>258</v>
      </c>
      <c r="I1421">
        <v>273</v>
      </c>
      <c r="J1421" t="s">
        <v>90</v>
      </c>
    </row>
    <row r="1422" spans="1:10" x14ac:dyDescent="0.25">
      <c r="A1422" t="str">
        <f t="shared" si="88"/>
        <v>2025</v>
      </c>
      <c r="B1422" t="str">
        <f t="shared" si="89"/>
        <v>09</v>
      </c>
      <c r="C1422" s="3">
        <f t="shared" si="90"/>
        <v>45901</v>
      </c>
      <c r="D1422">
        <v>202509</v>
      </c>
      <c r="E1422">
        <v>9100979</v>
      </c>
      <c r="F1422">
        <v>108987</v>
      </c>
      <c r="G1422" s="1">
        <f t="shared" si="91"/>
        <v>1.1975305074322224E-2</v>
      </c>
      <c r="H1422" t="s">
        <v>258</v>
      </c>
      <c r="I1422">
        <v>274</v>
      </c>
      <c r="J1422" t="s">
        <v>91</v>
      </c>
    </row>
    <row r="1423" spans="1:10" x14ac:dyDescent="0.25">
      <c r="A1423" t="str">
        <f t="shared" si="88"/>
        <v>2025</v>
      </c>
      <c r="B1423" t="str">
        <f t="shared" si="89"/>
        <v>09</v>
      </c>
      <c r="C1423" s="3">
        <f t="shared" si="90"/>
        <v>45901</v>
      </c>
      <c r="D1423">
        <v>202509</v>
      </c>
      <c r="E1423">
        <v>427128894</v>
      </c>
      <c r="F1423">
        <v>83155</v>
      </c>
      <c r="G1423" s="1">
        <f t="shared" si="91"/>
        <v>1.9468362166105298E-4</v>
      </c>
      <c r="H1423" t="s">
        <v>258</v>
      </c>
      <c r="I1423">
        <v>275</v>
      </c>
      <c r="J1423" t="s">
        <v>92</v>
      </c>
    </row>
    <row r="1424" spans="1:10" x14ac:dyDescent="0.25">
      <c r="A1424" t="str">
        <f t="shared" si="88"/>
        <v>2025</v>
      </c>
      <c r="B1424" t="str">
        <f t="shared" si="89"/>
        <v>09</v>
      </c>
      <c r="C1424" s="3">
        <f t="shared" si="90"/>
        <v>45901</v>
      </c>
      <c r="D1424">
        <v>202509</v>
      </c>
      <c r="E1424">
        <v>35178553</v>
      </c>
      <c r="F1424">
        <v>1156949</v>
      </c>
      <c r="G1424" s="1">
        <f t="shared" si="91"/>
        <v>3.2887907583919102E-2</v>
      </c>
      <c r="H1424" t="s">
        <v>258</v>
      </c>
      <c r="I1424">
        <v>279</v>
      </c>
      <c r="J1424" t="s">
        <v>93</v>
      </c>
    </row>
    <row r="1425" spans="1:10" x14ac:dyDescent="0.25">
      <c r="A1425" t="str">
        <f t="shared" si="88"/>
        <v>2025</v>
      </c>
      <c r="B1425" t="str">
        <f t="shared" si="89"/>
        <v>09</v>
      </c>
      <c r="C1425" s="3">
        <f t="shared" si="90"/>
        <v>45901</v>
      </c>
      <c r="D1425">
        <v>202509</v>
      </c>
      <c r="E1425">
        <v>519945119</v>
      </c>
      <c r="F1425">
        <v>1206787</v>
      </c>
      <c r="G1425" s="1">
        <f t="shared" si="91"/>
        <v>2.3209891888609111E-3</v>
      </c>
      <c r="H1425" t="s">
        <v>258</v>
      </c>
      <c r="I1425">
        <v>281</v>
      </c>
      <c r="J1425" t="s">
        <v>94</v>
      </c>
    </row>
    <row r="1426" spans="1:10" x14ac:dyDescent="0.25">
      <c r="A1426" t="str">
        <f t="shared" si="88"/>
        <v>2025</v>
      </c>
      <c r="B1426" t="str">
        <f t="shared" si="89"/>
        <v>09</v>
      </c>
      <c r="C1426" s="3">
        <f t="shared" si="90"/>
        <v>45901</v>
      </c>
      <c r="D1426">
        <v>202509</v>
      </c>
      <c r="E1426">
        <v>487297373</v>
      </c>
      <c r="F1426">
        <v>3863340</v>
      </c>
      <c r="G1426" s="1">
        <f t="shared" si="91"/>
        <v>7.9280952741766584E-3</v>
      </c>
      <c r="H1426" t="s">
        <v>258</v>
      </c>
      <c r="I1426">
        <v>282</v>
      </c>
      <c r="J1426" t="s">
        <v>95</v>
      </c>
    </row>
    <row r="1427" spans="1:10" x14ac:dyDescent="0.25">
      <c r="A1427" t="str">
        <f t="shared" si="88"/>
        <v>2025</v>
      </c>
      <c r="B1427" t="str">
        <f t="shared" si="89"/>
        <v>09</v>
      </c>
      <c r="C1427" s="3">
        <f t="shared" si="90"/>
        <v>45901</v>
      </c>
      <c r="D1427">
        <v>202509</v>
      </c>
      <c r="E1427">
        <v>1640359568</v>
      </c>
      <c r="F1427">
        <v>540016</v>
      </c>
      <c r="G1427" s="1">
        <f t="shared" si="91"/>
        <v>3.292058707947866E-4</v>
      </c>
      <c r="H1427" t="s">
        <v>258</v>
      </c>
      <c r="I1427">
        <v>291</v>
      </c>
      <c r="J1427" t="s">
        <v>97</v>
      </c>
    </row>
    <row r="1428" spans="1:10" x14ac:dyDescent="0.25">
      <c r="A1428" t="str">
        <f t="shared" si="88"/>
        <v>2025</v>
      </c>
      <c r="B1428" t="str">
        <f t="shared" si="89"/>
        <v>09</v>
      </c>
      <c r="C1428" s="3">
        <f t="shared" si="90"/>
        <v>45901</v>
      </c>
      <c r="D1428">
        <v>202509</v>
      </c>
      <c r="E1428">
        <v>104085382</v>
      </c>
      <c r="F1428">
        <v>290650</v>
      </c>
      <c r="G1428" s="1">
        <f t="shared" si="91"/>
        <v>2.7924190161496454E-3</v>
      </c>
      <c r="H1428" t="s">
        <v>258</v>
      </c>
      <c r="I1428">
        <v>292</v>
      </c>
      <c r="J1428" t="s">
        <v>98</v>
      </c>
    </row>
    <row r="1429" spans="1:10" x14ac:dyDescent="0.25">
      <c r="A1429" t="str">
        <f t="shared" si="88"/>
        <v>2025</v>
      </c>
      <c r="B1429" t="str">
        <f t="shared" si="89"/>
        <v>09</v>
      </c>
      <c r="C1429" s="3">
        <f t="shared" si="90"/>
        <v>45901</v>
      </c>
      <c r="D1429">
        <v>202509</v>
      </c>
      <c r="E1429">
        <v>226238963</v>
      </c>
      <c r="F1429">
        <v>2523657</v>
      </c>
      <c r="G1429" s="1">
        <f t="shared" si="91"/>
        <v>1.1154829241327454E-2</v>
      </c>
      <c r="H1429" t="s">
        <v>258</v>
      </c>
      <c r="I1429">
        <v>293</v>
      </c>
      <c r="J1429" t="s">
        <v>99</v>
      </c>
    </row>
    <row r="1430" spans="1:10" x14ac:dyDescent="0.25">
      <c r="A1430" t="str">
        <f t="shared" si="88"/>
        <v>2025</v>
      </c>
      <c r="B1430" t="str">
        <f t="shared" si="89"/>
        <v>09</v>
      </c>
      <c r="C1430" s="3">
        <f t="shared" si="90"/>
        <v>45901</v>
      </c>
      <c r="D1430">
        <v>202509</v>
      </c>
      <c r="E1430">
        <v>8586417</v>
      </c>
      <c r="F1430">
        <v>83516</v>
      </c>
      <c r="G1430" s="1">
        <f t="shared" si="91"/>
        <v>9.726525045312847E-3</v>
      </c>
      <c r="H1430" t="s">
        <v>258</v>
      </c>
      <c r="I1430">
        <v>301</v>
      </c>
      <c r="J1430" t="s">
        <v>100</v>
      </c>
    </row>
    <row r="1431" spans="1:10" x14ac:dyDescent="0.25">
      <c r="A1431" t="str">
        <f t="shared" si="88"/>
        <v>2025</v>
      </c>
      <c r="B1431" t="str">
        <f t="shared" si="89"/>
        <v>09</v>
      </c>
      <c r="C1431" s="3">
        <f t="shared" si="90"/>
        <v>45901</v>
      </c>
      <c r="D1431">
        <v>202509</v>
      </c>
      <c r="E1431">
        <v>908235</v>
      </c>
      <c r="F1431">
        <v>391</v>
      </c>
      <c r="G1431" s="1">
        <f t="shared" si="91"/>
        <v>4.3050532075949505E-4</v>
      </c>
      <c r="H1431" t="s">
        <v>258</v>
      </c>
      <c r="I1431">
        <v>302</v>
      </c>
      <c r="J1431" t="s">
        <v>101</v>
      </c>
    </row>
    <row r="1432" spans="1:10" x14ac:dyDescent="0.25">
      <c r="A1432" t="str">
        <f t="shared" si="88"/>
        <v>2025</v>
      </c>
      <c r="B1432" t="str">
        <f t="shared" si="89"/>
        <v>09</v>
      </c>
      <c r="C1432" s="3">
        <f t="shared" si="90"/>
        <v>45901</v>
      </c>
      <c r="D1432">
        <v>202509</v>
      </c>
      <c r="E1432">
        <v>1221279</v>
      </c>
      <c r="F1432">
        <v>15091</v>
      </c>
      <c r="G1432" s="1">
        <f t="shared" si="91"/>
        <v>1.2356717834335972E-2</v>
      </c>
      <c r="H1432" t="s">
        <v>258</v>
      </c>
      <c r="I1432">
        <v>303</v>
      </c>
      <c r="J1432" t="s">
        <v>102</v>
      </c>
    </row>
    <row r="1433" spans="1:10" x14ac:dyDescent="0.25">
      <c r="A1433" t="str">
        <f t="shared" si="88"/>
        <v>2025</v>
      </c>
      <c r="B1433" t="str">
        <f t="shared" si="89"/>
        <v>09</v>
      </c>
      <c r="C1433" s="3">
        <f t="shared" si="90"/>
        <v>45901</v>
      </c>
      <c r="D1433">
        <v>202509</v>
      </c>
      <c r="E1433">
        <v>410564023</v>
      </c>
      <c r="F1433">
        <v>790801</v>
      </c>
      <c r="G1433" s="1">
        <f t="shared" si="91"/>
        <v>1.9261332111411037E-3</v>
      </c>
      <c r="H1433" t="s">
        <v>258</v>
      </c>
      <c r="I1433">
        <v>309</v>
      </c>
      <c r="J1433" t="s">
        <v>103</v>
      </c>
    </row>
    <row r="1434" spans="1:10" x14ac:dyDescent="0.25">
      <c r="A1434" t="str">
        <f t="shared" si="88"/>
        <v>2025</v>
      </c>
      <c r="B1434" t="str">
        <f t="shared" si="89"/>
        <v>09</v>
      </c>
      <c r="C1434" s="3">
        <f t="shared" si="90"/>
        <v>45901</v>
      </c>
      <c r="D1434">
        <v>202509</v>
      </c>
      <c r="E1434">
        <v>143321317</v>
      </c>
      <c r="F1434">
        <v>2358358</v>
      </c>
      <c r="G1434" s="1">
        <f t="shared" si="91"/>
        <v>1.6455039971478912E-2</v>
      </c>
      <c r="H1434" t="s">
        <v>258</v>
      </c>
      <c r="I1434">
        <v>310</v>
      </c>
      <c r="J1434" t="s">
        <v>105</v>
      </c>
    </row>
    <row r="1435" spans="1:10" x14ac:dyDescent="0.25">
      <c r="A1435" t="str">
        <f t="shared" si="88"/>
        <v>2025</v>
      </c>
      <c r="B1435" t="str">
        <f t="shared" si="89"/>
        <v>09</v>
      </c>
      <c r="C1435" s="3">
        <f t="shared" si="90"/>
        <v>45901</v>
      </c>
      <c r="D1435">
        <v>202509</v>
      </c>
      <c r="E1435">
        <v>591876</v>
      </c>
      <c r="F1435">
        <v>29215</v>
      </c>
      <c r="G1435" s="1">
        <f t="shared" si="91"/>
        <v>4.9360001081307572E-2</v>
      </c>
      <c r="H1435" t="s">
        <v>258</v>
      </c>
      <c r="I1435">
        <v>321</v>
      </c>
      <c r="J1435" t="s">
        <v>106</v>
      </c>
    </row>
    <row r="1436" spans="1:10" x14ac:dyDescent="0.25">
      <c r="A1436" t="str">
        <f t="shared" si="88"/>
        <v>2025</v>
      </c>
      <c r="B1436" t="str">
        <f t="shared" si="89"/>
        <v>09</v>
      </c>
      <c r="C1436" s="3">
        <f t="shared" si="90"/>
        <v>45901</v>
      </c>
      <c r="D1436">
        <v>202509</v>
      </c>
      <c r="E1436">
        <v>806583</v>
      </c>
      <c r="F1436">
        <v>2809</v>
      </c>
      <c r="G1436" s="1">
        <f t="shared" si="91"/>
        <v>3.4825926160109997E-3</v>
      </c>
      <c r="H1436" t="s">
        <v>258</v>
      </c>
      <c r="I1436">
        <v>322</v>
      </c>
      <c r="J1436" t="s">
        <v>107</v>
      </c>
    </row>
    <row r="1437" spans="1:10" x14ac:dyDescent="0.25">
      <c r="A1437" t="str">
        <f t="shared" si="88"/>
        <v>2025</v>
      </c>
      <c r="B1437" t="str">
        <f t="shared" si="89"/>
        <v>09</v>
      </c>
      <c r="C1437" s="3">
        <f t="shared" si="90"/>
        <v>45901</v>
      </c>
      <c r="D1437">
        <v>202509</v>
      </c>
      <c r="E1437">
        <v>817901</v>
      </c>
      <c r="F1437">
        <v>43343</v>
      </c>
      <c r="G1437" s="1">
        <f t="shared" si="91"/>
        <v>5.2992966141378967E-2</v>
      </c>
      <c r="H1437" t="s">
        <v>258</v>
      </c>
      <c r="I1437">
        <v>323</v>
      </c>
      <c r="J1437" t="s">
        <v>108</v>
      </c>
    </row>
    <row r="1438" spans="1:10" x14ac:dyDescent="0.25">
      <c r="A1438" t="str">
        <f t="shared" si="88"/>
        <v>2025</v>
      </c>
      <c r="B1438" t="str">
        <f t="shared" si="89"/>
        <v>09</v>
      </c>
      <c r="C1438" s="3">
        <f t="shared" si="90"/>
        <v>45901</v>
      </c>
      <c r="D1438">
        <v>202509</v>
      </c>
      <c r="E1438">
        <v>3444211</v>
      </c>
      <c r="F1438">
        <v>45697</v>
      </c>
      <c r="G1438" s="1">
        <f t="shared" si="91"/>
        <v>1.3267770180166082E-2</v>
      </c>
      <c r="H1438" t="s">
        <v>258</v>
      </c>
      <c r="I1438">
        <v>324</v>
      </c>
      <c r="J1438" t="s">
        <v>109</v>
      </c>
    </row>
    <row r="1439" spans="1:10" x14ac:dyDescent="0.25">
      <c r="A1439" t="str">
        <f t="shared" si="88"/>
        <v>2025</v>
      </c>
      <c r="B1439" t="str">
        <f t="shared" si="89"/>
        <v>09</v>
      </c>
      <c r="C1439" s="3">
        <f t="shared" si="90"/>
        <v>45901</v>
      </c>
      <c r="D1439">
        <v>202509</v>
      </c>
      <c r="E1439">
        <v>191418629</v>
      </c>
      <c r="F1439">
        <v>947441</v>
      </c>
      <c r="G1439" s="1">
        <f t="shared" si="91"/>
        <v>4.9495757280760798E-3</v>
      </c>
      <c r="H1439" t="s">
        <v>258</v>
      </c>
      <c r="I1439">
        <v>329</v>
      </c>
      <c r="J1439" t="s">
        <v>110</v>
      </c>
    </row>
    <row r="1440" spans="1:10" x14ac:dyDescent="0.25">
      <c r="A1440" t="str">
        <f t="shared" si="88"/>
        <v>2025</v>
      </c>
      <c r="B1440" t="str">
        <f t="shared" si="89"/>
        <v>09</v>
      </c>
      <c r="C1440" s="3">
        <f t="shared" si="90"/>
        <v>45901</v>
      </c>
      <c r="D1440">
        <v>202509</v>
      </c>
      <c r="E1440">
        <v>30036364</v>
      </c>
      <c r="F1440">
        <v>717039</v>
      </c>
      <c r="G1440" s="1">
        <f t="shared" si="91"/>
        <v>2.3872363512441121E-2</v>
      </c>
      <c r="H1440" t="s">
        <v>258</v>
      </c>
      <c r="I1440">
        <v>331</v>
      </c>
      <c r="J1440" t="s">
        <v>111</v>
      </c>
    </row>
    <row r="1441" spans="1:10" x14ac:dyDescent="0.25">
      <c r="A1441" t="str">
        <f t="shared" si="88"/>
        <v>2025</v>
      </c>
      <c r="B1441" t="str">
        <f t="shared" si="89"/>
        <v>09</v>
      </c>
      <c r="C1441" s="3">
        <f t="shared" si="90"/>
        <v>45901</v>
      </c>
      <c r="D1441">
        <v>202509</v>
      </c>
      <c r="E1441">
        <v>6737544</v>
      </c>
      <c r="F1441">
        <v>105695</v>
      </c>
      <c r="G1441" s="1">
        <f t="shared" si="91"/>
        <v>1.5687467124518965E-2</v>
      </c>
      <c r="H1441" t="s">
        <v>258</v>
      </c>
      <c r="I1441">
        <v>332</v>
      </c>
      <c r="J1441" t="s">
        <v>112</v>
      </c>
    </row>
    <row r="1442" spans="1:10" x14ac:dyDescent="0.25">
      <c r="A1442" t="str">
        <f t="shared" si="88"/>
        <v>2025</v>
      </c>
      <c r="B1442" t="str">
        <f t="shared" si="89"/>
        <v>10</v>
      </c>
      <c r="C1442" s="3">
        <f t="shared" si="90"/>
        <v>45931</v>
      </c>
      <c r="D1442">
        <v>202510</v>
      </c>
      <c r="E1442">
        <v>2228640506</v>
      </c>
      <c r="F1442">
        <v>41724903</v>
      </c>
      <c r="G1442" s="1">
        <f t="shared" si="91"/>
        <v>1.8722132568113701E-2</v>
      </c>
      <c r="H1442" t="s">
        <v>258</v>
      </c>
      <c r="I1442">
        <v>101</v>
      </c>
      <c r="J1442" t="s">
        <v>29</v>
      </c>
    </row>
    <row r="1443" spans="1:10" x14ac:dyDescent="0.25">
      <c r="A1443" t="str">
        <f t="shared" si="88"/>
        <v>2025</v>
      </c>
      <c r="B1443" t="str">
        <f t="shared" si="89"/>
        <v>10</v>
      </c>
      <c r="C1443" s="3">
        <f t="shared" si="90"/>
        <v>45931</v>
      </c>
      <c r="D1443">
        <v>202510</v>
      </c>
      <c r="E1443">
        <v>137112144</v>
      </c>
      <c r="F1443">
        <v>14552286</v>
      </c>
      <c r="G1443" s="1">
        <f t="shared" si="91"/>
        <v>0.10613418750129092</v>
      </c>
      <c r="H1443" t="s">
        <v>258</v>
      </c>
      <c r="I1443">
        <v>102</v>
      </c>
      <c r="J1443" t="s">
        <v>30</v>
      </c>
    </row>
    <row r="1444" spans="1:10" x14ac:dyDescent="0.25">
      <c r="A1444" t="str">
        <f t="shared" si="88"/>
        <v>2025</v>
      </c>
      <c r="B1444" t="str">
        <f t="shared" si="89"/>
        <v>10</v>
      </c>
      <c r="C1444" s="3">
        <f t="shared" si="90"/>
        <v>45931</v>
      </c>
      <c r="D1444">
        <v>202510</v>
      </c>
      <c r="E1444">
        <v>646805899</v>
      </c>
      <c r="F1444">
        <v>434492</v>
      </c>
      <c r="G1444" s="1">
        <f t="shared" si="91"/>
        <v>6.7175021234616163E-4</v>
      </c>
      <c r="H1444" t="s">
        <v>258</v>
      </c>
      <c r="I1444">
        <v>103</v>
      </c>
      <c r="J1444" t="s">
        <v>31</v>
      </c>
    </row>
    <row r="1445" spans="1:10" x14ac:dyDescent="0.25">
      <c r="A1445" t="str">
        <f t="shared" si="88"/>
        <v>2025</v>
      </c>
      <c r="B1445" t="str">
        <f t="shared" si="89"/>
        <v>10</v>
      </c>
      <c r="C1445" s="3">
        <f t="shared" si="90"/>
        <v>45931</v>
      </c>
      <c r="D1445">
        <v>202510</v>
      </c>
      <c r="E1445">
        <v>663694686</v>
      </c>
      <c r="F1445">
        <v>16805257</v>
      </c>
      <c r="G1445" s="1">
        <f t="shared" si="91"/>
        <v>2.5320764734885943E-2</v>
      </c>
      <c r="H1445" t="s">
        <v>258</v>
      </c>
      <c r="I1445">
        <v>104</v>
      </c>
      <c r="J1445" t="s">
        <v>32</v>
      </c>
    </row>
    <row r="1446" spans="1:10" x14ac:dyDescent="0.25">
      <c r="A1446" t="str">
        <f t="shared" si="88"/>
        <v>2025</v>
      </c>
      <c r="B1446" t="str">
        <f t="shared" si="89"/>
        <v>10</v>
      </c>
      <c r="C1446" s="3">
        <f t="shared" si="90"/>
        <v>45931</v>
      </c>
      <c r="D1446">
        <v>202510</v>
      </c>
      <c r="E1446">
        <v>535214739</v>
      </c>
      <c r="F1446">
        <v>5221831</v>
      </c>
      <c r="G1446" s="1">
        <f t="shared" si="91"/>
        <v>9.7565156926666778E-3</v>
      </c>
      <c r="H1446" t="s">
        <v>258</v>
      </c>
      <c r="I1446">
        <v>105</v>
      </c>
      <c r="J1446" t="s">
        <v>33</v>
      </c>
    </row>
    <row r="1447" spans="1:10" x14ac:dyDescent="0.25">
      <c r="A1447" t="str">
        <f t="shared" si="88"/>
        <v>2025</v>
      </c>
      <c r="B1447" t="str">
        <f t="shared" si="89"/>
        <v>10</v>
      </c>
      <c r="C1447" s="3">
        <f t="shared" si="90"/>
        <v>45931</v>
      </c>
      <c r="D1447">
        <v>202510</v>
      </c>
      <c r="E1447">
        <v>525218183</v>
      </c>
      <c r="F1447">
        <v>234752689</v>
      </c>
      <c r="G1447" s="1">
        <f t="shared" si="91"/>
        <v>0.44696222750536418</v>
      </c>
      <c r="H1447" t="s">
        <v>258</v>
      </c>
      <c r="I1447">
        <v>106</v>
      </c>
      <c r="J1447" t="s">
        <v>34</v>
      </c>
    </row>
    <row r="1448" spans="1:10" x14ac:dyDescent="0.25">
      <c r="A1448" t="str">
        <f t="shared" si="88"/>
        <v>2025</v>
      </c>
      <c r="B1448" t="str">
        <f t="shared" si="89"/>
        <v>10</v>
      </c>
      <c r="C1448" s="3">
        <f t="shared" si="90"/>
        <v>45931</v>
      </c>
      <c r="D1448">
        <v>202510</v>
      </c>
      <c r="E1448">
        <v>1924456625</v>
      </c>
      <c r="F1448">
        <v>17004540</v>
      </c>
      <c r="G1448" s="1">
        <f t="shared" si="91"/>
        <v>8.836021440597551E-3</v>
      </c>
      <c r="H1448" t="s">
        <v>258</v>
      </c>
      <c r="I1448">
        <v>107</v>
      </c>
      <c r="J1448" t="s">
        <v>35</v>
      </c>
    </row>
    <row r="1449" spans="1:10" x14ac:dyDescent="0.25">
      <c r="A1449" t="str">
        <f t="shared" si="88"/>
        <v>2025</v>
      </c>
      <c r="B1449" t="str">
        <f t="shared" si="89"/>
        <v>10</v>
      </c>
      <c r="C1449" s="3">
        <f t="shared" si="90"/>
        <v>45931</v>
      </c>
      <c r="D1449">
        <v>202510</v>
      </c>
      <c r="E1449">
        <v>58933822</v>
      </c>
      <c r="F1449">
        <v>3439366</v>
      </c>
      <c r="G1449" s="1">
        <f t="shared" si="91"/>
        <v>5.8359798894427717E-2</v>
      </c>
      <c r="H1449" t="s">
        <v>258</v>
      </c>
      <c r="I1449">
        <v>108</v>
      </c>
      <c r="J1449" t="s">
        <v>36</v>
      </c>
    </row>
    <row r="1450" spans="1:10" x14ac:dyDescent="0.25">
      <c r="A1450" t="str">
        <f t="shared" si="88"/>
        <v>2025</v>
      </c>
      <c r="B1450" t="str">
        <f t="shared" si="89"/>
        <v>10</v>
      </c>
      <c r="C1450" s="3">
        <f t="shared" si="90"/>
        <v>45931</v>
      </c>
      <c r="D1450">
        <v>202510</v>
      </c>
      <c r="E1450">
        <v>527739</v>
      </c>
      <c r="F1450">
        <v>15191</v>
      </c>
      <c r="G1450" s="1">
        <f t="shared" si="91"/>
        <v>2.8785062312999418E-2</v>
      </c>
      <c r="H1450" t="s">
        <v>258</v>
      </c>
      <c r="I1450">
        <v>109</v>
      </c>
      <c r="J1450" t="s">
        <v>37</v>
      </c>
    </row>
    <row r="1451" spans="1:10" x14ac:dyDescent="0.25">
      <c r="A1451" t="str">
        <f t="shared" si="88"/>
        <v>2025</v>
      </c>
      <c r="B1451" t="str">
        <f t="shared" si="89"/>
        <v>10</v>
      </c>
      <c r="C1451" s="3">
        <f t="shared" si="90"/>
        <v>45931</v>
      </c>
      <c r="D1451">
        <v>202510</v>
      </c>
      <c r="E1451">
        <v>815334012</v>
      </c>
      <c r="F1451">
        <v>15489590</v>
      </c>
      <c r="G1451" s="1">
        <f t="shared" si="91"/>
        <v>1.8997846001792943E-2</v>
      </c>
      <c r="H1451" t="s">
        <v>258</v>
      </c>
      <c r="I1451">
        <v>110</v>
      </c>
      <c r="J1451" t="s">
        <v>38</v>
      </c>
    </row>
    <row r="1452" spans="1:10" x14ac:dyDescent="0.25">
      <c r="A1452" t="str">
        <f t="shared" si="88"/>
        <v>2025</v>
      </c>
      <c r="B1452" t="str">
        <f t="shared" si="89"/>
        <v>10</v>
      </c>
      <c r="C1452" s="3">
        <f t="shared" si="90"/>
        <v>45931</v>
      </c>
      <c r="D1452">
        <v>202510</v>
      </c>
      <c r="E1452">
        <v>192242309</v>
      </c>
      <c r="F1452">
        <v>2877</v>
      </c>
      <c r="G1452" s="1">
        <f t="shared" si="91"/>
        <v>1.4965488164210511E-5</v>
      </c>
      <c r="H1452" t="s">
        <v>258</v>
      </c>
      <c r="I1452">
        <v>120</v>
      </c>
      <c r="J1452" t="s">
        <v>40</v>
      </c>
    </row>
    <row r="1453" spans="1:10" x14ac:dyDescent="0.25">
      <c r="A1453" t="str">
        <f t="shared" si="88"/>
        <v>2025</v>
      </c>
      <c r="B1453" t="str">
        <f t="shared" si="89"/>
        <v>10</v>
      </c>
      <c r="C1453" s="3">
        <f t="shared" si="90"/>
        <v>45931</v>
      </c>
      <c r="D1453">
        <v>202510</v>
      </c>
      <c r="E1453">
        <v>275190376</v>
      </c>
      <c r="F1453">
        <v>1922818</v>
      </c>
      <c r="G1453" s="1">
        <f t="shared" si="91"/>
        <v>6.9872283615034564E-3</v>
      </c>
      <c r="H1453" t="s">
        <v>258</v>
      </c>
      <c r="I1453">
        <v>131</v>
      </c>
      <c r="J1453" t="s">
        <v>42</v>
      </c>
    </row>
    <row r="1454" spans="1:10" x14ac:dyDescent="0.25">
      <c r="A1454" t="str">
        <f t="shared" si="88"/>
        <v>2025</v>
      </c>
      <c r="B1454" t="str">
        <f t="shared" si="89"/>
        <v>10</v>
      </c>
      <c r="C1454" s="3">
        <f t="shared" si="90"/>
        <v>45931</v>
      </c>
      <c r="D1454">
        <v>202510</v>
      </c>
      <c r="E1454">
        <v>201385877</v>
      </c>
      <c r="F1454">
        <v>10347447</v>
      </c>
      <c r="G1454" s="1">
        <f t="shared" si="91"/>
        <v>5.1381194918648641E-2</v>
      </c>
      <c r="H1454" t="s">
        <v>258</v>
      </c>
      <c r="I1454">
        <v>139</v>
      </c>
      <c r="J1454" t="s">
        <v>43</v>
      </c>
    </row>
    <row r="1455" spans="1:10" x14ac:dyDescent="0.25">
      <c r="A1455" t="str">
        <f t="shared" si="88"/>
        <v>2025</v>
      </c>
      <c r="B1455" t="str">
        <f t="shared" si="89"/>
        <v>10</v>
      </c>
      <c r="C1455" s="3">
        <f t="shared" si="90"/>
        <v>45931</v>
      </c>
      <c r="D1455">
        <v>202510</v>
      </c>
      <c r="E1455">
        <v>257095751</v>
      </c>
      <c r="F1455">
        <v>13314957</v>
      </c>
      <c r="G1455" s="1">
        <f t="shared" si="91"/>
        <v>5.1789875749444027E-2</v>
      </c>
      <c r="H1455" t="s">
        <v>258</v>
      </c>
      <c r="I1455">
        <v>141</v>
      </c>
      <c r="J1455" t="s">
        <v>44</v>
      </c>
    </row>
    <row r="1456" spans="1:10" x14ac:dyDescent="0.25">
      <c r="A1456" t="str">
        <f t="shared" si="88"/>
        <v>2025</v>
      </c>
      <c r="B1456" t="str">
        <f t="shared" si="89"/>
        <v>10</v>
      </c>
      <c r="C1456" s="3">
        <f t="shared" si="90"/>
        <v>45931</v>
      </c>
      <c r="D1456">
        <v>202510</v>
      </c>
      <c r="E1456">
        <v>874</v>
      </c>
      <c r="F1456">
        <v>139</v>
      </c>
      <c r="G1456" s="1">
        <f t="shared" si="91"/>
        <v>0.15903890160183065</v>
      </c>
      <c r="H1456" t="s">
        <v>258</v>
      </c>
      <c r="I1456">
        <v>142</v>
      </c>
      <c r="J1456" t="s">
        <v>45</v>
      </c>
    </row>
    <row r="1457" spans="1:10" x14ac:dyDescent="0.25">
      <c r="A1457" t="str">
        <f t="shared" si="88"/>
        <v>2025</v>
      </c>
      <c r="B1457" t="str">
        <f t="shared" si="89"/>
        <v>10</v>
      </c>
      <c r="C1457" s="3">
        <f t="shared" si="90"/>
        <v>45931</v>
      </c>
      <c r="D1457">
        <v>202510</v>
      </c>
      <c r="E1457">
        <v>8343514</v>
      </c>
      <c r="F1457">
        <v>219456</v>
      </c>
      <c r="G1457" s="1">
        <f t="shared" si="91"/>
        <v>2.6302586655934178E-2</v>
      </c>
      <c r="H1457" t="s">
        <v>258</v>
      </c>
      <c r="I1457">
        <v>143</v>
      </c>
      <c r="J1457" t="s">
        <v>46</v>
      </c>
    </row>
    <row r="1458" spans="1:10" x14ac:dyDescent="0.25">
      <c r="A1458" t="str">
        <f t="shared" si="88"/>
        <v>2025</v>
      </c>
      <c r="B1458" t="str">
        <f t="shared" si="89"/>
        <v>10</v>
      </c>
      <c r="C1458" s="3">
        <f t="shared" si="90"/>
        <v>45931</v>
      </c>
      <c r="D1458">
        <v>202510</v>
      </c>
      <c r="E1458">
        <v>1778931</v>
      </c>
      <c r="F1458">
        <v>69271</v>
      </c>
      <c r="G1458" s="1">
        <f t="shared" si="91"/>
        <v>3.8939677817745599E-2</v>
      </c>
      <c r="H1458" t="s">
        <v>258</v>
      </c>
      <c r="I1458">
        <v>149</v>
      </c>
      <c r="J1458" t="s">
        <v>47</v>
      </c>
    </row>
    <row r="1459" spans="1:10" x14ac:dyDescent="0.25">
      <c r="A1459" t="str">
        <f t="shared" si="88"/>
        <v>2025</v>
      </c>
      <c r="B1459" t="str">
        <f t="shared" si="89"/>
        <v>10</v>
      </c>
      <c r="C1459" s="3">
        <f t="shared" si="90"/>
        <v>45931</v>
      </c>
      <c r="D1459">
        <v>202510</v>
      </c>
      <c r="E1459">
        <v>101967399</v>
      </c>
      <c r="F1459">
        <v>30705179</v>
      </c>
      <c r="G1459" s="1">
        <f t="shared" si="91"/>
        <v>0.30112741230165141</v>
      </c>
      <c r="H1459" t="s">
        <v>258</v>
      </c>
      <c r="I1459">
        <v>151</v>
      </c>
      <c r="J1459" t="s">
        <v>48</v>
      </c>
    </row>
    <row r="1460" spans="1:10" x14ac:dyDescent="0.25">
      <c r="A1460" t="str">
        <f t="shared" si="88"/>
        <v>2025</v>
      </c>
      <c r="B1460" t="str">
        <f t="shared" si="89"/>
        <v>10</v>
      </c>
      <c r="C1460" s="3">
        <f t="shared" si="90"/>
        <v>45931</v>
      </c>
      <c r="D1460">
        <v>202510</v>
      </c>
      <c r="E1460">
        <v>128422200</v>
      </c>
      <c r="F1460">
        <v>3751421</v>
      </c>
      <c r="G1460" s="1">
        <f t="shared" si="91"/>
        <v>2.921162384696727E-2</v>
      </c>
      <c r="H1460" t="s">
        <v>258</v>
      </c>
      <c r="I1460">
        <v>152</v>
      </c>
      <c r="J1460" t="s">
        <v>49</v>
      </c>
    </row>
    <row r="1461" spans="1:10" x14ac:dyDescent="0.25">
      <c r="A1461" t="str">
        <f t="shared" si="88"/>
        <v>2025</v>
      </c>
      <c r="B1461" t="str">
        <f t="shared" si="89"/>
        <v>10</v>
      </c>
      <c r="C1461" s="3">
        <f t="shared" si="90"/>
        <v>45931</v>
      </c>
      <c r="D1461">
        <v>202510</v>
      </c>
      <c r="E1461">
        <v>32908098</v>
      </c>
      <c r="F1461">
        <v>458278</v>
      </c>
      <c r="G1461" s="1">
        <f t="shared" si="91"/>
        <v>1.3925994750593E-2</v>
      </c>
      <c r="H1461" t="s">
        <v>258</v>
      </c>
      <c r="I1461">
        <v>161</v>
      </c>
      <c r="J1461" t="s">
        <v>51</v>
      </c>
    </row>
    <row r="1462" spans="1:10" x14ac:dyDescent="0.25">
      <c r="A1462" t="str">
        <f t="shared" si="88"/>
        <v>2025</v>
      </c>
      <c r="B1462" t="str">
        <f t="shared" si="89"/>
        <v>10</v>
      </c>
      <c r="C1462" s="3">
        <f t="shared" si="90"/>
        <v>45931</v>
      </c>
      <c r="D1462">
        <v>202510</v>
      </c>
      <c r="E1462">
        <v>198725441</v>
      </c>
      <c r="F1462">
        <v>6846523</v>
      </c>
      <c r="G1462" s="1">
        <f t="shared" si="91"/>
        <v>3.4452171627084222E-2</v>
      </c>
      <c r="H1462" t="s">
        <v>258</v>
      </c>
      <c r="I1462">
        <v>162</v>
      </c>
      <c r="J1462" t="s">
        <v>52</v>
      </c>
    </row>
    <row r="1463" spans="1:10" x14ac:dyDescent="0.25">
      <c r="A1463" t="str">
        <f t="shared" si="88"/>
        <v>2025</v>
      </c>
      <c r="B1463" t="str">
        <f t="shared" si="89"/>
        <v>10</v>
      </c>
      <c r="C1463" s="3">
        <f t="shared" si="90"/>
        <v>45931</v>
      </c>
      <c r="D1463">
        <v>202510</v>
      </c>
      <c r="E1463">
        <v>360684796</v>
      </c>
      <c r="F1463">
        <v>47287941</v>
      </c>
      <c r="G1463" s="1">
        <f t="shared" si="91"/>
        <v>0.13110600037601808</v>
      </c>
      <c r="H1463" t="s">
        <v>258</v>
      </c>
      <c r="I1463">
        <v>170</v>
      </c>
      <c r="J1463" t="s">
        <v>53</v>
      </c>
    </row>
    <row r="1464" spans="1:10" x14ac:dyDescent="0.25">
      <c r="A1464" t="str">
        <f t="shared" si="88"/>
        <v>2025</v>
      </c>
      <c r="B1464" t="str">
        <f t="shared" si="89"/>
        <v>10</v>
      </c>
      <c r="C1464" s="3">
        <f t="shared" si="90"/>
        <v>45931</v>
      </c>
      <c r="D1464">
        <v>202510</v>
      </c>
      <c r="E1464">
        <v>103946815</v>
      </c>
      <c r="F1464">
        <v>6231706</v>
      </c>
      <c r="G1464" s="1">
        <f t="shared" si="91"/>
        <v>5.9950908548761207E-2</v>
      </c>
      <c r="H1464" t="s">
        <v>258</v>
      </c>
      <c r="I1464">
        <v>181</v>
      </c>
      <c r="J1464" t="s">
        <v>55</v>
      </c>
    </row>
    <row r="1465" spans="1:10" x14ac:dyDescent="0.25">
      <c r="A1465" t="str">
        <f t="shared" si="88"/>
        <v>2025</v>
      </c>
      <c r="B1465" t="str">
        <f t="shared" si="89"/>
        <v>10</v>
      </c>
      <c r="C1465" s="3">
        <f t="shared" si="90"/>
        <v>45931</v>
      </c>
      <c r="D1465">
        <v>202510</v>
      </c>
      <c r="E1465">
        <v>7260321</v>
      </c>
      <c r="F1465">
        <v>237108</v>
      </c>
      <c r="G1465" s="1">
        <f t="shared" si="91"/>
        <v>3.2658060160149945E-2</v>
      </c>
      <c r="H1465" t="s">
        <v>258</v>
      </c>
      <c r="I1465">
        <v>182</v>
      </c>
      <c r="J1465" t="s">
        <v>56</v>
      </c>
    </row>
    <row r="1466" spans="1:10" x14ac:dyDescent="0.25">
      <c r="A1466" t="str">
        <f t="shared" si="88"/>
        <v>2025</v>
      </c>
      <c r="B1466" t="str">
        <f t="shared" si="89"/>
        <v>10</v>
      </c>
      <c r="C1466" s="3">
        <f t="shared" si="90"/>
        <v>45931</v>
      </c>
      <c r="D1466">
        <v>202510</v>
      </c>
      <c r="E1466">
        <v>1781598</v>
      </c>
      <c r="F1466">
        <v>1364</v>
      </c>
      <c r="G1466" s="1">
        <f t="shared" si="91"/>
        <v>7.6560481096184436E-4</v>
      </c>
      <c r="H1466" t="s">
        <v>258</v>
      </c>
      <c r="I1466">
        <v>191</v>
      </c>
      <c r="J1466" t="s">
        <v>58</v>
      </c>
    </row>
    <row r="1467" spans="1:10" x14ac:dyDescent="0.25">
      <c r="A1467" t="str">
        <f t="shared" si="88"/>
        <v>2025</v>
      </c>
      <c r="B1467" t="str">
        <f t="shared" si="89"/>
        <v>10</v>
      </c>
      <c r="C1467" s="3">
        <f t="shared" si="90"/>
        <v>45931</v>
      </c>
      <c r="D1467">
        <v>202510</v>
      </c>
      <c r="E1467">
        <v>969325882</v>
      </c>
      <c r="F1467">
        <v>36757294</v>
      </c>
      <c r="G1467" s="1">
        <f t="shared" si="91"/>
        <v>3.7920471002135067E-2</v>
      </c>
      <c r="H1467" t="s">
        <v>258</v>
      </c>
      <c r="I1467">
        <v>192</v>
      </c>
      <c r="J1467" t="s">
        <v>59</v>
      </c>
    </row>
    <row r="1468" spans="1:10" x14ac:dyDescent="0.25">
      <c r="A1468" t="str">
        <f t="shared" si="88"/>
        <v>2025</v>
      </c>
      <c r="B1468" t="str">
        <f t="shared" si="89"/>
        <v>10</v>
      </c>
      <c r="C1468" s="3">
        <f t="shared" si="90"/>
        <v>45931</v>
      </c>
      <c r="D1468">
        <v>202510</v>
      </c>
      <c r="E1468">
        <v>961483542</v>
      </c>
      <c r="F1468">
        <v>14477109</v>
      </c>
      <c r="G1468" s="1">
        <f t="shared" si="91"/>
        <v>1.5057053363478165E-2</v>
      </c>
      <c r="H1468" t="s">
        <v>258</v>
      </c>
      <c r="I1468">
        <v>201</v>
      </c>
      <c r="J1468" t="s">
        <v>61</v>
      </c>
    </row>
    <row r="1469" spans="1:10" x14ac:dyDescent="0.25">
      <c r="A1469" t="str">
        <f t="shared" si="88"/>
        <v>2025</v>
      </c>
      <c r="B1469" t="str">
        <f t="shared" si="89"/>
        <v>10</v>
      </c>
      <c r="C1469" s="3">
        <f t="shared" si="90"/>
        <v>45931</v>
      </c>
      <c r="D1469">
        <v>202510</v>
      </c>
      <c r="E1469">
        <v>1248147342</v>
      </c>
      <c r="F1469">
        <v>46694279</v>
      </c>
      <c r="G1469" s="1">
        <f t="shared" si="91"/>
        <v>3.741087083931794E-2</v>
      </c>
      <c r="H1469" t="s">
        <v>258</v>
      </c>
      <c r="I1469">
        <v>202</v>
      </c>
      <c r="J1469" t="s">
        <v>62</v>
      </c>
    </row>
    <row r="1470" spans="1:10" x14ac:dyDescent="0.25">
      <c r="A1470" t="str">
        <f t="shared" si="88"/>
        <v>2025</v>
      </c>
      <c r="B1470" t="str">
        <f t="shared" si="89"/>
        <v>10</v>
      </c>
      <c r="C1470" s="3">
        <f t="shared" si="90"/>
        <v>45931</v>
      </c>
      <c r="D1470">
        <v>202510</v>
      </c>
      <c r="E1470">
        <v>8197195</v>
      </c>
      <c r="F1470">
        <v>407</v>
      </c>
      <c r="G1470" s="1">
        <f t="shared" si="91"/>
        <v>4.9651130661159094E-5</v>
      </c>
      <c r="H1470" t="s">
        <v>258</v>
      </c>
      <c r="I1470">
        <v>203</v>
      </c>
      <c r="J1470" t="s">
        <v>63</v>
      </c>
    </row>
    <row r="1471" spans="1:10" x14ac:dyDescent="0.25">
      <c r="A1471" t="str">
        <f t="shared" si="88"/>
        <v>2025</v>
      </c>
      <c r="B1471" t="str">
        <f t="shared" si="89"/>
        <v>10</v>
      </c>
      <c r="C1471" s="3">
        <f t="shared" si="90"/>
        <v>45931</v>
      </c>
      <c r="D1471">
        <v>202510</v>
      </c>
      <c r="E1471">
        <v>1748188</v>
      </c>
      <c r="F1471">
        <v>32770</v>
      </c>
      <c r="G1471" s="1">
        <f t="shared" si="91"/>
        <v>1.8745123522184114E-2</v>
      </c>
      <c r="H1471" t="s">
        <v>258</v>
      </c>
      <c r="I1471">
        <v>204</v>
      </c>
      <c r="J1471" t="s">
        <v>64</v>
      </c>
    </row>
    <row r="1472" spans="1:10" x14ac:dyDescent="0.25">
      <c r="A1472" t="str">
        <f t="shared" si="88"/>
        <v>2025</v>
      </c>
      <c r="B1472" t="str">
        <f t="shared" si="89"/>
        <v>10</v>
      </c>
      <c r="C1472" s="3">
        <f t="shared" si="90"/>
        <v>45931</v>
      </c>
      <c r="D1472">
        <v>202510</v>
      </c>
      <c r="E1472">
        <v>818324538</v>
      </c>
      <c r="F1472">
        <v>6081842</v>
      </c>
      <c r="G1472" s="1">
        <f t="shared" si="91"/>
        <v>7.4320660295292282E-3</v>
      </c>
      <c r="H1472" t="s">
        <v>258</v>
      </c>
      <c r="I1472">
        <v>210</v>
      </c>
      <c r="J1472" t="s">
        <v>65</v>
      </c>
    </row>
    <row r="1473" spans="1:10" x14ac:dyDescent="0.25">
      <c r="A1473" t="str">
        <f t="shared" si="88"/>
        <v>2025</v>
      </c>
      <c r="B1473" t="str">
        <f t="shared" si="89"/>
        <v>10</v>
      </c>
      <c r="C1473" s="3">
        <f t="shared" si="90"/>
        <v>45931</v>
      </c>
      <c r="D1473">
        <v>202510</v>
      </c>
      <c r="E1473">
        <v>44080009</v>
      </c>
      <c r="F1473">
        <v>2164358</v>
      </c>
      <c r="G1473" s="1">
        <f t="shared" si="91"/>
        <v>4.910067055567071E-2</v>
      </c>
      <c r="H1473" t="s">
        <v>258</v>
      </c>
      <c r="I1473">
        <v>221</v>
      </c>
      <c r="J1473" t="s">
        <v>67</v>
      </c>
    </row>
    <row r="1474" spans="1:10" x14ac:dyDescent="0.25">
      <c r="A1474" t="str">
        <f t="shared" si="88"/>
        <v>2025</v>
      </c>
      <c r="B1474" t="str">
        <f t="shared" si="89"/>
        <v>10</v>
      </c>
      <c r="C1474" s="3">
        <f t="shared" si="90"/>
        <v>45931</v>
      </c>
      <c r="D1474">
        <v>202510</v>
      </c>
      <c r="E1474">
        <v>407020379</v>
      </c>
      <c r="F1474">
        <v>3849243</v>
      </c>
      <c r="G1474" s="1">
        <f t="shared" si="91"/>
        <v>9.457125978451315E-3</v>
      </c>
      <c r="H1474" t="s">
        <v>258</v>
      </c>
      <c r="I1474">
        <v>222</v>
      </c>
      <c r="J1474" t="s">
        <v>68</v>
      </c>
    </row>
    <row r="1475" spans="1:10" x14ac:dyDescent="0.25">
      <c r="A1475" t="str">
        <f t="shared" ref="A1475:A1538" si="92">LEFT(D1475,4)</f>
        <v>2025</v>
      </c>
      <c r="B1475" t="str">
        <f t="shared" ref="B1475:B1538" si="93">RIGHT(D1475,2)</f>
        <v>10</v>
      </c>
      <c r="C1475" s="3">
        <f t="shared" ref="C1475:C1538" si="94">DATE(A1475,B1475,1)</f>
        <v>45931</v>
      </c>
      <c r="D1475">
        <v>202510</v>
      </c>
      <c r="E1475">
        <v>112344308</v>
      </c>
      <c r="F1475">
        <v>383398</v>
      </c>
      <c r="G1475" s="1">
        <f t="shared" ref="G1475:G1538" si="95">F1475/E1475</f>
        <v>3.4127051634872327E-3</v>
      </c>
      <c r="H1475" t="s">
        <v>258</v>
      </c>
      <c r="I1475">
        <v>231</v>
      </c>
      <c r="J1475" t="s">
        <v>70</v>
      </c>
    </row>
    <row r="1476" spans="1:10" x14ac:dyDescent="0.25">
      <c r="A1476" t="str">
        <f t="shared" si="92"/>
        <v>2025</v>
      </c>
      <c r="B1476" t="str">
        <f t="shared" si="93"/>
        <v>10</v>
      </c>
      <c r="C1476" s="3">
        <f t="shared" si="94"/>
        <v>45931</v>
      </c>
      <c r="D1476">
        <v>202510</v>
      </c>
      <c r="E1476">
        <v>422993971</v>
      </c>
      <c r="F1476">
        <v>20479813</v>
      </c>
      <c r="G1476" s="1">
        <f t="shared" si="95"/>
        <v>4.841632364542614E-2</v>
      </c>
      <c r="H1476" t="s">
        <v>258</v>
      </c>
      <c r="I1476">
        <v>239</v>
      </c>
      <c r="J1476" t="s">
        <v>71</v>
      </c>
    </row>
    <row r="1477" spans="1:10" x14ac:dyDescent="0.25">
      <c r="A1477" t="str">
        <f t="shared" si="92"/>
        <v>2025</v>
      </c>
      <c r="B1477" t="str">
        <f t="shared" si="93"/>
        <v>10</v>
      </c>
      <c r="C1477" s="3">
        <f t="shared" si="94"/>
        <v>45931</v>
      </c>
      <c r="D1477">
        <v>202510</v>
      </c>
      <c r="E1477">
        <v>476158369</v>
      </c>
      <c r="F1477">
        <v>2914626</v>
      </c>
      <c r="G1477" s="1">
        <f t="shared" si="95"/>
        <v>6.1211273176215034E-3</v>
      </c>
      <c r="H1477" t="s">
        <v>258</v>
      </c>
      <c r="I1477">
        <v>241</v>
      </c>
      <c r="J1477" t="s">
        <v>73</v>
      </c>
    </row>
    <row r="1478" spans="1:10" x14ac:dyDescent="0.25">
      <c r="A1478" t="str">
        <f t="shared" si="92"/>
        <v>2025</v>
      </c>
      <c r="B1478" t="str">
        <f t="shared" si="93"/>
        <v>10</v>
      </c>
      <c r="C1478" s="3">
        <f t="shared" si="94"/>
        <v>45931</v>
      </c>
      <c r="D1478">
        <v>202510</v>
      </c>
      <c r="E1478">
        <v>307256114</v>
      </c>
      <c r="F1478">
        <v>617305</v>
      </c>
      <c r="G1478" s="1">
        <f t="shared" si="95"/>
        <v>2.0090893943936297E-3</v>
      </c>
      <c r="H1478" t="s">
        <v>258</v>
      </c>
      <c r="I1478">
        <v>242</v>
      </c>
      <c r="J1478" t="s">
        <v>74</v>
      </c>
    </row>
    <row r="1479" spans="1:10" x14ac:dyDescent="0.25">
      <c r="A1479" t="str">
        <f t="shared" si="92"/>
        <v>2025</v>
      </c>
      <c r="B1479" t="str">
        <f t="shared" si="93"/>
        <v>10</v>
      </c>
      <c r="C1479" s="3">
        <f t="shared" si="94"/>
        <v>45931</v>
      </c>
      <c r="D1479">
        <v>202510</v>
      </c>
      <c r="E1479">
        <v>43974799</v>
      </c>
      <c r="F1479">
        <v>119007</v>
      </c>
      <c r="G1479" s="1">
        <f t="shared" si="95"/>
        <v>2.7062545527496329E-3</v>
      </c>
      <c r="H1479" t="s">
        <v>258</v>
      </c>
      <c r="I1479">
        <v>243</v>
      </c>
      <c r="J1479" t="s">
        <v>75</v>
      </c>
    </row>
    <row r="1480" spans="1:10" x14ac:dyDescent="0.25">
      <c r="A1480" t="str">
        <f t="shared" si="92"/>
        <v>2025</v>
      </c>
      <c r="B1480" t="str">
        <f t="shared" si="93"/>
        <v>10</v>
      </c>
      <c r="C1480" s="3">
        <f t="shared" si="94"/>
        <v>45931</v>
      </c>
      <c r="D1480">
        <v>202510</v>
      </c>
      <c r="E1480">
        <v>163948909</v>
      </c>
      <c r="F1480">
        <v>2492422</v>
      </c>
      <c r="G1480" s="1">
        <f t="shared" si="95"/>
        <v>1.5202431142740938E-2</v>
      </c>
      <c r="H1480" t="s">
        <v>258</v>
      </c>
      <c r="I1480">
        <v>251</v>
      </c>
      <c r="J1480" t="s">
        <v>77</v>
      </c>
    </row>
    <row r="1481" spans="1:10" x14ac:dyDescent="0.25">
      <c r="A1481" t="str">
        <f t="shared" si="92"/>
        <v>2025</v>
      </c>
      <c r="B1481" t="str">
        <f t="shared" si="93"/>
        <v>10</v>
      </c>
      <c r="C1481" s="3">
        <f t="shared" si="94"/>
        <v>45931</v>
      </c>
      <c r="D1481">
        <v>202510</v>
      </c>
      <c r="E1481">
        <v>43429</v>
      </c>
      <c r="F1481">
        <v>0</v>
      </c>
      <c r="G1481" s="1">
        <f t="shared" si="95"/>
        <v>0</v>
      </c>
      <c r="H1481" t="s">
        <v>258</v>
      </c>
      <c r="I1481">
        <v>252</v>
      </c>
      <c r="J1481" t="s">
        <v>78</v>
      </c>
    </row>
    <row r="1482" spans="1:10" x14ac:dyDescent="0.25">
      <c r="A1482" t="str">
        <f t="shared" si="92"/>
        <v>2025</v>
      </c>
      <c r="B1482" t="str">
        <f t="shared" si="93"/>
        <v>10</v>
      </c>
      <c r="C1482" s="3">
        <f t="shared" si="94"/>
        <v>45931</v>
      </c>
      <c r="D1482">
        <v>202510</v>
      </c>
      <c r="E1482">
        <v>485857312</v>
      </c>
      <c r="F1482">
        <v>4758582</v>
      </c>
      <c r="G1482" s="1">
        <f t="shared" si="95"/>
        <v>9.7941965315117042E-3</v>
      </c>
      <c r="H1482" t="s">
        <v>258</v>
      </c>
      <c r="I1482">
        <v>259</v>
      </c>
      <c r="J1482" t="s">
        <v>79</v>
      </c>
    </row>
    <row r="1483" spans="1:10" x14ac:dyDescent="0.25">
      <c r="A1483" t="str">
        <f t="shared" si="92"/>
        <v>2025</v>
      </c>
      <c r="B1483" t="str">
        <f t="shared" si="93"/>
        <v>10</v>
      </c>
      <c r="C1483" s="3">
        <f t="shared" si="94"/>
        <v>45931</v>
      </c>
      <c r="D1483">
        <v>202510</v>
      </c>
      <c r="E1483">
        <v>2298288</v>
      </c>
      <c r="F1483">
        <v>19873</v>
      </c>
      <c r="G1483" s="1">
        <f t="shared" si="95"/>
        <v>8.6468710622863623E-3</v>
      </c>
      <c r="H1483" t="s">
        <v>258</v>
      </c>
      <c r="I1483">
        <v>261</v>
      </c>
      <c r="J1483" t="s">
        <v>80</v>
      </c>
    </row>
    <row r="1484" spans="1:10" x14ac:dyDescent="0.25">
      <c r="A1484" t="str">
        <f t="shared" si="92"/>
        <v>2025</v>
      </c>
      <c r="B1484" t="str">
        <f t="shared" si="93"/>
        <v>10</v>
      </c>
      <c r="C1484" s="3">
        <f t="shared" si="94"/>
        <v>45931</v>
      </c>
      <c r="D1484">
        <v>202510</v>
      </c>
      <c r="E1484">
        <v>91272834</v>
      </c>
      <c r="F1484">
        <v>1310275</v>
      </c>
      <c r="G1484" s="1">
        <f t="shared" si="95"/>
        <v>1.4355585803328951E-2</v>
      </c>
      <c r="H1484" t="s">
        <v>258</v>
      </c>
      <c r="I1484">
        <v>262</v>
      </c>
      <c r="J1484" t="s">
        <v>81</v>
      </c>
    </row>
    <row r="1485" spans="1:10" x14ac:dyDescent="0.25">
      <c r="A1485" t="str">
        <f t="shared" si="92"/>
        <v>2025</v>
      </c>
      <c r="B1485" t="str">
        <f t="shared" si="93"/>
        <v>10</v>
      </c>
      <c r="C1485" s="3">
        <f t="shared" si="94"/>
        <v>45931</v>
      </c>
      <c r="D1485">
        <v>202510</v>
      </c>
      <c r="E1485">
        <v>904455</v>
      </c>
      <c r="F1485">
        <v>301579</v>
      </c>
      <c r="G1485" s="1">
        <f t="shared" si="95"/>
        <v>0.33343726332432239</v>
      </c>
      <c r="H1485" t="s">
        <v>258</v>
      </c>
      <c r="I1485">
        <v>263</v>
      </c>
      <c r="J1485" t="s">
        <v>82</v>
      </c>
    </row>
    <row r="1486" spans="1:10" x14ac:dyDescent="0.25">
      <c r="A1486" t="str">
        <f t="shared" si="92"/>
        <v>2025</v>
      </c>
      <c r="B1486" t="str">
        <f t="shared" si="93"/>
        <v>10</v>
      </c>
      <c r="C1486" s="3">
        <f t="shared" si="94"/>
        <v>45931</v>
      </c>
      <c r="D1486">
        <v>202510</v>
      </c>
      <c r="E1486">
        <v>853793787</v>
      </c>
      <c r="F1486">
        <v>22694</v>
      </c>
      <c r="G1486" s="1">
        <f t="shared" si="95"/>
        <v>2.6580188735901402E-5</v>
      </c>
      <c r="H1486" t="s">
        <v>258</v>
      </c>
      <c r="I1486">
        <v>264</v>
      </c>
      <c r="J1486" t="s">
        <v>83</v>
      </c>
    </row>
    <row r="1487" spans="1:10" x14ac:dyDescent="0.25">
      <c r="A1487" t="str">
        <f t="shared" si="92"/>
        <v>2025</v>
      </c>
      <c r="B1487" t="str">
        <f t="shared" si="93"/>
        <v>10</v>
      </c>
      <c r="C1487" s="3">
        <f t="shared" si="94"/>
        <v>45931</v>
      </c>
      <c r="D1487">
        <v>202510</v>
      </c>
      <c r="E1487">
        <v>6007692</v>
      </c>
      <c r="F1487">
        <v>22983</v>
      </c>
      <c r="G1487" s="1">
        <f t="shared" si="95"/>
        <v>3.8255955864581605E-3</v>
      </c>
      <c r="H1487" t="s">
        <v>258</v>
      </c>
      <c r="I1487">
        <v>265</v>
      </c>
      <c r="J1487" t="s">
        <v>84</v>
      </c>
    </row>
    <row r="1488" spans="1:10" x14ac:dyDescent="0.25">
      <c r="A1488" t="str">
        <f t="shared" si="92"/>
        <v>2025</v>
      </c>
      <c r="B1488" t="str">
        <f t="shared" si="93"/>
        <v>10</v>
      </c>
      <c r="C1488" s="3">
        <f t="shared" si="94"/>
        <v>45931</v>
      </c>
      <c r="D1488">
        <v>202510</v>
      </c>
      <c r="E1488">
        <v>52680012</v>
      </c>
      <c r="F1488">
        <v>788783</v>
      </c>
      <c r="G1488" s="1">
        <f t="shared" si="95"/>
        <v>1.4973098335664767E-2</v>
      </c>
      <c r="H1488" t="s">
        <v>258</v>
      </c>
      <c r="I1488">
        <v>266</v>
      </c>
      <c r="J1488" t="s">
        <v>85</v>
      </c>
    </row>
    <row r="1489" spans="1:10" x14ac:dyDescent="0.25">
      <c r="A1489" t="str">
        <f t="shared" si="92"/>
        <v>2025</v>
      </c>
      <c r="B1489" t="str">
        <f t="shared" si="93"/>
        <v>10</v>
      </c>
      <c r="C1489" s="3">
        <f t="shared" si="94"/>
        <v>45931</v>
      </c>
      <c r="D1489">
        <v>202510</v>
      </c>
      <c r="E1489">
        <v>3900880</v>
      </c>
      <c r="F1489">
        <v>10898</v>
      </c>
      <c r="G1489" s="1">
        <f t="shared" si="95"/>
        <v>2.793728594573532E-3</v>
      </c>
      <c r="H1489" t="s">
        <v>258</v>
      </c>
      <c r="I1489">
        <v>267</v>
      </c>
      <c r="J1489" t="s">
        <v>86</v>
      </c>
    </row>
    <row r="1490" spans="1:10" x14ac:dyDescent="0.25">
      <c r="A1490" t="str">
        <f t="shared" si="92"/>
        <v>2025</v>
      </c>
      <c r="B1490" t="str">
        <f t="shared" si="93"/>
        <v>10</v>
      </c>
      <c r="C1490" s="3">
        <f t="shared" si="94"/>
        <v>45931</v>
      </c>
      <c r="D1490">
        <v>202510</v>
      </c>
      <c r="E1490">
        <v>11466351</v>
      </c>
      <c r="F1490">
        <v>104728</v>
      </c>
      <c r="G1490" s="1">
        <f t="shared" si="95"/>
        <v>9.1335072509118199E-3</v>
      </c>
      <c r="H1490" t="s">
        <v>258</v>
      </c>
      <c r="I1490">
        <v>268</v>
      </c>
      <c r="J1490" t="s">
        <v>87</v>
      </c>
    </row>
    <row r="1491" spans="1:10" x14ac:dyDescent="0.25">
      <c r="A1491" t="str">
        <f t="shared" si="92"/>
        <v>2025</v>
      </c>
      <c r="B1491" t="str">
        <f t="shared" si="93"/>
        <v>10</v>
      </c>
      <c r="C1491" s="3">
        <f t="shared" si="94"/>
        <v>45931</v>
      </c>
      <c r="D1491">
        <v>202510</v>
      </c>
      <c r="E1491">
        <v>166318757</v>
      </c>
      <c r="F1491">
        <v>23153307</v>
      </c>
      <c r="G1491" s="1">
        <f t="shared" si="95"/>
        <v>0.13921043794236629</v>
      </c>
      <c r="H1491" t="s">
        <v>258</v>
      </c>
      <c r="I1491">
        <v>271</v>
      </c>
      <c r="J1491" t="s">
        <v>88</v>
      </c>
    </row>
    <row r="1492" spans="1:10" x14ac:dyDescent="0.25">
      <c r="A1492" t="str">
        <f t="shared" si="92"/>
        <v>2025</v>
      </c>
      <c r="B1492" t="str">
        <f t="shared" si="93"/>
        <v>10</v>
      </c>
      <c r="C1492" s="3">
        <f t="shared" si="94"/>
        <v>45931</v>
      </c>
      <c r="D1492">
        <v>202510</v>
      </c>
      <c r="E1492">
        <v>4199049</v>
      </c>
      <c r="F1492">
        <v>552</v>
      </c>
      <c r="G1492" s="1">
        <f t="shared" si="95"/>
        <v>1.3145833735210045E-4</v>
      </c>
      <c r="H1492" t="s">
        <v>258</v>
      </c>
      <c r="I1492">
        <v>272</v>
      </c>
      <c r="J1492" t="s">
        <v>89</v>
      </c>
    </row>
    <row r="1493" spans="1:10" x14ac:dyDescent="0.25">
      <c r="A1493" t="str">
        <f t="shared" si="92"/>
        <v>2025</v>
      </c>
      <c r="B1493" t="str">
        <f t="shared" si="93"/>
        <v>10</v>
      </c>
      <c r="C1493" s="3">
        <f t="shared" si="94"/>
        <v>45931</v>
      </c>
      <c r="D1493">
        <v>202510</v>
      </c>
      <c r="E1493">
        <v>8945587</v>
      </c>
      <c r="F1493">
        <v>667</v>
      </c>
      <c r="G1493" s="1">
        <f t="shared" si="95"/>
        <v>7.4561904098635455E-5</v>
      </c>
      <c r="H1493" t="s">
        <v>258</v>
      </c>
      <c r="I1493">
        <v>273</v>
      </c>
      <c r="J1493" t="s">
        <v>90</v>
      </c>
    </row>
    <row r="1494" spans="1:10" x14ac:dyDescent="0.25">
      <c r="A1494" t="str">
        <f t="shared" si="92"/>
        <v>2025</v>
      </c>
      <c r="B1494" t="str">
        <f t="shared" si="93"/>
        <v>10</v>
      </c>
      <c r="C1494" s="3">
        <f t="shared" si="94"/>
        <v>45931</v>
      </c>
      <c r="D1494">
        <v>202510</v>
      </c>
      <c r="E1494">
        <v>8646889</v>
      </c>
      <c r="F1494">
        <v>110868</v>
      </c>
      <c r="G1494" s="1">
        <f t="shared" si="95"/>
        <v>1.2821721199381651E-2</v>
      </c>
      <c r="H1494" t="s">
        <v>258</v>
      </c>
      <c r="I1494">
        <v>274</v>
      </c>
      <c r="J1494" t="s">
        <v>91</v>
      </c>
    </row>
    <row r="1495" spans="1:10" x14ac:dyDescent="0.25">
      <c r="A1495" t="str">
        <f t="shared" si="92"/>
        <v>2025</v>
      </c>
      <c r="B1495" t="str">
        <f t="shared" si="93"/>
        <v>10</v>
      </c>
      <c r="C1495" s="3">
        <f t="shared" si="94"/>
        <v>45931</v>
      </c>
      <c r="D1495">
        <v>202510</v>
      </c>
      <c r="E1495">
        <v>448778819</v>
      </c>
      <c r="F1495">
        <v>98650</v>
      </c>
      <c r="G1495" s="1">
        <f t="shared" si="95"/>
        <v>2.1981875218580671E-4</v>
      </c>
      <c r="H1495" t="s">
        <v>258</v>
      </c>
      <c r="I1495">
        <v>275</v>
      </c>
      <c r="J1495" t="s">
        <v>92</v>
      </c>
    </row>
    <row r="1496" spans="1:10" x14ac:dyDescent="0.25">
      <c r="A1496" t="str">
        <f t="shared" si="92"/>
        <v>2025</v>
      </c>
      <c r="B1496" t="str">
        <f t="shared" si="93"/>
        <v>10</v>
      </c>
      <c r="C1496" s="3">
        <f t="shared" si="94"/>
        <v>45931</v>
      </c>
      <c r="D1496">
        <v>202510</v>
      </c>
      <c r="E1496">
        <v>36766377</v>
      </c>
      <c r="F1496">
        <v>1410495</v>
      </c>
      <c r="G1496" s="1">
        <f t="shared" si="95"/>
        <v>3.8363720200116538E-2</v>
      </c>
      <c r="H1496" t="s">
        <v>258</v>
      </c>
      <c r="I1496">
        <v>279</v>
      </c>
      <c r="J1496" t="s">
        <v>93</v>
      </c>
    </row>
    <row r="1497" spans="1:10" x14ac:dyDescent="0.25">
      <c r="A1497" t="str">
        <f t="shared" si="92"/>
        <v>2025</v>
      </c>
      <c r="B1497" t="str">
        <f t="shared" si="93"/>
        <v>10</v>
      </c>
      <c r="C1497" s="3">
        <f t="shared" si="94"/>
        <v>45931</v>
      </c>
      <c r="D1497">
        <v>202510</v>
      </c>
      <c r="E1497">
        <v>518422859</v>
      </c>
      <c r="F1497">
        <v>1339354</v>
      </c>
      <c r="G1497" s="1">
        <f t="shared" si="95"/>
        <v>2.5835164803178559E-3</v>
      </c>
      <c r="H1497" t="s">
        <v>258</v>
      </c>
      <c r="I1497">
        <v>281</v>
      </c>
      <c r="J1497" t="s">
        <v>94</v>
      </c>
    </row>
    <row r="1498" spans="1:10" x14ac:dyDescent="0.25">
      <c r="A1498" t="str">
        <f t="shared" si="92"/>
        <v>2025</v>
      </c>
      <c r="B1498" t="str">
        <f t="shared" si="93"/>
        <v>10</v>
      </c>
      <c r="C1498" s="3">
        <f t="shared" si="94"/>
        <v>45931</v>
      </c>
      <c r="D1498">
        <v>202510</v>
      </c>
      <c r="E1498">
        <v>509536950</v>
      </c>
      <c r="F1498">
        <v>4192553</v>
      </c>
      <c r="G1498" s="1">
        <f t="shared" si="95"/>
        <v>8.2281628447161675E-3</v>
      </c>
      <c r="H1498" t="s">
        <v>258</v>
      </c>
      <c r="I1498">
        <v>282</v>
      </c>
      <c r="J1498" t="s">
        <v>95</v>
      </c>
    </row>
    <row r="1499" spans="1:10" x14ac:dyDescent="0.25">
      <c r="A1499" t="str">
        <f t="shared" si="92"/>
        <v>2025</v>
      </c>
      <c r="B1499" t="str">
        <f t="shared" si="93"/>
        <v>10</v>
      </c>
      <c r="C1499" s="3">
        <f t="shared" si="94"/>
        <v>45931</v>
      </c>
      <c r="D1499">
        <v>202510</v>
      </c>
      <c r="E1499">
        <v>1870420370</v>
      </c>
      <c r="F1499">
        <v>588445</v>
      </c>
      <c r="G1499" s="1">
        <f t="shared" si="95"/>
        <v>3.1460574822546442E-4</v>
      </c>
      <c r="H1499" t="s">
        <v>258</v>
      </c>
      <c r="I1499">
        <v>291</v>
      </c>
      <c r="J1499" t="s">
        <v>97</v>
      </c>
    </row>
    <row r="1500" spans="1:10" x14ac:dyDescent="0.25">
      <c r="A1500" t="str">
        <f t="shared" si="92"/>
        <v>2025</v>
      </c>
      <c r="B1500" t="str">
        <f t="shared" si="93"/>
        <v>10</v>
      </c>
      <c r="C1500" s="3">
        <f t="shared" si="94"/>
        <v>45931</v>
      </c>
      <c r="D1500">
        <v>202510</v>
      </c>
      <c r="E1500">
        <v>110370134</v>
      </c>
      <c r="F1500">
        <v>291385</v>
      </c>
      <c r="G1500" s="1">
        <f t="shared" si="95"/>
        <v>2.6400710902462076E-3</v>
      </c>
      <c r="H1500" t="s">
        <v>258</v>
      </c>
      <c r="I1500">
        <v>292</v>
      </c>
      <c r="J1500" t="s">
        <v>98</v>
      </c>
    </row>
    <row r="1501" spans="1:10" x14ac:dyDescent="0.25">
      <c r="A1501" t="str">
        <f t="shared" si="92"/>
        <v>2025</v>
      </c>
      <c r="B1501" t="str">
        <f t="shared" si="93"/>
        <v>10</v>
      </c>
      <c r="C1501" s="3">
        <f t="shared" si="94"/>
        <v>45931</v>
      </c>
      <c r="D1501">
        <v>202510</v>
      </c>
      <c r="E1501">
        <v>239138307</v>
      </c>
      <c r="F1501">
        <v>2259346</v>
      </c>
      <c r="G1501" s="1">
        <f t="shared" si="95"/>
        <v>9.4478631564452777E-3</v>
      </c>
      <c r="H1501" t="s">
        <v>258</v>
      </c>
      <c r="I1501">
        <v>293</v>
      </c>
      <c r="J1501" t="s">
        <v>99</v>
      </c>
    </row>
    <row r="1502" spans="1:10" x14ac:dyDescent="0.25">
      <c r="A1502" t="str">
        <f t="shared" si="92"/>
        <v>2025</v>
      </c>
      <c r="B1502" t="str">
        <f t="shared" si="93"/>
        <v>10</v>
      </c>
      <c r="C1502" s="3">
        <f t="shared" si="94"/>
        <v>45931</v>
      </c>
      <c r="D1502">
        <v>202510</v>
      </c>
      <c r="E1502">
        <v>9297478</v>
      </c>
      <c r="F1502">
        <v>116583</v>
      </c>
      <c r="G1502" s="1">
        <f t="shared" si="95"/>
        <v>1.2539206868787428E-2</v>
      </c>
      <c r="H1502" t="s">
        <v>258</v>
      </c>
      <c r="I1502">
        <v>301</v>
      </c>
      <c r="J1502" t="s">
        <v>100</v>
      </c>
    </row>
    <row r="1503" spans="1:10" x14ac:dyDescent="0.25">
      <c r="A1503" t="str">
        <f t="shared" si="92"/>
        <v>2025</v>
      </c>
      <c r="B1503" t="str">
        <f t="shared" si="93"/>
        <v>10</v>
      </c>
      <c r="C1503" s="3">
        <f t="shared" si="94"/>
        <v>45931</v>
      </c>
      <c r="D1503">
        <v>202510</v>
      </c>
      <c r="E1503">
        <v>985850</v>
      </c>
      <c r="F1503">
        <v>391</v>
      </c>
      <c r="G1503" s="1">
        <f t="shared" si="95"/>
        <v>3.9661206065831514E-4</v>
      </c>
      <c r="H1503" t="s">
        <v>258</v>
      </c>
      <c r="I1503">
        <v>302</v>
      </c>
      <c r="J1503" t="s">
        <v>101</v>
      </c>
    </row>
    <row r="1504" spans="1:10" x14ac:dyDescent="0.25">
      <c r="A1504" t="str">
        <f t="shared" si="92"/>
        <v>2025</v>
      </c>
      <c r="B1504" t="str">
        <f t="shared" si="93"/>
        <v>10</v>
      </c>
      <c r="C1504" s="3">
        <f t="shared" si="94"/>
        <v>45931</v>
      </c>
      <c r="D1504">
        <v>202510</v>
      </c>
      <c r="E1504">
        <v>1205857</v>
      </c>
      <c r="F1504">
        <v>16836</v>
      </c>
      <c r="G1504" s="1">
        <f t="shared" si="95"/>
        <v>1.3961854515087611E-2</v>
      </c>
      <c r="H1504" t="s">
        <v>258</v>
      </c>
      <c r="I1504">
        <v>303</v>
      </c>
      <c r="J1504" t="s">
        <v>102</v>
      </c>
    </row>
    <row r="1505" spans="1:10" x14ac:dyDescent="0.25">
      <c r="A1505" t="str">
        <f t="shared" si="92"/>
        <v>2025</v>
      </c>
      <c r="B1505" t="str">
        <f t="shared" si="93"/>
        <v>10</v>
      </c>
      <c r="C1505" s="3">
        <f t="shared" si="94"/>
        <v>45931</v>
      </c>
      <c r="D1505">
        <v>202510</v>
      </c>
      <c r="E1505">
        <v>449700712</v>
      </c>
      <c r="F1505">
        <v>1298637</v>
      </c>
      <c r="G1505" s="1">
        <f t="shared" si="95"/>
        <v>2.8877806179679788E-3</v>
      </c>
      <c r="H1505" t="s">
        <v>258</v>
      </c>
      <c r="I1505">
        <v>309</v>
      </c>
      <c r="J1505" t="s">
        <v>103</v>
      </c>
    </row>
    <row r="1506" spans="1:10" x14ac:dyDescent="0.25">
      <c r="A1506" t="str">
        <f t="shared" si="92"/>
        <v>2025</v>
      </c>
      <c r="B1506" t="str">
        <f t="shared" si="93"/>
        <v>10</v>
      </c>
      <c r="C1506" s="3">
        <f t="shared" si="94"/>
        <v>45931</v>
      </c>
      <c r="D1506">
        <v>202510</v>
      </c>
      <c r="E1506">
        <v>147758358</v>
      </c>
      <c r="F1506">
        <v>4468984</v>
      </c>
      <c r="G1506" s="1">
        <f t="shared" si="95"/>
        <v>3.0245219698502607E-2</v>
      </c>
      <c r="H1506" t="s">
        <v>258</v>
      </c>
      <c r="I1506">
        <v>310</v>
      </c>
      <c r="J1506" t="s">
        <v>105</v>
      </c>
    </row>
    <row r="1507" spans="1:10" x14ac:dyDescent="0.25">
      <c r="A1507" t="str">
        <f t="shared" si="92"/>
        <v>2025</v>
      </c>
      <c r="B1507" t="str">
        <f t="shared" si="93"/>
        <v>10</v>
      </c>
      <c r="C1507" s="3">
        <f t="shared" si="94"/>
        <v>45931</v>
      </c>
      <c r="D1507">
        <v>202510</v>
      </c>
      <c r="E1507">
        <v>469183</v>
      </c>
      <c r="F1507">
        <v>31317</v>
      </c>
      <c r="G1507" s="1">
        <f t="shared" si="95"/>
        <v>6.6747942700396218E-2</v>
      </c>
      <c r="H1507" t="s">
        <v>258</v>
      </c>
      <c r="I1507">
        <v>321</v>
      </c>
      <c r="J1507" t="s">
        <v>106</v>
      </c>
    </row>
    <row r="1508" spans="1:10" x14ac:dyDescent="0.25">
      <c r="A1508" t="str">
        <f t="shared" si="92"/>
        <v>2025</v>
      </c>
      <c r="B1508" t="str">
        <f t="shared" si="93"/>
        <v>10</v>
      </c>
      <c r="C1508" s="3">
        <f t="shared" si="94"/>
        <v>45931</v>
      </c>
      <c r="D1508">
        <v>202510</v>
      </c>
      <c r="E1508">
        <v>806710</v>
      </c>
      <c r="F1508">
        <v>1357</v>
      </c>
      <c r="G1508" s="1">
        <f t="shared" si="95"/>
        <v>1.68214104201014E-3</v>
      </c>
      <c r="H1508" t="s">
        <v>258</v>
      </c>
      <c r="I1508">
        <v>322</v>
      </c>
      <c r="J1508" t="s">
        <v>107</v>
      </c>
    </row>
    <row r="1509" spans="1:10" x14ac:dyDescent="0.25">
      <c r="A1509" t="str">
        <f t="shared" si="92"/>
        <v>2025</v>
      </c>
      <c r="B1509" t="str">
        <f t="shared" si="93"/>
        <v>10</v>
      </c>
      <c r="C1509" s="3">
        <f t="shared" si="94"/>
        <v>45931</v>
      </c>
      <c r="D1509">
        <v>202510</v>
      </c>
      <c r="E1509">
        <v>823729</v>
      </c>
      <c r="F1509">
        <v>40368</v>
      </c>
      <c r="G1509" s="1">
        <f t="shared" si="95"/>
        <v>4.9006408661100918E-2</v>
      </c>
      <c r="H1509" t="s">
        <v>258</v>
      </c>
      <c r="I1509">
        <v>323</v>
      </c>
      <c r="J1509" t="s">
        <v>108</v>
      </c>
    </row>
    <row r="1510" spans="1:10" x14ac:dyDescent="0.25">
      <c r="A1510" t="str">
        <f t="shared" si="92"/>
        <v>2025</v>
      </c>
      <c r="B1510" t="str">
        <f t="shared" si="93"/>
        <v>10</v>
      </c>
      <c r="C1510" s="3">
        <f t="shared" si="94"/>
        <v>45931</v>
      </c>
      <c r="D1510">
        <v>202510</v>
      </c>
      <c r="E1510">
        <v>3083288</v>
      </c>
      <c r="F1510">
        <v>43618</v>
      </c>
      <c r="G1510" s="1">
        <f t="shared" si="95"/>
        <v>1.4146586371432056E-2</v>
      </c>
      <c r="H1510" t="s">
        <v>258</v>
      </c>
      <c r="I1510">
        <v>324</v>
      </c>
      <c r="J1510" t="s">
        <v>109</v>
      </c>
    </row>
    <row r="1511" spans="1:10" x14ac:dyDescent="0.25">
      <c r="A1511" t="str">
        <f t="shared" si="92"/>
        <v>2025</v>
      </c>
      <c r="B1511" t="str">
        <f t="shared" si="93"/>
        <v>10</v>
      </c>
      <c r="C1511" s="3">
        <f t="shared" si="94"/>
        <v>45931</v>
      </c>
      <c r="D1511">
        <v>202510</v>
      </c>
      <c r="E1511">
        <v>201590169</v>
      </c>
      <c r="F1511">
        <v>1170002</v>
      </c>
      <c r="G1511" s="1">
        <f t="shared" si="95"/>
        <v>5.8038643739616088E-3</v>
      </c>
      <c r="H1511" t="s">
        <v>258</v>
      </c>
      <c r="I1511">
        <v>329</v>
      </c>
      <c r="J1511" t="s">
        <v>110</v>
      </c>
    </row>
    <row r="1512" spans="1:10" x14ac:dyDescent="0.25">
      <c r="A1512" t="str">
        <f t="shared" si="92"/>
        <v>2025</v>
      </c>
      <c r="B1512" t="str">
        <f t="shared" si="93"/>
        <v>10</v>
      </c>
      <c r="C1512" s="3">
        <f t="shared" si="94"/>
        <v>45931</v>
      </c>
      <c r="D1512">
        <v>202510</v>
      </c>
      <c r="E1512">
        <v>30623318</v>
      </c>
      <c r="F1512">
        <v>869596</v>
      </c>
      <c r="G1512" s="1">
        <f t="shared" si="95"/>
        <v>2.839653103559843E-2</v>
      </c>
      <c r="H1512" t="s">
        <v>258</v>
      </c>
      <c r="I1512">
        <v>331</v>
      </c>
      <c r="J1512" t="s">
        <v>111</v>
      </c>
    </row>
    <row r="1513" spans="1:10" x14ac:dyDescent="0.25">
      <c r="A1513" t="str">
        <f t="shared" si="92"/>
        <v>2025</v>
      </c>
      <c r="B1513" t="str">
        <f t="shared" si="93"/>
        <v>10</v>
      </c>
      <c r="C1513" s="3">
        <f t="shared" si="94"/>
        <v>45931</v>
      </c>
      <c r="D1513">
        <v>202510</v>
      </c>
      <c r="E1513">
        <v>6917229</v>
      </c>
      <c r="F1513">
        <v>117569</v>
      </c>
      <c r="G1513" s="1">
        <f t="shared" si="95"/>
        <v>1.6996545871186281E-2</v>
      </c>
      <c r="H1513" t="s">
        <v>258</v>
      </c>
      <c r="I1513">
        <v>332</v>
      </c>
      <c r="J1513" t="s">
        <v>112</v>
      </c>
    </row>
    <row r="1514" spans="1:10" x14ac:dyDescent="0.25">
      <c r="A1514" t="str">
        <f t="shared" si="92"/>
        <v>2025</v>
      </c>
      <c r="B1514" t="str">
        <f t="shared" si="93"/>
        <v>11</v>
      </c>
      <c r="C1514" s="3">
        <f t="shared" si="94"/>
        <v>45962</v>
      </c>
      <c r="D1514">
        <v>202511</v>
      </c>
      <c r="E1514">
        <v>2262479912</v>
      </c>
      <c r="F1514">
        <v>48748374</v>
      </c>
      <c r="G1514" s="1">
        <f t="shared" si="95"/>
        <v>2.1546433955697372E-2</v>
      </c>
      <c r="H1514" t="s">
        <v>258</v>
      </c>
      <c r="I1514">
        <v>101</v>
      </c>
      <c r="J1514" t="s">
        <v>29</v>
      </c>
    </row>
    <row r="1515" spans="1:10" x14ac:dyDescent="0.25">
      <c r="A1515" t="str">
        <f t="shared" si="92"/>
        <v>2025</v>
      </c>
      <c r="B1515" t="str">
        <f t="shared" si="93"/>
        <v>11</v>
      </c>
      <c r="C1515" s="3">
        <f t="shared" si="94"/>
        <v>45962</v>
      </c>
      <c r="D1515">
        <v>202511</v>
      </c>
      <c r="E1515">
        <v>134453646</v>
      </c>
      <c r="F1515">
        <v>15130841</v>
      </c>
      <c r="G1515" s="1">
        <f t="shared" si="95"/>
        <v>0.11253574335946234</v>
      </c>
      <c r="H1515" t="s">
        <v>258</v>
      </c>
      <c r="I1515">
        <v>102</v>
      </c>
      <c r="J1515" t="s">
        <v>30</v>
      </c>
    </row>
    <row r="1516" spans="1:10" x14ac:dyDescent="0.25">
      <c r="A1516" t="str">
        <f t="shared" si="92"/>
        <v>2025</v>
      </c>
      <c r="B1516" t="str">
        <f t="shared" si="93"/>
        <v>11</v>
      </c>
      <c r="C1516" s="3">
        <f t="shared" si="94"/>
        <v>45962</v>
      </c>
      <c r="D1516">
        <v>202511</v>
      </c>
      <c r="E1516">
        <v>619979736</v>
      </c>
      <c r="F1516">
        <v>1111436</v>
      </c>
      <c r="G1516" s="1">
        <f t="shared" si="95"/>
        <v>1.792697301964721E-3</v>
      </c>
      <c r="H1516" t="s">
        <v>258</v>
      </c>
      <c r="I1516">
        <v>103</v>
      </c>
      <c r="J1516" t="s">
        <v>31</v>
      </c>
    </row>
    <row r="1517" spans="1:10" x14ac:dyDescent="0.25">
      <c r="A1517" t="str">
        <f t="shared" si="92"/>
        <v>2025</v>
      </c>
      <c r="B1517" t="str">
        <f t="shared" si="93"/>
        <v>11</v>
      </c>
      <c r="C1517" s="3">
        <f t="shared" si="94"/>
        <v>45962</v>
      </c>
      <c r="D1517">
        <v>202511</v>
      </c>
      <c r="E1517">
        <v>653223569</v>
      </c>
      <c r="F1517">
        <v>17579321</v>
      </c>
      <c r="G1517" s="1">
        <f t="shared" si="95"/>
        <v>2.6911645314500278E-2</v>
      </c>
      <c r="H1517" t="s">
        <v>258</v>
      </c>
      <c r="I1517">
        <v>104</v>
      </c>
      <c r="J1517" t="s">
        <v>32</v>
      </c>
    </row>
    <row r="1518" spans="1:10" x14ac:dyDescent="0.25">
      <c r="A1518" t="str">
        <f t="shared" si="92"/>
        <v>2025</v>
      </c>
      <c r="B1518" t="str">
        <f t="shared" si="93"/>
        <v>11</v>
      </c>
      <c r="C1518" s="3">
        <f t="shared" si="94"/>
        <v>45962</v>
      </c>
      <c r="D1518">
        <v>202511</v>
      </c>
      <c r="E1518">
        <v>588545982</v>
      </c>
      <c r="F1518">
        <v>5370027</v>
      </c>
      <c r="G1518" s="1">
        <f t="shared" si="95"/>
        <v>9.1242267626253197E-3</v>
      </c>
      <c r="H1518" t="s">
        <v>258</v>
      </c>
      <c r="I1518">
        <v>105</v>
      </c>
      <c r="J1518" t="s">
        <v>33</v>
      </c>
    </row>
    <row r="1519" spans="1:10" x14ac:dyDescent="0.25">
      <c r="A1519" t="str">
        <f t="shared" si="92"/>
        <v>2025</v>
      </c>
      <c r="B1519" t="str">
        <f t="shared" si="93"/>
        <v>11</v>
      </c>
      <c r="C1519" s="3">
        <f t="shared" si="94"/>
        <v>45962</v>
      </c>
      <c r="D1519">
        <v>202511</v>
      </c>
      <c r="E1519">
        <v>544731551</v>
      </c>
      <c r="F1519">
        <v>236324948</v>
      </c>
      <c r="G1519" s="1">
        <f t="shared" si="95"/>
        <v>0.4338374517983446</v>
      </c>
      <c r="H1519" t="s">
        <v>258</v>
      </c>
      <c r="I1519">
        <v>106</v>
      </c>
      <c r="J1519" t="s">
        <v>34</v>
      </c>
    </row>
    <row r="1520" spans="1:10" x14ac:dyDescent="0.25">
      <c r="A1520" t="str">
        <f t="shared" si="92"/>
        <v>2025</v>
      </c>
      <c r="B1520" t="str">
        <f t="shared" si="93"/>
        <v>11</v>
      </c>
      <c r="C1520" s="3">
        <f t="shared" si="94"/>
        <v>45962</v>
      </c>
      <c r="D1520">
        <v>202511</v>
      </c>
      <c r="E1520">
        <v>1990131624</v>
      </c>
      <c r="F1520">
        <v>19801778</v>
      </c>
      <c r="G1520" s="1">
        <f t="shared" si="95"/>
        <v>9.9499840921074677E-3</v>
      </c>
      <c r="H1520" t="s">
        <v>258</v>
      </c>
      <c r="I1520">
        <v>107</v>
      </c>
      <c r="J1520" t="s">
        <v>35</v>
      </c>
    </row>
    <row r="1521" spans="1:10" x14ac:dyDescent="0.25">
      <c r="A1521" t="str">
        <f t="shared" si="92"/>
        <v>2025</v>
      </c>
      <c r="B1521" t="str">
        <f t="shared" si="93"/>
        <v>11</v>
      </c>
      <c r="C1521" s="3">
        <f t="shared" si="94"/>
        <v>45962</v>
      </c>
      <c r="D1521">
        <v>202511</v>
      </c>
      <c r="E1521">
        <v>59664045</v>
      </c>
      <c r="F1521">
        <v>4106603</v>
      </c>
      <c r="G1521" s="1">
        <f t="shared" si="95"/>
        <v>6.8828772839655772E-2</v>
      </c>
      <c r="H1521" t="s">
        <v>258</v>
      </c>
      <c r="I1521">
        <v>108</v>
      </c>
      <c r="J1521" t="s">
        <v>36</v>
      </c>
    </row>
    <row r="1522" spans="1:10" x14ac:dyDescent="0.25">
      <c r="A1522" t="str">
        <f t="shared" si="92"/>
        <v>2025</v>
      </c>
      <c r="B1522" t="str">
        <f t="shared" si="93"/>
        <v>11</v>
      </c>
      <c r="C1522" s="3">
        <f t="shared" si="94"/>
        <v>45962</v>
      </c>
      <c r="D1522">
        <v>202511</v>
      </c>
      <c r="E1522">
        <v>550176</v>
      </c>
      <c r="F1522">
        <v>16760</v>
      </c>
      <c r="G1522" s="1">
        <f t="shared" si="95"/>
        <v>3.046297911940906E-2</v>
      </c>
      <c r="H1522" t="s">
        <v>258</v>
      </c>
      <c r="I1522">
        <v>109</v>
      </c>
      <c r="J1522" t="s">
        <v>37</v>
      </c>
    </row>
    <row r="1523" spans="1:10" x14ac:dyDescent="0.25">
      <c r="A1523" t="str">
        <f t="shared" si="92"/>
        <v>2025</v>
      </c>
      <c r="B1523" t="str">
        <f t="shared" si="93"/>
        <v>11</v>
      </c>
      <c r="C1523" s="3">
        <f t="shared" si="94"/>
        <v>45962</v>
      </c>
      <c r="D1523">
        <v>202511</v>
      </c>
      <c r="E1523">
        <v>852413800</v>
      </c>
      <c r="F1523">
        <v>42310263</v>
      </c>
      <c r="G1523" s="1">
        <f t="shared" si="95"/>
        <v>4.9635825933367107E-2</v>
      </c>
      <c r="H1523" t="s">
        <v>258</v>
      </c>
      <c r="I1523">
        <v>110</v>
      </c>
      <c r="J1523" t="s">
        <v>38</v>
      </c>
    </row>
    <row r="1524" spans="1:10" x14ac:dyDescent="0.25">
      <c r="A1524" t="str">
        <f t="shared" si="92"/>
        <v>2025</v>
      </c>
      <c r="B1524" t="str">
        <f t="shared" si="93"/>
        <v>11</v>
      </c>
      <c r="C1524" s="3">
        <f t="shared" si="94"/>
        <v>45962</v>
      </c>
      <c r="D1524">
        <v>202511</v>
      </c>
      <c r="E1524">
        <v>163733351</v>
      </c>
      <c r="F1524">
        <v>3049</v>
      </c>
      <c r="G1524" s="1">
        <f t="shared" si="95"/>
        <v>1.8621740661742153E-5</v>
      </c>
      <c r="H1524" t="s">
        <v>258</v>
      </c>
      <c r="I1524">
        <v>120</v>
      </c>
      <c r="J1524" t="s">
        <v>40</v>
      </c>
    </row>
    <row r="1525" spans="1:10" x14ac:dyDescent="0.25">
      <c r="A1525" t="str">
        <f t="shared" si="92"/>
        <v>2025</v>
      </c>
      <c r="B1525" t="str">
        <f t="shared" si="93"/>
        <v>11</v>
      </c>
      <c r="C1525" s="3">
        <f t="shared" si="94"/>
        <v>45962</v>
      </c>
      <c r="D1525">
        <v>202511</v>
      </c>
      <c r="E1525">
        <v>286288679</v>
      </c>
      <c r="F1525">
        <v>2064145</v>
      </c>
      <c r="G1525" s="1">
        <f t="shared" si="95"/>
        <v>7.2100126599836667E-3</v>
      </c>
      <c r="H1525" t="s">
        <v>258</v>
      </c>
      <c r="I1525">
        <v>131</v>
      </c>
      <c r="J1525" t="s">
        <v>42</v>
      </c>
    </row>
    <row r="1526" spans="1:10" x14ac:dyDescent="0.25">
      <c r="A1526" t="str">
        <f t="shared" si="92"/>
        <v>2025</v>
      </c>
      <c r="B1526" t="str">
        <f t="shared" si="93"/>
        <v>11</v>
      </c>
      <c r="C1526" s="3">
        <f t="shared" si="94"/>
        <v>45962</v>
      </c>
      <c r="D1526">
        <v>202511</v>
      </c>
      <c r="E1526">
        <v>204958539</v>
      </c>
      <c r="F1526">
        <v>12839405</v>
      </c>
      <c r="G1526" s="1">
        <f t="shared" si="95"/>
        <v>6.2643913557561021E-2</v>
      </c>
      <c r="H1526" t="s">
        <v>258</v>
      </c>
      <c r="I1526">
        <v>139</v>
      </c>
      <c r="J1526" t="s">
        <v>43</v>
      </c>
    </row>
    <row r="1527" spans="1:10" x14ac:dyDescent="0.25">
      <c r="A1527" t="str">
        <f t="shared" si="92"/>
        <v>2025</v>
      </c>
      <c r="B1527" t="str">
        <f t="shared" si="93"/>
        <v>11</v>
      </c>
      <c r="C1527" s="3">
        <f t="shared" si="94"/>
        <v>45962</v>
      </c>
      <c r="D1527">
        <v>202511</v>
      </c>
      <c r="E1527">
        <v>255958598</v>
      </c>
      <c r="F1527">
        <v>15430366</v>
      </c>
      <c r="G1527" s="1">
        <f t="shared" si="95"/>
        <v>6.0284616811348529E-2</v>
      </c>
      <c r="H1527" t="s">
        <v>258</v>
      </c>
      <c r="I1527">
        <v>141</v>
      </c>
      <c r="J1527" t="s">
        <v>44</v>
      </c>
    </row>
    <row r="1528" spans="1:10" x14ac:dyDescent="0.25">
      <c r="A1528" t="str">
        <f t="shared" si="92"/>
        <v>2025</v>
      </c>
      <c r="B1528" t="str">
        <f t="shared" si="93"/>
        <v>11</v>
      </c>
      <c r="C1528" s="3">
        <f t="shared" si="94"/>
        <v>45962</v>
      </c>
      <c r="D1528">
        <v>202511</v>
      </c>
      <c r="E1528">
        <v>1795</v>
      </c>
      <c r="F1528">
        <v>139</v>
      </c>
      <c r="G1528" s="1">
        <f t="shared" si="95"/>
        <v>7.7437325905292481E-2</v>
      </c>
      <c r="H1528" t="s">
        <v>258</v>
      </c>
      <c r="I1528">
        <v>142</v>
      </c>
      <c r="J1528" t="s">
        <v>45</v>
      </c>
    </row>
    <row r="1529" spans="1:10" x14ac:dyDescent="0.25">
      <c r="A1529" t="str">
        <f t="shared" si="92"/>
        <v>2025</v>
      </c>
      <c r="B1529" t="str">
        <f t="shared" si="93"/>
        <v>11</v>
      </c>
      <c r="C1529" s="3">
        <f t="shared" si="94"/>
        <v>45962</v>
      </c>
      <c r="D1529">
        <v>202511</v>
      </c>
      <c r="E1529">
        <v>8967303</v>
      </c>
      <c r="F1529">
        <v>169305</v>
      </c>
      <c r="G1529" s="1">
        <f t="shared" si="95"/>
        <v>1.8880258646328779E-2</v>
      </c>
      <c r="H1529" t="s">
        <v>258</v>
      </c>
      <c r="I1529">
        <v>143</v>
      </c>
      <c r="J1529" t="s">
        <v>46</v>
      </c>
    </row>
    <row r="1530" spans="1:10" x14ac:dyDescent="0.25">
      <c r="A1530" t="str">
        <f t="shared" si="92"/>
        <v>2025</v>
      </c>
      <c r="B1530" t="str">
        <f t="shared" si="93"/>
        <v>11</v>
      </c>
      <c r="C1530" s="3">
        <f t="shared" si="94"/>
        <v>45962</v>
      </c>
      <c r="D1530">
        <v>202511</v>
      </c>
      <c r="E1530">
        <v>2007425</v>
      </c>
      <c r="F1530">
        <v>72806</v>
      </c>
      <c r="G1530" s="1">
        <f t="shared" si="95"/>
        <v>3.6268353736752308E-2</v>
      </c>
      <c r="H1530" t="s">
        <v>258</v>
      </c>
      <c r="I1530">
        <v>149</v>
      </c>
      <c r="J1530" t="s">
        <v>47</v>
      </c>
    </row>
    <row r="1531" spans="1:10" x14ac:dyDescent="0.25">
      <c r="A1531" t="str">
        <f t="shared" si="92"/>
        <v>2025</v>
      </c>
      <c r="B1531" t="str">
        <f t="shared" si="93"/>
        <v>11</v>
      </c>
      <c r="C1531" s="3">
        <f t="shared" si="94"/>
        <v>45962</v>
      </c>
      <c r="D1531">
        <v>202511</v>
      </c>
      <c r="E1531">
        <v>105958533</v>
      </c>
      <c r="F1531">
        <v>43136954</v>
      </c>
      <c r="G1531" s="1">
        <f t="shared" si="95"/>
        <v>0.40711165753870904</v>
      </c>
      <c r="H1531" t="s">
        <v>258</v>
      </c>
      <c r="I1531">
        <v>151</v>
      </c>
      <c r="J1531" t="s">
        <v>48</v>
      </c>
    </row>
    <row r="1532" spans="1:10" x14ac:dyDescent="0.25">
      <c r="A1532" t="str">
        <f t="shared" si="92"/>
        <v>2025</v>
      </c>
      <c r="B1532" t="str">
        <f t="shared" si="93"/>
        <v>11</v>
      </c>
      <c r="C1532" s="3">
        <f t="shared" si="94"/>
        <v>45962</v>
      </c>
      <c r="D1532">
        <v>202511</v>
      </c>
      <c r="E1532">
        <v>130602380</v>
      </c>
      <c r="F1532">
        <v>4601112</v>
      </c>
      <c r="G1532" s="1">
        <f t="shared" si="95"/>
        <v>3.522992460014894E-2</v>
      </c>
      <c r="H1532" t="s">
        <v>258</v>
      </c>
      <c r="I1532">
        <v>152</v>
      </c>
      <c r="J1532" t="s">
        <v>49</v>
      </c>
    </row>
    <row r="1533" spans="1:10" x14ac:dyDescent="0.25">
      <c r="A1533" t="str">
        <f t="shared" si="92"/>
        <v>2025</v>
      </c>
      <c r="B1533" t="str">
        <f t="shared" si="93"/>
        <v>11</v>
      </c>
      <c r="C1533" s="3">
        <f t="shared" si="94"/>
        <v>45962</v>
      </c>
      <c r="D1533">
        <v>202511</v>
      </c>
      <c r="E1533">
        <v>33577563</v>
      </c>
      <c r="F1533">
        <v>823100</v>
      </c>
      <c r="G1533" s="1">
        <f t="shared" si="95"/>
        <v>2.4513393065482447E-2</v>
      </c>
      <c r="H1533" t="s">
        <v>258</v>
      </c>
      <c r="I1533">
        <v>161</v>
      </c>
      <c r="J1533" t="s">
        <v>51</v>
      </c>
    </row>
    <row r="1534" spans="1:10" x14ac:dyDescent="0.25">
      <c r="A1534" t="str">
        <f t="shared" si="92"/>
        <v>2025</v>
      </c>
      <c r="B1534" t="str">
        <f t="shared" si="93"/>
        <v>11</v>
      </c>
      <c r="C1534" s="3">
        <f t="shared" si="94"/>
        <v>45962</v>
      </c>
      <c r="D1534">
        <v>202511</v>
      </c>
      <c r="E1534">
        <v>201963345</v>
      </c>
      <c r="F1534">
        <v>7474841</v>
      </c>
      <c r="G1534" s="1">
        <f t="shared" si="95"/>
        <v>3.7010879375165825E-2</v>
      </c>
      <c r="H1534" t="s">
        <v>258</v>
      </c>
      <c r="I1534">
        <v>162</v>
      </c>
      <c r="J1534" t="s">
        <v>52</v>
      </c>
    </row>
    <row r="1535" spans="1:10" x14ac:dyDescent="0.25">
      <c r="A1535" t="str">
        <f t="shared" si="92"/>
        <v>2025</v>
      </c>
      <c r="B1535" t="str">
        <f t="shared" si="93"/>
        <v>11</v>
      </c>
      <c r="C1535" s="3">
        <f t="shared" si="94"/>
        <v>45962</v>
      </c>
      <c r="D1535">
        <v>202511</v>
      </c>
      <c r="E1535">
        <v>375527973</v>
      </c>
      <c r="F1535">
        <v>47961136</v>
      </c>
      <c r="G1535" s="1">
        <f t="shared" si="95"/>
        <v>0.12771654696413254</v>
      </c>
      <c r="H1535" t="s">
        <v>258</v>
      </c>
      <c r="I1535">
        <v>170</v>
      </c>
      <c r="J1535" t="s">
        <v>53</v>
      </c>
    </row>
    <row r="1536" spans="1:10" x14ac:dyDescent="0.25">
      <c r="A1536" t="str">
        <f t="shared" si="92"/>
        <v>2025</v>
      </c>
      <c r="B1536" t="str">
        <f t="shared" si="93"/>
        <v>11</v>
      </c>
      <c r="C1536" s="3">
        <f t="shared" si="94"/>
        <v>45962</v>
      </c>
      <c r="D1536">
        <v>202511</v>
      </c>
      <c r="E1536">
        <v>107797685</v>
      </c>
      <c r="F1536">
        <v>7783075</v>
      </c>
      <c r="G1536" s="1">
        <f t="shared" si="95"/>
        <v>7.2200762010798281E-2</v>
      </c>
      <c r="H1536" t="s">
        <v>258</v>
      </c>
      <c r="I1536">
        <v>181</v>
      </c>
      <c r="J1536" t="s">
        <v>55</v>
      </c>
    </row>
    <row r="1537" spans="1:10" x14ac:dyDescent="0.25">
      <c r="A1537" t="str">
        <f t="shared" si="92"/>
        <v>2025</v>
      </c>
      <c r="B1537" t="str">
        <f t="shared" si="93"/>
        <v>11</v>
      </c>
      <c r="C1537" s="3">
        <f t="shared" si="94"/>
        <v>45962</v>
      </c>
      <c r="D1537">
        <v>202511</v>
      </c>
      <c r="E1537">
        <v>6899537</v>
      </c>
      <c r="F1537">
        <v>644823</v>
      </c>
      <c r="G1537" s="1">
        <f t="shared" si="95"/>
        <v>9.3458879921942586E-2</v>
      </c>
      <c r="H1537" t="s">
        <v>258</v>
      </c>
      <c r="I1537">
        <v>182</v>
      </c>
      <c r="J1537" t="s">
        <v>56</v>
      </c>
    </row>
    <row r="1538" spans="1:10" x14ac:dyDescent="0.25">
      <c r="A1538" t="str">
        <f t="shared" si="92"/>
        <v>2025</v>
      </c>
      <c r="B1538" t="str">
        <f t="shared" si="93"/>
        <v>11</v>
      </c>
      <c r="C1538" s="3">
        <f t="shared" si="94"/>
        <v>45962</v>
      </c>
      <c r="D1538">
        <v>202511</v>
      </c>
      <c r="E1538">
        <v>1883980</v>
      </c>
      <c r="F1538">
        <v>1364</v>
      </c>
      <c r="G1538" s="1">
        <f t="shared" si="95"/>
        <v>7.2399919319737999E-4</v>
      </c>
      <c r="H1538" t="s">
        <v>258</v>
      </c>
      <c r="I1538">
        <v>191</v>
      </c>
      <c r="J1538" t="s">
        <v>58</v>
      </c>
    </row>
    <row r="1539" spans="1:10" x14ac:dyDescent="0.25">
      <c r="A1539" t="str">
        <f t="shared" ref="A1539:A1602" si="96">LEFT(D1539,4)</f>
        <v>2025</v>
      </c>
      <c r="B1539" t="str">
        <f t="shared" ref="B1539:B1602" si="97">RIGHT(D1539,2)</f>
        <v>11</v>
      </c>
      <c r="C1539" s="3">
        <f t="shared" ref="C1539:C1602" si="98">DATE(A1539,B1539,1)</f>
        <v>45962</v>
      </c>
      <c r="D1539">
        <v>202511</v>
      </c>
      <c r="E1539">
        <v>966333985</v>
      </c>
      <c r="F1539">
        <v>38026091</v>
      </c>
      <c r="G1539" s="1">
        <f t="shared" ref="G1539:G1602" si="99">F1539/E1539</f>
        <v>3.9350878257686447E-2</v>
      </c>
      <c r="H1539" t="s">
        <v>258</v>
      </c>
      <c r="I1539">
        <v>192</v>
      </c>
      <c r="J1539" t="s">
        <v>59</v>
      </c>
    </row>
    <row r="1540" spans="1:10" x14ac:dyDescent="0.25">
      <c r="A1540" t="str">
        <f t="shared" si="96"/>
        <v>2025</v>
      </c>
      <c r="B1540" t="str">
        <f t="shared" si="97"/>
        <v>11</v>
      </c>
      <c r="C1540" s="3">
        <f t="shared" si="98"/>
        <v>45962</v>
      </c>
      <c r="D1540">
        <v>202511</v>
      </c>
      <c r="E1540">
        <v>943947179</v>
      </c>
      <c r="F1540">
        <v>14680852</v>
      </c>
      <c r="G1540" s="1">
        <f t="shared" si="99"/>
        <v>1.5552620238298313E-2</v>
      </c>
      <c r="H1540" t="s">
        <v>258</v>
      </c>
      <c r="I1540">
        <v>201</v>
      </c>
      <c r="J1540" t="s">
        <v>61</v>
      </c>
    </row>
    <row r="1541" spans="1:10" x14ac:dyDescent="0.25">
      <c r="A1541" t="str">
        <f t="shared" si="96"/>
        <v>2025</v>
      </c>
      <c r="B1541" t="str">
        <f t="shared" si="97"/>
        <v>11</v>
      </c>
      <c r="C1541" s="3">
        <f t="shared" si="98"/>
        <v>45962</v>
      </c>
      <c r="D1541">
        <v>202511</v>
      </c>
      <c r="E1541">
        <v>1372525752</v>
      </c>
      <c r="F1541">
        <v>47259599</v>
      </c>
      <c r="G1541" s="1">
        <f t="shared" si="99"/>
        <v>3.4432577262127756E-2</v>
      </c>
      <c r="H1541" t="s">
        <v>258</v>
      </c>
      <c r="I1541">
        <v>202</v>
      </c>
      <c r="J1541" t="s">
        <v>62</v>
      </c>
    </row>
    <row r="1542" spans="1:10" x14ac:dyDescent="0.25">
      <c r="A1542" t="str">
        <f t="shared" si="96"/>
        <v>2025</v>
      </c>
      <c r="B1542" t="str">
        <f t="shared" si="97"/>
        <v>11</v>
      </c>
      <c r="C1542" s="3">
        <f t="shared" si="98"/>
        <v>45962</v>
      </c>
      <c r="D1542">
        <v>202511</v>
      </c>
      <c r="E1542">
        <v>8111032</v>
      </c>
      <c r="F1542">
        <v>429233</v>
      </c>
      <c r="G1542" s="1">
        <f t="shared" si="99"/>
        <v>5.2919653134151118E-2</v>
      </c>
      <c r="H1542" t="s">
        <v>258</v>
      </c>
      <c r="I1542">
        <v>203</v>
      </c>
      <c r="J1542" t="s">
        <v>63</v>
      </c>
    </row>
    <row r="1543" spans="1:10" x14ac:dyDescent="0.25">
      <c r="A1543" t="str">
        <f t="shared" si="96"/>
        <v>2025</v>
      </c>
      <c r="B1543" t="str">
        <f t="shared" si="97"/>
        <v>11</v>
      </c>
      <c r="C1543" s="3">
        <f t="shared" si="98"/>
        <v>45962</v>
      </c>
      <c r="D1543">
        <v>202511</v>
      </c>
      <c r="E1543">
        <v>1820779</v>
      </c>
      <c r="F1543">
        <v>32784</v>
      </c>
      <c r="G1543" s="1">
        <f t="shared" si="99"/>
        <v>1.8005480071991164E-2</v>
      </c>
      <c r="H1543" t="s">
        <v>258</v>
      </c>
      <c r="I1543">
        <v>204</v>
      </c>
      <c r="J1543" t="s">
        <v>64</v>
      </c>
    </row>
    <row r="1544" spans="1:10" x14ac:dyDescent="0.25">
      <c r="A1544" t="str">
        <f t="shared" si="96"/>
        <v>2025</v>
      </c>
      <c r="B1544" t="str">
        <f t="shared" si="97"/>
        <v>11</v>
      </c>
      <c r="C1544" s="3">
        <f t="shared" si="98"/>
        <v>45962</v>
      </c>
      <c r="D1544">
        <v>202511</v>
      </c>
      <c r="E1544">
        <v>814179736</v>
      </c>
      <c r="F1544">
        <v>7576575</v>
      </c>
      <c r="G1544" s="1">
        <f t="shared" si="99"/>
        <v>9.3057769249123151E-3</v>
      </c>
      <c r="H1544" t="s">
        <v>258</v>
      </c>
      <c r="I1544">
        <v>210</v>
      </c>
      <c r="J1544" t="s">
        <v>65</v>
      </c>
    </row>
    <row r="1545" spans="1:10" x14ac:dyDescent="0.25">
      <c r="A1545" t="str">
        <f t="shared" si="96"/>
        <v>2025</v>
      </c>
      <c r="B1545" t="str">
        <f t="shared" si="97"/>
        <v>11</v>
      </c>
      <c r="C1545" s="3">
        <f t="shared" si="98"/>
        <v>45962</v>
      </c>
      <c r="D1545">
        <v>202511</v>
      </c>
      <c r="E1545">
        <v>47441916</v>
      </c>
      <c r="F1545">
        <v>2497529</v>
      </c>
      <c r="G1545" s="1">
        <f t="shared" si="99"/>
        <v>5.2643932003083517E-2</v>
      </c>
      <c r="H1545" t="s">
        <v>258</v>
      </c>
      <c r="I1545">
        <v>221</v>
      </c>
      <c r="J1545" t="s">
        <v>67</v>
      </c>
    </row>
    <row r="1546" spans="1:10" x14ac:dyDescent="0.25">
      <c r="A1546" t="str">
        <f t="shared" si="96"/>
        <v>2025</v>
      </c>
      <c r="B1546" t="str">
        <f t="shared" si="97"/>
        <v>11</v>
      </c>
      <c r="C1546" s="3">
        <f t="shared" si="98"/>
        <v>45962</v>
      </c>
      <c r="D1546">
        <v>202511</v>
      </c>
      <c r="E1546">
        <v>407138452</v>
      </c>
      <c r="F1546">
        <v>4677266</v>
      </c>
      <c r="G1546" s="1">
        <f t="shared" si="99"/>
        <v>1.1488146052095321E-2</v>
      </c>
      <c r="H1546" t="s">
        <v>258</v>
      </c>
      <c r="I1546">
        <v>222</v>
      </c>
      <c r="J1546" t="s">
        <v>68</v>
      </c>
    </row>
    <row r="1547" spans="1:10" x14ac:dyDescent="0.25">
      <c r="A1547" t="str">
        <f t="shared" si="96"/>
        <v>2025</v>
      </c>
      <c r="B1547" t="str">
        <f t="shared" si="97"/>
        <v>11</v>
      </c>
      <c r="C1547" s="3">
        <f t="shared" si="98"/>
        <v>45962</v>
      </c>
      <c r="D1547">
        <v>202511</v>
      </c>
      <c r="E1547">
        <v>102390132</v>
      </c>
      <c r="F1547">
        <v>932710</v>
      </c>
      <c r="G1547" s="1">
        <f t="shared" si="99"/>
        <v>9.1093739384963384E-3</v>
      </c>
      <c r="H1547" t="s">
        <v>258</v>
      </c>
      <c r="I1547">
        <v>231</v>
      </c>
      <c r="J1547" t="s">
        <v>70</v>
      </c>
    </row>
    <row r="1548" spans="1:10" x14ac:dyDescent="0.25">
      <c r="A1548" t="str">
        <f t="shared" si="96"/>
        <v>2025</v>
      </c>
      <c r="B1548" t="str">
        <f t="shared" si="97"/>
        <v>11</v>
      </c>
      <c r="C1548" s="3">
        <f t="shared" si="98"/>
        <v>45962</v>
      </c>
      <c r="D1548">
        <v>202511</v>
      </c>
      <c r="E1548">
        <v>424708627</v>
      </c>
      <c r="F1548">
        <v>27269371</v>
      </c>
      <c r="G1548" s="1">
        <f t="shared" si="99"/>
        <v>6.4207245312207895E-2</v>
      </c>
      <c r="H1548" t="s">
        <v>258</v>
      </c>
      <c r="I1548">
        <v>239</v>
      </c>
      <c r="J1548" t="s">
        <v>71</v>
      </c>
    </row>
    <row r="1549" spans="1:10" x14ac:dyDescent="0.25">
      <c r="A1549" t="str">
        <f t="shared" si="96"/>
        <v>2025</v>
      </c>
      <c r="B1549" t="str">
        <f t="shared" si="97"/>
        <v>11</v>
      </c>
      <c r="C1549" s="3">
        <f t="shared" si="98"/>
        <v>45962</v>
      </c>
      <c r="D1549">
        <v>202511</v>
      </c>
      <c r="E1549">
        <v>512133066</v>
      </c>
      <c r="F1549">
        <v>3818918</v>
      </c>
      <c r="G1549" s="1">
        <f t="shared" si="99"/>
        <v>7.4568862148026195E-3</v>
      </c>
      <c r="H1549" t="s">
        <v>258</v>
      </c>
      <c r="I1549">
        <v>241</v>
      </c>
      <c r="J1549" t="s">
        <v>73</v>
      </c>
    </row>
    <row r="1550" spans="1:10" x14ac:dyDescent="0.25">
      <c r="A1550" t="str">
        <f t="shared" si="96"/>
        <v>2025</v>
      </c>
      <c r="B1550" t="str">
        <f t="shared" si="97"/>
        <v>11</v>
      </c>
      <c r="C1550" s="3">
        <f t="shared" si="98"/>
        <v>45962</v>
      </c>
      <c r="D1550">
        <v>202511</v>
      </c>
      <c r="E1550">
        <v>298397111</v>
      </c>
      <c r="F1550">
        <v>610786</v>
      </c>
      <c r="G1550" s="1">
        <f t="shared" si="99"/>
        <v>2.0468897904309803E-3</v>
      </c>
      <c r="H1550" t="s">
        <v>258</v>
      </c>
      <c r="I1550">
        <v>242</v>
      </c>
      <c r="J1550" t="s">
        <v>74</v>
      </c>
    </row>
    <row r="1551" spans="1:10" x14ac:dyDescent="0.25">
      <c r="A1551" t="str">
        <f t="shared" si="96"/>
        <v>2025</v>
      </c>
      <c r="B1551" t="str">
        <f t="shared" si="97"/>
        <v>11</v>
      </c>
      <c r="C1551" s="3">
        <f t="shared" si="98"/>
        <v>45962</v>
      </c>
      <c r="D1551">
        <v>202511</v>
      </c>
      <c r="E1551">
        <v>44745993</v>
      </c>
      <c r="F1551">
        <v>201391</v>
      </c>
      <c r="G1551" s="1">
        <f t="shared" si="99"/>
        <v>4.5007605485478889E-3</v>
      </c>
      <c r="H1551" t="s">
        <v>258</v>
      </c>
      <c r="I1551">
        <v>243</v>
      </c>
      <c r="J1551" t="s">
        <v>75</v>
      </c>
    </row>
    <row r="1552" spans="1:10" x14ac:dyDescent="0.25">
      <c r="A1552" t="str">
        <f t="shared" si="96"/>
        <v>2025</v>
      </c>
      <c r="B1552" t="str">
        <f t="shared" si="97"/>
        <v>11</v>
      </c>
      <c r="C1552" s="3">
        <f t="shared" si="98"/>
        <v>45962</v>
      </c>
      <c r="D1552">
        <v>202511</v>
      </c>
      <c r="E1552">
        <v>169162137</v>
      </c>
      <c r="F1552">
        <v>2700146</v>
      </c>
      <c r="G1552" s="1">
        <f t="shared" si="99"/>
        <v>1.5961881588194882E-2</v>
      </c>
      <c r="H1552" t="s">
        <v>258</v>
      </c>
      <c r="I1552">
        <v>251</v>
      </c>
      <c r="J1552" t="s">
        <v>77</v>
      </c>
    </row>
    <row r="1553" spans="1:10" x14ac:dyDescent="0.25">
      <c r="A1553" t="str">
        <f t="shared" si="96"/>
        <v>2025</v>
      </c>
      <c r="B1553" t="str">
        <f t="shared" si="97"/>
        <v>11</v>
      </c>
      <c r="C1553" s="3">
        <f t="shared" si="98"/>
        <v>45962</v>
      </c>
      <c r="D1553">
        <v>202511</v>
      </c>
      <c r="E1553">
        <v>31057</v>
      </c>
      <c r="F1553">
        <v>0</v>
      </c>
      <c r="G1553" s="1">
        <f t="shared" si="99"/>
        <v>0</v>
      </c>
      <c r="H1553" t="s">
        <v>258</v>
      </c>
      <c r="I1553">
        <v>252</v>
      </c>
      <c r="J1553" t="s">
        <v>78</v>
      </c>
    </row>
    <row r="1554" spans="1:10" x14ac:dyDescent="0.25">
      <c r="A1554" t="str">
        <f t="shared" si="96"/>
        <v>2025</v>
      </c>
      <c r="B1554" t="str">
        <f t="shared" si="97"/>
        <v>11</v>
      </c>
      <c r="C1554" s="3">
        <f t="shared" si="98"/>
        <v>45962</v>
      </c>
      <c r="D1554">
        <v>202511</v>
      </c>
      <c r="E1554">
        <v>487824958</v>
      </c>
      <c r="F1554">
        <v>5867953</v>
      </c>
      <c r="G1554" s="1">
        <f t="shared" si="99"/>
        <v>1.2028808497329896E-2</v>
      </c>
      <c r="H1554" t="s">
        <v>258</v>
      </c>
      <c r="I1554">
        <v>259</v>
      </c>
      <c r="J1554" t="s">
        <v>79</v>
      </c>
    </row>
    <row r="1555" spans="1:10" x14ac:dyDescent="0.25">
      <c r="A1555" t="str">
        <f t="shared" si="96"/>
        <v>2025</v>
      </c>
      <c r="B1555" t="str">
        <f t="shared" si="97"/>
        <v>11</v>
      </c>
      <c r="C1555" s="3">
        <f t="shared" si="98"/>
        <v>45962</v>
      </c>
      <c r="D1555">
        <v>202511</v>
      </c>
      <c r="E1555">
        <v>2080591</v>
      </c>
      <c r="F1555">
        <v>234880</v>
      </c>
      <c r="G1555" s="1">
        <f t="shared" si="99"/>
        <v>0.11289100068201775</v>
      </c>
      <c r="H1555" t="s">
        <v>258</v>
      </c>
      <c r="I1555">
        <v>261</v>
      </c>
      <c r="J1555" t="s">
        <v>80</v>
      </c>
    </row>
    <row r="1556" spans="1:10" x14ac:dyDescent="0.25">
      <c r="A1556" t="str">
        <f t="shared" si="96"/>
        <v>2025</v>
      </c>
      <c r="B1556" t="str">
        <f t="shared" si="97"/>
        <v>11</v>
      </c>
      <c r="C1556" s="3">
        <f t="shared" si="98"/>
        <v>45962</v>
      </c>
      <c r="D1556">
        <v>202511</v>
      </c>
      <c r="E1556">
        <v>93215840</v>
      </c>
      <c r="F1556">
        <v>1282171</v>
      </c>
      <c r="G1556" s="1">
        <f t="shared" si="99"/>
        <v>1.375486183464098E-2</v>
      </c>
      <c r="H1556" t="s">
        <v>258</v>
      </c>
      <c r="I1556">
        <v>262</v>
      </c>
      <c r="J1556" t="s">
        <v>81</v>
      </c>
    </row>
    <row r="1557" spans="1:10" x14ac:dyDescent="0.25">
      <c r="A1557" t="str">
        <f t="shared" si="96"/>
        <v>2025</v>
      </c>
      <c r="B1557" t="str">
        <f t="shared" si="97"/>
        <v>11</v>
      </c>
      <c r="C1557" s="3">
        <f t="shared" si="98"/>
        <v>45962</v>
      </c>
      <c r="D1557">
        <v>202511</v>
      </c>
      <c r="E1557">
        <v>1005113</v>
      </c>
      <c r="F1557">
        <v>311164</v>
      </c>
      <c r="G1557" s="1">
        <f t="shared" si="99"/>
        <v>0.30958111177549191</v>
      </c>
      <c r="H1557" t="s">
        <v>258</v>
      </c>
      <c r="I1557">
        <v>263</v>
      </c>
      <c r="J1557" t="s">
        <v>82</v>
      </c>
    </row>
    <row r="1558" spans="1:10" x14ac:dyDescent="0.25">
      <c r="A1558" t="str">
        <f t="shared" si="96"/>
        <v>2025</v>
      </c>
      <c r="B1558" t="str">
        <f t="shared" si="97"/>
        <v>11</v>
      </c>
      <c r="C1558" s="3">
        <f t="shared" si="98"/>
        <v>45962</v>
      </c>
      <c r="D1558">
        <v>202511</v>
      </c>
      <c r="E1558">
        <v>907250523</v>
      </c>
      <c r="F1558">
        <v>22777</v>
      </c>
      <c r="G1558" s="1">
        <f t="shared" si="99"/>
        <v>2.5105524243384757E-5</v>
      </c>
      <c r="H1558" t="s">
        <v>258</v>
      </c>
      <c r="I1558">
        <v>264</v>
      </c>
      <c r="J1558" t="s">
        <v>83</v>
      </c>
    </row>
    <row r="1559" spans="1:10" x14ac:dyDescent="0.25">
      <c r="A1559" t="str">
        <f t="shared" si="96"/>
        <v>2025</v>
      </c>
      <c r="B1559" t="str">
        <f t="shared" si="97"/>
        <v>11</v>
      </c>
      <c r="C1559" s="3">
        <f t="shared" si="98"/>
        <v>45962</v>
      </c>
      <c r="D1559">
        <v>202511</v>
      </c>
      <c r="E1559">
        <v>7745744</v>
      </c>
      <c r="F1559">
        <v>22604</v>
      </c>
      <c r="G1559" s="1">
        <f t="shared" si="99"/>
        <v>2.9182477499901881E-3</v>
      </c>
      <c r="H1559" t="s">
        <v>258</v>
      </c>
      <c r="I1559">
        <v>265</v>
      </c>
      <c r="J1559" t="s">
        <v>84</v>
      </c>
    </row>
    <row r="1560" spans="1:10" x14ac:dyDescent="0.25">
      <c r="A1560" t="str">
        <f t="shared" si="96"/>
        <v>2025</v>
      </c>
      <c r="B1560" t="str">
        <f t="shared" si="97"/>
        <v>11</v>
      </c>
      <c r="C1560" s="3">
        <f t="shared" si="98"/>
        <v>45962</v>
      </c>
      <c r="D1560">
        <v>202511</v>
      </c>
      <c r="E1560">
        <v>56346588</v>
      </c>
      <c r="F1560">
        <v>785040</v>
      </c>
      <c r="G1560" s="1">
        <f t="shared" si="99"/>
        <v>1.3932343161577059E-2</v>
      </c>
      <c r="H1560" t="s">
        <v>258</v>
      </c>
      <c r="I1560">
        <v>266</v>
      </c>
      <c r="J1560" t="s">
        <v>85</v>
      </c>
    </row>
    <row r="1561" spans="1:10" x14ac:dyDescent="0.25">
      <c r="A1561" t="str">
        <f t="shared" si="96"/>
        <v>2025</v>
      </c>
      <c r="B1561" t="str">
        <f t="shared" si="97"/>
        <v>11</v>
      </c>
      <c r="C1561" s="3">
        <f t="shared" si="98"/>
        <v>45962</v>
      </c>
      <c r="D1561">
        <v>202511</v>
      </c>
      <c r="E1561">
        <v>3745105</v>
      </c>
      <c r="F1561">
        <v>37078</v>
      </c>
      <c r="G1561" s="1">
        <f t="shared" si="99"/>
        <v>9.9003899757149662E-3</v>
      </c>
      <c r="H1561" t="s">
        <v>258</v>
      </c>
      <c r="I1561">
        <v>267</v>
      </c>
      <c r="J1561" t="s">
        <v>86</v>
      </c>
    </row>
    <row r="1562" spans="1:10" x14ac:dyDescent="0.25">
      <c r="A1562" t="str">
        <f t="shared" si="96"/>
        <v>2025</v>
      </c>
      <c r="B1562" t="str">
        <f t="shared" si="97"/>
        <v>11</v>
      </c>
      <c r="C1562" s="3">
        <f t="shared" si="98"/>
        <v>45962</v>
      </c>
      <c r="D1562">
        <v>202511</v>
      </c>
      <c r="E1562">
        <v>11870516</v>
      </c>
      <c r="F1562">
        <v>428483</v>
      </c>
      <c r="G1562" s="1">
        <f t="shared" si="99"/>
        <v>3.6096408951388465E-2</v>
      </c>
      <c r="H1562" t="s">
        <v>258</v>
      </c>
      <c r="I1562">
        <v>268</v>
      </c>
      <c r="J1562" t="s">
        <v>87</v>
      </c>
    </row>
    <row r="1563" spans="1:10" x14ac:dyDescent="0.25">
      <c r="A1563" t="str">
        <f t="shared" si="96"/>
        <v>2025</v>
      </c>
      <c r="B1563" t="str">
        <f t="shared" si="97"/>
        <v>11</v>
      </c>
      <c r="C1563" s="3">
        <f t="shared" si="98"/>
        <v>45962</v>
      </c>
      <c r="D1563">
        <v>202511</v>
      </c>
      <c r="E1563">
        <v>173768380</v>
      </c>
      <c r="F1563">
        <v>23298821</v>
      </c>
      <c r="G1563" s="1">
        <f t="shared" si="99"/>
        <v>0.13407975029749372</v>
      </c>
      <c r="H1563" t="s">
        <v>258</v>
      </c>
      <c r="I1563">
        <v>271</v>
      </c>
      <c r="J1563" t="s">
        <v>88</v>
      </c>
    </row>
    <row r="1564" spans="1:10" x14ac:dyDescent="0.25">
      <c r="A1564" t="str">
        <f t="shared" si="96"/>
        <v>2025</v>
      </c>
      <c r="B1564" t="str">
        <f t="shared" si="97"/>
        <v>11</v>
      </c>
      <c r="C1564" s="3">
        <f t="shared" si="98"/>
        <v>45962</v>
      </c>
      <c r="D1564">
        <v>202511</v>
      </c>
      <c r="E1564">
        <v>4272251</v>
      </c>
      <c r="F1564">
        <v>552</v>
      </c>
      <c r="G1564" s="1">
        <f t="shared" si="99"/>
        <v>1.2920589169503383E-4</v>
      </c>
      <c r="H1564" t="s">
        <v>258</v>
      </c>
      <c r="I1564">
        <v>272</v>
      </c>
      <c r="J1564" t="s">
        <v>89</v>
      </c>
    </row>
    <row r="1565" spans="1:10" x14ac:dyDescent="0.25">
      <c r="A1565" t="str">
        <f t="shared" si="96"/>
        <v>2025</v>
      </c>
      <c r="B1565" t="str">
        <f t="shared" si="97"/>
        <v>11</v>
      </c>
      <c r="C1565" s="3">
        <f t="shared" si="98"/>
        <v>45962</v>
      </c>
      <c r="D1565">
        <v>202511</v>
      </c>
      <c r="E1565">
        <v>8828156</v>
      </c>
      <c r="F1565">
        <v>667</v>
      </c>
      <c r="G1565" s="1">
        <f t="shared" si="99"/>
        <v>7.5553716993673417E-5</v>
      </c>
      <c r="H1565" t="s">
        <v>258</v>
      </c>
      <c r="I1565">
        <v>273</v>
      </c>
      <c r="J1565" t="s">
        <v>90</v>
      </c>
    </row>
    <row r="1566" spans="1:10" x14ac:dyDescent="0.25">
      <c r="A1566" t="str">
        <f t="shared" si="96"/>
        <v>2025</v>
      </c>
      <c r="B1566" t="str">
        <f t="shared" si="97"/>
        <v>11</v>
      </c>
      <c r="C1566" s="3">
        <f t="shared" si="98"/>
        <v>45962</v>
      </c>
      <c r="D1566">
        <v>202511</v>
      </c>
      <c r="E1566">
        <v>8744571</v>
      </c>
      <c r="F1566">
        <v>112768</v>
      </c>
      <c r="G1566" s="1">
        <f t="shared" si="99"/>
        <v>1.2895772702857579E-2</v>
      </c>
      <c r="H1566" t="s">
        <v>258</v>
      </c>
      <c r="I1566">
        <v>274</v>
      </c>
      <c r="J1566" t="s">
        <v>91</v>
      </c>
    </row>
    <row r="1567" spans="1:10" x14ac:dyDescent="0.25">
      <c r="A1567" t="str">
        <f t="shared" si="96"/>
        <v>2025</v>
      </c>
      <c r="B1567" t="str">
        <f t="shared" si="97"/>
        <v>11</v>
      </c>
      <c r="C1567" s="3">
        <f t="shared" si="98"/>
        <v>45962</v>
      </c>
      <c r="D1567">
        <v>202511</v>
      </c>
      <c r="E1567">
        <v>470851396</v>
      </c>
      <c r="F1567">
        <v>91881</v>
      </c>
      <c r="G1567" s="1">
        <f t="shared" si="99"/>
        <v>1.9513800061028171E-4</v>
      </c>
      <c r="H1567" t="s">
        <v>258</v>
      </c>
      <c r="I1567">
        <v>275</v>
      </c>
      <c r="J1567" t="s">
        <v>92</v>
      </c>
    </row>
    <row r="1568" spans="1:10" x14ac:dyDescent="0.25">
      <c r="A1568" t="str">
        <f t="shared" si="96"/>
        <v>2025</v>
      </c>
      <c r="B1568" t="str">
        <f t="shared" si="97"/>
        <v>11</v>
      </c>
      <c r="C1568" s="3">
        <f t="shared" si="98"/>
        <v>45962</v>
      </c>
      <c r="D1568">
        <v>202511</v>
      </c>
      <c r="E1568">
        <v>37143812</v>
      </c>
      <c r="F1568">
        <v>1458853</v>
      </c>
      <c r="G1568" s="1">
        <f t="shared" si="99"/>
        <v>3.9275801848232483E-2</v>
      </c>
      <c r="H1568" t="s">
        <v>258</v>
      </c>
      <c r="I1568">
        <v>279</v>
      </c>
      <c r="J1568" t="s">
        <v>93</v>
      </c>
    </row>
    <row r="1569" spans="1:10" x14ac:dyDescent="0.25">
      <c r="A1569" t="str">
        <f t="shared" si="96"/>
        <v>2025</v>
      </c>
      <c r="B1569" t="str">
        <f t="shared" si="97"/>
        <v>11</v>
      </c>
      <c r="C1569" s="3">
        <f t="shared" si="98"/>
        <v>45962</v>
      </c>
      <c r="D1569">
        <v>202511</v>
      </c>
      <c r="E1569">
        <v>542587989</v>
      </c>
      <c r="F1569">
        <v>1787833</v>
      </c>
      <c r="G1569" s="1">
        <f t="shared" si="99"/>
        <v>3.2950102771257621E-3</v>
      </c>
      <c r="H1569" t="s">
        <v>258</v>
      </c>
      <c r="I1569">
        <v>281</v>
      </c>
      <c r="J1569" t="s">
        <v>94</v>
      </c>
    </row>
    <row r="1570" spans="1:10" x14ac:dyDescent="0.25">
      <c r="A1570" t="str">
        <f t="shared" si="96"/>
        <v>2025</v>
      </c>
      <c r="B1570" t="str">
        <f t="shared" si="97"/>
        <v>11</v>
      </c>
      <c r="C1570" s="3">
        <f t="shared" si="98"/>
        <v>45962</v>
      </c>
      <c r="D1570">
        <v>202511</v>
      </c>
      <c r="E1570">
        <v>515053198</v>
      </c>
      <c r="F1570">
        <v>4226802</v>
      </c>
      <c r="G1570" s="1">
        <f t="shared" si="99"/>
        <v>8.2065348131281773E-3</v>
      </c>
      <c r="H1570" t="s">
        <v>258</v>
      </c>
      <c r="I1570">
        <v>282</v>
      </c>
      <c r="J1570" t="s">
        <v>95</v>
      </c>
    </row>
    <row r="1571" spans="1:10" x14ac:dyDescent="0.25">
      <c r="A1571" t="str">
        <f t="shared" si="96"/>
        <v>2025</v>
      </c>
      <c r="B1571" t="str">
        <f t="shared" si="97"/>
        <v>11</v>
      </c>
      <c r="C1571" s="3">
        <f t="shared" si="98"/>
        <v>45962</v>
      </c>
      <c r="D1571">
        <v>202511</v>
      </c>
      <c r="E1571">
        <v>2283300512</v>
      </c>
      <c r="F1571">
        <v>688550</v>
      </c>
      <c r="G1571" s="1">
        <f t="shared" si="99"/>
        <v>3.0155907922820106E-4</v>
      </c>
      <c r="H1571" t="s">
        <v>258</v>
      </c>
      <c r="I1571">
        <v>291</v>
      </c>
      <c r="J1571" t="s">
        <v>97</v>
      </c>
    </row>
    <row r="1572" spans="1:10" x14ac:dyDescent="0.25">
      <c r="A1572" t="str">
        <f t="shared" si="96"/>
        <v>2025</v>
      </c>
      <c r="B1572" t="str">
        <f t="shared" si="97"/>
        <v>11</v>
      </c>
      <c r="C1572" s="3">
        <f t="shared" si="98"/>
        <v>45962</v>
      </c>
      <c r="D1572">
        <v>202511</v>
      </c>
      <c r="E1572">
        <v>120565855</v>
      </c>
      <c r="F1572">
        <v>298004</v>
      </c>
      <c r="G1572" s="1">
        <f t="shared" si="99"/>
        <v>2.4717114144796634E-3</v>
      </c>
      <c r="H1572" t="s">
        <v>258</v>
      </c>
      <c r="I1572">
        <v>292</v>
      </c>
      <c r="J1572" t="s">
        <v>98</v>
      </c>
    </row>
    <row r="1573" spans="1:10" x14ac:dyDescent="0.25">
      <c r="A1573" t="str">
        <f t="shared" si="96"/>
        <v>2025</v>
      </c>
      <c r="B1573" t="str">
        <f t="shared" si="97"/>
        <v>11</v>
      </c>
      <c r="C1573" s="3">
        <f t="shared" si="98"/>
        <v>45962</v>
      </c>
      <c r="D1573">
        <v>202511</v>
      </c>
      <c r="E1573">
        <v>219609935</v>
      </c>
      <c r="F1573">
        <v>1613395</v>
      </c>
      <c r="G1573" s="1">
        <f t="shared" si="99"/>
        <v>7.3466393949800134E-3</v>
      </c>
      <c r="H1573" t="s">
        <v>258</v>
      </c>
      <c r="I1573">
        <v>293</v>
      </c>
      <c r="J1573" t="s">
        <v>99</v>
      </c>
    </row>
    <row r="1574" spans="1:10" x14ac:dyDescent="0.25">
      <c r="A1574" t="str">
        <f t="shared" si="96"/>
        <v>2025</v>
      </c>
      <c r="B1574" t="str">
        <f t="shared" si="97"/>
        <v>11</v>
      </c>
      <c r="C1574" s="3">
        <f t="shared" si="98"/>
        <v>45962</v>
      </c>
      <c r="D1574">
        <v>202511</v>
      </c>
      <c r="E1574">
        <v>8904480</v>
      </c>
      <c r="F1574">
        <v>161831</v>
      </c>
      <c r="G1574" s="1">
        <f t="shared" si="99"/>
        <v>1.8174110110865543E-2</v>
      </c>
      <c r="H1574" t="s">
        <v>258</v>
      </c>
      <c r="I1574">
        <v>301</v>
      </c>
      <c r="J1574" t="s">
        <v>100</v>
      </c>
    </row>
    <row r="1575" spans="1:10" x14ac:dyDescent="0.25">
      <c r="A1575" t="str">
        <f t="shared" si="96"/>
        <v>2025</v>
      </c>
      <c r="B1575" t="str">
        <f t="shared" si="97"/>
        <v>11</v>
      </c>
      <c r="C1575" s="3">
        <f t="shared" si="98"/>
        <v>45962</v>
      </c>
      <c r="D1575">
        <v>202511</v>
      </c>
      <c r="E1575">
        <v>1099556</v>
      </c>
      <c r="F1575">
        <v>602</v>
      </c>
      <c r="G1575" s="1">
        <f t="shared" si="99"/>
        <v>5.474937156452241E-4</v>
      </c>
      <c r="H1575" t="s">
        <v>258</v>
      </c>
      <c r="I1575">
        <v>302</v>
      </c>
      <c r="J1575" t="s">
        <v>101</v>
      </c>
    </row>
    <row r="1576" spans="1:10" x14ac:dyDescent="0.25">
      <c r="A1576" t="str">
        <f t="shared" si="96"/>
        <v>2025</v>
      </c>
      <c r="B1576" t="str">
        <f t="shared" si="97"/>
        <v>11</v>
      </c>
      <c r="C1576" s="3">
        <f t="shared" si="98"/>
        <v>45962</v>
      </c>
      <c r="D1576">
        <v>202511</v>
      </c>
      <c r="E1576">
        <v>1060443</v>
      </c>
      <c r="F1576">
        <v>18280</v>
      </c>
      <c r="G1576" s="1">
        <f t="shared" si="99"/>
        <v>1.7238078802915384E-2</v>
      </c>
      <c r="H1576" t="s">
        <v>258</v>
      </c>
      <c r="I1576">
        <v>303</v>
      </c>
      <c r="J1576" t="s">
        <v>102</v>
      </c>
    </row>
    <row r="1577" spans="1:10" x14ac:dyDescent="0.25">
      <c r="A1577" t="str">
        <f t="shared" si="96"/>
        <v>2025</v>
      </c>
      <c r="B1577" t="str">
        <f t="shared" si="97"/>
        <v>11</v>
      </c>
      <c r="C1577" s="3">
        <f t="shared" si="98"/>
        <v>45962</v>
      </c>
      <c r="D1577">
        <v>202511</v>
      </c>
      <c r="E1577">
        <v>422717249</v>
      </c>
      <c r="F1577">
        <v>1276579</v>
      </c>
      <c r="G1577" s="1">
        <f t="shared" si="99"/>
        <v>3.0199359099254545E-3</v>
      </c>
      <c r="H1577" t="s">
        <v>258</v>
      </c>
      <c r="I1577">
        <v>309</v>
      </c>
      <c r="J1577" t="s">
        <v>103</v>
      </c>
    </row>
    <row r="1578" spans="1:10" x14ac:dyDescent="0.25">
      <c r="A1578" t="str">
        <f t="shared" si="96"/>
        <v>2025</v>
      </c>
      <c r="B1578" t="str">
        <f t="shared" si="97"/>
        <v>11</v>
      </c>
      <c r="C1578" s="3">
        <f t="shared" si="98"/>
        <v>45962</v>
      </c>
      <c r="D1578">
        <v>202511</v>
      </c>
      <c r="E1578">
        <v>151413233</v>
      </c>
      <c r="F1578">
        <v>6644724</v>
      </c>
      <c r="G1578" s="1">
        <f t="shared" si="99"/>
        <v>4.3884697977487876E-2</v>
      </c>
      <c r="H1578" t="s">
        <v>258</v>
      </c>
      <c r="I1578">
        <v>310</v>
      </c>
      <c r="J1578" t="s">
        <v>105</v>
      </c>
    </row>
    <row r="1579" spans="1:10" x14ac:dyDescent="0.25">
      <c r="A1579" t="str">
        <f t="shared" si="96"/>
        <v>2025</v>
      </c>
      <c r="B1579" t="str">
        <f t="shared" si="97"/>
        <v>11</v>
      </c>
      <c r="C1579" s="3">
        <f t="shared" si="98"/>
        <v>45962</v>
      </c>
      <c r="D1579">
        <v>202511</v>
      </c>
      <c r="E1579">
        <v>477178</v>
      </c>
      <c r="F1579">
        <v>29485</v>
      </c>
      <c r="G1579" s="1">
        <f t="shared" si="99"/>
        <v>6.1790359153188118E-2</v>
      </c>
      <c r="H1579" t="s">
        <v>258</v>
      </c>
      <c r="I1579">
        <v>321</v>
      </c>
      <c r="J1579" t="s">
        <v>106</v>
      </c>
    </row>
    <row r="1580" spans="1:10" x14ac:dyDescent="0.25">
      <c r="A1580" t="str">
        <f t="shared" si="96"/>
        <v>2025</v>
      </c>
      <c r="B1580" t="str">
        <f t="shared" si="97"/>
        <v>11</v>
      </c>
      <c r="C1580" s="3">
        <f t="shared" si="98"/>
        <v>45962</v>
      </c>
      <c r="D1580">
        <v>202511</v>
      </c>
      <c r="E1580">
        <v>812056</v>
      </c>
      <c r="F1580">
        <v>2814</v>
      </c>
      <c r="G1580" s="1">
        <f t="shared" si="99"/>
        <v>3.4652782566719537E-3</v>
      </c>
      <c r="H1580" t="s">
        <v>258</v>
      </c>
      <c r="I1580">
        <v>322</v>
      </c>
      <c r="J1580" t="s">
        <v>107</v>
      </c>
    </row>
    <row r="1581" spans="1:10" x14ac:dyDescent="0.25">
      <c r="A1581" t="str">
        <f t="shared" si="96"/>
        <v>2025</v>
      </c>
      <c r="B1581" t="str">
        <f t="shared" si="97"/>
        <v>11</v>
      </c>
      <c r="C1581" s="3">
        <f t="shared" si="98"/>
        <v>45962</v>
      </c>
      <c r="D1581">
        <v>202511</v>
      </c>
      <c r="E1581">
        <v>917947</v>
      </c>
      <c r="F1581">
        <v>41444</v>
      </c>
      <c r="G1581" s="1">
        <f t="shared" si="99"/>
        <v>4.5148576116050276E-2</v>
      </c>
      <c r="H1581" t="s">
        <v>258</v>
      </c>
      <c r="I1581">
        <v>323</v>
      </c>
      <c r="J1581" t="s">
        <v>108</v>
      </c>
    </row>
    <row r="1582" spans="1:10" x14ac:dyDescent="0.25">
      <c r="A1582" t="str">
        <f t="shared" si="96"/>
        <v>2025</v>
      </c>
      <c r="B1582" t="str">
        <f t="shared" si="97"/>
        <v>11</v>
      </c>
      <c r="C1582" s="3">
        <f t="shared" si="98"/>
        <v>45962</v>
      </c>
      <c r="D1582">
        <v>202511</v>
      </c>
      <c r="E1582">
        <v>3153081</v>
      </c>
      <c r="F1582">
        <v>40114</v>
      </c>
      <c r="G1582" s="1">
        <f t="shared" si="99"/>
        <v>1.2722159690791324E-2</v>
      </c>
      <c r="H1582" t="s">
        <v>258</v>
      </c>
      <c r="I1582">
        <v>324</v>
      </c>
      <c r="J1582" t="s">
        <v>109</v>
      </c>
    </row>
    <row r="1583" spans="1:10" x14ac:dyDescent="0.25">
      <c r="A1583" t="str">
        <f t="shared" si="96"/>
        <v>2025</v>
      </c>
      <c r="B1583" t="str">
        <f t="shared" si="97"/>
        <v>11</v>
      </c>
      <c r="C1583" s="3">
        <f t="shared" si="98"/>
        <v>45962</v>
      </c>
      <c r="D1583">
        <v>202511</v>
      </c>
      <c r="E1583">
        <v>204443078</v>
      </c>
      <c r="F1583">
        <v>1388004</v>
      </c>
      <c r="G1583" s="1">
        <f t="shared" si="99"/>
        <v>6.7891953769156224E-3</v>
      </c>
      <c r="H1583" t="s">
        <v>258</v>
      </c>
      <c r="I1583">
        <v>329</v>
      </c>
      <c r="J1583" t="s">
        <v>110</v>
      </c>
    </row>
    <row r="1584" spans="1:10" x14ac:dyDescent="0.25">
      <c r="A1584" t="str">
        <f t="shared" si="96"/>
        <v>2025</v>
      </c>
      <c r="B1584" t="str">
        <f t="shared" si="97"/>
        <v>11</v>
      </c>
      <c r="C1584" s="3">
        <f t="shared" si="98"/>
        <v>45962</v>
      </c>
      <c r="D1584">
        <v>202511</v>
      </c>
      <c r="E1584">
        <v>32584058</v>
      </c>
      <c r="F1584">
        <v>993594</v>
      </c>
      <c r="G1584" s="1">
        <f t="shared" si="99"/>
        <v>3.0493255321359911E-2</v>
      </c>
      <c r="H1584" t="s">
        <v>258</v>
      </c>
      <c r="I1584">
        <v>331</v>
      </c>
      <c r="J1584" t="s">
        <v>111</v>
      </c>
    </row>
    <row r="1585" spans="1:10" x14ac:dyDescent="0.25">
      <c r="A1585" t="str">
        <f t="shared" si="96"/>
        <v>2025</v>
      </c>
      <c r="B1585" t="str">
        <f t="shared" si="97"/>
        <v>11</v>
      </c>
      <c r="C1585" s="3">
        <f t="shared" si="98"/>
        <v>45962</v>
      </c>
      <c r="D1585">
        <v>202511</v>
      </c>
      <c r="E1585">
        <v>7289394</v>
      </c>
      <c r="F1585">
        <v>130070</v>
      </c>
      <c r="G1585" s="1">
        <f t="shared" si="99"/>
        <v>1.784373296326142E-2</v>
      </c>
      <c r="H1585" t="s">
        <v>258</v>
      </c>
      <c r="I1585">
        <v>332</v>
      </c>
      <c r="J1585" t="s">
        <v>112</v>
      </c>
    </row>
    <row r="1586" spans="1:10" x14ac:dyDescent="0.25">
      <c r="A1586" t="str">
        <f t="shared" si="96"/>
        <v>2025</v>
      </c>
      <c r="B1586" t="str">
        <f t="shared" si="97"/>
        <v>12</v>
      </c>
      <c r="C1586" s="3">
        <f t="shared" si="98"/>
        <v>45992</v>
      </c>
      <c r="D1586">
        <v>202512</v>
      </c>
      <c r="E1586">
        <v>2344319298</v>
      </c>
      <c r="F1586">
        <v>60910032</v>
      </c>
      <c r="G1586" s="1">
        <f t="shared" si="99"/>
        <v>2.5981969287188798E-2</v>
      </c>
      <c r="H1586" t="s">
        <v>258</v>
      </c>
      <c r="I1586">
        <v>101</v>
      </c>
      <c r="J1586" t="s">
        <v>29</v>
      </c>
    </row>
    <row r="1587" spans="1:10" x14ac:dyDescent="0.25">
      <c r="A1587" t="str">
        <f t="shared" si="96"/>
        <v>2025</v>
      </c>
      <c r="B1587" t="str">
        <f t="shared" si="97"/>
        <v>12</v>
      </c>
      <c r="C1587" s="3">
        <f t="shared" si="98"/>
        <v>45992</v>
      </c>
      <c r="D1587">
        <v>202512</v>
      </c>
      <c r="E1587">
        <v>145394071</v>
      </c>
      <c r="F1587">
        <v>16713217</v>
      </c>
      <c r="G1587" s="1">
        <f t="shared" si="99"/>
        <v>0.11495115918447596</v>
      </c>
      <c r="H1587" t="s">
        <v>258</v>
      </c>
      <c r="I1587">
        <v>102</v>
      </c>
      <c r="J1587" t="s">
        <v>30</v>
      </c>
    </row>
    <row r="1588" spans="1:10" x14ac:dyDescent="0.25">
      <c r="A1588" t="str">
        <f t="shared" si="96"/>
        <v>2025</v>
      </c>
      <c r="B1588" t="str">
        <f t="shared" si="97"/>
        <v>12</v>
      </c>
      <c r="C1588" s="3">
        <f t="shared" si="98"/>
        <v>45992</v>
      </c>
      <c r="D1588">
        <v>202512</v>
      </c>
      <c r="E1588">
        <v>593442895</v>
      </c>
      <c r="F1588">
        <v>1130942</v>
      </c>
      <c r="G1588" s="1">
        <f t="shared" si="99"/>
        <v>1.9057301208400179E-3</v>
      </c>
      <c r="H1588" t="s">
        <v>258</v>
      </c>
      <c r="I1588">
        <v>103</v>
      </c>
      <c r="J1588" t="s">
        <v>31</v>
      </c>
    </row>
    <row r="1589" spans="1:10" x14ac:dyDescent="0.25">
      <c r="A1589" t="str">
        <f t="shared" si="96"/>
        <v>2025</v>
      </c>
      <c r="B1589" t="str">
        <f t="shared" si="97"/>
        <v>12</v>
      </c>
      <c r="C1589" s="3">
        <f t="shared" si="98"/>
        <v>45992</v>
      </c>
      <c r="D1589">
        <v>202512</v>
      </c>
      <c r="E1589">
        <v>492318591</v>
      </c>
      <c r="F1589">
        <v>17887488</v>
      </c>
      <c r="G1589" s="1">
        <f t="shared" si="99"/>
        <v>3.6333155657735462E-2</v>
      </c>
      <c r="H1589" t="s">
        <v>258</v>
      </c>
      <c r="I1589">
        <v>104</v>
      </c>
      <c r="J1589" t="s">
        <v>32</v>
      </c>
    </row>
    <row r="1590" spans="1:10" x14ac:dyDescent="0.25">
      <c r="A1590" t="str">
        <f t="shared" si="96"/>
        <v>2025</v>
      </c>
      <c r="B1590" t="str">
        <f t="shared" si="97"/>
        <v>12</v>
      </c>
      <c r="C1590" s="3">
        <f t="shared" si="98"/>
        <v>45992</v>
      </c>
      <c r="D1590">
        <v>202512</v>
      </c>
      <c r="E1590">
        <v>585478539</v>
      </c>
      <c r="F1590">
        <v>7713572</v>
      </c>
      <c r="G1590" s="1">
        <f t="shared" si="99"/>
        <v>1.3174815960248203E-2</v>
      </c>
      <c r="H1590" t="s">
        <v>258</v>
      </c>
      <c r="I1590">
        <v>105</v>
      </c>
      <c r="J1590" t="s">
        <v>33</v>
      </c>
    </row>
    <row r="1591" spans="1:10" x14ac:dyDescent="0.25">
      <c r="A1591" t="str">
        <f t="shared" si="96"/>
        <v>2025</v>
      </c>
      <c r="B1591" t="str">
        <f t="shared" si="97"/>
        <v>12</v>
      </c>
      <c r="C1591" s="3">
        <f t="shared" si="98"/>
        <v>45992</v>
      </c>
      <c r="D1591">
        <v>202512</v>
      </c>
      <c r="E1591">
        <v>553028485</v>
      </c>
      <c r="F1591">
        <v>225224220</v>
      </c>
      <c r="G1591" s="1">
        <f t="shared" si="99"/>
        <v>0.40725609278516639</v>
      </c>
      <c r="H1591" t="s">
        <v>258</v>
      </c>
      <c r="I1591">
        <v>106</v>
      </c>
      <c r="J1591" t="s">
        <v>34</v>
      </c>
    </row>
    <row r="1592" spans="1:10" x14ac:dyDescent="0.25">
      <c r="A1592" t="str">
        <f t="shared" si="96"/>
        <v>2025</v>
      </c>
      <c r="B1592" t="str">
        <f t="shared" si="97"/>
        <v>12</v>
      </c>
      <c r="C1592" s="3">
        <f t="shared" si="98"/>
        <v>45992</v>
      </c>
      <c r="D1592">
        <v>202512</v>
      </c>
      <c r="E1592">
        <v>1958556489</v>
      </c>
      <c r="F1592">
        <v>27930637</v>
      </c>
      <c r="G1592" s="1">
        <f t="shared" si="99"/>
        <v>1.426082788873801E-2</v>
      </c>
      <c r="H1592" t="s">
        <v>258</v>
      </c>
      <c r="I1592">
        <v>107</v>
      </c>
      <c r="J1592" t="s">
        <v>35</v>
      </c>
    </row>
    <row r="1593" spans="1:10" x14ac:dyDescent="0.25">
      <c r="A1593" t="str">
        <f t="shared" si="96"/>
        <v>2025</v>
      </c>
      <c r="B1593" t="str">
        <f t="shared" si="97"/>
        <v>12</v>
      </c>
      <c r="C1593" s="3">
        <f t="shared" si="98"/>
        <v>45992</v>
      </c>
      <c r="D1593">
        <v>202512</v>
      </c>
      <c r="E1593">
        <v>60599796</v>
      </c>
      <c r="F1593">
        <v>6699559</v>
      </c>
      <c r="G1593" s="1">
        <f t="shared" si="99"/>
        <v>0.11055415104037644</v>
      </c>
      <c r="H1593" t="s">
        <v>258</v>
      </c>
      <c r="I1593">
        <v>108</v>
      </c>
      <c r="J1593" t="s">
        <v>36</v>
      </c>
    </row>
    <row r="1594" spans="1:10" x14ac:dyDescent="0.25">
      <c r="A1594" t="str">
        <f t="shared" si="96"/>
        <v>2025</v>
      </c>
      <c r="B1594" t="str">
        <f t="shared" si="97"/>
        <v>12</v>
      </c>
      <c r="C1594" s="3">
        <f t="shared" si="98"/>
        <v>45992</v>
      </c>
      <c r="D1594">
        <v>202512</v>
      </c>
      <c r="E1594">
        <v>656170</v>
      </c>
      <c r="F1594">
        <v>17059</v>
      </c>
      <c r="G1594" s="1">
        <f t="shared" si="99"/>
        <v>2.5997835926665346E-2</v>
      </c>
      <c r="H1594" t="s">
        <v>258</v>
      </c>
      <c r="I1594">
        <v>109</v>
      </c>
      <c r="J1594" t="s">
        <v>37</v>
      </c>
    </row>
    <row r="1595" spans="1:10" x14ac:dyDescent="0.25">
      <c r="A1595" t="str">
        <f t="shared" si="96"/>
        <v>2025</v>
      </c>
      <c r="B1595" t="str">
        <f t="shared" si="97"/>
        <v>12</v>
      </c>
      <c r="C1595" s="3">
        <f t="shared" si="98"/>
        <v>45992</v>
      </c>
      <c r="D1595">
        <v>202512</v>
      </c>
      <c r="E1595">
        <v>839508594</v>
      </c>
      <c r="F1595">
        <v>43635927</v>
      </c>
      <c r="G1595" s="1">
        <f t="shared" si="99"/>
        <v>5.197793960879929E-2</v>
      </c>
      <c r="H1595" t="s">
        <v>258</v>
      </c>
      <c r="I1595">
        <v>110</v>
      </c>
      <c r="J1595" t="s">
        <v>38</v>
      </c>
    </row>
    <row r="1596" spans="1:10" x14ac:dyDescent="0.25">
      <c r="A1596" t="str">
        <f t="shared" si="96"/>
        <v>2025</v>
      </c>
      <c r="B1596" t="str">
        <f t="shared" si="97"/>
        <v>12</v>
      </c>
      <c r="C1596" s="3">
        <f t="shared" si="98"/>
        <v>45992</v>
      </c>
      <c r="D1596">
        <v>202512</v>
      </c>
      <c r="E1596">
        <v>145585358</v>
      </c>
      <c r="F1596">
        <v>2843</v>
      </c>
      <c r="G1596" s="1">
        <f t="shared" si="99"/>
        <v>1.9528062705316837E-5</v>
      </c>
      <c r="H1596" t="s">
        <v>258</v>
      </c>
      <c r="I1596">
        <v>120</v>
      </c>
      <c r="J1596" t="s">
        <v>40</v>
      </c>
    </row>
    <row r="1597" spans="1:10" x14ac:dyDescent="0.25">
      <c r="A1597" t="str">
        <f t="shared" si="96"/>
        <v>2025</v>
      </c>
      <c r="B1597" t="str">
        <f t="shared" si="97"/>
        <v>12</v>
      </c>
      <c r="C1597" s="3">
        <f t="shared" si="98"/>
        <v>45992</v>
      </c>
      <c r="D1597">
        <v>202512</v>
      </c>
      <c r="E1597">
        <v>285348907</v>
      </c>
      <c r="F1597">
        <v>2713607</v>
      </c>
      <c r="G1597" s="1">
        <f t="shared" si="99"/>
        <v>9.5097858566530278E-3</v>
      </c>
      <c r="H1597" t="s">
        <v>258</v>
      </c>
      <c r="I1597">
        <v>131</v>
      </c>
      <c r="J1597" t="s">
        <v>42</v>
      </c>
    </row>
    <row r="1598" spans="1:10" x14ac:dyDescent="0.25">
      <c r="A1598" t="str">
        <f t="shared" si="96"/>
        <v>2025</v>
      </c>
      <c r="B1598" t="str">
        <f t="shared" si="97"/>
        <v>12</v>
      </c>
      <c r="C1598" s="3">
        <f t="shared" si="98"/>
        <v>45992</v>
      </c>
      <c r="D1598">
        <v>202512</v>
      </c>
      <c r="E1598">
        <v>210843730</v>
      </c>
      <c r="F1598">
        <v>14857016</v>
      </c>
      <c r="G1598" s="1">
        <f t="shared" si="99"/>
        <v>7.0464585311595468E-2</v>
      </c>
      <c r="H1598" t="s">
        <v>258</v>
      </c>
      <c r="I1598">
        <v>139</v>
      </c>
      <c r="J1598" t="s">
        <v>43</v>
      </c>
    </row>
    <row r="1599" spans="1:10" x14ac:dyDescent="0.25">
      <c r="A1599" t="str">
        <f t="shared" si="96"/>
        <v>2025</v>
      </c>
      <c r="B1599" t="str">
        <f t="shared" si="97"/>
        <v>12</v>
      </c>
      <c r="C1599" s="3">
        <f t="shared" si="98"/>
        <v>45992</v>
      </c>
      <c r="D1599">
        <v>202512</v>
      </c>
      <c r="E1599">
        <v>270452045</v>
      </c>
      <c r="F1599">
        <v>17734691</v>
      </c>
      <c r="G1599" s="1">
        <f t="shared" si="99"/>
        <v>6.557425365373E-2</v>
      </c>
      <c r="H1599" t="s">
        <v>258</v>
      </c>
      <c r="I1599">
        <v>141</v>
      </c>
      <c r="J1599" t="s">
        <v>44</v>
      </c>
    </row>
    <row r="1600" spans="1:10" x14ac:dyDescent="0.25">
      <c r="A1600" t="str">
        <f t="shared" si="96"/>
        <v>2025</v>
      </c>
      <c r="B1600" t="str">
        <f t="shared" si="97"/>
        <v>12</v>
      </c>
      <c r="C1600" s="3">
        <f t="shared" si="98"/>
        <v>45992</v>
      </c>
      <c r="D1600">
        <v>202512</v>
      </c>
      <c r="E1600">
        <v>828</v>
      </c>
      <c r="F1600">
        <v>139</v>
      </c>
      <c r="G1600" s="1">
        <f t="shared" si="99"/>
        <v>0.1678743961352657</v>
      </c>
      <c r="H1600" t="s">
        <v>258</v>
      </c>
      <c r="I1600">
        <v>142</v>
      </c>
      <c r="J1600" t="s">
        <v>45</v>
      </c>
    </row>
    <row r="1601" spans="1:10" x14ac:dyDescent="0.25">
      <c r="A1601" t="str">
        <f t="shared" si="96"/>
        <v>2025</v>
      </c>
      <c r="B1601" t="str">
        <f t="shared" si="97"/>
        <v>12</v>
      </c>
      <c r="C1601" s="3">
        <f t="shared" si="98"/>
        <v>45992</v>
      </c>
      <c r="D1601">
        <v>202512</v>
      </c>
      <c r="E1601">
        <v>9201970</v>
      </c>
      <c r="F1601">
        <v>153181</v>
      </c>
      <c r="G1601" s="1">
        <f t="shared" si="99"/>
        <v>1.6646544163912726E-2</v>
      </c>
      <c r="H1601" t="s">
        <v>258</v>
      </c>
      <c r="I1601">
        <v>143</v>
      </c>
      <c r="J1601" t="s">
        <v>46</v>
      </c>
    </row>
    <row r="1602" spans="1:10" x14ac:dyDescent="0.25">
      <c r="A1602" t="str">
        <f t="shared" si="96"/>
        <v>2025</v>
      </c>
      <c r="B1602" t="str">
        <f t="shared" si="97"/>
        <v>12</v>
      </c>
      <c r="C1602" s="3">
        <f t="shared" si="98"/>
        <v>45992</v>
      </c>
      <c r="D1602">
        <v>202512</v>
      </c>
      <c r="E1602">
        <v>2095497</v>
      </c>
      <c r="F1602">
        <v>68387</v>
      </c>
      <c r="G1602" s="1">
        <f t="shared" si="99"/>
        <v>3.2635217325531846E-2</v>
      </c>
      <c r="H1602" t="s">
        <v>258</v>
      </c>
      <c r="I1602">
        <v>149</v>
      </c>
      <c r="J1602" t="s">
        <v>47</v>
      </c>
    </row>
    <row r="1603" spans="1:10" x14ac:dyDescent="0.25">
      <c r="A1603" t="str">
        <f t="shared" ref="A1603:A1666" si="100">LEFT(D1603,4)</f>
        <v>2025</v>
      </c>
      <c r="B1603" t="str">
        <f t="shared" ref="B1603:B1666" si="101">RIGHT(D1603,2)</f>
        <v>12</v>
      </c>
      <c r="C1603" s="3">
        <f t="shared" ref="C1603:C1666" si="102">DATE(A1603,B1603,1)</f>
        <v>45992</v>
      </c>
      <c r="D1603">
        <v>202512</v>
      </c>
      <c r="E1603">
        <v>109243121</v>
      </c>
      <c r="F1603">
        <v>43866801</v>
      </c>
      <c r="G1603" s="1">
        <f t="shared" ref="G1603:G1666" si="103">F1603/E1603</f>
        <v>0.40155206660564008</v>
      </c>
      <c r="H1603" t="s">
        <v>258</v>
      </c>
      <c r="I1603">
        <v>151</v>
      </c>
      <c r="J1603" t="s">
        <v>48</v>
      </c>
    </row>
    <row r="1604" spans="1:10" x14ac:dyDescent="0.25">
      <c r="A1604" t="str">
        <f t="shared" si="100"/>
        <v>2025</v>
      </c>
      <c r="B1604" t="str">
        <f t="shared" si="101"/>
        <v>12</v>
      </c>
      <c r="C1604" s="3">
        <f t="shared" si="102"/>
        <v>45992</v>
      </c>
      <c r="D1604">
        <v>202512</v>
      </c>
      <c r="E1604">
        <v>131216766</v>
      </c>
      <c r="F1604">
        <v>6643655</v>
      </c>
      <c r="G1604" s="1">
        <f t="shared" si="103"/>
        <v>5.0631144193875349E-2</v>
      </c>
      <c r="H1604" t="s">
        <v>258</v>
      </c>
      <c r="I1604">
        <v>152</v>
      </c>
      <c r="J1604" t="s">
        <v>49</v>
      </c>
    </row>
    <row r="1605" spans="1:10" x14ac:dyDescent="0.25">
      <c r="A1605" t="str">
        <f t="shared" si="100"/>
        <v>2025</v>
      </c>
      <c r="B1605" t="str">
        <f t="shared" si="101"/>
        <v>12</v>
      </c>
      <c r="C1605" s="3">
        <f t="shared" si="102"/>
        <v>45992</v>
      </c>
      <c r="D1605">
        <v>202512</v>
      </c>
      <c r="E1605">
        <v>36618809</v>
      </c>
      <c r="F1605">
        <v>1301385</v>
      </c>
      <c r="G1605" s="1">
        <f t="shared" si="103"/>
        <v>3.5538703620863255E-2</v>
      </c>
      <c r="H1605" t="s">
        <v>258</v>
      </c>
      <c r="I1605">
        <v>161</v>
      </c>
      <c r="J1605" t="s">
        <v>51</v>
      </c>
    </row>
    <row r="1606" spans="1:10" x14ac:dyDescent="0.25">
      <c r="A1606" t="str">
        <f t="shared" si="100"/>
        <v>2025</v>
      </c>
      <c r="B1606" t="str">
        <f t="shared" si="101"/>
        <v>12</v>
      </c>
      <c r="C1606" s="3">
        <f t="shared" si="102"/>
        <v>45992</v>
      </c>
      <c r="D1606">
        <v>202512</v>
      </c>
      <c r="E1606">
        <v>211363152</v>
      </c>
      <c r="F1606">
        <v>7772918</v>
      </c>
      <c r="G1606" s="1">
        <f t="shared" si="103"/>
        <v>3.6775180188455936E-2</v>
      </c>
      <c r="H1606" t="s">
        <v>258</v>
      </c>
      <c r="I1606">
        <v>162</v>
      </c>
      <c r="J1606" t="s">
        <v>52</v>
      </c>
    </row>
    <row r="1607" spans="1:10" x14ac:dyDescent="0.25">
      <c r="A1607" t="str">
        <f t="shared" si="100"/>
        <v>2025</v>
      </c>
      <c r="B1607" t="str">
        <f t="shared" si="101"/>
        <v>12</v>
      </c>
      <c r="C1607" s="3">
        <f t="shared" si="102"/>
        <v>45992</v>
      </c>
      <c r="D1607">
        <v>202512</v>
      </c>
      <c r="E1607">
        <v>373820384</v>
      </c>
      <c r="F1607">
        <v>48979176</v>
      </c>
      <c r="G1607" s="1">
        <f t="shared" si="103"/>
        <v>0.13102328844646416</v>
      </c>
      <c r="H1607" t="s">
        <v>258</v>
      </c>
      <c r="I1607">
        <v>170</v>
      </c>
      <c r="J1607" t="s">
        <v>53</v>
      </c>
    </row>
    <row r="1608" spans="1:10" x14ac:dyDescent="0.25">
      <c r="A1608" t="str">
        <f t="shared" si="100"/>
        <v>2025</v>
      </c>
      <c r="B1608" t="str">
        <f t="shared" si="101"/>
        <v>12</v>
      </c>
      <c r="C1608" s="3">
        <f t="shared" si="102"/>
        <v>45992</v>
      </c>
      <c r="D1608">
        <v>202512</v>
      </c>
      <c r="E1608">
        <v>111361621</v>
      </c>
      <c r="F1608">
        <v>8960745</v>
      </c>
      <c r="G1608" s="1">
        <f t="shared" si="103"/>
        <v>8.0465288844888488E-2</v>
      </c>
      <c r="H1608" t="s">
        <v>258</v>
      </c>
      <c r="I1608">
        <v>181</v>
      </c>
      <c r="J1608" t="s">
        <v>55</v>
      </c>
    </row>
    <row r="1609" spans="1:10" x14ac:dyDescent="0.25">
      <c r="A1609" t="str">
        <f t="shared" si="100"/>
        <v>2025</v>
      </c>
      <c r="B1609" t="str">
        <f t="shared" si="101"/>
        <v>12</v>
      </c>
      <c r="C1609" s="3">
        <f t="shared" si="102"/>
        <v>45992</v>
      </c>
      <c r="D1609">
        <v>202512</v>
      </c>
      <c r="E1609">
        <v>9524846</v>
      </c>
      <c r="F1609">
        <v>941556</v>
      </c>
      <c r="G1609" s="1">
        <f t="shared" si="103"/>
        <v>9.885262186916198E-2</v>
      </c>
      <c r="H1609" t="s">
        <v>258</v>
      </c>
      <c r="I1609">
        <v>182</v>
      </c>
      <c r="J1609" t="s">
        <v>56</v>
      </c>
    </row>
    <row r="1610" spans="1:10" x14ac:dyDescent="0.25">
      <c r="A1610" t="str">
        <f t="shared" si="100"/>
        <v>2025</v>
      </c>
      <c r="B1610" t="str">
        <f t="shared" si="101"/>
        <v>12</v>
      </c>
      <c r="C1610" s="3">
        <f t="shared" si="102"/>
        <v>45992</v>
      </c>
      <c r="D1610">
        <v>202512</v>
      </c>
      <c r="E1610">
        <v>2139258</v>
      </c>
      <c r="F1610">
        <v>1364</v>
      </c>
      <c r="G1610" s="1">
        <f t="shared" si="103"/>
        <v>6.3760425343740675E-4</v>
      </c>
      <c r="H1610" t="s">
        <v>258</v>
      </c>
      <c r="I1610">
        <v>191</v>
      </c>
      <c r="J1610" t="s">
        <v>58</v>
      </c>
    </row>
    <row r="1611" spans="1:10" x14ac:dyDescent="0.25">
      <c r="A1611" t="str">
        <f t="shared" si="100"/>
        <v>2025</v>
      </c>
      <c r="B1611" t="str">
        <f t="shared" si="101"/>
        <v>12</v>
      </c>
      <c r="C1611" s="3">
        <f t="shared" si="102"/>
        <v>45992</v>
      </c>
      <c r="D1611">
        <v>202512</v>
      </c>
      <c r="E1611">
        <v>979707325</v>
      </c>
      <c r="F1611">
        <v>39025641</v>
      </c>
      <c r="G1611" s="1">
        <f t="shared" si="103"/>
        <v>3.9833978989592629E-2</v>
      </c>
      <c r="H1611" t="s">
        <v>258</v>
      </c>
      <c r="I1611">
        <v>192</v>
      </c>
      <c r="J1611" t="s">
        <v>59</v>
      </c>
    </row>
    <row r="1612" spans="1:10" x14ac:dyDescent="0.25">
      <c r="A1612" t="str">
        <f t="shared" si="100"/>
        <v>2025</v>
      </c>
      <c r="B1612" t="str">
        <f t="shared" si="101"/>
        <v>12</v>
      </c>
      <c r="C1612" s="3">
        <f t="shared" si="102"/>
        <v>45992</v>
      </c>
      <c r="D1612">
        <v>202512</v>
      </c>
      <c r="E1612">
        <v>958043869</v>
      </c>
      <c r="F1612">
        <v>14514038</v>
      </c>
      <c r="G1612" s="1">
        <f t="shared" si="103"/>
        <v>1.5149659081008116E-2</v>
      </c>
      <c r="H1612" t="s">
        <v>258</v>
      </c>
      <c r="I1612">
        <v>201</v>
      </c>
      <c r="J1612" t="s">
        <v>61</v>
      </c>
    </row>
    <row r="1613" spans="1:10" x14ac:dyDescent="0.25">
      <c r="A1613" t="str">
        <f t="shared" si="100"/>
        <v>2025</v>
      </c>
      <c r="B1613" t="str">
        <f t="shared" si="101"/>
        <v>12</v>
      </c>
      <c r="C1613" s="3">
        <f t="shared" si="102"/>
        <v>45992</v>
      </c>
      <c r="D1613">
        <v>202512</v>
      </c>
      <c r="E1613">
        <v>1372829682</v>
      </c>
      <c r="F1613">
        <v>79712780</v>
      </c>
      <c r="G1613" s="1">
        <f t="shared" si="103"/>
        <v>5.8064580803549377E-2</v>
      </c>
      <c r="H1613" t="s">
        <v>258</v>
      </c>
      <c r="I1613">
        <v>202</v>
      </c>
      <c r="J1613" t="s">
        <v>62</v>
      </c>
    </row>
    <row r="1614" spans="1:10" x14ac:dyDescent="0.25">
      <c r="A1614" t="str">
        <f t="shared" si="100"/>
        <v>2025</v>
      </c>
      <c r="B1614" t="str">
        <f t="shared" si="101"/>
        <v>12</v>
      </c>
      <c r="C1614" s="3">
        <f t="shared" si="102"/>
        <v>45992</v>
      </c>
      <c r="D1614">
        <v>202512</v>
      </c>
      <c r="E1614">
        <v>7888579</v>
      </c>
      <c r="F1614">
        <v>431345</v>
      </c>
      <c r="G1614" s="1">
        <f t="shared" si="103"/>
        <v>5.4679683121636992E-2</v>
      </c>
      <c r="H1614" t="s">
        <v>258</v>
      </c>
      <c r="I1614">
        <v>203</v>
      </c>
      <c r="J1614" t="s">
        <v>63</v>
      </c>
    </row>
    <row r="1615" spans="1:10" x14ac:dyDescent="0.25">
      <c r="A1615" t="str">
        <f t="shared" si="100"/>
        <v>2025</v>
      </c>
      <c r="B1615" t="str">
        <f t="shared" si="101"/>
        <v>12</v>
      </c>
      <c r="C1615" s="3">
        <f t="shared" si="102"/>
        <v>45992</v>
      </c>
      <c r="D1615">
        <v>202512</v>
      </c>
      <c r="E1615">
        <v>2072707</v>
      </c>
      <c r="F1615">
        <v>31082</v>
      </c>
      <c r="G1615" s="1">
        <f t="shared" si="103"/>
        <v>1.4995848424306957E-2</v>
      </c>
      <c r="H1615" t="s">
        <v>258</v>
      </c>
      <c r="I1615">
        <v>204</v>
      </c>
      <c r="J1615" t="s">
        <v>64</v>
      </c>
    </row>
    <row r="1616" spans="1:10" x14ac:dyDescent="0.25">
      <c r="A1616" t="str">
        <f t="shared" si="100"/>
        <v>2025</v>
      </c>
      <c r="B1616" t="str">
        <f t="shared" si="101"/>
        <v>12</v>
      </c>
      <c r="C1616" s="3">
        <f t="shared" si="102"/>
        <v>45992</v>
      </c>
      <c r="D1616">
        <v>202512</v>
      </c>
      <c r="E1616">
        <v>850810096</v>
      </c>
      <c r="F1616">
        <v>8961135</v>
      </c>
      <c r="G1616" s="1">
        <f t="shared" si="103"/>
        <v>1.0532473747232074E-2</v>
      </c>
      <c r="H1616" t="s">
        <v>258</v>
      </c>
      <c r="I1616">
        <v>210</v>
      </c>
      <c r="J1616" t="s">
        <v>65</v>
      </c>
    </row>
    <row r="1617" spans="1:10" x14ac:dyDescent="0.25">
      <c r="A1617" t="str">
        <f t="shared" si="100"/>
        <v>2025</v>
      </c>
      <c r="B1617" t="str">
        <f t="shared" si="101"/>
        <v>12</v>
      </c>
      <c r="C1617" s="3">
        <f t="shared" si="102"/>
        <v>45992</v>
      </c>
      <c r="D1617">
        <v>202512</v>
      </c>
      <c r="E1617">
        <v>59039597</v>
      </c>
      <c r="F1617">
        <v>2456068</v>
      </c>
      <c r="G1617" s="1">
        <f t="shared" si="103"/>
        <v>4.1600351709717799E-2</v>
      </c>
      <c r="H1617" t="s">
        <v>258</v>
      </c>
      <c r="I1617">
        <v>221</v>
      </c>
      <c r="J1617" t="s">
        <v>67</v>
      </c>
    </row>
    <row r="1618" spans="1:10" x14ac:dyDescent="0.25">
      <c r="A1618" t="str">
        <f t="shared" si="100"/>
        <v>2025</v>
      </c>
      <c r="B1618" t="str">
        <f t="shared" si="101"/>
        <v>12</v>
      </c>
      <c r="C1618" s="3">
        <f t="shared" si="102"/>
        <v>45992</v>
      </c>
      <c r="D1618">
        <v>202512</v>
      </c>
      <c r="E1618">
        <v>445429117</v>
      </c>
      <c r="F1618">
        <v>6360114</v>
      </c>
      <c r="G1618" s="1">
        <f t="shared" si="103"/>
        <v>1.4278622023714719E-2</v>
      </c>
      <c r="H1618" t="s">
        <v>258</v>
      </c>
      <c r="I1618">
        <v>222</v>
      </c>
      <c r="J1618" t="s">
        <v>68</v>
      </c>
    </row>
    <row r="1619" spans="1:10" x14ac:dyDescent="0.25">
      <c r="A1619" t="str">
        <f t="shared" si="100"/>
        <v>2025</v>
      </c>
      <c r="B1619" t="str">
        <f t="shared" si="101"/>
        <v>12</v>
      </c>
      <c r="C1619" s="3">
        <f t="shared" si="102"/>
        <v>45992</v>
      </c>
      <c r="D1619">
        <v>202512</v>
      </c>
      <c r="E1619">
        <v>95119861</v>
      </c>
      <c r="F1619">
        <v>2029520</v>
      </c>
      <c r="G1619" s="1">
        <f t="shared" si="103"/>
        <v>2.1336448336483588E-2</v>
      </c>
      <c r="H1619" t="s">
        <v>258</v>
      </c>
      <c r="I1619">
        <v>231</v>
      </c>
      <c r="J1619" t="s">
        <v>70</v>
      </c>
    </row>
    <row r="1620" spans="1:10" x14ac:dyDescent="0.25">
      <c r="A1620" t="str">
        <f t="shared" si="100"/>
        <v>2025</v>
      </c>
      <c r="B1620" t="str">
        <f t="shared" si="101"/>
        <v>12</v>
      </c>
      <c r="C1620" s="3">
        <f t="shared" si="102"/>
        <v>45992</v>
      </c>
      <c r="D1620">
        <v>202512</v>
      </c>
      <c r="E1620">
        <v>435643821</v>
      </c>
      <c r="F1620">
        <v>27873503</v>
      </c>
      <c r="G1620" s="1">
        <f t="shared" si="103"/>
        <v>6.3982321466232853E-2</v>
      </c>
      <c r="H1620" t="s">
        <v>258</v>
      </c>
      <c r="I1620">
        <v>239</v>
      </c>
      <c r="J1620" t="s">
        <v>71</v>
      </c>
    </row>
    <row r="1621" spans="1:10" x14ac:dyDescent="0.25">
      <c r="A1621" t="str">
        <f t="shared" si="100"/>
        <v>2025</v>
      </c>
      <c r="B1621" t="str">
        <f t="shared" si="101"/>
        <v>12</v>
      </c>
      <c r="C1621" s="3">
        <f t="shared" si="102"/>
        <v>45992</v>
      </c>
      <c r="D1621">
        <v>202512</v>
      </c>
      <c r="E1621">
        <v>539701883</v>
      </c>
      <c r="F1621">
        <v>3741622</v>
      </c>
      <c r="G1621" s="1">
        <f t="shared" si="103"/>
        <v>6.9327569865084201E-3</v>
      </c>
      <c r="H1621" t="s">
        <v>258</v>
      </c>
      <c r="I1621">
        <v>241</v>
      </c>
      <c r="J1621" t="s">
        <v>73</v>
      </c>
    </row>
    <row r="1622" spans="1:10" x14ac:dyDescent="0.25">
      <c r="A1622" t="str">
        <f t="shared" si="100"/>
        <v>2025</v>
      </c>
      <c r="B1622" t="str">
        <f t="shared" si="101"/>
        <v>12</v>
      </c>
      <c r="C1622" s="3">
        <f t="shared" si="102"/>
        <v>45992</v>
      </c>
      <c r="D1622">
        <v>202512</v>
      </c>
      <c r="E1622">
        <v>292535450</v>
      </c>
      <c r="F1622">
        <v>649459</v>
      </c>
      <c r="G1622" s="1">
        <f t="shared" si="103"/>
        <v>2.2201035806087774E-3</v>
      </c>
      <c r="H1622" t="s">
        <v>258</v>
      </c>
      <c r="I1622">
        <v>242</v>
      </c>
      <c r="J1622" t="s">
        <v>74</v>
      </c>
    </row>
    <row r="1623" spans="1:10" x14ac:dyDescent="0.25">
      <c r="A1623" t="str">
        <f t="shared" si="100"/>
        <v>2025</v>
      </c>
      <c r="B1623" t="str">
        <f t="shared" si="101"/>
        <v>12</v>
      </c>
      <c r="C1623" s="3">
        <f t="shared" si="102"/>
        <v>45992</v>
      </c>
      <c r="D1623">
        <v>202512</v>
      </c>
      <c r="E1623">
        <v>47411834</v>
      </c>
      <c r="F1623">
        <v>835249</v>
      </c>
      <c r="G1623" s="1">
        <f t="shared" si="103"/>
        <v>1.7616888644299226E-2</v>
      </c>
      <c r="H1623" t="s">
        <v>258</v>
      </c>
      <c r="I1623">
        <v>243</v>
      </c>
      <c r="J1623" t="s">
        <v>75</v>
      </c>
    </row>
    <row r="1624" spans="1:10" x14ac:dyDescent="0.25">
      <c r="A1624" t="str">
        <f t="shared" si="100"/>
        <v>2025</v>
      </c>
      <c r="B1624" t="str">
        <f t="shared" si="101"/>
        <v>12</v>
      </c>
      <c r="C1624" s="3">
        <f t="shared" si="102"/>
        <v>45992</v>
      </c>
      <c r="D1624">
        <v>202512</v>
      </c>
      <c r="E1624">
        <v>179916616</v>
      </c>
      <c r="F1624">
        <v>4609696</v>
      </c>
      <c r="G1624" s="1">
        <f t="shared" si="103"/>
        <v>2.5621291143003714E-2</v>
      </c>
      <c r="H1624" t="s">
        <v>258</v>
      </c>
      <c r="I1624">
        <v>251</v>
      </c>
      <c r="J1624" t="s">
        <v>77</v>
      </c>
    </row>
    <row r="1625" spans="1:10" x14ac:dyDescent="0.25">
      <c r="A1625" t="str">
        <f t="shared" si="100"/>
        <v>2025</v>
      </c>
      <c r="B1625" t="str">
        <f t="shared" si="101"/>
        <v>12</v>
      </c>
      <c r="C1625" s="3">
        <f t="shared" si="102"/>
        <v>45992</v>
      </c>
      <c r="D1625">
        <v>202512</v>
      </c>
      <c r="E1625">
        <v>27442</v>
      </c>
      <c r="F1625">
        <v>0</v>
      </c>
      <c r="G1625" s="1">
        <f t="shared" si="103"/>
        <v>0</v>
      </c>
      <c r="H1625" t="s">
        <v>258</v>
      </c>
      <c r="I1625">
        <v>252</v>
      </c>
      <c r="J1625" t="s">
        <v>78</v>
      </c>
    </row>
    <row r="1626" spans="1:10" x14ac:dyDescent="0.25">
      <c r="A1626" t="str">
        <f t="shared" si="100"/>
        <v>2025</v>
      </c>
      <c r="B1626" t="str">
        <f t="shared" si="101"/>
        <v>12</v>
      </c>
      <c r="C1626" s="3">
        <f t="shared" si="102"/>
        <v>45992</v>
      </c>
      <c r="D1626">
        <v>202512</v>
      </c>
      <c r="E1626">
        <v>489874572</v>
      </c>
      <c r="F1626">
        <v>7586092</v>
      </c>
      <c r="G1626" s="1">
        <f t="shared" si="103"/>
        <v>1.5485784389723336E-2</v>
      </c>
      <c r="H1626" t="s">
        <v>258</v>
      </c>
      <c r="I1626">
        <v>259</v>
      </c>
      <c r="J1626" t="s">
        <v>79</v>
      </c>
    </row>
    <row r="1627" spans="1:10" x14ac:dyDescent="0.25">
      <c r="A1627" t="str">
        <f t="shared" si="100"/>
        <v>2025</v>
      </c>
      <c r="B1627" t="str">
        <f t="shared" si="101"/>
        <v>12</v>
      </c>
      <c r="C1627" s="3">
        <f t="shared" si="102"/>
        <v>45992</v>
      </c>
      <c r="D1627">
        <v>202512</v>
      </c>
      <c r="E1627">
        <v>2521501</v>
      </c>
      <c r="F1627">
        <v>234868</v>
      </c>
      <c r="G1627" s="1">
        <f t="shared" si="103"/>
        <v>9.3146106227996739E-2</v>
      </c>
      <c r="H1627" t="s">
        <v>258</v>
      </c>
      <c r="I1627">
        <v>261</v>
      </c>
      <c r="J1627" t="s">
        <v>80</v>
      </c>
    </row>
    <row r="1628" spans="1:10" x14ac:dyDescent="0.25">
      <c r="A1628" t="str">
        <f t="shared" si="100"/>
        <v>2025</v>
      </c>
      <c r="B1628" t="str">
        <f t="shared" si="101"/>
        <v>12</v>
      </c>
      <c r="C1628" s="3">
        <f t="shared" si="102"/>
        <v>45992</v>
      </c>
      <c r="D1628">
        <v>202512</v>
      </c>
      <c r="E1628">
        <v>97282820</v>
      </c>
      <c r="F1628">
        <v>1392060</v>
      </c>
      <c r="G1628" s="1">
        <f t="shared" si="103"/>
        <v>1.4309412494415766E-2</v>
      </c>
      <c r="H1628" t="s">
        <v>258</v>
      </c>
      <c r="I1628">
        <v>262</v>
      </c>
      <c r="J1628" t="s">
        <v>81</v>
      </c>
    </row>
    <row r="1629" spans="1:10" x14ac:dyDescent="0.25">
      <c r="A1629" t="str">
        <f t="shared" si="100"/>
        <v>2025</v>
      </c>
      <c r="B1629" t="str">
        <f t="shared" si="101"/>
        <v>12</v>
      </c>
      <c r="C1629" s="3">
        <f t="shared" si="102"/>
        <v>45992</v>
      </c>
      <c r="D1629">
        <v>202512</v>
      </c>
      <c r="E1629">
        <v>1071353</v>
      </c>
      <c r="F1629">
        <v>423663</v>
      </c>
      <c r="G1629" s="1">
        <f t="shared" si="103"/>
        <v>0.39544669217335465</v>
      </c>
      <c r="H1629" t="s">
        <v>258</v>
      </c>
      <c r="I1629">
        <v>263</v>
      </c>
      <c r="J1629" t="s">
        <v>82</v>
      </c>
    </row>
    <row r="1630" spans="1:10" x14ac:dyDescent="0.25">
      <c r="A1630" t="str">
        <f t="shared" si="100"/>
        <v>2025</v>
      </c>
      <c r="B1630" t="str">
        <f t="shared" si="101"/>
        <v>12</v>
      </c>
      <c r="C1630" s="3">
        <f t="shared" si="102"/>
        <v>45992</v>
      </c>
      <c r="D1630">
        <v>202512</v>
      </c>
      <c r="E1630">
        <v>968162060</v>
      </c>
      <c r="F1630">
        <v>30476</v>
      </c>
      <c r="G1630" s="1">
        <f t="shared" si="103"/>
        <v>3.1478201077203952E-5</v>
      </c>
      <c r="H1630" t="s">
        <v>258</v>
      </c>
      <c r="I1630">
        <v>264</v>
      </c>
      <c r="J1630" t="s">
        <v>83</v>
      </c>
    </row>
    <row r="1631" spans="1:10" x14ac:dyDescent="0.25">
      <c r="A1631" t="str">
        <f t="shared" si="100"/>
        <v>2025</v>
      </c>
      <c r="B1631" t="str">
        <f t="shared" si="101"/>
        <v>12</v>
      </c>
      <c r="C1631" s="3">
        <f t="shared" si="102"/>
        <v>45992</v>
      </c>
      <c r="D1631">
        <v>202512</v>
      </c>
      <c r="E1631">
        <v>8862693</v>
      </c>
      <c r="F1631">
        <v>30878</v>
      </c>
      <c r="G1631" s="1">
        <f t="shared" si="103"/>
        <v>3.4840426042061935E-3</v>
      </c>
      <c r="H1631" t="s">
        <v>258</v>
      </c>
      <c r="I1631">
        <v>265</v>
      </c>
      <c r="J1631" t="s">
        <v>84</v>
      </c>
    </row>
    <row r="1632" spans="1:10" x14ac:dyDescent="0.25">
      <c r="A1632" t="str">
        <f t="shared" si="100"/>
        <v>2025</v>
      </c>
      <c r="B1632" t="str">
        <f t="shared" si="101"/>
        <v>12</v>
      </c>
      <c r="C1632" s="3">
        <f t="shared" si="102"/>
        <v>45992</v>
      </c>
      <c r="D1632">
        <v>202512</v>
      </c>
      <c r="E1632">
        <v>58472925</v>
      </c>
      <c r="F1632">
        <v>780994</v>
      </c>
      <c r="G1632" s="1">
        <f t="shared" si="103"/>
        <v>1.3356506451490155E-2</v>
      </c>
      <c r="H1632" t="s">
        <v>258</v>
      </c>
      <c r="I1632">
        <v>266</v>
      </c>
      <c r="J1632" t="s">
        <v>85</v>
      </c>
    </row>
    <row r="1633" spans="1:10" x14ac:dyDescent="0.25">
      <c r="A1633" t="str">
        <f t="shared" si="100"/>
        <v>2025</v>
      </c>
      <c r="B1633" t="str">
        <f t="shared" si="101"/>
        <v>12</v>
      </c>
      <c r="C1633" s="3">
        <f t="shared" si="102"/>
        <v>45992</v>
      </c>
      <c r="D1633">
        <v>202512</v>
      </c>
      <c r="E1633">
        <v>3913386</v>
      </c>
      <c r="F1633">
        <v>38070</v>
      </c>
      <c r="G1633" s="1">
        <f t="shared" si="103"/>
        <v>9.7281484627378956E-3</v>
      </c>
      <c r="H1633" t="s">
        <v>258</v>
      </c>
      <c r="I1633">
        <v>267</v>
      </c>
      <c r="J1633" t="s">
        <v>86</v>
      </c>
    </row>
    <row r="1634" spans="1:10" x14ac:dyDescent="0.25">
      <c r="A1634" t="str">
        <f t="shared" si="100"/>
        <v>2025</v>
      </c>
      <c r="B1634" t="str">
        <f t="shared" si="101"/>
        <v>12</v>
      </c>
      <c r="C1634" s="3">
        <f t="shared" si="102"/>
        <v>45992</v>
      </c>
      <c r="D1634">
        <v>202512</v>
      </c>
      <c r="E1634">
        <v>13107578</v>
      </c>
      <c r="F1634">
        <v>463613</v>
      </c>
      <c r="G1634" s="1">
        <f t="shared" si="103"/>
        <v>3.5369844833271255E-2</v>
      </c>
      <c r="H1634" t="s">
        <v>258</v>
      </c>
      <c r="I1634">
        <v>268</v>
      </c>
      <c r="J1634" t="s">
        <v>87</v>
      </c>
    </row>
    <row r="1635" spans="1:10" x14ac:dyDescent="0.25">
      <c r="A1635" t="str">
        <f t="shared" si="100"/>
        <v>2025</v>
      </c>
      <c r="B1635" t="str">
        <f t="shared" si="101"/>
        <v>12</v>
      </c>
      <c r="C1635" s="3">
        <f t="shared" si="102"/>
        <v>45992</v>
      </c>
      <c r="D1635">
        <v>202512</v>
      </c>
      <c r="E1635">
        <v>191157294</v>
      </c>
      <c r="F1635">
        <v>23659647</v>
      </c>
      <c r="G1635" s="1">
        <f t="shared" si="103"/>
        <v>0.12377056875475544</v>
      </c>
      <c r="H1635" t="s">
        <v>258</v>
      </c>
      <c r="I1635">
        <v>271</v>
      </c>
      <c r="J1635" t="s">
        <v>88</v>
      </c>
    </row>
    <row r="1636" spans="1:10" x14ac:dyDescent="0.25">
      <c r="A1636" t="str">
        <f t="shared" si="100"/>
        <v>2025</v>
      </c>
      <c r="B1636" t="str">
        <f t="shared" si="101"/>
        <v>12</v>
      </c>
      <c r="C1636" s="3">
        <f t="shared" si="102"/>
        <v>45992</v>
      </c>
      <c r="D1636">
        <v>202512</v>
      </c>
      <c r="E1636">
        <v>4261872</v>
      </c>
      <c r="F1636">
        <v>448642</v>
      </c>
      <c r="G1636" s="1">
        <f t="shared" si="103"/>
        <v>0.105268764524134</v>
      </c>
      <c r="H1636" t="s">
        <v>258</v>
      </c>
      <c r="I1636">
        <v>272</v>
      </c>
      <c r="J1636" t="s">
        <v>89</v>
      </c>
    </row>
    <row r="1637" spans="1:10" x14ac:dyDescent="0.25">
      <c r="A1637" t="str">
        <f t="shared" si="100"/>
        <v>2025</v>
      </c>
      <c r="B1637" t="str">
        <f t="shared" si="101"/>
        <v>12</v>
      </c>
      <c r="C1637" s="3">
        <f t="shared" si="102"/>
        <v>45992</v>
      </c>
      <c r="D1637">
        <v>202512</v>
      </c>
      <c r="E1637">
        <v>9091314</v>
      </c>
      <c r="F1637">
        <v>667</v>
      </c>
      <c r="G1637" s="1">
        <f t="shared" si="103"/>
        <v>7.336673224574577E-5</v>
      </c>
      <c r="H1637" t="s">
        <v>258</v>
      </c>
      <c r="I1637">
        <v>273</v>
      </c>
      <c r="J1637" t="s">
        <v>90</v>
      </c>
    </row>
    <row r="1638" spans="1:10" x14ac:dyDescent="0.25">
      <c r="A1638" t="str">
        <f t="shared" si="100"/>
        <v>2025</v>
      </c>
      <c r="B1638" t="str">
        <f t="shared" si="101"/>
        <v>12</v>
      </c>
      <c r="C1638" s="3">
        <f t="shared" si="102"/>
        <v>45992</v>
      </c>
      <c r="D1638">
        <v>202512</v>
      </c>
      <c r="E1638">
        <v>9725777</v>
      </c>
      <c r="F1638">
        <v>121155</v>
      </c>
      <c r="G1638" s="1">
        <f t="shared" si="103"/>
        <v>1.2457102399119371E-2</v>
      </c>
      <c r="H1638" t="s">
        <v>258</v>
      </c>
      <c r="I1638">
        <v>274</v>
      </c>
      <c r="J1638" t="s">
        <v>91</v>
      </c>
    </row>
    <row r="1639" spans="1:10" x14ac:dyDescent="0.25">
      <c r="A1639" t="str">
        <f t="shared" si="100"/>
        <v>2025</v>
      </c>
      <c r="B1639" t="str">
        <f t="shared" si="101"/>
        <v>12</v>
      </c>
      <c r="C1639" s="3">
        <f t="shared" si="102"/>
        <v>45992</v>
      </c>
      <c r="D1639">
        <v>202512</v>
      </c>
      <c r="E1639">
        <v>469484153</v>
      </c>
      <c r="F1639">
        <v>353728</v>
      </c>
      <c r="G1639" s="1">
        <f t="shared" si="103"/>
        <v>7.5343970129701054E-4</v>
      </c>
      <c r="H1639" t="s">
        <v>258</v>
      </c>
      <c r="I1639">
        <v>275</v>
      </c>
      <c r="J1639" t="s">
        <v>92</v>
      </c>
    </row>
    <row r="1640" spans="1:10" x14ac:dyDescent="0.25">
      <c r="A1640" t="str">
        <f t="shared" si="100"/>
        <v>2025</v>
      </c>
      <c r="B1640" t="str">
        <f t="shared" si="101"/>
        <v>12</v>
      </c>
      <c r="C1640" s="3">
        <f t="shared" si="102"/>
        <v>45992</v>
      </c>
      <c r="D1640">
        <v>202512</v>
      </c>
      <c r="E1640">
        <v>38509698</v>
      </c>
      <c r="F1640">
        <v>1533261</v>
      </c>
      <c r="G1640" s="1">
        <f t="shared" si="103"/>
        <v>3.9814931812760516E-2</v>
      </c>
      <c r="H1640" t="s">
        <v>258</v>
      </c>
      <c r="I1640">
        <v>279</v>
      </c>
      <c r="J1640" t="s">
        <v>93</v>
      </c>
    </row>
    <row r="1641" spans="1:10" x14ac:dyDescent="0.25">
      <c r="A1641" t="str">
        <f t="shared" si="100"/>
        <v>2025</v>
      </c>
      <c r="B1641" t="str">
        <f t="shared" si="101"/>
        <v>12</v>
      </c>
      <c r="C1641" s="3">
        <f t="shared" si="102"/>
        <v>45992</v>
      </c>
      <c r="D1641">
        <v>202512</v>
      </c>
      <c r="E1641">
        <v>606572698</v>
      </c>
      <c r="F1641">
        <v>2314853</v>
      </c>
      <c r="G1641" s="1">
        <f t="shared" si="103"/>
        <v>3.816282875296837E-3</v>
      </c>
      <c r="H1641" t="s">
        <v>258</v>
      </c>
      <c r="I1641">
        <v>281</v>
      </c>
      <c r="J1641" t="s">
        <v>94</v>
      </c>
    </row>
    <row r="1642" spans="1:10" x14ac:dyDescent="0.25">
      <c r="A1642" t="str">
        <f t="shared" si="100"/>
        <v>2025</v>
      </c>
      <c r="B1642" t="str">
        <f t="shared" si="101"/>
        <v>12</v>
      </c>
      <c r="C1642" s="3">
        <f t="shared" si="102"/>
        <v>45992</v>
      </c>
      <c r="D1642">
        <v>202512</v>
      </c>
      <c r="E1642">
        <v>561810215</v>
      </c>
      <c r="F1642">
        <v>4534201</v>
      </c>
      <c r="G1642" s="1">
        <f t="shared" si="103"/>
        <v>8.0706987501108357E-3</v>
      </c>
      <c r="H1642" t="s">
        <v>258</v>
      </c>
      <c r="I1642">
        <v>282</v>
      </c>
      <c r="J1642" t="s">
        <v>95</v>
      </c>
    </row>
    <row r="1643" spans="1:10" x14ac:dyDescent="0.25">
      <c r="A1643" t="str">
        <f t="shared" si="100"/>
        <v>2025</v>
      </c>
      <c r="B1643" t="str">
        <f t="shared" si="101"/>
        <v>12</v>
      </c>
      <c r="C1643" s="3">
        <f t="shared" si="102"/>
        <v>45992</v>
      </c>
      <c r="D1643">
        <v>202512</v>
      </c>
      <c r="E1643">
        <v>2234433896</v>
      </c>
      <c r="F1643">
        <v>595163</v>
      </c>
      <c r="G1643" s="1">
        <f t="shared" si="103"/>
        <v>2.6635963635596405E-4</v>
      </c>
      <c r="H1643" t="s">
        <v>258</v>
      </c>
      <c r="I1643">
        <v>291</v>
      </c>
      <c r="J1643" t="s">
        <v>97</v>
      </c>
    </row>
    <row r="1644" spans="1:10" x14ac:dyDescent="0.25">
      <c r="A1644" t="str">
        <f t="shared" si="100"/>
        <v>2025</v>
      </c>
      <c r="B1644" t="str">
        <f t="shared" si="101"/>
        <v>12</v>
      </c>
      <c r="C1644" s="3">
        <f t="shared" si="102"/>
        <v>45992</v>
      </c>
      <c r="D1644">
        <v>202512</v>
      </c>
      <c r="E1644">
        <v>141713968</v>
      </c>
      <c r="F1644">
        <v>3208243</v>
      </c>
      <c r="G1644" s="1">
        <f t="shared" si="103"/>
        <v>2.2638862246804069E-2</v>
      </c>
      <c r="H1644" t="s">
        <v>258</v>
      </c>
      <c r="I1644">
        <v>292</v>
      </c>
      <c r="J1644" t="s">
        <v>98</v>
      </c>
    </row>
    <row r="1645" spans="1:10" x14ac:dyDescent="0.25">
      <c r="A1645" t="str">
        <f t="shared" si="100"/>
        <v>2025</v>
      </c>
      <c r="B1645" t="str">
        <f t="shared" si="101"/>
        <v>12</v>
      </c>
      <c r="C1645" s="3">
        <f t="shared" si="102"/>
        <v>45992</v>
      </c>
      <c r="D1645">
        <v>202512</v>
      </c>
      <c r="E1645">
        <v>250738209</v>
      </c>
      <c r="F1645">
        <v>2706913</v>
      </c>
      <c r="G1645" s="1">
        <f t="shared" si="103"/>
        <v>1.0795773850326896E-2</v>
      </c>
      <c r="H1645" t="s">
        <v>258</v>
      </c>
      <c r="I1645">
        <v>293</v>
      </c>
      <c r="J1645" t="s">
        <v>99</v>
      </c>
    </row>
    <row r="1646" spans="1:10" x14ac:dyDescent="0.25">
      <c r="A1646" t="str">
        <f t="shared" si="100"/>
        <v>2025</v>
      </c>
      <c r="B1646" t="str">
        <f t="shared" si="101"/>
        <v>12</v>
      </c>
      <c r="C1646" s="3">
        <f t="shared" si="102"/>
        <v>45992</v>
      </c>
      <c r="D1646">
        <v>202512</v>
      </c>
      <c r="E1646">
        <v>9621452</v>
      </c>
      <c r="F1646">
        <v>244808</v>
      </c>
      <c r="G1646" s="1">
        <f t="shared" si="103"/>
        <v>2.5443976647183814E-2</v>
      </c>
      <c r="H1646" t="s">
        <v>258</v>
      </c>
      <c r="I1646">
        <v>301</v>
      </c>
      <c r="J1646" t="s">
        <v>100</v>
      </c>
    </row>
    <row r="1647" spans="1:10" x14ac:dyDescent="0.25">
      <c r="A1647" t="str">
        <f t="shared" si="100"/>
        <v>2025</v>
      </c>
      <c r="B1647" t="str">
        <f t="shared" si="101"/>
        <v>12</v>
      </c>
      <c r="C1647" s="3">
        <f t="shared" si="102"/>
        <v>45992</v>
      </c>
      <c r="D1647">
        <v>202512</v>
      </c>
      <c r="E1647">
        <v>1085180</v>
      </c>
      <c r="F1647">
        <v>669</v>
      </c>
      <c r="G1647" s="1">
        <f t="shared" si="103"/>
        <v>6.1648758731270388E-4</v>
      </c>
      <c r="H1647" t="s">
        <v>258</v>
      </c>
      <c r="I1647">
        <v>302</v>
      </c>
      <c r="J1647" t="s">
        <v>101</v>
      </c>
    </row>
    <row r="1648" spans="1:10" x14ac:dyDescent="0.25">
      <c r="A1648" t="str">
        <f t="shared" si="100"/>
        <v>2025</v>
      </c>
      <c r="B1648" t="str">
        <f t="shared" si="101"/>
        <v>12</v>
      </c>
      <c r="C1648" s="3">
        <f t="shared" si="102"/>
        <v>45992</v>
      </c>
      <c r="D1648">
        <v>202512</v>
      </c>
      <c r="E1648">
        <v>1186521</v>
      </c>
      <c r="F1648">
        <v>18561</v>
      </c>
      <c r="G1648" s="1">
        <f t="shared" si="103"/>
        <v>1.5643212383093092E-2</v>
      </c>
      <c r="H1648" t="s">
        <v>258</v>
      </c>
      <c r="I1648">
        <v>303</v>
      </c>
      <c r="J1648" t="s">
        <v>102</v>
      </c>
    </row>
    <row r="1649" spans="1:10" x14ac:dyDescent="0.25">
      <c r="A1649" t="str">
        <f t="shared" si="100"/>
        <v>2025</v>
      </c>
      <c r="B1649" t="str">
        <f t="shared" si="101"/>
        <v>12</v>
      </c>
      <c r="C1649" s="3">
        <f t="shared" si="102"/>
        <v>45992</v>
      </c>
      <c r="D1649">
        <v>202512</v>
      </c>
      <c r="E1649">
        <v>424600721</v>
      </c>
      <c r="F1649">
        <v>1331196</v>
      </c>
      <c r="G1649" s="1">
        <f t="shared" si="103"/>
        <v>3.1351713130981706E-3</v>
      </c>
      <c r="H1649" t="s">
        <v>258</v>
      </c>
      <c r="I1649">
        <v>309</v>
      </c>
      <c r="J1649" t="s">
        <v>103</v>
      </c>
    </row>
    <row r="1650" spans="1:10" x14ac:dyDescent="0.25">
      <c r="A1650" t="str">
        <f t="shared" si="100"/>
        <v>2025</v>
      </c>
      <c r="B1650" t="str">
        <f t="shared" si="101"/>
        <v>12</v>
      </c>
      <c r="C1650" s="3">
        <f t="shared" si="102"/>
        <v>45992</v>
      </c>
      <c r="D1650">
        <v>202512</v>
      </c>
      <c r="E1650">
        <v>153179217</v>
      </c>
      <c r="F1650">
        <v>9437079</v>
      </c>
      <c r="G1650" s="1">
        <f t="shared" si="103"/>
        <v>6.1608090084440112E-2</v>
      </c>
      <c r="H1650" t="s">
        <v>258</v>
      </c>
      <c r="I1650">
        <v>310</v>
      </c>
      <c r="J1650" t="s">
        <v>105</v>
      </c>
    </row>
    <row r="1651" spans="1:10" x14ac:dyDescent="0.25">
      <c r="A1651" t="str">
        <f t="shared" si="100"/>
        <v>2025</v>
      </c>
      <c r="B1651" t="str">
        <f t="shared" si="101"/>
        <v>12</v>
      </c>
      <c r="C1651" s="3">
        <f t="shared" si="102"/>
        <v>45992</v>
      </c>
      <c r="D1651">
        <v>202512</v>
      </c>
      <c r="E1651">
        <v>407071</v>
      </c>
      <c r="F1651">
        <v>36012</v>
      </c>
      <c r="G1651" s="1">
        <f t="shared" si="103"/>
        <v>8.8466139813447781E-2</v>
      </c>
      <c r="H1651" t="s">
        <v>258</v>
      </c>
      <c r="I1651">
        <v>321</v>
      </c>
      <c r="J1651" t="s">
        <v>106</v>
      </c>
    </row>
    <row r="1652" spans="1:10" x14ac:dyDescent="0.25">
      <c r="A1652" t="str">
        <f t="shared" si="100"/>
        <v>2025</v>
      </c>
      <c r="B1652" t="str">
        <f t="shared" si="101"/>
        <v>12</v>
      </c>
      <c r="C1652" s="3">
        <f t="shared" si="102"/>
        <v>45992</v>
      </c>
      <c r="D1652">
        <v>202512</v>
      </c>
      <c r="E1652">
        <v>1019775</v>
      </c>
      <c r="F1652">
        <v>2689</v>
      </c>
      <c r="G1652" s="1">
        <f t="shared" si="103"/>
        <v>2.6368561692530217E-3</v>
      </c>
      <c r="H1652" t="s">
        <v>258</v>
      </c>
      <c r="I1652">
        <v>322</v>
      </c>
      <c r="J1652" t="s">
        <v>107</v>
      </c>
    </row>
    <row r="1653" spans="1:10" x14ac:dyDescent="0.25">
      <c r="A1653" t="str">
        <f t="shared" si="100"/>
        <v>2025</v>
      </c>
      <c r="B1653" t="str">
        <f t="shared" si="101"/>
        <v>12</v>
      </c>
      <c r="C1653" s="3">
        <f t="shared" si="102"/>
        <v>45992</v>
      </c>
      <c r="D1653">
        <v>202512</v>
      </c>
      <c r="E1653">
        <v>919083</v>
      </c>
      <c r="F1653">
        <v>54996</v>
      </c>
      <c r="G1653" s="1">
        <f t="shared" si="103"/>
        <v>5.9837903649615977E-2</v>
      </c>
      <c r="H1653" t="s">
        <v>258</v>
      </c>
      <c r="I1653">
        <v>323</v>
      </c>
      <c r="J1653" t="s">
        <v>108</v>
      </c>
    </row>
    <row r="1654" spans="1:10" x14ac:dyDescent="0.25">
      <c r="A1654" t="str">
        <f t="shared" si="100"/>
        <v>2025</v>
      </c>
      <c r="B1654" t="str">
        <f t="shared" si="101"/>
        <v>12</v>
      </c>
      <c r="C1654" s="3">
        <f t="shared" si="102"/>
        <v>45992</v>
      </c>
      <c r="D1654">
        <v>202512</v>
      </c>
      <c r="E1654">
        <v>3399442</v>
      </c>
      <c r="F1654">
        <v>32498</v>
      </c>
      <c r="G1654" s="1">
        <f t="shared" si="103"/>
        <v>9.5598042266936759E-3</v>
      </c>
      <c r="H1654" t="s">
        <v>258</v>
      </c>
      <c r="I1654">
        <v>324</v>
      </c>
      <c r="J1654" t="s">
        <v>109</v>
      </c>
    </row>
    <row r="1655" spans="1:10" x14ac:dyDescent="0.25">
      <c r="A1655" t="str">
        <f t="shared" si="100"/>
        <v>2025</v>
      </c>
      <c r="B1655" t="str">
        <f t="shared" si="101"/>
        <v>12</v>
      </c>
      <c r="C1655" s="3">
        <f t="shared" si="102"/>
        <v>45992</v>
      </c>
      <c r="D1655">
        <v>202512</v>
      </c>
      <c r="E1655">
        <v>209415226</v>
      </c>
      <c r="F1655">
        <v>1611081</v>
      </c>
      <c r="G1655" s="1">
        <f t="shared" si="103"/>
        <v>7.6932371670052303E-3</v>
      </c>
      <c r="H1655" t="s">
        <v>258</v>
      </c>
      <c r="I1655">
        <v>329</v>
      </c>
      <c r="J1655" t="s">
        <v>110</v>
      </c>
    </row>
    <row r="1656" spans="1:10" x14ac:dyDescent="0.25">
      <c r="A1656" t="str">
        <f t="shared" si="100"/>
        <v>2025</v>
      </c>
      <c r="B1656" t="str">
        <f t="shared" si="101"/>
        <v>12</v>
      </c>
      <c r="C1656" s="3">
        <f t="shared" si="102"/>
        <v>45992</v>
      </c>
      <c r="D1656">
        <v>202512</v>
      </c>
      <c r="E1656">
        <v>34955112</v>
      </c>
      <c r="F1656">
        <v>1257823</v>
      </c>
      <c r="G1656" s="1">
        <f t="shared" si="103"/>
        <v>3.5983949929841448E-2</v>
      </c>
      <c r="H1656" t="s">
        <v>258</v>
      </c>
      <c r="I1656">
        <v>331</v>
      </c>
      <c r="J1656" t="s">
        <v>111</v>
      </c>
    </row>
    <row r="1657" spans="1:10" x14ac:dyDescent="0.25">
      <c r="A1657" t="str">
        <f t="shared" si="100"/>
        <v>2025</v>
      </c>
      <c r="B1657" t="str">
        <f t="shared" si="101"/>
        <v>12</v>
      </c>
      <c r="C1657" s="3">
        <f t="shared" si="102"/>
        <v>45992</v>
      </c>
      <c r="D1657">
        <v>202512</v>
      </c>
      <c r="E1657">
        <v>7904335</v>
      </c>
      <c r="F1657">
        <v>174882</v>
      </c>
      <c r="G1657" s="1">
        <f t="shared" si="103"/>
        <v>2.2124821379660653E-2</v>
      </c>
      <c r="H1657" t="s">
        <v>258</v>
      </c>
      <c r="I1657">
        <v>332</v>
      </c>
      <c r="J1657" t="s">
        <v>112</v>
      </c>
    </row>
    <row r="1658" spans="1:10" x14ac:dyDescent="0.25">
      <c r="A1658" t="str">
        <f t="shared" si="100"/>
        <v>2026</v>
      </c>
      <c r="B1658" t="str">
        <f t="shared" si="101"/>
        <v>01</v>
      </c>
      <c r="C1658" s="3">
        <f t="shared" si="102"/>
        <v>46023</v>
      </c>
      <c r="D1658">
        <v>202601</v>
      </c>
      <c r="E1658">
        <v>2417306203</v>
      </c>
      <c r="F1658">
        <v>78889678</v>
      </c>
      <c r="G1658" s="1">
        <f t="shared" si="103"/>
        <v>3.2635368205357639E-2</v>
      </c>
      <c r="H1658" t="s">
        <v>258</v>
      </c>
      <c r="I1658">
        <v>101</v>
      </c>
      <c r="J1658" t="s">
        <v>29</v>
      </c>
    </row>
    <row r="1659" spans="1:10" x14ac:dyDescent="0.25">
      <c r="A1659" t="str">
        <f t="shared" si="100"/>
        <v>2026</v>
      </c>
      <c r="B1659" t="str">
        <f t="shared" si="101"/>
        <v>01</v>
      </c>
      <c r="C1659" s="3">
        <f t="shared" si="102"/>
        <v>46023</v>
      </c>
      <c r="D1659">
        <v>202601</v>
      </c>
      <c r="E1659">
        <v>141249887</v>
      </c>
      <c r="F1659">
        <v>17305025</v>
      </c>
      <c r="G1659" s="1">
        <f t="shared" si="103"/>
        <v>0.1225135493382731</v>
      </c>
      <c r="H1659" t="s">
        <v>258</v>
      </c>
      <c r="I1659">
        <v>102</v>
      </c>
      <c r="J1659" t="s">
        <v>30</v>
      </c>
    </row>
    <row r="1660" spans="1:10" x14ac:dyDescent="0.25">
      <c r="A1660" t="str">
        <f t="shared" si="100"/>
        <v>2026</v>
      </c>
      <c r="B1660" t="str">
        <f t="shared" si="101"/>
        <v>01</v>
      </c>
      <c r="C1660" s="3">
        <f t="shared" si="102"/>
        <v>46023</v>
      </c>
      <c r="D1660">
        <v>202601</v>
      </c>
      <c r="E1660">
        <v>583446917</v>
      </c>
      <c r="F1660">
        <v>1146063</v>
      </c>
      <c r="G1660" s="1">
        <f t="shared" si="103"/>
        <v>1.9642969507712728E-3</v>
      </c>
      <c r="H1660" t="s">
        <v>258</v>
      </c>
      <c r="I1660">
        <v>103</v>
      </c>
      <c r="J1660" t="s">
        <v>31</v>
      </c>
    </row>
    <row r="1661" spans="1:10" x14ac:dyDescent="0.25">
      <c r="A1661" t="str">
        <f t="shared" si="100"/>
        <v>2026</v>
      </c>
      <c r="B1661" t="str">
        <f t="shared" si="101"/>
        <v>01</v>
      </c>
      <c r="C1661" s="3">
        <f t="shared" si="102"/>
        <v>46023</v>
      </c>
      <c r="D1661">
        <v>202601</v>
      </c>
      <c r="E1661">
        <v>904833031</v>
      </c>
      <c r="F1661">
        <v>17812559</v>
      </c>
      <c r="G1661" s="1">
        <f t="shared" si="103"/>
        <v>1.9686017629477984E-2</v>
      </c>
      <c r="H1661" t="s">
        <v>258</v>
      </c>
      <c r="I1661">
        <v>104</v>
      </c>
      <c r="J1661" t="s">
        <v>32</v>
      </c>
    </row>
    <row r="1662" spans="1:10" x14ac:dyDescent="0.25">
      <c r="A1662" t="str">
        <f t="shared" si="100"/>
        <v>2026</v>
      </c>
      <c r="B1662" t="str">
        <f t="shared" si="101"/>
        <v>01</v>
      </c>
      <c r="C1662" s="3">
        <f t="shared" si="102"/>
        <v>46023</v>
      </c>
      <c r="D1662">
        <v>202601</v>
      </c>
      <c r="E1662">
        <v>563277730</v>
      </c>
      <c r="F1662">
        <v>9122659</v>
      </c>
      <c r="G1662" s="1">
        <f t="shared" si="103"/>
        <v>1.6195667810264752E-2</v>
      </c>
      <c r="H1662" t="s">
        <v>258</v>
      </c>
      <c r="I1662">
        <v>105</v>
      </c>
      <c r="J1662" t="s">
        <v>33</v>
      </c>
    </row>
    <row r="1663" spans="1:10" x14ac:dyDescent="0.25">
      <c r="A1663" t="str">
        <f t="shared" si="100"/>
        <v>2026</v>
      </c>
      <c r="B1663" t="str">
        <f t="shared" si="101"/>
        <v>01</v>
      </c>
      <c r="C1663" s="3">
        <f t="shared" si="102"/>
        <v>46023</v>
      </c>
      <c r="D1663">
        <v>202601</v>
      </c>
      <c r="E1663">
        <v>594625960</v>
      </c>
      <c r="F1663">
        <v>249458076</v>
      </c>
      <c r="G1663" s="1">
        <f t="shared" si="103"/>
        <v>0.41952099770417017</v>
      </c>
      <c r="H1663" t="s">
        <v>258</v>
      </c>
      <c r="I1663">
        <v>106</v>
      </c>
      <c r="J1663" t="s">
        <v>34</v>
      </c>
    </row>
    <row r="1664" spans="1:10" x14ac:dyDescent="0.25">
      <c r="A1664" t="str">
        <f t="shared" si="100"/>
        <v>2026</v>
      </c>
      <c r="B1664" t="str">
        <f t="shared" si="101"/>
        <v>01</v>
      </c>
      <c r="C1664" s="3">
        <f t="shared" si="102"/>
        <v>46023</v>
      </c>
      <c r="D1664">
        <v>202601</v>
      </c>
      <c r="E1664">
        <v>1977675196</v>
      </c>
      <c r="F1664">
        <v>34584104</v>
      </c>
      <c r="G1664" s="1">
        <f t="shared" si="103"/>
        <v>1.7487251733727057E-2</v>
      </c>
      <c r="H1664" t="s">
        <v>258</v>
      </c>
      <c r="I1664">
        <v>107</v>
      </c>
      <c r="J1664" t="s">
        <v>35</v>
      </c>
    </row>
    <row r="1665" spans="1:10" x14ac:dyDescent="0.25">
      <c r="A1665" t="str">
        <f t="shared" si="100"/>
        <v>2026</v>
      </c>
      <c r="B1665" t="str">
        <f t="shared" si="101"/>
        <v>01</v>
      </c>
      <c r="C1665" s="3">
        <f t="shared" si="102"/>
        <v>46023</v>
      </c>
      <c r="D1665">
        <v>202601</v>
      </c>
      <c r="E1665">
        <v>61271840</v>
      </c>
      <c r="F1665">
        <v>12538750</v>
      </c>
      <c r="G1665" s="1">
        <f t="shared" si="103"/>
        <v>0.20464131646772807</v>
      </c>
      <c r="H1665" t="s">
        <v>258</v>
      </c>
      <c r="I1665">
        <v>108</v>
      </c>
      <c r="J1665" t="s">
        <v>36</v>
      </c>
    </row>
    <row r="1666" spans="1:10" x14ac:dyDescent="0.25">
      <c r="A1666" t="str">
        <f t="shared" si="100"/>
        <v>2026</v>
      </c>
      <c r="B1666" t="str">
        <f t="shared" si="101"/>
        <v>01</v>
      </c>
      <c r="C1666" s="3">
        <f t="shared" si="102"/>
        <v>46023</v>
      </c>
      <c r="D1666">
        <v>202601</v>
      </c>
      <c r="E1666">
        <v>517124</v>
      </c>
      <c r="F1666">
        <v>15943</v>
      </c>
      <c r="G1666" s="1">
        <f t="shared" si="103"/>
        <v>3.0830129717437212E-2</v>
      </c>
      <c r="H1666" t="s">
        <v>258</v>
      </c>
      <c r="I1666">
        <v>109</v>
      </c>
      <c r="J1666" t="s">
        <v>37</v>
      </c>
    </row>
    <row r="1667" spans="1:10" x14ac:dyDescent="0.25">
      <c r="A1667" t="str">
        <f t="shared" ref="A1667:A1730" si="104">LEFT(D1667,4)</f>
        <v>2026</v>
      </c>
      <c r="B1667" t="str">
        <f t="shared" ref="B1667:B1730" si="105">RIGHT(D1667,2)</f>
        <v>01</v>
      </c>
      <c r="C1667" s="3">
        <f t="shared" ref="C1667:C1730" si="106">DATE(A1667,B1667,1)</f>
        <v>46023</v>
      </c>
      <c r="D1667">
        <v>202601</v>
      </c>
      <c r="E1667">
        <v>829106830</v>
      </c>
      <c r="F1667">
        <v>47461774</v>
      </c>
      <c r="G1667" s="1">
        <f t="shared" ref="G1667:G1730" si="107">F1667/E1667</f>
        <v>5.7244461488756518E-2</v>
      </c>
      <c r="H1667" t="s">
        <v>258</v>
      </c>
      <c r="I1667">
        <v>110</v>
      </c>
      <c r="J1667" t="s">
        <v>38</v>
      </c>
    </row>
    <row r="1668" spans="1:10" x14ac:dyDescent="0.25">
      <c r="A1668" t="str">
        <f t="shared" si="104"/>
        <v>2026</v>
      </c>
      <c r="B1668" t="str">
        <f t="shared" si="105"/>
        <v>01</v>
      </c>
      <c r="C1668" s="3">
        <f t="shared" si="106"/>
        <v>46023</v>
      </c>
      <c r="D1668">
        <v>202601</v>
      </c>
      <c r="E1668">
        <v>173071166</v>
      </c>
      <c r="F1668">
        <v>3018</v>
      </c>
      <c r="G1668" s="1">
        <f t="shared" si="107"/>
        <v>1.743791337258339E-5</v>
      </c>
      <c r="H1668" t="s">
        <v>258</v>
      </c>
      <c r="I1668">
        <v>120</v>
      </c>
      <c r="J1668" t="s">
        <v>40</v>
      </c>
    </row>
    <row r="1669" spans="1:10" x14ac:dyDescent="0.25">
      <c r="A1669" t="str">
        <f t="shared" si="104"/>
        <v>2026</v>
      </c>
      <c r="B1669" t="str">
        <f t="shared" si="105"/>
        <v>01</v>
      </c>
      <c r="C1669" s="3">
        <f t="shared" si="106"/>
        <v>46023</v>
      </c>
      <c r="D1669">
        <v>202601</v>
      </c>
      <c r="E1669">
        <v>281672171</v>
      </c>
      <c r="F1669">
        <v>2971977</v>
      </c>
      <c r="G1669" s="1">
        <f t="shared" si="107"/>
        <v>1.0551191441628076E-2</v>
      </c>
      <c r="H1669" t="s">
        <v>258</v>
      </c>
      <c r="I1669">
        <v>131</v>
      </c>
      <c r="J1669" t="s">
        <v>42</v>
      </c>
    </row>
    <row r="1670" spans="1:10" x14ac:dyDescent="0.25">
      <c r="A1670" t="str">
        <f t="shared" si="104"/>
        <v>2026</v>
      </c>
      <c r="B1670" t="str">
        <f t="shared" si="105"/>
        <v>01</v>
      </c>
      <c r="C1670" s="3">
        <f t="shared" si="106"/>
        <v>46023</v>
      </c>
      <c r="D1670">
        <v>202601</v>
      </c>
      <c r="E1670">
        <v>211585132</v>
      </c>
      <c r="F1670">
        <v>15730304</v>
      </c>
      <c r="G1670" s="1">
        <f t="shared" si="107"/>
        <v>7.4345034791953146E-2</v>
      </c>
      <c r="H1670" t="s">
        <v>258</v>
      </c>
      <c r="I1670">
        <v>139</v>
      </c>
      <c r="J1670" t="s">
        <v>43</v>
      </c>
    </row>
    <row r="1671" spans="1:10" x14ac:dyDescent="0.25">
      <c r="A1671" t="str">
        <f t="shared" si="104"/>
        <v>2026</v>
      </c>
      <c r="B1671" t="str">
        <f t="shared" si="105"/>
        <v>01</v>
      </c>
      <c r="C1671" s="3">
        <f t="shared" si="106"/>
        <v>46023</v>
      </c>
      <c r="D1671">
        <v>202601</v>
      </c>
      <c r="E1671">
        <v>269000830</v>
      </c>
      <c r="F1671">
        <v>19788638</v>
      </c>
      <c r="G1671" s="1">
        <f t="shared" si="107"/>
        <v>7.3563483056911017E-2</v>
      </c>
      <c r="H1671" t="s">
        <v>258</v>
      </c>
      <c r="I1671">
        <v>141</v>
      </c>
      <c r="J1671" t="s">
        <v>44</v>
      </c>
    </row>
    <row r="1672" spans="1:10" x14ac:dyDescent="0.25">
      <c r="A1672" t="str">
        <f t="shared" si="104"/>
        <v>2026</v>
      </c>
      <c r="B1672" t="str">
        <f t="shared" si="105"/>
        <v>01</v>
      </c>
      <c r="C1672" s="3">
        <f t="shared" si="106"/>
        <v>46023</v>
      </c>
      <c r="D1672">
        <v>202601</v>
      </c>
      <c r="E1672">
        <v>1215</v>
      </c>
      <c r="F1672">
        <v>139</v>
      </c>
      <c r="G1672" s="1">
        <f t="shared" si="107"/>
        <v>0.11440329218106995</v>
      </c>
      <c r="H1672" t="s">
        <v>258</v>
      </c>
      <c r="I1672">
        <v>142</v>
      </c>
      <c r="J1672" t="s">
        <v>45</v>
      </c>
    </row>
    <row r="1673" spans="1:10" x14ac:dyDescent="0.25">
      <c r="A1673" t="str">
        <f t="shared" si="104"/>
        <v>2026</v>
      </c>
      <c r="B1673" t="str">
        <f t="shared" si="105"/>
        <v>01</v>
      </c>
      <c r="C1673" s="3">
        <f t="shared" si="106"/>
        <v>46023</v>
      </c>
      <c r="D1673">
        <v>202601</v>
      </c>
      <c r="E1673">
        <v>8899857</v>
      </c>
      <c r="F1673">
        <v>257697</v>
      </c>
      <c r="G1673" s="1">
        <f t="shared" si="107"/>
        <v>2.8955184336107873E-2</v>
      </c>
      <c r="H1673" t="s">
        <v>258</v>
      </c>
      <c r="I1673">
        <v>143</v>
      </c>
      <c r="J1673" t="s">
        <v>46</v>
      </c>
    </row>
    <row r="1674" spans="1:10" x14ac:dyDescent="0.25">
      <c r="A1674" t="str">
        <f t="shared" si="104"/>
        <v>2026</v>
      </c>
      <c r="B1674" t="str">
        <f t="shared" si="105"/>
        <v>01</v>
      </c>
      <c r="C1674" s="3">
        <f t="shared" si="106"/>
        <v>46023</v>
      </c>
      <c r="D1674">
        <v>202601</v>
      </c>
      <c r="E1674">
        <v>2077551</v>
      </c>
      <c r="F1674">
        <v>84202</v>
      </c>
      <c r="G1674" s="1">
        <f t="shared" si="107"/>
        <v>4.0529450299896366E-2</v>
      </c>
      <c r="H1674" t="s">
        <v>258</v>
      </c>
      <c r="I1674">
        <v>149</v>
      </c>
      <c r="J1674" t="s">
        <v>47</v>
      </c>
    </row>
    <row r="1675" spans="1:10" x14ac:dyDescent="0.25">
      <c r="A1675" t="str">
        <f t="shared" si="104"/>
        <v>2026</v>
      </c>
      <c r="B1675" t="str">
        <f t="shared" si="105"/>
        <v>01</v>
      </c>
      <c r="C1675" s="3">
        <f t="shared" si="106"/>
        <v>46023</v>
      </c>
      <c r="D1675">
        <v>202601</v>
      </c>
      <c r="E1675">
        <v>110554940</v>
      </c>
      <c r="F1675">
        <v>43843256</v>
      </c>
      <c r="G1675" s="1">
        <f t="shared" si="107"/>
        <v>0.39657437288645808</v>
      </c>
      <c r="H1675" t="s">
        <v>258</v>
      </c>
      <c r="I1675">
        <v>151</v>
      </c>
      <c r="J1675" t="s">
        <v>48</v>
      </c>
    </row>
    <row r="1676" spans="1:10" x14ac:dyDescent="0.25">
      <c r="A1676" t="str">
        <f t="shared" si="104"/>
        <v>2026</v>
      </c>
      <c r="B1676" t="str">
        <f t="shared" si="105"/>
        <v>01</v>
      </c>
      <c r="C1676" s="3">
        <f t="shared" si="106"/>
        <v>46023</v>
      </c>
      <c r="D1676">
        <v>202601</v>
      </c>
      <c r="E1676">
        <v>134140981</v>
      </c>
      <c r="F1676">
        <v>9512820</v>
      </c>
      <c r="G1676" s="1">
        <f t="shared" si="107"/>
        <v>7.0916582904668041E-2</v>
      </c>
      <c r="H1676" t="s">
        <v>258</v>
      </c>
      <c r="I1676">
        <v>152</v>
      </c>
      <c r="J1676" t="s">
        <v>49</v>
      </c>
    </row>
    <row r="1677" spans="1:10" x14ac:dyDescent="0.25">
      <c r="A1677" t="str">
        <f t="shared" si="104"/>
        <v>2026</v>
      </c>
      <c r="B1677" t="str">
        <f t="shared" si="105"/>
        <v>01</v>
      </c>
      <c r="C1677" s="3">
        <f t="shared" si="106"/>
        <v>46023</v>
      </c>
      <c r="D1677">
        <v>202601</v>
      </c>
      <c r="E1677">
        <v>37797825</v>
      </c>
      <c r="F1677">
        <v>933724</v>
      </c>
      <c r="G1677" s="1">
        <f t="shared" si="107"/>
        <v>2.4703114531060982E-2</v>
      </c>
      <c r="H1677" t="s">
        <v>258</v>
      </c>
      <c r="I1677">
        <v>161</v>
      </c>
      <c r="J1677" t="s">
        <v>51</v>
      </c>
    </row>
    <row r="1678" spans="1:10" x14ac:dyDescent="0.25">
      <c r="A1678" t="str">
        <f t="shared" si="104"/>
        <v>2026</v>
      </c>
      <c r="B1678" t="str">
        <f t="shared" si="105"/>
        <v>01</v>
      </c>
      <c r="C1678" s="3">
        <f t="shared" si="106"/>
        <v>46023</v>
      </c>
      <c r="D1678">
        <v>202601</v>
      </c>
      <c r="E1678">
        <v>218368945</v>
      </c>
      <c r="F1678">
        <v>8694240</v>
      </c>
      <c r="G1678" s="1">
        <f t="shared" si="107"/>
        <v>3.9814452554139512E-2</v>
      </c>
      <c r="H1678" t="s">
        <v>258</v>
      </c>
      <c r="I1678">
        <v>162</v>
      </c>
      <c r="J1678" t="s">
        <v>52</v>
      </c>
    </row>
    <row r="1679" spans="1:10" x14ac:dyDescent="0.25">
      <c r="A1679" t="str">
        <f t="shared" si="104"/>
        <v>2026</v>
      </c>
      <c r="B1679" t="str">
        <f t="shared" si="105"/>
        <v>01</v>
      </c>
      <c r="C1679" s="3">
        <f t="shared" si="106"/>
        <v>46023</v>
      </c>
      <c r="D1679">
        <v>202601</v>
      </c>
      <c r="E1679">
        <v>392515188</v>
      </c>
      <c r="F1679">
        <v>50565925</v>
      </c>
      <c r="G1679" s="1">
        <f t="shared" si="107"/>
        <v>0.12882539719711431</v>
      </c>
      <c r="H1679" t="s">
        <v>258</v>
      </c>
      <c r="I1679">
        <v>170</v>
      </c>
      <c r="J1679" t="s">
        <v>53</v>
      </c>
    </row>
    <row r="1680" spans="1:10" x14ac:dyDescent="0.25">
      <c r="A1680" t="str">
        <f t="shared" si="104"/>
        <v>2026</v>
      </c>
      <c r="B1680" t="str">
        <f t="shared" si="105"/>
        <v>01</v>
      </c>
      <c r="C1680" s="3">
        <f t="shared" si="106"/>
        <v>46023</v>
      </c>
      <c r="D1680">
        <v>202601</v>
      </c>
      <c r="E1680">
        <v>111762162</v>
      </c>
      <c r="F1680">
        <v>10821589</v>
      </c>
      <c r="G1680" s="1">
        <f t="shared" si="107"/>
        <v>9.682694756746027E-2</v>
      </c>
      <c r="H1680" t="s">
        <v>258</v>
      </c>
      <c r="I1680">
        <v>181</v>
      </c>
      <c r="J1680" t="s">
        <v>55</v>
      </c>
    </row>
    <row r="1681" spans="1:10" x14ac:dyDescent="0.25">
      <c r="A1681" t="str">
        <f t="shared" si="104"/>
        <v>2026</v>
      </c>
      <c r="B1681" t="str">
        <f t="shared" si="105"/>
        <v>01</v>
      </c>
      <c r="C1681" s="3">
        <f t="shared" si="106"/>
        <v>46023</v>
      </c>
      <c r="D1681">
        <v>202601</v>
      </c>
      <c r="E1681">
        <v>11661400</v>
      </c>
      <c r="F1681">
        <v>1043557</v>
      </c>
      <c r="G1681" s="1">
        <f t="shared" si="107"/>
        <v>8.9488140360505605E-2</v>
      </c>
      <c r="H1681" t="s">
        <v>258</v>
      </c>
      <c r="I1681">
        <v>182</v>
      </c>
      <c r="J1681" t="s">
        <v>56</v>
      </c>
    </row>
    <row r="1682" spans="1:10" x14ac:dyDescent="0.25">
      <c r="A1682" t="str">
        <f t="shared" si="104"/>
        <v>2026</v>
      </c>
      <c r="B1682" t="str">
        <f t="shared" si="105"/>
        <v>01</v>
      </c>
      <c r="C1682" s="3">
        <f t="shared" si="106"/>
        <v>46023</v>
      </c>
      <c r="D1682">
        <v>202601</v>
      </c>
      <c r="E1682">
        <v>2098725</v>
      </c>
      <c r="F1682">
        <v>1364</v>
      </c>
      <c r="G1682" s="1">
        <f t="shared" si="107"/>
        <v>6.4991840283981943E-4</v>
      </c>
      <c r="H1682" t="s">
        <v>258</v>
      </c>
      <c r="I1682">
        <v>191</v>
      </c>
      <c r="J1682" t="s">
        <v>58</v>
      </c>
    </row>
    <row r="1683" spans="1:10" x14ac:dyDescent="0.25">
      <c r="A1683" t="str">
        <f t="shared" si="104"/>
        <v>2026</v>
      </c>
      <c r="B1683" t="str">
        <f t="shared" si="105"/>
        <v>01</v>
      </c>
      <c r="C1683" s="3">
        <f t="shared" si="106"/>
        <v>46023</v>
      </c>
      <c r="D1683">
        <v>202601</v>
      </c>
      <c r="E1683">
        <v>1095943329</v>
      </c>
      <c r="F1683">
        <v>38545066</v>
      </c>
      <c r="G1683" s="1">
        <f t="shared" si="107"/>
        <v>3.5170674413585484E-2</v>
      </c>
      <c r="H1683" t="s">
        <v>258</v>
      </c>
      <c r="I1683">
        <v>192</v>
      </c>
      <c r="J1683" t="s">
        <v>59</v>
      </c>
    </row>
    <row r="1684" spans="1:10" x14ac:dyDescent="0.25">
      <c r="A1684" t="str">
        <f t="shared" si="104"/>
        <v>2026</v>
      </c>
      <c r="B1684" t="str">
        <f t="shared" si="105"/>
        <v>01</v>
      </c>
      <c r="C1684" s="3">
        <f t="shared" si="106"/>
        <v>46023</v>
      </c>
      <c r="D1684">
        <v>202601</v>
      </c>
      <c r="E1684">
        <v>945076084</v>
      </c>
      <c r="F1684">
        <v>14130873</v>
      </c>
      <c r="G1684" s="1">
        <f t="shared" si="107"/>
        <v>1.4952100935822644E-2</v>
      </c>
      <c r="H1684" t="s">
        <v>258</v>
      </c>
      <c r="I1684">
        <v>201</v>
      </c>
      <c r="J1684" t="s">
        <v>61</v>
      </c>
    </row>
    <row r="1685" spans="1:10" x14ac:dyDescent="0.25">
      <c r="A1685" t="str">
        <f t="shared" si="104"/>
        <v>2026</v>
      </c>
      <c r="B1685" t="str">
        <f t="shared" si="105"/>
        <v>01</v>
      </c>
      <c r="C1685" s="3">
        <f t="shared" si="106"/>
        <v>46023</v>
      </c>
      <c r="D1685">
        <v>202601</v>
      </c>
      <c r="E1685">
        <v>1425119609</v>
      </c>
      <c r="F1685">
        <v>80380421</v>
      </c>
      <c r="G1685" s="1">
        <f t="shared" si="107"/>
        <v>5.6402578767688547E-2</v>
      </c>
      <c r="H1685" t="s">
        <v>258</v>
      </c>
      <c r="I1685">
        <v>202</v>
      </c>
      <c r="J1685" t="s">
        <v>62</v>
      </c>
    </row>
    <row r="1686" spans="1:10" x14ac:dyDescent="0.25">
      <c r="A1686" t="str">
        <f t="shared" si="104"/>
        <v>2026</v>
      </c>
      <c r="B1686" t="str">
        <f t="shared" si="105"/>
        <v>01</v>
      </c>
      <c r="C1686" s="3">
        <f t="shared" si="106"/>
        <v>46023</v>
      </c>
      <c r="D1686">
        <v>202601</v>
      </c>
      <c r="E1686">
        <v>7785026</v>
      </c>
      <c r="F1686">
        <v>800023</v>
      </c>
      <c r="G1686" s="1">
        <f t="shared" si="107"/>
        <v>0.10276433245052746</v>
      </c>
      <c r="H1686" t="s">
        <v>258</v>
      </c>
      <c r="I1686">
        <v>203</v>
      </c>
      <c r="J1686" t="s">
        <v>63</v>
      </c>
    </row>
    <row r="1687" spans="1:10" x14ac:dyDescent="0.25">
      <c r="A1687" t="str">
        <f t="shared" si="104"/>
        <v>2026</v>
      </c>
      <c r="B1687" t="str">
        <f t="shared" si="105"/>
        <v>01</v>
      </c>
      <c r="C1687" s="3">
        <f t="shared" si="106"/>
        <v>46023</v>
      </c>
      <c r="D1687">
        <v>202601</v>
      </c>
      <c r="E1687">
        <v>1993768</v>
      </c>
      <c r="F1687">
        <v>29047</v>
      </c>
      <c r="G1687" s="1">
        <f t="shared" si="107"/>
        <v>1.4568896682061303E-2</v>
      </c>
      <c r="H1687" t="s">
        <v>258</v>
      </c>
      <c r="I1687">
        <v>204</v>
      </c>
      <c r="J1687" t="s">
        <v>64</v>
      </c>
    </row>
    <row r="1688" spans="1:10" x14ac:dyDescent="0.25">
      <c r="A1688" t="str">
        <f t="shared" si="104"/>
        <v>2026</v>
      </c>
      <c r="B1688" t="str">
        <f t="shared" si="105"/>
        <v>01</v>
      </c>
      <c r="C1688" s="3">
        <f t="shared" si="106"/>
        <v>46023</v>
      </c>
      <c r="D1688">
        <v>202601</v>
      </c>
      <c r="E1688">
        <v>875327931</v>
      </c>
      <c r="F1688">
        <v>10544044</v>
      </c>
      <c r="G1688" s="1">
        <f t="shared" si="107"/>
        <v>1.2045821487672829E-2</v>
      </c>
      <c r="H1688" t="s">
        <v>258</v>
      </c>
      <c r="I1688">
        <v>210</v>
      </c>
      <c r="J1688" t="s">
        <v>65</v>
      </c>
    </row>
    <row r="1689" spans="1:10" x14ac:dyDescent="0.25">
      <c r="A1689" t="str">
        <f t="shared" si="104"/>
        <v>2026</v>
      </c>
      <c r="B1689" t="str">
        <f t="shared" si="105"/>
        <v>01</v>
      </c>
      <c r="C1689" s="3">
        <f t="shared" si="106"/>
        <v>46023</v>
      </c>
      <c r="D1689">
        <v>202601</v>
      </c>
      <c r="E1689">
        <v>61836851</v>
      </c>
      <c r="F1689">
        <v>2692445</v>
      </c>
      <c r="G1689" s="1">
        <f t="shared" si="107"/>
        <v>4.3541107874332088E-2</v>
      </c>
      <c r="H1689" t="s">
        <v>258</v>
      </c>
      <c r="I1689">
        <v>221</v>
      </c>
      <c r="J1689" t="s">
        <v>67</v>
      </c>
    </row>
    <row r="1690" spans="1:10" x14ac:dyDescent="0.25">
      <c r="A1690" t="str">
        <f t="shared" si="104"/>
        <v>2026</v>
      </c>
      <c r="B1690" t="str">
        <f t="shared" si="105"/>
        <v>01</v>
      </c>
      <c r="C1690" s="3">
        <f t="shared" si="106"/>
        <v>46023</v>
      </c>
      <c r="D1690">
        <v>202601</v>
      </c>
      <c r="E1690">
        <v>448723422</v>
      </c>
      <c r="F1690">
        <v>8731150</v>
      </c>
      <c r="G1690" s="1">
        <f t="shared" si="107"/>
        <v>1.9457754090670132E-2</v>
      </c>
      <c r="H1690" t="s">
        <v>258</v>
      </c>
      <c r="I1690">
        <v>222</v>
      </c>
      <c r="J1690" t="s">
        <v>68</v>
      </c>
    </row>
    <row r="1691" spans="1:10" x14ac:dyDescent="0.25">
      <c r="A1691" t="str">
        <f t="shared" si="104"/>
        <v>2026</v>
      </c>
      <c r="B1691" t="str">
        <f t="shared" si="105"/>
        <v>01</v>
      </c>
      <c r="C1691" s="3">
        <f t="shared" si="106"/>
        <v>46023</v>
      </c>
      <c r="D1691">
        <v>202601</v>
      </c>
      <c r="E1691">
        <v>83596562</v>
      </c>
      <c r="F1691">
        <v>2043578</v>
      </c>
      <c r="G1691" s="1">
        <f t="shared" si="107"/>
        <v>2.4445718234202024E-2</v>
      </c>
      <c r="H1691" t="s">
        <v>258</v>
      </c>
      <c r="I1691">
        <v>231</v>
      </c>
      <c r="J1691" t="s">
        <v>70</v>
      </c>
    </row>
    <row r="1692" spans="1:10" x14ac:dyDescent="0.25">
      <c r="A1692" t="str">
        <f t="shared" si="104"/>
        <v>2026</v>
      </c>
      <c r="B1692" t="str">
        <f t="shared" si="105"/>
        <v>01</v>
      </c>
      <c r="C1692" s="3">
        <f t="shared" si="106"/>
        <v>46023</v>
      </c>
      <c r="D1692">
        <v>202601</v>
      </c>
      <c r="E1692">
        <v>474977347</v>
      </c>
      <c r="F1692">
        <v>29407601</v>
      </c>
      <c r="G1692" s="1">
        <f t="shared" si="107"/>
        <v>6.1913691643909072E-2</v>
      </c>
      <c r="H1692" t="s">
        <v>258</v>
      </c>
      <c r="I1692">
        <v>239</v>
      </c>
      <c r="J1692" t="s">
        <v>71</v>
      </c>
    </row>
    <row r="1693" spans="1:10" x14ac:dyDescent="0.25">
      <c r="A1693" t="str">
        <f t="shared" si="104"/>
        <v>2026</v>
      </c>
      <c r="B1693" t="str">
        <f t="shared" si="105"/>
        <v>01</v>
      </c>
      <c r="C1693" s="3">
        <f t="shared" si="106"/>
        <v>46023</v>
      </c>
      <c r="D1693">
        <v>202601</v>
      </c>
      <c r="E1693">
        <v>554658055</v>
      </c>
      <c r="F1693">
        <v>3721520</v>
      </c>
      <c r="G1693" s="1">
        <f t="shared" si="107"/>
        <v>6.7095753256481601E-3</v>
      </c>
      <c r="H1693" t="s">
        <v>258</v>
      </c>
      <c r="I1693">
        <v>241</v>
      </c>
      <c r="J1693" t="s">
        <v>73</v>
      </c>
    </row>
    <row r="1694" spans="1:10" x14ac:dyDescent="0.25">
      <c r="A1694" t="str">
        <f t="shared" si="104"/>
        <v>2026</v>
      </c>
      <c r="B1694" t="str">
        <f t="shared" si="105"/>
        <v>01</v>
      </c>
      <c r="C1694" s="3">
        <f t="shared" si="106"/>
        <v>46023</v>
      </c>
      <c r="D1694">
        <v>202601</v>
      </c>
      <c r="E1694">
        <v>314643531</v>
      </c>
      <c r="F1694">
        <v>898505</v>
      </c>
      <c r="G1694" s="1">
        <f t="shared" si="107"/>
        <v>2.8556283904657806E-3</v>
      </c>
      <c r="H1694" t="s">
        <v>258</v>
      </c>
      <c r="I1694">
        <v>242</v>
      </c>
      <c r="J1694" t="s">
        <v>74</v>
      </c>
    </row>
    <row r="1695" spans="1:10" x14ac:dyDescent="0.25">
      <c r="A1695" t="str">
        <f t="shared" si="104"/>
        <v>2026</v>
      </c>
      <c r="B1695" t="str">
        <f t="shared" si="105"/>
        <v>01</v>
      </c>
      <c r="C1695" s="3">
        <f t="shared" si="106"/>
        <v>46023</v>
      </c>
      <c r="D1695">
        <v>202601</v>
      </c>
      <c r="E1695">
        <v>46358627</v>
      </c>
      <c r="F1695">
        <v>1447522</v>
      </c>
      <c r="G1695" s="1">
        <f t="shared" si="107"/>
        <v>3.1224436392389275E-2</v>
      </c>
      <c r="H1695" t="s">
        <v>258</v>
      </c>
      <c r="I1695">
        <v>243</v>
      </c>
      <c r="J1695" t="s">
        <v>75</v>
      </c>
    </row>
    <row r="1696" spans="1:10" x14ac:dyDescent="0.25">
      <c r="A1696" t="str">
        <f t="shared" si="104"/>
        <v>2026</v>
      </c>
      <c r="B1696" t="str">
        <f t="shared" si="105"/>
        <v>01</v>
      </c>
      <c r="C1696" s="3">
        <f t="shared" si="106"/>
        <v>46023</v>
      </c>
      <c r="D1696">
        <v>202601</v>
      </c>
      <c r="E1696">
        <v>184514133</v>
      </c>
      <c r="F1696">
        <v>4990707</v>
      </c>
      <c r="G1696" s="1">
        <f t="shared" si="107"/>
        <v>2.7047830531225486E-2</v>
      </c>
      <c r="H1696" t="s">
        <v>258</v>
      </c>
      <c r="I1696">
        <v>251</v>
      </c>
      <c r="J1696" t="s">
        <v>77</v>
      </c>
    </row>
    <row r="1697" spans="1:10" x14ac:dyDescent="0.25">
      <c r="A1697" t="str">
        <f t="shared" si="104"/>
        <v>2026</v>
      </c>
      <c r="B1697" t="str">
        <f t="shared" si="105"/>
        <v>01</v>
      </c>
      <c r="C1697" s="3">
        <f t="shared" si="106"/>
        <v>46023</v>
      </c>
      <c r="D1697">
        <v>202601</v>
      </c>
      <c r="E1697">
        <v>20174</v>
      </c>
      <c r="F1697">
        <v>0</v>
      </c>
      <c r="G1697" s="1">
        <f t="shared" si="107"/>
        <v>0</v>
      </c>
      <c r="H1697" t="s">
        <v>258</v>
      </c>
      <c r="I1697">
        <v>252</v>
      </c>
      <c r="J1697" t="s">
        <v>78</v>
      </c>
    </row>
    <row r="1698" spans="1:10" x14ac:dyDescent="0.25">
      <c r="A1698" t="str">
        <f t="shared" si="104"/>
        <v>2026</v>
      </c>
      <c r="B1698" t="str">
        <f t="shared" si="105"/>
        <v>01</v>
      </c>
      <c r="C1698" s="3">
        <f t="shared" si="106"/>
        <v>46023</v>
      </c>
      <c r="D1698">
        <v>202601</v>
      </c>
      <c r="E1698">
        <v>482612089</v>
      </c>
      <c r="F1698">
        <v>10777922</v>
      </c>
      <c r="G1698" s="1">
        <f t="shared" si="107"/>
        <v>2.2332474145710841E-2</v>
      </c>
      <c r="H1698" t="s">
        <v>258</v>
      </c>
      <c r="I1698">
        <v>259</v>
      </c>
      <c r="J1698" t="s">
        <v>79</v>
      </c>
    </row>
    <row r="1699" spans="1:10" x14ac:dyDescent="0.25">
      <c r="A1699" t="str">
        <f t="shared" si="104"/>
        <v>2026</v>
      </c>
      <c r="B1699" t="str">
        <f t="shared" si="105"/>
        <v>01</v>
      </c>
      <c r="C1699" s="3">
        <f t="shared" si="106"/>
        <v>46023</v>
      </c>
      <c r="D1699">
        <v>202601</v>
      </c>
      <c r="E1699">
        <v>2624772</v>
      </c>
      <c r="F1699">
        <v>244289</v>
      </c>
      <c r="G1699" s="1">
        <f t="shared" si="107"/>
        <v>9.3070560033404803E-2</v>
      </c>
      <c r="H1699" t="s">
        <v>258</v>
      </c>
      <c r="I1699">
        <v>261</v>
      </c>
      <c r="J1699" t="s">
        <v>80</v>
      </c>
    </row>
    <row r="1700" spans="1:10" x14ac:dyDescent="0.25">
      <c r="A1700" t="str">
        <f t="shared" si="104"/>
        <v>2026</v>
      </c>
      <c r="B1700" t="str">
        <f t="shared" si="105"/>
        <v>01</v>
      </c>
      <c r="C1700" s="3">
        <f t="shared" si="106"/>
        <v>46023</v>
      </c>
      <c r="D1700">
        <v>202601</v>
      </c>
      <c r="E1700">
        <v>98436407</v>
      </c>
      <c r="F1700">
        <v>1532360</v>
      </c>
      <c r="G1700" s="1">
        <f t="shared" si="107"/>
        <v>1.5567004594143709E-2</v>
      </c>
      <c r="H1700" t="s">
        <v>258</v>
      </c>
      <c r="I1700">
        <v>262</v>
      </c>
      <c r="J1700" t="s">
        <v>81</v>
      </c>
    </row>
    <row r="1701" spans="1:10" x14ac:dyDescent="0.25">
      <c r="A1701" t="str">
        <f t="shared" si="104"/>
        <v>2026</v>
      </c>
      <c r="B1701" t="str">
        <f t="shared" si="105"/>
        <v>01</v>
      </c>
      <c r="C1701" s="3">
        <f t="shared" si="106"/>
        <v>46023</v>
      </c>
      <c r="D1701">
        <v>202601</v>
      </c>
      <c r="E1701">
        <v>794454</v>
      </c>
      <c r="F1701">
        <v>512451</v>
      </c>
      <c r="G1701" s="1">
        <f t="shared" si="107"/>
        <v>0.64503545831476716</v>
      </c>
      <c r="H1701" t="s">
        <v>258</v>
      </c>
      <c r="I1701">
        <v>263</v>
      </c>
      <c r="J1701" t="s">
        <v>82</v>
      </c>
    </row>
    <row r="1702" spans="1:10" x14ac:dyDescent="0.25">
      <c r="A1702" t="str">
        <f t="shared" si="104"/>
        <v>2026</v>
      </c>
      <c r="B1702" t="str">
        <f t="shared" si="105"/>
        <v>01</v>
      </c>
      <c r="C1702" s="3">
        <f t="shared" si="106"/>
        <v>46023</v>
      </c>
      <c r="D1702">
        <v>202601</v>
      </c>
      <c r="E1702">
        <v>964962112</v>
      </c>
      <c r="F1702">
        <v>34968</v>
      </c>
      <c r="G1702" s="1">
        <f t="shared" si="107"/>
        <v>3.6237692200706841E-5</v>
      </c>
      <c r="H1702" t="s">
        <v>258</v>
      </c>
      <c r="I1702">
        <v>264</v>
      </c>
      <c r="J1702" t="s">
        <v>83</v>
      </c>
    </row>
    <row r="1703" spans="1:10" x14ac:dyDescent="0.25">
      <c r="A1703" t="str">
        <f t="shared" si="104"/>
        <v>2026</v>
      </c>
      <c r="B1703" t="str">
        <f t="shared" si="105"/>
        <v>01</v>
      </c>
      <c r="C1703" s="3">
        <f t="shared" si="106"/>
        <v>46023</v>
      </c>
      <c r="D1703">
        <v>202601</v>
      </c>
      <c r="E1703">
        <v>9752955</v>
      </c>
      <c r="F1703">
        <v>29757</v>
      </c>
      <c r="G1703" s="1">
        <f t="shared" si="107"/>
        <v>3.0510752894891855E-3</v>
      </c>
      <c r="H1703" t="s">
        <v>258</v>
      </c>
      <c r="I1703">
        <v>265</v>
      </c>
      <c r="J1703" t="s">
        <v>84</v>
      </c>
    </row>
    <row r="1704" spans="1:10" x14ac:dyDescent="0.25">
      <c r="A1704" t="str">
        <f t="shared" si="104"/>
        <v>2026</v>
      </c>
      <c r="B1704" t="str">
        <f t="shared" si="105"/>
        <v>01</v>
      </c>
      <c r="C1704" s="3">
        <f t="shared" si="106"/>
        <v>46023</v>
      </c>
      <c r="D1704">
        <v>202601</v>
      </c>
      <c r="E1704">
        <v>56881160</v>
      </c>
      <c r="F1704">
        <v>827609</v>
      </c>
      <c r="G1704" s="1">
        <f t="shared" si="107"/>
        <v>1.4549791178660914E-2</v>
      </c>
      <c r="H1704" t="s">
        <v>258</v>
      </c>
      <c r="I1704">
        <v>266</v>
      </c>
      <c r="J1704" t="s">
        <v>85</v>
      </c>
    </row>
    <row r="1705" spans="1:10" x14ac:dyDescent="0.25">
      <c r="A1705" t="str">
        <f t="shared" si="104"/>
        <v>2026</v>
      </c>
      <c r="B1705" t="str">
        <f t="shared" si="105"/>
        <v>01</v>
      </c>
      <c r="C1705" s="3">
        <f t="shared" si="106"/>
        <v>46023</v>
      </c>
      <c r="D1705">
        <v>202601</v>
      </c>
      <c r="E1705">
        <v>3805169</v>
      </c>
      <c r="F1705">
        <v>193850</v>
      </c>
      <c r="G1705" s="1">
        <f t="shared" si="107"/>
        <v>5.0943860837718374E-2</v>
      </c>
      <c r="H1705" t="s">
        <v>258</v>
      </c>
      <c r="I1705">
        <v>267</v>
      </c>
      <c r="J1705" t="s">
        <v>86</v>
      </c>
    </row>
    <row r="1706" spans="1:10" x14ac:dyDescent="0.25">
      <c r="A1706" t="str">
        <f t="shared" si="104"/>
        <v>2026</v>
      </c>
      <c r="B1706" t="str">
        <f t="shared" si="105"/>
        <v>01</v>
      </c>
      <c r="C1706" s="3">
        <f t="shared" si="106"/>
        <v>46023</v>
      </c>
      <c r="D1706">
        <v>202601</v>
      </c>
      <c r="E1706">
        <v>14466110</v>
      </c>
      <c r="F1706">
        <v>627599</v>
      </c>
      <c r="G1706" s="1">
        <f t="shared" si="107"/>
        <v>4.3384088742585258E-2</v>
      </c>
      <c r="H1706" t="s">
        <v>258</v>
      </c>
      <c r="I1706">
        <v>268</v>
      </c>
      <c r="J1706" t="s">
        <v>87</v>
      </c>
    </row>
    <row r="1707" spans="1:10" x14ac:dyDescent="0.25">
      <c r="A1707" t="str">
        <f t="shared" si="104"/>
        <v>2026</v>
      </c>
      <c r="B1707" t="str">
        <f t="shared" si="105"/>
        <v>01</v>
      </c>
      <c r="C1707" s="3">
        <f t="shared" si="106"/>
        <v>46023</v>
      </c>
      <c r="D1707">
        <v>202601</v>
      </c>
      <c r="E1707">
        <v>201465870</v>
      </c>
      <c r="F1707">
        <v>23727477</v>
      </c>
      <c r="G1707" s="1">
        <f t="shared" si="107"/>
        <v>0.11777417683699974</v>
      </c>
      <c r="H1707" t="s">
        <v>258</v>
      </c>
      <c r="I1707">
        <v>271</v>
      </c>
      <c r="J1707" t="s">
        <v>88</v>
      </c>
    </row>
    <row r="1708" spans="1:10" x14ac:dyDescent="0.25">
      <c r="A1708" t="str">
        <f t="shared" si="104"/>
        <v>2026</v>
      </c>
      <c r="B1708" t="str">
        <f t="shared" si="105"/>
        <v>01</v>
      </c>
      <c r="C1708" s="3">
        <f t="shared" si="106"/>
        <v>46023</v>
      </c>
      <c r="D1708">
        <v>202601</v>
      </c>
      <c r="E1708">
        <v>4696571</v>
      </c>
      <c r="F1708">
        <v>3013674</v>
      </c>
      <c r="G1708" s="1">
        <f t="shared" si="107"/>
        <v>0.6416753840195325</v>
      </c>
      <c r="H1708" t="s">
        <v>258</v>
      </c>
      <c r="I1708">
        <v>272</v>
      </c>
      <c r="J1708" t="s">
        <v>89</v>
      </c>
    </row>
    <row r="1709" spans="1:10" x14ac:dyDescent="0.25">
      <c r="A1709" t="str">
        <f t="shared" si="104"/>
        <v>2026</v>
      </c>
      <c r="B1709" t="str">
        <f t="shared" si="105"/>
        <v>01</v>
      </c>
      <c r="C1709" s="3">
        <f t="shared" si="106"/>
        <v>46023</v>
      </c>
      <c r="D1709">
        <v>202601</v>
      </c>
      <c r="E1709">
        <v>9082696</v>
      </c>
      <c r="F1709">
        <v>667</v>
      </c>
      <c r="G1709" s="1">
        <f t="shared" si="107"/>
        <v>7.343634533182659E-5</v>
      </c>
      <c r="H1709" t="s">
        <v>258</v>
      </c>
      <c r="I1709">
        <v>273</v>
      </c>
      <c r="J1709" t="s">
        <v>90</v>
      </c>
    </row>
    <row r="1710" spans="1:10" x14ac:dyDescent="0.25">
      <c r="A1710" t="str">
        <f t="shared" si="104"/>
        <v>2026</v>
      </c>
      <c r="B1710" t="str">
        <f t="shared" si="105"/>
        <v>01</v>
      </c>
      <c r="C1710" s="3">
        <f t="shared" si="106"/>
        <v>46023</v>
      </c>
      <c r="D1710">
        <v>202601</v>
      </c>
      <c r="E1710">
        <v>11375012</v>
      </c>
      <c r="F1710">
        <v>173850</v>
      </c>
      <c r="G1710" s="1">
        <f t="shared" si="107"/>
        <v>1.5283500360263356E-2</v>
      </c>
      <c r="H1710" t="s">
        <v>258</v>
      </c>
      <c r="I1710">
        <v>274</v>
      </c>
      <c r="J1710" t="s">
        <v>91</v>
      </c>
    </row>
    <row r="1711" spans="1:10" x14ac:dyDescent="0.25">
      <c r="A1711" t="str">
        <f t="shared" si="104"/>
        <v>2026</v>
      </c>
      <c r="B1711" t="str">
        <f t="shared" si="105"/>
        <v>01</v>
      </c>
      <c r="C1711" s="3">
        <f t="shared" si="106"/>
        <v>46023</v>
      </c>
      <c r="D1711">
        <v>202601</v>
      </c>
      <c r="E1711">
        <v>497946673</v>
      </c>
      <c r="F1711">
        <v>1206622</v>
      </c>
      <c r="G1711" s="1">
        <f t="shared" si="107"/>
        <v>2.4231952243609026E-3</v>
      </c>
      <c r="H1711" t="s">
        <v>258</v>
      </c>
      <c r="I1711">
        <v>275</v>
      </c>
      <c r="J1711" t="s">
        <v>92</v>
      </c>
    </row>
    <row r="1712" spans="1:10" x14ac:dyDescent="0.25">
      <c r="A1712" t="str">
        <f t="shared" si="104"/>
        <v>2026</v>
      </c>
      <c r="B1712" t="str">
        <f t="shared" si="105"/>
        <v>01</v>
      </c>
      <c r="C1712" s="3">
        <f t="shared" si="106"/>
        <v>46023</v>
      </c>
      <c r="D1712">
        <v>202601</v>
      </c>
      <c r="E1712">
        <v>37674447</v>
      </c>
      <c r="F1712">
        <v>1549233</v>
      </c>
      <c r="G1712" s="1">
        <f t="shared" si="107"/>
        <v>4.112158567317524E-2</v>
      </c>
      <c r="H1712" t="s">
        <v>258</v>
      </c>
      <c r="I1712">
        <v>279</v>
      </c>
      <c r="J1712" t="s">
        <v>93</v>
      </c>
    </row>
    <row r="1713" spans="1:10" x14ac:dyDescent="0.25">
      <c r="A1713" t="str">
        <f t="shared" si="104"/>
        <v>2026</v>
      </c>
      <c r="B1713" t="str">
        <f t="shared" si="105"/>
        <v>01</v>
      </c>
      <c r="C1713" s="3">
        <f t="shared" si="106"/>
        <v>46023</v>
      </c>
      <c r="D1713">
        <v>202601</v>
      </c>
      <c r="E1713">
        <v>596908897</v>
      </c>
      <c r="F1713">
        <v>3503391</v>
      </c>
      <c r="G1713" s="1">
        <f t="shared" si="107"/>
        <v>5.8692222843513752E-3</v>
      </c>
      <c r="H1713" t="s">
        <v>258</v>
      </c>
      <c r="I1713">
        <v>281</v>
      </c>
      <c r="J1713" t="s">
        <v>94</v>
      </c>
    </row>
    <row r="1714" spans="1:10" x14ac:dyDescent="0.25">
      <c r="A1714" t="str">
        <f t="shared" si="104"/>
        <v>2026</v>
      </c>
      <c r="B1714" t="str">
        <f t="shared" si="105"/>
        <v>01</v>
      </c>
      <c r="C1714" s="3">
        <f t="shared" si="106"/>
        <v>46023</v>
      </c>
      <c r="D1714">
        <v>202601</v>
      </c>
      <c r="E1714">
        <v>580068658</v>
      </c>
      <c r="F1714">
        <v>5388301</v>
      </c>
      <c r="G1714" s="1">
        <f t="shared" si="107"/>
        <v>9.2890745357250455E-3</v>
      </c>
      <c r="H1714" t="s">
        <v>258</v>
      </c>
      <c r="I1714">
        <v>282</v>
      </c>
      <c r="J1714" t="s">
        <v>95</v>
      </c>
    </row>
    <row r="1715" spans="1:10" x14ac:dyDescent="0.25">
      <c r="A1715" t="str">
        <f t="shared" si="104"/>
        <v>2026</v>
      </c>
      <c r="B1715" t="str">
        <f t="shared" si="105"/>
        <v>01</v>
      </c>
      <c r="C1715" s="3">
        <f t="shared" si="106"/>
        <v>46023</v>
      </c>
      <c r="D1715">
        <v>202601</v>
      </c>
      <c r="E1715">
        <v>2259617067</v>
      </c>
      <c r="F1715">
        <v>626278</v>
      </c>
      <c r="G1715" s="1">
        <f t="shared" si="107"/>
        <v>2.7716112130073584E-4</v>
      </c>
      <c r="H1715" t="s">
        <v>258</v>
      </c>
      <c r="I1715">
        <v>291</v>
      </c>
      <c r="J1715" t="s">
        <v>97</v>
      </c>
    </row>
    <row r="1716" spans="1:10" x14ac:dyDescent="0.25">
      <c r="A1716" t="str">
        <f t="shared" si="104"/>
        <v>2026</v>
      </c>
      <c r="B1716" t="str">
        <f t="shared" si="105"/>
        <v>01</v>
      </c>
      <c r="C1716" s="3">
        <f t="shared" si="106"/>
        <v>46023</v>
      </c>
      <c r="D1716">
        <v>202601</v>
      </c>
      <c r="E1716">
        <v>144952914</v>
      </c>
      <c r="F1716">
        <v>3035133</v>
      </c>
      <c r="G1716" s="1">
        <f t="shared" si="107"/>
        <v>2.093875118647149E-2</v>
      </c>
      <c r="H1716" t="s">
        <v>258</v>
      </c>
      <c r="I1716">
        <v>292</v>
      </c>
      <c r="J1716" t="s">
        <v>98</v>
      </c>
    </row>
    <row r="1717" spans="1:10" x14ac:dyDescent="0.25">
      <c r="A1717" t="str">
        <f t="shared" si="104"/>
        <v>2026</v>
      </c>
      <c r="B1717" t="str">
        <f t="shared" si="105"/>
        <v>01</v>
      </c>
      <c r="C1717" s="3">
        <f t="shared" si="106"/>
        <v>46023</v>
      </c>
      <c r="D1717">
        <v>202601</v>
      </c>
      <c r="E1717">
        <v>259710743</v>
      </c>
      <c r="F1717">
        <v>3213635</v>
      </c>
      <c r="G1717" s="1">
        <f t="shared" si="107"/>
        <v>1.2373900913294142E-2</v>
      </c>
      <c r="H1717" t="s">
        <v>258</v>
      </c>
      <c r="I1717">
        <v>293</v>
      </c>
      <c r="J1717" t="s">
        <v>99</v>
      </c>
    </row>
    <row r="1718" spans="1:10" x14ac:dyDescent="0.25">
      <c r="A1718" t="str">
        <f t="shared" si="104"/>
        <v>2026</v>
      </c>
      <c r="B1718" t="str">
        <f t="shared" si="105"/>
        <v>01</v>
      </c>
      <c r="C1718" s="3">
        <f t="shared" si="106"/>
        <v>46023</v>
      </c>
      <c r="D1718">
        <v>202601</v>
      </c>
      <c r="E1718">
        <v>14728275</v>
      </c>
      <c r="F1718">
        <v>187872</v>
      </c>
      <c r="G1718" s="1">
        <f t="shared" si="107"/>
        <v>1.2755872632742124E-2</v>
      </c>
      <c r="H1718" t="s">
        <v>258</v>
      </c>
      <c r="I1718">
        <v>301</v>
      </c>
      <c r="J1718" t="s">
        <v>100</v>
      </c>
    </row>
    <row r="1719" spans="1:10" x14ac:dyDescent="0.25">
      <c r="A1719" t="str">
        <f t="shared" si="104"/>
        <v>2026</v>
      </c>
      <c r="B1719" t="str">
        <f t="shared" si="105"/>
        <v>01</v>
      </c>
      <c r="C1719" s="3">
        <f t="shared" si="106"/>
        <v>46023</v>
      </c>
      <c r="D1719">
        <v>202601</v>
      </c>
      <c r="E1719">
        <v>1020437</v>
      </c>
      <c r="F1719">
        <v>2477</v>
      </c>
      <c r="G1719" s="1">
        <f t="shared" si="107"/>
        <v>2.4273914019189817E-3</v>
      </c>
      <c r="H1719" t="s">
        <v>258</v>
      </c>
      <c r="I1719">
        <v>302</v>
      </c>
      <c r="J1719" t="s">
        <v>101</v>
      </c>
    </row>
    <row r="1720" spans="1:10" x14ac:dyDescent="0.25">
      <c r="A1720" t="str">
        <f t="shared" si="104"/>
        <v>2026</v>
      </c>
      <c r="B1720" t="str">
        <f t="shared" si="105"/>
        <v>01</v>
      </c>
      <c r="C1720" s="3">
        <f t="shared" si="106"/>
        <v>46023</v>
      </c>
      <c r="D1720">
        <v>202601</v>
      </c>
      <c r="E1720">
        <v>1194643</v>
      </c>
      <c r="F1720">
        <v>18561</v>
      </c>
      <c r="G1720" s="1">
        <f t="shared" si="107"/>
        <v>1.5536859128626712E-2</v>
      </c>
      <c r="H1720" t="s">
        <v>258</v>
      </c>
      <c r="I1720">
        <v>303</v>
      </c>
      <c r="J1720" t="s">
        <v>102</v>
      </c>
    </row>
    <row r="1721" spans="1:10" x14ac:dyDescent="0.25">
      <c r="A1721" t="str">
        <f t="shared" si="104"/>
        <v>2026</v>
      </c>
      <c r="B1721" t="str">
        <f t="shared" si="105"/>
        <v>01</v>
      </c>
      <c r="C1721" s="3">
        <f t="shared" si="106"/>
        <v>46023</v>
      </c>
      <c r="D1721">
        <v>202601</v>
      </c>
      <c r="E1721">
        <v>440252185</v>
      </c>
      <c r="F1721">
        <v>1313314</v>
      </c>
      <c r="G1721" s="1">
        <f t="shared" si="107"/>
        <v>2.9830947914545841E-3</v>
      </c>
      <c r="H1721" t="s">
        <v>258</v>
      </c>
      <c r="I1721">
        <v>309</v>
      </c>
      <c r="J1721" t="s">
        <v>103</v>
      </c>
    </row>
    <row r="1722" spans="1:10" x14ac:dyDescent="0.25">
      <c r="A1722" t="str">
        <f t="shared" si="104"/>
        <v>2026</v>
      </c>
      <c r="B1722" t="str">
        <f t="shared" si="105"/>
        <v>01</v>
      </c>
      <c r="C1722" s="3">
        <f t="shared" si="106"/>
        <v>46023</v>
      </c>
      <c r="D1722">
        <v>202601</v>
      </c>
      <c r="E1722">
        <v>158896421</v>
      </c>
      <c r="F1722">
        <v>14217911</v>
      </c>
      <c r="G1722" s="1">
        <f t="shared" si="107"/>
        <v>8.9479114196033396E-2</v>
      </c>
      <c r="H1722" t="s">
        <v>258</v>
      </c>
      <c r="I1722">
        <v>310</v>
      </c>
      <c r="J1722" t="s">
        <v>105</v>
      </c>
    </row>
    <row r="1723" spans="1:10" x14ac:dyDescent="0.25">
      <c r="A1723" t="str">
        <f t="shared" si="104"/>
        <v>2026</v>
      </c>
      <c r="B1723" t="str">
        <f t="shared" si="105"/>
        <v>01</v>
      </c>
      <c r="C1723" s="3">
        <f t="shared" si="106"/>
        <v>46023</v>
      </c>
      <c r="D1723">
        <v>202601</v>
      </c>
      <c r="E1723">
        <v>446511</v>
      </c>
      <c r="F1723">
        <v>40113</v>
      </c>
      <c r="G1723" s="1">
        <f t="shared" si="107"/>
        <v>8.9836532582623946E-2</v>
      </c>
      <c r="H1723" t="s">
        <v>258</v>
      </c>
      <c r="I1723">
        <v>321</v>
      </c>
      <c r="J1723" t="s">
        <v>106</v>
      </c>
    </row>
    <row r="1724" spans="1:10" x14ac:dyDescent="0.25">
      <c r="A1724" t="str">
        <f t="shared" si="104"/>
        <v>2026</v>
      </c>
      <c r="B1724" t="str">
        <f t="shared" si="105"/>
        <v>01</v>
      </c>
      <c r="C1724" s="3">
        <f t="shared" si="106"/>
        <v>46023</v>
      </c>
      <c r="D1724">
        <v>202601</v>
      </c>
      <c r="E1724">
        <v>1029463</v>
      </c>
      <c r="F1724">
        <v>4671</v>
      </c>
      <c r="G1724" s="1">
        <f t="shared" si="107"/>
        <v>4.5373170283924723E-3</v>
      </c>
      <c r="H1724" t="s">
        <v>258</v>
      </c>
      <c r="I1724">
        <v>322</v>
      </c>
      <c r="J1724" t="s">
        <v>107</v>
      </c>
    </row>
    <row r="1725" spans="1:10" x14ac:dyDescent="0.25">
      <c r="A1725" t="str">
        <f t="shared" si="104"/>
        <v>2026</v>
      </c>
      <c r="B1725" t="str">
        <f t="shared" si="105"/>
        <v>01</v>
      </c>
      <c r="C1725" s="3">
        <f t="shared" si="106"/>
        <v>46023</v>
      </c>
      <c r="D1725">
        <v>202601</v>
      </c>
      <c r="E1725">
        <v>848724</v>
      </c>
      <c r="F1725">
        <v>90752</v>
      </c>
      <c r="G1725" s="1">
        <f t="shared" si="107"/>
        <v>0.1069275759846546</v>
      </c>
      <c r="H1725" t="s">
        <v>258</v>
      </c>
      <c r="I1725">
        <v>323</v>
      </c>
      <c r="J1725" t="s">
        <v>108</v>
      </c>
    </row>
    <row r="1726" spans="1:10" x14ac:dyDescent="0.25">
      <c r="A1726" t="str">
        <f t="shared" si="104"/>
        <v>2026</v>
      </c>
      <c r="B1726" t="str">
        <f t="shared" si="105"/>
        <v>01</v>
      </c>
      <c r="C1726" s="3">
        <f t="shared" si="106"/>
        <v>46023</v>
      </c>
      <c r="D1726">
        <v>202601</v>
      </c>
      <c r="E1726">
        <v>3239602</v>
      </c>
      <c r="F1726">
        <v>45556</v>
      </c>
      <c r="G1726" s="1">
        <f t="shared" si="107"/>
        <v>1.4062221223471278E-2</v>
      </c>
      <c r="H1726" t="s">
        <v>258</v>
      </c>
      <c r="I1726">
        <v>324</v>
      </c>
      <c r="J1726" t="s">
        <v>109</v>
      </c>
    </row>
    <row r="1727" spans="1:10" x14ac:dyDescent="0.25">
      <c r="A1727" t="str">
        <f t="shared" si="104"/>
        <v>2026</v>
      </c>
      <c r="B1727" t="str">
        <f t="shared" si="105"/>
        <v>01</v>
      </c>
      <c r="C1727" s="3">
        <f t="shared" si="106"/>
        <v>46023</v>
      </c>
      <c r="D1727">
        <v>202601</v>
      </c>
      <c r="E1727">
        <v>208385916</v>
      </c>
      <c r="F1727">
        <v>2017457</v>
      </c>
      <c r="G1727" s="1">
        <f t="shared" si="107"/>
        <v>9.681350058225624E-3</v>
      </c>
      <c r="H1727" t="s">
        <v>258</v>
      </c>
      <c r="I1727">
        <v>329</v>
      </c>
      <c r="J1727" t="s">
        <v>110</v>
      </c>
    </row>
    <row r="1728" spans="1:10" x14ac:dyDescent="0.25">
      <c r="A1728" t="str">
        <f t="shared" si="104"/>
        <v>2026</v>
      </c>
      <c r="B1728" t="str">
        <f t="shared" si="105"/>
        <v>01</v>
      </c>
      <c r="C1728" s="3">
        <f t="shared" si="106"/>
        <v>46023</v>
      </c>
      <c r="D1728">
        <v>202601</v>
      </c>
      <c r="E1728">
        <v>36284861</v>
      </c>
      <c r="F1728">
        <v>1668632</v>
      </c>
      <c r="G1728" s="1">
        <f t="shared" si="107"/>
        <v>4.5987002678610236E-2</v>
      </c>
      <c r="H1728" t="s">
        <v>258</v>
      </c>
      <c r="I1728">
        <v>331</v>
      </c>
      <c r="J1728" t="s">
        <v>111</v>
      </c>
    </row>
    <row r="1729" spans="1:10" x14ac:dyDescent="0.25">
      <c r="A1729" t="str">
        <f t="shared" si="104"/>
        <v>2026</v>
      </c>
      <c r="B1729" t="str">
        <f t="shared" si="105"/>
        <v>01</v>
      </c>
      <c r="C1729" s="3">
        <f t="shared" si="106"/>
        <v>46023</v>
      </c>
      <c r="D1729">
        <v>202601</v>
      </c>
      <c r="E1729">
        <v>8579056</v>
      </c>
      <c r="F1729">
        <v>247300</v>
      </c>
      <c r="G1729" s="1">
        <f t="shared" si="107"/>
        <v>2.8826015356468126E-2</v>
      </c>
      <c r="H1729" t="s">
        <v>258</v>
      </c>
      <c r="I1729">
        <v>332</v>
      </c>
      <c r="J1729" t="s">
        <v>112</v>
      </c>
    </row>
    <row r="1730" spans="1:10" x14ac:dyDescent="0.25">
      <c r="A1730" t="str">
        <f t="shared" si="104"/>
        <v>2024</v>
      </c>
      <c r="B1730" t="str">
        <f t="shared" si="105"/>
        <v>02</v>
      </c>
      <c r="C1730" s="3">
        <f t="shared" si="106"/>
        <v>45323</v>
      </c>
      <c r="D1730">
        <v>202402</v>
      </c>
      <c r="E1730">
        <v>1453023432</v>
      </c>
      <c r="F1730">
        <v>20365428</v>
      </c>
      <c r="G1730" s="1">
        <f t="shared" si="107"/>
        <v>1.4015897852361682E-2</v>
      </c>
      <c r="H1730" t="s">
        <v>4</v>
      </c>
      <c r="I1730">
        <v>11</v>
      </c>
      <c r="J1730" t="s">
        <v>5</v>
      </c>
    </row>
    <row r="1731" spans="1:10" x14ac:dyDescent="0.25">
      <c r="A1731" t="str">
        <f t="shared" ref="A1731:A1794" si="108">LEFT(D1731,4)</f>
        <v>2024</v>
      </c>
      <c r="B1731" t="str">
        <f t="shared" ref="B1731:B1794" si="109">RIGHT(D1731,2)</f>
        <v>02</v>
      </c>
      <c r="C1731" s="3">
        <f t="shared" ref="C1731:C1794" si="110">DATE(A1731,B1731,1)</f>
        <v>45323</v>
      </c>
      <c r="D1731">
        <v>202402</v>
      </c>
      <c r="E1731">
        <v>136438571</v>
      </c>
      <c r="F1731">
        <v>8366793</v>
      </c>
      <c r="G1731" s="1">
        <f t="shared" ref="G1731:G1794" si="111">F1731/E1731</f>
        <v>6.1322783862929789E-2</v>
      </c>
      <c r="H1731" t="s">
        <v>4</v>
      </c>
      <c r="I1731">
        <v>12</v>
      </c>
      <c r="J1731" t="s">
        <v>6</v>
      </c>
    </row>
    <row r="1732" spans="1:10" x14ac:dyDescent="0.25">
      <c r="A1732" t="str">
        <f t="shared" si="108"/>
        <v>2024</v>
      </c>
      <c r="B1732" t="str">
        <f t="shared" si="109"/>
        <v>02</v>
      </c>
      <c r="C1732" s="3">
        <f t="shared" si="110"/>
        <v>45323</v>
      </c>
      <c r="D1732">
        <v>202402</v>
      </c>
      <c r="E1732">
        <v>61962058</v>
      </c>
      <c r="F1732">
        <v>184058</v>
      </c>
      <c r="G1732" s="1">
        <f t="shared" si="111"/>
        <v>2.9704952666355917E-3</v>
      </c>
      <c r="H1732" t="s">
        <v>4</v>
      </c>
      <c r="I1732">
        <v>13</v>
      </c>
      <c r="J1732" t="s">
        <v>7</v>
      </c>
    </row>
    <row r="1733" spans="1:10" x14ac:dyDescent="0.25">
      <c r="A1733" t="str">
        <f t="shared" si="108"/>
        <v>2024</v>
      </c>
      <c r="B1733" t="str">
        <f t="shared" si="109"/>
        <v>02</v>
      </c>
      <c r="C1733" s="3">
        <f t="shared" si="110"/>
        <v>45323</v>
      </c>
      <c r="D1733">
        <v>202402</v>
      </c>
      <c r="E1733">
        <v>622363442</v>
      </c>
      <c r="F1733">
        <v>5116624</v>
      </c>
      <c r="G1733" s="1">
        <f t="shared" si="111"/>
        <v>8.2212798096839377E-3</v>
      </c>
      <c r="H1733" t="s">
        <v>4</v>
      </c>
      <c r="I1733">
        <v>14</v>
      </c>
      <c r="J1733" t="s">
        <v>8</v>
      </c>
    </row>
    <row r="1734" spans="1:10" x14ac:dyDescent="0.25">
      <c r="A1734" t="str">
        <f t="shared" si="108"/>
        <v>2024</v>
      </c>
      <c r="B1734" t="str">
        <f t="shared" si="109"/>
        <v>02</v>
      </c>
      <c r="C1734" s="3">
        <f t="shared" si="110"/>
        <v>45323</v>
      </c>
      <c r="D1734">
        <v>202402</v>
      </c>
      <c r="E1734">
        <v>174846840</v>
      </c>
      <c r="F1734">
        <v>5952704</v>
      </c>
      <c r="G1734" s="1">
        <f t="shared" si="111"/>
        <v>3.4045247829471784E-2</v>
      </c>
      <c r="H1734" t="s">
        <v>4</v>
      </c>
      <c r="I1734">
        <v>16</v>
      </c>
      <c r="J1734" t="s">
        <v>9</v>
      </c>
    </row>
    <row r="1735" spans="1:10" x14ac:dyDescent="0.25">
      <c r="A1735" t="str">
        <f t="shared" si="108"/>
        <v>2024</v>
      </c>
      <c r="B1735" t="str">
        <f t="shared" si="109"/>
        <v>02</v>
      </c>
      <c r="C1735" s="3">
        <f t="shared" si="110"/>
        <v>45323</v>
      </c>
      <c r="D1735">
        <v>202402</v>
      </c>
      <c r="E1735">
        <v>49082</v>
      </c>
      <c r="F1735">
        <v>0</v>
      </c>
      <c r="G1735" s="1">
        <f t="shared" si="111"/>
        <v>0</v>
      </c>
      <c r="H1735" t="s">
        <v>4</v>
      </c>
      <c r="I1735">
        <v>17</v>
      </c>
      <c r="J1735" t="s">
        <v>10</v>
      </c>
    </row>
    <row r="1736" spans="1:10" x14ac:dyDescent="0.25">
      <c r="A1736" t="str">
        <f t="shared" si="108"/>
        <v>2024</v>
      </c>
      <c r="B1736" t="str">
        <f t="shared" si="109"/>
        <v>02</v>
      </c>
      <c r="C1736" s="3">
        <f t="shared" si="110"/>
        <v>45323</v>
      </c>
      <c r="D1736">
        <v>202402</v>
      </c>
      <c r="E1736">
        <v>386818</v>
      </c>
      <c r="F1736">
        <v>5485</v>
      </c>
      <c r="G1736" s="1">
        <f t="shared" si="111"/>
        <v>1.4179795149139906E-2</v>
      </c>
      <c r="H1736" t="s">
        <v>4</v>
      </c>
      <c r="I1736">
        <v>21</v>
      </c>
      <c r="J1736" t="s">
        <v>11</v>
      </c>
    </row>
    <row r="1737" spans="1:10" x14ac:dyDescent="0.25">
      <c r="A1737" t="str">
        <f t="shared" si="108"/>
        <v>2024</v>
      </c>
      <c r="B1737" t="str">
        <f t="shared" si="109"/>
        <v>02</v>
      </c>
      <c r="C1737" s="3">
        <f t="shared" si="110"/>
        <v>45323</v>
      </c>
      <c r="D1737">
        <v>202402</v>
      </c>
      <c r="E1737">
        <v>6172746</v>
      </c>
      <c r="F1737">
        <v>35502</v>
      </c>
      <c r="G1737" s="1">
        <f t="shared" si="111"/>
        <v>5.7514111223756822E-3</v>
      </c>
      <c r="H1737" t="s">
        <v>4</v>
      </c>
      <c r="I1737">
        <v>22</v>
      </c>
      <c r="J1737" t="s">
        <v>12</v>
      </c>
    </row>
    <row r="1738" spans="1:10" x14ac:dyDescent="0.25">
      <c r="A1738" t="str">
        <f t="shared" si="108"/>
        <v>2024</v>
      </c>
      <c r="B1738" t="str">
        <f t="shared" si="109"/>
        <v>02</v>
      </c>
      <c r="C1738" s="3">
        <f t="shared" si="110"/>
        <v>45323</v>
      </c>
      <c r="D1738">
        <v>202402</v>
      </c>
      <c r="E1738">
        <v>926227</v>
      </c>
      <c r="F1738">
        <v>10110</v>
      </c>
      <c r="G1738" s="1">
        <f t="shared" si="111"/>
        <v>1.0915250797050831E-2</v>
      </c>
      <c r="H1738" t="s">
        <v>4</v>
      </c>
      <c r="I1738">
        <v>24</v>
      </c>
      <c r="J1738" t="s">
        <v>13</v>
      </c>
    </row>
    <row r="1739" spans="1:10" x14ac:dyDescent="0.25">
      <c r="A1739" t="str">
        <f t="shared" si="108"/>
        <v>2024</v>
      </c>
      <c r="B1739" t="str">
        <f t="shared" si="109"/>
        <v>02</v>
      </c>
      <c r="C1739" s="3">
        <f t="shared" si="110"/>
        <v>45323</v>
      </c>
      <c r="D1739">
        <v>202402</v>
      </c>
      <c r="E1739">
        <v>15757632</v>
      </c>
      <c r="F1739">
        <v>4086</v>
      </c>
      <c r="G1739" s="1">
        <f t="shared" si="111"/>
        <v>2.5930292064188325E-4</v>
      </c>
      <c r="H1739" t="s">
        <v>14</v>
      </c>
      <c r="I1739">
        <v>31</v>
      </c>
      <c r="J1739" t="s">
        <v>15</v>
      </c>
    </row>
    <row r="1740" spans="1:10" x14ac:dyDescent="0.25">
      <c r="A1740" t="str">
        <f t="shared" si="108"/>
        <v>2024</v>
      </c>
      <c r="B1740" t="str">
        <f t="shared" si="109"/>
        <v>02</v>
      </c>
      <c r="C1740" s="3">
        <f t="shared" si="110"/>
        <v>45323</v>
      </c>
      <c r="D1740">
        <v>202402</v>
      </c>
      <c r="E1740">
        <v>1529425</v>
      </c>
      <c r="F1740">
        <v>302</v>
      </c>
      <c r="G1740" s="1">
        <f t="shared" si="111"/>
        <v>1.9745982967455089E-4</v>
      </c>
      <c r="H1740" t="s">
        <v>14</v>
      </c>
      <c r="I1740">
        <v>32</v>
      </c>
      <c r="J1740" t="s">
        <v>16</v>
      </c>
    </row>
    <row r="1741" spans="1:10" x14ac:dyDescent="0.25">
      <c r="A1741" t="str">
        <f t="shared" si="108"/>
        <v>2024</v>
      </c>
      <c r="B1741" t="str">
        <f t="shared" si="109"/>
        <v>02</v>
      </c>
      <c r="C1741" s="3">
        <f t="shared" si="110"/>
        <v>45323</v>
      </c>
      <c r="D1741">
        <v>202402</v>
      </c>
      <c r="E1741">
        <v>75135</v>
      </c>
      <c r="F1741">
        <v>202</v>
      </c>
      <c r="G1741" s="1">
        <f t="shared" si="111"/>
        <v>2.6884940440540361E-3</v>
      </c>
      <c r="H1741" t="s">
        <v>17</v>
      </c>
      <c r="I1741">
        <v>51</v>
      </c>
      <c r="J1741" t="s">
        <v>18</v>
      </c>
    </row>
    <row r="1742" spans="1:10" x14ac:dyDescent="0.25">
      <c r="A1742" t="str">
        <f t="shared" si="108"/>
        <v>2024</v>
      </c>
      <c r="B1742" t="str">
        <f t="shared" si="109"/>
        <v>02</v>
      </c>
      <c r="C1742" s="3">
        <f t="shared" si="110"/>
        <v>45323</v>
      </c>
      <c r="D1742">
        <v>202402</v>
      </c>
      <c r="E1742">
        <v>1204</v>
      </c>
      <c r="F1742">
        <v>56</v>
      </c>
      <c r="G1742" s="1">
        <f t="shared" si="111"/>
        <v>4.6511627906976744E-2</v>
      </c>
      <c r="H1742" t="s">
        <v>17</v>
      </c>
      <c r="I1742">
        <v>52</v>
      </c>
      <c r="J1742" t="s">
        <v>19</v>
      </c>
    </row>
    <row r="1743" spans="1:10" x14ac:dyDescent="0.25">
      <c r="A1743" t="str">
        <f t="shared" si="108"/>
        <v>2024</v>
      </c>
      <c r="B1743" t="str">
        <f t="shared" si="109"/>
        <v>02</v>
      </c>
      <c r="C1743" s="3">
        <f t="shared" si="110"/>
        <v>45323</v>
      </c>
      <c r="D1743">
        <v>202402</v>
      </c>
      <c r="E1743">
        <v>1810326160</v>
      </c>
      <c r="F1743">
        <v>17626177</v>
      </c>
      <c r="G1743" s="1">
        <f t="shared" si="111"/>
        <v>9.7364648368115057E-3</v>
      </c>
      <c r="H1743" t="s">
        <v>17</v>
      </c>
      <c r="I1743">
        <v>61</v>
      </c>
      <c r="J1743" t="s">
        <v>20</v>
      </c>
    </row>
    <row r="1744" spans="1:10" x14ac:dyDescent="0.25">
      <c r="A1744" t="str">
        <f t="shared" si="108"/>
        <v>2024</v>
      </c>
      <c r="B1744" t="str">
        <f t="shared" si="109"/>
        <v>02</v>
      </c>
      <c r="C1744" s="3">
        <f t="shared" si="110"/>
        <v>45323</v>
      </c>
      <c r="D1744">
        <v>202402</v>
      </c>
      <c r="E1744">
        <v>356914</v>
      </c>
      <c r="F1744">
        <v>54059</v>
      </c>
      <c r="G1744" s="1">
        <f t="shared" si="111"/>
        <v>0.15146225701429475</v>
      </c>
      <c r="H1744" t="s">
        <v>17</v>
      </c>
      <c r="I1744">
        <v>62</v>
      </c>
      <c r="J1744" t="s">
        <v>21</v>
      </c>
    </row>
    <row r="1745" spans="1:10" x14ac:dyDescent="0.25">
      <c r="A1745" t="str">
        <f t="shared" si="108"/>
        <v>2024</v>
      </c>
      <c r="B1745" t="str">
        <f t="shared" si="109"/>
        <v>02</v>
      </c>
      <c r="C1745" s="3">
        <f t="shared" si="110"/>
        <v>45323</v>
      </c>
      <c r="D1745">
        <v>202402</v>
      </c>
      <c r="E1745">
        <v>75626</v>
      </c>
      <c r="F1745">
        <v>143</v>
      </c>
      <c r="G1745" s="1">
        <f t="shared" si="111"/>
        <v>1.8908840874831408E-3</v>
      </c>
      <c r="H1745" t="s">
        <v>17</v>
      </c>
      <c r="I1745">
        <v>71</v>
      </c>
      <c r="J1745" t="s">
        <v>22</v>
      </c>
    </row>
    <row r="1746" spans="1:10" x14ac:dyDescent="0.25">
      <c r="A1746" t="str">
        <f t="shared" si="108"/>
        <v>2024</v>
      </c>
      <c r="B1746" t="str">
        <f t="shared" si="109"/>
        <v>02</v>
      </c>
      <c r="C1746" s="3">
        <f t="shared" si="110"/>
        <v>45323</v>
      </c>
      <c r="D1746">
        <v>202402</v>
      </c>
      <c r="E1746">
        <v>40001406</v>
      </c>
      <c r="F1746">
        <v>3848</v>
      </c>
      <c r="G1746" s="1">
        <f t="shared" si="111"/>
        <v>9.6196618688853091E-5</v>
      </c>
      <c r="H1746" t="s">
        <v>17</v>
      </c>
      <c r="I1746">
        <v>72</v>
      </c>
      <c r="J1746" t="s">
        <v>23</v>
      </c>
    </row>
    <row r="1747" spans="1:10" x14ac:dyDescent="0.25">
      <c r="A1747" t="str">
        <f t="shared" si="108"/>
        <v>2024</v>
      </c>
      <c r="B1747" t="str">
        <f t="shared" si="109"/>
        <v>02</v>
      </c>
      <c r="C1747" s="3">
        <f t="shared" si="110"/>
        <v>45323</v>
      </c>
      <c r="D1747">
        <v>202402</v>
      </c>
      <c r="E1747">
        <v>11592773</v>
      </c>
      <c r="F1747">
        <v>31630</v>
      </c>
      <c r="G1747" s="1">
        <f t="shared" si="111"/>
        <v>2.7284239931205418E-3</v>
      </c>
      <c r="H1747" t="s">
        <v>17</v>
      </c>
      <c r="I1747">
        <v>81</v>
      </c>
      <c r="J1747" t="s">
        <v>24</v>
      </c>
    </row>
    <row r="1748" spans="1:10" x14ac:dyDescent="0.25">
      <c r="A1748" t="str">
        <f t="shared" si="108"/>
        <v>2024</v>
      </c>
      <c r="B1748" t="str">
        <f t="shared" si="109"/>
        <v>02</v>
      </c>
      <c r="C1748" s="3">
        <f t="shared" si="110"/>
        <v>45323</v>
      </c>
      <c r="D1748">
        <v>202402</v>
      </c>
      <c r="E1748">
        <v>32599139</v>
      </c>
      <c r="F1748">
        <v>95978</v>
      </c>
      <c r="G1748" s="1">
        <f t="shared" si="111"/>
        <v>2.9441881885285373E-3</v>
      </c>
      <c r="H1748" t="s">
        <v>17</v>
      </c>
      <c r="I1748">
        <v>89</v>
      </c>
      <c r="J1748" t="s">
        <v>25</v>
      </c>
    </row>
    <row r="1749" spans="1:10" x14ac:dyDescent="0.25">
      <c r="A1749" t="str">
        <f t="shared" si="108"/>
        <v>2024</v>
      </c>
      <c r="B1749" t="str">
        <f t="shared" si="109"/>
        <v>02</v>
      </c>
      <c r="C1749" s="3">
        <f t="shared" si="110"/>
        <v>45323</v>
      </c>
      <c r="D1749">
        <v>202402</v>
      </c>
      <c r="E1749">
        <v>23290208</v>
      </c>
      <c r="F1749">
        <v>90389</v>
      </c>
      <c r="G1749" s="1">
        <f t="shared" si="111"/>
        <v>3.8809872372114495E-3</v>
      </c>
      <c r="H1749" t="s">
        <v>17</v>
      </c>
      <c r="I1749">
        <v>91</v>
      </c>
      <c r="J1749" t="s">
        <v>26</v>
      </c>
    </row>
    <row r="1750" spans="1:10" x14ac:dyDescent="0.25">
      <c r="A1750" t="str">
        <f t="shared" si="108"/>
        <v>2024</v>
      </c>
      <c r="B1750" t="str">
        <f t="shared" si="109"/>
        <v>02</v>
      </c>
      <c r="C1750" s="3">
        <f t="shared" si="110"/>
        <v>45323</v>
      </c>
      <c r="D1750">
        <v>202402</v>
      </c>
      <c r="E1750">
        <v>3629070</v>
      </c>
      <c r="F1750">
        <v>8840</v>
      </c>
      <c r="G1750" s="1">
        <f t="shared" si="111"/>
        <v>2.4358857778990209E-3</v>
      </c>
      <c r="H1750" t="s">
        <v>17</v>
      </c>
      <c r="I1750">
        <v>99</v>
      </c>
      <c r="J1750" t="s">
        <v>27</v>
      </c>
    </row>
    <row r="1751" spans="1:10" x14ac:dyDescent="0.25">
      <c r="A1751" t="str">
        <f t="shared" si="108"/>
        <v>2024</v>
      </c>
      <c r="B1751" t="str">
        <f t="shared" si="109"/>
        <v>02</v>
      </c>
      <c r="C1751" s="3">
        <f t="shared" si="110"/>
        <v>45323</v>
      </c>
      <c r="D1751">
        <v>202402</v>
      </c>
      <c r="E1751">
        <v>676077242</v>
      </c>
      <c r="F1751">
        <v>10974272</v>
      </c>
      <c r="G1751" s="1">
        <f t="shared" si="111"/>
        <v>1.6232275423937431E-2</v>
      </c>
      <c r="H1751" t="s">
        <v>113</v>
      </c>
      <c r="I1751">
        <v>351</v>
      </c>
      <c r="J1751" t="s">
        <v>114</v>
      </c>
    </row>
    <row r="1752" spans="1:10" x14ac:dyDescent="0.25">
      <c r="A1752" t="str">
        <f t="shared" si="108"/>
        <v>2024</v>
      </c>
      <c r="B1752" t="str">
        <f t="shared" si="109"/>
        <v>02</v>
      </c>
      <c r="C1752" s="3">
        <f t="shared" si="110"/>
        <v>45323</v>
      </c>
      <c r="D1752">
        <v>202402</v>
      </c>
      <c r="E1752">
        <v>24976051</v>
      </c>
      <c r="F1752">
        <v>581</v>
      </c>
      <c r="G1752" s="1">
        <f t="shared" si="111"/>
        <v>2.3262284337904338E-5</v>
      </c>
      <c r="H1752" t="s">
        <v>113</v>
      </c>
      <c r="I1752">
        <v>352</v>
      </c>
      <c r="J1752" t="s">
        <v>115</v>
      </c>
    </row>
    <row r="1753" spans="1:10" x14ac:dyDescent="0.25">
      <c r="A1753" t="str">
        <f t="shared" si="108"/>
        <v>2024</v>
      </c>
      <c r="B1753" t="str">
        <f t="shared" si="109"/>
        <v>02</v>
      </c>
      <c r="C1753" s="3">
        <f t="shared" si="110"/>
        <v>45323</v>
      </c>
      <c r="D1753">
        <v>202402</v>
      </c>
      <c r="E1753">
        <v>121832</v>
      </c>
      <c r="F1753">
        <v>2048</v>
      </c>
      <c r="G1753" s="1">
        <f t="shared" si="111"/>
        <v>1.681003348873859E-2</v>
      </c>
      <c r="H1753" t="s">
        <v>113</v>
      </c>
      <c r="I1753">
        <v>353</v>
      </c>
      <c r="J1753" t="s">
        <v>116</v>
      </c>
    </row>
    <row r="1754" spans="1:10" x14ac:dyDescent="0.25">
      <c r="A1754" t="str">
        <f t="shared" si="108"/>
        <v>2024</v>
      </c>
      <c r="B1754" t="str">
        <f t="shared" si="109"/>
        <v>02</v>
      </c>
      <c r="C1754" s="3">
        <f t="shared" si="110"/>
        <v>45323</v>
      </c>
      <c r="D1754">
        <v>202402</v>
      </c>
      <c r="E1754">
        <v>3926774</v>
      </c>
      <c r="F1754">
        <v>1541</v>
      </c>
      <c r="G1754" s="1">
        <f t="shared" si="111"/>
        <v>3.9243409475564419E-4</v>
      </c>
      <c r="H1754" t="s">
        <v>113</v>
      </c>
      <c r="I1754">
        <v>360</v>
      </c>
      <c r="J1754" t="s">
        <v>117</v>
      </c>
    </row>
    <row r="1755" spans="1:10" x14ac:dyDescent="0.25">
      <c r="A1755" t="str">
        <f t="shared" si="108"/>
        <v>2024</v>
      </c>
      <c r="B1755" t="str">
        <f t="shared" si="109"/>
        <v>02</v>
      </c>
      <c r="C1755" s="3">
        <f t="shared" si="110"/>
        <v>45323</v>
      </c>
      <c r="D1755">
        <v>202402</v>
      </c>
      <c r="E1755">
        <v>1185449</v>
      </c>
      <c r="F1755">
        <v>7802</v>
      </c>
      <c r="G1755" s="1">
        <f t="shared" si="111"/>
        <v>6.5814725053545114E-3</v>
      </c>
      <c r="H1755" t="s">
        <v>113</v>
      </c>
      <c r="I1755">
        <v>370</v>
      </c>
      <c r="J1755" t="s">
        <v>118</v>
      </c>
    </row>
    <row r="1756" spans="1:10" x14ac:dyDescent="0.25">
      <c r="A1756" t="str">
        <f t="shared" si="108"/>
        <v>2024</v>
      </c>
      <c r="B1756" t="str">
        <f t="shared" si="109"/>
        <v>02</v>
      </c>
      <c r="C1756" s="3">
        <f t="shared" si="110"/>
        <v>45323</v>
      </c>
      <c r="D1756">
        <v>202402</v>
      </c>
      <c r="E1756">
        <v>68025776</v>
      </c>
      <c r="F1756">
        <v>110334</v>
      </c>
      <c r="G1756" s="1">
        <f t="shared" si="111"/>
        <v>1.6219440113406423E-3</v>
      </c>
      <c r="H1756" t="s">
        <v>113</v>
      </c>
      <c r="I1756">
        <v>381</v>
      </c>
      <c r="J1756" t="s">
        <v>119</v>
      </c>
    </row>
    <row r="1757" spans="1:10" x14ac:dyDescent="0.25">
      <c r="A1757" t="str">
        <f t="shared" si="108"/>
        <v>2024</v>
      </c>
      <c r="B1757" t="str">
        <f t="shared" si="109"/>
        <v>02</v>
      </c>
      <c r="C1757" s="3">
        <f t="shared" si="110"/>
        <v>45323</v>
      </c>
      <c r="D1757">
        <v>202402</v>
      </c>
      <c r="E1757">
        <v>10742432</v>
      </c>
      <c r="F1757">
        <v>35999</v>
      </c>
      <c r="G1757" s="1">
        <f t="shared" si="111"/>
        <v>3.3511033628139328E-3</v>
      </c>
      <c r="H1757" t="s">
        <v>113</v>
      </c>
      <c r="I1757">
        <v>382</v>
      </c>
      <c r="J1757" t="s">
        <v>120</v>
      </c>
    </row>
    <row r="1758" spans="1:10" x14ac:dyDescent="0.25">
      <c r="A1758" t="str">
        <f t="shared" si="108"/>
        <v>2024</v>
      </c>
      <c r="B1758" t="str">
        <f t="shared" si="109"/>
        <v>02</v>
      </c>
      <c r="C1758" s="3">
        <f t="shared" si="110"/>
        <v>45323</v>
      </c>
      <c r="D1758">
        <v>202402</v>
      </c>
      <c r="E1758">
        <v>988158</v>
      </c>
      <c r="F1758">
        <v>5187</v>
      </c>
      <c r="G1758" s="1">
        <f t="shared" si="111"/>
        <v>5.2491605593437485E-3</v>
      </c>
      <c r="H1758" t="s">
        <v>113</v>
      </c>
      <c r="I1758">
        <v>390</v>
      </c>
      <c r="J1758" t="s">
        <v>121</v>
      </c>
    </row>
    <row r="1759" spans="1:10" x14ac:dyDescent="0.25">
      <c r="A1759" t="str">
        <f t="shared" si="108"/>
        <v>2024</v>
      </c>
      <c r="B1759" t="str">
        <f t="shared" si="109"/>
        <v>02</v>
      </c>
      <c r="C1759" s="3">
        <f t="shared" si="110"/>
        <v>45323</v>
      </c>
      <c r="D1759">
        <v>202402</v>
      </c>
      <c r="E1759">
        <v>57256593</v>
      </c>
      <c r="F1759">
        <v>1502431</v>
      </c>
      <c r="G1759" s="1">
        <f t="shared" si="111"/>
        <v>2.6240314368687637E-2</v>
      </c>
      <c r="H1759" t="s">
        <v>122</v>
      </c>
      <c r="I1759">
        <v>410</v>
      </c>
      <c r="J1759" t="s">
        <v>123</v>
      </c>
    </row>
    <row r="1760" spans="1:10" x14ac:dyDescent="0.25">
      <c r="A1760" t="str">
        <f t="shared" si="108"/>
        <v>2024</v>
      </c>
      <c r="B1760" t="str">
        <f t="shared" si="109"/>
        <v>02</v>
      </c>
      <c r="C1760" s="3">
        <f t="shared" si="110"/>
        <v>45323</v>
      </c>
      <c r="D1760">
        <v>202402</v>
      </c>
      <c r="E1760">
        <v>85993697</v>
      </c>
      <c r="F1760">
        <v>671739</v>
      </c>
      <c r="G1760" s="1">
        <f t="shared" si="111"/>
        <v>7.8114911142848058E-3</v>
      </c>
      <c r="H1760" t="s">
        <v>122</v>
      </c>
      <c r="I1760">
        <v>421</v>
      </c>
      <c r="J1760" t="s">
        <v>124</v>
      </c>
    </row>
    <row r="1761" spans="1:10" x14ac:dyDescent="0.25">
      <c r="A1761" t="str">
        <f t="shared" si="108"/>
        <v>2024</v>
      </c>
      <c r="B1761" t="str">
        <f t="shared" si="109"/>
        <v>02</v>
      </c>
      <c r="C1761" s="3">
        <f t="shared" si="110"/>
        <v>45323</v>
      </c>
      <c r="D1761">
        <v>202402</v>
      </c>
      <c r="E1761">
        <v>33838231</v>
      </c>
      <c r="F1761">
        <v>11393900</v>
      </c>
      <c r="G1761" s="1">
        <f t="shared" si="111"/>
        <v>0.33671677458552723</v>
      </c>
      <c r="H1761" t="s">
        <v>122</v>
      </c>
      <c r="I1761">
        <v>422</v>
      </c>
      <c r="J1761" t="s">
        <v>125</v>
      </c>
    </row>
    <row r="1762" spans="1:10" x14ac:dyDescent="0.25">
      <c r="A1762" t="str">
        <f t="shared" si="108"/>
        <v>2024</v>
      </c>
      <c r="B1762" t="str">
        <f t="shared" si="109"/>
        <v>02</v>
      </c>
      <c r="C1762" s="3">
        <f t="shared" si="110"/>
        <v>45323</v>
      </c>
      <c r="D1762">
        <v>202402</v>
      </c>
      <c r="E1762">
        <v>241504234</v>
      </c>
      <c r="F1762">
        <v>2817531</v>
      </c>
      <c r="G1762" s="1">
        <f t="shared" si="111"/>
        <v>1.1666590491328612E-2</v>
      </c>
      <c r="H1762" t="s">
        <v>122</v>
      </c>
      <c r="I1762">
        <v>429</v>
      </c>
      <c r="J1762" t="s">
        <v>126</v>
      </c>
    </row>
    <row r="1763" spans="1:10" x14ac:dyDescent="0.25">
      <c r="A1763" t="str">
        <f t="shared" si="108"/>
        <v>2024</v>
      </c>
      <c r="B1763" t="str">
        <f t="shared" si="109"/>
        <v>02</v>
      </c>
      <c r="C1763" s="3">
        <f t="shared" si="110"/>
        <v>45323</v>
      </c>
      <c r="D1763">
        <v>202402</v>
      </c>
      <c r="E1763">
        <v>44396990</v>
      </c>
      <c r="F1763">
        <v>171038</v>
      </c>
      <c r="G1763" s="1">
        <f t="shared" si="111"/>
        <v>3.8524683767976161E-3</v>
      </c>
      <c r="H1763" t="s">
        <v>122</v>
      </c>
      <c r="I1763">
        <v>431</v>
      </c>
      <c r="J1763" t="s">
        <v>127</v>
      </c>
    </row>
    <row r="1764" spans="1:10" x14ac:dyDescent="0.25">
      <c r="A1764" t="str">
        <f t="shared" si="108"/>
        <v>2024</v>
      </c>
      <c r="B1764" t="str">
        <f t="shared" si="109"/>
        <v>02</v>
      </c>
      <c r="C1764" s="3">
        <f t="shared" si="110"/>
        <v>45323</v>
      </c>
      <c r="D1764">
        <v>202402</v>
      </c>
      <c r="E1764">
        <v>69523354</v>
      </c>
      <c r="F1764">
        <v>1927368</v>
      </c>
      <c r="G1764" s="1">
        <f t="shared" si="111"/>
        <v>2.772259807833782E-2</v>
      </c>
      <c r="H1764" t="s">
        <v>122</v>
      </c>
      <c r="I1764">
        <v>432</v>
      </c>
      <c r="J1764" t="s">
        <v>128</v>
      </c>
    </row>
    <row r="1765" spans="1:10" x14ac:dyDescent="0.25">
      <c r="A1765" t="str">
        <f t="shared" si="108"/>
        <v>2024</v>
      </c>
      <c r="B1765" t="str">
        <f t="shared" si="109"/>
        <v>02</v>
      </c>
      <c r="C1765" s="3">
        <f t="shared" si="110"/>
        <v>45323</v>
      </c>
      <c r="D1765">
        <v>202402</v>
      </c>
      <c r="E1765">
        <v>1321142</v>
      </c>
      <c r="F1765">
        <v>48772</v>
      </c>
      <c r="G1765" s="1">
        <f t="shared" si="111"/>
        <v>3.6916546442396045E-2</v>
      </c>
      <c r="H1765" t="s">
        <v>122</v>
      </c>
      <c r="I1765">
        <v>433</v>
      </c>
      <c r="J1765" t="s">
        <v>129</v>
      </c>
    </row>
    <row r="1766" spans="1:10" x14ac:dyDescent="0.25">
      <c r="A1766" t="str">
        <f t="shared" si="108"/>
        <v>2024</v>
      </c>
      <c r="B1766" t="str">
        <f t="shared" si="109"/>
        <v>02</v>
      </c>
      <c r="C1766" s="3">
        <f t="shared" si="110"/>
        <v>45323</v>
      </c>
      <c r="D1766">
        <v>202402</v>
      </c>
      <c r="E1766">
        <v>5174574</v>
      </c>
      <c r="F1766">
        <v>47837</v>
      </c>
      <c r="G1766" s="1">
        <f t="shared" si="111"/>
        <v>9.244625741172123E-3</v>
      </c>
      <c r="H1766" t="s">
        <v>122</v>
      </c>
      <c r="I1766">
        <v>439</v>
      </c>
      <c r="J1766" t="s">
        <v>130</v>
      </c>
    </row>
    <row r="1767" spans="1:10" x14ac:dyDescent="0.25">
      <c r="A1767" t="str">
        <f t="shared" si="108"/>
        <v>2024</v>
      </c>
      <c r="B1767" t="str">
        <f t="shared" si="109"/>
        <v>02</v>
      </c>
      <c r="C1767" s="3">
        <f t="shared" si="110"/>
        <v>45323</v>
      </c>
      <c r="D1767">
        <v>202402</v>
      </c>
      <c r="E1767">
        <v>439956305</v>
      </c>
      <c r="F1767">
        <v>196514</v>
      </c>
      <c r="G1767" s="1">
        <f t="shared" si="111"/>
        <v>4.466670843596616E-4</v>
      </c>
      <c r="H1767" t="s">
        <v>131</v>
      </c>
      <c r="I1767">
        <v>451</v>
      </c>
      <c r="J1767" t="s">
        <v>132</v>
      </c>
    </row>
    <row r="1768" spans="1:10" x14ac:dyDescent="0.25">
      <c r="A1768" t="str">
        <f t="shared" si="108"/>
        <v>2024</v>
      </c>
      <c r="B1768" t="str">
        <f t="shared" si="109"/>
        <v>02</v>
      </c>
      <c r="C1768" s="3">
        <f t="shared" si="110"/>
        <v>45323</v>
      </c>
      <c r="D1768">
        <v>202402</v>
      </c>
      <c r="E1768">
        <v>23301680</v>
      </c>
      <c r="F1768">
        <v>261072</v>
      </c>
      <c r="G1768" s="1">
        <f t="shared" si="111"/>
        <v>1.1203999024963007E-2</v>
      </c>
      <c r="H1768" t="s">
        <v>131</v>
      </c>
      <c r="I1768">
        <v>452</v>
      </c>
      <c r="J1768" t="s">
        <v>133</v>
      </c>
    </row>
    <row r="1769" spans="1:10" x14ac:dyDescent="0.25">
      <c r="A1769" t="str">
        <f t="shared" si="108"/>
        <v>2024</v>
      </c>
      <c r="B1769" t="str">
        <f t="shared" si="109"/>
        <v>02</v>
      </c>
      <c r="C1769" s="3">
        <f t="shared" si="110"/>
        <v>45323</v>
      </c>
      <c r="D1769">
        <v>202402</v>
      </c>
      <c r="E1769">
        <v>89744994</v>
      </c>
      <c r="F1769">
        <v>355942</v>
      </c>
      <c r="G1769" s="1">
        <f t="shared" si="111"/>
        <v>3.9661487971128506E-3</v>
      </c>
      <c r="H1769" t="s">
        <v>131</v>
      </c>
      <c r="I1769">
        <v>453</v>
      </c>
      <c r="J1769" t="s">
        <v>134</v>
      </c>
    </row>
    <row r="1770" spans="1:10" x14ac:dyDescent="0.25">
      <c r="A1770" t="str">
        <f t="shared" si="108"/>
        <v>2024</v>
      </c>
      <c r="B1770" t="str">
        <f t="shared" si="109"/>
        <v>02</v>
      </c>
      <c r="C1770" s="3">
        <f t="shared" si="110"/>
        <v>45323</v>
      </c>
      <c r="D1770">
        <v>202402</v>
      </c>
      <c r="E1770">
        <v>13951457</v>
      </c>
      <c r="F1770">
        <v>37009</v>
      </c>
      <c r="G1770" s="1">
        <f t="shared" si="111"/>
        <v>2.6526978508409553E-3</v>
      </c>
      <c r="H1770" t="s">
        <v>131</v>
      </c>
      <c r="I1770">
        <v>454</v>
      </c>
      <c r="J1770" t="s">
        <v>135</v>
      </c>
    </row>
    <row r="1771" spans="1:10" x14ac:dyDescent="0.25">
      <c r="A1771" t="str">
        <f t="shared" si="108"/>
        <v>2024</v>
      </c>
      <c r="B1771" t="str">
        <f t="shared" si="109"/>
        <v>02</v>
      </c>
      <c r="C1771" s="3">
        <f t="shared" si="110"/>
        <v>45323</v>
      </c>
      <c r="D1771">
        <v>202402</v>
      </c>
      <c r="E1771">
        <v>511643982</v>
      </c>
      <c r="F1771">
        <v>2310710</v>
      </c>
      <c r="G1771" s="1">
        <f t="shared" si="111"/>
        <v>4.5162458297027331E-3</v>
      </c>
      <c r="H1771" t="s">
        <v>131</v>
      </c>
      <c r="I1771">
        <v>461</v>
      </c>
      <c r="J1771" t="s">
        <v>136</v>
      </c>
    </row>
    <row r="1772" spans="1:10" x14ac:dyDescent="0.25">
      <c r="A1772" t="str">
        <f t="shared" si="108"/>
        <v>2024</v>
      </c>
      <c r="B1772" t="str">
        <f t="shared" si="109"/>
        <v>02</v>
      </c>
      <c r="C1772" s="3">
        <f t="shared" si="110"/>
        <v>45323</v>
      </c>
      <c r="D1772">
        <v>202402</v>
      </c>
      <c r="E1772">
        <v>55236616</v>
      </c>
      <c r="F1772">
        <v>1364642</v>
      </c>
      <c r="G1772" s="1">
        <f t="shared" si="111"/>
        <v>2.4705387455306819E-2</v>
      </c>
      <c r="H1772" t="s">
        <v>131</v>
      </c>
      <c r="I1772">
        <v>462</v>
      </c>
      <c r="J1772" t="s">
        <v>137</v>
      </c>
    </row>
    <row r="1773" spans="1:10" x14ac:dyDescent="0.25">
      <c r="A1773" t="str">
        <f t="shared" si="108"/>
        <v>2024</v>
      </c>
      <c r="B1773" t="str">
        <f t="shared" si="109"/>
        <v>02</v>
      </c>
      <c r="C1773" s="3">
        <f t="shared" si="110"/>
        <v>45323</v>
      </c>
      <c r="D1773">
        <v>202402</v>
      </c>
      <c r="E1773">
        <v>182530734</v>
      </c>
      <c r="F1773">
        <v>6465983</v>
      </c>
      <c r="G1773" s="1">
        <f t="shared" si="111"/>
        <v>3.5424078226738515E-2</v>
      </c>
      <c r="H1773" t="s">
        <v>131</v>
      </c>
      <c r="I1773">
        <v>463</v>
      </c>
      <c r="J1773" t="s">
        <v>138</v>
      </c>
    </row>
    <row r="1774" spans="1:10" x14ac:dyDescent="0.25">
      <c r="A1774" t="str">
        <f t="shared" si="108"/>
        <v>2024</v>
      </c>
      <c r="B1774" t="str">
        <f t="shared" si="109"/>
        <v>02</v>
      </c>
      <c r="C1774" s="3">
        <f t="shared" si="110"/>
        <v>45323</v>
      </c>
      <c r="D1774">
        <v>202402</v>
      </c>
      <c r="E1774">
        <v>285539534</v>
      </c>
      <c r="F1774">
        <v>1626959</v>
      </c>
      <c r="G1774" s="1">
        <f t="shared" si="111"/>
        <v>5.6978414764801014E-3</v>
      </c>
      <c r="H1774" t="s">
        <v>131</v>
      </c>
      <c r="I1774">
        <v>464</v>
      </c>
      <c r="J1774" t="s">
        <v>139</v>
      </c>
    </row>
    <row r="1775" spans="1:10" x14ac:dyDescent="0.25">
      <c r="A1775" t="str">
        <f t="shared" si="108"/>
        <v>2024</v>
      </c>
      <c r="B1775" t="str">
        <f t="shared" si="109"/>
        <v>02</v>
      </c>
      <c r="C1775" s="3">
        <f t="shared" si="110"/>
        <v>45323</v>
      </c>
      <c r="D1775">
        <v>202402</v>
      </c>
      <c r="E1775">
        <v>189508673</v>
      </c>
      <c r="F1775">
        <v>688022</v>
      </c>
      <c r="G1775" s="1">
        <f t="shared" si="111"/>
        <v>3.6305567925115491E-3</v>
      </c>
      <c r="H1775" t="s">
        <v>131</v>
      </c>
      <c r="I1775">
        <v>465</v>
      </c>
      <c r="J1775" t="s">
        <v>140</v>
      </c>
    </row>
    <row r="1776" spans="1:10" x14ac:dyDescent="0.25">
      <c r="A1776" t="str">
        <f t="shared" si="108"/>
        <v>2024</v>
      </c>
      <c r="B1776" t="str">
        <f t="shared" si="109"/>
        <v>02</v>
      </c>
      <c r="C1776" s="3">
        <f t="shared" si="110"/>
        <v>45323</v>
      </c>
      <c r="D1776">
        <v>202402</v>
      </c>
      <c r="E1776">
        <v>502235250</v>
      </c>
      <c r="F1776">
        <v>5519125</v>
      </c>
      <c r="G1776" s="1">
        <f t="shared" si="111"/>
        <v>1.0989123125069377E-2</v>
      </c>
      <c r="H1776" t="s">
        <v>131</v>
      </c>
      <c r="I1776">
        <v>466</v>
      </c>
      <c r="J1776" t="s">
        <v>141</v>
      </c>
    </row>
    <row r="1777" spans="1:10" x14ac:dyDescent="0.25">
      <c r="A1777" t="str">
        <f t="shared" si="108"/>
        <v>2024</v>
      </c>
      <c r="B1777" t="str">
        <f t="shared" si="109"/>
        <v>02</v>
      </c>
      <c r="C1777" s="3">
        <f t="shared" si="110"/>
        <v>45323</v>
      </c>
      <c r="D1777">
        <v>202402</v>
      </c>
      <c r="E1777">
        <v>96432942</v>
      </c>
      <c r="F1777">
        <v>468959</v>
      </c>
      <c r="G1777" s="1">
        <f t="shared" si="111"/>
        <v>4.8630581031116936E-3</v>
      </c>
      <c r="H1777" t="s">
        <v>131</v>
      </c>
      <c r="I1777">
        <v>469</v>
      </c>
      <c r="J1777" t="s">
        <v>142</v>
      </c>
    </row>
    <row r="1778" spans="1:10" x14ac:dyDescent="0.25">
      <c r="A1778" t="str">
        <f t="shared" si="108"/>
        <v>2024</v>
      </c>
      <c r="B1778" t="str">
        <f t="shared" si="109"/>
        <v>02</v>
      </c>
      <c r="C1778" s="3">
        <f t="shared" si="110"/>
        <v>45323</v>
      </c>
      <c r="D1778">
        <v>202402</v>
      </c>
      <c r="E1778">
        <v>145634462</v>
      </c>
      <c r="F1778">
        <v>1161215</v>
      </c>
      <c r="G1778" s="1">
        <f t="shared" si="111"/>
        <v>7.9734905052898809E-3</v>
      </c>
      <c r="H1778" t="s">
        <v>131</v>
      </c>
      <c r="I1778">
        <v>471</v>
      </c>
      <c r="J1778" t="s">
        <v>143</v>
      </c>
    </row>
    <row r="1779" spans="1:10" x14ac:dyDescent="0.25">
      <c r="A1779" t="str">
        <f t="shared" si="108"/>
        <v>2024</v>
      </c>
      <c r="B1779" t="str">
        <f t="shared" si="109"/>
        <v>02</v>
      </c>
      <c r="C1779" s="3">
        <f t="shared" si="110"/>
        <v>45323</v>
      </c>
      <c r="D1779">
        <v>202402</v>
      </c>
      <c r="E1779">
        <v>79056670</v>
      </c>
      <c r="F1779">
        <v>1653841</v>
      </c>
      <c r="G1779" s="1">
        <f t="shared" si="111"/>
        <v>2.0919689635295793E-2</v>
      </c>
      <c r="H1779" t="s">
        <v>131</v>
      </c>
      <c r="I1779">
        <v>472</v>
      </c>
      <c r="J1779" t="s">
        <v>144</v>
      </c>
    </row>
    <row r="1780" spans="1:10" x14ac:dyDescent="0.25">
      <c r="A1780" t="str">
        <f t="shared" si="108"/>
        <v>2024</v>
      </c>
      <c r="B1780" t="str">
        <f t="shared" si="109"/>
        <v>02</v>
      </c>
      <c r="C1780" s="3">
        <f t="shared" si="110"/>
        <v>45323</v>
      </c>
      <c r="D1780">
        <v>202402</v>
      </c>
      <c r="E1780">
        <v>77151646</v>
      </c>
      <c r="F1780">
        <v>206935</v>
      </c>
      <c r="G1780" s="1">
        <f t="shared" si="111"/>
        <v>2.6821851603788206E-3</v>
      </c>
      <c r="H1780" t="s">
        <v>131</v>
      </c>
      <c r="I1780">
        <v>473</v>
      </c>
      <c r="J1780" t="s">
        <v>145</v>
      </c>
    </row>
    <row r="1781" spans="1:10" x14ac:dyDescent="0.25">
      <c r="A1781" t="str">
        <f t="shared" si="108"/>
        <v>2024</v>
      </c>
      <c r="B1781" t="str">
        <f t="shared" si="109"/>
        <v>02</v>
      </c>
      <c r="C1781" s="3">
        <f t="shared" si="110"/>
        <v>45323</v>
      </c>
      <c r="D1781">
        <v>202402</v>
      </c>
      <c r="E1781">
        <v>4879386</v>
      </c>
      <c r="F1781">
        <v>67692</v>
      </c>
      <c r="G1781" s="1">
        <f t="shared" si="111"/>
        <v>1.3873056978890377E-2</v>
      </c>
      <c r="H1781" t="s">
        <v>131</v>
      </c>
      <c r="I1781">
        <v>474</v>
      </c>
      <c r="J1781" t="s">
        <v>146</v>
      </c>
    </row>
    <row r="1782" spans="1:10" x14ac:dyDescent="0.25">
      <c r="A1782" t="str">
        <f t="shared" si="108"/>
        <v>2024</v>
      </c>
      <c r="B1782" t="str">
        <f t="shared" si="109"/>
        <v>02</v>
      </c>
      <c r="C1782" s="3">
        <f t="shared" si="110"/>
        <v>45323</v>
      </c>
      <c r="D1782">
        <v>202402</v>
      </c>
      <c r="E1782">
        <v>202247486</v>
      </c>
      <c r="F1782">
        <v>2862241</v>
      </c>
      <c r="G1782" s="1">
        <f t="shared" si="111"/>
        <v>1.415217096938352E-2</v>
      </c>
      <c r="H1782" t="s">
        <v>131</v>
      </c>
      <c r="I1782">
        <v>475</v>
      </c>
      <c r="J1782" t="s">
        <v>147</v>
      </c>
    </row>
    <row r="1783" spans="1:10" x14ac:dyDescent="0.25">
      <c r="A1783" t="str">
        <f t="shared" si="108"/>
        <v>2024</v>
      </c>
      <c r="B1783" t="str">
        <f t="shared" si="109"/>
        <v>02</v>
      </c>
      <c r="C1783" s="3">
        <f t="shared" si="110"/>
        <v>45323</v>
      </c>
      <c r="D1783">
        <v>202402</v>
      </c>
      <c r="E1783">
        <v>7222472</v>
      </c>
      <c r="F1783">
        <v>97125</v>
      </c>
      <c r="G1783" s="1">
        <f t="shared" si="111"/>
        <v>1.3447611842593505E-2</v>
      </c>
      <c r="H1783" t="s">
        <v>131</v>
      </c>
      <c r="I1783">
        <v>476</v>
      </c>
      <c r="J1783" t="s">
        <v>148</v>
      </c>
    </row>
    <row r="1784" spans="1:10" x14ac:dyDescent="0.25">
      <c r="A1784" t="str">
        <f t="shared" si="108"/>
        <v>2024</v>
      </c>
      <c r="B1784" t="str">
        <f t="shared" si="109"/>
        <v>02</v>
      </c>
      <c r="C1784" s="3">
        <f t="shared" si="110"/>
        <v>45323</v>
      </c>
      <c r="D1784">
        <v>202402</v>
      </c>
      <c r="E1784">
        <v>212552101</v>
      </c>
      <c r="F1784">
        <v>2190956</v>
      </c>
      <c r="G1784" s="1">
        <f t="shared" si="111"/>
        <v>1.0307853884728244E-2</v>
      </c>
      <c r="H1784" t="s">
        <v>131</v>
      </c>
      <c r="I1784">
        <v>477</v>
      </c>
      <c r="J1784" t="s">
        <v>149</v>
      </c>
    </row>
    <row r="1785" spans="1:10" x14ac:dyDescent="0.25">
      <c r="A1785" t="str">
        <f t="shared" si="108"/>
        <v>2024</v>
      </c>
      <c r="B1785" t="str">
        <f t="shared" si="109"/>
        <v>02</v>
      </c>
      <c r="C1785" s="3">
        <f t="shared" si="110"/>
        <v>45323</v>
      </c>
      <c r="D1785">
        <v>202402</v>
      </c>
      <c r="E1785">
        <v>1125276</v>
      </c>
      <c r="F1785">
        <v>44290</v>
      </c>
      <c r="G1785" s="1">
        <f t="shared" si="111"/>
        <v>3.9359232757119139E-2</v>
      </c>
      <c r="H1785" t="s">
        <v>131</v>
      </c>
      <c r="I1785">
        <v>478</v>
      </c>
      <c r="J1785" t="s">
        <v>150</v>
      </c>
    </row>
    <row r="1786" spans="1:10" x14ac:dyDescent="0.25">
      <c r="A1786" t="str">
        <f t="shared" si="108"/>
        <v>2024</v>
      </c>
      <c r="B1786" t="str">
        <f t="shared" si="109"/>
        <v>02</v>
      </c>
      <c r="C1786" s="3">
        <f t="shared" si="110"/>
        <v>45323</v>
      </c>
      <c r="D1786">
        <v>202402</v>
      </c>
      <c r="E1786">
        <v>10638474</v>
      </c>
      <c r="F1786">
        <v>92002</v>
      </c>
      <c r="G1786" s="1">
        <f t="shared" si="111"/>
        <v>8.6480448229699115E-3</v>
      </c>
      <c r="H1786" t="s">
        <v>131</v>
      </c>
      <c r="I1786">
        <v>479</v>
      </c>
      <c r="J1786" t="s">
        <v>151</v>
      </c>
    </row>
    <row r="1787" spans="1:10" x14ac:dyDescent="0.25">
      <c r="A1787" t="str">
        <f t="shared" si="108"/>
        <v>2024</v>
      </c>
      <c r="B1787" t="str">
        <f t="shared" si="109"/>
        <v>02</v>
      </c>
      <c r="C1787" s="3">
        <f t="shared" si="110"/>
        <v>45323</v>
      </c>
      <c r="D1787">
        <v>202402</v>
      </c>
      <c r="E1787">
        <v>7799472</v>
      </c>
      <c r="F1787">
        <v>456</v>
      </c>
      <c r="G1787" s="1">
        <f t="shared" si="111"/>
        <v>5.84654961258916E-5</v>
      </c>
      <c r="H1787" t="s">
        <v>152</v>
      </c>
      <c r="I1787">
        <v>491</v>
      </c>
      <c r="J1787" t="s">
        <v>153</v>
      </c>
    </row>
    <row r="1788" spans="1:10" x14ac:dyDescent="0.25">
      <c r="A1788" t="str">
        <f t="shared" si="108"/>
        <v>2024</v>
      </c>
      <c r="B1788" t="str">
        <f t="shared" si="109"/>
        <v>02</v>
      </c>
      <c r="C1788" s="3">
        <f t="shared" si="110"/>
        <v>45323</v>
      </c>
      <c r="D1788">
        <v>202402</v>
      </c>
      <c r="E1788">
        <v>478747257</v>
      </c>
      <c r="F1788">
        <v>2897655</v>
      </c>
      <c r="G1788" s="1">
        <f t="shared" si="111"/>
        <v>6.0525777592079239E-3</v>
      </c>
      <c r="H1788" t="s">
        <v>152</v>
      </c>
      <c r="I1788">
        <v>492</v>
      </c>
      <c r="J1788" t="s">
        <v>154</v>
      </c>
    </row>
    <row r="1789" spans="1:10" x14ac:dyDescent="0.25">
      <c r="A1789" t="str">
        <f t="shared" si="108"/>
        <v>2024</v>
      </c>
      <c r="B1789" t="str">
        <f t="shared" si="109"/>
        <v>02</v>
      </c>
      <c r="C1789" s="3">
        <f t="shared" si="110"/>
        <v>45323</v>
      </c>
      <c r="D1789">
        <v>202402</v>
      </c>
      <c r="E1789">
        <v>75898779</v>
      </c>
      <c r="F1789">
        <v>373</v>
      </c>
      <c r="G1789" s="1">
        <f t="shared" si="111"/>
        <v>4.9144400597010922E-6</v>
      </c>
      <c r="H1789" t="s">
        <v>152</v>
      </c>
      <c r="I1789">
        <v>493</v>
      </c>
      <c r="J1789" t="s">
        <v>155</v>
      </c>
    </row>
    <row r="1790" spans="1:10" x14ac:dyDescent="0.25">
      <c r="A1790" t="str">
        <f t="shared" si="108"/>
        <v>2024</v>
      </c>
      <c r="B1790" t="str">
        <f t="shared" si="109"/>
        <v>02</v>
      </c>
      <c r="C1790" s="3">
        <f t="shared" si="110"/>
        <v>45323</v>
      </c>
      <c r="D1790">
        <v>202402</v>
      </c>
      <c r="E1790">
        <v>4570579</v>
      </c>
      <c r="F1790">
        <v>8477</v>
      </c>
      <c r="G1790" s="1">
        <f t="shared" si="111"/>
        <v>1.8546884322533316E-3</v>
      </c>
      <c r="H1790" t="s">
        <v>152</v>
      </c>
      <c r="I1790">
        <v>501</v>
      </c>
      <c r="J1790" t="s">
        <v>156</v>
      </c>
    </row>
    <row r="1791" spans="1:10" x14ac:dyDescent="0.25">
      <c r="A1791" t="str">
        <f t="shared" si="108"/>
        <v>2024</v>
      </c>
      <c r="B1791" t="str">
        <f t="shared" si="109"/>
        <v>02</v>
      </c>
      <c r="C1791" s="3">
        <f t="shared" si="110"/>
        <v>45323</v>
      </c>
      <c r="D1791">
        <v>202402</v>
      </c>
      <c r="E1791">
        <v>1557407</v>
      </c>
      <c r="F1791">
        <v>46325</v>
      </c>
      <c r="G1791" s="1">
        <f t="shared" si="111"/>
        <v>2.974495427335308E-2</v>
      </c>
      <c r="H1791" t="s">
        <v>152</v>
      </c>
      <c r="I1791">
        <v>502</v>
      </c>
      <c r="J1791" t="s">
        <v>157</v>
      </c>
    </row>
    <row r="1792" spans="1:10" x14ac:dyDescent="0.25">
      <c r="A1792" t="str">
        <f t="shared" si="108"/>
        <v>2024</v>
      </c>
      <c r="B1792" t="str">
        <f t="shared" si="109"/>
        <v>02</v>
      </c>
      <c r="C1792" s="3">
        <f t="shared" si="110"/>
        <v>45323</v>
      </c>
      <c r="D1792">
        <v>202402</v>
      </c>
      <c r="E1792">
        <v>149192620</v>
      </c>
      <c r="F1792">
        <v>8194</v>
      </c>
      <c r="G1792" s="1">
        <f t="shared" si="111"/>
        <v>5.4922287711014125E-5</v>
      </c>
      <c r="H1792" t="s">
        <v>152</v>
      </c>
      <c r="I1792">
        <v>511</v>
      </c>
      <c r="J1792" t="s">
        <v>158</v>
      </c>
    </row>
    <row r="1793" spans="1:10" x14ac:dyDescent="0.25">
      <c r="A1793" t="str">
        <f t="shared" si="108"/>
        <v>2024</v>
      </c>
      <c r="B1793" t="str">
        <f t="shared" si="109"/>
        <v>02</v>
      </c>
      <c r="C1793" s="3">
        <f t="shared" si="110"/>
        <v>45323</v>
      </c>
      <c r="D1793">
        <v>202402</v>
      </c>
      <c r="E1793">
        <v>190902</v>
      </c>
      <c r="F1793">
        <v>884</v>
      </c>
      <c r="G1793" s="1">
        <f t="shared" si="111"/>
        <v>4.630648185980241E-3</v>
      </c>
      <c r="H1793" t="s">
        <v>152</v>
      </c>
      <c r="I1793">
        <v>512</v>
      </c>
      <c r="J1793" t="s">
        <v>159</v>
      </c>
    </row>
    <row r="1794" spans="1:10" x14ac:dyDescent="0.25">
      <c r="A1794" t="str">
        <f t="shared" si="108"/>
        <v>2024</v>
      </c>
      <c r="B1794" t="str">
        <f t="shared" si="109"/>
        <v>02</v>
      </c>
      <c r="C1794" s="3">
        <f t="shared" si="110"/>
        <v>45323</v>
      </c>
      <c r="D1794">
        <v>202402</v>
      </c>
      <c r="E1794">
        <v>7388012</v>
      </c>
      <c r="F1794">
        <v>6372</v>
      </c>
      <c r="G1794" s="1">
        <f t="shared" si="111"/>
        <v>8.6247829592047223E-4</v>
      </c>
      <c r="H1794" t="s">
        <v>152</v>
      </c>
      <c r="I1794">
        <v>521</v>
      </c>
      <c r="J1794" t="s">
        <v>160</v>
      </c>
    </row>
    <row r="1795" spans="1:10" x14ac:dyDescent="0.25">
      <c r="A1795" t="str">
        <f t="shared" ref="A1795:A1858" si="112">LEFT(D1795,4)</f>
        <v>2024</v>
      </c>
      <c r="B1795" t="str">
        <f t="shared" ref="B1795:B1858" si="113">RIGHT(D1795,2)</f>
        <v>02</v>
      </c>
      <c r="C1795" s="3">
        <f t="shared" ref="C1795:C1858" si="114">DATE(A1795,B1795,1)</f>
        <v>45323</v>
      </c>
      <c r="D1795">
        <v>202402</v>
      </c>
      <c r="E1795">
        <v>11234081</v>
      </c>
      <c r="F1795">
        <v>6866</v>
      </c>
      <c r="G1795" s="1">
        <f t="shared" ref="G1795:G1858" si="115">F1795/E1795</f>
        <v>6.1117593864598271E-4</v>
      </c>
      <c r="H1795" t="s">
        <v>152</v>
      </c>
      <c r="I1795">
        <v>522</v>
      </c>
      <c r="J1795" t="s">
        <v>161</v>
      </c>
    </row>
    <row r="1796" spans="1:10" x14ac:dyDescent="0.25">
      <c r="A1796" t="str">
        <f t="shared" si="112"/>
        <v>2024</v>
      </c>
      <c r="B1796" t="str">
        <f t="shared" si="113"/>
        <v>02</v>
      </c>
      <c r="C1796" s="3">
        <f t="shared" si="114"/>
        <v>45323</v>
      </c>
      <c r="D1796">
        <v>202402</v>
      </c>
      <c r="E1796">
        <v>58301079</v>
      </c>
      <c r="F1796">
        <v>279218</v>
      </c>
      <c r="G1796" s="1">
        <f t="shared" si="115"/>
        <v>4.7892424083609154E-3</v>
      </c>
      <c r="H1796" t="s">
        <v>152</v>
      </c>
      <c r="I1796">
        <v>523</v>
      </c>
      <c r="J1796" t="s">
        <v>162</v>
      </c>
    </row>
    <row r="1797" spans="1:10" x14ac:dyDescent="0.25">
      <c r="A1797" t="str">
        <f t="shared" si="112"/>
        <v>2024</v>
      </c>
      <c r="B1797" t="str">
        <f t="shared" si="113"/>
        <v>02</v>
      </c>
      <c r="C1797" s="3">
        <f t="shared" si="114"/>
        <v>45323</v>
      </c>
      <c r="D1797">
        <v>202402</v>
      </c>
      <c r="E1797">
        <v>33506490</v>
      </c>
      <c r="F1797">
        <v>82358</v>
      </c>
      <c r="G1797" s="1">
        <f t="shared" si="115"/>
        <v>2.457971575059041E-3</v>
      </c>
      <c r="H1797" t="s">
        <v>152</v>
      </c>
      <c r="I1797">
        <v>524</v>
      </c>
      <c r="J1797" t="s">
        <v>163</v>
      </c>
    </row>
    <row r="1798" spans="1:10" x14ac:dyDescent="0.25">
      <c r="A1798" t="str">
        <f t="shared" si="112"/>
        <v>2024</v>
      </c>
      <c r="B1798" t="str">
        <f t="shared" si="113"/>
        <v>02</v>
      </c>
      <c r="C1798" s="3">
        <f t="shared" si="114"/>
        <v>45323</v>
      </c>
      <c r="D1798">
        <v>202402</v>
      </c>
      <c r="E1798">
        <v>10163015</v>
      </c>
      <c r="F1798">
        <v>74363</v>
      </c>
      <c r="G1798" s="1">
        <f t="shared" si="115"/>
        <v>7.3170215728305035E-3</v>
      </c>
      <c r="H1798" t="s">
        <v>152</v>
      </c>
      <c r="I1798">
        <v>530</v>
      </c>
      <c r="J1798" t="s">
        <v>164</v>
      </c>
    </row>
    <row r="1799" spans="1:10" x14ac:dyDescent="0.25">
      <c r="A1799" t="str">
        <f t="shared" si="112"/>
        <v>2024</v>
      </c>
      <c r="B1799" t="str">
        <f t="shared" si="113"/>
        <v>02</v>
      </c>
      <c r="C1799" s="3">
        <f t="shared" si="114"/>
        <v>45323</v>
      </c>
      <c r="D1799">
        <v>202402</v>
      </c>
      <c r="E1799">
        <v>27599700</v>
      </c>
      <c r="F1799">
        <v>432476</v>
      </c>
      <c r="G1799" s="1">
        <f t="shared" si="115"/>
        <v>1.5669590611492153E-2</v>
      </c>
      <c r="H1799" t="s">
        <v>165</v>
      </c>
      <c r="I1799">
        <v>551</v>
      </c>
      <c r="J1799" t="s">
        <v>166</v>
      </c>
    </row>
    <row r="1800" spans="1:10" x14ac:dyDescent="0.25">
      <c r="A1800" t="str">
        <f t="shared" si="112"/>
        <v>2024</v>
      </c>
      <c r="B1800" t="str">
        <f t="shared" si="113"/>
        <v>02</v>
      </c>
      <c r="C1800" s="3">
        <f t="shared" si="114"/>
        <v>45323</v>
      </c>
      <c r="D1800">
        <v>202402</v>
      </c>
      <c r="E1800">
        <v>638596</v>
      </c>
      <c r="F1800">
        <v>8117</v>
      </c>
      <c r="G1800" s="1">
        <f t="shared" si="115"/>
        <v>1.2710696590645729E-2</v>
      </c>
      <c r="H1800" t="s">
        <v>165</v>
      </c>
      <c r="I1800">
        <v>552</v>
      </c>
      <c r="J1800" t="s">
        <v>167</v>
      </c>
    </row>
    <row r="1801" spans="1:10" x14ac:dyDescent="0.25">
      <c r="A1801" t="str">
        <f t="shared" si="112"/>
        <v>2024</v>
      </c>
      <c r="B1801" t="str">
        <f t="shared" si="113"/>
        <v>02</v>
      </c>
      <c r="C1801" s="3">
        <f t="shared" si="114"/>
        <v>45323</v>
      </c>
      <c r="D1801">
        <v>202402</v>
      </c>
      <c r="E1801">
        <v>60972721</v>
      </c>
      <c r="F1801">
        <v>641304</v>
      </c>
      <c r="G1801" s="1">
        <f t="shared" si="115"/>
        <v>1.051788389106007E-2</v>
      </c>
      <c r="H1801" t="s">
        <v>165</v>
      </c>
      <c r="I1801">
        <v>561</v>
      </c>
      <c r="J1801" t="s">
        <v>168</v>
      </c>
    </row>
    <row r="1802" spans="1:10" x14ac:dyDescent="0.25">
      <c r="A1802" t="str">
        <f t="shared" si="112"/>
        <v>2024</v>
      </c>
      <c r="B1802" t="str">
        <f t="shared" si="113"/>
        <v>02</v>
      </c>
      <c r="C1802" s="3">
        <f t="shared" si="114"/>
        <v>45323</v>
      </c>
      <c r="D1802">
        <v>202402</v>
      </c>
      <c r="E1802">
        <v>5095370</v>
      </c>
      <c r="F1802">
        <v>72336</v>
      </c>
      <c r="G1802" s="1">
        <f t="shared" si="115"/>
        <v>1.4196417531994732E-2</v>
      </c>
      <c r="H1802" t="s">
        <v>165</v>
      </c>
      <c r="I1802">
        <v>562</v>
      </c>
      <c r="J1802" t="s">
        <v>169</v>
      </c>
    </row>
    <row r="1803" spans="1:10" x14ac:dyDescent="0.25">
      <c r="A1803" t="str">
        <f t="shared" si="112"/>
        <v>2024</v>
      </c>
      <c r="B1803" t="str">
        <f t="shared" si="113"/>
        <v>02</v>
      </c>
      <c r="C1803" s="3">
        <f t="shared" si="114"/>
        <v>45323</v>
      </c>
      <c r="D1803">
        <v>202402</v>
      </c>
      <c r="E1803">
        <v>1395409</v>
      </c>
      <c r="F1803">
        <v>21547</v>
      </c>
      <c r="G1803" s="1">
        <f t="shared" si="115"/>
        <v>1.5441350887087585E-2</v>
      </c>
      <c r="H1803" t="s">
        <v>152</v>
      </c>
      <c r="I1803">
        <v>581</v>
      </c>
      <c r="J1803" t="s">
        <v>170</v>
      </c>
    </row>
    <row r="1804" spans="1:10" x14ac:dyDescent="0.25">
      <c r="A1804" t="str">
        <f t="shared" si="112"/>
        <v>2024</v>
      </c>
      <c r="B1804" t="str">
        <f t="shared" si="113"/>
        <v>02</v>
      </c>
      <c r="C1804" s="3">
        <f t="shared" si="114"/>
        <v>45323</v>
      </c>
      <c r="D1804">
        <v>202402</v>
      </c>
      <c r="E1804">
        <v>5397308</v>
      </c>
      <c r="F1804">
        <v>8679</v>
      </c>
      <c r="G1804" s="1">
        <f t="shared" si="115"/>
        <v>1.6080238518906091E-3</v>
      </c>
      <c r="H1804" t="s">
        <v>152</v>
      </c>
      <c r="I1804">
        <v>591</v>
      </c>
      <c r="J1804" t="s">
        <v>171</v>
      </c>
    </row>
    <row r="1805" spans="1:10" x14ac:dyDescent="0.25">
      <c r="A1805" t="str">
        <f t="shared" si="112"/>
        <v>2024</v>
      </c>
      <c r="B1805" t="str">
        <f t="shared" si="113"/>
        <v>02</v>
      </c>
      <c r="C1805" s="3">
        <f t="shared" si="114"/>
        <v>45323</v>
      </c>
      <c r="D1805">
        <v>202402</v>
      </c>
      <c r="E1805">
        <v>232603</v>
      </c>
      <c r="F1805">
        <v>656</v>
      </c>
      <c r="G1805" s="1">
        <f t="shared" si="115"/>
        <v>2.8202559726228809E-3</v>
      </c>
      <c r="H1805" t="s">
        <v>152</v>
      </c>
      <c r="I1805">
        <v>592</v>
      </c>
      <c r="J1805" t="s">
        <v>172</v>
      </c>
    </row>
    <row r="1806" spans="1:10" x14ac:dyDescent="0.25">
      <c r="A1806" t="str">
        <f t="shared" si="112"/>
        <v>2024</v>
      </c>
      <c r="B1806" t="str">
        <f t="shared" si="113"/>
        <v>02</v>
      </c>
      <c r="C1806" s="3">
        <f t="shared" si="114"/>
        <v>45323</v>
      </c>
      <c r="D1806">
        <v>202402</v>
      </c>
      <c r="E1806">
        <v>1223847</v>
      </c>
      <c r="F1806">
        <v>9097</v>
      </c>
      <c r="G1806" s="1">
        <f t="shared" si="115"/>
        <v>7.4331186823189503E-3</v>
      </c>
      <c r="H1806" t="s">
        <v>152</v>
      </c>
      <c r="I1806">
        <v>601</v>
      </c>
      <c r="J1806" t="s">
        <v>173</v>
      </c>
    </row>
    <row r="1807" spans="1:10" x14ac:dyDescent="0.25">
      <c r="A1807" t="str">
        <f t="shared" si="112"/>
        <v>2024</v>
      </c>
      <c r="B1807" t="str">
        <f t="shared" si="113"/>
        <v>02</v>
      </c>
      <c r="C1807" s="3">
        <f t="shared" si="114"/>
        <v>45323</v>
      </c>
      <c r="D1807">
        <v>202402</v>
      </c>
      <c r="E1807">
        <v>31984229</v>
      </c>
      <c r="F1807">
        <v>52352</v>
      </c>
      <c r="G1807" s="1">
        <f t="shared" si="115"/>
        <v>1.6368066899470986E-3</v>
      </c>
      <c r="H1807" t="s">
        <v>152</v>
      </c>
      <c r="I1807">
        <v>602</v>
      </c>
      <c r="J1807" t="s">
        <v>174</v>
      </c>
    </row>
    <row r="1808" spans="1:10" x14ac:dyDescent="0.25">
      <c r="A1808" t="str">
        <f t="shared" si="112"/>
        <v>2024</v>
      </c>
      <c r="B1808" t="str">
        <f t="shared" si="113"/>
        <v>02</v>
      </c>
      <c r="C1808" s="3">
        <f t="shared" si="114"/>
        <v>45323</v>
      </c>
      <c r="D1808">
        <v>202402</v>
      </c>
      <c r="E1808">
        <v>341916</v>
      </c>
      <c r="F1808">
        <v>0</v>
      </c>
      <c r="G1808" s="1">
        <f t="shared" si="115"/>
        <v>0</v>
      </c>
      <c r="H1808" t="s">
        <v>152</v>
      </c>
      <c r="I1808">
        <v>611</v>
      </c>
      <c r="J1808" t="s">
        <v>175</v>
      </c>
    </row>
    <row r="1809" spans="1:10" x14ac:dyDescent="0.25">
      <c r="A1809" t="str">
        <f t="shared" si="112"/>
        <v>2024</v>
      </c>
      <c r="B1809" t="str">
        <f t="shared" si="113"/>
        <v>02</v>
      </c>
      <c r="C1809" s="3">
        <f t="shared" si="114"/>
        <v>45323</v>
      </c>
      <c r="D1809">
        <v>202402</v>
      </c>
      <c r="E1809">
        <v>302296939</v>
      </c>
      <c r="F1809">
        <v>52562</v>
      </c>
      <c r="G1809" s="1">
        <f t="shared" si="115"/>
        <v>1.7387539607207204E-4</v>
      </c>
      <c r="H1809" t="s">
        <v>152</v>
      </c>
      <c r="I1809">
        <v>612</v>
      </c>
      <c r="J1809" t="s">
        <v>176</v>
      </c>
    </row>
    <row r="1810" spans="1:10" x14ac:dyDescent="0.25">
      <c r="A1810" t="str">
        <f t="shared" si="112"/>
        <v>2024</v>
      </c>
      <c r="B1810" t="str">
        <f t="shared" si="113"/>
        <v>02</v>
      </c>
      <c r="C1810" s="3">
        <f t="shared" si="114"/>
        <v>45323</v>
      </c>
      <c r="D1810">
        <v>202402</v>
      </c>
      <c r="E1810">
        <v>326254</v>
      </c>
      <c r="F1810">
        <v>6989</v>
      </c>
      <c r="G1810" s="1">
        <f t="shared" si="115"/>
        <v>2.1421959577507095E-2</v>
      </c>
      <c r="H1810" t="s">
        <v>152</v>
      </c>
      <c r="I1810">
        <v>613</v>
      </c>
      <c r="J1810" t="s">
        <v>177</v>
      </c>
    </row>
    <row r="1811" spans="1:10" x14ac:dyDescent="0.25">
      <c r="A1811" t="str">
        <f t="shared" si="112"/>
        <v>2024</v>
      </c>
      <c r="B1811" t="str">
        <f t="shared" si="113"/>
        <v>02</v>
      </c>
      <c r="C1811" s="3">
        <f t="shared" si="114"/>
        <v>45323</v>
      </c>
      <c r="D1811">
        <v>202402</v>
      </c>
      <c r="E1811">
        <v>1682310</v>
      </c>
      <c r="F1811">
        <v>19221</v>
      </c>
      <c r="G1811" s="1">
        <f t="shared" si="115"/>
        <v>1.1425361556431335E-2</v>
      </c>
      <c r="H1811" t="s">
        <v>152</v>
      </c>
      <c r="I1811">
        <v>614</v>
      </c>
      <c r="J1811" t="s">
        <v>178</v>
      </c>
    </row>
    <row r="1812" spans="1:10" x14ac:dyDescent="0.25">
      <c r="A1812" t="str">
        <f t="shared" si="112"/>
        <v>2024</v>
      </c>
      <c r="B1812" t="str">
        <f t="shared" si="113"/>
        <v>02</v>
      </c>
      <c r="C1812" s="3">
        <f t="shared" si="114"/>
        <v>45323</v>
      </c>
      <c r="D1812">
        <v>202402</v>
      </c>
      <c r="E1812">
        <v>6612420</v>
      </c>
      <c r="F1812">
        <v>119295</v>
      </c>
      <c r="G1812" s="1">
        <f t="shared" si="115"/>
        <v>1.8041050024045661E-2</v>
      </c>
      <c r="H1812" t="s">
        <v>152</v>
      </c>
      <c r="I1812">
        <v>619</v>
      </c>
      <c r="J1812" t="s">
        <v>179</v>
      </c>
    </row>
    <row r="1813" spans="1:10" x14ac:dyDescent="0.25">
      <c r="A1813" t="str">
        <f t="shared" si="112"/>
        <v>2024</v>
      </c>
      <c r="B1813" t="str">
        <f t="shared" si="113"/>
        <v>02</v>
      </c>
      <c r="C1813" s="3">
        <f t="shared" si="114"/>
        <v>45323</v>
      </c>
      <c r="D1813">
        <v>202402</v>
      </c>
      <c r="E1813">
        <v>297128975</v>
      </c>
      <c r="F1813">
        <v>917389</v>
      </c>
      <c r="G1813" s="1">
        <f t="shared" si="115"/>
        <v>3.0875110715809524E-3</v>
      </c>
      <c r="H1813" t="s">
        <v>152</v>
      </c>
      <c r="I1813">
        <v>620</v>
      </c>
      <c r="J1813" t="s">
        <v>180</v>
      </c>
    </row>
    <row r="1814" spans="1:10" x14ac:dyDescent="0.25">
      <c r="A1814" t="str">
        <f t="shared" si="112"/>
        <v>2024</v>
      </c>
      <c r="B1814" t="str">
        <f t="shared" si="113"/>
        <v>02</v>
      </c>
      <c r="C1814" s="3">
        <f t="shared" si="114"/>
        <v>45323</v>
      </c>
      <c r="D1814">
        <v>202402</v>
      </c>
      <c r="E1814">
        <v>1470569</v>
      </c>
      <c r="F1814">
        <v>125323</v>
      </c>
      <c r="G1814" s="1">
        <f t="shared" si="115"/>
        <v>8.5220754687471312E-2</v>
      </c>
      <c r="H1814" t="s">
        <v>152</v>
      </c>
      <c r="I1814">
        <v>631</v>
      </c>
      <c r="J1814" t="s">
        <v>181</v>
      </c>
    </row>
    <row r="1815" spans="1:10" x14ac:dyDescent="0.25">
      <c r="A1815" t="str">
        <f t="shared" si="112"/>
        <v>2024</v>
      </c>
      <c r="B1815" t="str">
        <f t="shared" si="113"/>
        <v>02</v>
      </c>
      <c r="C1815" s="3">
        <f t="shared" si="114"/>
        <v>45323</v>
      </c>
      <c r="D1815">
        <v>202402</v>
      </c>
      <c r="E1815">
        <v>412237</v>
      </c>
      <c r="F1815">
        <v>16686</v>
      </c>
      <c r="G1815" s="1">
        <f t="shared" si="115"/>
        <v>4.0476716063817655E-2</v>
      </c>
      <c r="H1815" t="s">
        <v>152</v>
      </c>
      <c r="I1815">
        <v>639</v>
      </c>
      <c r="J1815" t="s">
        <v>182</v>
      </c>
    </row>
    <row r="1816" spans="1:10" x14ac:dyDescent="0.25">
      <c r="A1816" t="str">
        <f t="shared" si="112"/>
        <v>2024</v>
      </c>
      <c r="B1816" t="str">
        <f t="shared" si="113"/>
        <v>02</v>
      </c>
      <c r="C1816" s="3">
        <f t="shared" si="114"/>
        <v>45323</v>
      </c>
      <c r="D1816">
        <v>202402</v>
      </c>
      <c r="E1816">
        <v>445564047</v>
      </c>
      <c r="F1816">
        <v>3199435</v>
      </c>
      <c r="G1816" s="1">
        <f t="shared" si="115"/>
        <v>7.1806399585916322E-3</v>
      </c>
      <c r="H1816" t="s">
        <v>183</v>
      </c>
      <c r="I1816">
        <v>641</v>
      </c>
      <c r="J1816" t="s">
        <v>184</v>
      </c>
    </row>
    <row r="1817" spans="1:10" x14ac:dyDescent="0.25">
      <c r="A1817" t="str">
        <f t="shared" si="112"/>
        <v>2024</v>
      </c>
      <c r="B1817" t="str">
        <f t="shared" si="113"/>
        <v>02</v>
      </c>
      <c r="C1817" s="3">
        <f t="shared" si="114"/>
        <v>45323</v>
      </c>
      <c r="D1817">
        <v>202402</v>
      </c>
      <c r="E1817">
        <v>110834</v>
      </c>
      <c r="F1817">
        <v>29</v>
      </c>
      <c r="G1817" s="1">
        <f t="shared" si="115"/>
        <v>2.6165256148835193E-4</v>
      </c>
      <c r="H1817" t="s">
        <v>183</v>
      </c>
      <c r="I1817">
        <v>642</v>
      </c>
      <c r="J1817" t="s">
        <v>185</v>
      </c>
    </row>
    <row r="1818" spans="1:10" x14ac:dyDescent="0.25">
      <c r="A1818" t="str">
        <f t="shared" si="112"/>
        <v>2024</v>
      </c>
      <c r="B1818" t="str">
        <f t="shared" si="113"/>
        <v>02</v>
      </c>
      <c r="C1818" s="3">
        <f t="shared" si="114"/>
        <v>45323</v>
      </c>
      <c r="D1818">
        <v>202402</v>
      </c>
      <c r="E1818">
        <v>4477155</v>
      </c>
      <c r="F1818">
        <v>3248626</v>
      </c>
      <c r="G1818" s="1">
        <f t="shared" si="115"/>
        <v>0.72560052086648774</v>
      </c>
      <c r="H1818" t="s">
        <v>183</v>
      </c>
      <c r="I1818">
        <v>643</v>
      </c>
      <c r="J1818" t="s">
        <v>186</v>
      </c>
    </row>
    <row r="1819" spans="1:10" x14ac:dyDescent="0.25">
      <c r="A1819" t="str">
        <f t="shared" si="112"/>
        <v>2024</v>
      </c>
      <c r="B1819" t="str">
        <f t="shared" si="113"/>
        <v>02</v>
      </c>
      <c r="C1819" s="3">
        <f t="shared" si="114"/>
        <v>45323</v>
      </c>
      <c r="D1819">
        <v>202402</v>
      </c>
      <c r="E1819">
        <v>346742050</v>
      </c>
      <c r="F1819">
        <v>7438905</v>
      </c>
      <c r="G1819" s="1">
        <f t="shared" si="115"/>
        <v>2.1453714656183176E-2</v>
      </c>
      <c r="H1819" t="s">
        <v>183</v>
      </c>
      <c r="I1819">
        <v>649</v>
      </c>
      <c r="J1819" t="s">
        <v>187</v>
      </c>
    </row>
    <row r="1820" spans="1:10" x14ac:dyDescent="0.25">
      <c r="A1820" t="str">
        <f t="shared" si="112"/>
        <v>2024</v>
      </c>
      <c r="B1820" t="str">
        <f t="shared" si="113"/>
        <v>02</v>
      </c>
      <c r="C1820" s="3">
        <f t="shared" si="114"/>
        <v>45323</v>
      </c>
      <c r="D1820">
        <v>202402</v>
      </c>
      <c r="E1820">
        <v>8093768</v>
      </c>
      <c r="F1820">
        <v>55793</v>
      </c>
      <c r="G1820" s="1">
        <f t="shared" si="115"/>
        <v>6.8933282990073352E-3</v>
      </c>
      <c r="H1820" t="s">
        <v>183</v>
      </c>
      <c r="I1820">
        <v>651</v>
      </c>
      <c r="J1820" t="s">
        <v>188</v>
      </c>
    </row>
    <row r="1821" spans="1:10" x14ac:dyDescent="0.25">
      <c r="A1821" t="str">
        <f t="shared" si="112"/>
        <v>2024</v>
      </c>
      <c r="B1821" t="str">
        <f t="shared" si="113"/>
        <v>02</v>
      </c>
      <c r="C1821" s="3">
        <f t="shared" si="114"/>
        <v>45323</v>
      </c>
      <c r="D1821">
        <v>202402</v>
      </c>
      <c r="E1821">
        <v>43393</v>
      </c>
      <c r="F1821">
        <v>0</v>
      </c>
      <c r="G1821" s="1">
        <f t="shared" si="115"/>
        <v>0</v>
      </c>
      <c r="H1821" t="s">
        <v>183</v>
      </c>
      <c r="I1821">
        <v>652</v>
      </c>
      <c r="J1821" t="s">
        <v>189</v>
      </c>
    </row>
    <row r="1822" spans="1:10" x14ac:dyDescent="0.25">
      <c r="A1822" t="str">
        <f t="shared" si="112"/>
        <v>2024</v>
      </c>
      <c r="B1822" t="str">
        <f t="shared" si="113"/>
        <v>02</v>
      </c>
      <c r="C1822" s="3">
        <f t="shared" si="114"/>
        <v>45323</v>
      </c>
      <c r="D1822">
        <v>202402</v>
      </c>
      <c r="E1822">
        <v>239543</v>
      </c>
      <c r="F1822">
        <v>501</v>
      </c>
      <c r="G1822" s="1">
        <f t="shared" si="115"/>
        <v>2.0914825313200552E-3</v>
      </c>
      <c r="H1822" t="s">
        <v>183</v>
      </c>
      <c r="I1822">
        <v>653</v>
      </c>
      <c r="J1822" t="s">
        <v>190</v>
      </c>
    </row>
    <row r="1823" spans="1:10" x14ac:dyDescent="0.25">
      <c r="A1823" t="str">
        <f t="shared" si="112"/>
        <v>2024</v>
      </c>
      <c r="B1823" t="str">
        <f t="shared" si="113"/>
        <v>02</v>
      </c>
      <c r="C1823" s="3">
        <f t="shared" si="114"/>
        <v>45323</v>
      </c>
      <c r="D1823">
        <v>202402</v>
      </c>
      <c r="E1823">
        <v>77858432</v>
      </c>
      <c r="F1823">
        <v>218462</v>
      </c>
      <c r="G1823" s="1">
        <f t="shared" si="115"/>
        <v>2.8058874856354671E-3</v>
      </c>
      <c r="H1823" t="s">
        <v>183</v>
      </c>
      <c r="I1823">
        <v>661</v>
      </c>
      <c r="J1823" t="s">
        <v>191</v>
      </c>
    </row>
    <row r="1824" spans="1:10" x14ac:dyDescent="0.25">
      <c r="A1824" t="str">
        <f t="shared" si="112"/>
        <v>2024</v>
      </c>
      <c r="B1824" t="str">
        <f t="shared" si="113"/>
        <v>02</v>
      </c>
      <c r="C1824" s="3">
        <f t="shared" si="114"/>
        <v>45323</v>
      </c>
      <c r="D1824">
        <v>202402</v>
      </c>
      <c r="E1824">
        <v>1167437</v>
      </c>
      <c r="F1824">
        <v>26014</v>
      </c>
      <c r="G1824" s="1">
        <f t="shared" si="115"/>
        <v>2.2283001138391195E-2</v>
      </c>
      <c r="H1824" t="s">
        <v>183</v>
      </c>
      <c r="I1824">
        <v>662</v>
      </c>
      <c r="J1824" t="s">
        <v>192</v>
      </c>
    </row>
    <row r="1825" spans="1:10" x14ac:dyDescent="0.25">
      <c r="A1825" t="str">
        <f t="shared" si="112"/>
        <v>2024</v>
      </c>
      <c r="B1825" t="str">
        <f t="shared" si="113"/>
        <v>02</v>
      </c>
      <c r="C1825" s="3">
        <f t="shared" si="114"/>
        <v>45323</v>
      </c>
      <c r="D1825">
        <v>202402</v>
      </c>
      <c r="E1825">
        <v>693154</v>
      </c>
      <c r="F1825">
        <v>14539</v>
      </c>
      <c r="G1825" s="1">
        <f t="shared" si="115"/>
        <v>2.0975136838278362E-2</v>
      </c>
      <c r="H1825" t="s">
        <v>183</v>
      </c>
      <c r="I1825">
        <v>663</v>
      </c>
      <c r="J1825" t="s">
        <v>193</v>
      </c>
    </row>
    <row r="1826" spans="1:10" x14ac:dyDescent="0.25">
      <c r="A1826" t="str">
        <f t="shared" si="112"/>
        <v>2024</v>
      </c>
      <c r="B1826" t="str">
        <f t="shared" si="113"/>
        <v>02</v>
      </c>
      <c r="C1826" s="3">
        <f t="shared" si="114"/>
        <v>45323</v>
      </c>
      <c r="D1826">
        <v>202402</v>
      </c>
      <c r="E1826">
        <v>17255123</v>
      </c>
      <c r="F1826">
        <v>327182</v>
      </c>
      <c r="G1826" s="1">
        <f t="shared" si="115"/>
        <v>1.8961441190538022E-2</v>
      </c>
      <c r="H1826" t="s">
        <v>194</v>
      </c>
      <c r="I1826">
        <v>681</v>
      </c>
      <c r="J1826" t="s">
        <v>195</v>
      </c>
    </row>
    <row r="1827" spans="1:10" x14ac:dyDescent="0.25">
      <c r="A1827" t="str">
        <f t="shared" si="112"/>
        <v>2024</v>
      </c>
      <c r="B1827" t="str">
        <f t="shared" si="113"/>
        <v>02</v>
      </c>
      <c r="C1827" s="3">
        <f t="shared" si="114"/>
        <v>45323</v>
      </c>
      <c r="D1827">
        <v>202402</v>
      </c>
      <c r="E1827">
        <v>26914147</v>
      </c>
      <c r="F1827">
        <v>615925</v>
      </c>
      <c r="G1827" s="1">
        <f t="shared" si="115"/>
        <v>2.2884804783149918E-2</v>
      </c>
      <c r="H1827" t="s">
        <v>194</v>
      </c>
      <c r="I1827">
        <v>682</v>
      </c>
      <c r="J1827" t="s">
        <v>196</v>
      </c>
    </row>
    <row r="1828" spans="1:10" x14ac:dyDescent="0.25">
      <c r="A1828" t="str">
        <f t="shared" si="112"/>
        <v>2024</v>
      </c>
      <c r="B1828" t="str">
        <f t="shared" si="113"/>
        <v>02</v>
      </c>
      <c r="C1828" s="3">
        <f t="shared" si="114"/>
        <v>45323</v>
      </c>
      <c r="D1828">
        <v>202402</v>
      </c>
      <c r="E1828">
        <v>13079125</v>
      </c>
      <c r="F1828">
        <v>93402</v>
      </c>
      <c r="G1828" s="1">
        <f t="shared" si="115"/>
        <v>7.1413034128812135E-3</v>
      </c>
      <c r="H1828" t="s">
        <v>194</v>
      </c>
      <c r="I1828">
        <v>691</v>
      </c>
      <c r="J1828" t="s">
        <v>197</v>
      </c>
    </row>
    <row r="1829" spans="1:10" x14ac:dyDescent="0.25">
      <c r="A1829" t="str">
        <f t="shared" si="112"/>
        <v>2024</v>
      </c>
      <c r="B1829" t="str">
        <f t="shared" si="113"/>
        <v>02</v>
      </c>
      <c r="C1829" s="3">
        <f t="shared" si="114"/>
        <v>45323</v>
      </c>
      <c r="D1829">
        <v>202402</v>
      </c>
      <c r="E1829">
        <v>12589459</v>
      </c>
      <c r="F1829">
        <v>207451</v>
      </c>
      <c r="G1829" s="1">
        <f t="shared" si="115"/>
        <v>1.6478150490819344E-2</v>
      </c>
      <c r="H1829" t="s">
        <v>194</v>
      </c>
      <c r="I1829">
        <v>692</v>
      </c>
      <c r="J1829" t="s">
        <v>198</v>
      </c>
    </row>
    <row r="1830" spans="1:10" x14ac:dyDescent="0.25">
      <c r="A1830" t="str">
        <f t="shared" si="112"/>
        <v>2024</v>
      </c>
      <c r="B1830" t="str">
        <f t="shared" si="113"/>
        <v>02</v>
      </c>
      <c r="C1830" s="3">
        <f t="shared" si="114"/>
        <v>45323</v>
      </c>
      <c r="D1830">
        <v>202402</v>
      </c>
      <c r="E1830">
        <v>15271</v>
      </c>
      <c r="F1830">
        <v>50</v>
      </c>
      <c r="G1830" s="1">
        <f t="shared" si="115"/>
        <v>3.274179817955602E-3</v>
      </c>
      <c r="H1830" t="s">
        <v>194</v>
      </c>
      <c r="I1830">
        <v>701</v>
      </c>
      <c r="J1830" t="s">
        <v>254</v>
      </c>
    </row>
    <row r="1831" spans="1:10" x14ac:dyDescent="0.25">
      <c r="A1831" t="str">
        <f t="shared" si="112"/>
        <v>2024</v>
      </c>
      <c r="B1831" t="str">
        <f t="shared" si="113"/>
        <v>02</v>
      </c>
      <c r="C1831" s="3">
        <f t="shared" si="114"/>
        <v>45323</v>
      </c>
      <c r="D1831">
        <v>202402</v>
      </c>
      <c r="E1831">
        <v>83848684</v>
      </c>
      <c r="F1831">
        <v>1890158</v>
      </c>
      <c r="G1831" s="1">
        <f t="shared" si="115"/>
        <v>2.2542488561895616E-2</v>
      </c>
      <c r="H1831" t="s">
        <v>194</v>
      </c>
      <c r="I1831">
        <v>702</v>
      </c>
      <c r="J1831" t="s">
        <v>199</v>
      </c>
    </row>
    <row r="1832" spans="1:10" x14ac:dyDescent="0.25">
      <c r="A1832" t="str">
        <f t="shared" si="112"/>
        <v>2024</v>
      </c>
      <c r="B1832" t="str">
        <f t="shared" si="113"/>
        <v>02</v>
      </c>
      <c r="C1832" s="3">
        <f t="shared" si="114"/>
        <v>45323</v>
      </c>
      <c r="D1832">
        <v>202402</v>
      </c>
      <c r="E1832">
        <v>9976221</v>
      </c>
      <c r="F1832">
        <v>272118</v>
      </c>
      <c r="G1832" s="1">
        <f t="shared" si="115"/>
        <v>2.7276661172602332E-2</v>
      </c>
      <c r="H1832" t="s">
        <v>194</v>
      </c>
      <c r="I1832">
        <v>711</v>
      </c>
      <c r="J1832" t="s">
        <v>200</v>
      </c>
    </row>
    <row r="1833" spans="1:10" x14ac:dyDescent="0.25">
      <c r="A1833" t="str">
        <f t="shared" si="112"/>
        <v>2024</v>
      </c>
      <c r="B1833" t="str">
        <f t="shared" si="113"/>
        <v>02</v>
      </c>
      <c r="C1833" s="3">
        <f t="shared" si="114"/>
        <v>45323</v>
      </c>
      <c r="D1833">
        <v>202402</v>
      </c>
      <c r="E1833">
        <v>593580</v>
      </c>
      <c r="F1833">
        <v>1029</v>
      </c>
      <c r="G1833" s="1">
        <f t="shared" si="115"/>
        <v>1.7335489740220359E-3</v>
      </c>
      <c r="H1833" t="s">
        <v>194</v>
      </c>
      <c r="I1833">
        <v>712</v>
      </c>
      <c r="J1833" t="s">
        <v>201</v>
      </c>
    </row>
    <row r="1834" spans="1:10" x14ac:dyDescent="0.25">
      <c r="A1834" t="str">
        <f t="shared" si="112"/>
        <v>2024</v>
      </c>
      <c r="B1834" t="str">
        <f t="shared" si="113"/>
        <v>02</v>
      </c>
      <c r="C1834" s="3">
        <f t="shared" si="114"/>
        <v>45323</v>
      </c>
      <c r="D1834">
        <v>202402</v>
      </c>
      <c r="E1834">
        <v>10623626</v>
      </c>
      <c r="F1834">
        <v>14380</v>
      </c>
      <c r="G1834" s="1">
        <f t="shared" si="115"/>
        <v>1.3535868073669009E-3</v>
      </c>
      <c r="H1834" t="s">
        <v>194</v>
      </c>
      <c r="I1834">
        <v>721</v>
      </c>
      <c r="J1834" t="s">
        <v>202</v>
      </c>
    </row>
    <row r="1835" spans="1:10" x14ac:dyDescent="0.25">
      <c r="A1835" t="str">
        <f t="shared" si="112"/>
        <v>2024</v>
      </c>
      <c r="B1835" t="str">
        <f t="shared" si="113"/>
        <v>02</v>
      </c>
      <c r="C1835" s="3">
        <f t="shared" si="114"/>
        <v>45323</v>
      </c>
      <c r="D1835">
        <v>202402</v>
      </c>
      <c r="E1835">
        <v>2856196</v>
      </c>
      <c r="F1835">
        <v>820</v>
      </c>
      <c r="G1835" s="1">
        <f t="shared" si="115"/>
        <v>2.8709514333049972E-4</v>
      </c>
      <c r="H1835" t="s">
        <v>194</v>
      </c>
      <c r="I1835">
        <v>722</v>
      </c>
      <c r="J1835" t="s">
        <v>203</v>
      </c>
    </row>
    <row r="1836" spans="1:10" x14ac:dyDescent="0.25">
      <c r="A1836" t="str">
        <f t="shared" si="112"/>
        <v>2024</v>
      </c>
      <c r="B1836" t="str">
        <f t="shared" si="113"/>
        <v>02</v>
      </c>
      <c r="C1836" s="3">
        <f t="shared" si="114"/>
        <v>45323</v>
      </c>
      <c r="D1836">
        <v>202402</v>
      </c>
      <c r="E1836">
        <v>3498748</v>
      </c>
      <c r="F1836">
        <v>151367</v>
      </c>
      <c r="G1836" s="1">
        <f t="shared" si="115"/>
        <v>4.3263190146875394E-2</v>
      </c>
      <c r="H1836" t="s">
        <v>194</v>
      </c>
      <c r="I1836">
        <v>731</v>
      </c>
      <c r="J1836" t="s">
        <v>204</v>
      </c>
    </row>
    <row r="1837" spans="1:10" x14ac:dyDescent="0.25">
      <c r="A1837" t="str">
        <f t="shared" si="112"/>
        <v>2024</v>
      </c>
      <c r="B1837" t="str">
        <f t="shared" si="113"/>
        <v>02</v>
      </c>
      <c r="C1837" s="3">
        <f t="shared" si="114"/>
        <v>45323</v>
      </c>
      <c r="D1837">
        <v>202402</v>
      </c>
      <c r="E1837">
        <v>162008</v>
      </c>
      <c r="F1837">
        <v>51</v>
      </c>
      <c r="G1837" s="1">
        <f t="shared" si="115"/>
        <v>3.1479926917189272E-4</v>
      </c>
      <c r="H1837" t="s">
        <v>194</v>
      </c>
      <c r="I1837">
        <v>732</v>
      </c>
      <c r="J1837" t="s">
        <v>205</v>
      </c>
    </row>
    <row r="1838" spans="1:10" x14ac:dyDescent="0.25">
      <c r="A1838" t="str">
        <f t="shared" si="112"/>
        <v>2024</v>
      </c>
      <c r="B1838" t="str">
        <f t="shared" si="113"/>
        <v>02</v>
      </c>
      <c r="C1838" s="3">
        <f t="shared" si="114"/>
        <v>45323</v>
      </c>
      <c r="D1838">
        <v>202402</v>
      </c>
      <c r="E1838">
        <v>1125814</v>
      </c>
      <c r="F1838">
        <v>24058</v>
      </c>
      <c r="G1838" s="1">
        <f t="shared" si="115"/>
        <v>2.136942692132093E-2</v>
      </c>
      <c r="H1838" t="s">
        <v>194</v>
      </c>
      <c r="I1838">
        <v>741</v>
      </c>
      <c r="J1838" t="s">
        <v>206</v>
      </c>
    </row>
    <row r="1839" spans="1:10" x14ac:dyDescent="0.25">
      <c r="A1839" t="str">
        <f t="shared" si="112"/>
        <v>2024</v>
      </c>
      <c r="B1839" t="str">
        <f t="shared" si="113"/>
        <v>02</v>
      </c>
      <c r="C1839" s="3">
        <f t="shared" si="114"/>
        <v>45323</v>
      </c>
      <c r="D1839">
        <v>202402</v>
      </c>
      <c r="E1839">
        <v>252318</v>
      </c>
      <c r="F1839">
        <v>3384</v>
      </c>
      <c r="G1839" s="1">
        <f t="shared" si="115"/>
        <v>1.3411647207095808E-2</v>
      </c>
      <c r="H1839" t="s">
        <v>194</v>
      </c>
      <c r="I1839">
        <v>742</v>
      </c>
      <c r="J1839" t="s">
        <v>207</v>
      </c>
    </row>
    <row r="1840" spans="1:10" x14ac:dyDescent="0.25">
      <c r="A1840" t="str">
        <f t="shared" si="112"/>
        <v>2024</v>
      </c>
      <c r="B1840" t="str">
        <f t="shared" si="113"/>
        <v>02</v>
      </c>
      <c r="C1840" s="3">
        <f t="shared" si="114"/>
        <v>45323</v>
      </c>
      <c r="D1840">
        <v>202402</v>
      </c>
      <c r="E1840">
        <v>3922858</v>
      </c>
      <c r="F1840">
        <v>66887</v>
      </c>
      <c r="G1840" s="1">
        <f t="shared" si="115"/>
        <v>1.7050578940150267E-2</v>
      </c>
      <c r="H1840" t="s">
        <v>194</v>
      </c>
      <c r="I1840">
        <v>749</v>
      </c>
      <c r="J1840" t="s">
        <v>208</v>
      </c>
    </row>
    <row r="1841" spans="1:10" x14ac:dyDescent="0.25">
      <c r="A1841" t="str">
        <f t="shared" si="112"/>
        <v>2024</v>
      </c>
      <c r="B1841" t="str">
        <f t="shared" si="113"/>
        <v>02</v>
      </c>
      <c r="C1841" s="3">
        <f t="shared" si="114"/>
        <v>45323</v>
      </c>
      <c r="D1841">
        <v>202402</v>
      </c>
      <c r="E1841">
        <v>3354504</v>
      </c>
      <c r="F1841">
        <v>118284</v>
      </c>
      <c r="G1841" s="1">
        <f t="shared" si="115"/>
        <v>3.5261248756895208E-2</v>
      </c>
      <c r="H1841" t="s">
        <v>194</v>
      </c>
      <c r="I1841">
        <v>750</v>
      </c>
      <c r="J1841" t="s">
        <v>209</v>
      </c>
    </row>
    <row r="1842" spans="1:10" x14ac:dyDescent="0.25">
      <c r="A1842" t="str">
        <f t="shared" si="112"/>
        <v>2024</v>
      </c>
      <c r="B1842" t="str">
        <f t="shared" si="113"/>
        <v>02</v>
      </c>
      <c r="C1842" s="3">
        <f t="shared" si="114"/>
        <v>45323</v>
      </c>
      <c r="D1842">
        <v>202402</v>
      </c>
      <c r="E1842">
        <v>31298650</v>
      </c>
      <c r="F1842">
        <v>1021710</v>
      </c>
      <c r="G1842" s="1">
        <f t="shared" si="115"/>
        <v>3.2643899976516559E-2</v>
      </c>
      <c r="H1842" t="s">
        <v>194</v>
      </c>
      <c r="I1842">
        <v>771</v>
      </c>
      <c r="J1842" t="s">
        <v>210</v>
      </c>
    </row>
    <row r="1843" spans="1:10" x14ac:dyDescent="0.25">
      <c r="A1843" t="str">
        <f t="shared" si="112"/>
        <v>2024</v>
      </c>
      <c r="B1843" t="str">
        <f t="shared" si="113"/>
        <v>02</v>
      </c>
      <c r="C1843" s="3">
        <f t="shared" si="114"/>
        <v>45323</v>
      </c>
      <c r="D1843">
        <v>202402</v>
      </c>
      <c r="E1843">
        <v>63244</v>
      </c>
      <c r="F1843">
        <v>244</v>
      </c>
      <c r="G1843" s="1">
        <f t="shared" si="115"/>
        <v>3.8580734931376892E-3</v>
      </c>
      <c r="H1843" t="s">
        <v>194</v>
      </c>
      <c r="I1843">
        <v>772</v>
      </c>
      <c r="J1843" t="s">
        <v>211</v>
      </c>
    </row>
    <row r="1844" spans="1:10" x14ac:dyDescent="0.25">
      <c r="A1844" t="str">
        <f t="shared" si="112"/>
        <v>2024</v>
      </c>
      <c r="B1844" t="str">
        <f t="shared" si="113"/>
        <v>02</v>
      </c>
      <c r="C1844" s="3">
        <f t="shared" si="114"/>
        <v>45323</v>
      </c>
      <c r="D1844">
        <v>202402</v>
      </c>
      <c r="E1844">
        <v>5438434</v>
      </c>
      <c r="F1844">
        <v>49779</v>
      </c>
      <c r="G1844" s="1">
        <f t="shared" si="115"/>
        <v>9.1531863768136192E-3</v>
      </c>
      <c r="H1844" t="s">
        <v>194</v>
      </c>
      <c r="I1844">
        <v>773</v>
      </c>
      <c r="J1844" t="s">
        <v>212</v>
      </c>
    </row>
    <row r="1845" spans="1:10" x14ac:dyDescent="0.25">
      <c r="A1845" t="str">
        <f t="shared" si="112"/>
        <v>2024</v>
      </c>
      <c r="B1845" t="str">
        <f t="shared" si="113"/>
        <v>02</v>
      </c>
      <c r="C1845" s="3">
        <f t="shared" si="114"/>
        <v>45323</v>
      </c>
      <c r="D1845">
        <v>202402</v>
      </c>
      <c r="E1845">
        <v>472840</v>
      </c>
      <c r="F1845">
        <v>1442</v>
      </c>
      <c r="G1845" s="1">
        <f t="shared" si="115"/>
        <v>3.0496573893917605E-3</v>
      </c>
      <c r="H1845" t="s">
        <v>194</v>
      </c>
      <c r="I1845">
        <v>774</v>
      </c>
      <c r="J1845" t="s">
        <v>213</v>
      </c>
    </row>
    <row r="1846" spans="1:10" x14ac:dyDescent="0.25">
      <c r="A1846" t="str">
        <f t="shared" si="112"/>
        <v>2024</v>
      </c>
      <c r="B1846" t="str">
        <f t="shared" si="113"/>
        <v>02</v>
      </c>
      <c r="C1846" s="3">
        <f t="shared" si="114"/>
        <v>45323</v>
      </c>
      <c r="D1846">
        <v>202402</v>
      </c>
      <c r="E1846">
        <v>499884</v>
      </c>
      <c r="F1846">
        <v>3583</v>
      </c>
      <c r="G1846" s="1">
        <f t="shared" si="115"/>
        <v>7.1676628977922876E-3</v>
      </c>
      <c r="H1846" t="s">
        <v>194</v>
      </c>
      <c r="I1846">
        <v>780</v>
      </c>
      <c r="J1846" t="s">
        <v>214</v>
      </c>
    </row>
    <row r="1847" spans="1:10" x14ac:dyDescent="0.25">
      <c r="A1847" t="str">
        <f t="shared" si="112"/>
        <v>2024</v>
      </c>
      <c r="B1847" t="str">
        <f t="shared" si="113"/>
        <v>02</v>
      </c>
      <c r="C1847" s="3">
        <f t="shared" si="114"/>
        <v>45323</v>
      </c>
      <c r="D1847">
        <v>202402</v>
      </c>
      <c r="E1847">
        <v>19038642</v>
      </c>
      <c r="F1847">
        <v>103923</v>
      </c>
      <c r="G1847" s="1">
        <f t="shared" si="115"/>
        <v>5.4585300779330798E-3</v>
      </c>
      <c r="H1847" t="s">
        <v>194</v>
      </c>
      <c r="I1847">
        <v>791</v>
      </c>
      <c r="J1847" t="s">
        <v>215</v>
      </c>
    </row>
    <row r="1848" spans="1:10" x14ac:dyDescent="0.25">
      <c r="A1848" t="str">
        <f t="shared" si="112"/>
        <v>2024</v>
      </c>
      <c r="B1848" t="str">
        <f t="shared" si="113"/>
        <v>02</v>
      </c>
      <c r="C1848" s="3">
        <f t="shared" si="114"/>
        <v>45323</v>
      </c>
      <c r="D1848">
        <v>202402</v>
      </c>
      <c r="E1848">
        <v>7226748</v>
      </c>
      <c r="F1848">
        <v>123799</v>
      </c>
      <c r="G1848" s="1">
        <f t="shared" si="115"/>
        <v>1.713066513458059E-2</v>
      </c>
      <c r="H1848" t="s">
        <v>194</v>
      </c>
      <c r="I1848">
        <v>801</v>
      </c>
      <c r="J1848" t="s">
        <v>216</v>
      </c>
    </row>
    <row r="1849" spans="1:10" x14ac:dyDescent="0.25">
      <c r="A1849" t="str">
        <f t="shared" si="112"/>
        <v>2024</v>
      </c>
      <c r="B1849" t="str">
        <f t="shared" si="113"/>
        <v>02</v>
      </c>
      <c r="C1849" s="3">
        <f t="shared" si="114"/>
        <v>45323</v>
      </c>
      <c r="D1849">
        <v>202402</v>
      </c>
      <c r="E1849">
        <v>118143</v>
      </c>
      <c r="F1849">
        <v>2729</v>
      </c>
      <c r="G1849" s="1">
        <f t="shared" si="115"/>
        <v>2.3099125635881939E-2</v>
      </c>
      <c r="H1849" t="s">
        <v>194</v>
      </c>
      <c r="I1849">
        <v>811</v>
      </c>
      <c r="J1849" t="s">
        <v>217</v>
      </c>
    </row>
    <row r="1850" spans="1:10" x14ac:dyDescent="0.25">
      <c r="A1850" t="str">
        <f t="shared" si="112"/>
        <v>2024</v>
      </c>
      <c r="B1850" t="str">
        <f t="shared" si="113"/>
        <v>02</v>
      </c>
      <c r="C1850" s="3">
        <f t="shared" si="114"/>
        <v>45323</v>
      </c>
      <c r="D1850">
        <v>202402</v>
      </c>
      <c r="E1850">
        <v>6206332</v>
      </c>
      <c r="F1850">
        <v>138109</v>
      </c>
      <c r="G1850" s="1">
        <f t="shared" si="115"/>
        <v>2.2252918471006706E-2</v>
      </c>
      <c r="H1850" t="s">
        <v>194</v>
      </c>
      <c r="I1850">
        <v>812</v>
      </c>
      <c r="J1850" t="s">
        <v>218</v>
      </c>
    </row>
    <row r="1851" spans="1:10" x14ac:dyDescent="0.25">
      <c r="A1851" t="str">
        <f t="shared" si="112"/>
        <v>2024</v>
      </c>
      <c r="B1851" t="str">
        <f t="shared" si="113"/>
        <v>02</v>
      </c>
      <c r="C1851" s="3">
        <f t="shared" si="114"/>
        <v>45323</v>
      </c>
      <c r="D1851">
        <v>202402</v>
      </c>
      <c r="E1851">
        <v>644052</v>
      </c>
      <c r="F1851">
        <v>18262</v>
      </c>
      <c r="G1851" s="1">
        <f t="shared" si="115"/>
        <v>2.8354853334823897E-2</v>
      </c>
      <c r="H1851" t="s">
        <v>194</v>
      </c>
      <c r="I1851">
        <v>813</v>
      </c>
      <c r="J1851" t="s">
        <v>219</v>
      </c>
    </row>
    <row r="1852" spans="1:10" x14ac:dyDescent="0.25">
      <c r="A1852" t="str">
        <f t="shared" si="112"/>
        <v>2024</v>
      </c>
      <c r="B1852" t="str">
        <f t="shared" si="113"/>
        <v>02</v>
      </c>
      <c r="C1852" s="3">
        <f t="shared" si="114"/>
        <v>45323</v>
      </c>
      <c r="D1852">
        <v>202402</v>
      </c>
      <c r="E1852">
        <v>1425558</v>
      </c>
      <c r="F1852">
        <v>11712</v>
      </c>
      <c r="G1852" s="1">
        <f t="shared" si="115"/>
        <v>8.2157302614134248E-3</v>
      </c>
      <c r="H1852" t="s">
        <v>194</v>
      </c>
      <c r="I1852">
        <v>821</v>
      </c>
      <c r="J1852" t="s">
        <v>220</v>
      </c>
    </row>
    <row r="1853" spans="1:10" x14ac:dyDescent="0.25">
      <c r="A1853" t="str">
        <f t="shared" si="112"/>
        <v>2024</v>
      </c>
      <c r="B1853" t="str">
        <f t="shared" si="113"/>
        <v>02</v>
      </c>
      <c r="C1853" s="3">
        <f t="shared" si="114"/>
        <v>45323</v>
      </c>
      <c r="D1853">
        <v>202402</v>
      </c>
      <c r="E1853">
        <v>449993</v>
      </c>
      <c r="F1853">
        <v>41069</v>
      </c>
      <c r="G1853" s="1">
        <f t="shared" si="115"/>
        <v>9.1265864135664329E-2</v>
      </c>
      <c r="H1853" t="s">
        <v>194</v>
      </c>
      <c r="I1853">
        <v>822</v>
      </c>
      <c r="J1853" t="s">
        <v>221</v>
      </c>
    </row>
    <row r="1854" spans="1:10" x14ac:dyDescent="0.25">
      <c r="A1854" t="str">
        <f t="shared" si="112"/>
        <v>2024</v>
      </c>
      <c r="B1854" t="str">
        <f t="shared" si="113"/>
        <v>02</v>
      </c>
      <c r="C1854" s="3">
        <f t="shared" si="114"/>
        <v>45323</v>
      </c>
      <c r="D1854">
        <v>202402</v>
      </c>
      <c r="E1854">
        <v>216089</v>
      </c>
      <c r="F1854">
        <v>667</v>
      </c>
      <c r="G1854" s="1">
        <f t="shared" si="115"/>
        <v>3.0866911318947286E-3</v>
      </c>
      <c r="H1854" t="s">
        <v>194</v>
      </c>
      <c r="I1854">
        <v>823</v>
      </c>
      <c r="J1854" t="s">
        <v>222</v>
      </c>
    </row>
    <row r="1855" spans="1:10" x14ac:dyDescent="0.25">
      <c r="A1855" t="str">
        <f t="shared" si="112"/>
        <v>2024</v>
      </c>
      <c r="B1855" t="str">
        <f t="shared" si="113"/>
        <v>02</v>
      </c>
      <c r="C1855" s="3">
        <f t="shared" si="114"/>
        <v>45323</v>
      </c>
      <c r="D1855">
        <v>202402</v>
      </c>
      <c r="E1855">
        <v>210123727</v>
      </c>
      <c r="F1855">
        <v>2001539</v>
      </c>
      <c r="G1855" s="1">
        <f t="shared" si="115"/>
        <v>9.525525882186546E-3</v>
      </c>
      <c r="H1855" t="s">
        <v>194</v>
      </c>
      <c r="I1855">
        <v>829</v>
      </c>
      <c r="J1855" t="s">
        <v>223</v>
      </c>
    </row>
    <row r="1856" spans="1:10" x14ac:dyDescent="0.25">
      <c r="A1856" t="str">
        <f t="shared" si="112"/>
        <v>2024</v>
      </c>
      <c r="B1856" t="str">
        <f t="shared" si="113"/>
        <v>02</v>
      </c>
      <c r="C1856" s="3">
        <f t="shared" si="114"/>
        <v>45323</v>
      </c>
      <c r="D1856">
        <v>202402</v>
      </c>
      <c r="E1856">
        <v>481418758</v>
      </c>
      <c r="F1856">
        <v>106022</v>
      </c>
      <c r="G1856" s="1">
        <f t="shared" si="115"/>
        <v>2.2022822799937512E-4</v>
      </c>
      <c r="H1856" t="s">
        <v>224</v>
      </c>
      <c r="I1856">
        <v>841</v>
      </c>
      <c r="J1856" t="s">
        <v>225</v>
      </c>
    </row>
    <row r="1857" spans="1:10" x14ac:dyDescent="0.25">
      <c r="A1857" t="str">
        <f t="shared" si="112"/>
        <v>2024</v>
      </c>
      <c r="B1857" t="str">
        <f t="shared" si="113"/>
        <v>02</v>
      </c>
      <c r="C1857" s="3">
        <f t="shared" si="114"/>
        <v>45323</v>
      </c>
      <c r="D1857">
        <v>202402</v>
      </c>
      <c r="E1857">
        <v>883372</v>
      </c>
      <c r="F1857">
        <v>11770</v>
      </c>
      <c r="G1857" s="1">
        <f t="shared" si="115"/>
        <v>1.332394506504621E-2</v>
      </c>
      <c r="H1857" t="s">
        <v>224</v>
      </c>
      <c r="I1857">
        <v>842</v>
      </c>
      <c r="J1857" t="s">
        <v>226</v>
      </c>
    </row>
    <row r="1858" spans="1:10" x14ac:dyDescent="0.25">
      <c r="A1858" t="str">
        <f t="shared" si="112"/>
        <v>2024</v>
      </c>
      <c r="B1858" t="str">
        <f t="shared" si="113"/>
        <v>02</v>
      </c>
      <c r="C1858" s="3">
        <f t="shared" si="114"/>
        <v>45323</v>
      </c>
      <c r="D1858">
        <v>202402</v>
      </c>
      <c r="E1858">
        <v>1652614</v>
      </c>
      <c r="F1858">
        <v>7312</v>
      </c>
      <c r="G1858" s="1">
        <f t="shared" si="115"/>
        <v>4.424505661939207E-3</v>
      </c>
      <c r="H1858" t="s">
        <v>224</v>
      </c>
      <c r="I1858">
        <v>843</v>
      </c>
      <c r="J1858" t="s">
        <v>227</v>
      </c>
    </row>
    <row r="1859" spans="1:10" x14ac:dyDescent="0.25">
      <c r="A1859" t="str">
        <f t="shared" ref="A1859:A1922" si="116">LEFT(D1859,4)</f>
        <v>2024</v>
      </c>
      <c r="B1859" t="str">
        <f t="shared" ref="B1859:B1922" si="117">RIGHT(D1859,2)</f>
        <v>02</v>
      </c>
      <c r="C1859" s="3">
        <f t="shared" ref="C1859:C1922" si="118">DATE(A1859,B1859,1)</f>
        <v>45323</v>
      </c>
      <c r="D1859">
        <v>202402</v>
      </c>
      <c r="E1859">
        <v>4265305</v>
      </c>
      <c r="F1859">
        <v>18664</v>
      </c>
      <c r="G1859" s="1">
        <f t="shared" ref="G1859:G1922" si="119">F1859/E1859</f>
        <v>4.375771486447042E-3</v>
      </c>
      <c r="H1859" t="s">
        <v>228</v>
      </c>
      <c r="I1859">
        <v>851</v>
      </c>
      <c r="J1859" t="s">
        <v>229</v>
      </c>
    </row>
    <row r="1860" spans="1:10" x14ac:dyDescent="0.25">
      <c r="A1860" t="str">
        <f t="shared" si="116"/>
        <v>2024</v>
      </c>
      <c r="B1860" t="str">
        <f t="shared" si="117"/>
        <v>02</v>
      </c>
      <c r="C1860" s="3">
        <f t="shared" si="118"/>
        <v>45323</v>
      </c>
      <c r="D1860">
        <v>202402</v>
      </c>
      <c r="E1860">
        <v>1032206</v>
      </c>
      <c r="F1860">
        <v>17082</v>
      </c>
      <c r="G1860" s="1">
        <f t="shared" si="119"/>
        <v>1.6549022191306773E-2</v>
      </c>
      <c r="H1860" t="s">
        <v>228</v>
      </c>
      <c r="I1860">
        <v>852</v>
      </c>
      <c r="J1860" t="s">
        <v>230</v>
      </c>
    </row>
    <row r="1861" spans="1:10" x14ac:dyDescent="0.25">
      <c r="A1861" t="str">
        <f t="shared" si="116"/>
        <v>2024</v>
      </c>
      <c r="B1861" t="str">
        <f t="shared" si="117"/>
        <v>02</v>
      </c>
      <c r="C1861" s="3">
        <f t="shared" si="118"/>
        <v>45323</v>
      </c>
      <c r="D1861">
        <v>202402</v>
      </c>
      <c r="E1861">
        <v>3104252</v>
      </c>
      <c r="F1861">
        <v>3336</v>
      </c>
      <c r="G1861" s="1">
        <f t="shared" si="119"/>
        <v>1.074655021563971E-3</v>
      </c>
      <c r="H1861" t="s">
        <v>228</v>
      </c>
      <c r="I1861">
        <v>853</v>
      </c>
      <c r="J1861" t="s">
        <v>231</v>
      </c>
    </row>
    <row r="1862" spans="1:10" x14ac:dyDescent="0.25">
      <c r="A1862" t="str">
        <f t="shared" si="116"/>
        <v>2024</v>
      </c>
      <c r="B1862" t="str">
        <f t="shared" si="117"/>
        <v>02</v>
      </c>
      <c r="C1862" s="3">
        <f t="shared" si="118"/>
        <v>45323</v>
      </c>
      <c r="D1862">
        <v>202402</v>
      </c>
      <c r="E1862">
        <v>25508413</v>
      </c>
      <c r="F1862">
        <v>221126</v>
      </c>
      <c r="G1862" s="1">
        <f t="shared" si="119"/>
        <v>8.6687478362530816E-3</v>
      </c>
      <c r="H1862" t="s">
        <v>228</v>
      </c>
      <c r="I1862">
        <v>854</v>
      </c>
      <c r="J1862" t="s">
        <v>232</v>
      </c>
    </row>
    <row r="1863" spans="1:10" x14ac:dyDescent="0.25">
      <c r="A1863" t="str">
        <f t="shared" si="116"/>
        <v>2024</v>
      </c>
      <c r="B1863" t="str">
        <f t="shared" si="117"/>
        <v>02</v>
      </c>
      <c r="C1863" s="3">
        <f t="shared" si="118"/>
        <v>45323</v>
      </c>
      <c r="D1863">
        <v>202402</v>
      </c>
      <c r="E1863">
        <v>562092</v>
      </c>
      <c r="F1863">
        <v>15126</v>
      </c>
      <c r="G1863" s="1">
        <f t="shared" si="119"/>
        <v>2.6910185521231401E-2</v>
      </c>
      <c r="H1863" t="s">
        <v>228</v>
      </c>
      <c r="I1863">
        <v>855</v>
      </c>
      <c r="J1863" t="s">
        <v>233</v>
      </c>
    </row>
    <row r="1864" spans="1:10" x14ac:dyDescent="0.25">
      <c r="A1864" t="str">
        <f t="shared" si="116"/>
        <v>2024</v>
      </c>
      <c r="B1864" t="str">
        <f t="shared" si="117"/>
        <v>02</v>
      </c>
      <c r="C1864" s="3">
        <f t="shared" si="118"/>
        <v>45323</v>
      </c>
      <c r="D1864">
        <v>202402</v>
      </c>
      <c r="E1864">
        <v>89782636</v>
      </c>
      <c r="F1864">
        <v>1167270</v>
      </c>
      <c r="G1864" s="1">
        <f t="shared" si="119"/>
        <v>1.3001066264082511E-2</v>
      </c>
      <c r="H1864" t="s">
        <v>234</v>
      </c>
      <c r="I1864">
        <v>861</v>
      </c>
      <c r="J1864" t="s">
        <v>235</v>
      </c>
    </row>
    <row r="1865" spans="1:10" x14ac:dyDescent="0.25">
      <c r="A1865" t="str">
        <f t="shared" si="116"/>
        <v>2024</v>
      </c>
      <c r="B1865" t="str">
        <f t="shared" si="117"/>
        <v>02</v>
      </c>
      <c r="C1865" s="3">
        <f t="shared" si="118"/>
        <v>45323</v>
      </c>
      <c r="D1865">
        <v>202402</v>
      </c>
      <c r="E1865">
        <v>3670437</v>
      </c>
      <c r="F1865">
        <v>14391</v>
      </c>
      <c r="G1865" s="1">
        <f t="shared" si="119"/>
        <v>3.9207865439455846E-3</v>
      </c>
      <c r="H1865" t="s">
        <v>234</v>
      </c>
      <c r="I1865">
        <v>862</v>
      </c>
      <c r="J1865" t="s">
        <v>236</v>
      </c>
    </row>
    <row r="1866" spans="1:10" x14ac:dyDescent="0.25">
      <c r="A1866" t="str">
        <f t="shared" si="116"/>
        <v>2024</v>
      </c>
      <c r="B1866" t="str">
        <f t="shared" si="117"/>
        <v>02</v>
      </c>
      <c r="C1866" s="3">
        <f t="shared" si="118"/>
        <v>45323</v>
      </c>
      <c r="D1866">
        <v>202402</v>
      </c>
      <c r="E1866">
        <v>6064405</v>
      </c>
      <c r="F1866">
        <v>40137</v>
      </c>
      <c r="G1866" s="1">
        <f t="shared" si="119"/>
        <v>6.6184563860757981E-3</v>
      </c>
      <c r="H1866" t="s">
        <v>234</v>
      </c>
      <c r="I1866">
        <v>863</v>
      </c>
      <c r="J1866" t="s">
        <v>237</v>
      </c>
    </row>
    <row r="1867" spans="1:10" x14ac:dyDescent="0.25">
      <c r="A1867" t="str">
        <f t="shared" si="116"/>
        <v>2024</v>
      </c>
      <c r="B1867" t="str">
        <f t="shared" si="117"/>
        <v>02</v>
      </c>
      <c r="C1867" s="3">
        <f t="shared" si="118"/>
        <v>45323</v>
      </c>
      <c r="D1867">
        <v>202402</v>
      </c>
      <c r="E1867">
        <v>1019544</v>
      </c>
      <c r="F1867">
        <v>14049</v>
      </c>
      <c r="G1867" s="1">
        <f t="shared" si="119"/>
        <v>1.3779689743650103E-2</v>
      </c>
      <c r="H1867" t="s">
        <v>234</v>
      </c>
      <c r="I1867">
        <v>864</v>
      </c>
      <c r="J1867" t="s">
        <v>238</v>
      </c>
    </row>
    <row r="1868" spans="1:10" x14ac:dyDescent="0.25">
      <c r="A1868" t="str">
        <f t="shared" si="116"/>
        <v>2024</v>
      </c>
      <c r="B1868" t="str">
        <f t="shared" si="117"/>
        <v>02</v>
      </c>
      <c r="C1868" s="3">
        <f t="shared" si="118"/>
        <v>45323</v>
      </c>
      <c r="D1868">
        <v>202402</v>
      </c>
      <c r="E1868">
        <v>64998585</v>
      </c>
      <c r="F1868">
        <v>944031</v>
      </c>
      <c r="G1868" s="1">
        <f t="shared" si="119"/>
        <v>1.4523870019631966E-2</v>
      </c>
      <c r="H1868" t="s">
        <v>234</v>
      </c>
      <c r="I1868">
        <v>869</v>
      </c>
      <c r="J1868" t="s">
        <v>239</v>
      </c>
    </row>
    <row r="1869" spans="1:10" x14ac:dyDescent="0.25">
      <c r="A1869" t="str">
        <f t="shared" si="116"/>
        <v>2024</v>
      </c>
      <c r="B1869" t="str">
        <f t="shared" si="117"/>
        <v>02</v>
      </c>
      <c r="C1869" s="3">
        <f t="shared" si="118"/>
        <v>45323</v>
      </c>
      <c r="D1869">
        <v>202402</v>
      </c>
      <c r="E1869">
        <v>2067208</v>
      </c>
      <c r="F1869">
        <v>10629</v>
      </c>
      <c r="G1869" s="1">
        <f t="shared" si="119"/>
        <v>5.1417177178106899E-3</v>
      </c>
      <c r="H1869" t="s">
        <v>234</v>
      </c>
      <c r="I1869">
        <v>870</v>
      </c>
      <c r="J1869" t="s">
        <v>240</v>
      </c>
    </row>
    <row r="1870" spans="1:10" x14ac:dyDescent="0.25">
      <c r="A1870" t="str">
        <f t="shared" si="116"/>
        <v>2024</v>
      </c>
      <c r="B1870" t="str">
        <f t="shared" si="117"/>
        <v>02</v>
      </c>
      <c r="C1870" s="3">
        <f t="shared" si="118"/>
        <v>45323</v>
      </c>
      <c r="D1870">
        <v>202402</v>
      </c>
      <c r="E1870">
        <v>252858</v>
      </c>
      <c r="F1870">
        <v>9209</v>
      </c>
      <c r="G1870" s="1">
        <f t="shared" si="119"/>
        <v>3.6419650554856874E-2</v>
      </c>
      <c r="H1870" t="s">
        <v>234</v>
      </c>
      <c r="I1870">
        <v>880</v>
      </c>
      <c r="J1870" t="s">
        <v>241</v>
      </c>
    </row>
    <row r="1871" spans="1:10" x14ac:dyDescent="0.25">
      <c r="A1871" t="str">
        <f t="shared" si="116"/>
        <v>2024</v>
      </c>
      <c r="B1871" t="str">
        <f t="shared" si="117"/>
        <v>02</v>
      </c>
      <c r="C1871" s="3">
        <f t="shared" si="118"/>
        <v>45323</v>
      </c>
      <c r="D1871">
        <v>202402</v>
      </c>
      <c r="E1871">
        <v>4928990</v>
      </c>
      <c r="F1871">
        <v>91218</v>
      </c>
      <c r="G1871" s="1">
        <f t="shared" si="119"/>
        <v>1.8506428294640484E-2</v>
      </c>
      <c r="H1871" t="s">
        <v>234</v>
      </c>
      <c r="I1871">
        <v>900</v>
      </c>
      <c r="J1871" t="s">
        <v>242</v>
      </c>
    </row>
    <row r="1872" spans="1:10" x14ac:dyDescent="0.25">
      <c r="A1872" t="str">
        <f t="shared" si="116"/>
        <v>2024</v>
      </c>
      <c r="B1872" t="str">
        <f t="shared" si="117"/>
        <v>02</v>
      </c>
      <c r="C1872" s="3">
        <f t="shared" si="118"/>
        <v>45323</v>
      </c>
      <c r="D1872">
        <v>202402</v>
      </c>
      <c r="E1872">
        <v>7030138</v>
      </c>
      <c r="F1872">
        <v>3066</v>
      </c>
      <c r="G1872" s="1">
        <f t="shared" si="119"/>
        <v>4.3612230656069626E-4</v>
      </c>
      <c r="H1872" t="s">
        <v>234</v>
      </c>
      <c r="I1872">
        <v>910</v>
      </c>
      <c r="J1872" t="s">
        <v>243</v>
      </c>
    </row>
    <row r="1873" spans="1:10" x14ac:dyDescent="0.25">
      <c r="A1873" t="str">
        <f t="shared" si="116"/>
        <v>2024</v>
      </c>
      <c r="B1873" t="str">
        <f t="shared" si="117"/>
        <v>02</v>
      </c>
      <c r="C1873" s="3">
        <f t="shared" si="118"/>
        <v>45323</v>
      </c>
      <c r="D1873">
        <v>202402</v>
      </c>
      <c r="E1873">
        <v>3358757</v>
      </c>
      <c r="F1873">
        <v>6966</v>
      </c>
      <c r="G1873" s="1">
        <f t="shared" si="119"/>
        <v>2.0739815354311134E-3</v>
      </c>
      <c r="H1873" t="s">
        <v>234</v>
      </c>
      <c r="I1873">
        <v>920</v>
      </c>
      <c r="J1873" t="s">
        <v>244</v>
      </c>
    </row>
    <row r="1874" spans="1:10" x14ac:dyDescent="0.25">
      <c r="A1874" t="str">
        <f t="shared" si="116"/>
        <v>2024</v>
      </c>
      <c r="B1874" t="str">
        <f t="shared" si="117"/>
        <v>02</v>
      </c>
      <c r="C1874" s="3">
        <f t="shared" si="118"/>
        <v>45323</v>
      </c>
      <c r="D1874">
        <v>202402</v>
      </c>
      <c r="E1874">
        <v>7597195</v>
      </c>
      <c r="F1874">
        <v>289983</v>
      </c>
      <c r="G1874" s="1">
        <f t="shared" si="119"/>
        <v>3.8169745544243634E-2</v>
      </c>
      <c r="H1874" t="s">
        <v>234</v>
      </c>
      <c r="I1874">
        <v>931</v>
      </c>
      <c r="J1874" t="s">
        <v>245</v>
      </c>
    </row>
    <row r="1875" spans="1:10" x14ac:dyDescent="0.25">
      <c r="A1875" t="str">
        <f t="shared" si="116"/>
        <v>2024</v>
      </c>
      <c r="B1875" t="str">
        <f t="shared" si="117"/>
        <v>02</v>
      </c>
      <c r="C1875" s="3">
        <f t="shared" si="118"/>
        <v>45323</v>
      </c>
      <c r="D1875">
        <v>202402</v>
      </c>
      <c r="E1875">
        <v>2380631</v>
      </c>
      <c r="F1875">
        <v>9455</v>
      </c>
      <c r="G1875" s="1">
        <f t="shared" si="119"/>
        <v>3.9716360914396221E-3</v>
      </c>
      <c r="H1875" t="s">
        <v>234</v>
      </c>
      <c r="I1875">
        <v>939</v>
      </c>
      <c r="J1875" t="s">
        <v>246</v>
      </c>
    </row>
    <row r="1876" spans="1:10" x14ac:dyDescent="0.25">
      <c r="A1876" t="str">
        <f t="shared" si="116"/>
        <v>2024</v>
      </c>
      <c r="B1876" t="str">
        <f t="shared" si="117"/>
        <v>02</v>
      </c>
      <c r="C1876" s="3">
        <f t="shared" si="118"/>
        <v>45323</v>
      </c>
      <c r="D1876">
        <v>202402</v>
      </c>
      <c r="E1876">
        <v>3464158</v>
      </c>
      <c r="F1876">
        <v>17256</v>
      </c>
      <c r="G1876" s="1">
        <f t="shared" si="119"/>
        <v>4.9812970424559155E-3</v>
      </c>
      <c r="H1876" t="s">
        <v>234</v>
      </c>
      <c r="I1876">
        <v>941</v>
      </c>
      <c r="J1876" t="s">
        <v>247</v>
      </c>
    </row>
    <row r="1877" spans="1:10" x14ac:dyDescent="0.25">
      <c r="A1877" t="str">
        <f t="shared" si="116"/>
        <v>2024</v>
      </c>
      <c r="B1877" t="str">
        <f t="shared" si="117"/>
        <v>02</v>
      </c>
      <c r="C1877" s="3">
        <f t="shared" si="118"/>
        <v>45323</v>
      </c>
      <c r="D1877">
        <v>202402</v>
      </c>
      <c r="E1877">
        <v>1068416</v>
      </c>
      <c r="F1877">
        <v>70215</v>
      </c>
      <c r="G1877" s="1">
        <f t="shared" si="119"/>
        <v>6.5718783694740629E-2</v>
      </c>
      <c r="H1877" t="s">
        <v>234</v>
      </c>
      <c r="I1877">
        <v>942</v>
      </c>
      <c r="J1877" t="s">
        <v>248</v>
      </c>
    </row>
    <row r="1878" spans="1:10" x14ac:dyDescent="0.25">
      <c r="A1878" t="str">
        <f t="shared" si="116"/>
        <v>2024</v>
      </c>
      <c r="B1878" t="str">
        <f t="shared" si="117"/>
        <v>02</v>
      </c>
      <c r="C1878" s="3">
        <f t="shared" si="118"/>
        <v>45323</v>
      </c>
      <c r="D1878">
        <v>202402</v>
      </c>
      <c r="E1878">
        <v>24511234</v>
      </c>
      <c r="F1878">
        <v>519711</v>
      </c>
      <c r="G1878" s="1">
        <f t="shared" si="119"/>
        <v>2.1202971665971612E-2</v>
      </c>
      <c r="H1878" t="s">
        <v>234</v>
      </c>
      <c r="I1878">
        <v>949</v>
      </c>
      <c r="J1878" t="s">
        <v>249</v>
      </c>
    </row>
    <row r="1879" spans="1:10" x14ac:dyDescent="0.25">
      <c r="A1879" t="str">
        <f t="shared" si="116"/>
        <v>2024</v>
      </c>
      <c r="B1879" t="str">
        <f t="shared" si="117"/>
        <v>02</v>
      </c>
      <c r="C1879" s="3">
        <f t="shared" si="118"/>
        <v>45323</v>
      </c>
      <c r="D1879">
        <v>202402</v>
      </c>
      <c r="E1879">
        <v>1135877</v>
      </c>
      <c r="F1879">
        <v>19246</v>
      </c>
      <c r="G1879" s="1">
        <f t="shared" si="119"/>
        <v>1.6943735985498431E-2</v>
      </c>
      <c r="H1879" t="s">
        <v>234</v>
      </c>
      <c r="I1879">
        <v>951</v>
      </c>
      <c r="J1879" t="s">
        <v>250</v>
      </c>
    </row>
    <row r="1880" spans="1:10" x14ac:dyDescent="0.25">
      <c r="A1880" t="str">
        <f t="shared" si="116"/>
        <v>2024</v>
      </c>
      <c r="B1880" t="str">
        <f t="shared" si="117"/>
        <v>02</v>
      </c>
      <c r="C1880" s="3">
        <f t="shared" si="118"/>
        <v>45323</v>
      </c>
      <c r="D1880">
        <v>202402</v>
      </c>
      <c r="E1880">
        <v>572777</v>
      </c>
      <c r="F1880">
        <v>14825</v>
      </c>
      <c r="G1880" s="1">
        <f t="shared" si="119"/>
        <v>2.5882673361535116E-2</v>
      </c>
      <c r="H1880" t="s">
        <v>234</v>
      </c>
      <c r="I1880">
        <v>952</v>
      </c>
      <c r="J1880" t="s">
        <v>251</v>
      </c>
    </row>
    <row r="1881" spans="1:10" x14ac:dyDescent="0.25">
      <c r="A1881" t="str">
        <f t="shared" si="116"/>
        <v>2024</v>
      </c>
      <c r="B1881" t="str">
        <f t="shared" si="117"/>
        <v>02</v>
      </c>
      <c r="C1881" s="3">
        <f t="shared" si="118"/>
        <v>45323</v>
      </c>
      <c r="D1881">
        <v>202402</v>
      </c>
      <c r="E1881">
        <v>252503138</v>
      </c>
      <c r="F1881">
        <v>5708476</v>
      </c>
      <c r="G1881" s="1">
        <f t="shared" si="119"/>
        <v>2.2607544782275141E-2</v>
      </c>
      <c r="H1881" t="s">
        <v>234</v>
      </c>
      <c r="I1881">
        <v>960</v>
      </c>
      <c r="J1881" t="s">
        <v>252</v>
      </c>
    </row>
    <row r="1882" spans="1:10" x14ac:dyDescent="0.25">
      <c r="A1882" t="str">
        <f t="shared" si="116"/>
        <v>2024</v>
      </c>
      <c r="B1882" t="str">
        <f t="shared" si="117"/>
        <v>02</v>
      </c>
      <c r="C1882" s="3">
        <f t="shared" si="118"/>
        <v>45323</v>
      </c>
      <c r="D1882">
        <v>202402</v>
      </c>
      <c r="E1882">
        <v>123225</v>
      </c>
      <c r="F1882">
        <v>2432</v>
      </c>
      <c r="G1882" s="1">
        <f t="shared" si="119"/>
        <v>1.9736254818421586E-2</v>
      </c>
      <c r="H1882" t="s">
        <v>234</v>
      </c>
      <c r="I1882">
        <v>970</v>
      </c>
      <c r="J1882" t="s">
        <v>254</v>
      </c>
    </row>
    <row r="1883" spans="1:10" x14ac:dyDescent="0.25">
      <c r="A1883" t="str">
        <f t="shared" si="116"/>
        <v>2024</v>
      </c>
      <c r="B1883" t="str">
        <f t="shared" si="117"/>
        <v>02</v>
      </c>
      <c r="C1883" s="3">
        <f t="shared" si="118"/>
        <v>45323</v>
      </c>
      <c r="D1883">
        <v>202402</v>
      </c>
      <c r="E1883">
        <v>498422</v>
      </c>
      <c r="F1883">
        <v>754</v>
      </c>
      <c r="G1883" s="1">
        <f t="shared" si="119"/>
        <v>1.5127743157404769E-3</v>
      </c>
      <c r="H1883" t="s">
        <v>234</v>
      </c>
      <c r="I1883">
        <v>990</v>
      </c>
      <c r="J1883" t="s">
        <v>254</v>
      </c>
    </row>
    <row r="1884" spans="1:10" x14ac:dyDescent="0.25">
      <c r="A1884" t="str">
        <f t="shared" si="116"/>
        <v>2024</v>
      </c>
      <c r="B1884" t="str">
        <f t="shared" si="117"/>
        <v>02</v>
      </c>
      <c r="C1884" s="3">
        <f t="shared" si="118"/>
        <v>45323</v>
      </c>
      <c r="D1884">
        <v>202402</v>
      </c>
      <c r="E1884">
        <v>54587921</v>
      </c>
      <c r="F1884">
        <v>1518988</v>
      </c>
      <c r="G1884" s="1">
        <f t="shared" si="119"/>
        <v>2.782644900508301E-2</v>
      </c>
      <c r="H1884" t="s">
        <v>234</v>
      </c>
      <c r="I1884">
        <v>999</v>
      </c>
      <c r="J1884" t="s">
        <v>253</v>
      </c>
    </row>
    <row r="1885" spans="1:10" x14ac:dyDescent="0.25">
      <c r="A1885" t="str">
        <f t="shared" si="116"/>
        <v>2024</v>
      </c>
      <c r="B1885" t="str">
        <f t="shared" si="117"/>
        <v>03</v>
      </c>
      <c r="C1885" s="3">
        <f t="shared" si="118"/>
        <v>45352</v>
      </c>
      <c r="D1885">
        <v>202403</v>
      </c>
      <c r="E1885">
        <v>1559311630</v>
      </c>
      <c r="F1885">
        <v>21455724</v>
      </c>
      <c r="G1885" s="1">
        <f t="shared" si="119"/>
        <v>1.3759740892845132E-2</v>
      </c>
      <c r="H1885" t="s">
        <v>4</v>
      </c>
      <c r="I1885">
        <v>11</v>
      </c>
      <c r="J1885" t="s">
        <v>5</v>
      </c>
    </row>
    <row r="1886" spans="1:10" x14ac:dyDescent="0.25">
      <c r="A1886" t="str">
        <f t="shared" si="116"/>
        <v>2024</v>
      </c>
      <c r="B1886" t="str">
        <f t="shared" si="117"/>
        <v>03</v>
      </c>
      <c r="C1886" s="3">
        <f t="shared" si="118"/>
        <v>45352</v>
      </c>
      <c r="D1886">
        <v>202403</v>
      </c>
      <c r="E1886">
        <v>169101137</v>
      </c>
      <c r="F1886">
        <v>8081862</v>
      </c>
      <c r="G1886" s="1">
        <f t="shared" si="119"/>
        <v>4.7793067174941584E-2</v>
      </c>
      <c r="H1886" t="s">
        <v>4</v>
      </c>
      <c r="I1886">
        <v>12</v>
      </c>
      <c r="J1886" t="s">
        <v>6</v>
      </c>
    </row>
    <row r="1887" spans="1:10" x14ac:dyDescent="0.25">
      <c r="A1887" t="str">
        <f t="shared" si="116"/>
        <v>2024</v>
      </c>
      <c r="B1887" t="str">
        <f t="shared" si="117"/>
        <v>03</v>
      </c>
      <c r="C1887" s="3">
        <f t="shared" si="118"/>
        <v>45352</v>
      </c>
      <c r="D1887">
        <v>202403</v>
      </c>
      <c r="E1887">
        <v>74558821</v>
      </c>
      <c r="F1887">
        <v>205984</v>
      </c>
      <c r="G1887" s="1">
        <f t="shared" si="119"/>
        <v>2.7627046302140428E-3</v>
      </c>
      <c r="H1887" t="s">
        <v>4</v>
      </c>
      <c r="I1887">
        <v>13</v>
      </c>
      <c r="J1887" t="s">
        <v>7</v>
      </c>
    </row>
    <row r="1888" spans="1:10" x14ac:dyDescent="0.25">
      <c r="A1888" t="str">
        <f t="shared" si="116"/>
        <v>2024</v>
      </c>
      <c r="B1888" t="str">
        <f t="shared" si="117"/>
        <v>03</v>
      </c>
      <c r="C1888" s="3">
        <f t="shared" si="118"/>
        <v>45352</v>
      </c>
      <c r="D1888">
        <v>202403</v>
      </c>
      <c r="E1888">
        <v>674514761</v>
      </c>
      <c r="F1888">
        <v>6099029</v>
      </c>
      <c r="G1888" s="1">
        <f t="shared" si="119"/>
        <v>9.042098635407031E-3</v>
      </c>
      <c r="H1888" t="s">
        <v>4</v>
      </c>
      <c r="I1888">
        <v>14</v>
      </c>
      <c r="J1888" t="s">
        <v>8</v>
      </c>
    </row>
    <row r="1889" spans="1:10" x14ac:dyDescent="0.25">
      <c r="A1889" t="str">
        <f t="shared" si="116"/>
        <v>2024</v>
      </c>
      <c r="B1889" t="str">
        <f t="shared" si="117"/>
        <v>03</v>
      </c>
      <c r="C1889" s="3">
        <f t="shared" si="118"/>
        <v>45352</v>
      </c>
      <c r="D1889">
        <v>202403</v>
      </c>
      <c r="E1889">
        <v>188464690</v>
      </c>
      <c r="F1889">
        <v>5881420</v>
      </c>
      <c r="G1889" s="1">
        <f t="shared" si="119"/>
        <v>3.1207012836197593E-2</v>
      </c>
      <c r="H1889" t="s">
        <v>4</v>
      </c>
      <c r="I1889">
        <v>16</v>
      </c>
      <c r="J1889" t="s">
        <v>9</v>
      </c>
    </row>
    <row r="1890" spans="1:10" x14ac:dyDescent="0.25">
      <c r="A1890" t="str">
        <f t="shared" si="116"/>
        <v>2024</v>
      </c>
      <c r="B1890" t="str">
        <f t="shared" si="117"/>
        <v>03</v>
      </c>
      <c r="C1890" s="3">
        <f t="shared" si="118"/>
        <v>45352</v>
      </c>
      <c r="D1890">
        <v>202403</v>
      </c>
      <c r="E1890">
        <v>63657</v>
      </c>
      <c r="F1890">
        <v>0</v>
      </c>
      <c r="G1890" s="1">
        <f t="shared" si="119"/>
        <v>0</v>
      </c>
      <c r="H1890" t="s">
        <v>4</v>
      </c>
      <c r="I1890">
        <v>17</v>
      </c>
      <c r="J1890" t="s">
        <v>10</v>
      </c>
    </row>
    <row r="1891" spans="1:10" x14ac:dyDescent="0.25">
      <c r="A1891" t="str">
        <f t="shared" si="116"/>
        <v>2024</v>
      </c>
      <c r="B1891" t="str">
        <f t="shared" si="117"/>
        <v>03</v>
      </c>
      <c r="C1891" s="3">
        <f t="shared" si="118"/>
        <v>45352</v>
      </c>
      <c r="D1891">
        <v>202403</v>
      </c>
      <c r="E1891">
        <v>462407</v>
      </c>
      <c r="F1891">
        <v>5614</v>
      </c>
      <c r="G1891" s="1">
        <f t="shared" si="119"/>
        <v>1.2140819667522335E-2</v>
      </c>
      <c r="H1891" t="s">
        <v>4</v>
      </c>
      <c r="I1891">
        <v>21</v>
      </c>
      <c r="J1891" t="s">
        <v>11</v>
      </c>
    </row>
    <row r="1892" spans="1:10" x14ac:dyDescent="0.25">
      <c r="A1892" t="str">
        <f t="shared" si="116"/>
        <v>2024</v>
      </c>
      <c r="B1892" t="str">
        <f t="shared" si="117"/>
        <v>03</v>
      </c>
      <c r="C1892" s="3">
        <f t="shared" si="118"/>
        <v>45352</v>
      </c>
      <c r="D1892">
        <v>202403</v>
      </c>
      <c r="E1892">
        <v>6954312</v>
      </c>
      <c r="F1892">
        <v>37395</v>
      </c>
      <c r="G1892" s="1">
        <f t="shared" si="119"/>
        <v>5.3772393300731977E-3</v>
      </c>
      <c r="H1892" t="s">
        <v>4</v>
      </c>
      <c r="I1892">
        <v>22</v>
      </c>
      <c r="J1892" t="s">
        <v>12</v>
      </c>
    </row>
    <row r="1893" spans="1:10" x14ac:dyDescent="0.25">
      <c r="A1893" t="str">
        <f t="shared" si="116"/>
        <v>2024</v>
      </c>
      <c r="B1893" t="str">
        <f t="shared" si="117"/>
        <v>03</v>
      </c>
      <c r="C1893" s="3">
        <f t="shared" si="118"/>
        <v>45352</v>
      </c>
      <c r="D1893">
        <v>202403</v>
      </c>
      <c r="E1893">
        <v>916181</v>
      </c>
      <c r="F1893">
        <v>10742</v>
      </c>
      <c r="G1893" s="1">
        <f t="shared" si="119"/>
        <v>1.1724757444216808E-2</v>
      </c>
      <c r="H1893" t="s">
        <v>4</v>
      </c>
      <c r="I1893">
        <v>24</v>
      </c>
      <c r="J1893" t="s">
        <v>13</v>
      </c>
    </row>
    <row r="1894" spans="1:10" x14ac:dyDescent="0.25">
      <c r="A1894" t="str">
        <f t="shared" si="116"/>
        <v>2024</v>
      </c>
      <c r="B1894" t="str">
        <f t="shared" si="117"/>
        <v>03</v>
      </c>
      <c r="C1894" s="3">
        <f t="shared" si="118"/>
        <v>45352</v>
      </c>
      <c r="D1894">
        <v>202403</v>
      </c>
      <c r="E1894">
        <v>19603563</v>
      </c>
      <c r="F1894">
        <v>4301</v>
      </c>
      <c r="G1894" s="1">
        <f t="shared" si="119"/>
        <v>2.1939889192592183E-4</v>
      </c>
      <c r="H1894" t="s">
        <v>14</v>
      </c>
      <c r="I1894">
        <v>31</v>
      </c>
      <c r="J1894" t="s">
        <v>15</v>
      </c>
    </row>
    <row r="1895" spans="1:10" x14ac:dyDescent="0.25">
      <c r="A1895" t="str">
        <f t="shared" si="116"/>
        <v>2024</v>
      </c>
      <c r="B1895" t="str">
        <f t="shared" si="117"/>
        <v>03</v>
      </c>
      <c r="C1895" s="3">
        <f t="shared" si="118"/>
        <v>45352</v>
      </c>
      <c r="D1895">
        <v>202403</v>
      </c>
      <c r="E1895">
        <v>2478796</v>
      </c>
      <c r="F1895">
        <v>302</v>
      </c>
      <c r="G1895" s="1">
        <f t="shared" si="119"/>
        <v>1.2183334167071433E-4</v>
      </c>
      <c r="H1895" t="s">
        <v>14</v>
      </c>
      <c r="I1895">
        <v>32</v>
      </c>
      <c r="J1895" t="s">
        <v>16</v>
      </c>
    </row>
    <row r="1896" spans="1:10" x14ac:dyDescent="0.25">
      <c r="A1896" t="str">
        <f t="shared" si="116"/>
        <v>2024</v>
      </c>
      <c r="B1896" t="str">
        <f t="shared" si="117"/>
        <v>03</v>
      </c>
      <c r="C1896" s="3">
        <f t="shared" si="118"/>
        <v>45352</v>
      </c>
      <c r="D1896">
        <v>202403</v>
      </c>
      <c r="E1896">
        <v>96901</v>
      </c>
      <c r="F1896">
        <v>0</v>
      </c>
      <c r="G1896" s="1">
        <f t="shared" si="119"/>
        <v>0</v>
      </c>
      <c r="H1896" t="s">
        <v>17</v>
      </c>
      <c r="I1896">
        <v>51</v>
      </c>
      <c r="J1896" t="s">
        <v>18</v>
      </c>
    </row>
    <row r="1897" spans="1:10" x14ac:dyDescent="0.25">
      <c r="A1897" t="str">
        <f t="shared" si="116"/>
        <v>2024</v>
      </c>
      <c r="B1897" t="str">
        <f t="shared" si="117"/>
        <v>03</v>
      </c>
      <c r="C1897" s="3">
        <f t="shared" si="118"/>
        <v>45352</v>
      </c>
      <c r="D1897">
        <v>202403</v>
      </c>
      <c r="E1897">
        <v>1244</v>
      </c>
      <c r="F1897">
        <v>697</v>
      </c>
      <c r="G1897" s="1">
        <f t="shared" si="119"/>
        <v>0.56028938906752412</v>
      </c>
      <c r="H1897" t="s">
        <v>17</v>
      </c>
      <c r="I1897">
        <v>52</v>
      </c>
      <c r="J1897" t="s">
        <v>19</v>
      </c>
    </row>
    <row r="1898" spans="1:10" x14ac:dyDescent="0.25">
      <c r="A1898" t="str">
        <f t="shared" si="116"/>
        <v>2024</v>
      </c>
      <c r="B1898" t="str">
        <f t="shared" si="117"/>
        <v>03</v>
      </c>
      <c r="C1898" s="3">
        <f t="shared" si="118"/>
        <v>45352</v>
      </c>
      <c r="D1898">
        <v>202403</v>
      </c>
      <c r="E1898">
        <v>2002433910</v>
      </c>
      <c r="F1898">
        <v>18143696</v>
      </c>
      <c r="G1898" s="1">
        <f t="shared" si="119"/>
        <v>9.0608213881076347E-3</v>
      </c>
      <c r="H1898" t="s">
        <v>17</v>
      </c>
      <c r="I1898">
        <v>61</v>
      </c>
      <c r="J1898" t="s">
        <v>20</v>
      </c>
    </row>
    <row r="1899" spans="1:10" x14ac:dyDescent="0.25">
      <c r="A1899" t="str">
        <f t="shared" si="116"/>
        <v>2024</v>
      </c>
      <c r="B1899" t="str">
        <f t="shared" si="117"/>
        <v>03</v>
      </c>
      <c r="C1899" s="3">
        <f t="shared" si="118"/>
        <v>45352</v>
      </c>
      <c r="D1899">
        <v>202403</v>
      </c>
      <c r="E1899">
        <v>619777</v>
      </c>
      <c r="F1899">
        <v>34518</v>
      </c>
      <c r="G1899" s="1">
        <f t="shared" si="119"/>
        <v>5.5694225503689229E-2</v>
      </c>
      <c r="H1899" t="s">
        <v>17</v>
      </c>
      <c r="I1899">
        <v>62</v>
      </c>
      <c r="J1899" t="s">
        <v>21</v>
      </c>
    </row>
    <row r="1900" spans="1:10" x14ac:dyDescent="0.25">
      <c r="A1900" t="str">
        <f t="shared" si="116"/>
        <v>2024</v>
      </c>
      <c r="B1900" t="str">
        <f t="shared" si="117"/>
        <v>03</v>
      </c>
      <c r="C1900" s="3">
        <f t="shared" si="118"/>
        <v>45352</v>
      </c>
      <c r="D1900">
        <v>202403</v>
      </c>
      <c r="E1900">
        <v>70355</v>
      </c>
      <c r="F1900">
        <v>12514</v>
      </c>
      <c r="G1900" s="1">
        <f t="shared" si="119"/>
        <v>0.17786937673228626</v>
      </c>
      <c r="H1900" t="s">
        <v>17</v>
      </c>
      <c r="I1900">
        <v>71</v>
      </c>
      <c r="J1900" t="s">
        <v>22</v>
      </c>
    </row>
    <row r="1901" spans="1:10" x14ac:dyDescent="0.25">
      <c r="A1901" t="str">
        <f t="shared" si="116"/>
        <v>2024</v>
      </c>
      <c r="B1901" t="str">
        <f t="shared" si="117"/>
        <v>03</v>
      </c>
      <c r="C1901" s="3">
        <f t="shared" si="118"/>
        <v>45352</v>
      </c>
      <c r="D1901">
        <v>202403</v>
      </c>
      <c r="E1901">
        <v>42642854</v>
      </c>
      <c r="F1901">
        <v>4096</v>
      </c>
      <c r="G1901" s="1">
        <f t="shared" si="119"/>
        <v>9.6053608419361425E-5</v>
      </c>
      <c r="H1901" t="s">
        <v>17</v>
      </c>
      <c r="I1901">
        <v>72</v>
      </c>
      <c r="J1901" t="s">
        <v>23</v>
      </c>
    </row>
    <row r="1902" spans="1:10" x14ac:dyDescent="0.25">
      <c r="A1902" t="str">
        <f t="shared" si="116"/>
        <v>2024</v>
      </c>
      <c r="B1902" t="str">
        <f t="shared" si="117"/>
        <v>03</v>
      </c>
      <c r="C1902" s="3">
        <f t="shared" si="118"/>
        <v>45352</v>
      </c>
      <c r="D1902">
        <v>202403</v>
      </c>
      <c r="E1902">
        <v>12580873</v>
      </c>
      <c r="F1902">
        <v>32197</v>
      </c>
      <c r="G1902" s="1">
        <f t="shared" si="119"/>
        <v>2.559202370137589E-3</v>
      </c>
      <c r="H1902" t="s">
        <v>17</v>
      </c>
      <c r="I1902">
        <v>81</v>
      </c>
      <c r="J1902" t="s">
        <v>24</v>
      </c>
    </row>
    <row r="1903" spans="1:10" x14ac:dyDescent="0.25">
      <c r="A1903" t="str">
        <f t="shared" si="116"/>
        <v>2024</v>
      </c>
      <c r="B1903" t="str">
        <f t="shared" si="117"/>
        <v>03</v>
      </c>
      <c r="C1903" s="3">
        <f t="shared" si="118"/>
        <v>45352</v>
      </c>
      <c r="D1903">
        <v>202403</v>
      </c>
      <c r="E1903">
        <v>32458340</v>
      </c>
      <c r="F1903">
        <v>103223</v>
      </c>
      <c r="G1903" s="1">
        <f t="shared" si="119"/>
        <v>3.1801687948305427E-3</v>
      </c>
      <c r="H1903" t="s">
        <v>17</v>
      </c>
      <c r="I1903">
        <v>89</v>
      </c>
      <c r="J1903" t="s">
        <v>25</v>
      </c>
    </row>
    <row r="1904" spans="1:10" x14ac:dyDescent="0.25">
      <c r="A1904" t="str">
        <f t="shared" si="116"/>
        <v>2024</v>
      </c>
      <c r="B1904" t="str">
        <f t="shared" si="117"/>
        <v>03</v>
      </c>
      <c r="C1904" s="3">
        <f t="shared" si="118"/>
        <v>45352</v>
      </c>
      <c r="D1904">
        <v>202403</v>
      </c>
      <c r="E1904">
        <v>24482869</v>
      </c>
      <c r="F1904">
        <v>108753</v>
      </c>
      <c r="G1904" s="1">
        <f t="shared" si="119"/>
        <v>4.4420039171062832E-3</v>
      </c>
      <c r="H1904" t="s">
        <v>17</v>
      </c>
      <c r="I1904">
        <v>91</v>
      </c>
      <c r="J1904" t="s">
        <v>26</v>
      </c>
    </row>
    <row r="1905" spans="1:10" x14ac:dyDescent="0.25">
      <c r="A1905" t="str">
        <f t="shared" si="116"/>
        <v>2024</v>
      </c>
      <c r="B1905" t="str">
        <f t="shared" si="117"/>
        <v>03</v>
      </c>
      <c r="C1905" s="3">
        <f t="shared" si="118"/>
        <v>45352</v>
      </c>
      <c r="D1905">
        <v>202403</v>
      </c>
      <c r="E1905">
        <v>3370588</v>
      </c>
      <c r="F1905">
        <v>21763</v>
      </c>
      <c r="G1905" s="1">
        <f t="shared" si="119"/>
        <v>6.4567369254266618E-3</v>
      </c>
      <c r="H1905" t="s">
        <v>17</v>
      </c>
      <c r="I1905">
        <v>99</v>
      </c>
      <c r="J1905" t="s">
        <v>27</v>
      </c>
    </row>
    <row r="1906" spans="1:10" x14ac:dyDescent="0.25">
      <c r="A1906" t="str">
        <f t="shared" si="116"/>
        <v>2024</v>
      </c>
      <c r="B1906" t="str">
        <f t="shared" si="117"/>
        <v>03</v>
      </c>
      <c r="C1906" s="3">
        <f t="shared" si="118"/>
        <v>45352</v>
      </c>
      <c r="D1906">
        <v>202403</v>
      </c>
      <c r="E1906">
        <v>754646952</v>
      </c>
      <c r="F1906">
        <v>11166055</v>
      </c>
      <c r="G1906" s="1">
        <f t="shared" si="119"/>
        <v>1.4796395811852428E-2</v>
      </c>
      <c r="H1906" t="s">
        <v>113</v>
      </c>
      <c r="I1906">
        <v>351</v>
      </c>
      <c r="J1906" t="s">
        <v>114</v>
      </c>
    </row>
    <row r="1907" spans="1:10" x14ac:dyDescent="0.25">
      <c r="A1907" t="str">
        <f t="shared" si="116"/>
        <v>2024</v>
      </c>
      <c r="B1907" t="str">
        <f t="shared" si="117"/>
        <v>03</v>
      </c>
      <c r="C1907" s="3">
        <f t="shared" si="118"/>
        <v>45352</v>
      </c>
      <c r="D1907">
        <v>202403</v>
      </c>
      <c r="E1907">
        <v>27968453</v>
      </c>
      <c r="F1907">
        <v>590</v>
      </c>
      <c r="G1907" s="1">
        <f t="shared" si="119"/>
        <v>2.1095196076808395E-5</v>
      </c>
      <c r="H1907" t="s">
        <v>113</v>
      </c>
      <c r="I1907">
        <v>352</v>
      </c>
      <c r="J1907" t="s">
        <v>115</v>
      </c>
    </row>
    <row r="1908" spans="1:10" x14ac:dyDescent="0.25">
      <c r="A1908" t="str">
        <f t="shared" si="116"/>
        <v>2024</v>
      </c>
      <c r="B1908" t="str">
        <f t="shared" si="117"/>
        <v>03</v>
      </c>
      <c r="C1908" s="3">
        <f t="shared" si="118"/>
        <v>45352</v>
      </c>
      <c r="D1908">
        <v>202403</v>
      </c>
      <c r="E1908">
        <v>134319</v>
      </c>
      <c r="F1908">
        <v>2081</v>
      </c>
      <c r="G1908" s="1">
        <f t="shared" si="119"/>
        <v>1.5492968232342409E-2</v>
      </c>
      <c r="H1908" t="s">
        <v>113</v>
      </c>
      <c r="I1908">
        <v>353</v>
      </c>
      <c r="J1908" t="s">
        <v>116</v>
      </c>
    </row>
    <row r="1909" spans="1:10" x14ac:dyDescent="0.25">
      <c r="A1909" t="str">
        <f t="shared" si="116"/>
        <v>2024</v>
      </c>
      <c r="B1909" t="str">
        <f t="shared" si="117"/>
        <v>03</v>
      </c>
      <c r="C1909" s="3">
        <f t="shared" si="118"/>
        <v>45352</v>
      </c>
      <c r="D1909">
        <v>202403</v>
      </c>
      <c r="E1909">
        <v>3594085</v>
      </c>
      <c r="F1909">
        <v>1639</v>
      </c>
      <c r="G1909" s="1">
        <f t="shared" si="119"/>
        <v>4.5602705556490735E-4</v>
      </c>
      <c r="H1909" t="s">
        <v>113</v>
      </c>
      <c r="I1909">
        <v>360</v>
      </c>
      <c r="J1909" t="s">
        <v>117</v>
      </c>
    </row>
    <row r="1910" spans="1:10" x14ac:dyDescent="0.25">
      <c r="A1910" t="str">
        <f t="shared" si="116"/>
        <v>2024</v>
      </c>
      <c r="B1910" t="str">
        <f t="shared" si="117"/>
        <v>03</v>
      </c>
      <c r="C1910" s="3">
        <f t="shared" si="118"/>
        <v>45352</v>
      </c>
      <c r="D1910">
        <v>202403</v>
      </c>
      <c r="E1910">
        <v>1459239</v>
      </c>
      <c r="F1910">
        <v>11407</v>
      </c>
      <c r="G1910" s="1">
        <f t="shared" si="119"/>
        <v>7.8170882220116103E-3</v>
      </c>
      <c r="H1910" t="s">
        <v>113</v>
      </c>
      <c r="I1910">
        <v>370</v>
      </c>
      <c r="J1910" t="s">
        <v>118</v>
      </c>
    </row>
    <row r="1911" spans="1:10" x14ac:dyDescent="0.25">
      <c r="A1911" t="str">
        <f t="shared" si="116"/>
        <v>2024</v>
      </c>
      <c r="B1911" t="str">
        <f t="shared" si="117"/>
        <v>03</v>
      </c>
      <c r="C1911" s="3">
        <f t="shared" si="118"/>
        <v>45352</v>
      </c>
      <c r="D1911">
        <v>202403</v>
      </c>
      <c r="E1911">
        <v>73212266</v>
      </c>
      <c r="F1911">
        <v>113250</v>
      </c>
      <c r="G1911" s="1">
        <f t="shared" si="119"/>
        <v>1.5468719408302429E-3</v>
      </c>
      <c r="H1911" t="s">
        <v>113</v>
      </c>
      <c r="I1911">
        <v>381</v>
      </c>
      <c r="J1911" t="s">
        <v>119</v>
      </c>
    </row>
    <row r="1912" spans="1:10" x14ac:dyDescent="0.25">
      <c r="A1912" t="str">
        <f t="shared" si="116"/>
        <v>2024</v>
      </c>
      <c r="B1912" t="str">
        <f t="shared" si="117"/>
        <v>03</v>
      </c>
      <c r="C1912" s="3">
        <f t="shared" si="118"/>
        <v>45352</v>
      </c>
      <c r="D1912">
        <v>202403</v>
      </c>
      <c r="E1912">
        <v>5327495</v>
      </c>
      <c r="F1912">
        <v>6652</v>
      </c>
      <c r="G1912" s="1">
        <f t="shared" si="119"/>
        <v>1.2486168452527876E-3</v>
      </c>
      <c r="H1912" t="s">
        <v>113</v>
      </c>
      <c r="I1912">
        <v>382</v>
      </c>
      <c r="J1912" t="s">
        <v>120</v>
      </c>
    </row>
    <row r="1913" spans="1:10" x14ac:dyDescent="0.25">
      <c r="A1913" t="str">
        <f t="shared" si="116"/>
        <v>2024</v>
      </c>
      <c r="B1913" t="str">
        <f t="shared" si="117"/>
        <v>03</v>
      </c>
      <c r="C1913" s="3">
        <f t="shared" si="118"/>
        <v>45352</v>
      </c>
      <c r="D1913">
        <v>202403</v>
      </c>
      <c r="E1913">
        <v>1514786</v>
      </c>
      <c r="F1913">
        <v>3459</v>
      </c>
      <c r="G1913" s="1">
        <f t="shared" si="119"/>
        <v>2.2834908693373191E-3</v>
      </c>
      <c r="H1913" t="s">
        <v>113</v>
      </c>
      <c r="I1913">
        <v>390</v>
      </c>
      <c r="J1913" t="s">
        <v>121</v>
      </c>
    </row>
    <row r="1914" spans="1:10" x14ac:dyDescent="0.25">
      <c r="A1914" t="str">
        <f t="shared" si="116"/>
        <v>2024</v>
      </c>
      <c r="B1914" t="str">
        <f t="shared" si="117"/>
        <v>03</v>
      </c>
      <c r="C1914" s="3">
        <f t="shared" si="118"/>
        <v>45352</v>
      </c>
      <c r="D1914">
        <v>202403</v>
      </c>
      <c r="E1914">
        <v>61291755</v>
      </c>
      <c r="F1914">
        <v>1662159</v>
      </c>
      <c r="G1914" s="1">
        <f t="shared" si="119"/>
        <v>2.7118802520828454E-2</v>
      </c>
      <c r="H1914" t="s">
        <v>122</v>
      </c>
      <c r="I1914">
        <v>410</v>
      </c>
      <c r="J1914" t="s">
        <v>123</v>
      </c>
    </row>
    <row r="1915" spans="1:10" x14ac:dyDescent="0.25">
      <c r="A1915" t="str">
        <f t="shared" si="116"/>
        <v>2024</v>
      </c>
      <c r="B1915" t="str">
        <f t="shared" si="117"/>
        <v>03</v>
      </c>
      <c r="C1915" s="3">
        <f t="shared" si="118"/>
        <v>45352</v>
      </c>
      <c r="D1915">
        <v>202403</v>
      </c>
      <c r="E1915">
        <v>94339817</v>
      </c>
      <c r="F1915">
        <v>647637</v>
      </c>
      <c r="G1915" s="1">
        <f t="shared" si="119"/>
        <v>6.8649380568546149E-3</v>
      </c>
      <c r="H1915" t="s">
        <v>122</v>
      </c>
      <c r="I1915">
        <v>421</v>
      </c>
      <c r="J1915" t="s">
        <v>124</v>
      </c>
    </row>
    <row r="1916" spans="1:10" x14ac:dyDescent="0.25">
      <c r="A1916" t="str">
        <f t="shared" si="116"/>
        <v>2024</v>
      </c>
      <c r="B1916" t="str">
        <f t="shared" si="117"/>
        <v>03</v>
      </c>
      <c r="C1916" s="3">
        <f t="shared" si="118"/>
        <v>45352</v>
      </c>
      <c r="D1916">
        <v>202403</v>
      </c>
      <c r="E1916">
        <v>36455396</v>
      </c>
      <c r="F1916">
        <v>11614423</v>
      </c>
      <c r="G1916" s="1">
        <f t="shared" si="119"/>
        <v>0.31859269886959946</v>
      </c>
      <c r="H1916" t="s">
        <v>122</v>
      </c>
      <c r="I1916">
        <v>422</v>
      </c>
      <c r="J1916" t="s">
        <v>125</v>
      </c>
    </row>
    <row r="1917" spans="1:10" x14ac:dyDescent="0.25">
      <c r="A1917" t="str">
        <f t="shared" si="116"/>
        <v>2024</v>
      </c>
      <c r="B1917" t="str">
        <f t="shared" si="117"/>
        <v>03</v>
      </c>
      <c r="C1917" s="3">
        <f t="shared" si="118"/>
        <v>45352</v>
      </c>
      <c r="D1917">
        <v>202403</v>
      </c>
      <c r="E1917">
        <v>238931791</v>
      </c>
      <c r="F1917">
        <v>6297323</v>
      </c>
      <c r="G1917" s="1">
        <f t="shared" si="119"/>
        <v>2.6356153668977436E-2</v>
      </c>
      <c r="H1917" t="s">
        <v>122</v>
      </c>
      <c r="I1917">
        <v>429</v>
      </c>
      <c r="J1917" t="s">
        <v>126</v>
      </c>
    </row>
    <row r="1918" spans="1:10" x14ac:dyDescent="0.25">
      <c r="A1918" t="str">
        <f t="shared" si="116"/>
        <v>2024</v>
      </c>
      <c r="B1918" t="str">
        <f t="shared" si="117"/>
        <v>03</v>
      </c>
      <c r="C1918" s="3">
        <f t="shared" si="118"/>
        <v>45352</v>
      </c>
      <c r="D1918">
        <v>202403</v>
      </c>
      <c r="E1918">
        <v>42987963</v>
      </c>
      <c r="F1918">
        <v>273772</v>
      </c>
      <c r="G1918" s="1">
        <f t="shared" si="119"/>
        <v>6.3685734539224385E-3</v>
      </c>
      <c r="H1918" t="s">
        <v>122</v>
      </c>
      <c r="I1918">
        <v>431</v>
      </c>
      <c r="J1918" t="s">
        <v>127</v>
      </c>
    </row>
    <row r="1919" spans="1:10" x14ac:dyDescent="0.25">
      <c r="A1919" t="str">
        <f t="shared" si="116"/>
        <v>2024</v>
      </c>
      <c r="B1919" t="str">
        <f t="shared" si="117"/>
        <v>03</v>
      </c>
      <c r="C1919" s="3">
        <f t="shared" si="118"/>
        <v>45352</v>
      </c>
      <c r="D1919">
        <v>202403</v>
      </c>
      <c r="E1919">
        <v>78136431</v>
      </c>
      <c r="F1919">
        <v>1916281</v>
      </c>
      <c r="G1919" s="1">
        <f t="shared" si="119"/>
        <v>2.4524808408513052E-2</v>
      </c>
      <c r="H1919" t="s">
        <v>122</v>
      </c>
      <c r="I1919">
        <v>432</v>
      </c>
      <c r="J1919" t="s">
        <v>128</v>
      </c>
    </row>
    <row r="1920" spans="1:10" x14ac:dyDescent="0.25">
      <c r="A1920" t="str">
        <f t="shared" si="116"/>
        <v>2024</v>
      </c>
      <c r="B1920" t="str">
        <f t="shared" si="117"/>
        <v>03</v>
      </c>
      <c r="C1920" s="3">
        <f t="shared" si="118"/>
        <v>45352</v>
      </c>
      <c r="D1920">
        <v>202403</v>
      </c>
      <c r="E1920">
        <v>1115907</v>
      </c>
      <c r="F1920">
        <v>48758</v>
      </c>
      <c r="G1920" s="1">
        <f t="shared" si="119"/>
        <v>4.3693605291480385E-2</v>
      </c>
      <c r="H1920" t="s">
        <v>122</v>
      </c>
      <c r="I1920">
        <v>433</v>
      </c>
      <c r="J1920" t="s">
        <v>129</v>
      </c>
    </row>
    <row r="1921" spans="1:10" x14ac:dyDescent="0.25">
      <c r="A1921" t="str">
        <f t="shared" si="116"/>
        <v>2024</v>
      </c>
      <c r="B1921" t="str">
        <f t="shared" si="117"/>
        <v>03</v>
      </c>
      <c r="C1921" s="3">
        <f t="shared" si="118"/>
        <v>45352</v>
      </c>
      <c r="D1921">
        <v>202403</v>
      </c>
      <c r="E1921">
        <v>4920313</v>
      </c>
      <c r="F1921">
        <v>57700</v>
      </c>
      <c r="G1921" s="1">
        <f t="shared" si="119"/>
        <v>1.1726896236072787E-2</v>
      </c>
      <c r="H1921" t="s">
        <v>122</v>
      </c>
      <c r="I1921">
        <v>439</v>
      </c>
      <c r="J1921" t="s">
        <v>130</v>
      </c>
    </row>
    <row r="1922" spans="1:10" x14ac:dyDescent="0.25">
      <c r="A1922" t="str">
        <f t="shared" si="116"/>
        <v>2024</v>
      </c>
      <c r="B1922" t="str">
        <f t="shared" si="117"/>
        <v>03</v>
      </c>
      <c r="C1922" s="3">
        <f t="shared" si="118"/>
        <v>45352</v>
      </c>
      <c r="D1922">
        <v>202403</v>
      </c>
      <c r="E1922">
        <v>468623612</v>
      </c>
      <c r="F1922">
        <v>214506</v>
      </c>
      <c r="G1922" s="1">
        <f t="shared" si="119"/>
        <v>4.5773621837902611E-4</v>
      </c>
      <c r="H1922" t="s">
        <v>131</v>
      </c>
      <c r="I1922">
        <v>451</v>
      </c>
      <c r="J1922" t="s">
        <v>132</v>
      </c>
    </row>
    <row r="1923" spans="1:10" x14ac:dyDescent="0.25">
      <c r="A1923" t="str">
        <f t="shared" ref="A1923:A1986" si="120">LEFT(D1923,4)</f>
        <v>2024</v>
      </c>
      <c r="B1923" t="str">
        <f t="shared" ref="B1923:B1986" si="121">RIGHT(D1923,2)</f>
        <v>03</v>
      </c>
      <c r="C1923" s="3">
        <f t="shared" ref="C1923:C1986" si="122">DATE(A1923,B1923,1)</f>
        <v>45352</v>
      </c>
      <c r="D1923">
        <v>202403</v>
      </c>
      <c r="E1923">
        <v>25693538</v>
      </c>
      <c r="F1923">
        <v>300615</v>
      </c>
      <c r="G1923" s="1">
        <f t="shared" ref="G1923:G1986" si="123">F1923/E1923</f>
        <v>1.1700023562344742E-2</v>
      </c>
      <c r="H1923" t="s">
        <v>131</v>
      </c>
      <c r="I1923">
        <v>452</v>
      </c>
      <c r="J1923" t="s">
        <v>133</v>
      </c>
    </row>
    <row r="1924" spans="1:10" x14ac:dyDescent="0.25">
      <c r="A1924" t="str">
        <f t="shared" si="120"/>
        <v>2024</v>
      </c>
      <c r="B1924" t="str">
        <f t="shared" si="121"/>
        <v>03</v>
      </c>
      <c r="C1924" s="3">
        <f t="shared" si="122"/>
        <v>45352</v>
      </c>
      <c r="D1924">
        <v>202403</v>
      </c>
      <c r="E1924">
        <v>97696323</v>
      </c>
      <c r="F1924">
        <v>366912</v>
      </c>
      <c r="G1924" s="1">
        <f t="shared" si="123"/>
        <v>3.7556377633577876E-3</v>
      </c>
      <c r="H1924" t="s">
        <v>131</v>
      </c>
      <c r="I1924">
        <v>453</v>
      </c>
      <c r="J1924" t="s">
        <v>134</v>
      </c>
    </row>
    <row r="1925" spans="1:10" x14ac:dyDescent="0.25">
      <c r="A1925" t="str">
        <f t="shared" si="120"/>
        <v>2024</v>
      </c>
      <c r="B1925" t="str">
        <f t="shared" si="121"/>
        <v>03</v>
      </c>
      <c r="C1925" s="3">
        <f t="shared" si="122"/>
        <v>45352</v>
      </c>
      <c r="D1925">
        <v>202403</v>
      </c>
      <c r="E1925">
        <v>15476638</v>
      </c>
      <c r="F1925">
        <v>35119</v>
      </c>
      <c r="G1925" s="1">
        <f t="shared" si="123"/>
        <v>2.2691620751225171E-3</v>
      </c>
      <c r="H1925" t="s">
        <v>131</v>
      </c>
      <c r="I1925">
        <v>454</v>
      </c>
      <c r="J1925" t="s">
        <v>135</v>
      </c>
    </row>
    <row r="1926" spans="1:10" x14ac:dyDescent="0.25">
      <c r="A1926" t="str">
        <f t="shared" si="120"/>
        <v>2024</v>
      </c>
      <c r="B1926" t="str">
        <f t="shared" si="121"/>
        <v>03</v>
      </c>
      <c r="C1926" s="3">
        <f t="shared" si="122"/>
        <v>45352</v>
      </c>
      <c r="D1926">
        <v>202403</v>
      </c>
      <c r="E1926">
        <v>599829290</v>
      </c>
      <c r="F1926">
        <v>2435767</v>
      </c>
      <c r="G1926" s="1">
        <f t="shared" si="123"/>
        <v>4.0607670225640364E-3</v>
      </c>
      <c r="H1926" t="s">
        <v>131</v>
      </c>
      <c r="I1926">
        <v>461</v>
      </c>
      <c r="J1926" t="s">
        <v>136</v>
      </c>
    </row>
    <row r="1927" spans="1:10" x14ac:dyDescent="0.25">
      <c r="A1927" t="str">
        <f t="shared" si="120"/>
        <v>2024</v>
      </c>
      <c r="B1927" t="str">
        <f t="shared" si="121"/>
        <v>03</v>
      </c>
      <c r="C1927" s="3">
        <f t="shared" si="122"/>
        <v>45352</v>
      </c>
      <c r="D1927">
        <v>202403</v>
      </c>
      <c r="E1927">
        <v>64516751</v>
      </c>
      <c r="F1927">
        <v>1371900</v>
      </c>
      <c r="G1927" s="1">
        <f t="shared" si="123"/>
        <v>2.1264245002046059E-2</v>
      </c>
      <c r="H1927" t="s">
        <v>131</v>
      </c>
      <c r="I1927">
        <v>462</v>
      </c>
      <c r="J1927" t="s">
        <v>137</v>
      </c>
    </row>
    <row r="1928" spans="1:10" x14ac:dyDescent="0.25">
      <c r="A1928" t="str">
        <f t="shared" si="120"/>
        <v>2024</v>
      </c>
      <c r="B1928" t="str">
        <f t="shared" si="121"/>
        <v>03</v>
      </c>
      <c r="C1928" s="3">
        <f t="shared" si="122"/>
        <v>45352</v>
      </c>
      <c r="D1928">
        <v>202403</v>
      </c>
      <c r="E1928">
        <v>205438894</v>
      </c>
      <c r="F1928">
        <v>6803047</v>
      </c>
      <c r="G1928" s="1">
        <f t="shared" si="123"/>
        <v>3.3114698329713553E-2</v>
      </c>
      <c r="H1928" t="s">
        <v>131</v>
      </c>
      <c r="I1928">
        <v>463</v>
      </c>
      <c r="J1928" t="s">
        <v>138</v>
      </c>
    </row>
    <row r="1929" spans="1:10" x14ac:dyDescent="0.25">
      <c r="A1929" t="str">
        <f t="shared" si="120"/>
        <v>2024</v>
      </c>
      <c r="B1929" t="str">
        <f t="shared" si="121"/>
        <v>03</v>
      </c>
      <c r="C1929" s="3">
        <f t="shared" si="122"/>
        <v>45352</v>
      </c>
      <c r="D1929">
        <v>202403</v>
      </c>
      <c r="E1929">
        <v>312151797</v>
      </c>
      <c r="F1929">
        <v>1860452</v>
      </c>
      <c r="G1929" s="1">
        <f t="shared" si="123"/>
        <v>5.9600874250293036E-3</v>
      </c>
      <c r="H1929" t="s">
        <v>131</v>
      </c>
      <c r="I1929">
        <v>464</v>
      </c>
      <c r="J1929" t="s">
        <v>139</v>
      </c>
    </row>
    <row r="1930" spans="1:10" x14ac:dyDescent="0.25">
      <c r="A1930" t="str">
        <f t="shared" si="120"/>
        <v>2024</v>
      </c>
      <c r="B1930" t="str">
        <f t="shared" si="121"/>
        <v>03</v>
      </c>
      <c r="C1930" s="3">
        <f t="shared" si="122"/>
        <v>45352</v>
      </c>
      <c r="D1930">
        <v>202403</v>
      </c>
      <c r="E1930">
        <v>217764948</v>
      </c>
      <c r="F1930">
        <v>755707</v>
      </c>
      <c r="G1930" s="1">
        <f t="shared" si="123"/>
        <v>3.4702876056985992E-3</v>
      </c>
      <c r="H1930" t="s">
        <v>131</v>
      </c>
      <c r="I1930">
        <v>465</v>
      </c>
      <c r="J1930" t="s">
        <v>140</v>
      </c>
    </row>
    <row r="1931" spans="1:10" x14ac:dyDescent="0.25">
      <c r="A1931" t="str">
        <f t="shared" si="120"/>
        <v>2024</v>
      </c>
      <c r="B1931" t="str">
        <f t="shared" si="121"/>
        <v>03</v>
      </c>
      <c r="C1931" s="3">
        <f t="shared" si="122"/>
        <v>45352</v>
      </c>
      <c r="D1931">
        <v>202403</v>
      </c>
      <c r="E1931">
        <v>595417161</v>
      </c>
      <c r="F1931">
        <v>5957236</v>
      </c>
      <c r="G1931" s="1">
        <f t="shared" si="123"/>
        <v>1.0005146626937748E-2</v>
      </c>
      <c r="H1931" t="s">
        <v>131</v>
      </c>
      <c r="I1931">
        <v>466</v>
      </c>
      <c r="J1931" t="s">
        <v>141</v>
      </c>
    </row>
    <row r="1932" spans="1:10" x14ac:dyDescent="0.25">
      <c r="A1932" t="str">
        <f t="shared" si="120"/>
        <v>2024</v>
      </c>
      <c r="B1932" t="str">
        <f t="shared" si="121"/>
        <v>03</v>
      </c>
      <c r="C1932" s="3">
        <f t="shared" si="122"/>
        <v>45352</v>
      </c>
      <c r="D1932">
        <v>202403</v>
      </c>
      <c r="E1932">
        <v>107229094</v>
      </c>
      <c r="F1932">
        <v>461656</v>
      </c>
      <c r="G1932" s="1">
        <f t="shared" si="123"/>
        <v>4.3053240755722508E-3</v>
      </c>
      <c r="H1932" t="s">
        <v>131</v>
      </c>
      <c r="I1932">
        <v>469</v>
      </c>
      <c r="J1932" t="s">
        <v>142</v>
      </c>
    </row>
    <row r="1933" spans="1:10" x14ac:dyDescent="0.25">
      <c r="A1933" t="str">
        <f t="shared" si="120"/>
        <v>2024</v>
      </c>
      <c r="B1933" t="str">
        <f t="shared" si="121"/>
        <v>03</v>
      </c>
      <c r="C1933" s="3">
        <f t="shared" si="122"/>
        <v>45352</v>
      </c>
      <c r="D1933">
        <v>202403</v>
      </c>
      <c r="E1933">
        <v>176643304</v>
      </c>
      <c r="F1933">
        <v>1573336</v>
      </c>
      <c r="G1933" s="1">
        <f t="shared" si="123"/>
        <v>8.9068533274264394E-3</v>
      </c>
      <c r="H1933" t="s">
        <v>131</v>
      </c>
      <c r="I1933">
        <v>471</v>
      </c>
      <c r="J1933" t="s">
        <v>143</v>
      </c>
    </row>
    <row r="1934" spans="1:10" x14ac:dyDescent="0.25">
      <c r="A1934" t="str">
        <f t="shared" si="120"/>
        <v>2024</v>
      </c>
      <c r="B1934" t="str">
        <f t="shared" si="121"/>
        <v>03</v>
      </c>
      <c r="C1934" s="3">
        <f t="shared" si="122"/>
        <v>45352</v>
      </c>
      <c r="D1934">
        <v>202403</v>
      </c>
      <c r="E1934">
        <v>89513159</v>
      </c>
      <c r="F1934">
        <v>1727660</v>
      </c>
      <c r="G1934" s="1">
        <f t="shared" si="123"/>
        <v>1.9300625956011674E-2</v>
      </c>
      <c r="H1934" t="s">
        <v>131</v>
      </c>
      <c r="I1934">
        <v>472</v>
      </c>
      <c r="J1934" t="s">
        <v>144</v>
      </c>
    </row>
    <row r="1935" spans="1:10" x14ac:dyDescent="0.25">
      <c r="A1935" t="str">
        <f t="shared" si="120"/>
        <v>2024</v>
      </c>
      <c r="B1935" t="str">
        <f t="shared" si="121"/>
        <v>03</v>
      </c>
      <c r="C1935" s="3">
        <f t="shared" si="122"/>
        <v>45352</v>
      </c>
      <c r="D1935">
        <v>202403</v>
      </c>
      <c r="E1935">
        <v>87363477</v>
      </c>
      <c r="F1935">
        <v>404351</v>
      </c>
      <c r="G1935" s="1">
        <f t="shared" si="123"/>
        <v>4.6283757685147992E-3</v>
      </c>
      <c r="H1935" t="s">
        <v>131</v>
      </c>
      <c r="I1935">
        <v>473</v>
      </c>
      <c r="J1935" t="s">
        <v>145</v>
      </c>
    </row>
    <row r="1936" spans="1:10" x14ac:dyDescent="0.25">
      <c r="A1936" t="str">
        <f t="shared" si="120"/>
        <v>2024</v>
      </c>
      <c r="B1936" t="str">
        <f t="shared" si="121"/>
        <v>03</v>
      </c>
      <c r="C1936" s="3">
        <f t="shared" si="122"/>
        <v>45352</v>
      </c>
      <c r="D1936">
        <v>202403</v>
      </c>
      <c r="E1936">
        <v>4887557</v>
      </c>
      <c r="F1936">
        <v>71878</v>
      </c>
      <c r="G1936" s="1">
        <f t="shared" si="123"/>
        <v>1.4706324652582058E-2</v>
      </c>
      <c r="H1936" t="s">
        <v>131</v>
      </c>
      <c r="I1936">
        <v>474</v>
      </c>
      <c r="J1936" t="s">
        <v>146</v>
      </c>
    </row>
    <row r="1937" spans="1:10" x14ac:dyDescent="0.25">
      <c r="A1937" t="str">
        <f t="shared" si="120"/>
        <v>2024</v>
      </c>
      <c r="B1937" t="str">
        <f t="shared" si="121"/>
        <v>03</v>
      </c>
      <c r="C1937" s="3">
        <f t="shared" si="122"/>
        <v>45352</v>
      </c>
      <c r="D1937">
        <v>202403</v>
      </c>
      <c r="E1937">
        <v>203450944</v>
      </c>
      <c r="F1937">
        <v>3203627</v>
      </c>
      <c r="G1937" s="1">
        <f t="shared" si="123"/>
        <v>1.5746434678622086E-2</v>
      </c>
      <c r="H1937" t="s">
        <v>131</v>
      </c>
      <c r="I1937">
        <v>475</v>
      </c>
      <c r="J1937" t="s">
        <v>147</v>
      </c>
    </row>
    <row r="1938" spans="1:10" x14ac:dyDescent="0.25">
      <c r="A1938" t="str">
        <f t="shared" si="120"/>
        <v>2024</v>
      </c>
      <c r="B1938" t="str">
        <f t="shared" si="121"/>
        <v>03</v>
      </c>
      <c r="C1938" s="3">
        <f t="shared" si="122"/>
        <v>45352</v>
      </c>
      <c r="D1938">
        <v>202403</v>
      </c>
      <c r="E1938">
        <v>7370697</v>
      </c>
      <c r="F1938">
        <v>97895</v>
      </c>
      <c r="G1938" s="1">
        <f t="shared" si="123"/>
        <v>1.3281647583668139E-2</v>
      </c>
      <c r="H1938" t="s">
        <v>131</v>
      </c>
      <c r="I1938">
        <v>476</v>
      </c>
      <c r="J1938" t="s">
        <v>148</v>
      </c>
    </row>
    <row r="1939" spans="1:10" x14ac:dyDescent="0.25">
      <c r="A1939" t="str">
        <f t="shared" si="120"/>
        <v>2024</v>
      </c>
      <c r="B1939" t="str">
        <f t="shared" si="121"/>
        <v>03</v>
      </c>
      <c r="C1939" s="3">
        <f t="shared" si="122"/>
        <v>45352</v>
      </c>
      <c r="D1939">
        <v>202403</v>
      </c>
      <c r="E1939">
        <v>222899760</v>
      </c>
      <c r="F1939">
        <v>2290918</v>
      </c>
      <c r="G1939" s="1">
        <f t="shared" si="123"/>
        <v>1.0277794825799724E-2</v>
      </c>
      <c r="H1939" t="s">
        <v>131</v>
      </c>
      <c r="I1939">
        <v>477</v>
      </c>
      <c r="J1939" t="s">
        <v>149</v>
      </c>
    </row>
    <row r="1940" spans="1:10" x14ac:dyDescent="0.25">
      <c r="A1940" t="str">
        <f t="shared" si="120"/>
        <v>2024</v>
      </c>
      <c r="B1940" t="str">
        <f t="shared" si="121"/>
        <v>03</v>
      </c>
      <c r="C1940" s="3">
        <f t="shared" si="122"/>
        <v>45352</v>
      </c>
      <c r="D1940">
        <v>202403</v>
      </c>
      <c r="E1940">
        <v>1133472</v>
      </c>
      <c r="F1940">
        <v>46870</v>
      </c>
      <c r="G1940" s="1">
        <f t="shared" si="123"/>
        <v>4.135082295813218E-2</v>
      </c>
      <c r="H1940" t="s">
        <v>131</v>
      </c>
      <c r="I1940">
        <v>478</v>
      </c>
      <c r="J1940" t="s">
        <v>150</v>
      </c>
    </row>
    <row r="1941" spans="1:10" x14ac:dyDescent="0.25">
      <c r="A1941" t="str">
        <f t="shared" si="120"/>
        <v>2024</v>
      </c>
      <c r="B1941" t="str">
        <f t="shared" si="121"/>
        <v>03</v>
      </c>
      <c r="C1941" s="3">
        <f t="shared" si="122"/>
        <v>45352</v>
      </c>
      <c r="D1941">
        <v>202403</v>
      </c>
      <c r="E1941">
        <v>11745280</v>
      </c>
      <c r="F1941">
        <v>97598</v>
      </c>
      <c r="G1941" s="1">
        <f t="shared" si="123"/>
        <v>8.309550730165649E-3</v>
      </c>
      <c r="H1941" t="s">
        <v>131</v>
      </c>
      <c r="I1941">
        <v>479</v>
      </c>
      <c r="J1941" t="s">
        <v>151</v>
      </c>
    </row>
    <row r="1942" spans="1:10" x14ac:dyDescent="0.25">
      <c r="A1942" t="str">
        <f t="shared" si="120"/>
        <v>2024</v>
      </c>
      <c r="B1942" t="str">
        <f t="shared" si="121"/>
        <v>03</v>
      </c>
      <c r="C1942" s="3">
        <f t="shared" si="122"/>
        <v>45352</v>
      </c>
      <c r="D1942">
        <v>202403</v>
      </c>
      <c r="E1942">
        <v>8371347</v>
      </c>
      <c r="F1942">
        <v>44918</v>
      </c>
      <c r="G1942" s="1">
        <f t="shared" si="123"/>
        <v>5.3656836826857139E-3</v>
      </c>
      <c r="H1942" t="s">
        <v>152</v>
      </c>
      <c r="I1942">
        <v>491</v>
      </c>
      <c r="J1942" t="s">
        <v>153</v>
      </c>
    </row>
    <row r="1943" spans="1:10" x14ac:dyDescent="0.25">
      <c r="A1943" t="str">
        <f t="shared" si="120"/>
        <v>2024</v>
      </c>
      <c r="B1943" t="str">
        <f t="shared" si="121"/>
        <v>03</v>
      </c>
      <c r="C1943" s="3">
        <f t="shared" si="122"/>
        <v>45352</v>
      </c>
      <c r="D1943">
        <v>202403</v>
      </c>
      <c r="E1943">
        <v>518445327</v>
      </c>
      <c r="F1943">
        <v>3093722</v>
      </c>
      <c r="G1943" s="1">
        <f t="shared" si="123"/>
        <v>5.9673061726718971E-3</v>
      </c>
      <c r="H1943" t="s">
        <v>152</v>
      </c>
      <c r="I1943">
        <v>492</v>
      </c>
      <c r="J1943" t="s">
        <v>154</v>
      </c>
    </row>
    <row r="1944" spans="1:10" x14ac:dyDescent="0.25">
      <c r="A1944" t="str">
        <f t="shared" si="120"/>
        <v>2024</v>
      </c>
      <c r="B1944" t="str">
        <f t="shared" si="121"/>
        <v>03</v>
      </c>
      <c r="C1944" s="3">
        <f t="shared" si="122"/>
        <v>45352</v>
      </c>
      <c r="D1944">
        <v>202403</v>
      </c>
      <c r="E1944">
        <v>77771560</v>
      </c>
      <c r="F1944">
        <v>373</v>
      </c>
      <c r="G1944" s="1">
        <f t="shared" si="123"/>
        <v>4.7960976994675172E-6</v>
      </c>
      <c r="H1944" t="s">
        <v>152</v>
      </c>
      <c r="I1944">
        <v>493</v>
      </c>
      <c r="J1944" t="s">
        <v>155</v>
      </c>
    </row>
    <row r="1945" spans="1:10" x14ac:dyDescent="0.25">
      <c r="A1945" t="str">
        <f t="shared" si="120"/>
        <v>2024</v>
      </c>
      <c r="B1945" t="str">
        <f t="shared" si="121"/>
        <v>03</v>
      </c>
      <c r="C1945" s="3">
        <f t="shared" si="122"/>
        <v>45352</v>
      </c>
      <c r="D1945">
        <v>202403</v>
      </c>
      <c r="E1945">
        <v>4790985</v>
      </c>
      <c r="F1945">
        <v>7935</v>
      </c>
      <c r="G1945" s="1">
        <f t="shared" si="123"/>
        <v>1.6562356175191533E-3</v>
      </c>
      <c r="H1945" t="s">
        <v>152</v>
      </c>
      <c r="I1945">
        <v>501</v>
      </c>
      <c r="J1945" t="s">
        <v>156</v>
      </c>
    </row>
    <row r="1946" spans="1:10" x14ac:dyDescent="0.25">
      <c r="A1946" t="str">
        <f t="shared" si="120"/>
        <v>2024</v>
      </c>
      <c r="B1946" t="str">
        <f t="shared" si="121"/>
        <v>03</v>
      </c>
      <c r="C1946" s="3">
        <f t="shared" si="122"/>
        <v>45352</v>
      </c>
      <c r="D1946">
        <v>202403</v>
      </c>
      <c r="E1946">
        <v>1636236</v>
      </c>
      <c r="F1946">
        <v>47077</v>
      </c>
      <c r="G1946" s="1">
        <f t="shared" si="123"/>
        <v>2.8771521956490385E-2</v>
      </c>
      <c r="H1946" t="s">
        <v>152</v>
      </c>
      <c r="I1946">
        <v>502</v>
      </c>
      <c r="J1946" t="s">
        <v>157</v>
      </c>
    </row>
    <row r="1947" spans="1:10" x14ac:dyDescent="0.25">
      <c r="A1947" t="str">
        <f t="shared" si="120"/>
        <v>2024</v>
      </c>
      <c r="B1947" t="str">
        <f t="shared" si="121"/>
        <v>03</v>
      </c>
      <c r="C1947" s="3">
        <f t="shared" si="122"/>
        <v>45352</v>
      </c>
      <c r="D1947">
        <v>202403</v>
      </c>
      <c r="E1947">
        <v>152366649</v>
      </c>
      <c r="F1947">
        <v>10979</v>
      </c>
      <c r="G1947" s="1">
        <f t="shared" si="123"/>
        <v>7.2056451146339771E-5</v>
      </c>
      <c r="H1947" t="s">
        <v>152</v>
      </c>
      <c r="I1947">
        <v>511</v>
      </c>
      <c r="J1947" t="s">
        <v>158</v>
      </c>
    </row>
    <row r="1948" spans="1:10" x14ac:dyDescent="0.25">
      <c r="A1948" t="str">
        <f t="shared" si="120"/>
        <v>2024</v>
      </c>
      <c r="B1948" t="str">
        <f t="shared" si="121"/>
        <v>03</v>
      </c>
      <c r="C1948" s="3">
        <f t="shared" si="122"/>
        <v>45352</v>
      </c>
      <c r="D1948">
        <v>202403</v>
      </c>
      <c r="E1948">
        <v>295330</v>
      </c>
      <c r="F1948">
        <v>794</v>
      </c>
      <c r="G1948" s="1">
        <f t="shared" si="123"/>
        <v>2.6885179290962653E-3</v>
      </c>
      <c r="H1948" t="s">
        <v>152</v>
      </c>
      <c r="I1948">
        <v>512</v>
      </c>
      <c r="J1948" t="s">
        <v>159</v>
      </c>
    </row>
    <row r="1949" spans="1:10" x14ac:dyDescent="0.25">
      <c r="A1949" t="str">
        <f t="shared" si="120"/>
        <v>2024</v>
      </c>
      <c r="B1949" t="str">
        <f t="shared" si="121"/>
        <v>03</v>
      </c>
      <c r="C1949" s="3">
        <f t="shared" si="122"/>
        <v>45352</v>
      </c>
      <c r="D1949">
        <v>202403</v>
      </c>
      <c r="E1949">
        <v>8827415</v>
      </c>
      <c r="F1949">
        <v>6628</v>
      </c>
      <c r="G1949" s="1">
        <f t="shared" si="123"/>
        <v>7.5084268724196152E-4</v>
      </c>
      <c r="H1949" t="s">
        <v>152</v>
      </c>
      <c r="I1949">
        <v>521</v>
      </c>
      <c r="J1949" t="s">
        <v>160</v>
      </c>
    </row>
    <row r="1950" spans="1:10" x14ac:dyDescent="0.25">
      <c r="A1950" t="str">
        <f t="shared" si="120"/>
        <v>2024</v>
      </c>
      <c r="B1950" t="str">
        <f t="shared" si="121"/>
        <v>03</v>
      </c>
      <c r="C1950" s="3">
        <f t="shared" si="122"/>
        <v>45352</v>
      </c>
      <c r="D1950">
        <v>202403</v>
      </c>
      <c r="E1950">
        <v>13344073</v>
      </c>
      <c r="F1950">
        <v>8341</v>
      </c>
      <c r="G1950" s="1">
        <f t="shared" si="123"/>
        <v>6.2507152051701159E-4</v>
      </c>
      <c r="H1950" t="s">
        <v>152</v>
      </c>
      <c r="I1950">
        <v>522</v>
      </c>
      <c r="J1950" t="s">
        <v>161</v>
      </c>
    </row>
    <row r="1951" spans="1:10" x14ac:dyDescent="0.25">
      <c r="A1951" t="str">
        <f t="shared" si="120"/>
        <v>2024</v>
      </c>
      <c r="B1951" t="str">
        <f t="shared" si="121"/>
        <v>03</v>
      </c>
      <c r="C1951" s="3">
        <f t="shared" si="122"/>
        <v>45352</v>
      </c>
      <c r="D1951">
        <v>202403</v>
      </c>
      <c r="E1951">
        <v>64792140</v>
      </c>
      <c r="F1951">
        <v>4984687</v>
      </c>
      <c r="G1951" s="1">
        <f t="shared" si="123"/>
        <v>7.6933513849056376E-2</v>
      </c>
      <c r="H1951" t="s">
        <v>152</v>
      </c>
      <c r="I1951">
        <v>523</v>
      </c>
      <c r="J1951" t="s">
        <v>162</v>
      </c>
    </row>
    <row r="1952" spans="1:10" x14ac:dyDescent="0.25">
      <c r="A1952" t="str">
        <f t="shared" si="120"/>
        <v>2024</v>
      </c>
      <c r="B1952" t="str">
        <f t="shared" si="121"/>
        <v>03</v>
      </c>
      <c r="C1952" s="3">
        <f t="shared" si="122"/>
        <v>45352</v>
      </c>
      <c r="D1952">
        <v>202403</v>
      </c>
      <c r="E1952">
        <v>34074429</v>
      </c>
      <c r="F1952">
        <v>85503</v>
      </c>
      <c r="G1952" s="1">
        <f t="shared" si="123"/>
        <v>2.5093010362697492E-3</v>
      </c>
      <c r="H1952" t="s">
        <v>152</v>
      </c>
      <c r="I1952">
        <v>524</v>
      </c>
      <c r="J1952" t="s">
        <v>163</v>
      </c>
    </row>
    <row r="1953" spans="1:10" x14ac:dyDescent="0.25">
      <c r="A1953" t="str">
        <f t="shared" si="120"/>
        <v>2024</v>
      </c>
      <c r="B1953" t="str">
        <f t="shared" si="121"/>
        <v>03</v>
      </c>
      <c r="C1953" s="3">
        <f t="shared" si="122"/>
        <v>45352</v>
      </c>
      <c r="D1953">
        <v>202403</v>
      </c>
      <c r="E1953">
        <v>8634094</v>
      </c>
      <c r="F1953">
        <v>79565</v>
      </c>
      <c r="G1953" s="1">
        <f t="shared" si="123"/>
        <v>9.2152112311957683E-3</v>
      </c>
      <c r="H1953" t="s">
        <v>152</v>
      </c>
      <c r="I1953">
        <v>530</v>
      </c>
      <c r="J1953" t="s">
        <v>164</v>
      </c>
    </row>
    <row r="1954" spans="1:10" x14ac:dyDescent="0.25">
      <c r="A1954" t="str">
        <f t="shared" si="120"/>
        <v>2024</v>
      </c>
      <c r="B1954" t="str">
        <f t="shared" si="121"/>
        <v>03</v>
      </c>
      <c r="C1954" s="3">
        <f t="shared" si="122"/>
        <v>45352</v>
      </c>
      <c r="D1954">
        <v>202403</v>
      </c>
      <c r="E1954">
        <v>29737931</v>
      </c>
      <c r="F1954">
        <v>235234</v>
      </c>
      <c r="G1954" s="1">
        <f t="shared" si="123"/>
        <v>7.9102342392280076E-3</v>
      </c>
      <c r="H1954" t="s">
        <v>165</v>
      </c>
      <c r="I1954">
        <v>551</v>
      </c>
      <c r="J1954" t="s">
        <v>166</v>
      </c>
    </row>
    <row r="1955" spans="1:10" x14ac:dyDescent="0.25">
      <c r="A1955" t="str">
        <f t="shared" si="120"/>
        <v>2024</v>
      </c>
      <c r="B1955" t="str">
        <f t="shared" si="121"/>
        <v>03</v>
      </c>
      <c r="C1955" s="3">
        <f t="shared" si="122"/>
        <v>45352</v>
      </c>
      <c r="D1955">
        <v>202403</v>
      </c>
      <c r="E1955">
        <v>494238</v>
      </c>
      <c r="F1955">
        <v>8291</v>
      </c>
      <c r="G1955" s="1">
        <f t="shared" si="123"/>
        <v>1.6775318773546349E-2</v>
      </c>
      <c r="H1955" t="s">
        <v>165</v>
      </c>
      <c r="I1955">
        <v>552</v>
      </c>
      <c r="J1955" t="s">
        <v>167</v>
      </c>
    </row>
    <row r="1956" spans="1:10" x14ac:dyDescent="0.25">
      <c r="A1956" t="str">
        <f t="shared" si="120"/>
        <v>2024</v>
      </c>
      <c r="B1956" t="str">
        <f t="shared" si="121"/>
        <v>03</v>
      </c>
      <c r="C1956" s="3">
        <f t="shared" si="122"/>
        <v>45352</v>
      </c>
      <c r="D1956">
        <v>202403</v>
      </c>
      <c r="E1956">
        <v>72020902</v>
      </c>
      <c r="F1956">
        <v>716720</v>
      </c>
      <c r="G1956" s="1">
        <f t="shared" si="123"/>
        <v>9.9515554526101325E-3</v>
      </c>
      <c r="H1956" t="s">
        <v>165</v>
      </c>
      <c r="I1956">
        <v>561</v>
      </c>
      <c r="J1956" t="s">
        <v>168</v>
      </c>
    </row>
    <row r="1957" spans="1:10" x14ac:dyDescent="0.25">
      <c r="A1957" t="str">
        <f t="shared" si="120"/>
        <v>2024</v>
      </c>
      <c r="B1957" t="str">
        <f t="shared" si="121"/>
        <v>03</v>
      </c>
      <c r="C1957" s="3">
        <f t="shared" si="122"/>
        <v>45352</v>
      </c>
      <c r="D1957">
        <v>202403</v>
      </c>
      <c r="E1957">
        <v>5685474</v>
      </c>
      <c r="F1957">
        <v>90431</v>
      </c>
      <c r="G1957" s="1">
        <f t="shared" si="123"/>
        <v>1.5905621941108165E-2</v>
      </c>
      <c r="H1957" t="s">
        <v>165</v>
      </c>
      <c r="I1957">
        <v>562</v>
      </c>
      <c r="J1957" t="s">
        <v>169</v>
      </c>
    </row>
    <row r="1958" spans="1:10" x14ac:dyDescent="0.25">
      <c r="A1958" t="str">
        <f t="shared" si="120"/>
        <v>2024</v>
      </c>
      <c r="B1958" t="str">
        <f t="shared" si="121"/>
        <v>03</v>
      </c>
      <c r="C1958" s="3">
        <f t="shared" si="122"/>
        <v>45352</v>
      </c>
      <c r="D1958">
        <v>202403</v>
      </c>
      <c r="E1958">
        <v>1490893</v>
      </c>
      <c r="F1958">
        <v>23217</v>
      </c>
      <c r="G1958" s="1">
        <f t="shared" si="123"/>
        <v>1.5572546118333107E-2</v>
      </c>
      <c r="H1958" t="s">
        <v>152</v>
      </c>
      <c r="I1958">
        <v>581</v>
      </c>
      <c r="J1958" t="s">
        <v>170</v>
      </c>
    </row>
    <row r="1959" spans="1:10" x14ac:dyDescent="0.25">
      <c r="A1959" t="str">
        <f t="shared" si="120"/>
        <v>2024</v>
      </c>
      <c r="B1959" t="str">
        <f t="shared" si="121"/>
        <v>03</v>
      </c>
      <c r="C1959" s="3">
        <f t="shared" si="122"/>
        <v>45352</v>
      </c>
      <c r="D1959">
        <v>202403</v>
      </c>
      <c r="E1959">
        <v>6085378</v>
      </c>
      <c r="F1959">
        <v>13744</v>
      </c>
      <c r="G1959" s="1">
        <f t="shared" si="123"/>
        <v>2.2585285581273669E-3</v>
      </c>
      <c r="H1959" t="s">
        <v>152</v>
      </c>
      <c r="I1959">
        <v>591</v>
      </c>
      <c r="J1959" t="s">
        <v>171</v>
      </c>
    </row>
    <row r="1960" spans="1:10" x14ac:dyDescent="0.25">
      <c r="A1960" t="str">
        <f t="shared" si="120"/>
        <v>2024</v>
      </c>
      <c r="B1960" t="str">
        <f t="shared" si="121"/>
        <v>03</v>
      </c>
      <c r="C1960" s="3">
        <f t="shared" si="122"/>
        <v>45352</v>
      </c>
      <c r="D1960">
        <v>202403</v>
      </c>
      <c r="E1960">
        <v>316490</v>
      </c>
      <c r="F1960">
        <v>3324</v>
      </c>
      <c r="G1960" s="1">
        <f t="shared" si="123"/>
        <v>1.0502701507156624E-2</v>
      </c>
      <c r="H1960" t="s">
        <v>152</v>
      </c>
      <c r="I1960">
        <v>592</v>
      </c>
      <c r="J1960" t="s">
        <v>172</v>
      </c>
    </row>
    <row r="1961" spans="1:10" x14ac:dyDescent="0.25">
      <c r="A1961" t="str">
        <f t="shared" si="120"/>
        <v>2024</v>
      </c>
      <c r="B1961" t="str">
        <f t="shared" si="121"/>
        <v>03</v>
      </c>
      <c r="C1961" s="3">
        <f t="shared" si="122"/>
        <v>45352</v>
      </c>
      <c r="D1961">
        <v>202403</v>
      </c>
      <c r="E1961">
        <v>4884495</v>
      </c>
      <c r="F1961">
        <v>15210</v>
      </c>
      <c r="G1961" s="1">
        <f t="shared" si="123"/>
        <v>3.1139350127290539E-3</v>
      </c>
      <c r="H1961" t="s">
        <v>152</v>
      </c>
      <c r="I1961">
        <v>601</v>
      </c>
      <c r="J1961" t="s">
        <v>173</v>
      </c>
    </row>
    <row r="1962" spans="1:10" x14ac:dyDescent="0.25">
      <c r="A1962" t="str">
        <f t="shared" si="120"/>
        <v>2024</v>
      </c>
      <c r="B1962" t="str">
        <f t="shared" si="121"/>
        <v>03</v>
      </c>
      <c r="C1962" s="3">
        <f t="shared" si="122"/>
        <v>45352</v>
      </c>
      <c r="D1962">
        <v>202403</v>
      </c>
      <c r="E1962">
        <v>34108130</v>
      </c>
      <c r="F1962">
        <v>47186</v>
      </c>
      <c r="G1962" s="1">
        <f t="shared" si="123"/>
        <v>1.3834238347279666E-3</v>
      </c>
      <c r="H1962" t="s">
        <v>152</v>
      </c>
      <c r="I1962">
        <v>602</v>
      </c>
      <c r="J1962" t="s">
        <v>174</v>
      </c>
    </row>
    <row r="1963" spans="1:10" x14ac:dyDescent="0.25">
      <c r="A1963" t="str">
        <f t="shared" si="120"/>
        <v>2024</v>
      </c>
      <c r="B1963" t="str">
        <f t="shared" si="121"/>
        <v>03</v>
      </c>
      <c r="C1963" s="3">
        <f t="shared" si="122"/>
        <v>45352</v>
      </c>
      <c r="D1963">
        <v>202403</v>
      </c>
      <c r="E1963">
        <v>325176</v>
      </c>
      <c r="F1963">
        <v>64</v>
      </c>
      <c r="G1963" s="1">
        <f t="shared" si="123"/>
        <v>1.9681649322213202E-4</v>
      </c>
      <c r="H1963" t="s">
        <v>152</v>
      </c>
      <c r="I1963">
        <v>611</v>
      </c>
      <c r="J1963" t="s">
        <v>175</v>
      </c>
    </row>
    <row r="1964" spans="1:10" x14ac:dyDescent="0.25">
      <c r="A1964" t="str">
        <f t="shared" si="120"/>
        <v>2024</v>
      </c>
      <c r="B1964" t="str">
        <f t="shared" si="121"/>
        <v>03</v>
      </c>
      <c r="C1964" s="3">
        <f t="shared" si="122"/>
        <v>45352</v>
      </c>
      <c r="D1964">
        <v>202403</v>
      </c>
      <c r="E1964">
        <v>296276576</v>
      </c>
      <c r="F1964">
        <v>58642</v>
      </c>
      <c r="G1964" s="1">
        <f t="shared" si="123"/>
        <v>1.9792992342398342E-4</v>
      </c>
      <c r="H1964" t="s">
        <v>152</v>
      </c>
      <c r="I1964">
        <v>612</v>
      </c>
      <c r="J1964" t="s">
        <v>176</v>
      </c>
    </row>
    <row r="1965" spans="1:10" x14ac:dyDescent="0.25">
      <c r="A1965" t="str">
        <f t="shared" si="120"/>
        <v>2024</v>
      </c>
      <c r="B1965" t="str">
        <f t="shared" si="121"/>
        <v>03</v>
      </c>
      <c r="C1965" s="3">
        <f t="shared" si="122"/>
        <v>45352</v>
      </c>
      <c r="D1965">
        <v>202403</v>
      </c>
      <c r="E1965">
        <v>340236</v>
      </c>
      <c r="F1965">
        <v>6845</v>
      </c>
      <c r="G1965" s="1">
        <f t="shared" si="123"/>
        <v>2.0118388412748798E-2</v>
      </c>
      <c r="H1965" t="s">
        <v>152</v>
      </c>
      <c r="I1965">
        <v>613</v>
      </c>
      <c r="J1965" t="s">
        <v>177</v>
      </c>
    </row>
    <row r="1966" spans="1:10" x14ac:dyDescent="0.25">
      <c r="A1966" t="str">
        <f t="shared" si="120"/>
        <v>2024</v>
      </c>
      <c r="B1966" t="str">
        <f t="shared" si="121"/>
        <v>03</v>
      </c>
      <c r="C1966" s="3">
        <f t="shared" si="122"/>
        <v>45352</v>
      </c>
      <c r="D1966">
        <v>202403</v>
      </c>
      <c r="E1966">
        <v>1606183</v>
      </c>
      <c r="F1966">
        <v>19159</v>
      </c>
      <c r="G1966" s="1">
        <f t="shared" si="123"/>
        <v>1.1928279654310873E-2</v>
      </c>
      <c r="H1966" t="s">
        <v>152</v>
      </c>
      <c r="I1966">
        <v>614</v>
      </c>
      <c r="J1966" t="s">
        <v>178</v>
      </c>
    </row>
    <row r="1967" spans="1:10" x14ac:dyDescent="0.25">
      <c r="A1967" t="str">
        <f t="shared" si="120"/>
        <v>2024</v>
      </c>
      <c r="B1967" t="str">
        <f t="shared" si="121"/>
        <v>03</v>
      </c>
      <c r="C1967" s="3">
        <f t="shared" si="122"/>
        <v>45352</v>
      </c>
      <c r="D1967">
        <v>202403</v>
      </c>
      <c r="E1967">
        <v>7155681</v>
      </c>
      <c r="F1967">
        <v>156249</v>
      </c>
      <c r="G1967" s="1">
        <f t="shared" si="123"/>
        <v>2.1835657570537313E-2</v>
      </c>
      <c r="H1967" t="s">
        <v>152</v>
      </c>
      <c r="I1967">
        <v>619</v>
      </c>
      <c r="J1967" t="s">
        <v>179</v>
      </c>
    </row>
    <row r="1968" spans="1:10" x14ac:dyDescent="0.25">
      <c r="A1968" t="str">
        <f t="shared" si="120"/>
        <v>2024</v>
      </c>
      <c r="B1968" t="str">
        <f t="shared" si="121"/>
        <v>03</v>
      </c>
      <c r="C1968" s="3">
        <f t="shared" si="122"/>
        <v>45352</v>
      </c>
      <c r="D1968">
        <v>202403</v>
      </c>
      <c r="E1968">
        <v>362228182</v>
      </c>
      <c r="F1968">
        <v>957103</v>
      </c>
      <c r="G1968" s="1">
        <f t="shared" si="123"/>
        <v>2.6422654215237178E-3</v>
      </c>
      <c r="H1968" t="s">
        <v>152</v>
      </c>
      <c r="I1968">
        <v>620</v>
      </c>
      <c r="J1968" t="s">
        <v>180</v>
      </c>
    </row>
    <row r="1969" spans="1:10" x14ac:dyDescent="0.25">
      <c r="A1969" t="str">
        <f t="shared" si="120"/>
        <v>2024</v>
      </c>
      <c r="B1969" t="str">
        <f t="shared" si="121"/>
        <v>03</v>
      </c>
      <c r="C1969" s="3">
        <f t="shared" si="122"/>
        <v>45352</v>
      </c>
      <c r="D1969">
        <v>202403</v>
      </c>
      <c r="E1969">
        <v>3405138</v>
      </c>
      <c r="F1969">
        <v>125726</v>
      </c>
      <c r="G1969" s="1">
        <f t="shared" si="123"/>
        <v>3.6922438973104758E-2</v>
      </c>
      <c r="H1969" t="s">
        <v>152</v>
      </c>
      <c r="I1969">
        <v>631</v>
      </c>
      <c r="J1969" t="s">
        <v>181</v>
      </c>
    </row>
    <row r="1970" spans="1:10" x14ac:dyDescent="0.25">
      <c r="A1970" t="str">
        <f t="shared" si="120"/>
        <v>2024</v>
      </c>
      <c r="B1970" t="str">
        <f t="shared" si="121"/>
        <v>03</v>
      </c>
      <c r="C1970" s="3">
        <f t="shared" si="122"/>
        <v>45352</v>
      </c>
      <c r="D1970">
        <v>202403</v>
      </c>
      <c r="E1970">
        <v>473760</v>
      </c>
      <c r="F1970">
        <v>17831</v>
      </c>
      <c r="G1970" s="1">
        <f t="shared" si="123"/>
        <v>3.7637200270178993E-2</v>
      </c>
      <c r="H1970" t="s">
        <v>152</v>
      </c>
      <c r="I1970">
        <v>639</v>
      </c>
      <c r="J1970" t="s">
        <v>182</v>
      </c>
    </row>
    <row r="1971" spans="1:10" x14ac:dyDescent="0.25">
      <c r="A1971" t="str">
        <f t="shared" si="120"/>
        <v>2024</v>
      </c>
      <c r="B1971" t="str">
        <f t="shared" si="121"/>
        <v>03</v>
      </c>
      <c r="C1971" s="3">
        <f t="shared" si="122"/>
        <v>45352</v>
      </c>
      <c r="D1971">
        <v>202403</v>
      </c>
      <c r="E1971">
        <v>459130097</v>
      </c>
      <c r="F1971">
        <v>3258203</v>
      </c>
      <c r="G1971" s="1">
        <f t="shared" si="123"/>
        <v>7.0964700883026626E-3</v>
      </c>
      <c r="H1971" t="s">
        <v>183</v>
      </c>
      <c r="I1971">
        <v>641</v>
      </c>
      <c r="J1971" t="s">
        <v>184</v>
      </c>
    </row>
    <row r="1972" spans="1:10" x14ac:dyDescent="0.25">
      <c r="A1972" t="str">
        <f t="shared" si="120"/>
        <v>2024</v>
      </c>
      <c r="B1972" t="str">
        <f t="shared" si="121"/>
        <v>03</v>
      </c>
      <c r="C1972" s="3">
        <f t="shared" si="122"/>
        <v>45352</v>
      </c>
      <c r="D1972">
        <v>202403</v>
      </c>
      <c r="E1972">
        <v>113930</v>
      </c>
      <c r="F1972">
        <v>6926</v>
      </c>
      <c r="G1972" s="1">
        <f t="shared" si="123"/>
        <v>6.0791714210480116E-2</v>
      </c>
      <c r="H1972" t="s">
        <v>183</v>
      </c>
      <c r="I1972">
        <v>642</v>
      </c>
      <c r="J1972" t="s">
        <v>185</v>
      </c>
    </row>
    <row r="1973" spans="1:10" x14ac:dyDescent="0.25">
      <c r="A1973" t="str">
        <f t="shared" si="120"/>
        <v>2024</v>
      </c>
      <c r="B1973" t="str">
        <f t="shared" si="121"/>
        <v>03</v>
      </c>
      <c r="C1973" s="3">
        <f t="shared" si="122"/>
        <v>45352</v>
      </c>
      <c r="D1973">
        <v>202403</v>
      </c>
      <c r="E1973">
        <v>4383239</v>
      </c>
      <c r="F1973">
        <v>3314734</v>
      </c>
      <c r="G1973" s="1">
        <f t="shared" si="123"/>
        <v>0.75622935459371488</v>
      </c>
      <c r="H1973" t="s">
        <v>183</v>
      </c>
      <c r="I1973">
        <v>643</v>
      </c>
      <c r="J1973" t="s">
        <v>186</v>
      </c>
    </row>
    <row r="1974" spans="1:10" x14ac:dyDescent="0.25">
      <c r="A1974" t="str">
        <f t="shared" si="120"/>
        <v>2024</v>
      </c>
      <c r="B1974" t="str">
        <f t="shared" si="121"/>
        <v>03</v>
      </c>
      <c r="C1974" s="3">
        <f t="shared" si="122"/>
        <v>45352</v>
      </c>
      <c r="D1974">
        <v>202403</v>
      </c>
      <c r="E1974">
        <v>431523613</v>
      </c>
      <c r="F1974">
        <v>7462408</v>
      </c>
      <c r="G1974" s="1">
        <f t="shared" si="123"/>
        <v>1.7293162587605607E-2</v>
      </c>
      <c r="H1974" t="s">
        <v>183</v>
      </c>
      <c r="I1974">
        <v>649</v>
      </c>
      <c r="J1974" t="s">
        <v>187</v>
      </c>
    </row>
    <row r="1975" spans="1:10" x14ac:dyDescent="0.25">
      <c r="A1975" t="str">
        <f t="shared" si="120"/>
        <v>2024</v>
      </c>
      <c r="B1975" t="str">
        <f t="shared" si="121"/>
        <v>03</v>
      </c>
      <c r="C1975" s="3">
        <f t="shared" si="122"/>
        <v>45352</v>
      </c>
      <c r="D1975">
        <v>202403</v>
      </c>
      <c r="E1975">
        <v>11574637</v>
      </c>
      <c r="F1975">
        <v>55492</v>
      </c>
      <c r="G1975" s="1">
        <f t="shared" si="123"/>
        <v>4.794275621775439E-3</v>
      </c>
      <c r="H1975" t="s">
        <v>183</v>
      </c>
      <c r="I1975">
        <v>651</v>
      </c>
      <c r="J1975" t="s">
        <v>188</v>
      </c>
    </row>
    <row r="1976" spans="1:10" x14ac:dyDescent="0.25">
      <c r="A1976" t="str">
        <f t="shared" si="120"/>
        <v>2024</v>
      </c>
      <c r="B1976" t="str">
        <f t="shared" si="121"/>
        <v>03</v>
      </c>
      <c r="C1976" s="3">
        <f t="shared" si="122"/>
        <v>45352</v>
      </c>
      <c r="D1976">
        <v>202403</v>
      </c>
      <c r="E1976">
        <v>47573</v>
      </c>
      <c r="F1976">
        <v>0</v>
      </c>
      <c r="G1976" s="1">
        <f t="shared" si="123"/>
        <v>0</v>
      </c>
      <c r="H1976" t="s">
        <v>183</v>
      </c>
      <c r="I1976">
        <v>652</v>
      </c>
      <c r="J1976" t="s">
        <v>189</v>
      </c>
    </row>
    <row r="1977" spans="1:10" x14ac:dyDescent="0.25">
      <c r="A1977" t="str">
        <f t="shared" si="120"/>
        <v>2024</v>
      </c>
      <c r="B1977" t="str">
        <f t="shared" si="121"/>
        <v>03</v>
      </c>
      <c r="C1977" s="3">
        <f t="shared" si="122"/>
        <v>45352</v>
      </c>
      <c r="D1977">
        <v>202403</v>
      </c>
      <c r="E1977">
        <v>247898</v>
      </c>
      <c r="F1977">
        <v>501</v>
      </c>
      <c r="G1977" s="1">
        <f t="shared" si="123"/>
        <v>2.0209925049818876E-3</v>
      </c>
      <c r="H1977" t="s">
        <v>183</v>
      </c>
      <c r="I1977">
        <v>653</v>
      </c>
      <c r="J1977" t="s">
        <v>190</v>
      </c>
    </row>
    <row r="1978" spans="1:10" x14ac:dyDescent="0.25">
      <c r="A1978" t="str">
        <f t="shared" si="120"/>
        <v>2024</v>
      </c>
      <c r="B1978" t="str">
        <f t="shared" si="121"/>
        <v>03</v>
      </c>
      <c r="C1978" s="3">
        <f t="shared" si="122"/>
        <v>45352</v>
      </c>
      <c r="D1978">
        <v>202403</v>
      </c>
      <c r="E1978">
        <v>68836718</v>
      </c>
      <c r="F1978">
        <v>142604</v>
      </c>
      <c r="G1978" s="1">
        <f t="shared" si="123"/>
        <v>2.0716269476996276E-3</v>
      </c>
      <c r="H1978" t="s">
        <v>183</v>
      </c>
      <c r="I1978">
        <v>661</v>
      </c>
      <c r="J1978" t="s">
        <v>191</v>
      </c>
    </row>
    <row r="1979" spans="1:10" x14ac:dyDescent="0.25">
      <c r="A1979" t="str">
        <f t="shared" si="120"/>
        <v>2024</v>
      </c>
      <c r="B1979" t="str">
        <f t="shared" si="121"/>
        <v>03</v>
      </c>
      <c r="C1979" s="3">
        <f t="shared" si="122"/>
        <v>45352</v>
      </c>
      <c r="D1979">
        <v>202403</v>
      </c>
      <c r="E1979">
        <v>1226298</v>
      </c>
      <c r="F1979">
        <v>27449</v>
      </c>
      <c r="G1979" s="1">
        <f t="shared" si="123"/>
        <v>2.2383629427757363E-2</v>
      </c>
      <c r="H1979" t="s">
        <v>183</v>
      </c>
      <c r="I1979">
        <v>662</v>
      </c>
      <c r="J1979" t="s">
        <v>192</v>
      </c>
    </row>
    <row r="1980" spans="1:10" x14ac:dyDescent="0.25">
      <c r="A1980" t="str">
        <f t="shared" si="120"/>
        <v>2024</v>
      </c>
      <c r="B1980" t="str">
        <f t="shared" si="121"/>
        <v>03</v>
      </c>
      <c r="C1980" s="3">
        <f t="shared" si="122"/>
        <v>45352</v>
      </c>
      <c r="D1980">
        <v>202403</v>
      </c>
      <c r="E1980">
        <v>838309</v>
      </c>
      <c r="F1980">
        <v>14498</v>
      </c>
      <c r="G1980" s="1">
        <f t="shared" si="123"/>
        <v>1.7294338960932066E-2</v>
      </c>
      <c r="H1980" t="s">
        <v>183</v>
      </c>
      <c r="I1980">
        <v>663</v>
      </c>
      <c r="J1980" t="s">
        <v>193</v>
      </c>
    </row>
    <row r="1981" spans="1:10" x14ac:dyDescent="0.25">
      <c r="A1981" t="str">
        <f t="shared" si="120"/>
        <v>2024</v>
      </c>
      <c r="B1981" t="str">
        <f t="shared" si="121"/>
        <v>03</v>
      </c>
      <c r="C1981" s="3">
        <f t="shared" si="122"/>
        <v>45352</v>
      </c>
      <c r="D1981">
        <v>202403</v>
      </c>
      <c r="E1981">
        <v>18242848</v>
      </c>
      <c r="F1981">
        <v>396083</v>
      </c>
      <c r="G1981" s="1">
        <f t="shared" si="123"/>
        <v>2.1711686684008989E-2</v>
      </c>
      <c r="H1981" t="s">
        <v>194</v>
      </c>
      <c r="I1981">
        <v>681</v>
      </c>
      <c r="J1981" t="s">
        <v>195</v>
      </c>
    </row>
    <row r="1982" spans="1:10" x14ac:dyDescent="0.25">
      <c r="A1982" t="str">
        <f t="shared" si="120"/>
        <v>2024</v>
      </c>
      <c r="B1982" t="str">
        <f t="shared" si="121"/>
        <v>03</v>
      </c>
      <c r="C1982" s="3">
        <f t="shared" si="122"/>
        <v>45352</v>
      </c>
      <c r="D1982">
        <v>202403</v>
      </c>
      <c r="E1982">
        <v>29569818</v>
      </c>
      <c r="F1982">
        <v>628252</v>
      </c>
      <c r="G1982" s="1">
        <f t="shared" si="123"/>
        <v>2.1246393873645079E-2</v>
      </c>
      <c r="H1982" t="s">
        <v>194</v>
      </c>
      <c r="I1982">
        <v>682</v>
      </c>
      <c r="J1982" t="s">
        <v>196</v>
      </c>
    </row>
    <row r="1983" spans="1:10" x14ac:dyDescent="0.25">
      <c r="A1983" t="str">
        <f t="shared" si="120"/>
        <v>2024</v>
      </c>
      <c r="B1983" t="str">
        <f t="shared" si="121"/>
        <v>03</v>
      </c>
      <c r="C1983" s="3">
        <f t="shared" si="122"/>
        <v>45352</v>
      </c>
      <c r="D1983">
        <v>202403</v>
      </c>
      <c r="E1983">
        <v>14247669</v>
      </c>
      <c r="F1983">
        <v>132203</v>
      </c>
      <c r="G1983" s="1">
        <f t="shared" si="123"/>
        <v>9.2789213449582519E-3</v>
      </c>
      <c r="H1983" t="s">
        <v>194</v>
      </c>
      <c r="I1983">
        <v>691</v>
      </c>
      <c r="J1983" t="s">
        <v>197</v>
      </c>
    </row>
    <row r="1984" spans="1:10" x14ac:dyDescent="0.25">
      <c r="A1984" t="str">
        <f t="shared" si="120"/>
        <v>2024</v>
      </c>
      <c r="B1984" t="str">
        <f t="shared" si="121"/>
        <v>03</v>
      </c>
      <c r="C1984" s="3">
        <f t="shared" si="122"/>
        <v>45352</v>
      </c>
      <c r="D1984">
        <v>202403</v>
      </c>
      <c r="E1984">
        <v>13882262</v>
      </c>
      <c r="F1984">
        <v>208285</v>
      </c>
      <c r="G1984" s="1">
        <f t="shared" si="123"/>
        <v>1.5003678795285667E-2</v>
      </c>
      <c r="H1984" t="s">
        <v>194</v>
      </c>
      <c r="I1984">
        <v>692</v>
      </c>
      <c r="J1984" t="s">
        <v>198</v>
      </c>
    </row>
    <row r="1985" spans="1:10" x14ac:dyDescent="0.25">
      <c r="A1985" t="str">
        <f t="shared" si="120"/>
        <v>2024</v>
      </c>
      <c r="B1985" t="str">
        <f t="shared" si="121"/>
        <v>03</v>
      </c>
      <c r="C1985" s="3">
        <f t="shared" si="122"/>
        <v>45352</v>
      </c>
      <c r="D1985">
        <v>202403</v>
      </c>
      <c r="E1985">
        <v>13870</v>
      </c>
      <c r="F1985">
        <v>50</v>
      </c>
      <c r="G1985" s="1">
        <f t="shared" si="123"/>
        <v>3.6049026676279738E-3</v>
      </c>
      <c r="H1985" t="s">
        <v>194</v>
      </c>
      <c r="I1985">
        <v>701</v>
      </c>
      <c r="J1985" t="s">
        <v>254</v>
      </c>
    </row>
    <row r="1986" spans="1:10" x14ac:dyDescent="0.25">
      <c r="A1986" t="str">
        <f t="shared" si="120"/>
        <v>2024</v>
      </c>
      <c r="B1986" t="str">
        <f t="shared" si="121"/>
        <v>03</v>
      </c>
      <c r="C1986" s="3">
        <f t="shared" si="122"/>
        <v>45352</v>
      </c>
      <c r="D1986">
        <v>202403</v>
      </c>
      <c r="E1986">
        <v>89906939</v>
      </c>
      <c r="F1986">
        <v>2049890</v>
      </c>
      <c r="G1986" s="1">
        <f t="shared" si="123"/>
        <v>2.2800131144493752E-2</v>
      </c>
      <c r="H1986" t="s">
        <v>194</v>
      </c>
      <c r="I1986">
        <v>702</v>
      </c>
      <c r="J1986" t="s">
        <v>199</v>
      </c>
    </row>
    <row r="1987" spans="1:10" x14ac:dyDescent="0.25">
      <c r="A1987" t="str">
        <f t="shared" ref="A1987:A2050" si="124">LEFT(D1987,4)</f>
        <v>2024</v>
      </c>
      <c r="B1987" t="str">
        <f t="shared" ref="B1987:B2050" si="125">RIGHT(D1987,2)</f>
        <v>03</v>
      </c>
      <c r="C1987" s="3">
        <f t="shared" ref="C1987:C2050" si="126">DATE(A1987,B1987,1)</f>
        <v>45352</v>
      </c>
      <c r="D1987">
        <v>202403</v>
      </c>
      <c r="E1987">
        <v>11232758</v>
      </c>
      <c r="F1987">
        <v>282472</v>
      </c>
      <c r="G1987" s="1">
        <f t="shared" ref="G1987:G2050" si="127">F1987/E1987</f>
        <v>2.5147163323557757E-2</v>
      </c>
      <c r="H1987" t="s">
        <v>194</v>
      </c>
      <c r="I1987">
        <v>711</v>
      </c>
      <c r="J1987" t="s">
        <v>200</v>
      </c>
    </row>
    <row r="1988" spans="1:10" x14ac:dyDescent="0.25">
      <c r="A1988" t="str">
        <f t="shared" si="124"/>
        <v>2024</v>
      </c>
      <c r="B1988" t="str">
        <f t="shared" si="125"/>
        <v>03</v>
      </c>
      <c r="C1988" s="3">
        <f t="shared" si="126"/>
        <v>45352</v>
      </c>
      <c r="D1988">
        <v>202403</v>
      </c>
      <c r="E1988">
        <v>677550</v>
      </c>
      <c r="F1988">
        <v>783</v>
      </c>
      <c r="G1988" s="1">
        <f t="shared" si="127"/>
        <v>1.15563427053354E-3</v>
      </c>
      <c r="H1988" t="s">
        <v>194</v>
      </c>
      <c r="I1988">
        <v>712</v>
      </c>
      <c r="J1988" t="s">
        <v>201</v>
      </c>
    </row>
    <row r="1989" spans="1:10" x14ac:dyDescent="0.25">
      <c r="A1989" t="str">
        <f t="shared" si="124"/>
        <v>2024</v>
      </c>
      <c r="B1989" t="str">
        <f t="shared" si="125"/>
        <v>03</v>
      </c>
      <c r="C1989" s="3">
        <f t="shared" si="126"/>
        <v>45352</v>
      </c>
      <c r="D1989">
        <v>202403</v>
      </c>
      <c r="E1989">
        <v>10740556</v>
      </c>
      <c r="F1989">
        <v>15046</v>
      </c>
      <c r="G1989" s="1">
        <f t="shared" si="127"/>
        <v>1.4008585775261541E-3</v>
      </c>
      <c r="H1989" t="s">
        <v>194</v>
      </c>
      <c r="I1989">
        <v>721</v>
      </c>
      <c r="J1989" t="s">
        <v>202</v>
      </c>
    </row>
    <row r="1990" spans="1:10" x14ac:dyDescent="0.25">
      <c r="A1990" t="str">
        <f t="shared" si="124"/>
        <v>2024</v>
      </c>
      <c r="B1990" t="str">
        <f t="shared" si="125"/>
        <v>03</v>
      </c>
      <c r="C1990" s="3">
        <f t="shared" si="126"/>
        <v>45352</v>
      </c>
      <c r="D1990">
        <v>202403</v>
      </c>
      <c r="E1990">
        <v>2786566</v>
      </c>
      <c r="F1990">
        <v>885</v>
      </c>
      <c r="G1990" s="1">
        <f t="shared" si="127"/>
        <v>3.1759520499424738E-4</v>
      </c>
      <c r="H1990" t="s">
        <v>194</v>
      </c>
      <c r="I1990">
        <v>722</v>
      </c>
      <c r="J1990" t="s">
        <v>203</v>
      </c>
    </row>
    <row r="1991" spans="1:10" x14ac:dyDescent="0.25">
      <c r="A1991" t="str">
        <f t="shared" si="124"/>
        <v>2024</v>
      </c>
      <c r="B1991" t="str">
        <f t="shared" si="125"/>
        <v>03</v>
      </c>
      <c r="C1991" s="3">
        <f t="shared" si="126"/>
        <v>45352</v>
      </c>
      <c r="D1991">
        <v>202403</v>
      </c>
      <c r="E1991">
        <v>3982213</v>
      </c>
      <c r="F1991">
        <v>143219</v>
      </c>
      <c r="G1991" s="1">
        <f t="shared" si="127"/>
        <v>3.5964675922659083E-2</v>
      </c>
      <c r="H1991" t="s">
        <v>194</v>
      </c>
      <c r="I1991">
        <v>731</v>
      </c>
      <c r="J1991" t="s">
        <v>204</v>
      </c>
    </row>
    <row r="1992" spans="1:10" x14ac:dyDescent="0.25">
      <c r="A1992" t="str">
        <f t="shared" si="124"/>
        <v>2024</v>
      </c>
      <c r="B1992" t="str">
        <f t="shared" si="125"/>
        <v>03</v>
      </c>
      <c r="C1992" s="3">
        <f t="shared" si="126"/>
        <v>45352</v>
      </c>
      <c r="D1992">
        <v>202403</v>
      </c>
      <c r="E1992">
        <v>121747</v>
      </c>
      <c r="F1992">
        <v>51</v>
      </c>
      <c r="G1992" s="1">
        <f t="shared" si="127"/>
        <v>4.1890149243923875E-4</v>
      </c>
      <c r="H1992" t="s">
        <v>194</v>
      </c>
      <c r="I1992">
        <v>732</v>
      </c>
      <c r="J1992" t="s">
        <v>205</v>
      </c>
    </row>
    <row r="1993" spans="1:10" x14ac:dyDescent="0.25">
      <c r="A1993" t="str">
        <f t="shared" si="124"/>
        <v>2024</v>
      </c>
      <c r="B1993" t="str">
        <f t="shared" si="125"/>
        <v>03</v>
      </c>
      <c r="C1993" s="3">
        <f t="shared" si="126"/>
        <v>45352</v>
      </c>
      <c r="D1993">
        <v>202403</v>
      </c>
      <c r="E1993">
        <v>1157587</v>
      </c>
      <c r="F1993">
        <v>25378</v>
      </c>
      <c r="G1993" s="1">
        <f t="shared" si="127"/>
        <v>2.1923190222419568E-2</v>
      </c>
      <c r="H1993" t="s">
        <v>194</v>
      </c>
      <c r="I1993">
        <v>741</v>
      </c>
      <c r="J1993" t="s">
        <v>206</v>
      </c>
    </row>
    <row r="1994" spans="1:10" x14ac:dyDescent="0.25">
      <c r="A1994" t="str">
        <f t="shared" si="124"/>
        <v>2024</v>
      </c>
      <c r="B1994" t="str">
        <f t="shared" si="125"/>
        <v>03</v>
      </c>
      <c r="C1994" s="3">
        <f t="shared" si="126"/>
        <v>45352</v>
      </c>
      <c r="D1994">
        <v>202403</v>
      </c>
      <c r="E1994">
        <v>277165</v>
      </c>
      <c r="F1994">
        <v>4599</v>
      </c>
      <c r="G1994" s="1">
        <f t="shared" si="127"/>
        <v>1.6593004167192827E-2</v>
      </c>
      <c r="H1994" t="s">
        <v>194</v>
      </c>
      <c r="I1994">
        <v>742</v>
      </c>
      <c r="J1994" t="s">
        <v>207</v>
      </c>
    </row>
    <row r="1995" spans="1:10" x14ac:dyDescent="0.25">
      <c r="A1995" t="str">
        <f t="shared" si="124"/>
        <v>2024</v>
      </c>
      <c r="B1995" t="str">
        <f t="shared" si="125"/>
        <v>03</v>
      </c>
      <c r="C1995" s="3">
        <f t="shared" si="126"/>
        <v>45352</v>
      </c>
      <c r="D1995">
        <v>202403</v>
      </c>
      <c r="E1995">
        <v>4319817</v>
      </c>
      <c r="F1995">
        <v>64746</v>
      </c>
      <c r="G1995" s="1">
        <f t="shared" si="127"/>
        <v>1.4988134914048443E-2</v>
      </c>
      <c r="H1995" t="s">
        <v>194</v>
      </c>
      <c r="I1995">
        <v>749</v>
      </c>
      <c r="J1995" t="s">
        <v>208</v>
      </c>
    </row>
    <row r="1996" spans="1:10" x14ac:dyDescent="0.25">
      <c r="A1996" t="str">
        <f t="shared" si="124"/>
        <v>2024</v>
      </c>
      <c r="B1996" t="str">
        <f t="shared" si="125"/>
        <v>03</v>
      </c>
      <c r="C1996" s="3">
        <f t="shared" si="126"/>
        <v>45352</v>
      </c>
      <c r="D1996">
        <v>202403</v>
      </c>
      <c r="E1996">
        <v>3653532</v>
      </c>
      <c r="F1996">
        <v>121202</v>
      </c>
      <c r="G1996" s="1">
        <f t="shared" si="127"/>
        <v>3.3173925943443219E-2</v>
      </c>
      <c r="H1996" t="s">
        <v>194</v>
      </c>
      <c r="I1996">
        <v>750</v>
      </c>
      <c r="J1996" t="s">
        <v>209</v>
      </c>
    </row>
    <row r="1997" spans="1:10" x14ac:dyDescent="0.25">
      <c r="A1997" t="str">
        <f t="shared" si="124"/>
        <v>2024</v>
      </c>
      <c r="B1997" t="str">
        <f t="shared" si="125"/>
        <v>03</v>
      </c>
      <c r="C1997" s="3">
        <f t="shared" si="126"/>
        <v>45352</v>
      </c>
      <c r="D1997">
        <v>202403</v>
      </c>
      <c r="E1997">
        <v>33349330</v>
      </c>
      <c r="F1997">
        <v>1043754</v>
      </c>
      <c r="G1997" s="1">
        <f t="shared" si="127"/>
        <v>3.129760028162485E-2</v>
      </c>
      <c r="H1997" t="s">
        <v>194</v>
      </c>
      <c r="I1997">
        <v>771</v>
      </c>
      <c r="J1997" t="s">
        <v>210</v>
      </c>
    </row>
    <row r="1998" spans="1:10" x14ac:dyDescent="0.25">
      <c r="A1998" t="str">
        <f t="shared" si="124"/>
        <v>2024</v>
      </c>
      <c r="B1998" t="str">
        <f t="shared" si="125"/>
        <v>03</v>
      </c>
      <c r="C1998" s="3">
        <f t="shared" si="126"/>
        <v>45352</v>
      </c>
      <c r="D1998">
        <v>202403</v>
      </c>
      <c r="E1998">
        <v>67677</v>
      </c>
      <c r="F1998">
        <v>278</v>
      </c>
      <c r="G1998" s="1">
        <f t="shared" si="127"/>
        <v>4.1077470928084876E-3</v>
      </c>
      <c r="H1998" t="s">
        <v>194</v>
      </c>
      <c r="I1998">
        <v>772</v>
      </c>
      <c r="J1998" t="s">
        <v>211</v>
      </c>
    </row>
    <row r="1999" spans="1:10" x14ac:dyDescent="0.25">
      <c r="A1999" t="str">
        <f t="shared" si="124"/>
        <v>2024</v>
      </c>
      <c r="B1999" t="str">
        <f t="shared" si="125"/>
        <v>03</v>
      </c>
      <c r="C1999" s="3">
        <f t="shared" si="126"/>
        <v>45352</v>
      </c>
      <c r="D1999">
        <v>202403</v>
      </c>
      <c r="E1999">
        <v>5794508</v>
      </c>
      <c r="F1999">
        <v>65708</v>
      </c>
      <c r="G1999" s="1">
        <f t="shared" si="127"/>
        <v>1.1339703042950325E-2</v>
      </c>
      <c r="H1999" t="s">
        <v>194</v>
      </c>
      <c r="I1999">
        <v>773</v>
      </c>
      <c r="J1999" t="s">
        <v>212</v>
      </c>
    </row>
    <row r="2000" spans="1:10" x14ac:dyDescent="0.25">
      <c r="A2000" t="str">
        <f t="shared" si="124"/>
        <v>2024</v>
      </c>
      <c r="B2000" t="str">
        <f t="shared" si="125"/>
        <v>03</v>
      </c>
      <c r="C2000" s="3">
        <f t="shared" si="126"/>
        <v>45352</v>
      </c>
      <c r="D2000">
        <v>202403</v>
      </c>
      <c r="E2000">
        <v>488033</v>
      </c>
      <c r="F2000">
        <v>2339</v>
      </c>
      <c r="G2000" s="1">
        <f t="shared" si="127"/>
        <v>4.792708689781224E-3</v>
      </c>
      <c r="H2000" t="s">
        <v>194</v>
      </c>
      <c r="I2000">
        <v>774</v>
      </c>
      <c r="J2000" t="s">
        <v>213</v>
      </c>
    </row>
    <row r="2001" spans="1:10" x14ac:dyDescent="0.25">
      <c r="A2001" t="str">
        <f t="shared" si="124"/>
        <v>2024</v>
      </c>
      <c r="B2001" t="str">
        <f t="shared" si="125"/>
        <v>03</v>
      </c>
      <c r="C2001" s="3">
        <f t="shared" si="126"/>
        <v>45352</v>
      </c>
      <c r="D2001">
        <v>202403</v>
      </c>
      <c r="E2001">
        <v>1268473</v>
      </c>
      <c r="F2001">
        <v>3632</v>
      </c>
      <c r="G2001" s="1">
        <f t="shared" si="127"/>
        <v>2.8632852256216725E-3</v>
      </c>
      <c r="H2001" t="s">
        <v>194</v>
      </c>
      <c r="I2001">
        <v>780</v>
      </c>
      <c r="J2001" t="s">
        <v>214</v>
      </c>
    </row>
    <row r="2002" spans="1:10" x14ac:dyDescent="0.25">
      <c r="A2002" t="str">
        <f t="shared" si="124"/>
        <v>2024</v>
      </c>
      <c r="B2002" t="str">
        <f t="shared" si="125"/>
        <v>03</v>
      </c>
      <c r="C2002" s="3">
        <f t="shared" si="126"/>
        <v>45352</v>
      </c>
      <c r="D2002">
        <v>202403</v>
      </c>
      <c r="E2002">
        <v>20661394</v>
      </c>
      <c r="F2002">
        <v>114331</v>
      </c>
      <c r="G2002" s="1">
        <f t="shared" si="127"/>
        <v>5.5335569323154091E-3</v>
      </c>
      <c r="H2002" t="s">
        <v>194</v>
      </c>
      <c r="I2002">
        <v>791</v>
      </c>
      <c r="J2002" t="s">
        <v>215</v>
      </c>
    </row>
    <row r="2003" spans="1:10" x14ac:dyDescent="0.25">
      <c r="A2003" t="str">
        <f t="shared" si="124"/>
        <v>2024</v>
      </c>
      <c r="B2003" t="str">
        <f t="shared" si="125"/>
        <v>03</v>
      </c>
      <c r="C2003" s="3">
        <f t="shared" si="126"/>
        <v>45352</v>
      </c>
      <c r="D2003">
        <v>202403</v>
      </c>
      <c r="E2003">
        <v>7527506</v>
      </c>
      <c r="F2003">
        <v>128291</v>
      </c>
      <c r="G2003" s="1">
        <f t="shared" si="127"/>
        <v>1.7042962171003252E-2</v>
      </c>
      <c r="H2003" t="s">
        <v>194</v>
      </c>
      <c r="I2003">
        <v>801</v>
      </c>
      <c r="J2003" t="s">
        <v>216</v>
      </c>
    </row>
    <row r="2004" spans="1:10" x14ac:dyDescent="0.25">
      <c r="A2004" t="str">
        <f t="shared" si="124"/>
        <v>2024</v>
      </c>
      <c r="B2004" t="str">
        <f t="shared" si="125"/>
        <v>03</v>
      </c>
      <c r="C2004" s="3">
        <f t="shared" si="126"/>
        <v>45352</v>
      </c>
      <c r="D2004">
        <v>202403</v>
      </c>
      <c r="E2004">
        <v>143133</v>
      </c>
      <c r="F2004">
        <v>2758</v>
      </c>
      <c r="G2004" s="1">
        <f t="shared" si="127"/>
        <v>1.9268791962719987E-2</v>
      </c>
      <c r="H2004" t="s">
        <v>194</v>
      </c>
      <c r="I2004">
        <v>811</v>
      </c>
      <c r="J2004" t="s">
        <v>217</v>
      </c>
    </row>
    <row r="2005" spans="1:10" x14ac:dyDescent="0.25">
      <c r="A2005" t="str">
        <f t="shared" si="124"/>
        <v>2024</v>
      </c>
      <c r="B2005" t="str">
        <f t="shared" si="125"/>
        <v>03</v>
      </c>
      <c r="C2005" s="3">
        <f t="shared" si="126"/>
        <v>45352</v>
      </c>
      <c r="D2005">
        <v>202403</v>
      </c>
      <c r="E2005">
        <v>6951262</v>
      </c>
      <c r="F2005">
        <v>151312</v>
      </c>
      <c r="G2005" s="1">
        <f t="shared" si="127"/>
        <v>2.1767558178644397E-2</v>
      </c>
      <c r="H2005" t="s">
        <v>194</v>
      </c>
      <c r="I2005">
        <v>812</v>
      </c>
      <c r="J2005" t="s">
        <v>218</v>
      </c>
    </row>
    <row r="2006" spans="1:10" x14ac:dyDescent="0.25">
      <c r="A2006" t="str">
        <f t="shared" si="124"/>
        <v>2024</v>
      </c>
      <c r="B2006" t="str">
        <f t="shared" si="125"/>
        <v>03</v>
      </c>
      <c r="C2006" s="3">
        <f t="shared" si="126"/>
        <v>45352</v>
      </c>
      <c r="D2006">
        <v>202403</v>
      </c>
      <c r="E2006">
        <v>634947</v>
      </c>
      <c r="F2006">
        <v>19671</v>
      </c>
      <c r="G2006" s="1">
        <f t="shared" si="127"/>
        <v>3.0980538533137411E-2</v>
      </c>
      <c r="H2006" t="s">
        <v>194</v>
      </c>
      <c r="I2006">
        <v>813</v>
      </c>
      <c r="J2006" t="s">
        <v>219</v>
      </c>
    </row>
    <row r="2007" spans="1:10" x14ac:dyDescent="0.25">
      <c r="A2007" t="str">
        <f t="shared" si="124"/>
        <v>2024</v>
      </c>
      <c r="B2007" t="str">
        <f t="shared" si="125"/>
        <v>03</v>
      </c>
      <c r="C2007" s="3">
        <f t="shared" si="126"/>
        <v>45352</v>
      </c>
      <c r="D2007">
        <v>202403</v>
      </c>
      <c r="E2007">
        <v>1450736</v>
      </c>
      <c r="F2007">
        <v>17690</v>
      </c>
      <c r="G2007" s="1">
        <f t="shared" si="127"/>
        <v>1.2193810589935039E-2</v>
      </c>
      <c r="H2007" t="s">
        <v>194</v>
      </c>
      <c r="I2007">
        <v>821</v>
      </c>
      <c r="J2007" t="s">
        <v>220</v>
      </c>
    </row>
    <row r="2008" spans="1:10" x14ac:dyDescent="0.25">
      <c r="A2008" t="str">
        <f t="shared" si="124"/>
        <v>2024</v>
      </c>
      <c r="B2008" t="str">
        <f t="shared" si="125"/>
        <v>03</v>
      </c>
      <c r="C2008" s="3">
        <f t="shared" si="126"/>
        <v>45352</v>
      </c>
      <c r="D2008">
        <v>202403</v>
      </c>
      <c r="E2008">
        <v>585053</v>
      </c>
      <c r="F2008">
        <v>42398</v>
      </c>
      <c r="G2008" s="1">
        <f t="shared" si="127"/>
        <v>7.2468648139570255E-2</v>
      </c>
      <c r="H2008" t="s">
        <v>194</v>
      </c>
      <c r="I2008">
        <v>822</v>
      </c>
      <c r="J2008" t="s">
        <v>221</v>
      </c>
    </row>
    <row r="2009" spans="1:10" x14ac:dyDescent="0.25">
      <c r="A2009" t="str">
        <f t="shared" si="124"/>
        <v>2024</v>
      </c>
      <c r="B2009" t="str">
        <f t="shared" si="125"/>
        <v>03</v>
      </c>
      <c r="C2009" s="3">
        <f t="shared" si="126"/>
        <v>45352</v>
      </c>
      <c r="D2009">
        <v>202403</v>
      </c>
      <c r="E2009">
        <v>194149</v>
      </c>
      <c r="F2009">
        <v>704</v>
      </c>
      <c r="G2009" s="1">
        <f t="shared" si="127"/>
        <v>3.626080999644603E-3</v>
      </c>
      <c r="H2009" t="s">
        <v>194</v>
      </c>
      <c r="I2009">
        <v>823</v>
      </c>
      <c r="J2009" t="s">
        <v>222</v>
      </c>
    </row>
    <row r="2010" spans="1:10" x14ac:dyDescent="0.25">
      <c r="A2010" t="str">
        <f t="shared" si="124"/>
        <v>2024</v>
      </c>
      <c r="B2010" t="str">
        <f t="shared" si="125"/>
        <v>03</v>
      </c>
      <c r="C2010" s="3">
        <f t="shared" si="126"/>
        <v>45352</v>
      </c>
      <c r="D2010">
        <v>202403</v>
      </c>
      <c r="E2010">
        <v>221604704</v>
      </c>
      <c r="F2010">
        <v>2086831</v>
      </c>
      <c r="G2010" s="1">
        <f t="shared" si="127"/>
        <v>9.4169075039129135E-3</v>
      </c>
      <c r="H2010" t="s">
        <v>194</v>
      </c>
      <c r="I2010">
        <v>829</v>
      </c>
      <c r="J2010" t="s">
        <v>223</v>
      </c>
    </row>
    <row r="2011" spans="1:10" x14ac:dyDescent="0.25">
      <c r="A2011" t="str">
        <f t="shared" si="124"/>
        <v>2024</v>
      </c>
      <c r="B2011" t="str">
        <f t="shared" si="125"/>
        <v>03</v>
      </c>
      <c r="C2011" s="3">
        <f t="shared" si="126"/>
        <v>45352</v>
      </c>
      <c r="D2011">
        <v>202403</v>
      </c>
      <c r="E2011">
        <v>561380696</v>
      </c>
      <c r="F2011">
        <v>107584</v>
      </c>
      <c r="G2011" s="1">
        <f t="shared" si="127"/>
        <v>1.9164178741194193E-4</v>
      </c>
      <c r="H2011" t="s">
        <v>224</v>
      </c>
      <c r="I2011">
        <v>841</v>
      </c>
      <c r="J2011" t="s">
        <v>225</v>
      </c>
    </row>
    <row r="2012" spans="1:10" x14ac:dyDescent="0.25">
      <c r="A2012" t="str">
        <f t="shared" si="124"/>
        <v>2024</v>
      </c>
      <c r="B2012" t="str">
        <f t="shared" si="125"/>
        <v>03</v>
      </c>
      <c r="C2012" s="3">
        <f t="shared" si="126"/>
        <v>45352</v>
      </c>
      <c r="D2012">
        <v>202403</v>
      </c>
      <c r="E2012">
        <v>1004692</v>
      </c>
      <c r="F2012">
        <v>12091</v>
      </c>
      <c r="G2012" s="1">
        <f t="shared" si="127"/>
        <v>1.2034533966628579E-2</v>
      </c>
      <c r="H2012" t="s">
        <v>224</v>
      </c>
      <c r="I2012">
        <v>842</v>
      </c>
      <c r="J2012" t="s">
        <v>226</v>
      </c>
    </row>
    <row r="2013" spans="1:10" x14ac:dyDescent="0.25">
      <c r="A2013" t="str">
        <f t="shared" si="124"/>
        <v>2024</v>
      </c>
      <c r="B2013" t="str">
        <f t="shared" si="125"/>
        <v>03</v>
      </c>
      <c r="C2013" s="3">
        <f t="shared" si="126"/>
        <v>45352</v>
      </c>
      <c r="D2013">
        <v>202403</v>
      </c>
      <c r="E2013">
        <v>1794131</v>
      </c>
      <c r="F2013">
        <v>4967</v>
      </c>
      <c r="G2013" s="1">
        <f t="shared" si="127"/>
        <v>2.7684711985914074E-3</v>
      </c>
      <c r="H2013" t="s">
        <v>224</v>
      </c>
      <c r="I2013">
        <v>843</v>
      </c>
      <c r="J2013" t="s">
        <v>227</v>
      </c>
    </row>
    <row r="2014" spans="1:10" x14ac:dyDescent="0.25">
      <c r="A2014" t="str">
        <f t="shared" si="124"/>
        <v>2024</v>
      </c>
      <c r="B2014" t="str">
        <f t="shared" si="125"/>
        <v>03</v>
      </c>
      <c r="C2014" s="3">
        <f t="shared" si="126"/>
        <v>45352</v>
      </c>
      <c r="D2014">
        <v>202403</v>
      </c>
      <c r="E2014">
        <v>4317344</v>
      </c>
      <c r="F2014">
        <v>21140</v>
      </c>
      <c r="G2014" s="1">
        <f t="shared" si="127"/>
        <v>4.8965289770747942E-3</v>
      </c>
      <c r="H2014" t="s">
        <v>228</v>
      </c>
      <c r="I2014">
        <v>851</v>
      </c>
      <c r="J2014" t="s">
        <v>229</v>
      </c>
    </row>
    <row r="2015" spans="1:10" x14ac:dyDescent="0.25">
      <c r="A2015" t="str">
        <f t="shared" si="124"/>
        <v>2024</v>
      </c>
      <c r="B2015" t="str">
        <f t="shared" si="125"/>
        <v>03</v>
      </c>
      <c r="C2015" s="3">
        <f t="shared" si="126"/>
        <v>45352</v>
      </c>
      <c r="D2015">
        <v>202403</v>
      </c>
      <c r="E2015">
        <v>1091310</v>
      </c>
      <c r="F2015">
        <v>19175</v>
      </c>
      <c r="G2015" s="1">
        <f t="shared" si="127"/>
        <v>1.7570626128231209E-2</v>
      </c>
      <c r="H2015" t="s">
        <v>228</v>
      </c>
      <c r="I2015">
        <v>852</v>
      </c>
      <c r="J2015" t="s">
        <v>230</v>
      </c>
    </row>
    <row r="2016" spans="1:10" x14ac:dyDescent="0.25">
      <c r="A2016" t="str">
        <f t="shared" si="124"/>
        <v>2024</v>
      </c>
      <c r="B2016" t="str">
        <f t="shared" si="125"/>
        <v>03</v>
      </c>
      <c r="C2016" s="3">
        <f t="shared" si="126"/>
        <v>45352</v>
      </c>
      <c r="D2016">
        <v>202403</v>
      </c>
      <c r="E2016">
        <v>4638782</v>
      </c>
      <c r="F2016">
        <v>4042</v>
      </c>
      <c r="G2016" s="1">
        <f t="shared" si="127"/>
        <v>8.7134941887762778E-4</v>
      </c>
      <c r="H2016" t="s">
        <v>228</v>
      </c>
      <c r="I2016">
        <v>853</v>
      </c>
      <c r="J2016" t="s">
        <v>231</v>
      </c>
    </row>
    <row r="2017" spans="1:10" x14ac:dyDescent="0.25">
      <c r="A2017" t="str">
        <f t="shared" si="124"/>
        <v>2024</v>
      </c>
      <c r="B2017" t="str">
        <f t="shared" si="125"/>
        <v>03</v>
      </c>
      <c r="C2017" s="3">
        <f t="shared" si="126"/>
        <v>45352</v>
      </c>
      <c r="D2017">
        <v>202403</v>
      </c>
      <c r="E2017">
        <v>27620921</v>
      </c>
      <c r="F2017">
        <v>242620</v>
      </c>
      <c r="G2017" s="1">
        <f t="shared" si="127"/>
        <v>8.7839214340463163E-3</v>
      </c>
      <c r="H2017" t="s">
        <v>228</v>
      </c>
      <c r="I2017">
        <v>854</v>
      </c>
      <c r="J2017" t="s">
        <v>232</v>
      </c>
    </row>
    <row r="2018" spans="1:10" x14ac:dyDescent="0.25">
      <c r="A2018" t="str">
        <f t="shared" si="124"/>
        <v>2024</v>
      </c>
      <c r="B2018" t="str">
        <f t="shared" si="125"/>
        <v>03</v>
      </c>
      <c r="C2018" s="3">
        <f t="shared" si="126"/>
        <v>45352</v>
      </c>
      <c r="D2018">
        <v>202403</v>
      </c>
      <c r="E2018">
        <v>588272</v>
      </c>
      <c r="F2018">
        <v>14558</v>
      </c>
      <c r="G2018" s="1">
        <f t="shared" si="127"/>
        <v>2.4747055783719097E-2</v>
      </c>
      <c r="H2018" t="s">
        <v>228</v>
      </c>
      <c r="I2018">
        <v>855</v>
      </c>
      <c r="J2018" t="s">
        <v>233</v>
      </c>
    </row>
    <row r="2019" spans="1:10" x14ac:dyDescent="0.25">
      <c r="A2019" t="str">
        <f t="shared" si="124"/>
        <v>2024</v>
      </c>
      <c r="B2019" t="str">
        <f t="shared" si="125"/>
        <v>03</v>
      </c>
      <c r="C2019" s="3">
        <f t="shared" si="126"/>
        <v>45352</v>
      </c>
      <c r="D2019">
        <v>202403</v>
      </c>
      <c r="E2019">
        <v>104388364</v>
      </c>
      <c r="F2019">
        <v>1185565</v>
      </c>
      <c r="G2019" s="1">
        <f t="shared" si="127"/>
        <v>1.1357252423268172E-2</v>
      </c>
      <c r="H2019" t="s">
        <v>234</v>
      </c>
      <c r="I2019">
        <v>861</v>
      </c>
      <c r="J2019" t="s">
        <v>235</v>
      </c>
    </row>
    <row r="2020" spans="1:10" x14ac:dyDescent="0.25">
      <c r="A2020" t="str">
        <f t="shared" si="124"/>
        <v>2024</v>
      </c>
      <c r="B2020" t="str">
        <f t="shared" si="125"/>
        <v>03</v>
      </c>
      <c r="C2020" s="3">
        <f t="shared" si="126"/>
        <v>45352</v>
      </c>
      <c r="D2020">
        <v>202403</v>
      </c>
      <c r="E2020">
        <v>3979227</v>
      </c>
      <c r="F2020">
        <v>17464</v>
      </c>
      <c r="G2020" s="1">
        <f t="shared" si="127"/>
        <v>4.3887920945449958E-3</v>
      </c>
      <c r="H2020" t="s">
        <v>234</v>
      </c>
      <c r="I2020">
        <v>862</v>
      </c>
      <c r="J2020" t="s">
        <v>236</v>
      </c>
    </row>
    <row r="2021" spans="1:10" x14ac:dyDescent="0.25">
      <c r="A2021" t="str">
        <f t="shared" si="124"/>
        <v>2024</v>
      </c>
      <c r="B2021" t="str">
        <f t="shared" si="125"/>
        <v>03</v>
      </c>
      <c r="C2021" s="3">
        <f t="shared" si="126"/>
        <v>45352</v>
      </c>
      <c r="D2021">
        <v>202403</v>
      </c>
      <c r="E2021">
        <v>6362638</v>
      </c>
      <c r="F2021">
        <v>41165</v>
      </c>
      <c r="G2021" s="1">
        <f t="shared" si="127"/>
        <v>6.4698007335950904E-3</v>
      </c>
      <c r="H2021" t="s">
        <v>234</v>
      </c>
      <c r="I2021">
        <v>863</v>
      </c>
      <c r="J2021" t="s">
        <v>237</v>
      </c>
    </row>
    <row r="2022" spans="1:10" x14ac:dyDescent="0.25">
      <c r="A2022" t="str">
        <f t="shared" si="124"/>
        <v>2024</v>
      </c>
      <c r="B2022" t="str">
        <f t="shared" si="125"/>
        <v>03</v>
      </c>
      <c r="C2022" s="3">
        <f t="shared" si="126"/>
        <v>45352</v>
      </c>
      <c r="D2022">
        <v>202403</v>
      </c>
      <c r="E2022">
        <v>1171516</v>
      </c>
      <c r="F2022">
        <v>12737</v>
      </c>
      <c r="G2022" s="1">
        <f t="shared" si="127"/>
        <v>1.0872237340335086E-2</v>
      </c>
      <c r="H2022" t="s">
        <v>234</v>
      </c>
      <c r="I2022">
        <v>864</v>
      </c>
      <c r="J2022" t="s">
        <v>238</v>
      </c>
    </row>
    <row r="2023" spans="1:10" x14ac:dyDescent="0.25">
      <c r="A2023" t="str">
        <f t="shared" si="124"/>
        <v>2024</v>
      </c>
      <c r="B2023" t="str">
        <f t="shared" si="125"/>
        <v>03</v>
      </c>
      <c r="C2023" s="3">
        <f t="shared" si="126"/>
        <v>45352</v>
      </c>
      <c r="D2023">
        <v>202403</v>
      </c>
      <c r="E2023">
        <v>69938718</v>
      </c>
      <c r="F2023">
        <v>932814</v>
      </c>
      <c r="G2023" s="1">
        <f t="shared" si="127"/>
        <v>1.3337590774826612E-2</v>
      </c>
      <c r="H2023" t="s">
        <v>234</v>
      </c>
      <c r="I2023">
        <v>869</v>
      </c>
      <c r="J2023" t="s">
        <v>239</v>
      </c>
    </row>
    <row r="2024" spans="1:10" x14ac:dyDescent="0.25">
      <c r="A2024" t="str">
        <f t="shared" si="124"/>
        <v>2024</v>
      </c>
      <c r="B2024" t="str">
        <f t="shared" si="125"/>
        <v>03</v>
      </c>
      <c r="C2024" s="3">
        <f t="shared" si="126"/>
        <v>45352</v>
      </c>
      <c r="D2024">
        <v>202403</v>
      </c>
      <c r="E2024">
        <v>2200883</v>
      </c>
      <c r="F2024">
        <v>12173</v>
      </c>
      <c r="G2024" s="1">
        <f t="shared" si="127"/>
        <v>5.5309618912045755E-3</v>
      </c>
      <c r="H2024" t="s">
        <v>234</v>
      </c>
      <c r="I2024">
        <v>870</v>
      </c>
      <c r="J2024" t="s">
        <v>240</v>
      </c>
    </row>
    <row r="2025" spans="1:10" x14ac:dyDescent="0.25">
      <c r="A2025" t="str">
        <f t="shared" si="124"/>
        <v>2024</v>
      </c>
      <c r="B2025" t="str">
        <f t="shared" si="125"/>
        <v>03</v>
      </c>
      <c r="C2025" s="3">
        <f t="shared" si="126"/>
        <v>45352</v>
      </c>
      <c r="D2025">
        <v>202403</v>
      </c>
      <c r="E2025">
        <v>280101</v>
      </c>
      <c r="F2025">
        <v>9385</v>
      </c>
      <c r="G2025" s="1">
        <f t="shared" si="127"/>
        <v>3.3505771132555755E-2</v>
      </c>
      <c r="H2025" t="s">
        <v>234</v>
      </c>
      <c r="I2025">
        <v>880</v>
      </c>
      <c r="J2025" t="s">
        <v>241</v>
      </c>
    </row>
    <row r="2026" spans="1:10" x14ac:dyDescent="0.25">
      <c r="A2026" t="str">
        <f t="shared" si="124"/>
        <v>2024</v>
      </c>
      <c r="B2026" t="str">
        <f t="shared" si="125"/>
        <v>03</v>
      </c>
      <c r="C2026" s="3">
        <f t="shared" si="126"/>
        <v>45352</v>
      </c>
      <c r="D2026">
        <v>202403</v>
      </c>
      <c r="E2026">
        <v>5370705</v>
      </c>
      <c r="F2026">
        <v>105835</v>
      </c>
      <c r="G2026" s="1">
        <f t="shared" si="127"/>
        <v>1.9705979010204433E-2</v>
      </c>
      <c r="H2026" t="s">
        <v>234</v>
      </c>
      <c r="I2026">
        <v>900</v>
      </c>
      <c r="J2026" t="s">
        <v>242</v>
      </c>
    </row>
    <row r="2027" spans="1:10" x14ac:dyDescent="0.25">
      <c r="A2027" t="str">
        <f t="shared" si="124"/>
        <v>2024</v>
      </c>
      <c r="B2027" t="str">
        <f t="shared" si="125"/>
        <v>03</v>
      </c>
      <c r="C2027" s="3">
        <f t="shared" si="126"/>
        <v>45352</v>
      </c>
      <c r="D2027">
        <v>202403</v>
      </c>
      <c r="E2027">
        <v>8134153</v>
      </c>
      <c r="F2027">
        <v>3602</v>
      </c>
      <c r="G2027" s="1">
        <f t="shared" si="127"/>
        <v>4.4282422521435235E-4</v>
      </c>
      <c r="H2027" t="s">
        <v>234</v>
      </c>
      <c r="I2027">
        <v>910</v>
      </c>
      <c r="J2027" t="s">
        <v>243</v>
      </c>
    </row>
    <row r="2028" spans="1:10" x14ac:dyDescent="0.25">
      <c r="A2028" t="str">
        <f t="shared" si="124"/>
        <v>2024</v>
      </c>
      <c r="B2028" t="str">
        <f t="shared" si="125"/>
        <v>03</v>
      </c>
      <c r="C2028" s="3">
        <f t="shared" si="126"/>
        <v>45352</v>
      </c>
      <c r="D2028">
        <v>202403</v>
      </c>
      <c r="E2028">
        <v>4333794</v>
      </c>
      <c r="F2028">
        <v>7111</v>
      </c>
      <c r="G2028" s="1">
        <f t="shared" si="127"/>
        <v>1.6408255676204268E-3</v>
      </c>
      <c r="H2028" t="s">
        <v>234</v>
      </c>
      <c r="I2028">
        <v>920</v>
      </c>
      <c r="J2028" t="s">
        <v>244</v>
      </c>
    </row>
    <row r="2029" spans="1:10" x14ac:dyDescent="0.25">
      <c r="A2029" t="str">
        <f t="shared" si="124"/>
        <v>2024</v>
      </c>
      <c r="B2029" t="str">
        <f t="shared" si="125"/>
        <v>03</v>
      </c>
      <c r="C2029" s="3">
        <f t="shared" si="126"/>
        <v>45352</v>
      </c>
      <c r="D2029">
        <v>202403</v>
      </c>
      <c r="E2029">
        <v>12289021</v>
      </c>
      <c r="F2029">
        <v>298922</v>
      </c>
      <c r="G2029" s="1">
        <f t="shared" si="127"/>
        <v>2.4324313547840794E-2</v>
      </c>
      <c r="H2029" t="s">
        <v>234</v>
      </c>
      <c r="I2029">
        <v>931</v>
      </c>
      <c r="J2029" t="s">
        <v>245</v>
      </c>
    </row>
    <row r="2030" spans="1:10" x14ac:dyDescent="0.25">
      <c r="A2030" t="str">
        <f t="shared" si="124"/>
        <v>2024</v>
      </c>
      <c r="B2030" t="str">
        <f t="shared" si="125"/>
        <v>03</v>
      </c>
      <c r="C2030" s="3">
        <f t="shared" si="126"/>
        <v>45352</v>
      </c>
      <c r="D2030">
        <v>202403</v>
      </c>
      <c r="E2030">
        <v>2448648</v>
      </c>
      <c r="F2030">
        <v>10070</v>
      </c>
      <c r="G2030" s="1">
        <f t="shared" si="127"/>
        <v>4.1124734955779677E-3</v>
      </c>
      <c r="H2030" t="s">
        <v>234</v>
      </c>
      <c r="I2030">
        <v>939</v>
      </c>
      <c r="J2030" t="s">
        <v>246</v>
      </c>
    </row>
    <row r="2031" spans="1:10" x14ac:dyDescent="0.25">
      <c r="A2031" t="str">
        <f t="shared" si="124"/>
        <v>2024</v>
      </c>
      <c r="B2031" t="str">
        <f t="shared" si="125"/>
        <v>03</v>
      </c>
      <c r="C2031" s="3">
        <f t="shared" si="126"/>
        <v>45352</v>
      </c>
      <c r="D2031">
        <v>202403</v>
      </c>
      <c r="E2031">
        <v>4349758</v>
      </c>
      <c r="F2031">
        <v>17222</v>
      </c>
      <c r="G2031" s="1">
        <f t="shared" si="127"/>
        <v>3.9593007243161572E-3</v>
      </c>
      <c r="H2031" t="s">
        <v>234</v>
      </c>
      <c r="I2031">
        <v>941</v>
      </c>
      <c r="J2031" t="s">
        <v>247</v>
      </c>
    </row>
    <row r="2032" spans="1:10" x14ac:dyDescent="0.25">
      <c r="A2032" t="str">
        <f t="shared" si="124"/>
        <v>2024</v>
      </c>
      <c r="B2032" t="str">
        <f t="shared" si="125"/>
        <v>03</v>
      </c>
      <c r="C2032" s="3">
        <f t="shared" si="126"/>
        <v>45352</v>
      </c>
      <c r="D2032">
        <v>202403</v>
      </c>
      <c r="E2032">
        <v>1021888</v>
      </c>
      <c r="F2032">
        <v>69826</v>
      </c>
      <c r="G2032" s="1">
        <f t="shared" si="127"/>
        <v>6.8330384543120182E-2</v>
      </c>
      <c r="H2032" t="s">
        <v>234</v>
      </c>
      <c r="I2032">
        <v>942</v>
      </c>
      <c r="J2032" t="s">
        <v>248</v>
      </c>
    </row>
    <row r="2033" spans="1:10" x14ac:dyDescent="0.25">
      <c r="A2033" t="str">
        <f t="shared" si="124"/>
        <v>2024</v>
      </c>
      <c r="B2033" t="str">
        <f t="shared" si="125"/>
        <v>03</v>
      </c>
      <c r="C2033" s="3">
        <f t="shared" si="126"/>
        <v>45352</v>
      </c>
      <c r="D2033">
        <v>202403</v>
      </c>
      <c r="E2033">
        <v>29412183</v>
      </c>
      <c r="F2033">
        <v>521877</v>
      </c>
      <c r="G2033" s="1">
        <f t="shared" si="127"/>
        <v>1.7743565651009312E-2</v>
      </c>
      <c r="H2033" t="s">
        <v>234</v>
      </c>
      <c r="I2033">
        <v>949</v>
      </c>
      <c r="J2033" t="s">
        <v>249</v>
      </c>
    </row>
    <row r="2034" spans="1:10" x14ac:dyDescent="0.25">
      <c r="A2034" t="str">
        <f t="shared" si="124"/>
        <v>2024</v>
      </c>
      <c r="B2034" t="str">
        <f t="shared" si="125"/>
        <v>03</v>
      </c>
      <c r="C2034" s="3">
        <f t="shared" si="126"/>
        <v>45352</v>
      </c>
      <c r="D2034">
        <v>202403</v>
      </c>
      <c r="E2034">
        <v>1194007</v>
      </c>
      <c r="F2034">
        <v>19058</v>
      </c>
      <c r="G2034" s="1">
        <f t="shared" si="127"/>
        <v>1.5961380460918571E-2</v>
      </c>
      <c r="H2034" t="s">
        <v>234</v>
      </c>
      <c r="I2034">
        <v>951</v>
      </c>
      <c r="J2034" t="s">
        <v>250</v>
      </c>
    </row>
    <row r="2035" spans="1:10" x14ac:dyDescent="0.25">
      <c r="A2035" t="str">
        <f t="shared" si="124"/>
        <v>2024</v>
      </c>
      <c r="B2035" t="str">
        <f t="shared" si="125"/>
        <v>03</v>
      </c>
      <c r="C2035" s="3">
        <f t="shared" si="126"/>
        <v>45352</v>
      </c>
      <c r="D2035">
        <v>202403</v>
      </c>
      <c r="E2035">
        <v>580272</v>
      </c>
      <c r="F2035">
        <v>21025</v>
      </c>
      <c r="G2035" s="1">
        <f t="shared" si="127"/>
        <v>3.6233007968676761E-2</v>
      </c>
      <c r="H2035" t="s">
        <v>234</v>
      </c>
      <c r="I2035">
        <v>952</v>
      </c>
      <c r="J2035" t="s">
        <v>251</v>
      </c>
    </row>
    <row r="2036" spans="1:10" x14ac:dyDescent="0.25">
      <c r="A2036" t="str">
        <f t="shared" si="124"/>
        <v>2024</v>
      </c>
      <c r="B2036" t="str">
        <f t="shared" si="125"/>
        <v>03</v>
      </c>
      <c r="C2036" s="3">
        <f t="shared" si="126"/>
        <v>45352</v>
      </c>
      <c r="D2036">
        <v>202403</v>
      </c>
      <c r="E2036">
        <v>273407247</v>
      </c>
      <c r="F2036">
        <v>6358429</v>
      </c>
      <c r="G2036" s="1">
        <f t="shared" si="127"/>
        <v>2.3256256261561348E-2</v>
      </c>
      <c r="H2036" t="s">
        <v>234</v>
      </c>
      <c r="I2036">
        <v>960</v>
      </c>
      <c r="J2036" t="s">
        <v>252</v>
      </c>
    </row>
    <row r="2037" spans="1:10" x14ac:dyDescent="0.25">
      <c r="A2037" t="str">
        <f t="shared" si="124"/>
        <v>2024</v>
      </c>
      <c r="B2037" t="str">
        <f t="shared" si="125"/>
        <v>03</v>
      </c>
      <c r="C2037" s="3">
        <f t="shared" si="126"/>
        <v>45352</v>
      </c>
      <c r="D2037">
        <v>202403</v>
      </c>
      <c r="E2037">
        <v>135844</v>
      </c>
      <c r="F2037">
        <v>2892</v>
      </c>
      <c r="G2037" s="1">
        <f t="shared" si="127"/>
        <v>2.1289125761903359E-2</v>
      </c>
      <c r="H2037" t="s">
        <v>234</v>
      </c>
      <c r="I2037">
        <v>970</v>
      </c>
      <c r="J2037" t="s">
        <v>254</v>
      </c>
    </row>
    <row r="2038" spans="1:10" x14ac:dyDescent="0.25">
      <c r="A2038" t="str">
        <f t="shared" si="124"/>
        <v>2024</v>
      </c>
      <c r="B2038" t="str">
        <f t="shared" si="125"/>
        <v>03</v>
      </c>
      <c r="C2038" s="3">
        <f t="shared" si="126"/>
        <v>45352</v>
      </c>
      <c r="D2038">
        <v>202403</v>
      </c>
      <c r="E2038">
        <v>582678</v>
      </c>
      <c r="F2038">
        <v>950</v>
      </c>
      <c r="G2038" s="1">
        <f t="shared" si="127"/>
        <v>1.6304030699631701E-3</v>
      </c>
      <c r="H2038" t="s">
        <v>234</v>
      </c>
      <c r="I2038">
        <v>990</v>
      </c>
      <c r="J2038" t="s">
        <v>254</v>
      </c>
    </row>
    <row r="2039" spans="1:10" x14ac:dyDescent="0.25">
      <c r="A2039" t="str">
        <f t="shared" si="124"/>
        <v>2024</v>
      </c>
      <c r="B2039" t="str">
        <f t="shared" si="125"/>
        <v>03</v>
      </c>
      <c r="C2039" s="3">
        <f t="shared" si="126"/>
        <v>45352</v>
      </c>
      <c r="D2039">
        <v>202403</v>
      </c>
      <c r="E2039">
        <v>60553684</v>
      </c>
      <c r="F2039">
        <v>1727311</v>
      </c>
      <c r="G2039" s="1">
        <f t="shared" si="127"/>
        <v>2.8525283449310861E-2</v>
      </c>
      <c r="H2039" t="s">
        <v>234</v>
      </c>
      <c r="I2039">
        <v>999</v>
      </c>
      <c r="J2039" t="s">
        <v>253</v>
      </c>
    </row>
    <row r="2040" spans="1:10" x14ac:dyDescent="0.25">
      <c r="A2040" t="str">
        <f t="shared" si="124"/>
        <v>2024</v>
      </c>
      <c r="B2040" t="str">
        <f t="shared" si="125"/>
        <v>04</v>
      </c>
      <c r="C2040" s="3">
        <f t="shared" si="126"/>
        <v>45383</v>
      </c>
      <c r="D2040">
        <v>202404</v>
      </c>
      <c r="E2040">
        <v>1603804771</v>
      </c>
      <c r="F2040">
        <v>28962046</v>
      </c>
      <c r="G2040" s="1">
        <f t="shared" si="127"/>
        <v>1.8058336353458822E-2</v>
      </c>
      <c r="H2040" t="s">
        <v>4</v>
      </c>
      <c r="I2040">
        <v>11</v>
      </c>
      <c r="J2040" t="s">
        <v>5</v>
      </c>
    </row>
    <row r="2041" spans="1:10" x14ac:dyDescent="0.25">
      <c r="A2041" t="str">
        <f t="shared" si="124"/>
        <v>2024</v>
      </c>
      <c r="B2041" t="str">
        <f t="shared" si="125"/>
        <v>04</v>
      </c>
      <c r="C2041" s="3">
        <f t="shared" si="126"/>
        <v>45383</v>
      </c>
      <c r="D2041">
        <v>202404</v>
      </c>
      <c r="E2041">
        <v>167427736</v>
      </c>
      <c r="F2041">
        <v>8228388</v>
      </c>
      <c r="G2041" s="1">
        <f t="shared" si="127"/>
        <v>4.9145907342377254E-2</v>
      </c>
      <c r="H2041" t="s">
        <v>4</v>
      </c>
      <c r="I2041">
        <v>12</v>
      </c>
      <c r="J2041" t="s">
        <v>6</v>
      </c>
    </row>
    <row r="2042" spans="1:10" x14ac:dyDescent="0.25">
      <c r="A2042" t="str">
        <f t="shared" si="124"/>
        <v>2024</v>
      </c>
      <c r="B2042" t="str">
        <f t="shared" si="125"/>
        <v>04</v>
      </c>
      <c r="C2042" s="3">
        <f t="shared" si="126"/>
        <v>45383</v>
      </c>
      <c r="D2042">
        <v>202404</v>
      </c>
      <c r="E2042">
        <v>92579074</v>
      </c>
      <c r="F2042">
        <v>263477</v>
      </c>
      <c r="G2042" s="1">
        <f t="shared" si="127"/>
        <v>2.8459671134753411E-3</v>
      </c>
      <c r="H2042" t="s">
        <v>4</v>
      </c>
      <c r="I2042">
        <v>13</v>
      </c>
      <c r="J2042" t="s">
        <v>7</v>
      </c>
    </row>
    <row r="2043" spans="1:10" x14ac:dyDescent="0.25">
      <c r="A2043" t="str">
        <f t="shared" si="124"/>
        <v>2024</v>
      </c>
      <c r="B2043" t="str">
        <f t="shared" si="125"/>
        <v>04</v>
      </c>
      <c r="C2043" s="3">
        <f t="shared" si="126"/>
        <v>45383</v>
      </c>
      <c r="D2043">
        <v>202404</v>
      </c>
      <c r="E2043">
        <v>712818658</v>
      </c>
      <c r="F2043">
        <v>5958072</v>
      </c>
      <c r="G2043" s="1">
        <f t="shared" si="127"/>
        <v>8.3584680803907921E-3</v>
      </c>
      <c r="H2043" t="s">
        <v>4</v>
      </c>
      <c r="I2043">
        <v>14</v>
      </c>
      <c r="J2043" t="s">
        <v>8</v>
      </c>
    </row>
    <row r="2044" spans="1:10" x14ac:dyDescent="0.25">
      <c r="A2044" t="str">
        <f t="shared" si="124"/>
        <v>2024</v>
      </c>
      <c r="B2044" t="str">
        <f t="shared" si="125"/>
        <v>04</v>
      </c>
      <c r="C2044" s="3">
        <f t="shared" si="126"/>
        <v>45383</v>
      </c>
      <c r="D2044">
        <v>202404</v>
      </c>
      <c r="E2044">
        <v>208831705</v>
      </c>
      <c r="F2044">
        <v>6503931</v>
      </c>
      <c r="G2044" s="1">
        <f t="shared" si="127"/>
        <v>3.1144365746570906E-2</v>
      </c>
      <c r="H2044" t="s">
        <v>4</v>
      </c>
      <c r="I2044">
        <v>16</v>
      </c>
      <c r="J2044" t="s">
        <v>9</v>
      </c>
    </row>
    <row r="2045" spans="1:10" x14ac:dyDescent="0.25">
      <c r="A2045" t="str">
        <f t="shared" si="124"/>
        <v>2024</v>
      </c>
      <c r="B2045" t="str">
        <f t="shared" si="125"/>
        <v>04</v>
      </c>
      <c r="C2045" s="3">
        <f t="shared" si="126"/>
        <v>45383</v>
      </c>
      <c r="D2045">
        <v>202404</v>
      </c>
      <c r="E2045">
        <v>77021</v>
      </c>
      <c r="F2045">
        <v>0</v>
      </c>
      <c r="G2045" s="1">
        <f t="shared" si="127"/>
        <v>0</v>
      </c>
      <c r="H2045" t="s">
        <v>4</v>
      </c>
      <c r="I2045">
        <v>17</v>
      </c>
      <c r="J2045" t="s">
        <v>10</v>
      </c>
    </row>
    <row r="2046" spans="1:10" x14ac:dyDescent="0.25">
      <c r="A2046" t="str">
        <f t="shared" si="124"/>
        <v>2024</v>
      </c>
      <c r="B2046" t="str">
        <f t="shared" si="125"/>
        <v>04</v>
      </c>
      <c r="C2046" s="3">
        <f t="shared" si="126"/>
        <v>45383</v>
      </c>
      <c r="D2046">
        <v>202404</v>
      </c>
      <c r="E2046">
        <v>509483</v>
      </c>
      <c r="F2046">
        <v>6728</v>
      </c>
      <c r="G2046" s="1">
        <f t="shared" si="127"/>
        <v>1.3205543658964087E-2</v>
      </c>
      <c r="H2046" t="s">
        <v>4</v>
      </c>
      <c r="I2046">
        <v>21</v>
      </c>
      <c r="J2046" t="s">
        <v>11</v>
      </c>
    </row>
    <row r="2047" spans="1:10" x14ac:dyDescent="0.25">
      <c r="A2047" t="str">
        <f t="shared" si="124"/>
        <v>2024</v>
      </c>
      <c r="B2047" t="str">
        <f t="shared" si="125"/>
        <v>04</v>
      </c>
      <c r="C2047" s="3">
        <f t="shared" si="126"/>
        <v>45383</v>
      </c>
      <c r="D2047">
        <v>202404</v>
      </c>
      <c r="E2047">
        <v>6750328</v>
      </c>
      <c r="F2047">
        <v>34460</v>
      </c>
      <c r="G2047" s="1">
        <f t="shared" si="127"/>
        <v>5.1049371230553536E-3</v>
      </c>
      <c r="H2047" t="s">
        <v>4</v>
      </c>
      <c r="I2047">
        <v>22</v>
      </c>
      <c r="J2047" t="s">
        <v>12</v>
      </c>
    </row>
    <row r="2048" spans="1:10" x14ac:dyDescent="0.25">
      <c r="A2048" t="str">
        <f t="shared" si="124"/>
        <v>2024</v>
      </c>
      <c r="B2048" t="str">
        <f t="shared" si="125"/>
        <v>04</v>
      </c>
      <c r="C2048" s="3">
        <f t="shared" si="126"/>
        <v>45383</v>
      </c>
      <c r="D2048">
        <v>202404</v>
      </c>
      <c r="E2048">
        <v>1218690</v>
      </c>
      <c r="F2048">
        <v>8155</v>
      </c>
      <c r="G2048" s="1">
        <f t="shared" si="127"/>
        <v>6.691611484462825E-3</v>
      </c>
      <c r="H2048" t="s">
        <v>4</v>
      </c>
      <c r="I2048">
        <v>24</v>
      </c>
      <c r="J2048" t="s">
        <v>13</v>
      </c>
    </row>
    <row r="2049" spans="1:10" x14ac:dyDescent="0.25">
      <c r="A2049" t="str">
        <f t="shared" si="124"/>
        <v>2024</v>
      </c>
      <c r="B2049" t="str">
        <f t="shared" si="125"/>
        <v>04</v>
      </c>
      <c r="C2049" s="3">
        <f t="shared" si="126"/>
        <v>45383</v>
      </c>
      <c r="D2049">
        <v>202404</v>
      </c>
      <c r="E2049">
        <v>22542313</v>
      </c>
      <c r="F2049">
        <v>4860</v>
      </c>
      <c r="G2049" s="1">
        <f t="shared" si="127"/>
        <v>2.1559455766584378E-4</v>
      </c>
      <c r="H2049" t="s">
        <v>14</v>
      </c>
      <c r="I2049">
        <v>31</v>
      </c>
      <c r="J2049" t="s">
        <v>15</v>
      </c>
    </row>
    <row r="2050" spans="1:10" x14ac:dyDescent="0.25">
      <c r="A2050" t="str">
        <f t="shared" si="124"/>
        <v>2024</v>
      </c>
      <c r="B2050" t="str">
        <f t="shared" si="125"/>
        <v>04</v>
      </c>
      <c r="C2050" s="3">
        <f t="shared" si="126"/>
        <v>45383</v>
      </c>
      <c r="D2050">
        <v>202404</v>
      </c>
      <c r="E2050">
        <v>3217761</v>
      </c>
      <c r="F2050">
        <v>302</v>
      </c>
      <c r="G2050" s="1">
        <f t="shared" si="127"/>
        <v>9.3854080523693344E-5</v>
      </c>
      <c r="H2050" t="s">
        <v>14</v>
      </c>
      <c r="I2050">
        <v>32</v>
      </c>
      <c r="J2050" t="s">
        <v>16</v>
      </c>
    </row>
    <row r="2051" spans="1:10" x14ac:dyDescent="0.25">
      <c r="A2051" t="str">
        <f t="shared" ref="A2051:A2114" si="128">LEFT(D2051,4)</f>
        <v>2024</v>
      </c>
      <c r="B2051" t="str">
        <f t="shared" ref="B2051:B2114" si="129">RIGHT(D2051,2)</f>
        <v>04</v>
      </c>
      <c r="C2051" s="3">
        <f t="shared" ref="C2051:C2114" si="130">DATE(A2051,B2051,1)</f>
        <v>45383</v>
      </c>
      <c r="D2051">
        <v>202404</v>
      </c>
      <c r="E2051">
        <v>83038</v>
      </c>
      <c r="F2051">
        <v>32</v>
      </c>
      <c r="G2051" s="1">
        <f t="shared" ref="G2051:G2114" si="131">F2051/E2051</f>
        <v>3.8536573616898285E-4</v>
      </c>
      <c r="H2051" t="s">
        <v>17</v>
      </c>
      <c r="I2051">
        <v>51</v>
      </c>
      <c r="J2051" t="s">
        <v>18</v>
      </c>
    </row>
    <row r="2052" spans="1:10" x14ac:dyDescent="0.25">
      <c r="A2052" t="str">
        <f t="shared" si="128"/>
        <v>2024</v>
      </c>
      <c r="B2052" t="str">
        <f t="shared" si="129"/>
        <v>04</v>
      </c>
      <c r="C2052" s="3">
        <f t="shared" si="130"/>
        <v>45383</v>
      </c>
      <c r="D2052">
        <v>202404</v>
      </c>
      <c r="E2052">
        <v>1079</v>
      </c>
      <c r="F2052">
        <v>591</v>
      </c>
      <c r="G2052" s="1">
        <f t="shared" si="131"/>
        <v>0.54772937905468022</v>
      </c>
      <c r="H2052" t="s">
        <v>17</v>
      </c>
      <c r="I2052">
        <v>52</v>
      </c>
      <c r="J2052" t="s">
        <v>19</v>
      </c>
    </row>
    <row r="2053" spans="1:10" x14ac:dyDescent="0.25">
      <c r="A2053" t="str">
        <f t="shared" si="128"/>
        <v>2024</v>
      </c>
      <c r="B2053" t="str">
        <f t="shared" si="129"/>
        <v>04</v>
      </c>
      <c r="C2053" s="3">
        <f t="shared" si="130"/>
        <v>45383</v>
      </c>
      <c r="D2053">
        <v>202404</v>
      </c>
      <c r="E2053">
        <v>2017260715</v>
      </c>
      <c r="F2053">
        <v>18162333</v>
      </c>
      <c r="G2053" s="1">
        <f t="shared" si="131"/>
        <v>9.0034633921872616E-3</v>
      </c>
      <c r="H2053" t="s">
        <v>17</v>
      </c>
      <c r="I2053">
        <v>61</v>
      </c>
      <c r="J2053" t="s">
        <v>20</v>
      </c>
    </row>
    <row r="2054" spans="1:10" x14ac:dyDescent="0.25">
      <c r="A2054" t="str">
        <f t="shared" si="128"/>
        <v>2024</v>
      </c>
      <c r="B2054" t="str">
        <f t="shared" si="129"/>
        <v>04</v>
      </c>
      <c r="C2054" s="3">
        <f t="shared" si="130"/>
        <v>45383</v>
      </c>
      <c r="D2054">
        <v>202404</v>
      </c>
      <c r="E2054">
        <v>376899</v>
      </c>
      <c r="F2054">
        <v>16644</v>
      </c>
      <c r="G2054" s="1">
        <f t="shared" si="131"/>
        <v>4.4160371876815804E-2</v>
      </c>
      <c r="H2054" t="s">
        <v>17</v>
      </c>
      <c r="I2054">
        <v>62</v>
      </c>
      <c r="J2054" t="s">
        <v>21</v>
      </c>
    </row>
    <row r="2055" spans="1:10" x14ac:dyDescent="0.25">
      <c r="A2055" t="str">
        <f t="shared" si="128"/>
        <v>2024</v>
      </c>
      <c r="B2055" t="str">
        <f t="shared" si="129"/>
        <v>04</v>
      </c>
      <c r="C2055" s="3">
        <f t="shared" si="130"/>
        <v>45383</v>
      </c>
      <c r="D2055">
        <v>202404</v>
      </c>
      <c r="E2055">
        <v>68426</v>
      </c>
      <c r="F2055">
        <v>24452</v>
      </c>
      <c r="G2055" s="1">
        <f t="shared" si="131"/>
        <v>0.35734954549440273</v>
      </c>
      <c r="H2055" t="s">
        <v>17</v>
      </c>
      <c r="I2055">
        <v>71</v>
      </c>
      <c r="J2055" t="s">
        <v>22</v>
      </c>
    </row>
    <row r="2056" spans="1:10" x14ac:dyDescent="0.25">
      <c r="A2056" t="str">
        <f t="shared" si="128"/>
        <v>2024</v>
      </c>
      <c r="B2056" t="str">
        <f t="shared" si="129"/>
        <v>04</v>
      </c>
      <c r="C2056" s="3">
        <f t="shared" si="130"/>
        <v>45383</v>
      </c>
      <c r="D2056">
        <v>202404</v>
      </c>
      <c r="E2056">
        <v>38132427</v>
      </c>
      <c r="F2056">
        <v>4142</v>
      </c>
      <c r="G2056" s="1">
        <f t="shared" si="131"/>
        <v>1.0862146277759872E-4</v>
      </c>
      <c r="H2056" t="s">
        <v>17</v>
      </c>
      <c r="I2056">
        <v>72</v>
      </c>
      <c r="J2056" t="s">
        <v>23</v>
      </c>
    </row>
    <row r="2057" spans="1:10" x14ac:dyDescent="0.25">
      <c r="A2057" t="str">
        <f t="shared" si="128"/>
        <v>2024</v>
      </c>
      <c r="B2057" t="str">
        <f t="shared" si="129"/>
        <v>04</v>
      </c>
      <c r="C2057" s="3">
        <f t="shared" si="130"/>
        <v>45383</v>
      </c>
      <c r="D2057">
        <v>202404</v>
      </c>
      <c r="E2057">
        <v>14277119</v>
      </c>
      <c r="F2057">
        <v>31945</v>
      </c>
      <c r="G2057" s="1">
        <f t="shared" si="131"/>
        <v>2.2374962343593269E-3</v>
      </c>
      <c r="H2057" t="s">
        <v>17</v>
      </c>
      <c r="I2057">
        <v>81</v>
      </c>
      <c r="J2057" t="s">
        <v>24</v>
      </c>
    </row>
    <row r="2058" spans="1:10" x14ac:dyDescent="0.25">
      <c r="A2058" t="str">
        <f t="shared" si="128"/>
        <v>2024</v>
      </c>
      <c r="B2058" t="str">
        <f t="shared" si="129"/>
        <v>04</v>
      </c>
      <c r="C2058" s="3">
        <f t="shared" si="130"/>
        <v>45383</v>
      </c>
      <c r="D2058">
        <v>202404</v>
      </c>
      <c r="E2058">
        <v>30144699</v>
      </c>
      <c r="F2058">
        <v>116102</v>
      </c>
      <c r="G2058" s="1">
        <f t="shared" si="131"/>
        <v>3.8514897760299413E-3</v>
      </c>
      <c r="H2058" t="s">
        <v>17</v>
      </c>
      <c r="I2058">
        <v>89</v>
      </c>
      <c r="J2058" t="s">
        <v>25</v>
      </c>
    </row>
    <row r="2059" spans="1:10" x14ac:dyDescent="0.25">
      <c r="A2059" t="str">
        <f t="shared" si="128"/>
        <v>2024</v>
      </c>
      <c r="B2059" t="str">
        <f t="shared" si="129"/>
        <v>04</v>
      </c>
      <c r="C2059" s="3">
        <f t="shared" si="130"/>
        <v>45383</v>
      </c>
      <c r="D2059">
        <v>202404</v>
      </c>
      <c r="E2059">
        <v>32823284</v>
      </c>
      <c r="F2059">
        <v>118770</v>
      </c>
      <c r="G2059" s="1">
        <f t="shared" si="131"/>
        <v>3.618467914423188E-3</v>
      </c>
      <c r="H2059" t="s">
        <v>17</v>
      </c>
      <c r="I2059">
        <v>91</v>
      </c>
      <c r="J2059" t="s">
        <v>26</v>
      </c>
    </row>
    <row r="2060" spans="1:10" x14ac:dyDescent="0.25">
      <c r="A2060" t="str">
        <f t="shared" si="128"/>
        <v>2024</v>
      </c>
      <c r="B2060" t="str">
        <f t="shared" si="129"/>
        <v>04</v>
      </c>
      <c r="C2060" s="3">
        <f t="shared" si="130"/>
        <v>45383</v>
      </c>
      <c r="D2060">
        <v>202404</v>
      </c>
      <c r="E2060">
        <v>4502542</v>
      </c>
      <c r="F2060">
        <v>10948</v>
      </c>
      <c r="G2060" s="1">
        <f t="shared" si="131"/>
        <v>2.4315153528828826E-3</v>
      </c>
      <c r="H2060" t="s">
        <v>17</v>
      </c>
      <c r="I2060">
        <v>99</v>
      </c>
      <c r="J2060" t="s">
        <v>27</v>
      </c>
    </row>
    <row r="2061" spans="1:10" x14ac:dyDescent="0.25">
      <c r="A2061" t="str">
        <f t="shared" si="128"/>
        <v>2024</v>
      </c>
      <c r="B2061" t="str">
        <f t="shared" si="129"/>
        <v>04</v>
      </c>
      <c r="C2061" s="3">
        <f t="shared" si="130"/>
        <v>45383</v>
      </c>
      <c r="D2061">
        <v>202404</v>
      </c>
      <c r="E2061">
        <v>783547887</v>
      </c>
      <c r="F2061">
        <v>13062144</v>
      </c>
      <c r="G2061" s="1">
        <f t="shared" si="131"/>
        <v>1.6670511422105336E-2</v>
      </c>
      <c r="H2061" t="s">
        <v>113</v>
      </c>
      <c r="I2061">
        <v>351</v>
      </c>
      <c r="J2061" t="s">
        <v>114</v>
      </c>
    </row>
    <row r="2062" spans="1:10" x14ac:dyDescent="0.25">
      <c r="A2062" t="str">
        <f t="shared" si="128"/>
        <v>2024</v>
      </c>
      <c r="B2062" t="str">
        <f t="shared" si="129"/>
        <v>04</v>
      </c>
      <c r="C2062" s="3">
        <f t="shared" si="130"/>
        <v>45383</v>
      </c>
      <c r="D2062">
        <v>202404</v>
      </c>
      <c r="E2062">
        <v>40302910</v>
      </c>
      <c r="F2062">
        <v>599</v>
      </c>
      <c r="G2062" s="1">
        <f t="shared" si="131"/>
        <v>1.4862450378893237E-5</v>
      </c>
      <c r="H2062" t="s">
        <v>113</v>
      </c>
      <c r="I2062">
        <v>352</v>
      </c>
      <c r="J2062" t="s">
        <v>115</v>
      </c>
    </row>
    <row r="2063" spans="1:10" x14ac:dyDescent="0.25">
      <c r="A2063" t="str">
        <f t="shared" si="128"/>
        <v>2024</v>
      </c>
      <c r="B2063" t="str">
        <f t="shared" si="129"/>
        <v>04</v>
      </c>
      <c r="C2063" s="3">
        <f t="shared" si="130"/>
        <v>45383</v>
      </c>
      <c r="D2063">
        <v>202404</v>
      </c>
      <c r="E2063">
        <v>154030</v>
      </c>
      <c r="F2063">
        <v>2091</v>
      </c>
      <c r="G2063" s="1">
        <f t="shared" si="131"/>
        <v>1.3575277543335713E-2</v>
      </c>
      <c r="H2063" t="s">
        <v>113</v>
      </c>
      <c r="I2063">
        <v>353</v>
      </c>
      <c r="J2063" t="s">
        <v>116</v>
      </c>
    </row>
    <row r="2064" spans="1:10" x14ac:dyDescent="0.25">
      <c r="A2064" t="str">
        <f t="shared" si="128"/>
        <v>2024</v>
      </c>
      <c r="B2064" t="str">
        <f t="shared" si="129"/>
        <v>04</v>
      </c>
      <c r="C2064" s="3">
        <f t="shared" si="130"/>
        <v>45383</v>
      </c>
      <c r="D2064">
        <v>202404</v>
      </c>
      <c r="E2064">
        <v>3480049</v>
      </c>
      <c r="F2064">
        <v>2415</v>
      </c>
      <c r="G2064" s="1">
        <f t="shared" si="131"/>
        <v>6.9395574602541517E-4</v>
      </c>
      <c r="H2064" t="s">
        <v>113</v>
      </c>
      <c r="I2064">
        <v>360</v>
      </c>
      <c r="J2064" t="s">
        <v>117</v>
      </c>
    </row>
    <row r="2065" spans="1:10" x14ac:dyDescent="0.25">
      <c r="A2065" t="str">
        <f t="shared" si="128"/>
        <v>2024</v>
      </c>
      <c r="B2065" t="str">
        <f t="shared" si="129"/>
        <v>04</v>
      </c>
      <c r="C2065" s="3">
        <f t="shared" si="130"/>
        <v>45383</v>
      </c>
      <c r="D2065">
        <v>202404</v>
      </c>
      <c r="E2065">
        <v>1452926</v>
      </c>
      <c r="F2065">
        <v>6851</v>
      </c>
      <c r="G2065" s="1">
        <f t="shared" si="131"/>
        <v>4.7153124109555475E-3</v>
      </c>
      <c r="H2065" t="s">
        <v>113</v>
      </c>
      <c r="I2065">
        <v>370</v>
      </c>
      <c r="J2065" t="s">
        <v>118</v>
      </c>
    </row>
    <row r="2066" spans="1:10" x14ac:dyDescent="0.25">
      <c r="A2066" t="str">
        <f t="shared" si="128"/>
        <v>2024</v>
      </c>
      <c r="B2066" t="str">
        <f t="shared" si="129"/>
        <v>04</v>
      </c>
      <c r="C2066" s="3">
        <f t="shared" si="130"/>
        <v>45383</v>
      </c>
      <c r="D2066">
        <v>202404</v>
      </c>
      <c r="E2066">
        <v>92456971</v>
      </c>
      <c r="F2066">
        <v>217233</v>
      </c>
      <c r="G2066" s="1">
        <f t="shared" si="131"/>
        <v>2.3495578283653702E-3</v>
      </c>
      <c r="H2066" t="s">
        <v>113</v>
      </c>
      <c r="I2066">
        <v>381</v>
      </c>
      <c r="J2066" t="s">
        <v>119</v>
      </c>
    </row>
    <row r="2067" spans="1:10" x14ac:dyDescent="0.25">
      <c r="A2067" t="str">
        <f t="shared" si="128"/>
        <v>2024</v>
      </c>
      <c r="B2067" t="str">
        <f t="shared" si="129"/>
        <v>04</v>
      </c>
      <c r="C2067" s="3">
        <f t="shared" si="130"/>
        <v>45383</v>
      </c>
      <c r="D2067">
        <v>202404</v>
      </c>
      <c r="E2067">
        <v>5416541</v>
      </c>
      <c r="F2067">
        <v>7226</v>
      </c>
      <c r="G2067" s="1">
        <f t="shared" si="131"/>
        <v>1.3340617194626608E-3</v>
      </c>
      <c r="H2067" t="s">
        <v>113</v>
      </c>
      <c r="I2067">
        <v>382</v>
      </c>
      <c r="J2067" t="s">
        <v>120</v>
      </c>
    </row>
    <row r="2068" spans="1:10" x14ac:dyDescent="0.25">
      <c r="A2068" t="str">
        <f t="shared" si="128"/>
        <v>2024</v>
      </c>
      <c r="B2068" t="str">
        <f t="shared" si="129"/>
        <v>04</v>
      </c>
      <c r="C2068" s="3">
        <f t="shared" si="130"/>
        <v>45383</v>
      </c>
      <c r="D2068">
        <v>202404</v>
      </c>
      <c r="E2068">
        <v>1372393</v>
      </c>
      <c r="F2068">
        <v>2614</v>
      </c>
      <c r="G2068" s="1">
        <f t="shared" si="131"/>
        <v>1.9047022245085774E-3</v>
      </c>
      <c r="H2068" t="s">
        <v>113</v>
      </c>
      <c r="I2068">
        <v>390</v>
      </c>
      <c r="J2068" t="s">
        <v>121</v>
      </c>
    </row>
    <row r="2069" spans="1:10" x14ac:dyDescent="0.25">
      <c r="A2069" t="str">
        <f t="shared" si="128"/>
        <v>2024</v>
      </c>
      <c r="B2069" t="str">
        <f t="shared" si="129"/>
        <v>04</v>
      </c>
      <c r="C2069" s="3">
        <f t="shared" si="130"/>
        <v>45383</v>
      </c>
      <c r="D2069">
        <v>202404</v>
      </c>
      <c r="E2069">
        <v>63453932</v>
      </c>
      <c r="F2069">
        <v>2202669</v>
      </c>
      <c r="G2069" s="1">
        <f t="shared" si="131"/>
        <v>3.4712884301637922E-2</v>
      </c>
      <c r="H2069" t="s">
        <v>122</v>
      </c>
      <c r="I2069">
        <v>410</v>
      </c>
      <c r="J2069" t="s">
        <v>123</v>
      </c>
    </row>
    <row r="2070" spans="1:10" x14ac:dyDescent="0.25">
      <c r="A2070" t="str">
        <f t="shared" si="128"/>
        <v>2024</v>
      </c>
      <c r="B2070" t="str">
        <f t="shared" si="129"/>
        <v>04</v>
      </c>
      <c r="C2070" s="3">
        <f t="shared" si="130"/>
        <v>45383</v>
      </c>
      <c r="D2070">
        <v>202404</v>
      </c>
      <c r="E2070">
        <v>109415662</v>
      </c>
      <c r="F2070">
        <v>642768</v>
      </c>
      <c r="G2070" s="1">
        <f t="shared" si="131"/>
        <v>5.8745520362523604E-3</v>
      </c>
      <c r="H2070" t="s">
        <v>122</v>
      </c>
      <c r="I2070">
        <v>421</v>
      </c>
      <c r="J2070" t="s">
        <v>124</v>
      </c>
    </row>
    <row r="2071" spans="1:10" x14ac:dyDescent="0.25">
      <c r="A2071" t="str">
        <f t="shared" si="128"/>
        <v>2024</v>
      </c>
      <c r="B2071" t="str">
        <f t="shared" si="129"/>
        <v>04</v>
      </c>
      <c r="C2071" s="3">
        <f t="shared" si="130"/>
        <v>45383</v>
      </c>
      <c r="D2071">
        <v>202404</v>
      </c>
      <c r="E2071">
        <v>35771286</v>
      </c>
      <c r="F2071">
        <v>11837312</v>
      </c>
      <c r="G2071" s="1">
        <f t="shared" si="131"/>
        <v>0.33091659047427036</v>
      </c>
      <c r="H2071" t="s">
        <v>122</v>
      </c>
      <c r="I2071">
        <v>422</v>
      </c>
      <c r="J2071" t="s">
        <v>125</v>
      </c>
    </row>
    <row r="2072" spans="1:10" x14ac:dyDescent="0.25">
      <c r="A2072" t="str">
        <f t="shared" si="128"/>
        <v>2024</v>
      </c>
      <c r="B2072" t="str">
        <f t="shared" si="129"/>
        <v>04</v>
      </c>
      <c r="C2072" s="3">
        <f t="shared" si="130"/>
        <v>45383</v>
      </c>
      <c r="D2072">
        <v>202404</v>
      </c>
      <c r="E2072">
        <v>265738822</v>
      </c>
      <c r="F2072">
        <v>6267284</v>
      </c>
      <c r="G2072" s="1">
        <f t="shared" si="131"/>
        <v>2.3584374886707369E-2</v>
      </c>
      <c r="H2072" t="s">
        <v>122</v>
      </c>
      <c r="I2072">
        <v>429</v>
      </c>
      <c r="J2072" t="s">
        <v>126</v>
      </c>
    </row>
    <row r="2073" spans="1:10" x14ac:dyDescent="0.25">
      <c r="A2073" t="str">
        <f t="shared" si="128"/>
        <v>2024</v>
      </c>
      <c r="B2073" t="str">
        <f t="shared" si="129"/>
        <v>04</v>
      </c>
      <c r="C2073" s="3">
        <f t="shared" si="130"/>
        <v>45383</v>
      </c>
      <c r="D2073">
        <v>202404</v>
      </c>
      <c r="E2073">
        <v>48393654</v>
      </c>
      <c r="F2073">
        <v>277049</v>
      </c>
      <c r="G2073" s="1">
        <f t="shared" si="131"/>
        <v>5.7249035173082821E-3</v>
      </c>
      <c r="H2073" t="s">
        <v>122</v>
      </c>
      <c r="I2073">
        <v>431</v>
      </c>
      <c r="J2073" t="s">
        <v>127</v>
      </c>
    </row>
    <row r="2074" spans="1:10" x14ac:dyDescent="0.25">
      <c r="A2074" t="str">
        <f t="shared" si="128"/>
        <v>2024</v>
      </c>
      <c r="B2074" t="str">
        <f t="shared" si="129"/>
        <v>04</v>
      </c>
      <c r="C2074" s="3">
        <f t="shared" si="130"/>
        <v>45383</v>
      </c>
      <c r="D2074">
        <v>202404</v>
      </c>
      <c r="E2074">
        <v>82632718</v>
      </c>
      <c r="F2074">
        <v>1950360</v>
      </c>
      <c r="G2074" s="1">
        <f t="shared" si="131"/>
        <v>2.3602757445301509E-2</v>
      </c>
      <c r="H2074" t="s">
        <v>122</v>
      </c>
      <c r="I2074">
        <v>432</v>
      </c>
      <c r="J2074" t="s">
        <v>128</v>
      </c>
    </row>
    <row r="2075" spans="1:10" x14ac:dyDescent="0.25">
      <c r="A2075" t="str">
        <f t="shared" si="128"/>
        <v>2024</v>
      </c>
      <c r="B2075" t="str">
        <f t="shared" si="129"/>
        <v>04</v>
      </c>
      <c r="C2075" s="3">
        <f t="shared" si="130"/>
        <v>45383</v>
      </c>
      <c r="D2075">
        <v>202404</v>
      </c>
      <c r="E2075">
        <v>1271727</v>
      </c>
      <c r="F2075">
        <v>48231</v>
      </c>
      <c r="G2075" s="1">
        <f t="shared" si="131"/>
        <v>3.7925592521036354E-2</v>
      </c>
      <c r="H2075" t="s">
        <v>122</v>
      </c>
      <c r="I2075">
        <v>433</v>
      </c>
      <c r="J2075" t="s">
        <v>129</v>
      </c>
    </row>
    <row r="2076" spans="1:10" x14ac:dyDescent="0.25">
      <c r="A2076" t="str">
        <f t="shared" si="128"/>
        <v>2024</v>
      </c>
      <c r="B2076" t="str">
        <f t="shared" si="129"/>
        <v>04</v>
      </c>
      <c r="C2076" s="3">
        <f t="shared" si="130"/>
        <v>45383</v>
      </c>
      <c r="D2076">
        <v>202404</v>
      </c>
      <c r="E2076">
        <v>4743695</v>
      </c>
      <c r="F2076">
        <v>57249</v>
      </c>
      <c r="G2076" s="1">
        <f t="shared" si="131"/>
        <v>1.2068440319202647E-2</v>
      </c>
      <c r="H2076" t="s">
        <v>122</v>
      </c>
      <c r="I2076">
        <v>439</v>
      </c>
      <c r="J2076" t="s">
        <v>130</v>
      </c>
    </row>
    <row r="2077" spans="1:10" x14ac:dyDescent="0.25">
      <c r="A2077" t="str">
        <f t="shared" si="128"/>
        <v>2024</v>
      </c>
      <c r="B2077" t="str">
        <f t="shared" si="129"/>
        <v>04</v>
      </c>
      <c r="C2077" s="3">
        <f t="shared" si="130"/>
        <v>45383</v>
      </c>
      <c r="D2077">
        <v>202404</v>
      </c>
      <c r="E2077">
        <v>446533128</v>
      </c>
      <c r="F2077">
        <v>207528</v>
      </c>
      <c r="G2077" s="1">
        <f t="shared" si="131"/>
        <v>4.6475387152014396E-4</v>
      </c>
      <c r="H2077" t="s">
        <v>131</v>
      </c>
      <c r="I2077">
        <v>451</v>
      </c>
      <c r="J2077" t="s">
        <v>132</v>
      </c>
    </row>
    <row r="2078" spans="1:10" x14ac:dyDescent="0.25">
      <c r="A2078" t="str">
        <f t="shared" si="128"/>
        <v>2024</v>
      </c>
      <c r="B2078" t="str">
        <f t="shared" si="129"/>
        <v>04</v>
      </c>
      <c r="C2078" s="3">
        <f t="shared" si="130"/>
        <v>45383</v>
      </c>
      <c r="D2078">
        <v>202404</v>
      </c>
      <c r="E2078">
        <v>26769082</v>
      </c>
      <c r="F2078">
        <v>301795</v>
      </c>
      <c r="G2078" s="1">
        <f t="shared" si="131"/>
        <v>1.127401380443304E-2</v>
      </c>
      <c r="H2078" t="s">
        <v>131</v>
      </c>
      <c r="I2078">
        <v>452</v>
      </c>
      <c r="J2078" t="s">
        <v>133</v>
      </c>
    </row>
    <row r="2079" spans="1:10" x14ac:dyDescent="0.25">
      <c r="A2079" t="str">
        <f t="shared" si="128"/>
        <v>2024</v>
      </c>
      <c r="B2079" t="str">
        <f t="shared" si="129"/>
        <v>04</v>
      </c>
      <c r="C2079" s="3">
        <f t="shared" si="130"/>
        <v>45383</v>
      </c>
      <c r="D2079">
        <v>202404</v>
      </c>
      <c r="E2079">
        <v>104480223</v>
      </c>
      <c r="F2079">
        <v>393867</v>
      </c>
      <c r="G2079" s="1">
        <f t="shared" si="131"/>
        <v>3.7697756445255674E-3</v>
      </c>
      <c r="H2079" t="s">
        <v>131</v>
      </c>
      <c r="I2079">
        <v>453</v>
      </c>
      <c r="J2079" t="s">
        <v>134</v>
      </c>
    </row>
    <row r="2080" spans="1:10" x14ac:dyDescent="0.25">
      <c r="A2080" t="str">
        <f t="shared" si="128"/>
        <v>2024</v>
      </c>
      <c r="B2080" t="str">
        <f t="shared" si="129"/>
        <v>04</v>
      </c>
      <c r="C2080" s="3">
        <f t="shared" si="130"/>
        <v>45383</v>
      </c>
      <c r="D2080">
        <v>202404</v>
      </c>
      <c r="E2080">
        <v>16317301</v>
      </c>
      <c r="F2080">
        <v>34360</v>
      </c>
      <c r="G2080" s="1">
        <f t="shared" si="131"/>
        <v>2.105740404004314E-3</v>
      </c>
      <c r="H2080" t="s">
        <v>131</v>
      </c>
      <c r="I2080">
        <v>454</v>
      </c>
      <c r="J2080" t="s">
        <v>135</v>
      </c>
    </row>
    <row r="2081" spans="1:10" x14ac:dyDescent="0.25">
      <c r="A2081" t="str">
        <f t="shared" si="128"/>
        <v>2024</v>
      </c>
      <c r="B2081" t="str">
        <f t="shared" si="129"/>
        <v>04</v>
      </c>
      <c r="C2081" s="3">
        <f t="shared" si="130"/>
        <v>45383</v>
      </c>
      <c r="D2081">
        <v>202404</v>
      </c>
      <c r="E2081">
        <v>636273222</v>
      </c>
      <c r="F2081">
        <v>2202479</v>
      </c>
      <c r="G2081" s="1">
        <f t="shared" si="131"/>
        <v>3.4615302417991749E-3</v>
      </c>
      <c r="H2081" t="s">
        <v>131</v>
      </c>
      <c r="I2081">
        <v>461</v>
      </c>
      <c r="J2081" t="s">
        <v>136</v>
      </c>
    </row>
    <row r="2082" spans="1:10" x14ac:dyDescent="0.25">
      <c r="A2082" t="str">
        <f t="shared" si="128"/>
        <v>2024</v>
      </c>
      <c r="B2082" t="str">
        <f t="shared" si="129"/>
        <v>04</v>
      </c>
      <c r="C2082" s="3">
        <f t="shared" si="130"/>
        <v>45383</v>
      </c>
      <c r="D2082">
        <v>202404</v>
      </c>
      <c r="E2082">
        <v>67806730</v>
      </c>
      <c r="F2082">
        <v>1391499</v>
      </c>
      <c r="G2082" s="1">
        <f t="shared" si="131"/>
        <v>2.0521547049975719E-2</v>
      </c>
      <c r="H2082" t="s">
        <v>131</v>
      </c>
      <c r="I2082">
        <v>462</v>
      </c>
      <c r="J2082" t="s">
        <v>137</v>
      </c>
    </row>
    <row r="2083" spans="1:10" x14ac:dyDescent="0.25">
      <c r="A2083" t="str">
        <f t="shared" si="128"/>
        <v>2024</v>
      </c>
      <c r="B2083" t="str">
        <f t="shared" si="129"/>
        <v>04</v>
      </c>
      <c r="C2083" s="3">
        <f t="shared" si="130"/>
        <v>45383</v>
      </c>
      <c r="D2083">
        <v>202404</v>
      </c>
      <c r="E2083">
        <v>223281814</v>
      </c>
      <c r="F2083">
        <v>7207333</v>
      </c>
      <c r="G2083" s="1">
        <f t="shared" si="131"/>
        <v>3.227908655382028E-2</v>
      </c>
      <c r="H2083" t="s">
        <v>131</v>
      </c>
      <c r="I2083">
        <v>463</v>
      </c>
      <c r="J2083" t="s">
        <v>138</v>
      </c>
    </row>
    <row r="2084" spans="1:10" x14ac:dyDescent="0.25">
      <c r="A2084" t="str">
        <f t="shared" si="128"/>
        <v>2024</v>
      </c>
      <c r="B2084" t="str">
        <f t="shared" si="129"/>
        <v>04</v>
      </c>
      <c r="C2084" s="3">
        <f t="shared" si="130"/>
        <v>45383</v>
      </c>
      <c r="D2084">
        <v>202404</v>
      </c>
      <c r="E2084">
        <v>316249787</v>
      </c>
      <c r="F2084">
        <v>2023937</v>
      </c>
      <c r="G2084" s="1">
        <f t="shared" si="131"/>
        <v>6.3998051008964003E-3</v>
      </c>
      <c r="H2084" t="s">
        <v>131</v>
      </c>
      <c r="I2084">
        <v>464</v>
      </c>
      <c r="J2084" t="s">
        <v>139</v>
      </c>
    </row>
    <row r="2085" spans="1:10" x14ac:dyDescent="0.25">
      <c r="A2085" t="str">
        <f t="shared" si="128"/>
        <v>2024</v>
      </c>
      <c r="B2085" t="str">
        <f t="shared" si="129"/>
        <v>04</v>
      </c>
      <c r="C2085" s="3">
        <f t="shared" si="130"/>
        <v>45383</v>
      </c>
      <c r="D2085">
        <v>202404</v>
      </c>
      <c r="E2085">
        <v>236740018</v>
      </c>
      <c r="F2085">
        <v>1074262</v>
      </c>
      <c r="G2085" s="1">
        <f t="shared" si="131"/>
        <v>4.5377288093304104E-3</v>
      </c>
      <c r="H2085" t="s">
        <v>131</v>
      </c>
      <c r="I2085">
        <v>465</v>
      </c>
      <c r="J2085" t="s">
        <v>140</v>
      </c>
    </row>
    <row r="2086" spans="1:10" x14ac:dyDescent="0.25">
      <c r="A2086" t="str">
        <f t="shared" si="128"/>
        <v>2024</v>
      </c>
      <c r="B2086" t="str">
        <f t="shared" si="129"/>
        <v>04</v>
      </c>
      <c r="C2086" s="3">
        <f t="shared" si="130"/>
        <v>45383</v>
      </c>
      <c r="D2086">
        <v>202404</v>
      </c>
      <c r="E2086">
        <v>661197101</v>
      </c>
      <c r="F2086">
        <v>5984891</v>
      </c>
      <c r="G2086" s="1">
        <f t="shared" si="131"/>
        <v>9.0515989724522395E-3</v>
      </c>
      <c r="H2086" t="s">
        <v>131</v>
      </c>
      <c r="I2086">
        <v>466</v>
      </c>
      <c r="J2086" t="s">
        <v>141</v>
      </c>
    </row>
    <row r="2087" spans="1:10" x14ac:dyDescent="0.25">
      <c r="A2087" t="str">
        <f t="shared" si="128"/>
        <v>2024</v>
      </c>
      <c r="B2087" t="str">
        <f t="shared" si="129"/>
        <v>04</v>
      </c>
      <c r="C2087" s="3">
        <f t="shared" si="130"/>
        <v>45383</v>
      </c>
      <c r="D2087">
        <v>202404</v>
      </c>
      <c r="E2087">
        <v>114925523</v>
      </c>
      <c r="F2087">
        <v>687469</v>
      </c>
      <c r="G2087" s="1">
        <f t="shared" si="131"/>
        <v>5.9818653163753715E-3</v>
      </c>
      <c r="H2087" t="s">
        <v>131</v>
      </c>
      <c r="I2087">
        <v>469</v>
      </c>
      <c r="J2087" t="s">
        <v>142</v>
      </c>
    </row>
    <row r="2088" spans="1:10" x14ac:dyDescent="0.25">
      <c r="A2088" t="str">
        <f t="shared" si="128"/>
        <v>2024</v>
      </c>
      <c r="B2088" t="str">
        <f t="shared" si="129"/>
        <v>04</v>
      </c>
      <c r="C2088" s="3">
        <f t="shared" si="130"/>
        <v>45383</v>
      </c>
      <c r="D2088">
        <v>202404</v>
      </c>
      <c r="E2088">
        <v>187924975</v>
      </c>
      <c r="F2088">
        <v>1575693</v>
      </c>
      <c r="G2088" s="1">
        <f t="shared" si="131"/>
        <v>8.3846918165081576E-3</v>
      </c>
      <c r="H2088" t="s">
        <v>131</v>
      </c>
      <c r="I2088">
        <v>471</v>
      </c>
      <c r="J2088" t="s">
        <v>143</v>
      </c>
    </row>
    <row r="2089" spans="1:10" x14ac:dyDescent="0.25">
      <c r="A2089" t="str">
        <f t="shared" si="128"/>
        <v>2024</v>
      </c>
      <c r="B2089" t="str">
        <f t="shared" si="129"/>
        <v>04</v>
      </c>
      <c r="C2089" s="3">
        <f t="shared" si="130"/>
        <v>45383</v>
      </c>
      <c r="D2089">
        <v>202404</v>
      </c>
      <c r="E2089">
        <v>99425717</v>
      </c>
      <c r="F2089">
        <v>1829302</v>
      </c>
      <c r="G2089" s="1">
        <f t="shared" si="131"/>
        <v>1.8398680494303099E-2</v>
      </c>
      <c r="H2089" t="s">
        <v>131</v>
      </c>
      <c r="I2089">
        <v>472</v>
      </c>
      <c r="J2089" t="s">
        <v>144</v>
      </c>
    </row>
    <row r="2090" spans="1:10" x14ac:dyDescent="0.25">
      <c r="A2090" t="str">
        <f t="shared" si="128"/>
        <v>2024</v>
      </c>
      <c r="B2090" t="str">
        <f t="shared" si="129"/>
        <v>04</v>
      </c>
      <c r="C2090" s="3">
        <f t="shared" si="130"/>
        <v>45383</v>
      </c>
      <c r="D2090">
        <v>202404</v>
      </c>
      <c r="E2090">
        <v>94447853</v>
      </c>
      <c r="F2090">
        <v>339891</v>
      </c>
      <c r="G2090" s="1">
        <f t="shared" si="131"/>
        <v>3.5987160025755163E-3</v>
      </c>
      <c r="H2090" t="s">
        <v>131</v>
      </c>
      <c r="I2090">
        <v>473</v>
      </c>
      <c r="J2090" t="s">
        <v>145</v>
      </c>
    </row>
    <row r="2091" spans="1:10" x14ac:dyDescent="0.25">
      <c r="A2091" t="str">
        <f t="shared" si="128"/>
        <v>2024</v>
      </c>
      <c r="B2091" t="str">
        <f t="shared" si="129"/>
        <v>04</v>
      </c>
      <c r="C2091" s="3">
        <f t="shared" si="130"/>
        <v>45383</v>
      </c>
      <c r="D2091">
        <v>202404</v>
      </c>
      <c r="E2091">
        <v>4839531</v>
      </c>
      <c r="F2091">
        <v>77272</v>
      </c>
      <c r="G2091" s="1">
        <f t="shared" si="131"/>
        <v>1.596683645584665E-2</v>
      </c>
      <c r="H2091" t="s">
        <v>131</v>
      </c>
      <c r="I2091">
        <v>474</v>
      </c>
      <c r="J2091" t="s">
        <v>146</v>
      </c>
    </row>
    <row r="2092" spans="1:10" x14ac:dyDescent="0.25">
      <c r="A2092" t="str">
        <f t="shared" si="128"/>
        <v>2024</v>
      </c>
      <c r="B2092" t="str">
        <f t="shared" si="129"/>
        <v>04</v>
      </c>
      <c r="C2092" s="3">
        <f t="shared" si="130"/>
        <v>45383</v>
      </c>
      <c r="D2092">
        <v>202404</v>
      </c>
      <c r="E2092">
        <v>212691773</v>
      </c>
      <c r="F2092">
        <v>3329963</v>
      </c>
      <c r="G2092" s="1">
        <f t="shared" si="131"/>
        <v>1.5656284928331477E-2</v>
      </c>
      <c r="H2092" t="s">
        <v>131</v>
      </c>
      <c r="I2092">
        <v>475</v>
      </c>
      <c r="J2092" t="s">
        <v>147</v>
      </c>
    </row>
    <row r="2093" spans="1:10" x14ac:dyDescent="0.25">
      <c r="A2093" t="str">
        <f t="shared" si="128"/>
        <v>2024</v>
      </c>
      <c r="B2093" t="str">
        <f t="shared" si="129"/>
        <v>04</v>
      </c>
      <c r="C2093" s="3">
        <f t="shared" si="130"/>
        <v>45383</v>
      </c>
      <c r="D2093">
        <v>202404</v>
      </c>
      <c r="E2093">
        <v>8552668</v>
      </c>
      <c r="F2093">
        <v>98495</v>
      </c>
      <c r="G2093" s="1">
        <f t="shared" si="131"/>
        <v>1.1516289419862902E-2</v>
      </c>
      <c r="H2093" t="s">
        <v>131</v>
      </c>
      <c r="I2093">
        <v>476</v>
      </c>
      <c r="J2093" t="s">
        <v>148</v>
      </c>
    </row>
    <row r="2094" spans="1:10" x14ac:dyDescent="0.25">
      <c r="A2094" t="str">
        <f t="shared" si="128"/>
        <v>2024</v>
      </c>
      <c r="B2094" t="str">
        <f t="shared" si="129"/>
        <v>04</v>
      </c>
      <c r="C2094" s="3">
        <f t="shared" si="130"/>
        <v>45383</v>
      </c>
      <c r="D2094">
        <v>202404</v>
      </c>
      <c r="E2094">
        <v>237084493</v>
      </c>
      <c r="F2094">
        <v>2282678</v>
      </c>
      <c r="G2094" s="1">
        <f t="shared" si="131"/>
        <v>9.6281202161965108E-3</v>
      </c>
      <c r="H2094" t="s">
        <v>131</v>
      </c>
      <c r="I2094">
        <v>477</v>
      </c>
      <c r="J2094" t="s">
        <v>149</v>
      </c>
    </row>
    <row r="2095" spans="1:10" x14ac:dyDescent="0.25">
      <c r="A2095" t="str">
        <f t="shared" si="128"/>
        <v>2024</v>
      </c>
      <c r="B2095" t="str">
        <f t="shared" si="129"/>
        <v>04</v>
      </c>
      <c r="C2095" s="3">
        <f t="shared" si="130"/>
        <v>45383</v>
      </c>
      <c r="D2095">
        <v>202404</v>
      </c>
      <c r="E2095">
        <v>1291194</v>
      </c>
      <c r="F2095">
        <v>50159</v>
      </c>
      <c r="G2095" s="1">
        <f t="shared" si="131"/>
        <v>3.8846989685515886E-2</v>
      </c>
      <c r="H2095" t="s">
        <v>131</v>
      </c>
      <c r="I2095">
        <v>478</v>
      </c>
      <c r="J2095" t="s">
        <v>150</v>
      </c>
    </row>
    <row r="2096" spans="1:10" x14ac:dyDescent="0.25">
      <c r="A2096" t="str">
        <f t="shared" si="128"/>
        <v>2024</v>
      </c>
      <c r="B2096" t="str">
        <f t="shared" si="129"/>
        <v>04</v>
      </c>
      <c r="C2096" s="3">
        <f t="shared" si="130"/>
        <v>45383</v>
      </c>
      <c r="D2096">
        <v>202404</v>
      </c>
      <c r="E2096">
        <v>13728484</v>
      </c>
      <c r="F2096">
        <v>155080</v>
      </c>
      <c r="G2096" s="1">
        <f t="shared" si="131"/>
        <v>1.129622178239054E-2</v>
      </c>
      <c r="H2096" t="s">
        <v>131</v>
      </c>
      <c r="I2096">
        <v>479</v>
      </c>
      <c r="J2096" t="s">
        <v>151</v>
      </c>
    </row>
    <row r="2097" spans="1:10" x14ac:dyDescent="0.25">
      <c r="A2097" t="str">
        <f t="shared" si="128"/>
        <v>2024</v>
      </c>
      <c r="B2097" t="str">
        <f t="shared" si="129"/>
        <v>04</v>
      </c>
      <c r="C2097" s="3">
        <f t="shared" si="130"/>
        <v>45383</v>
      </c>
      <c r="D2097">
        <v>202404</v>
      </c>
      <c r="E2097">
        <v>7677706</v>
      </c>
      <c r="F2097">
        <v>44938</v>
      </c>
      <c r="G2097" s="1">
        <f t="shared" si="131"/>
        <v>5.853050377287174E-3</v>
      </c>
      <c r="H2097" t="s">
        <v>152</v>
      </c>
      <c r="I2097">
        <v>491</v>
      </c>
      <c r="J2097" t="s">
        <v>153</v>
      </c>
    </row>
    <row r="2098" spans="1:10" x14ac:dyDescent="0.25">
      <c r="A2098" t="str">
        <f t="shared" si="128"/>
        <v>2024</v>
      </c>
      <c r="B2098" t="str">
        <f t="shared" si="129"/>
        <v>04</v>
      </c>
      <c r="C2098" s="3">
        <f t="shared" si="130"/>
        <v>45383</v>
      </c>
      <c r="D2098">
        <v>202404</v>
      </c>
      <c r="E2098">
        <v>550327850</v>
      </c>
      <c r="F2098">
        <v>3269022</v>
      </c>
      <c r="G2098" s="1">
        <f t="shared" si="131"/>
        <v>5.9401355028643379E-3</v>
      </c>
      <c r="H2098" t="s">
        <v>152</v>
      </c>
      <c r="I2098">
        <v>492</v>
      </c>
      <c r="J2098" t="s">
        <v>154</v>
      </c>
    </row>
    <row r="2099" spans="1:10" x14ac:dyDescent="0.25">
      <c r="A2099" t="str">
        <f t="shared" si="128"/>
        <v>2024</v>
      </c>
      <c r="B2099" t="str">
        <f t="shared" si="129"/>
        <v>04</v>
      </c>
      <c r="C2099" s="3">
        <f t="shared" si="130"/>
        <v>45383</v>
      </c>
      <c r="D2099">
        <v>202404</v>
      </c>
      <c r="E2099">
        <v>82163611</v>
      </c>
      <c r="F2099">
        <v>547</v>
      </c>
      <c r="G2099" s="1">
        <f t="shared" si="131"/>
        <v>6.6574483928171075E-6</v>
      </c>
      <c r="H2099" t="s">
        <v>152</v>
      </c>
      <c r="I2099">
        <v>493</v>
      </c>
      <c r="J2099" t="s">
        <v>155</v>
      </c>
    </row>
    <row r="2100" spans="1:10" x14ac:dyDescent="0.25">
      <c r="A2100" t="str">
        <f t="shared" si="128"/>
        <v>2024</v>
      </c>
      <c r="B2100" t="str">
        <f t="shared" si="129"/>
        <v>04</v>
      </c>
      <c r="C2100" s="3">
        <f t="shared" si="130"/>
        <v>45383</v>
      </c>
      <c r="D2100">
        <v>202404</v>
      </c>
      <c r="E2100">
        <v>5147678</v>
      </c>
      <c r="F2100">
        <v>8200</v>
      </c>
      <c r="G2100" s="1">
        <f t="shared" si="131"/>
        <v>1.5929512296612182E-3</v>
      </c>
      <c r="H2100" t="s">
        <v>152</v>
      </c>
      <c r="I2100">
        <v>501</v>
      </c>
      <c r="J2100" t="s">
        <v>156</v>
      </c>
    </row>
    <row r="2101" spans="1:10" x14ac:dyDescent="0.25">
      <c r="A2101" t="str">
        <f t="shared" si="128"/>
        <v>2024</v>
      </c>
      <c r="B2101" t="str">
        <f t="shared" si="129"/>
        <v>04</v>
      </c>
      <c r="C2101" s="3">
        <f t="shared" si="130"/>
        <v>45383</v>
      </c>
      <c r="D2101">
        <v>202404</v>
      </c>
      <c r="E2101">
        <v>3433812</v>
      </c>
      <c r="F2101">
        <v>47804</v>
      </c>
      <c r="G2101" s="1">
        <f t="shared" si="131"/>
        <v>1.3921554237681037E-2</v>
      </c>
      <c r="H2101" t="s">
        <v>152</v>
      </c>
      <c r="I2101">
        <v>502</v>
      </c>
      <c r="J2101" t="s">
        <v>157</v>
      </c>
    </row>
    <row r="2102" spans="1:10" x14ac:dyDescent="0.25">
      <c r="A2102" t="str">
        <f t="shared" si="128"/>
        <v>2024</v>
      </c>
      <c r="B2102" t="str">
        <f t="shared" si="129"/>
        <v>04</v>
      </c>
      <c r="C2102" s="3">
        <f t="shared" si="130"/>
        <v>45383</v>
      </c>
      <c r="D2102">
        <v>202404</v>
      </c>
      <c r="E2102">
        <v>144207327</v>
      </c>
      <c r="F2102">
        <v>267590</v>
      </c>
      <c r="G2102" s="1">
        <f t="shared" si="131"/>
        <v>1.8555922612725497E-3</v>
      </c>
      <c r="H2102" t="s">
        <v>152</v>
      </c>
      <c r="I2102">
        <v>511</v>
      </c>
      <c r="J2102" t="s">
        <v>158</v>
      </c>
    </row>
    <row r="2103" spans="1:10" x14ac:dyDescent="0.25">
      <c r="A2103" t="str">
        <f t="shared" si="128"/>
        <v>2024</v>
      </c>
      <c r="B2103" t="str">
        <f t="shared" si="129"/>
        <v>04</v>
      </c>
      <c r="C2103" s="3">
        <f t="shared" si="130"/>
        <v>45383</v>
      </c>
      <c r="D2103">
        <v>202404</v>
      </c>
      <c r="E2103">
        <v>404292</v>
      </c>
      <c r="F2103">
        <v>699</v>
      </c>
      <c r="G2103" s="1">
        <f t="shared" si="131"/>
        <v>1.728948383841382E-3</v>
      </c>
      <c r="H2103" t="s">
        <v>152</v>
      </c>
      <c r="I2103">
        <v>512</v>
      </c>
      <c r="J2103" t="s">
        <v>159</v>
      </c>
    </row>
    <row r="2104" spans="1:10" x14ac:dyDescent="0.25">
      <c r="A2104" t="str">
        <f t="shared" si="128"/>
        <v>2024</v>
      </c>
      <c r="B2104" t="str">
        <f t="shared" si="129"/>
        <v>04</v>
      </c>
      <c r="C2104" s="3">
        <f t="shared" si="130"/>
        <v>45383</v>
      </c>
      <c r="D2104">
        <v>202404</v>
      </c>
      <c r="E2104">
        <v>10134543</v>
      </c>
      <c r="F2104">
        <v>8590</v>
      </c>
      <c r="G2104" s="1">
        <f t="shared" si="131"/>
        <v>8.4759618662627416E-4</v>
      </c>
      <c r="H2104" t="s">
        <v>152</v>
      </c>
      <c r="I2104">
        <v>521</v>
      </c>
      <c r="J2104" t="s">
        <v>160</v>
      </c>
    </row>
    <row r="2105" spans="1:10" x14ac:dyDescent="0.25">
      <c r="A2105" t="str">
        <f t="shared" si="128"/>
        <v>2024</v>
      </c>
      <c r="B2105" t="str">
        <f t="shared" si="129"/>
        <v>04</v>
      </c>
      <c r="C2105" s="3">
        <f t="shared" si="130"/>
        <v>45383</v>
      </c>
      <c r="D2105">
        <v>202404</v>
      </c>
      <c r="E2105">
        <v>13889948</v>
      </c>
      <c r="F2105">
        <v>10255</v>
      </c>
      <c r="G2105" s="1">
        <f t="shared" si="131"/>
        <v>7.3830369991305942E-4</v>
      </c>
      <c r="H2105" t="s">
        <v>152</v>
      </c>
      <c r="I2105">
        <v>522</v>
      </c>
      <c r="J2105" t="s">
        <v>161</v>
      </c>
    </row>
    <row r="2106" spans="1:10" x14ac:dyDescent="0.25">
      <c r="A2106" t="str">
        <f t="shared" si="128"/>
        <v>2024</v>
      </c>
      <c r="B2106" t="str">
        <f t="shared" si="129"/>
        <v>04</v>
      </c>
      <c r="C2106" s="3">
        <f t="shared" si="130"/>
        <v>45383</v>
      </c>
      <c r="D2106">
        <v>202404</v>
      </c>
      <c r="E2106">
        <v>70436759</v>
      </c>
      <c r="F2106">
        <v>5312528</v>
      </c>
      <c r="G2106" s="1">
        <f t="shared" si="131"/>
        <v>7.5422663896276096E-2</v>
      </c>
      <c r="H2106" t="s">
        <v>152</v>
      </c>
      <c r="I2106">
        <v>523</v>
      </c>
      <c r="J2106" t="s">
        <v>162</v>
      </c>
    </row>
    <row r="2107" spans="1:10" x14ac:dyDescent="0.25">
      <c r="A2107" t="str">
        <f t="shared" si="128"/>
        <v>2024</v>
      </c>
      <c r="B2107" t="str">
        <f t="shared" si="129"/>
        <v>04</v>
      </c>
      <c r="C2107" s="3">
        <f t="shared" si="130"/>
        <v>45383</v>
      </c>
      <c r="D2107">
        <v>202404</v>
      </c>
      <c r="E2107">
        <v>33261016</v>
      </c>
      <c r="F2107">
        <v>87570</v>
      </c>
      <c r="G2107" s="1">
        <f t="shared" si="131"/>
        <v>2.6328119381560685E-3</v>
      </c>
      <c r="H2107" t="s">
        <v>152</v>
      </c>
      <c r="I2107">
        <v>524</v>
      </c>
      <c r="J2107" t="s">
        <v>163</v>
      </c>
    </row>
    <row r="2108" spans="1:10" x14ac:dyDescent="0.25">
      <c r="A2108" t="str">
        <f t="shared" si="128"/>
        <v>2024</v>
      </c>
      <c r="B2108" t="str">
        <f t="shared" si="129"/>
        <v>04</v>
      </c>
      <c r="C2108" s="3">
        <f t="shared" si="130"/>
        <v>45383</v>
      </c>
      <c r="D2108">
        <v>202404</v>
      </c>
      <c r="E2108">
        <v>6743792</v>
      </c>
      <c r="F2108">
        <v>93499</v>
      </c>
      <c r="G2108" s="1">
        <f t="shared" si="131"/>
        <v>1.386445489421975E-2</v>
      </c>
      <c r="H2108" t="s">
        <v>152</v>
      </c>
      <c r="I2108">
        <v>530</v>
      </c>
      <c r="J2108" t="s">
        <v>164</v>
      </c>
    </row>
    <row r="2109" spans="1:10" x14ac:dyDescent="0.25">
      <c r="A2109" t="str">
        <f t="shared" si="128"/>
        <v>2024</v>
      </c>
      <c r="B2109" t="str">
        <f t="shared" si="129"/>
        <v>04</v>
      </c>
      <c r="C2109" s="3">
        <f t="shared" si="130"/>
        <v>45383</v>
      </c>
      <c r="D2109">
        <v>202404</v>
      </c>
      <c r="E2109">
        <v>30639633</v>
      </c>
      <c r="F2109">
        <v>272707</v>
      </c>
      <c r="G2109" s="1">
        <f t="shared" si="131"/>
        <v>8.9004656158903732E-3</v>
      </c>
      <c r="H2109" t="s">
        <v>165</v>
      </c>
      <c r="I2109">
        <v>551</v>
      </c>
      <c r="J2109" t="s">
        <v>166</v>
      </c>
    </row>
    <row r="2110" spans="1:10" x14ac:dyDescent="0.25">
      <c r="A2110" t="str">
        <f t="shared" si="128"/>
        <v>2024</v>
      </c>
      <c r="B2110" t="str">
        <f t="shared" si="129"/>
        <v>04</v>
      </c>
      <c r="C2110" s="3">
        <f t="shared" si="130"/>
        <v>45383</v>
      </c>
      <c r="D2110">
        <v>202404</v>
      </c>
      <c r="E2110">
        <v>615340</v>
      </c>
      <c r="F2110">
        <v>8421</v>
      </c>
      <c r="G2110" s="1">
        <f t="shared" si="131"/>
        <v>1.3685117170994897E-2</v>
      </c>
      <c r="H2110" t="s">
        <v>165</v>
      </c>
      <c r="I2110">
        <v>552</v>
      </c>
      <c r="J2110" t="s">
        <v>167</v>
      </c>
    </row>
    <row r="2111" spans="1:10" x14ac:dyDescent="0.25">
      <c r="A2111" t="str">
        <f t="shared" si="128"/>
        <v>2024</v>
      </c>
      <c r="B2111" t="str">
        <f t="shared" si="129"/>
        <v>04</v>
      </c>
      <c r="C2111" s="3">
        <f t="shared" si="130"/>
        <v>45383</v>
      </c>
      <c r="D2111">
        <v>202404</v>
      </c>
      <c r="E2111">
        <v>76445130</v>
      </c>
      <c r="F2111">
        <v>791355</v>
      </c>
      <c r="G2111" s="1">
        <f t="shared" si="131"/>
        <v>1.0351934779887221E-2</v>
      </c>
      <c r="H2111" t="s">
        <v>165</v>
      </c>
      <c r="I2111">
        <v>561</v>
      </c>
      <c r="J2111" t="s">
        <v>168</v>
      </c>
    </row>
    <row r="2112" spans="1:10" x14ac:dyDescent="0.25">
      <c r="A2112" t="str">
        <f t="shared" si="128"/>
        <v>2024</v>
      </c>
      <c r="B2112" t="str">
        <f t="shared" si="129"/>
        <v>04</v>
      </c>
      <c r="C2112" s="3">
        <f t="shared" si="130"/>
        <v>45383</v>
      </c>
      <c r="D2112">
        <v>202404</v>
      </c>
      <c r="E2112">
        <v>6503281</v>
      </c>
      <c r="F2112">
        <v>85122</v>
      </c>
      <c r="G2112" s="1">
        <f t="shared" si="131"/>
        <v>1.3089085340153685E-2</v>
      </c>
      <c r="H2112" t="s">
        <v>165</v>
      </c>
      <c r="I2112">
        <v>562</v>
      </c>
      <c r="J2112" t="s">
        <v>169</v>
      </c>
    </row>
    <row r="2113" spans="1:10" x14ac:dyDescent="0.25">
      <c r="A2113" t="str">
        <f t="shared" si="128"/>
        <v>2024</v>
      </c>
      <c r="B2113" t="str">
        <f t="shared" si="129"/>
        <v>04</v>
      </c>
      <c r="C2113" s="3">
        <f t="shared" si="130"/>
        <v>45383</v>
      </c>
      <c r="D2113">
        <v>202404</v>
      </c>
      <c r="E2113">
        <v>1565890</v>
      </c>
      <c r="F2113">
        <v>23948</v>
      </c>
      <c r="G2113" s="1">
        <f t="shared" si="131"/>
        <v>1.5293539137487308E-2</v>
      </c>
      <c r="H2113" t="s">
        <v>152</v>
      </c>
      <c r="I2113">
        <v>581</v>
      </c>
      <c r="J2113" t="s">
        <v>170</v>
      </c>
    </row>
    <row r="2114" spans="1:10" x14ac:dyDescent="0.25">
      <c r="A2114" t="str">
        <f t="shared" si="128"/>
        <v>2024</v>
      </c>
      <c r="B2114" t="str">
        <f t="shared" si="129"/>
        <v>04</v>
      </c>
      <c r="C2114" s="3">
        <f t="shared" si="130"/>
        <v>45383</v>
      </c>
      <c r="D2114">
        <v>202404</v>
      </c>
      <c r="E2114">
        <v>6797852</v>
      </c>
      <c r="F2114">
        <v>12357</v>
      </c>
      <c r="G2114" s="1">
        <f t="shared" si="131"/>
        <v>1.8177800870039537E-3</v>
      </c>
      <c r="H2114" t="s">
        <v>152</v>
      </c>
      <c r="I2114">
        <v>591</v>
      </c>
      <c r="J2114" t="s">
        <v>171</v>
      </c>
    </row>
    <row r="2115" spans="1:10" x14ac:dyDescent="0.25">
      <c r="A2115" t="str">
        <f t="shared" ref="A2115:A2178" si="132">LEFT(D2115,4)</f>
        <v>2024</v>
      </c>
      <c r="B2115" t="str">
        <f t="shared" ref="B2115:B2178" si="133">RIGHT(D2115,2)</f>
        <v>04</v>
      </c>
      <c r="C2115" s="3">
        <f t="shared" ref="C2115:C2178" si="134">DATE(A2115,B2115,1)</f>
        <v>45383</v>
      </c>
      <c r="D2115">
        <v>202404</v>
      </c>
      <c r="E2115">
        <v>355972</v>
      </c>
      <c r="F2115">
        <v>3324</v>
      </c>
      <c r="G2115" s="1">
        <f t="shared" ref="G2115:G2178" si="135">F2115/E2115</f>
        <v>9.3378130864225275E-3</v>
      </c>
      <c r="H2115" t="s">
        <v>152</v>
      </c>
      <c r="I2115">
        <v>592</v>
      </c>
      <c r="J2115" t="s">
        <v>172</v>
      </c>
    </row>
    <row r="2116" spans="1:10" x14ac:dyDescent="0.25">
      <c r="A2116" t="str">
        <f t="shared" si="132"/>
        <v>2024</v>
      </c>
      <c r="B2116" t="str">
        <f t="shared" si="133"/>
        <v>04</v>
      </c>
      <c r="C2116" s="3">
        <f t="shared" si="134"/>
        <v>45383</v>
      </c>
      <c r="D2116">
        <v>202404</v>
      </c>
      <c r="E2116">
        <v>4046328</v>
      </c>
      <c r="F2116">
        <v>12509</v>
      </c>
      <c r="G2116" s="1">
        <f t="shared" si="135"/>
        <v>3.0914448853380152E-3</v>
      </c>
      <c r="H2116" t="s">
        <v>152</v>
      </c>
      <c r="I2116">
        <v>601</v>
      </c>
      <c r="J2116" t="s">
        <v>173</v>
      </c>
    </row>
    <row r="2117" spans="1:10" x14ac:dyDescent="0.25">
      <c r="A2117" t="str">
        <f t="shared" si="132"/>
        <v>2024</v>
      </c>
      <c r="B2117" t="str">
        <f t="shared" si="133"/>
        <v>04</v>
      </c>
      <c r="C2117" s="3">
        <f t="shared" si="134"/>
        <v>45383</v>
      </c>
      <c r="D2117">
        <v>202404</v>
      </c>
      <c r="E2117">
        <v>35286041</v>
      </c>
      <c r="F2117">
        <v>46187</v>
      </c>
      <c r="G2117" s="1">
        <f t="shared" si="135"/>
        <v>1.3089312003009914E-3</v>
      </c>
      <c r="H2117" t="s">
        <v>152</v>
      </c>
      <c r="I2117">
        <v>602</v>
      </c>
      <c r="J2117" t="s">
        <v>174</v>
      </c>
    </row>
    <row r="2118" spans="1:10" x14ac:dyDescent="0.25">
      <c r="A2118" t="str">
        <f t="shared" si="132"/>
        <v>2024</v>
      </c>
      <c r="B2118" t="str">
        <f t="shared" si="133"/>
        <v>04</v>
      </c>
      <c r="C2118" s="3">
        <f t="shared" si="134"/>
        <v>45383</v>
      </c>
      <c r="D2118">
        <v>202404</v>
      </c>
      <c r="E2118">
        <v>315157</v>
      </c>
      <c r="F2118">
        <v>75</v>
      </c>
      <c r="G2118" s="1">
        <f t="shared" si="135"/>
        <v>2.3797662752215562E-4</v>
      </c>
      <c r="H2118" t="s">
        <v>152</v>
      </c>
      <c r="I2118">
        <v>611</v>
      </c>
      <c r="J2118" t="s">
        <v>175</v>
      </c>
    </row>
    <row r="2119" spans="1:10" x14ac:dyDescent="0.25">
      <c r="A2119" t="str">
        <f t="shared" si="132"/>
        <v>2024</v>
      </c>
      <c r="B2119" t="str">
        <f t="shared" si="133"/>
        <v>04</v>
      </c>
      <c r="C2119" s="3">
        <f t="shared" si="134"/>
        <v>45383</v>
      </c>
      <c r="D2119">
        <v>202404</v>
      </c>
      <c r="E2119">
        <v>277409841</v>
      </c>
      <c r="F2119">
        <v>56380</v>
      </c>
      <c r="G2119" s="1">
        <f t="shared" si="135"/>
        <v>2.0323720238893761E-4</v>
      </c>
      <c r="H2119" t="s">
        <v>152</v>
      </c>
      <c r="I2119">
        <v>612</v>
      </c>
      <c r="J2119" t="s">
        <v>176</v>
      </c>
    </row>
    <row r="2120" spans="1:10" x14ac:dyDescent="0.25">
      <c r="A2120" t="str">
        <f t="shared" si="132"/>
        <v>2024</v>
      </c>
      <c r="B2120" t="str">
        <f t="shared" si="133"/>
        <v>04</v>
      </c>
      <c r="C2120" s="3">
        <f t="shared" si="134"/>
        <v>45383</v>
      </c>
      <c r="D2120">
        <v>202404</v>
      </c>
      <c r="E2120">
        <v>342185</v>
      </c>
      <c r="F2120">
        <v>5587</v>
      </c>
      <c r="G2120" s="1">
        <f t="shared" si="135"/>
        <v>1.6327425223197977E-2</v>
      </c>
      <c r="H2120" t="s">
        <v>152</v>
      </c>
      <c r="I2120">
        <v>613</v>
      </c>
      <c r="J2120" t="s">
        <v>177</v>
      </c>
    </row>
    <row r="2121" spans="1:10" x14ac:dyDescent="0.25">
      <c r="A2121" t="str">
        <f t="shared" si="132"/>
        <v>2024</v>
      </c>
      <c r="B2121" t="str">
        <f t="shared" si="133"/>
        <v>04</v>
      </c>
      <c r="C2121" s="3">
        <f t="shared" si="134"/>
        <v>45383</v>
      </c>
      <c r="D2121">
        <v>202404</v>
      </c>
      <c r="E2121">
        <v>1433086</v>
      </c>
      <c r="F2121">
        <v>18512</v>
      </c>
      <c r="G2121" s="1">
        <f t="shared" si="135"/>
        <v>1.2917577870413918E-2</v>
      </c>
      <c r="H2121" t="s">
        <v>152</v>
      </c>
      <c r="I2121">
        <v>614</v>
      </c>
      <c r="J2121" t="s">
        <v>178</v>
      </c>
    </row>
    <row r="2122" spans="1:10" x14ac:dyDescent="0.25">
      <c r="A2122" t="str">
        <f t="shared" si="132"/>
        <v>2024</v>
      </c>
      <c r="B2122" t="str">
        <f t="shared" si="133"/>
        <v>04</v>
      </c>
      <c r="C2122" s="3">
        <f t="shared" si="134"/>
        <v>45383</v>
      </c>
      <c r="D2122">
        <v>202404</v>
      </c>
      <c r="E2122">
        <v>7914947</v>
      </c>
      <c r="F2122">
        <v>160770</v>
      </c>
      <c r="G2122" s="1">
        <f t="shared" si="135"/>
        <v>2.0312201711521254E-2</v>
      </c>
      <c r="H2122" t="s">
        <v>152</v>
      </c>
      <c r="I2122">
        <v>619</v>
      </c>
      <c r="J2122" t="s">
        <v>179</v>
      </c>
    </row>
    <row r="2123" spans="1:10" x14ac:dyDescent="0.25">
      <c r="A2123" t="str">
        <f t="shared" si="132"/>
        <v>2024</v>
      </c>
      <c r="B2123" t="str">
        <f t="shared" si="133"/>
        <v>04</v>
      </c>
      <c r="C2123" s="3">
        <f t="shared" si="134"/>
        <v>45383</v>
      </c>
      <c r="D2123">
        <v>202404</v>
      </c>
      <c r="E2123">
        <v>459190199</v>
      </c>
      <c r="F2123">
        <v>963951</v>
      </c>
      <c r="G2123" s="1">
        <f t="shared" si="135"/>
        <v>2.0992412340229412E-3</v>
      </c>
      <c r="H2123" t="s">
        <v>152</v>
      </c>
      <c r="I2123">
        <v>620</v>
      </c>
      <c r="J2123" t="s">
        <v>180</v>
      </c>
    </row>
    <row r="2124" spans="1:10" x14ac:dyDescent="0.25">
      <c r="A2124" t="str">
        <f t="shared" si="132"/>
        <v>2024</v>
      </c>
      <c r="B2124" t="str">
        <f t="shared" si="133"/>
        <v>04</v>
      </c>
      <c r="C2124" s="3">
        <f t="shared" si="134"/>
        <v>45383</v>
      </c>
      <c r="D2124">
        <v>202404</v>
      </c>
      <c r="E2124">
        <v>3065131</v>
      </c>
      <c r="F2124">
        <v>126854</v>
      </c>
      <c r="G2124" s="1">
        <f t="shared" si="135"/>
        <v>4.1386159351753646E-2</v>
      </c>
      <c r="H2124" t="s">
        <v>152</v>
      </c>
      <c r="I2124">
        <v>631</v>
      </c>
      <c r="J2124" t="s">
        <v>181</v>
      </c>
    </row>
    <row r="2125" spans="1:10" x14ac:dyDescent="0.25">
      <c r="A2125" t="str">
        <f t="shared" si="132"/>
        <v>2024</v>
      </c>
      <c r="B2125" t="str">
        <f t="shared" si="133"/>
        <v>04</v>
      </c>
      <c r="C2125" s="3">
        <f t="shared" si="134"/>
        <v>45383</v>
      </c>
      <c r="D2125">
        <v>202404</v>
      </c>
      <c r="E2125">
        <v>488913</v>
      </c>
      <c r="F2125">
        <v>18535</v>
      </c>
      <c r="G2125" s="1">
        <f t="shared" si="135"/>
        <v>3.79106303166412E-2</v>
      </c>
      <c r="H2125" t="s">
        <v>152</v>
      </c>
      <c r="I2125">
        <v>639</v>
      </c>
      <c r="J2125" t="s">
        <v>182</v>
      </c>
    </row>
    <row r="2126" spans="1:10" x14ac:dyDescent="0.25">
      <c r="A2126" t="str">
        <f t="shared" si="132"/>
        <v>2024</v>
      </c>
      <c r="B2126" t="str">
        <f t="shared" si="133"/>
        <v>04</v>
      </c>
      <c r="C2126" s="3">
        <f t="shared" si="134"/>
        <v>45383</v>
      </c>
      <c r="D2126">
        <v>202404</v>
      </c>
      <c r="E2126">
        <v>542943215</v>
      </c>
      <c r="F2126">
        <v>3331443</v>
      </c>
      <c r="G2126" s="1">
        <f t="shared" si="135"/>
        <v>6.135895813708621E-3</v>
      </c>
      <c r="H2126" t="s">
        <v>183</v>
      </c>
      <c r="I2126">
        <v>641</v>
      </c>
      <c r="J2126" t="s">
        <v>184</v>
      </c>
    </row>
    <row r="2127" spans="1:10" x14ac:dyDescent="0.25">
      <c r="A2127" t="str">
        <f t="shared" si="132"/>
        <v>2024</v>
      </c>
      <c r="B2127" t="str">
        <f t="shared" si="133"/>
        <v>04</v>
      </c>
      <c r="C2127" s="3">
        <f t="shared" si="134"/>
        <v>45383</v>
      </c>
      <c r="D2127">
        <v>202404</v>
      </c>
      <c r="E2127">
        <v>113918</v>
      </c>
      <c r="F2127">
        <v>7997</v>
      </c>
      <c r="G2127" s="1">
        <f t="shared" si="135"/>
        <v>7.0199617268561595E-2</v>
      </c>
      <c r="H2127" t="s">
        <v>183</v>
      </c>
      <c r="I2127">
        <v>642</v>
      </c>
      <c r="J2127" t="s">
        <v>185</v>
      </c>
    </row>
    <row r="2128" spans="1:10" x14ac:dyDescent="0.25">
      <c r="A2128" t="str">
        <f t="shared" si="132"/>
        <v>2024</v>
      </c>
      <c r="B2128" t="str">
        <f t="shared" si="133"/>
        <v>04</v>
      </c>
      <c r="C2128" s="3">
        <f t="shared" si="134"/>
        <v>45383</v>
      </c>
      <c r="D2128">
        <v>202404</v>
      </c>
      <c r="E2128">
        <v>4332857</v>
      </c>
      <c r="F2128">
        <v>3366647</v>
      </c>
      <c r="G2128" s="1">
        <f t="shared" si="135"/>
        <v>0.7770039491264078</v>
      </c>
      <c r="H2128" t="s">
        <v>183</v>
      </c>
      <c r="I2128">
        <v>643</v>
      </c>
      <c r="J2128" t="s">
        <v>186</v>
      </c>
    </row>
    <row r="2129" spans="1:10" x14ac:dyDescent="0.25">
      <c r="A2129" t="str">
        <f t="shared" si="132"/>
        <v>2024</v>
      </c>
      <c r="B2129" t="str">
        <f t="shared" si="133"/>
        <v>04</v>
      </c>
      <c r="C2129" s="3">
        <f t="shared" si="134"/>
        <v>45383</v>
      </c>
      <c r="D2129">
        <v>202404</v>
      </c>
      <c r="E2129">
        <v>494439368</v>
      </c>
      <c r="F2129">
        <v>7486235</v>
      </c>
      <c r="G2129" s="1">
        <f t="shared" si="135"/>
        <v>1.5140855450652546E-2</v>
      </c>
      <c r="H2129" t="s">
        <v>183</v>
      </c>
      <c r="I2129">
        <v>649</v>
      </c>
      <c r="J2129" t="s">
        <v>187</v>
      </c>
    </row>
    <row r="2130" spans="1:10" x14ac:dyDescent="0.25">
      <c r="A2130" t="str">
        <f t="shared" si="132"/>
        <v>2024</v>
      </c>
      <c r="B2130" t="str">
        <f t="shared" si="133"/>
        <v>04</v>
      </c>
      <c r="C2130" s="3">
        <f t="shared" si="134"/>
        <v>45383</v>
      </c>
      <c r="D2130">
        <v>202404</v>
      </c>
      <c r="E2130">
        <v>10501757</v>
      </c>
      <c r="F2130">
        <v>54477</v>
      </c>
      <c r="G2130" s="1">
        <f t="shared" si="135"/>
        <v>5.1874176863928581E-3</v>
      </c>
      <c r="H2130" t="s">
        <v>183</v>
      </c>
      <c r="I2130">
        <v>651</v>
      </c>
      <c r="J2130" t="s">
        <v>188</v>
      </c>
    </row>
    <row r="2131" spans="1:10" x14ac:dyDescent="0.25">
      <c r="A2131" t="str">
        <f t="shared" si="132"/>
        <v>2024</v>
      </c>
      <c r="B2131" t="str">
        <f t="shared" si="133"/>
        <v>04</v>
      </c>
      <c r="C2131" s="3">
        <f t="shared" si="134"/>
        <v>45383</v>
      </c>
      <c r="D2131">
        <v>202404</v>
      </c>
      <c r="E2131">
        <v>52152</v>
      </c>
      <c r="F2131">
        <v>0</v>
      </c>
      <c r="G2131" s="1">
        <f t="shared" si="135"/>
        <v>0</v>
      </c>
      <c r="H2131" t="s">
        <v>183</v>
      </c>
      <c r="I2131">
        <v>652</v>
      </c>
      <c r="J2131" t="s">
        <v>189</v>
      </c>
    </row>
    <row r="2132" spans="1:10" x14ac:dyDescent="0.25">
      <c r="A2132" t="str">
        <f t="shared" si="132"/>
        <v>2024</v>
      </c>
      <c r="B2132" t="str">
        <f t="shared" si="133"/>
        <v>04</v>
      </c>
      <c r="C2132" s="3">
        <f t="shared" si="134"/>
        <v>45383</v>
      </c>
      <c r="D2132">
        <v>202404</v>
      </c>
      <c r="E2132">
        <v>307349</v>
      </c>
      <c r="F2132">
        <v>501</v>
      </c>
      <c r="G2132" s="1">
        <f t="shared" si="135"/>
        <v>1.6300687492069275E-3</v>
      </c>
      <c r="H2132" t="s">
        <v>183</v>
      </c>
      <c r="I2132">
        <v>653</v>
      </c>
      <c r="J2132" t="s">
        <v>190</v>
      </c>
    </row>
    <row r="2133" spans="1:10" x14ac:dyDescent="0.25">
      <c r="A2133" t="str">
        <f t="shared" si="132"/>
        <v>2024</v>
      </c>
      <c r="B2133" t="str">
        <f t="shared" si="133"/>
        <v>04</v>
      </c>
      <c r="C2133" s="3">
        <f t="shared" si="134"/>
        <v>45383</v>
      </c>
      <c r="D2133">
        <v>202404</v>
      </c>
      <c r="E2133">
        <v>92215633</v>
      </c>
      <c r="F2133">
        <v>164951</v>
      </c>
      <c r="G2133" s="1">
        <f t="shared" si="135"/>
        <v>1.7887531065367192E-3</v>
      </c>
      <c r="H2133" t="s">
        <v>183</v>
      </c>
      <c r="I2133">
        <v>661</v>
      </c>
      <c r="J2133" t="s">
        <v>191</v>
      </c>
    </row>
    <row r="2134" spans="1:10" x14ac:dyDescent="0.25">
      <c r="A2134" t="str">
        <f t="shared" si="132"/>
        <v>2024</v>
      </c>
      <c r="B2134" t="str">
        <f t="shared" si="133"/>
        <v>04</v>
      </c>
      <c r="C2134" s="3">
        <f t="shared" si="134"/>
        <v>45383</v>
      </c>
      <c r="D2134">
        <v>202404</v>
      </c>
      <c r="E2134">
        <v>1380056</v>
      </c>
      <c r="F2134">
        <v>29515</v>
      </c>
      <c r="G2134" s="1">
        <f t="shared" si="135"/>
        <v>2.1386813288736109E-2</v>
      </c>
      <c r="H2134" t="s">
        <v>183</v>
      </c>
      <c r="I2134">
        <v>662</v>
      </c>
      <c r="J2134" t="s">
        <v>192</v>
      </c>
    </row>
    <row r="2135" spans="1:10" x14ac:dyDescent="0.25">
      <c r="A2135" t="str">
        <f t="shared" si="132"/>
        <v>2024</v>
      </c>
      <c r="B2135" t="str">
        <f t="shared" si="133"/>
        <v>04</v>
      </c>
      <c r="C2135" s="3">
        <f t="shared" si="134"/>
        <v>45383</v>
      </c>
      <c r="D2135">
        <v>202404</v>
      </c>
      <c r="E2135">
        <v>798667</v>
      </c>
      <c r="F2135">
        <v>14580</v>
      </c>
      <c r="G2135" s="1">
        <f t="shared" si="135"/>
        <v>1.8255418090393119E-2</v>
      </c>
      <c r="H2135" t="s">
        <v>183</v>
      </c>
      <c r="I2135">
        <v>663</v>
      </c>
      <c r="J2135" t="s">
        <v>193</v>
      </c>
    </row>
    <row r="2136" spans="1:10" x14ac:dyDescent="0.25">
      <c r="A2136" t="str">
        <f t="shared" si="132"/>
        <v>2024</v>
      </c>
      <c r="B2136" t="str">
        <f t="shared" si="133"/>
        <v>04</v>
      </c>
      <c r="C2136" s="3">
        <f t="shared" si="134"/>
        <v>45383</v>
      </c>
      <c r="D2136">
        <v>202404</v>
      </c>
      <c r="E2136">
        <v>19394957</v>
      </c>
      <c r="F2136">
        <v>385193</v>
      </c>
      <c r="G2136" s="1">
        <f t="shared" si="135"/>
        <v>1.9860471977328951E-2</v>
      </c>
      <c r="H2136" t="s">
        <v>194</v>
      </c>
      <c r="I2136">
        <v>681</v>
      </c>
      <c r="J2136" t="s">
        <v>195</v>
      </c>
    </row>
    <row r="2137" spans="1:10" x14ac:dyDescent="0.25">
      <c r="A2137" t="str">
        <f t="shared" si="132"/>
        <v>2024</v>
      </c>
      <c r="B2137" t="str">
        <f t="shared" si="133"/>
        <v>04</v>
      </c>
      <c r="C2137" s="3">
        <f t="shared" si="134"/>
        <v>45383</v>
      </c>
      <c r="D2137">
        <v>202404</v>
      </c>
      <c r="E2137">
        <v>27822541</v>
      </c>
      <c r="F2137">
        <v>641651</v>
      </c>
      <c r="G2137" s="1">
        <f t="shared" si="135"/>
        <v>2.3062271702645708E-2</v>
      </c>
      <c r="H2137" t="s">
        <v>194</v>
      </c>
      <c r="I2137">
        <v>682</v>
      </c>
      <c r="J2137" t="s">
        <v>196</v>
      </c>
    </row>
    <row r="2138" spans="1:10" x14ac:dyDescent="0.25">
      <c r="A2138" t="str">
        <f t="shared" si="132"/>
        <v>2024</v>
      </c>
      <c r="B2138" t="str">
        <f t="shared" si="133"/>
        <v>04</v>
      </c>
      <c r="C2138" s="3">
        <f t="shared" si="134"/>
        <v>45383</v>
      </c>
      <c r="D2138">
        <v>202404</v>
      </c>
      <c r="E2138">
        <v>15253568</v>
      </c>
      <c r="F2138">
        <v>139081</v>
      </c>
      <c r="G2138" s="1">
        <f t="shared" si="135"/>
        <v>9.1179322765663744E-3</v>
      </c>
      <c r="H2138" t="s">
        <v>194</v>
      </c>
      <c r="I2138">
        <v>691</v>
      </c>
      <c r="J2138" t="s">
        <v>197</v>
      </c>
    </row>
    <row r="2139" spans="1:10" x14ac:dyDescent="0.25">
      <c r="A2139" t="str">
        <f t="shared" si="132"/>
        <v>2024</v>
      </c>
      <c r="B2139" t="str">
        <f t="shared" si="133"/>
        <v>04</v>
      </c>
      <c r="C2139" s="3">
        <f t="shared" si="134"/>
        <v>45383</v>
      </c>
      <c r="D2139">
        <v>202404</v>
      </c>
      <c r="E2139">
        <v>15845688</v>
      </c>
      <c r="F2139">
        <v>138260</v>
      </c>
      <c r="G2139" s="1">
        <f t="shared" si="135"/>
        <v>8.7254021409483764E-3</v>
      </c>
      <c r="H2139" t="s">
        <v>194</v>
      </c>
      <c r="I2139">
        <v>692</v>
      </c>
      <c r="J2139" t="s">
        <v>198</v>
      </c>
    </row>
    <row r="2140" spans="1:10" x14ac:dyDescent="0.25">
      <c r="A2140" t="str">
        <f t="shared" si="132"/>
        <v>2024</v>
      </c>
      <c r="B2140" t="str">
        <f t="shared" si="133"/>
        <v>04</v>
      </c>
      <c r="C2140" s="3">
        <f t="shared" si="134"/>
        <v>45383</v>
      </c>
      <c r="D2140">
        <v>202404</v>
      </c>
      <c r="E2140">
        <v>20157</v>
      </c>
      <c r="F2140">
        <v>50</v>
      </c>
      <c r="G2140" s="1">
        <f t="shared" si="135"/>
        <v>2.4805278563278265E-3</v>
      </c>
      <c r="H2140" t="s">
        <v>194</v>
      </c>
      <c r="I2140">
        <v>701</v>
      </c>
      <c r="J2140" t="s">
        <v>254</v>
      </c>
    </row>
    <row r="2141" spans="1:10" x14ac:dyDescent="0.25">
      <c r="A2141" t="str">
        <f t="shared" si="132"/>
        <v>2024</v>
      </c>
      <c r="B2141" t="str">
        <f t="shared" si="133"/>
        <v>04</v>
      </c>
      <c r="C2141" s="3">
        <f t="shared" si="134"/>
        <v>45383</v>
      </c>
      <c r="D2141">
        <v>202404</v>
      </c>
      <c r="E2141">
        <v>95682406</v>
      </c>
      <c r="F2141">
        <v>2206833</v>
      </c>
      <c r="G2141" s="1">
        <f t="shared" si="135"/>
        <v>2.3064146192143205E-2</v>
      </c>
      <c r="H2141" t="s">
        <v>194</v>
      </c>
      <c r="I2141">
        <v>702</v>
      </c>
      <c r="J2141" t="s">
        <v>199</v>
      </c>
    </row>
    <row r="2142" spans="1:10" x14ac:dyDescent="0.25">
      <c r="A2142" t="str">
        <f t="shared" si="132"/>
        <v>2024</v>
      </c>
      <c r="B2142" t="str">
        <f t="shared" si="133"/>
        <v>04</v>
      </c>
      <c r="C2142" s="3">
        <f t="shared" si="134"/>
        <v>45383</v>
      </c>
      <c r="D2142">
        <v>202404</v>
      </c>
      <c r="E2142">
        <v>12103011</v>
      </c>
      <c r="F2142">
        <v>307715</v>
      </c>
      <c r="G2142" s="1">
        <f t="shared" si="135"/>
        <v>2.5424664986258377E-2</v>
      </c>
      <c r="H2142" t="s">
        <v>194</v>
      </c>
      <c r="I2142">
        <v>711</v>
      </c>
      <c r="J2142" t="s">
        <v>200</v>
      </c>
    </row>
    <row r="2143" spans="1:10" x14ac:dyDescent="0.25">
      <c r="A2143" t="str">
        <f t="shared" si="132"/>
        <v>2024</v>
      </c>
      <c r="B2143" t="str">
        <f t="shared" si="133"/>
        <v>04</v>
      </c>
      <c r="C2143" s="3">
        <f t="shared" si="134"/>
        <v>45383</v>
      </c>
      <c r="D2143">
        <v>202404</v>
      </c>
      <c r="E2143">
        <v>757566</v>
      </c>
      <c r="F2143">
        <v>956</v>
      </c>
      <c r="G2143" s="1">
        <f t="shared" si="135"/>
        <v>1.2619362537389482E-3</v>
      </c>
      <c r="H2143" t="s">
        <v>194</v>
      </c>
      <c r="I2143">
        <v>712</v>
      </c>
      <c r="J2143" t="s">
        <v>201</v>
      </c>
    </row>
    <row r="2144" spans="1:10" x14ac:dyDescent="0.25">
      <c r="A2144" t="str">
        <f t="shared" si="132"/>
        <v>2024</v>
      </c>
      <c r="B2144" t="str">
        <f t="shared" si="133"/>
        <v>04</v>
      </c>
      <c r="C2144" s="3">
        <f t="shared" si="134"/>
        <v>45383</v>
      </c>
      <c r="D2144">
        <v>202404</v>
      </c>
      <c r="E2144">
        <v>11552463</v>
      </c>
      <c r="F2144">
        <v>14697</v>
      </c>
      <c r="G2144" s="1">
        <f t="shared" si="135"/>
        <v>1.2721962407496999E-3</v>
      </c>
      <c r="H2144" t="s">
        <v>194</v>
      </c>
      <c r="I2144">
        <v>721</v>
      </c>
      <c r="J2144" t="s">
        <v>202</v>
      </c>
    </row>
    <row r="2145" spans="1:10" x14ac:dyDescent="0.25">
      <c r="A2145" t="str">
        <f t="shared" si="132"/>
        <v>2024</v>
      </c>
      <c r="B2145" t="str">
        <f t="shared" si="133"/>
        <v>04</v>
      </c>
      <c r="C2145" s="3">
        <f t="shared" si="134"/>
        <v>45383</v>
      </c>
      <c r="D2145">
        <v>202404</v>
      </c>
      <c r="E2145">
        <v>1747450</v>
      </c>
      <c r="F2145">
        <v>962</v>
      </c>
      <c r="G2145" s="1">
        <f t="shared" si="135"/>
        <v>5.5051646685169817E-4</v>
      </c>
      <c r="H2145" t="s">
        <v>194</v>
      </c>
      <c r="I2145">
        <v>722</v>
      </c>
      <c r="J2145" t="s">
        <v>203</v>
      </c>
    </row>
    <row r="2146" spans="1:10" x14ac:dyDescent="0.25">
      <c r="A2146" t="str">
        <f t="shared" si="132"/>
        <v>2024</v>
      </c>
      <c r="B2146" t="str">
        <f t="shared" si="133"/>
        <v>04</v>
      </c>
      <c r="C2146" s="3">
        <f t="shared" si="134"/>
        <v>45383</v>
      </c>
      <c r="D2146">
        <v>202404</v>
      </c>
      <c r="E2146">
        <v>4371918</v>
      </c>
      <c r="F2146">
        <v>144430</v>
      </c>
      <c r="G2146" s="1">
        <f t="shared" si="135"/>
        <v>3.3035843764681772E-2</v>
      </c>
      <c r="H2146" t="s">
        <v>194</v>
      </c>
      <c r="I2146">
        <v>731</v>
      </c>
      <c r="J2146" t="s">
        <v>204</v>
      </c>
    </row>
    <row r="2147" spans="1:10" x14ac:dyDescent="0.25">
      <c r="A2147" t="str">
        <f t="shared" si="132"/>
        <v>2024</v>
      </c>
      <c r="B2147" t="str">
        <f t="shared" si="133"/>
        <v>04</v>
      </c>
      <c r="C2147" s="3">
        <f t="shared" si="134"/>
        <v>45383</v>
      </c>
      <c r="D2147">
        <v>202404</v>
      </c>
      <c r="E2147">
        <v>131350</v>
      </c>
      <c r="F2147">
        <v>51</v>
      </c>
      <c r="G2147" s="1">
        <f t="shared" si="135"/>
        <v>3.8827559954320517E-4</v>
      </c>
      <c r="H2147" t="s">
        <v>194</v>
      </c>
      <c r="I2147">
        <v>732</v>
      </c>
      <c r="J2147" t="s">
        <v>205</v>
      </c>
    </row>
    <row r="2148" spans="1:10" x14ac:dyDescent="0.25">
      <c r="A2148" t="str">
        <f t="shared" si="132"/>
        <v>2024</v>
      </c>
      <c r="B2148" t="str">
        <f t="shared" si="133"/>
        <v>04</v>
      </c>
      <c r="C2148" s="3">
        <f t="shared" si="134"/>
        <v>45383</v>
      </c>
      <c r="D2148">
        <v>202404</v>
      </c>
      <c r="E2148">
        <v>1238485</v>
      </c>
      <c r="F2148">
        <v>33312</v>
      </c>
      <c r="G2148" s="1">
        <f t="shared" si="135"/>
        <v>2.6897378652143547E-2</v>
      </c>
      <c r="H2148" t="s">
        <v>194</v>
      </c>
      <c r="I2148">
        <v>741</v>
      </c>
      <c r="J2148" t="s">
        <v>206</v>
      </c>
    </row>
    <row r="2149" spans="1:10" x14ac:dyDescent="0.25">
      <c r="A2149" t="str">
        <f t="shared" si="132"/>
        <v>2024</v>
      </c>
      <c r="B2149" t="str">
        <f t="shared" si="133"/>
        <v>04</v>
      </c>
      <c r="C2149" s="3">
        <f t="shared" si="134"/>
        <v>45383</v>
      </c>
      <c r="D2149">
        <v>202404</v>
      </c>
      <c r="E2149">
        <v>305219</v>
      </c>
      <c r="F2149">
        <v>4164</v>
      </c>
      <c r="G2149" s="1">
        <f t="shared" si="135"/>
        <v>1.3642663136960675E-2</v>
      </c>
      <c r="H2149" t="s">
        <v>194</v>
      </c>
      <c r="I2149">
        <v>742</v>
      </c>
      <c r="J2149" t="s">
        <v>207</v>
      </c>
    </row>
    <row r="2150" spans="1:10" x14ac:dyDescent="0.25">
      <c r="A2150" t="str">
        <f t="shared" si="132"/>
        <v>2024</v>
      </c>
      <c r="B2150" t="str">
        <f t="shared" si="133"/>
        <v>04</v>
      </c>
      <c r="C2150" s="3">
        <f t="shared" si="134"/>
        <v>45383</v>
      </c>
      <c r="D2150">
        <v>202404</v>
      </c>
      <c r="E2150">
        <v>4510193</v>
      </c>
      <c r="F2150">
        <v>67846</v>
      </c>
      <c r="G2150" s="1">
        <f t="shared" si="135"/>
        <v>1.5042815240944234E-2</v>
      </c>
      <c r="H2150" t="s">
        <v>194</v>
      </c>
      <c r="I2150">
        <v>749</v>
      </c>
      <c r="J2150" t="s">
        <v>208</v>
      </c>
    </row>
    <row r="2151" spans="1:10" x14ac:dyDescent="0.25">
      <c r="A2151" t="str">
        <f t="shared" si="132"/>
        <v>2024</v>
      </c>
      <c r="B2151" t="str">
        <f t="shared" si="133"/>
        <v>04</v>
      </c>
      <c r="C2151" s="3">
        <f t="shared" si="134"/>
        <v>45383</v>
      </c>
      <c r="D2151">
        <v>202404</v>
      </c>
      <c r="E2151">
        <v>3782979</v>
      </c>
      <c r="F2151">
        <v>125123</v>
      </c>
      <c r="G2151" s="1">
        <f t="shared" si="135"/>
        <v>3.3075256299334464E-2</v>
      </c>
      <c r="H2151" t="s">
        <v>194</v>
      </c>
      <c r="I2151">
        <v>750</v>
      </c>
      <c r="J2151" t="s">
        <v>209</v>
      </c>
    </row>
    <row r="2152" spans="1:10" x14ac:dyDescent="0.25">
      <c r="A2152" t="str">
        <f t="shared" si="132"/>
        <v>2024</v>
      </c>
      <c r="B2152" t="str">
        <f t="shared" si="133"/>
        <v>04</v>
      </c>
      <c r="C2152" s="3">
        <f t="shared" si="134"/>
        <v>45383</v>
      </c>
      <c r="D2152">
        <v>202404</v>
      </c>
      <c r="E2152">
        <v>34329936</v>
      </c>
      <c r="F2152">
        <v>1103868</v>
      </c>
      <c r="G2152" s="1">
        <f t="shared" si="135"/>
        <v>3.2154676897737301E-2</v>
      </c>
      <c r="H2152" t="s">
        <v>194</v>
      </c>
      <c r="I2152">
        <v>771</v>
      </c>
      <c r="J2152" t="s">
        <v>210</v>
      </c>
    </row>
    <row r="2153" spans="1:10" x14ac:dyDescent="0.25">
      <c r="A2153" t="str">
        <f t="shared" si="132"/>
        <v>2024</v>
      </c>
      <c r="B2153" t="str">
        <f t="shared" si="133"/>
        <v>04</v>
      </c>
      <c r="C2153" s="3">
        <f t="shared" si="134"/>
        <v>45383</v>
      </c>
      <c r="D2153">
        <v>202404</v>
      </c>
      <c r="E2153">
        <v>78179</v>
      </c>
      <c r="F2153">
        <v>319</v>
      </c>
      <c r="G2153" s="1">
        <f t="shared" si="135"/>
        <v>4.0803796415917314E-3</v>
      </c>
      <c r="H2153" t="s">
        <v>194</v>
      </c>
      <c r="I2153">
        <v>772</v>
      </c>
      <c r="J2153" t="s">
        <v>211</v>
      </c>
    </row>
    <row r="2154" spans="1:10" x14ac:dyDescent="0.25">
      <c r="A2154" t="str">
        <f t="shared" si="132"/>
        <v>2024</v>
      </c>
      <c r="B2154" t="str">
        <f t="shared" si="133"/>
        <v>04</v>
      </c>
      <c r="C2154" s="3">
        <f t="shared" si="134"/>
        <v>45383</v>
      </c>
      <c r="D2154">
        <v>202404</v>
      </c>
      <c r="E2154">
        <v>6494787</v>
      </c>
      <c r="F2154">
        <v>114089</v>
      </c>
      <c r="G2154" s="1">
        <f t="shared" si="135"/>
        <v>1.7566241972215561E-2</v>
      </c>
      <c r="H2154" t="s">
        <v>194</v>
      </c>
      <c r="I2154">
        <v>773</v>
      </c>
      <c r="J2154" t="s">
        <v>212</v>
      </c>
    </row>
    <row r="2155" spans="1:10" x14ac:dyDescent="0.25">
      <c r="A2155" t="str">
        <f t="shared" si="132"/>
        <v>2024</v>
      </c>
      <c r="B2155" t="str">
        <f t="shared" si="133"/>
        <v>04</v>
      </c>
      <c r="C2155" s="3">
        <f t="shared" si="134"/>
        <v>45383</v>
      </c>
      <c r="D2155">
        <v>202404</v>
      </c>
      <c r="E2155">
        <v>490278</v>
      </c>
      <c r="F2155">
        <v>4850</v>
      </c>
      <c r="G2155" s="1">
        <f t="shared" si="135"/>
        <v>9.8923467910042879E-3</v>
      </c>
      <c r="H2155" t="s">
        <v>194</v>
      </c>
      <c r="I2155">
        <v>774</v>
      </c>
      <c r="J2155" t="s">
        <v>213</v>
      </c>
    </row>
    <row r="2156" spans="1:10" x14ac:dyDescent="0.25">
      <c r="A2156" t="str">
        <f t="shared" si="132"/>
        <v>2024</v>
      </c>
      <c r="B2156" t="str">
        <f t="shared" si="133"/>
        <v>04</v>
      </c>
      <c r="C2156" s="3">
        <f t="shared" si="134"/>
        <v>45383</v>
      </c>
      <c r="D2156">
        <v>202404</v>
      </c>
      <c r="E2156">
        <v>654428</v>
      </c>
      <c r="F2156">
        <v>3702</v>
      </c>
      <c r="G2156" s="1">
        <f t="shared" si="135"/>
        <v>5.6568484233559691E-3</v>
      </c>
      <c r="H2156" t="s">
        <v>194</v>
      </c>
      <c r="I2156">
        <v>780</v>
      </c>
      <c r="J2156" t="s">
        <v>214</v>
      </c>
    </row>
    <row r="2157" spans="1:10" x14ac:dyDescent="0.25">
      <c r="A2157" t="str">
        <f t="shared" si="132"/>
        <v>2024</v>
      </c>
      <c r="B2157" t="str">
        <f t="shared" si="133"/>
        <v>04</v>
      </c>
      <c r="C2157" s="3">
        <f t="shared" si="134"/>
        <v>45383</v>
      </c>
      <c r="D2157">
        <v>202404</v>
      </c>
      <c r="E2157">
        <v>21998435</v>
      </c>
      <c r="F2157">
        <v>119226</v>
      </c>
      <c r="G2157" s="1">
        <f t="shared" si="135"/>
        <v>5.4197491776119527E-3</v>
      </c>
      <c r="H2157" t="s">
        <v>194</v>
      </c>
      <c r="I2157">
        <v>791</v>
      </c>
      <c r="J2157" t="s">
        <v>215</v>
      </c>
    </row>
    <row r="2158" spans="1:10" x14ac:dyDescent="0.25">
      <c r="A2158" t="str">
        <f t="shared" si="132"/>
        <v>2024</v>
      </c>
      <c r="B2158" t="str">
        <f t="shared" si="133"/>
        <v>04</v>
      </c>
      <c r="C2158" s="3">
        <f t="shared" si="134"/>
        <v>45383</v>
      </c>
      <c r="D2158">
        <v>202404</v>
      </c>
      <c r="E2158">
        <v>8095204</v>
      </c>
      <c r="F2158">
        <v>146252</v>
      </c>
      <c r="G2158" s="1">
        <f t="shared" si="135"/>
        <v>1.8066499621257229E-2</v>
      </c>
      <c r="H2158" t="s">
        <v>194</v>
      </c>
      <c r="I2158">
        <v>801</v>
      </c>
      <c r="J2158" t="s">
        <v>216</v>
      </c>
    </row>
    <row r="2159" spans="1:10" x14ac:dyDescent="0.25">
      <c r="A2159" t="str">
        <f t="shared" si="132"/>
        <v>2024</v>
      </c>
      <c r="B2159" t="str">
        <f t="shared" si="133"/>
        <v>04</v>
      </c>
      <c r="C2159" s="3">
        <f t="shared" si="134"/>
        <v>45383</v>
      </c>
      <c r="D2159">
        <v>202404</v>
      </c>
      <c r="E2159">
        <v>146774</v>
      </c>
      <c r="F2159">
        <v>2913</v>
      </c>
      <c r="G2159" s="1">
        <f t="shared" si="135"/>
        <v>1.9846839358469485E-2</v>
      </c>
      <c r="H2159" t="s">
        <v>194</v>
      </c>
      <c r="I2159">
        <v>811</v>
      </c>
      <c r="J2159" t="s">
        <v>217</v>
      </c>
    </row>
    <row r="2160" spans="1:10" x14ac:dyDescent="0.25">
      <c r="A2160" t="str">
        <f t="shared" si="132"/>
        <v>2024</v>
      </c>
      <c r="B2160" t="str">
        <f t="shared" si="133"/>
        <v>04</v>
      </c>
      <c r="C2160" s="3">
        <f t="shared" si="134"/>
        <v>45383</v>
      </c>
      <c r="D2160">
        <v>202404</v>
      </c>
      <c r="E2160">
        <v>7103096</v>
      </c>
      <c r="F2160">
        <v>166709</v>
      </c>
      <c r="G2160" s="1">
        <f t="shared" si="135"/>
        <v>2.3469906643525582E-2</v>
      </c>
      <c r="H2160" t="s">
        <v>194</v>
      </c>
      <c r="I2160">
        <v>812</v>
      </c>
      <c r="J2160" t="s">
        <v>218</v>
      </c>
    </row>
    <row r="2161" spans="1:10" x14ac:dyDescent="0.25">
      <c r="A2161" t="str">
        <f t="shared" si="132"/>
        <v>2024</v>
      </c>
      <c r="B2161" t="str">
        <f t="shared" si="133"/>
        <v>04</v>
      </c>
      <c r="C2161" s="3">
        <f t="shared" si="134"/>
        <v>45383</v>
      </c>
      <c r="D2161">
        <v>202404</v>
      </c>
      <c r="E2161">
        <v>743923</v>
      </c>
      <c r="F2161">
        <v>20201</v>
      </c>
      <c r="G2161" s="1">
        <f t="shared" si="135"/>
        <v>2.7154692085067943E-2</v>
      </c>
      <c r="H2161" t="s">
        <v>194</v>
      </c>
      <c r="I2161">
        <v>813</v>
      </c>
      <c r="J2161" t="s">
        <v>219</v>
      </c>
    </row>
    <row r="2162" spans="1:10" x14ac:dyDescent="0.25">
      <c r="A2162" t="str">
        <f t="shared" si="132"/>
        <v>2024</v>
      </c>
      <c r="B2162" t="str">
        <f t="shared" si="133"/>
        <v>04</v>
      </c>
      <c r="C2162" s="3">
        <f t="shared" si="134"/>
        <v>45383</v>
      </c>
      <c r="D2162">
        <v>202404</v>
      </c>
      <c r="E2162">
        <v>1615984</v>
      </c>
      <c r="F2162">
        <v>17179</v>
      </c>
      <c r="G2162" s="1">
        <f t="shared" si="135"/>
        <v>1.0630674561134269E-2</v>
      </c>
      <c r="H2162" t="s">
        <v>194</v>
      </c>
      <c r="I2162">
        <v>821</v>
      </c>
      <c r="J2162" t="s">
        <v>220</v>
      </c>
    </row>
    <row r="2163" spans="1:10" x14ac:dyDescent="0.25">
      <c r="A2163" t="str">
        <f t="shared" si="132"/>
        <v>2024</v>
      </c>
      <c r="B2163" t="str">
        <f t="shared" si="133"/>
        <v>04</v>
      </c>
      <c r="C2163" s="3">
        <f t="shared" si="134"/>
        <v>45383</v>
      </c>
      <c r="D2163">
        <v>202404</v>
      </c>
      <c r="E2163">
        <v>529380</v>
      </c>
      <c r="F2163">
        <v>44021</v>
      </c>
      <c r="G2163" s="1">
        <f t="shared" si="135"/>
        <v>8.3155767123805208E-2</v>
      </c>
      <c r="H2163" t="s">
        <v>194</v>
      </c>
      <c r="I2163">
        <v>822</v>
      </c>
      <c r="J2163" t="s">
        <v>221</v>
      </c>
    </row>
    <row r="2164" spans="1:10" x14ac:dyDescent="0.25">
      <c r="A2164" t="str">
        <f t="shared" si="132"/>
        <v>2024</v>
      </c>
      <c r="B2164" t="str">
        <f t="shared" si="133"/>
        <v>04</v>
      </c>
      <c r="C2164" s="3">
        <f t="shared" si="134"/>
        <v>45383</v>
      </c>
      <c r="D2164">
        <v>202404</v>
      </c>
      <c r="E2164">
        <v>173242</v>
      </c>
      <c r="F2164">
        <v>715</v>
      </c>
      <c r="G2164" s="1">
        <f t="shared" si="135"/>
        <v>4.1271747035938168E-3</v>
      </c>
      <c r="H2164" t="s">
        <v>194</v>
      </c>
      <c r="I2164">
        <v>823</v>
      </c>
      <c r="J2164" t="s">
        <v>222</v>
      </c>
    </row>
    <row r="2165" spans="1:10" x14ac:dyDescent="0.25">
      <c r="A2165" t="str">
        <f t="shared" si="132"/>
        <v>2024</v>
      </c>
      <c r="B2165" t="str">
        <f t="shared" si="133"/>
        <v>04</v>
      </c>
      <c r="C2165" s="3">
        <f t="shared" si="134"/>
        <v>45383</v>
      </c>
      <c r="D2165">
        <v>202404</v>
      </c>
      <c r="E2165">
        <v>226466521</v>
      </c>
      <c r="F2165">
        <v>2355016</v>
      </c>
      <c r="G2165" s="1">
        <f t="shared" si="135"/>
        <v>1.0398958705247209E-2</v>
      </c>
      <c r="H2165" t="s">
        <v>194</v>
      </c>
      <c r="I2165">
        <v>829</v>
      </c>
      <c r="J2165" t="s">
        <v>223</v>
      </c>
    </row>
    <row r="2166" spans="1:10" x14ac:dyDescent="0.25">
      <c r="A2166" t="str">
        <f t="shared" si="132"/>
        <v>2024</v>
      </c>
      <c r="B2166" t="str">
        <f t="shared" si="133"/>
        <v>04</v>
      </c>
      <c r="C2166" s="3">
        <f t="shared" si="134"/>
        <v>45383</v>
      </c>
      <c r="D2166">
        <v>202404</v>
      </c>
      <c r="E2166">
        <v>597534845</v>
      </c>
      <c r="F2166">
        <v>114180</v>
      </c>
      <c r="G2166" s="1">
        <f t="shared" si="135"/>
        <v>1.9108509061090823E-4</v>
      </c>
      <c r="H2166" t="s">
        <v>224</v>
      </c>
      <c r="I2166">
        <v>841</v>
      </c>
      <c r="J2166" t="s">
        <v>225</v>
      </c>
    </row>
    <row r="2167" spans="1:10" x14ac:dyDescent="0.25">
      <c r="A2167" t="str">
        <f t="shared" si="132"/>
        <v>2024</v>
      </c>
      <c r="B2167" t="str">
        <f t="shared" si="133"/>
        <v>04</v>
      </c>
      <c r="C2167" s="3">
        <f t="shared" si="134"/>
        <v>45383</v>
      </c>
      <c r="D2167">
        <v>202404</v>
      </c>
      <c r="E2167">
        <v>1085202</v>
      </c>
      <c r="F2167">
        <v>20713</v>
      </c>
      <c r="G2167" s="1">
        <f t="shared" si="135"/>
        <v>1.9086769099209179E-2</v>
      </c>
      <c r="H2167" t="s">
        <v>224</v>
      </c>
      <c r="I2167">
        <v>842</v>
      </c>
      <c r="J2167" t="s">
        <v>226</v>
      </c>
    </row>
    <row r="2168" spans="1:10" x14ac:dyDescent="0.25">
      <c r="A2168" t="str">
        <f t="shared" si="132"/>
        <v>2024</v>
      </c>
      <c r="B2168" t="str">
        <f t="shared" si="133"/>
        <v>04</v>
      </c>
      <c r="C2168" s="3">
        <f t="shared" si="134"/>
        <v>45383</v>
      </c>
      <c r="D2168">
        <v>202404</v>
      </c>
      <c r="E2168">
        <v>1999660</v>
      </c>
      <c r="F2168">
        <v>8957</v>
      </c>
      <c r="G2168" s="1">
        <f t="shared" si="135"/>
        <v>4.4792614744506567E-3</v>
      </c>
      <c r="H2168" t="s">
        <v>224</v>
      </c>
      <c r="I2168">
        <v>843</v>
      </c>
      <c r="J2168" t="s">
        <v>227</v>
      </c>
    </row>
    <row r="2169" spans="1:10" x14ac:dyDescent="0.25">
      <c r="A2169" t="str">
        <f t="shared" si="132"/>
        <v>2024</v>
      </c>
      <c r="B2169" t="str">
        <f t="shared" si="133"/>
        <v>04</v>
      </c>
      <c r="C2169" s="3">
        <f t="shared" si="134"/>
        <v>45383</v>
      </c>
      <c r="D2169">
        <v>202404</v>
      </c>
      <c r="E2169">
        <v>4490606</v>
      </c>
      <c r="F2169">
        <v>39180</v>
      </c>
      <c r="G2169" s="1">
        <f t="shared" si="135"/>
        <v>8.7248803390900919E-3</v>
      </c>
      <c r="H2169" t="s">
        <v>228</v>
      </c>
      <c r="I2169">
        <v>851</v>
      </c>
      <c r="J2169" t="s">
        <v>229</v>
      </c>
    </row>
    <row r="2170" spans="1:10" x14ac:dyDescent="0.25">
      <c r="A2170" t="str">
        <f t="shared" si="132"/>
        <v>2024</v>
      </c>
      <c r="B2170" t="str">
        <f t="shared" si="133"/>
        <v>04</v>
      </c>
      <c r="C2170" s="3">
        <f t="shared" si="134"/>
        <v>45383</v>
      </c>
      <c r="D2170">
        <v>202404</v>
      </c>
      <c r="E2170">
        <v>1200248</v>
      </c>
      <c r="F2170">
        <v>13349</v>
      </c>
      <c r="G2170" s="1">
        <f t="shared" si="135"/>
        <v>1.1121868147249568E-2</v>
      </c>
      <c r="H2170" t="s">
        <v>228</v>
      </c>
      <c r="I2170">
        <v>852</v>
      </c>
      <c r="J2170" t="s">
        <v>230</v>
      </c>
    </row>
    <row r="2171" spans="1:10" x14ac:dyDescent="0.25">
      <c r="A2171" t="str">
        <f t="shared" si="132"/>
        <v>2024</v>
      </c>
      <c r="B2171" t="str">
        <f t="shared" si="133"/>
        <v>04</v>
      </c>
      <c r="C2171" s="3">
        <f t="shared" si="134"/>
        <v>45383</v>
      </c>
      <c r="D2171">
        <v>202404</v>
      </c>
      <c r="E2171">
        <v>6422764</v>
      </c>
      <c r="F2171">
        <v>3888</v>
      </c>
      <c r="G2171" s="1">
        <f t="shared" si="135"/>
        <v>6.0534685689836963E-4</v>
      </c>
      <c r="H2171" t="s">
        <v>228</v>
      </c>
      <c r="I2171">
        <v>853</v>
      </c>
      <c r="J2171" t="s">
        <v>231</v>
      </c>
    </row>
    <row r="2172" spans="1:10" x14ac:dyDescent="0.25">
      <c r="A2172" t="str">
        <f t="shared" si="132"/>
        <v>2024</v>
      </c>
      <c r="B2172" t="str">
        <f t="shared" si="133"/>
        <v>04</v>
      </c>
      <c r="C2172" s="3">
        <f t="shared" si="134"/>
        <v>45383</v>
      </c>
      <c r="D2172">
        <v>202404</v>
      </c>
      <c r="E2172">
        <v>27224034</v>
      </c>
      <c r="F2172">
        <v>250889</v>
      </c>
      <c r="G2172" s="1">
        <f t="shared" si="135"/>
        <v>9.215717259242329E-3</v>
      </c>
      <c r="H2172" t="s">
        <v>228</v>
      </c>
      <c r="I2172">
        <v>854</v>
      </c>
      <c r="J2172" t="s">
        <v>232</v>
      </c>
    </row>
    <row r="2173" spans="1:10" x14ac:dyDescent="0.25">
      <c r="A2173" t="str">
        <f t="shared" si="132"/>
        <v>2024</v>
      </c>
      <c r="B2173" t="str">
        <f t="shared" si="133"/>
        <v>04</v>
      </c>
      <c r="C2173" s="3">
        <f t="shared" si="134"/>
        <v>45383</v>
      </c>
      <c r="D2173">
        <v>202404</v>
      </c>
      <c r="E2173">
        <v>640698</v>
      </c>
      <c r="F2173">
        <v>15459</v>
      </c>
      <c r="G2173" s="1">
        <f t="shared" si="135"/>
        <v>2.4128372493749006E-2</v>
      </c>
      <c r="H2173" t="s">
        <v>228</v>
      </c>
      <c r="I2173">
        <v>855</v>
      </c>
      <c r="J2173" t="s">
        <v>233</v>
      </c>
    </row>
    <row r="2174" spans="1:10" x14ac:dyDescent="0.25">
      <c r="A2174" t="str">
        <f t="shared" si="132"/>
        <v>2024</v>
      </c>
      <c r="B2174" t="str">
        <f t="shared" si="133"/>
        <v>04</v>
      </c>
      <c r="C2174" s="3">
        <f t="shared" si="134"/>
        <v>45383</v>
      </c>
      <c r="D2174">
        <v>202404</v>
      </c>
      <c r="E2174">
        <v>109201888</v>
      </c>
      <c r="F2174">
        <v>1218122</v>
      </c>
      <c r="G2174" s="1">
        <f t="shared" si="135"/>
        <v>1.115477051092743E-2</v>
      </c>
      <c r="H2174" t="s">
        <v>234</v>
      </c>
      <c r="I2174">
        <v>861</v>
      </c>
      <c r="J2174" t="s">
        <v>235</v>
      </c>
    </row>
    <row r="2175" spans="1:10" x14ac:dyDescent="0.25">
      <c r="A2175" t="str">
        <f t="shared" si="132"/>
        <v>2024</v>
      </c>
      <c r="B2175" t="str">
        <f t="shared" si="133"/>
        <v>04</v>
      </c>
      <c r="C2175" s="3">
        <f t="shared" si="134"/>
        <v>45383</v>
      </c>
      <c r="D2175">
        <v>202404</v>
      </c>
      <c r="E2175">
        <v>4152858</v>
      </c>
      <c r="F2175">
        <v>28087</v>
      </c>
      <c r="G2175" s="1">
        <f t="shared" si="135"/>
        <v>6.7632940977033163E-3</v>
      </c>
      <c r="H2175" t="s">
        <v>234</v>
      </c>
      <c r="I2175">
        <v>862</v>
      </c>
      <c r="J2175" t="s">
        <v>236</v>
      </c>
    </row>
    <row r="2176" spans="1:10" x14ac:dyDescent="0.25">
      <c r="A2176" t="str">
        <f t="shared" si="132"/>
        <v>2024</v>
      </c>
      <c r="B2176" t="str">
        <f t="shared" si="133"/>
        <v>04</v>
      </c>
      <c r="C2176" s="3">
        <f t="shared" si="134"/>
        <v>45383</v>
      </c>
      <c r="D2176">
        <v>202404</v>
      </c>
      <c r="E2176">
        <v>6494410</v>
      </c>
      <c r="F2176">
        <v>41128</v>
      </c>
      <c r="G2176" s="1">
        <f t="shared" si="135"/>
        <v>6.3328308499155427E-3</v>
      </c>
      <c r="H2176" t="s">
        <v>234</v>
      </c>
      <c r="I2176">
        <v>863</v>
      </c>
      <c r="J2176" t="s">
        <v>237</v>
      </c>
    </row>
    <row r="2177" spans="1:10" x14ac:dyDescent="0.25">
      <c r="A2177" t="str">
        <f t="shared" si="132"/>
        <v>2024</v>
      </c>
      <c r="B2177" t="str">
        <f t="shared" si="133"/>
        <v>04</v>
      </c>
      <c r="C2177" s="3">
        <f t="shared" si="134"/>
        <v>45383</v>
      </c>
      <c r="D2177">
        <v>202404</v>
      </c>
      <c r="E2177">
        <v>1331545</v>
      </c>
      <c r="F2177">
        <v>59682</v>
      </c>
      <c r="G2177" s="1">
        <f t="shared" si="135"/>
        <v>4.4821616993792925E-2</v>
      </c>
      <c r="H2177" t="s">
        <v>234</v>
      </c>
      <c r="I2177">
        <v>864</v>
      </c>
      <c r="J2177" t="s">
        <v>238</v>
      </c>
    </row>
    <row r="2178" spans="1:10" x14ac:dyDescent="0.25">
      <c r="A2178" t="str">
        <f t="shared" si="132"/>
        <v>2024</v>
      </c>
      <c r="B2178" t="str">
        <f t="shared" si="133"/>
        <v>04</v>
      </c>
      <c r="C2178" s="3">
        <f t="shared" si="134"/>
        <v>45383</v>
      </c>
      <c r="D2178">
        <v>202404</v>
      </c>
      <c r="E2178">
        <v>77754188</v>
      </c>
      <c r="F2178">
        <v>1470385</v>
      </c>
      <c r="G2178" s="1">
        <f t="shared" si="135"/>
        <v>1.8910685556898878E-2</v>
      </c>
      <c r="H2178" t="s">
        <v>234</v>
      </c>
      <c r="I2178">
        <v>869</v>
      </c>
      <c r="J2178" t="s">
        <v>239</v>
      </c>
    </row>
    <row r="2179" spans="1:10" x14ac:dyDescent="0.25">
      <c r="A2179" t="str">
        <f t="shared" ref="A2179:A2242" si="136">LEFT(D2179,4)</f>
        <v>2024</v>
      </c>
      <c r="B2179" t="str">
        <f t="shared" ref="B2179:B2242" si="137">RIGHT(D2179,2)</f>
        <v>04</v>
      </c>
      <c r="C2179" s="3">
        <f t="shared" ref="C2179:C2242" si="138">DATE(A2179,B2179,1)</f>
        <v>45383</v>
      </c>
      <c r="D2179">
        <v>202404</v>
      </c>
      <c r="E2179">
        <v>2329087</v>
      </c>
      <c r="F2179">
        <v>13732</v>
      </c>
      <c r="G2179" s="1">
        <f t="shared" ref="G2179:G2242" si="139">F2179/E2179</f>
        <v>5.8958725028305081E-3</v>
      </c>
      <c r="H2179" t="s">
        <v>234</v>
      </c>
      <c r="I2179">
        <v>870</v>
      </c>
      <c r="J2179" t="s">
        <v>240</v>
      </c>
    </row>
    <row r="2180" spans="1:10" x14ac:dyDescent="0.25">
      <c r="A2180" t="str">
        <f t="shared" si="136"/>
        <v>2024</v>
      </c>
      <c r="B2180" t="str">
        <f t="shared" si="137"/>
        <v>04</v>
      </c>
      <c r="C2180" s="3">
        <f t="shared" si="138"/>
        <v>45383</v>
      </c>
      <c r="D2180">
        <v>202404</v>
      </c>
      <c r="E2180">
        <v>301056</v>
      </c>
      <c r="F2180">
        <v>12528</v>
      </c>
      <c r="G2180" s="1">
        <f t="shared" si="139"/>
        <v>4.1613520408163268E-2</v>
      </c>
      <c r="H2180" t="s">
        <v>234</v>
      </c>
      <c r="I2180">
        <v>880</v>
      </c>
      <c r="J2180" t="s">
        <v>241</v>
      </c>
    </row>
    <row r="2181" spans="1:10" x14ac:dyDescent="0.25">
      <c r="A2181" t="str">
        <f t="shared" si="136"/>
        <v>2024</v>
      </c>
      <c r="B2181" t="str">
        <f t="shared" si="137"/>
        <v>04</v>
      </c>
      <c r="C2181" s="3">
        <f t="shared" si="138"/>
        <v>45383</v>
      </c>
      <c r="D2181">
        <v>202404</v>
      </c>
      <c r="E2181">
        <v>5472162</v>
      </c>
      <c r="F2181">
        <v>112067</v>
      </c>
      <c r="G2181" s="1">
        <f t="shared" si="139"/>
        <v>2.0479474109136388E-2</v>
      </c>
      <c r="H2181" t="s">
        <v>234</v>
      </c>
      <c r="I2181">
        <v>900</v>
      </c>
      <c r="J2181" t="s">
        <v>242</v>
      </c>
    </row>
    <row r="2182" spans="1:10" x14ac:dyDescent="0.25">
      <c r="A2182" t="str">
        <f t="shared" si="136"/>
        <v>2024</v>
      </c>
      <c r="B2182" t="str">
        <f t="shared" si="137"/>
        <v>04</v>
      </c>
      <c r="C2182" s="3">
        <f t="shared" si="138"/>
        <v>45383</v>
      </c>
      <c r="D2182">
        <v>202404</v>
      </c>
      <c r="E2182">
        <v>8975773</v>
      </c>
      <c r="F2182">
        <v>4137</v>
      </c>
      <c r="G2182" s="1">
        <f t="shared" si="139"/>
        <v>4.6090737811662572E-4</v>
      </c>
      <c r="H2182" t="s">
        <v>234</v>
      </c>
      <c r="I2182">
        <v>910</v>
      </c>
      <c r="J2182" t="s">
        <v>243</v>
      </c>
    </row>
    <row r="2183" spans="1:10" x14ac:dyDescent="0.25">
      <c r="A2183" t="str">
        <f t="shared" si="136"/>
        <v>2024</v>
      </c>
      <c r="B2183" t="str">
        <f t="shared" si="137"/>
        <v>04</v>
      </c>
      <c r="C2183" s="3">
        <f t="shared" si="138"/>
        <v>45383</v>
      </c>
      <c r="D2183">
        <v>202404</v>
      </c>
      <c r="E2183">
        <v>4150980</v>
      </c>
      <c r="F2183">
        <v>9961</v>
      </c>
      <c r="G2183" s="1">
        <f t="shared" si="139"/>
        <v>2.3996742937812277E-3</v>
      </c>
      <c r="H2183" t="s">
        <v>234</v>
      </c>
      <c r="I2183">
        <v>920</v>
      </c>
      <c r="J2183" t="s">
        <v>244</v>
      </c>
    </row>
    <row r="2184" spans="1:10" x14ac:dyDescent="0.25">
      <c r="A2184" t="str">
        <f t="shared" si="136"/>
        <v>2024</v>
      </c>
      <c r="B2184" t="str">
        <f t="shared" si="137"/>
        <v>04</v>
      </c>
      <c r="C2184" s="3">
        <f t="shared" si="138"/>
        <v>45383</v>
      </c>
      <c r="D2184">
        <v>202404</v>
      </c>
      <c r="E2184">
        <v>20072665</v>
      </c>
      <c r="F2184">
        <v>309883</v>
      </c>
      <c r="G2184" s="1">
        <f t="shared" si="139"/>
        <v>1.5438059669705044E-2</v>
      </c>
      <c r="H2184" t="s">
        <v>234</v>
      </c>
      <c r="I2184">
        <v>931</v>
      </c>
      <c r="J2184" t="s">
        <v>245</v>
      </c>
    </row>
    <row r="2185" spans="1:10" x14ac:dyDescent="0.25">
      <c r="A2185" t="str">
        <f t="shared" si="136"/>
        <v>2024</v>
      </c>
      <c r="B2185" t="str">
        <f t="shared" si="137"/>
        <v>04</v>
      </c>
      <c r="C2185" s="3">
        <f t="shared" si="138"/>
        <v>45383</v>
      </c>
      <c r="D2185">
        <v>202404</v>
      </c>
      <c r="E2185">
        <v>2765168</v>
      </c>
      <c r="F2185">
        <v>11691</v>
      </c>
      <c r="G2185" s="1">
        <f t="shared" si="139"/>
        <v>4.2279528766425763E-3</v>
      </c>
      <c r="H2185" t="s">
        <v>234</v>
      </c>
      <c r="I2185">
        <v>939</v>
      </c>
      <c r="J2185" t="s">
        <v>246</v>
      </c>
    </row>
    <row r="2186" spans="1:10" x14ac:dyDescent="0.25">
      <c r="A2186" t="str">
        <f t="shared" si="136"/>
        <v>2024</v>
      </c>
      <c r="B2186" t="str">
        <f t="shared" si="137"/>
        <v>04</v>
      </c>
      <c r="C2186" s="3">
        <f t="shared" si="138"/>
        <v>45383</v>
      </c>
      <c r="D2186">
        <v>202404</v>
      </c>
      <c r="E2186">
        <v>4845093</v>
      </c>
      <c r="F2186">
        <v>21790</v>
      </c>
      <c r="G2186" s="1">
        <f t="shared" si="139"/>
        <v>4.4973336941107221E-3</v>
      </c>
      <c r="H2186" t="s">
        <v>234</v>
      </c>
      <c r="I2186">
        <v>941</v>
      </c>
      <c r="J2186" t="s">
        <v>247</v>
      </c>
    </row>
    <row r="2187" spans="1:10" x14ac:dyDescent="0.25">
      <c r="A2187" t="str">
        <f t="shared" si="136"/>
        <v>2024</v>
      </c>
      <c r="B2187" t="str">
        <f t="shared" si="137"/>
        <v>04</v>
      </c>
      <c r="C2187" s="3">
        <f t="shared" si="138"/>
        <v>45383</v>
      </c>
      <c r="D2187">
        <v>202404</v>
      </c>
      <c r="E2187">
        <v>943344</v>
      </c>
      <c r="F2187">
        <v>72303</v>
      </c>
      <c r="G2187" s="1">
        <f t="shared" si="139"/>
        <v>7.6645423090622292E-2</v>
      </c>
      <c r="H2187" t="s">
        <v>234</v>
      </c>
      <c r="I2187">
        <v>942</v>
      </c>
      <c r="J2187" t="s">
        <v>248</v>
      </c>
    </row>
    <row r="2188" spans="1:10" x14ac:dyDescent="0.25">
      <c r="A2188" t="str">
        <f t="shared" si="136"/>
        <v>2024</v>
      </c>
      <c r="B2188" t="str">
        <f t="shared" si="137"/>
        <v>04</v>
      </c>
      <c r="C2188" s="3">
        <f t="shared" si="138"/>
        <v>45383</v>
      </c>
      <c r="D2188">
        <v>202404</v>
      </c>
      <c r="E2188">
        <v>31391507</v>
      </c>
      <c r="F2188">
        <v>258322</v>
      </c>
      <c r="G2188" s="1">
        <f t="shared" si="139"/>
        <v>8.2290410587806447E-3</v>
      </c>
      <c r="H2188" t="s">
        <v>234</v>
      </c>
      <c r="I2188">
        <v>949</v>
      </c>
      <c r="J2188" t="s">
        <v>249</v>
      </c>
    </row>
    <row r="2189" spans="1:10" x14ac:dyDescent="0.25">
      <c r="A2189" t="str">
        <f t="shared" si="136"/>
        <v>2024</v>
      </c>
      <c r="B2189" t="str">
        <f t="shared" si="137"/>
        <v>04</v>
      </c>
      <c r="C2189" s="3">
        <f t="shared" si="138"/>
        <v>45383</v>
      </c>
      <c r="D2189">
        <v>202404</v>
      </c>
      <c r="E2189">
        <v>1390318</v>
      </c>
      <c r="F2189">
        <v>19707</v>
      </c>
      <c r="G2189" s="1">
        <f t="shared" si="139"/>
        <v>1.4174455052728943E-2</v>
      </c>
      <c r="H2189" t="s">
        <v>234</v>
      </c>
      <c r="I2189">
        <v>951</v>
      </c>
      <c r="J2189" t="s">
        <v>250</v>
      </c>
    </row>
    <row r="2190" spans="1:10" x14ac:dyDescent="0.25">
      <c r="A2190" t="str">
        <f t="shared" si="136"/>
        <v>2024</v>
      </c>
      <c r="B2190" t="str">
        <f t="shared" si="137"/>
        <v>04</v>
      </c>
      <c r="C2190" s="3">
        <f t="shared" si="138"/>
        <v>45383</v>
      </c>
      <c r="D2190">
        <v>202404</v>
      </c>
      <c r="E2190">
        <v>648497</v>
      </c>
      <c r="F2190">
        <v>23566</v>
      </c>
      <c r="G2190" s="1">
        <f t="shared" si="139"/>
        <v>3.6339412518485048E-2</v>
      </c>
      <c r="H2190" t="s">
        <v>234</v>
      </c>
      <c r="I2190">
        <v>952</v>
      </c>
      <c r="J2190" t="s">
        <v>251</v>
      </c>
    </row>
    <row r="2191" spans="1:10" x14ac:dyDescent="0.25">
      <c r="A2191" t="str">
        <f t="shared" si="136"/>
        <v>2024</v>
      </c>
      <c r="B2191" t="str">
        <f t="shared" si="137"/>
        <v>04</v>
      </c>
      <c r="C2191" s="3">
        <f t="shared" si="138"/>
        <v>45383</v>
      </c>
      <c r="D2191">
        <v>202404</v>
      </c>
      <c r="E2191">
        <v>278425785</v>
      </c>
      <c r="F2191">
        <v>7218722</v>
      </c>
      <c r="G2191" s="1">
        <f t="shared" si="139"/>
        <v>2.592691621575207E-2</v>
      </c>
      <c r="H2191" t="s">
        <v>234</v>
      </c>
      <c r="I2191">
        <v>960</v>
      </c>
      <c r="J2191" t="s">
        <v>252</v>
      </c>
    </row>
    <row r="2192" spans="1:10" x14ac:dyDescent="0.25">
      <c r="A2192" t="str">
        <f t="shared" si="136"/>
        <v>2024</v>
      </c>
      <c r="B2192" t="str">
        <f t="shared" si="137"/>
        <v>04</v>
      </c>
      <c r="C2192" s="3">
        <f t="shared" si="138"/>
        <v>45383</v>
      </c>
      <c r="D2192">
        <v>202404</v>
      </c>
      <c r="E2192">
        <v>159934</v>
      </c>
      <c r="F2192">
        <v>3100</v>
      </c>
      <c r="G2192" s="1">
        <f t="shared" si="139"/>
        <v>1.9382995485637825E-2</v>
      </c>
      <c r="H2192" t="s">
        <v>234</v>
      </c>
      <c r="I2192">
        <v>970</v>
      </c>
      <c r="J2192" t="s">
        <v>254</v>
      </c>
    </row>
    <row r="2193" spans="1:10" x14ac:dyDescent="0.25">
      <c r="A2193" t="str">
        <f t="shared" si="136"/>
        <v>2024</v>
      </c>
      <c r="B2193" t="str">
        <f t="shared" si="137"/>
        <v>04</v>
      </c>
      <c r="C2193" s="3">
        <f t="shared" si="138"/>
        <v>45383</v>
      </c>
      <c r="D2193">
        <v>202404</v>
      </c>
      <c r="E2193">
        <v>653927</v>
      </c>
      <c r="F2193">
        <v>1154</v>
      </c>
      <c r="G2193" s="1">
        <f t="shared" si="139"/>
        <v>1.7647229736652563E-3</v>
      </c>
      <c r="H2193" t="s">
        <v>234</v>
      </c>
      <c r="I2193">
        <v>990</v>
      </c>
      <c r="J2193" t="s">
        <v>254</v>
      </c>
    </row>
    <row r="2194" spans="1:10" x14ac:dyDescent="0.25">
      <c r="A2194" t="str">
        <f t="shared" si="136"/>
        <v>2024</v>
      </c>
      <c r="B2194" t="str">
        <f t="shared" si="137"/>
        <v>04</v>
      </c>
      <c r="C2194" s="3">
        <f t="shared" si="138"/>
        <v>45383</v>
      </c>
      <c r="D2194">
        <v>202404</v>
      </c>
      <c r="E2194">
        <v>69733327</v>
      </c>
      <c r="F2194">
        <v>2037210</v>
      </c>
      <c r="G2194" s="1">
        <f t="shared" si="139"/>
        <v>2.9214295196327001E-2</v>
      </c>
      <c r="H2194" t="s">
        <v>234</v>
      </c>
      <c r="I2194">
        <v>999</v>
      </c>
      <c r="J2194" t="s">
        <v>253</v>
      </c>
    </row>
    <row r="2195" spans="1:10" x14ac:dyDescent="0.25">
      <c r="A2195" t="str">
        <f t="shared" si="136"/>
        <v>2024</v>
      </c>
      <c r="B2195" t="str">
        <f t="shared" si="137"/>
        <v>05</v>
      </c>
      <c r="C2195" s="3">
        <f t="shared" si="138"/>
        <v>45413</v>
      </c>
      <c r="D2195">
        <v>202405</v>
      </c>
      <c r="E2195">
        <v>1716881359</v>
      </c>
      <c r="F2195">
        <v>31627863</v>
      </c>
      <c r="G2195" s="1">
        <f t="shared" si="139"/>
        <v>1.8421693982641697E-2</v>
      </c>
      <c r="H2195" t="s">
        <v>4</v>
      </c>
      <c r="I2195">
        <v>11</v>
      </c>
      <c r="J2195" t="s">
        <v>5</v>
      </c>
    </row>
    <row r="2196" spans="1:10" x14ac:dyDescent="0.25">
      <c r="A2196" t="str">
        <f t="shared" si="136"/>
        <v>2024</v>
      </c>
      <c r="B2196" t="str">
        <f t="shared" si="137"/>
        <v>05</v>
      </c>
      <c r="C2196" s="3">
        <f t="shared" si="138"/>
        <v>45413</v>
      </c>
      <c r="D2196">
        <v>202405</v>
      </c>
      <c r="E2196">
        <v>182528996</v>
      </c>
      <c r="F2196">
        <v>8385121</v>
      </c>
      <c r="G2196" s="1">
        <f t="shared" si="139"/>
        <v>4.5938569672513842E-2</v>
      </c>
      <c r="H2196" t="s">
        <v>4</v>
      </c>
      <c r="I2196">
        <v>12</v>
      </c>
      <c r="J2196" t="s">
        <v>6</v>
      </c>
    </row>
    <row r="2197" spans="1:10" x14ac:dyDescent="0.25">
      <c r="A2197" t="str">
        <f t="shared" si="136"/>
        <v>2024</v>
      </c>
      <c r="B2197" t="str">
        <f t="shared" si="137"/>
        <v>05</v>
      </c>
      <c r="C2197" s="3">
        <f t="shared" si="138"/>
        <v>45413</v>
      </c>
      <c r="D2197">
        <v>202405</v>
      </c>
      <c r="E2197">
        <v>118690944</v>
      </c>
      <c r="F2197">
        <v>237176</v>
      </c>
      <c r="G2197" s="1">
        <f t="shared" si="139"/>
        <v>1.9982653436474481E-3</v>
      </c>
      <c r="H2197" t="s">
        <v>4</v>
      </c>
      <c r="I2197">
        <v>13</v>
      </c>
      <c r="J2197" t="s">
        <v>7</v>
      </c>
    </row>
    <row r="2198" spans="1:10" x14ac:dyDescent="0.25">
      <c r="A2198" t="str">
        <f t="shared" si="136"/>
        <v>2024</v>
      </c>
      <c r="B2198" t="str">
        <f t="shared" si="137"/>
        <v>05</v>
      </c>
      <c r="C2198" s="3">
        <f t="shared" si="138"/>
        <v>45413</v>
      </c>
      <c r="D2198">
        <v>202405</v>
      </c>
      <c r="E2198">
        <v>757366976</v>
      </c>
      <c r="F2198">
        <v>6321249</v>
      </c>
      <c r="G2198" s="1">
        <f t="shared" si="139"/>
        <v>8.3463488643053807E-3</v>
      </c>
      <c r="H2198" t="s">
        <v>4</v>
      </c>
      <c r="I2198">
        <v>14</v>
      </c>
      <c r="J2198" t="s">
        <v>8</v>
      </c>
    </row>
    <row r="2199" spans="1:10" x14ac:dyDescent="0.25">
      <c r="A2199" t="str">
        <f t="shared" si="136"/>
        <v>2024</v>
      </c>
      <c r="B2199" t="str">
        <f t="shared" si="137"/>
        <v>05</v>
      </c>
      <c r="C2199" s="3">
        <f t="shared" si="138"/>
        <v>45413</v>
      </c>
      <c r="D2199">
        <v>202405</v>
      </c>
      <c r="E2199">
        <v>237771761</v>
      </c>
      <c r="F2199">
        <v>6207088</v>
      </c>
      <c r="G2199" s="1">
        <f t="shared" si="139"/>
        <v>2.6105236273200667E-2</v>
      </c>
      <c r="H2199" t="s">
        <v>4</v>
      </c>
      <c r="I2199">
        <v>16</v>
      </c>
      <c r="J2199" t="s">
        <v>9</v>
      </c>
    </row>
    <row r="2200" spans="1:10" x14ac:dyDescent="0.25">
      <c r="A2200" t="str">
        <f t="shared" si="136"/>
        <v>2024</v>
      </c>
      <c r="B2200" t="str">
        <f t="shared" si="137"/>
        <v>05</v>
      </c>
      <c r="C2200" s="3">
        <f t="shared" si="138"/>
        <v>45413</v>
      </c>
      <c r="D2200">
        <v>202405</v>
      </c>
      <c r="E2200">
        <v>88277</v>
      </c>
      <c r="F2200">
        <v>0</v>
      </c>
      <c r="G2200" s="1">
        <f t="shared" si="139"/>
        <v>0</v>
      </c>
      <c r="H2200" t="s">
        <v>4</v>
      </c>
      <c r="I2200">
        <v>17</v>
      </c>
      <c r="J2200" t="s">
        <v>10</v>
      </c>
    </row>
    <row r="2201" spans="1:10" x14ac:dyDescent="0.25">
      <c r="A2201" t="str">
        <f t="shared" si="136"/>
        <v>2024</v>
      </c>
      <c r="B2201" t="str">
        <f t="shared" si="137"/>
        <v>05</v>
      </c>
      <c r="C2201" s="3">
        <f t="shared" si="138"/>
        <v>45413</v>
      </c>
      <c r="D2201">
        <v>202405</v>
      </c>
      <c r="E2201">
        <v>621314</v>
      </c>
      <c r="F2201">
        <v>3403</v>
      </c>
      <c r="G2201" s="1">
        <f t="shared" si="139"/>
        <v>5.4771017553121287E-3</v>
      </c>
      <c r="H2201" t="s">
        <v>4</v>
      </c>
      <c r="I2201">
        <v>21</v>
      </c>
      <c r="J2201" t="s">
        <v>11</v>
      </c>
    </row>
    <row r="2202" spans="1:10" x14ac:dyDescent="0.25">
      <c r="A2202" t="str">
        <f t="shared" si="136"/>
        <v>2024</v>
      </c>
      <c r="B2202" t="str">
        <f t="shared" si="137"/>
        <v>05</v>
      </c>
      <c r="C2202" s="3">
        <f t="shared" si="138"/>
        <v>45413</v>
      </c>
      <c r="D2202">
        <v>202405</v>
      </c>
      <c r="E2202">
        <v>8004625</v>
      </c>
      <c r="F2202">
        <v>26549</v>
      </c>
      <c r="G2202" s="1">
        <f t="shared" si="139"/>
        <v>3.3167075284601089E-3</v>
      </c>
      <c r="H2202" t="s">
        <v>4</v>
      </c>
      <c r="I2202">
        <v>22</v>
      </c>
      <c r="J2202" t="s">
        <v>12</v>
      </c>
    </row>
    <row r="2203" spans="1:10" x14ac:dyDescent="0.25">
      <c r="A2203" t="str">
        <f t="shared" si="136"/>
        <v>2024</v>
      </c>
      <c r="B2203" t="str">
        <f t="shared" si="137"/>
        <v>05</v>
      </c>
      <c r="C2203" s="3">
        <f t="shared" si="138"/>
        <v>45413</v>
      </c>
      <c r="D2203">
        <v>202405</v>
      </c>
      <c r="E2203">
        <v>1603411</v>
      </c>
      <c r="F2203">
        <v>6878</v>
      </c>
      <c r="G2203" s="1">
        <f t="shared" si="139"/>
        <v>4.2896050981314207E-3</v>
      </c>
      <c r="H2203" t="s">
        <v>4</v>
      </c>
      <c r="I2203">
        <v>24</v>
      </c>
      <c r="J2203" t="s">
        <v>13</v>
      </c>
    </row>
    <row r="2204" spans="1:10" x14ac:dyDescent="0.25">
      <c r="A2204" t="str">
        <f t="shared" si="136"/>
        <v>2024</v>
      </c>
      <c r="B2204" t="str">
        <f t="shared" si="137"/>
        <v>05</v>
      </c>
      <c r="C2204" s="3">
        <f t="shared" si="138"/>
        <v>45413</v>
      </c>
      <c r="D2204">
        <v>202405</v>
      </c>
      <c r="E2204">
        <v>27625060</v>
      </c>
      <c r="F2204">
        <v>5037</v>
      </c>
      <c r="G2204" s="1">
        <f t="shared" si="139"/>
        <v>1.8233444560844392E-4</v>
      </c>
      <c r="H2204" t="s">
        <v>14</v>
      </c>
      <c r="I2204">
        <v>31</v>
      </c>
      <c r="J2204" t="s">
        <v>15</v>
      </c>
    </row>
    <row r="2205" spans="1:10" x14ac:dyDescent="0.25">
      <c r="A2205" t="str">
        <f t="shared" si="136"/>
        <v>2024</v>
      </c>
      <c r="B2205" t="str">
        <f t="shared" si="137"/>
        <v>05</v>
      </c>
      <c r="C2205" s="3">
        <f t="shared" si="138"/>
        <v>45413</v>
      </c>
      <c r="D2205">
        <v>202405</v>
      </c>
      <c r="E2205">
        <v>3506830</v>
      </c>
      <c r="F2205">
        <v>302</v>
      </c>
      <c r="G2205" s="1">
        <f t="shared" si="139"/>
        <v>8.6117661819934239E-5</v>
      </c>
      <c r="H2205" t="s">
        <v>14</v>
      </c>
      <c r="I2205">
        <v>32</v>
      </c>
      <c r="J2205" t="s">
        <v>16</v>
      </c>
    </row>
    <row r="2206" spans="1:10" x14ac:dyDescent="0.25">
      <c r="A2206" t="str">
        <f t="shared" si="136"/>
        <v>2024</v>
      </c>
      <c r="B2206" t="str">
        <f t="shared" si="137"/>
        <v>05</v>
      </c>
      <c r="C2206" s="3">
        <f t="shared" si="138"/>
        <v>45413</v>
      </c>
      <c r="D2206">
        <v>202405</v>
      </c>
      <c r="E2206">
        <v>69444</v>
      </c>
      <c r="F2206">
        <v>49</v>
      </c>
      <c r="G2206" s="1">
        <f t="shared" si="139"/>
        <v>7.0560451586890161E-4</v>
      </c>
      <c r="H2206" t="s">
        <v>17</v>
      </c>
      <c r="I2206">
        <v>51</v>
      </c>
      <c r="J2206" t="s">
        <v>18</v>
      </c>
    </row>
    <row r="2207" spans="1:10" x14ac:dyDescent="0.25">
      <c r="A2207" t="str">
        <f t="shared" si="136"/>
        <v>2024</v>
      </c>
      <c r="B2207" t="str">
        <f t="shared" si="137"/>
        <v>05</v>
      </c>
      <c r="C2207" s="3">
        <f t="shared" si="138"/>
        <v>45413</v>
      </c>
      <c r="D2207">
        <v>202405</v>
      </c>
      <c r="E2207">
        <v>455</v>
      </c>
      <c r="F2207">
        <v>91</v>
      </c>
      <c r="G2207" s="1">
        <f t="shared" si="139"/>
        <v>0.2</v>
      </c>
      <c r="H2207" t="s">
        <v>17</v>
      </c>
      <c r="I2207">
        <v>52</v>
      </c>
      <c r="J2207" t="s">
        <v>19</v>
      </c>
    </row>
    <row r="2208" spans="1:10" x14ac:dyDescent="0.25">
      <c r="A2208" t="str">
        <f t="shared" si="136"/>
        <v>2024</v>
      </c>
      <c r="B2208" t="str">
        <f t="shared" si="137"/>
        <v>05</v>
      </c>
      <c r="C2208" s="3">
        <f t="shared" si="138"/>
        <v>45413</v>
      </c>
      <c r="D2208">
        <v>202405</v>
      </c>
      <c r="E2208">
        <v>2253059621</v>
      </c>
      <c r="F2208">
        <v>17563212</v>
      </c>
      <c r="G2208" s="1">
        <f t="shared" si="139"/>
        <v>7.7952717434990595E-3</v>
      </c>
      <c r="H2208" t="s">
        <v>17</v>
      </c>
      <c r="I2208">
        <v>61</v>
      </c>
      <c r="J2208" t="s">
        <v>20</v>
      </c>
    </row>
    <row r="2209" spans="1:10" x14ac:dyDescent="0.25">
      <c r="A2209" t="str">
        <f t="shared" si="136"/>
        <v>2024</v>
      </c>
      <c r="B2209" t="str">
        <f t="shared" si="137"/>
        <v>05</v>
      </c>
      <c r="C2209" s="3">
        <f t="shared" si="138"/>
        <v>45413</v>
      </c>
      <c r="D2209">
        <v>202405</v>
      </c>
      <c r="E2209">
        <v>930954</v>
      </c>
      <c r="F2209">
        <v>16664</v>
      </c>
      <c r="G2209" s="1">
        <f t="shared" si="139"/>
        <v>1.7899917718813173E-2</v>
      </c>
      <c r="H2209" t="s">
        <v>17</v>
      </c>
      <c r="I2209">
        <v>62</v>
      </c>
      <c r="J2209" t="s">
        <v>21</v>
      </c>
    </row>
    <row r="2210" spans="1:10" x14ac:dyDescent="0.25">
      <c r="A2210" t="str">
        <f t="shared" si="136"/>
        <v>2024</v>
      </c>
      <c r="B2210" t="str">
        <f t="shared" si="137"/>
        <v>05</v>
      </c>
      <c r="C2210" s="3">
        <f t="shared" si="138"/>
        <v>45413</v>
      </c>
      <c r="D2210">
        <v>202405</v>
      </c>
      <c r="E2210">
        <v>98858</v>
      </c>
      <c r="F2210">
        <v>32549</v>
      </c>
      <c r="G2210" s="1">
        <f t="shared" si="139"/>
        <v>0.3292500354043173</v>
      </c>
      <c r="H2210" t="s">
        <v>17</v>
      </c>
      <c r="I2210">
        <v>71</v>
      </c>
      <c r="J2210" t="s">
        <v>22</v>
      </c>
    </row>
    <row r="2211" spans="1:10" x14ac:dyDescent="0.25">
      <c r="A2211" t="str">
        <f t="shared" si="136"/>
        <v>2024</v>
      </c>
      <c r="B2211" t="str">
        <f t="shared" si="137"/>
        <v>05</v>
      </c>
      <c r="C2211" s="3">
        <f t="shared" si="138"/>
        <v>45413</v>
      </c>
      <c r="D2211">
        <v>202405</v>
      </c>
      <c r="E2211">
        <v>47244583</v>
      </c>
      <c r="F2211">
        <v>3316</v>
      </c>
      <c r="G2211" s="1">
        <f t="shared" si="139"/>
        <v>7.0187940911659646E-5</v>
      </c>
      <c r="H2211" t="s">
        <v>17</v>
      </c>
      <c r="I2211">
        <v>72</v>
      </c>
      <c r="J2211" t="s">
        <v>23</v>
      </c>
    </row>
    <row r="2212" spans="1:10" x14ac:dyDescent="0.25">
      <c r="A2212" t="str">
        <f t="shared" si="136"/>
        <v>2024</v>
      </c>
      <c r="B2212" t="str">
        <f t="shared" si="137"/>
        <v>05</v>
      </c>
      <c r="C2212" s="3">
        <f t="shared" si="138"/>
        <v>45413</v>
      </c>
      <c r="D2212">
        <v>202405</v>
      </c>
      <c r="E2212">
        <v>43195014</v>
      </c>
      <c r="F2212">
        <v>31805</v>
      </c>
      <c r="G2212" s="1">
        <f t="shared" si="139"/>
        <v>7.3631183450941818E-4</v>
      </c>
      <c r="H2212" t="s">
        <v>17</v>
      </c>
      <c r="I2212">
        <v>81</v>
      </c>
      <c r="J2212" t="s">
        <v>24</v>
      </c>
    </row>
    <row r="2213" spans="1:10" x14ac:dyDescent="0.25">
      <c r="A2213" t="str">
        <f t="shared" si="136"/>
        <v>2024</v>
      </c>
      <c r="B2213" t="str">
        <f t="shared" si="137"/>
        <v>05</v>
      </c>
      <c r="C2213" s="3">
        <f t="shared" si="138"/>
        <v>45413</v>
      </c>
      <c r="D2213">
        <v>202405</v>
      </c>
      <c r="E2213">
        <v>34748068</v>
      </c>
      <c r="F2213">
        <v>108513</v>
      </c>
      <c r="G2213" s="1">
        <f t="shared" si="139"/>
        <v>3.1228498804595408E-3</v>
      </c>
      <c r="H2213" t="s">
        <v>17</v>
      </c>
      <c r="I2213">
        <v>89</v>
      </c>
      <c r="J2213" t="s">
        <v>25</v>
      </c>
    </row>
    <row r="2214" spans="1:10" x14ac:dyDescent="0.25">
      <c r="A2214" t="str">
        <f t="shared" si="136"/>
        <v>2024</v>
      </c>
      <c r="B2214" t="str">
        <f t="shared" si="137"/>
        <v>05</v>
      </c>
      <c r="C2214" s="3">
        <f t="shared" si="138"/>
        <v>45413</v>
      </c>
      <c r="D2214">
        <v>202405</v>
      </c>
      <c r="E2214">
        <v>30020136</v>
      </c>
      <c r="F2214">
        <v>101704</v>
      </c>
      <c r="G2214" s="1">
        <f t="shared" si="139"/>
        <v>3.387859402102642E-3</v>
      </c>
      <c r="H2214" t="s">
        <v>17</v>
      </c>
      <c r="I2214">
        <v>91</v>
      </c>
      <c r="J2214" t="s">
        <v>26</v>
      </c>
    </row>
    <row r="2215" spans="1:10" x14ac:dyDescent="0.25">
      <c r="A2215" t="str">
        <f t="shared" si="136"/>
        <v>2024</v>
      </c>
      <c r="B2215" t="str">
        <f t="shared" si="137"/>
        <v>05</v>
      </c>
      <c r="C2215" s="3">
        <f t="shared" si="138"/>
        <v>45413</v>
      </c>
      <c r="D2215">
        <v>202405</v>
      </c>
      <c r="E2215">
        <v>4819840</v>
      </c>
      <c r="F2215">
        <v>18453</v>
      </c>
      <c r="G2215" s="1">
        <f t="shared" si="139"/>
        <v>3.8285503253220024E-3</v>
      </c>
      <c r="H2215" t="s">
        <v>17</v>
      </c>
      <c r="I2215">
        <v>99</v>
      </c>
      <c r="J2215" t="s">
        <v>27</v>
      </c>
    </row>
    <row r="2216" spans="1:10" x14ac:dyDescent="0.25">
      <c r="A2216" t="str">
        <f t="shared" si="136"/>
        <v>2024</v>
      </c>
      <c r="B2216" t="str">
        <f t="shared" si="137"/>
        <v>05</v>
      </c>
      <c r="C2216" s="3">
        <f t="shared" si="138"/>
        <v>45413</v>
      </c>
      <c r="D2216">
        <v>202405</v>
      </c>
      <c r="E2216">
        <v>789667731</v>
      </c>
      <c r="F2216">
        <v>11986262</v>
      </c>
      <c r="G2216" s="1">
        <f t="shared" si="139"/>
        <v>1.5178867679981214E-2</v>
      </c>
      <c r="H2216" t="s">
        <v>113</v>
      </c>
      <c r="I2216">
        <v>351</v>
      </c>
      <c r="J2216" t="s">
        <v>114</v>
      </c>
    </row>
    <row r="2217" spans="1:10" x14ac:dyDescent="0.25">
      <c r="A2217" t="str">
        <f t="shared" si="136"/>
        <v>2024</v>
      </c>
      <c r="B2217" t="str">
        <f t="shared" si="137"/>
        <v>05</v>
      </c>
      <c r="C2217" s="3">
        <f t="shared" si="138"/>
        <v>45413</v>
      </c>
      <c r="D2217">
        <v>202405</v>
      </c>
      <c r="E2217">
        <v>35635307</v>
      </c>
      <c r="F2217">
        <v>608</v>
      </c>
      <c r="G2217" s="1">
        <f t="shared" si="139"/>
        <v>1.7061730378806614E-5</v>
      </c>
      <c r="H2217" t="s">
        <v>113</v>
      </c>
      <c r="I2217">
        <v>352</v>
      </c>
      <c r="J2217" t="s">
        <v>115</v>
      </c>
    </row>
    <row r="2218" spans="1:10" x14ac:dyDescent="0.25">
      <c r="A2218" t="str">
        <f t="shared" si="136"/>
        <v>2024</v>
      </c>
      <c r="B2218" t="str">
        <f t="shared" si="137"/>
        <v>05</v>
      </c>
      <c r="C2218" s="3">
        <f t="shared" si="138"/>
        <v>45413</v>
      </c>
      <c r="D2218">
        <v>202405</v>
      </c>
      <c r="E2218">
        <v>170359</v>
      </c>
      <c r="F2218">
        <v>2255</v>
      </c>
      <c r="G2218" s="1">
        <f t="shared" si="139"/>
        <v>1.3236752974600696E-2</v>
      </c>
      <c r="H2218" t="s">
        <v>113</v>
      </c>
      <c r="I2218">
        <v>353</v>
      </c>
      <c r="J2218" t="s">
        <v>116</v>
      </c>
    </row>
    <row r="2219" spans="1:10" x14ac:dyDescent="0.25">
      <c r="A2219" t="str">
        <f t="shared" si="136"/>
        <v>2024</v>
      </c>
      <c r="B2219" t="str">
        <f t="shared" si="137"/>
        <v>05</v>
      </c>
      <c r="C2219" s="3">
        <f t="shared" si="138"/>
        <v>45413</v>
      </c>
      <c r="D2219">
        <v>202405</v>
      </c>
      <c r="E2219">
        <v>3076243</v>
      </c>
      <c r="F2219">
        <v>78887</v>
      </c>
      <c r="G2219" s="1">
        <f t="shared" si="139"/>
        <v>2.5643942952491075E-2</v>
      </c>
      <c r="H2219" t="s">
        <v>113</v>
      </c>
      <c r="I2219">
        <v>360</v>
      </c>
      <c r="J2219" t="s">
        <v>117</v>
      </c>
    </row>
    <row r="2220" spans="1:10" x14ac:dyDescent="0.25">
      <c r="A2220" t="str">
        <f t="shared" si="136"/>
        <v>2024</v>
      </c>
      <c r="B2220" t="str">
        <f t="shared" si="137"/>
        <v>05</v>
      </c>
      <c r="C2220" s="3">
        <f t="shared" si="138"/>
        <v>45413</v>
      </c>
      <c r="D2220">
        <v>202405</v>
      </c>
      <c r="E2220">
        <v>1797332</v>
      </c>
      <c r="F2220">
        <v>10095</v>
      </c>
      <c r="G2220" s="1">
        <f t="shared" si="139"/>
        <v>5.6166584693312085E-3</v>
      </c>
      <c r="H2220" t="s">
        <v>113</v>
      </c>
      <c r="I2220">
        <v>370</v>
      </c>
      <c r="J2220" t="s">
        <v>118</v>
      </c>
    </row>
    <row r="2221" spans="1:10" x14ac:dyDescent="0.25">
      <c r="A2221" t="str">
        <f t="shared" si="136"/>
        <v>2024</v>
      </c>
      <c r="B2221" t="str">
        <f t="shared" si="137"/>
        <v>05</v>
      </c>
      <c r="C2221" s="3">
        <f t="shared" si="138"/>
        <v>45413</v>
      </c>
      <c r="D2221">
        <v>202405</v>
      </c>
      <c r="E2221">
        <v>100716948</v>
      </c>
      <c r="F2221">
        <v>116181</v>
      </c>
      <c r="G2221" s="1">
        <f t="shared" si="139"/>
        <v>1.1535397200479109E-3</v>
      </c>
      <c r="H2221" t="s">
        <v>113</v>
      </c>
      <c r="I2221">
        <v>381</v>
      </c>
      <c r="J2221" t="s">
        <v>119</v>
      </c>
    </row>
    <row r="2222" spans="1:10" x14ac:dyDescent="0.25">
      <c r="A2222" t="str">
        <f t="shared" si="136"/>
        <v>2024</v>
      </c>
      <c r="B2222" t="str">
        <f t="shared" si="137"/>
        <v>05</v>
      </c>
      <c r="C2222" s="3">
        <f t="shared" si="138"/>
        <v>45413</v>
      </c>
      <c r="D2222">
        <v>202405</v>
      </c>
      <c r="E2222">
        <v>7365874</v>
      </c>
      <c r="F2222">
        <v>7505</v>
      </c>
      <c r="G2222" s="1">
        <f t="shared" si="139"/>
        <v>1.018887914726752E-3</v>
      </c>
      <c r="H2222" t="s">
        <v>113</v>
      </c>
      <c r="I2222">
        <v>382</v>
      </c>
      <c r="J2222" t="s">
        <v>120</v>
      </c>
    </row>
    <row r="2223" spans="1:10" x14ac:dyDescent="0.25">
      <c r="A2223" t="str">
        <f t="shared" si="136"/>
        <v>2024</v>
      </c>
      <c r="B2223" t="str">
        <f t="shared" si="137"/>
        <v>05</v>
      </c>
      <c r="C2223" s="3">
        <f t="shared" si="138"/>
        <v>45413</v>
      </c>
      <c r="D2223">
        <v>202405</v>
      </c>
      <c r="E2223">
        <v>1325679</v>
      </c>
      <c r="F2223">
        <v>704</v>
      </c>
      <c r="G2223" s="1">
        <f t="shared" si="139"/>
        <v>5.3104861735005227E-4</v>
      </c>
      <c r="H2223" t="s">
        <v>113</v>
      </c>
      <c r="I2223">
        <v>390</v>
      </c>
      <c r="J2223" t="s">
        <v>121</v>
      </c>
    </row>
    <row r="2224" spans="1:10" x14ac:dyDescent="0.25">
      <c r="A2224" t="str">
        <f t="shared" si="136"/>
        <v>2024</v>
      </c>
      <c r="B2224" t="str">
        <f t="shared" si="137"/>
        <v>05</v>
      </c>
      <c r="C2224" s="3">
        <f t="shared" si="138"/>
        <v>45413</v>
      </c>
      <c r="D2224">
        <v>202405</v>
      </c>
      <c r="E2224">
        <v>68039363</v>
      </c>
      <c r="F2224">
        <v>2326533</v>
      </c>
      <c r="G2224" s="1">
        <f t="shared" si="139"/>
        <v>3.4193926830267354E-2</v>
      </c>
      <c r="H2224" t="s">
        <v>122</v>
      </c>
      <c r="I2224">
        <v>410</v>
      </c>
      <c r="J2224" t="s">
        <v>123</v>
      </c>
    </row>
    <row r="2225" spans="1:10" x14ac:dyDescent="0.25">
      <c r="A2225" t="str">
        <f t="shared" si="136"/>
        <v>2024</v>
      </c>
      <c r="B2225" t="str">
        <f t="shared" si="137"/>
        <v>05</v>
      </c>
      <c r="C2225" s="3">
        <f t="shared" si="138"/>
        <v>45413</v>
      </c>
      <c r="D2225">
        <v>202405</v>
      </c>
      <c r="E2225">
        <v>114756831</v>
      </c>
      <c r="F2225">
        <v>649886</v>
      </c>
      <c r="G2225" s="1">
        <f t="shared" si="139"/>
        <v>5.6631574289464299E-3</v>
      </c>
      <c r="H2225" t="s">
        <v>122</v>
      </c>
      <c r="I2225">
        <v>421</v>
      </c>
      <c r="J2225" t="s">
        <v>124</v>
      </c>
    </row>
    <row r="2226" spans="1:10" x14ac:dyDescent="0.25">
      <c r="A2226" t="str">
        <f t="shared" si="136"/>
        <v>2024</v>
      </c>
      <c r="B2226" t="str">
        <f t="shared" si="137"/>
        <v>05</v>
      </c>
      <c r="C2226" s="3">
        <f t="shared" si="138"/>
        <v>45413</v>
      </c>
      <c r="D2226">
        <v>202405</v>
      </c>
      <c r="E2226">
        <v>37314576</v>
      </c>
      <c r="F2226">
        <v>12196548</v>
      </c>
      <c r="G2226" s="1">
        <f t="shared" si="139"/>
        <v>0.32685747253298553</v>
      </c>
      <c r="H2226" t="s">
        <v>122</v>
      </c>
      <c r="I2226">
        <v>422</v>
      </c>
      <c r="J2226" t="s">
        <v>125</v>
      </c>
    </row>
    <row r="2227" spans="1:10" x14ac:dyDescent="0.25">
      <c r="A2227" t="str">
        <f t="shared" si="136"/>
        <v>2024</v>
      </c>
      <c r="B2227" t="str">
        <f t="shared" si="137"/>
        <v>05</v>
      </c>
      <c r="C2227" s="3">
        <f t="shared" si="138"/>
        <v>45413</v>
      </c>
      <c r="D2227">
        <v>202405</v>
      </c>
      <c r="E2227">
        <v>265943688</v>
      </c>
      <c r="F2227">
        <v>7292810</v>
      </c>
      <c r="G2227" s="1">
        <f t="shared" si="139"/>
        <v>2.7422384245494858E-2</v>
      </c>
      <c r="H2227" t="s">
        <v>122</v>
      </c>
      <c r="I2227">
        <v>429</v>
      </c>
      <c r="J2227" t="s">
        <v>126</v>
      </c>
    </row>
    <row r="2228" spans="1:10" x14ac:dyDescent="0.25">
      <c r="A2228" t="str">
        <f t="shared" si="136"/>
        <v>2024</v>
      </c>
      <c r="B2228" t="str">
        <f t="shared" si="137"/>
        <v>05</v>
      </c>
      <c r="C2228" s="3">
        <f t="shared" si="138"/>
        <v>45413</v>
      </c>
      <c r="D2228">
        <v>202405</v>
      </c>
      <c r="E2228">
        <v>56977790</v>
      </c>
      <c r="F2228">
        <v>249283</v>
      </c>
      <c r="G2228" s="1">
        <f t="shared" si="139"/>
        <v>4.3750907151716483E-3</v>
      </c>
      <c r="H2228" t="s">
        <v>122</v>
      </c>
      <c r="I2228">
        <v>431</v>
      </c>
      <c r="J2228" t="s">
        <v>127</v>
      </c>
    </row>
    <row r="2229" spans="1:10" x14ac:dyDescent="0.25">
      <c r="A2229" t="str">
        <f t="shared" si="136"/>
        <v>2024</v>
      </c>
      <c r="B2229" t="str">
        <f t="shared" si="137"/>
        <v>05</v>
      </c>
      <c r="C2229" s="3">
        <f t="shared" si="138"/>
        <v>45413</v>
      </c>
      <c r="D2229">
        <v>202405</v>
      </c>
      <c r="E2229">
        <v>90195191</v>
      </c>
      <c r="F2229">
        <v>1998276</v>
      </c>
      <c r="G2229" s="1">
        <f t="shared" si="139"/>
        <v>2.2155017111721621E-2</v>
      </c>
      <c r="H2229" t="s">
        <v>122</v>
      </c>
      <c r="I2229">
        <v>432</v>
      </c>
      <c r="J2229" t="s">
        <v>128</v>
      </c>
    </row>
    <row r="2230" spans="1:10" x14ac:dyDescent="0.25">
      <c r="A2230" t="str">
        <f t="shared" si="136"/>
        <v>2024</v>
      </c>
      <c r="B2230" t="str">
        <f t="shared" si="137"/>
        <v>05</v>
      </c>
      <c r="C2230" s="3">
        <f t="shared" si="138"/>
        <v>45413</v>
      </c>
      <c r="D2230">
        <v>202405</v>
      </c>
      <c r="E2230">
        <v>1435543</v>
      </c>
      <c r="F2230">
        <v>53824</v>
      </c>
      <c r="G2230" s="1">
        <f t="shared" si="139"/>
        <v>3.7493826377893245E-2</v>
      </c>
      <c r="H2230" t="s">
        <v>122</v>
      </c>
      <c r="I2230">
        <v>433</v>
      </c>
      <c r="J2230" t="s">
        <v>129</v>
      </c>
    </row>
    <row r="2231" spans="1:10" x14ac:dyDescent="0.25">
      <c r="A2231" t="str">
        <f t="shared" si="136"/>
        <v>2024</v>
      </c>
      <c r="B2231" t="str">
        <f t="shared" si="137"/>
        <v>05</v>
      </c>
      <c r="C2231" s="3">
        <f t="shared" si="138"/>
        <v>45413</v>
      </c>
      <c r="D2231">
        <v>202405</v>
      </c>
      <c r="E2231">
        <v>5153663</v>
      </c>
      <c r="F2231">
        <v>55166</v>
      </c>
      <c r="G2231" s="1">
        <f t="shared" si="139"/>
        <v>1.0704231145885946E-2</v>
      </c>
      <c r="H2231" t="s">
        <v>122</v>
      </c>
      <c r="I2231">
        <v>439</v>
      </c>
      <c r="J2231" t="s">
        <v>130</v>
      </c>
    </row>
    <row r="2232" spans="1:10" x14ac:dyDescent="0.25">
      <c r="A2232" t="str">
        <f t="shared" si="136"/>
        <v>2024</v>
      </c>
      <c r="B2232" t="str">
        <f t="shared" si="137"/>
        <v>05</v>
      </c>
      <c r="C2232" s="3">
        <f t="shared" si="138"/>
        <v>45413</v>
      </c>
      <c r="D2232">
        <v>202405</v>
      </c>
      <c r="E2232">
        <v>524608202</v>
      </c>
      <c r="F2232">
        <v>161312</v>
      </c>
      <c r="G2232" s="1">
        <f t="shared" si="139"/>
        <v>3.0749042692245214E-4</v>
      </c>
      <c r="H2232" t="s">
        <v>131</v>
      </c>
      <c r="I2232">
        <v>451</v>
      </c>
      <c r="J2232" t="s">
        <v>132</v>
      </c>
    </row>
    <row r="2233" spans="1:10" x14ac:dyDescent="0.25">
      <c r="A2233" t="str">
        <f t="shared" si="136"/>
        <v>2024</v>
      </c>
      <c r="B2233" t="str">
        <f t="shared" si="137"/>
        <v>05</v>
      </c>
      <c r="C2233" s="3">
        <f t="shared" si="138"/>
        <v>45413</v>
      </c>
      <c r="D2233">
        <v>202405</v>
      </c>
      <c r="E2233">
        <v>30405989</v>
      </c>
      <c r="F2233">
        <v>346169</v>
      </c>
      <c r="G2233" s="1">
        <f t="shared" si="139"/>
        <v>1.138489525862816E-2</v>
      </c>
      <c r="H2233" t="s">
        <v>131</v>
      </c>
      <c r="I2233">
        <v>452</v>
      </c>
      <c r="J2233" t="s">
        <v>133</v>
      </c>
    </row>
    <row r="2234" spans="1:10" x14ac:dyDescent="0.25">
      <c r="A2234" t="str">
        <f t="shared" si="136"/>
        <v>2024</v>
      </c>
      <c r="B2234" t="str">
        <f t="shared" si="137"/>
        <v>05</v>
      </c>
      <c r="C2234" s="3">
        <f t="shared" si="138"/>
        <v>45413</v>
      </c>
      <c r="D2234">
        <v>202405</v>
      </c>
      <c r="E2234">
        <v>122594669</v>
      </c>
      <c r="F2234">
        <v>423585</v>
      </c>
      <c r="G2234" s="1">
        <f t="shared" si="139"/>
        <v>3.4551665537756785E-3</v>
      </c>
      <c r="H2234" t="s">
        <v>131</v>
      </c>
      <c r="I2234">
        <v>453</v>
      </c>
      <c r="J2234" t="s">
        <v>134</v>
      </c>
    </row>
    <row r="2235" spans="1:10" x14ac:dyDescent="0.25">
      <c r="A2235" t="str">
        <f t="shared" si="136"/>
        <v>2024</v>
      </c>
      <c r="B2235" t="str">
        <f t="shared" si="137"/>
        <v>05</v>
      </c>
      <c r="C2235" s="3">
        <f t="shared" si="138"/>
        <v>45413</v>
      </c>
      <c r="D2235">
        <v>202405</v>
      </c>
      <c r="E2235">
        <v>16738839</v>
      </c>
      <c r="F2235">
        <v>35528</v>
      </c>
      <c r="G2235" s="1">
        <f t="shared" si="139"/>
        <v>2.1224889014106654E-3</v>
      </c>
      <c r="H2235" t="s">
        <v>131</v>
      </c>
      <c r="I2235">
        <v>454</v>
      </c>
      <c r="J2235" t="s">
        <v>135</v>
      </c>
    </row>
    <row r="2236" spans="1:10" x14ac:dyDescent="0.25">
      <c r="A2236" t="str">
        <f t="shared" si="136"/>
        <v>2024</v>
      </c>
      <c r="B2236" t="str">
        <f t="shared" si="137"/>
        <v>05</v>
      </c>
      <c r="C2236" s="3">
        <f t="shared" si="138"/>
        <v>45413</v>
      </c>
      <c r="D2236">
        <v>202405</v>
      </c>
      <c r="E2236">
        <v>762131925</v>
      </c>
      <c r="F2236">
        <v>1955343</v>
      </c>
      <c r="G2236" s="1">
        <f t="shared" si="139"/>
        <v>2.5656227430703679E-3</v>
      </c>
      <c r="H2236" t="s">
        <v>131</v>
      </c>
      <c r="I2236">
        <v>461</v>
      </c>
      <c r="J2236" t="s">
        <v>136</v>
      </c>
    </row>
    <row r="2237" spans="1:10" x14ac:dyDescent="0.25">
      <c r="A2237" t="str">
        <f t="shared" si="136"/>
        <v>2024</v>
      </c>
      <c r="B2237" t="str">
        <f t="shared" si="137"/>
        <v>05</v>
      </c>
      <c r="C2237" s="3">
        <f t="shared" si="138"/>
        <v>45413</v>
      </c>
      <c r="D2237">
        <v>202405</v>
      </c>
      <c r="E2237">
        <v>69557677</v>
      </c>
      <c r="F2237">
        <v>1522796</v>
      </c>
      <c r="G2237" s="1">
        <f t="shared" si="139"/>
        <v>2.1892565503589201E-2</v>
      </c>
      <c r="H2237" t="s">
        <v>131</v>
      </c>
      <c r="I2237">
        <v>462</v>
      </c>
      <c r="J2237" t="s">
        <v>137</v>
      </c>
    </row>
    <row r="2238" spans="1:10" x14ac:dyDescent="0.25">
      <c r="A2238" t="str">
        <f t="shared" si="136"/>
        <v>2024</v>
      </c>
      <c r="B2238" t="str">
        <f t="shared" si="137"/>
        <v>05</v>
      </c>
      <c r="C2238" s="3">
        <f t="shared" si="138"/>
        <v>45413</v>
      </c>
      <c r="D2238">
        <v>202405</v>
      </c>
      <c r="E2238">
        <v>250590896</v>
      </c>
      <c r="F2238">
        <v>5960853</v>
      </c>
      <c r="G2238" s="1">
        <f t="shared" si="139"/>
        <v>2.3787188980720193E-2</v>
      </c>
      <c r="H2238" t="s">
        <v>131</v>
      </c>
      <c r="I2238">
        <v>463</v>
      </c>
      <c r="J2238" t="s">
        <v>138</v>
      </c>
    </row>
    <row r="2239" spans="1:10" x14ac:dyDescent="0.25">
      <c r="A2239" t="str">
        <f t="shared" si="136"/>
        <v>2024</v>
      </c>
      <c r="B2239" t="str">
        <f t="shared" si="137"/>
        <v>05</v>
      </c>
      <c r="C2239" s="3">
        <f t="shared" si="138"/>
        <v>45413</v>
      </c>
      <c r="D2239">
        <v>202405</v>
      </c>
      <c r="E2239">
        <v>340997081</v>
      </c>
      <c r="F2239">
        <v>2264428</v>
      </c>
      <c r="G2239" s="1">
        <f t="shared" si="139"/>
        <v>6.6406081640329349E-3</v>
      </c>
      <c r="H2239" t="s">
        <v>131</v>
      </c>
      <c r="I2239">
        <v>464</v>
      </c>
      <c r="J2239" t="s">
        <v>139</v>
      </c>
    </row>
    <row r="2240" spans="1:10" x14ac:dyDescent="0.25">
      <c r="A2240" t="str">
        <f t="shared" si="136"/>
        <v>2024</v>
      </c>
      <c r="B2240" t="str">
        <f t="shared" si="137"/>
        <v>05</v>
      </c>
      <c r="C2240" s="3">
        <f t="shared" si="138"/>
        <v>45413</v>
      </c>
      <c r="D2240">
        <v>202405</v>
      </c>
      <c r="E2240">
        <v>267691067</v>
      </c>
      <c r="F2240">
        <v>671674</v>
      </c>
      <c r="G2240" s="1">
        <f t="shared" si="139"/>
        <v>2.5091386407750395E-3</v>
      </c>
      <c r="H2240" t="s">
        <v>131</v>
      </c>
      <c r="I2240">
        <v>465</v>
      </c>
      <c r="J2240" t="s">
        <v>140</v>
      </c>
    </row>
    <row r="2241" spans="1:10" x14ac:dyDescent="0.25">
      <c r="A2241" t="str">
        <f t="shared" si="136"/>
        <v>2024</v>
      </c>
      <c r="B2241" t="str">
        <f t="shared" si="137"/>
        <v>05</v>
      </c>
      <c r="C2241" s="3">
        <f t="shared" si="138"/>
        <v>45413</v>
      </c>
      <c r="D2241">
        <v>202405</v>
      </c>
      <c r="E2241">
        <v>801245544</v>
      </c>
      <c r="F2241">
        <v>6775846</v>
      </c>
      <c r="G2241" s="1">
        <f t="shared" si="139"/>
        <v>8.4566411017694219E-3</v>
      </c>
      <c r="H2241" t="s">
        <v>131</v>
      </c>
      <c r="I2241">
        <v>466</v>
      </c>
      <c r="J2241" t="s">
        <v>141</v>
      </c>
    </row>
    <row r="2242" spans="1:10" x14ac:dyDescent="0.25">
      <c r="A2242" t="str">
        <f t="shared" si="136"/>
        <v>2024</v>
      </c>
      <c r="B2242" t="str">
        <f t="shared" si="137"/>
        <v>05</v>
      </c>
      <c r="C2242" s="3">
        <f t="shared" si="138"/>
        <v>45413</v>
      </c>
      <c r="D2242">
        <v>202405</v>
      </c>
      <c r="E2242">
        <v>129887300</v>
      </c>
      <c r="F2242">
        <v>667762</v>
      </c>
      <c r="G2242" s="1">
        <f t="shared" si="139"/>
        <v>5.1410876967956064E-3</v>
      </c>
      <c r="H2242" t="s">
        <v>131</v>
      </c>
      <c r="I2242">
        <v>469</v>
      </c>
      <c r="J2242" t="s">
        <v>142</v>
      </c>
    </row>
    <row r="2243" spans="1:10" x14ac:dyDescent="0.25">
      <c r="A2243" t="str">
        <f t="shared" ref="A2243:A2306" si="140">LEFT(D2243,4)</f>
        <v>2024</v>
      </c>
      <c r="B2243" t="str">
        <f t="shared" ref="B2243:B2306" si="141">RIGHT(D2243,2)</f>
        <v>05</v>
      </c>
      <c r="C2243" s="3">
        <f t="shared" ref="C2243:C2306" si="142">DATE(A2243,B2243,1)</f>
        <v>45413</v>
      </c>
      <c r="D2243">
        <v>202405</v>
      </c>
      <c r="E2243">
        <v>249153689</v>
      </c>
      <c r="F2243">
        <v>1680061</v>
      </c>
      <c r="G2243" s="1">
        <f t="shared" ref="G2243:G2306" si="143">F2243/E2243</f>
        <v>6.7430709404427084E-3</v>
      </c>
      <c r="H2243" t="s">
        <v>131</v>
      </c>
      <c r="I2243">
        <v>471</v>
      </c>
      <c r="J2243" t="s">
        <v>143</v>
      </c>
    </row>
    <row r="2244" spans="1:10" x14ac:dyDescent="0.25">
      <c r="A2244" t="str">
        <f t="shared" si="140"/>
        <v>2024</v>
      </c>
      <c r="B2244" t="str">
        <f t="shared" si="141"/>
        <v>05</v>
      </c>
      <c r="C2244" s="3">
        <f t="shared" si="142"/>
        <v>45413</v>
      </c>
      <c r="D2244">
        <v>202405</v>
      </c>
      <c r="E2244">
        <v>118041914</v>
      </c>
      <c r="F2244">
        <v>1999271</v>
      </c>
      <c r="G2244" s="1">
        <f t="shared" si="143"/>
        <v>1.6936958511194592E-2</v>
      </c>
      <c r="H2244" t="s">
        <v>131</v>
      </c>
      <c r="I2244">
        <v>472</v>
      </c>
      <c r="J2244" t="s">
        <v>144</v>
      </c>
    </row>
    <row r="2245" spans="1:10" x14ac:dyDescent="0.25">
      <c r="A2245" t="str">
        <f t="shared" si="140"/>
        <v>2024</v>
      </c>
      <c r="B2245" t="str">
        <f t="shared" si="141"/>
        <v>05</v>
      </c>
      <c r="C2245" s="3">
        <f t="shared" si="142"/>
        <v>45413</v>
      </c>
      <c r="D2245">
        <v>202405</v>
      </c>
      <c r="E2245">
        <v>107968326</v>
      </c>
      <c r="F2245">
        <v>345720</v>
      </c>
      <c r="G2245" s="1">
        <f t="shared" si="143"/>
        <v>3.2020502012784749E-3</v>
      </c>
      <c r="H2245" t="s">
        <v>131</v>
      </c>
      <c r="I2245">
        <v>473</v>
      </c>
      <c r="J2245" t="s">
        <v>145</v>
      </c>
    </row>
    <row r="2246" spans="1:10" x14ac:dyDescent="0.25">
      <c r="A2246" t="str">
        <f t="shared" si="140"/>
        <v>2024</v>
      </c>
      <c r="B2246" t="str">
        <f t="shared" si="141"/>
        <v>05</v>
      </c>
      <c r="C2246" s="3">
        <f t="shared" si="142"/>
        <v>45413</v>
      </c>
      <c r="D2246">
        <v>202405</v>
      </c>
      <c r="E2246">
        <v>5455987</v>
      </c>
      <c r="F2246">
        <v>78619</v>
      </c>
      <c r="G2246" s="1">
        <f t="shared" si="143"/>
        <v>1.4409675096366615E-2</v>
      </c>
      <c r="H2246" t="s">
        <v>131</v>
      </c>
      <c r="I2246">
        <v>474</v>
      </c>
      <c r="J2246" t="s">
        <v>146</v>
      </c>
    </row>
    <row r="2247" spans="1:10" x14ac:dyDescent="0.25">
      <c r="A2247" t="str">
        <f t="shared" si="140"/>
        <v>2024</v>
      </c>
      <c r="B2247" t="str">
        <f t="shared" si="141"/>
        <v>05</v>
      </c>
      <c r="C2247" s="3">
        <f t="shared" si="142"/>
        <v>45413</v>
      </c>
      <c r="D2247">
        <v>202405</v>
      </c>
      <c r="E2247">
        <v>246760684</v>
      </c>
      <c r="F2247">
        <v>3558743</v>
      </c>
      <c r="G2247" s="1">
        <f t="shared" si="143"/>
        <v>1.4421839582840514E-2</v>
      </c>
      <c r="H2247" t="s">
        <v>131</v>
      </c>
      <c r="I2247">
        <v>475</v>
      </c>
      <c r="J2247" t="s">
        <v>147</v>
      </c>
    </row>
    <row r="2248" spans="1:10" x14ac:dyDescent="0.25">
      <c r="A2248" t="str">
        <f t="shared" si="140"/>
        <v>2024</v>
      </c>
      <c r="B2248" t="str">
        <f t="shared" si="141"/>
        <v>05</v>
      </c>
      <c r="C2248" s="3">
        <f t="shared" si="142"/>
        <v>45413</v>
      </c>
      <c r="D2248">
        <v>202405</v>
      </c>
      <c r="E2248">
        <v>9887726</v>
      </c>
      <c r="F2248">
        <v>139514</v>
      </c>
      <c r="G2248" s="1">
        <f t="shared" si="143"/>
        <v>1.4109816554382676E-2</v>
      </c>
      <c r="H2248" t="s">
        <v>131</v>
      </c>
      <c r="I2248">
        <v>476</v>
      </c>
      <c r="J2248" t="s">
        <v>148</v>
      </c>
    </row>
    <row r="2249" spans="1:10" x14ac:dyDescent="0.25">
      <c r="A2249" t="str">
        <f t="shared" si="140"/>
        <v>2024</v>
      </c>
      <c r="B2249" t="str">
        <f t="shared" si="141"/>
        <v>05</v>
      </c>
      <c r="C2249" s="3">
        <f t="shared" si="142"/>
        <v>45413</v>
      </c>
      <c r="D2249">
        <v>202405</v>
      </c>
      <c r="E2249">
        <v>278867299</v>
      </c>
      <c r="F2249">
        <v>2400743</v>
      </c>
      <c r="G2249" s="1">
        <f t="shared" si="143"/>
        <v>8.6089082822149044E-3</v>
      </c>
      <c r="H2249" t="s">
        <v>131</v>
      </c>
      <c r="I2249">
        <v>477</v>
      </c>
      <c r="J2249" t="s">
        <v>149</v>
      </c>
    </row>
    <row r="2250" spans="1:10" x14ac:dyDescent="0.25">
      <c r="A2250" t="str">
        <f t="shared" si="140"/>
        <v>2024</v>
      </c>
      <c r="B2250" t="str">
        <f t="shared" si="141"/>
        <v>05</v>
      </c>
      <c r="C2250" s="3">
        <f t="shared" si="142"/>
        <v>45413</v>
      </c>
      <c r="D2250">
        <v>202405</v>
      </c>
      <c r="E2250">
        <v>1346507</v>
      </c>
      <c r="F2250">
        <v>55201</v>
      </c>
      <c r="G2250" s="1">
        <f t="shared" si="143"/>
        <v>4.0995702213207953E-2</v>
      </c>
      <c r="H2250" t="s">
        <v>131</v>
      </c>
      <c r="I2250">
        <v>478</v>
      </c>
      <c r="J2250" t="s">
        <v>150</v>
      </c>
    </row>
    <row r="2251" spans="1:10" x14ac:dyDescent="0.25">
      <c r="A2251" t="str">
        <f t="shared" si="140"/>
        <v>2024</v>
      </c>
      <c r="B2251" t="str">
        <f t="shared" si="141"/>
        <v>05</v>
      </c>
      <c r="C2251" s="3">
        <f t="shared" si="142"/>
        <v>45413</v>
      </c>
      <c r="D2251">
        <v>202405</v>
      </c>
      <c r="E2251">
        <v>14557514</v>
      </c>
      <c r="F2251">
        <v>169461</v>
      </c>
      <c r="G2251" s="1">
        <f t="shared" si="143"/>
        <v>1.1640792514436187E-2</v>
      </c>
      <c r="H2251" t="s">
        <v>131</v>
      </c>
      <c r="I2251">
        <v>479</v>
      </c>
      <c r="J2251" t="s">
        <v>151</v>
      </c>
    </row>
    <row r="2252" spans="1:10" x14ac:dyDescent="0.25">
      <c r="A2252" t="str">
        <f t="shared" si="140"/>
        <v>2024</v>
      </c>
      <c r="B2252" t="str">
        <f t="shared" si="141"/>
        <v>05</v>
      </c>
      <c r="C2252" s="3">
        <f t="shared" si="142"/>
        <v>45413</v>
      </c>
      <c r="D2252">
        <v>202405</v>
      </c>
      <c r="E2252">
        <v>7881159</v>
      </c>
      <c r="F2252">
        <v>45401</v>
      </c>
      <c r="G2252" s="1">
        <f t="shared" si="143"/>
        <v>5.7607009324389981E-3</v>
      </c>
      <c r="H2252" t="s">
        <v>152</v>
      </c>
      <c r="I2252">
        <v>491</v>
      </c>
      <c r="J2252" t="s">
        <v>153</v>
      </c>
    </row>
    <row r="2253" spans="1:10" x14ac:dyDescent="0.25">
      <c r="A2253" t="str">
        <f t="shared" si="140"/>
        <v>2024</v>
      </c>
      <c r="B2253" t="str">
        <f t="shared" si="141"/>
        <v>05</v>
      </c>
      <c r="C2253" s="3">
        <f t="shared" si="142"/>
        <v>45413</v>
      </c>
      <c r="D2253">
        <v>202405</v>
      </c>
      <c r="E2253">
        <v>634870758</v>
      </c>
      <c r="F2253">
        <v>3601249</v>
      </c>
      <c r="G2253" s="1">
        <f t="shared" si="143"/>
        <v>5.6724127779090435E-3</v>
      </c>
      <c r="H2253" t="s">
        <v>152</v>
      </c>
      <c r="I2253">
        <v>492</v>
      </c>
      <c r="J2253" t="s">
        <v>154</v>
      </c>
    </row>
    <row r="2254" spans="1:10" x14ac:dyDescent="0.25">
      <c r="A2254" t="str">
        <f t="shared" si="140"/>
        <v>2024</v>
      </c>
      <c r="B2254" t="str">
        <f t="shared" si="141"/>
        <v>05</v>
      </c>
      <c r="C2254" s="3">
        <f t="shared" si="142"/>
        <v>45413</v>
      </c>
      <c r="D2254">
        <v>202405</v>
      </c>
      <c r="E2254">
        <v>77370905</v>
      </c>
      <c r="F2254">
        <v>595</v>
      </c>
      <c r="G2254" s="1">
        <f t="shared" si="143"/>
        <v>7.6902292922643213E-6</v>
      </c>
      <c r="H2254" t="s">
        <v>152</v>
      </c>
      <c r="I2254">
        <v>493</v>
      </c>
      <c r="J2254" t="s">
        <v>155</v>
      </c>
    </row>
    <row r="2255" spans="1:10" x14ac:dyDescent="0.25">
      <c r="A2255" t="str">
        <f t="shared" si="140"/>
        <v>2024</v>
      </c>
      <c r="B2255" t="str">
        <f t="shared" si="141"/>
        <v>05</v>
      </c>
      <c r="C2255" s="3">
        <f t="shared" si="142"/>
        <v>45413</v>
      </c>
      <c r="D2255">
        <v>202405</v>
      </c>
      <c r="E2255">
        <v>5331622</v>
      </c>
      <c r="F2255">
        <v>8496</v>
      </c>
      <c r="G2255" s="1">
        <f t="shared" si="143"/>
        <v>1.5935113179441453E-3</v>
      </c>
      <c r="H2255" t="s">
        <v>152</v>
      </c>
      <c r="I2255">
        <v>501</v>
      </c>
      <c r="J2255" t="s">
        <v>156</v>
      </c>
    </row>
    <row r="2256" spans="1:10" x14ac:dyDescent="0.25">
      <c r="A2256" t="str">
        <f t="shared" si="140"/>
        <v>2024</v>
      </c>
      <c r="B2256" t="str">
        <f t="shared" si="141"/>
        <v>05</v>
      </c>
      <c r="C2256" s="3">
        <f t="shared" si="142"/>
        <v>45413</v>
      </c>
      <c r="D2256">
        <v>202405</v>
      </c>
      <c r="E2256">
        <v>3220588</v>
      </c>
      <c r="F2256">
        <v>48838</v>
      </c>
      <c r="G2256" s="1">
        <f t="shared" si="143"/>
        <v>1.5164311610178017E-2</v>
      </c>
      <c r="H2256" t="s">
        <v>152</v>
      </c>
      <c r="I2256">
        <v>502</v>
      </c>
      <c r="J2256" t="s">
        <v>157</v>
      </c>
    </row>
    <row r="2257" spans="1:10" x14ac:dyDescent="0.25">
      <c r="A2257" t="str">
        <f t="shared" si="140"/>
        <v>2024</v>
      </c>
      <c r="B2257" t="str">
        <f t="shared" si="141"/>
        <v>05</v>
      </c>
      <c r="C2257" s="3">
        <f t="shared" si="142"/>
        <v>45413</v>
      </c>
      <c r="D2257">
        <v>202405</v>
      </c>
      <c r="E2257">
        <v>150734564</v>
      </c>
      <c r="F2257">
        <v>11117</v>
      </c>
      <c r="G2257" s="1">
        <f t="shared" si="143"/>
        <v>7.3752162111936052E-5</v>
      </c>
      <c r="H2257" t="s">
        <v>152</v>
      </c>
      <c r="I2257">
        <v>511</v>
      </c>
      <c r="J2257" t="s">
        <v>158</v>
      </c>
    </row>
    <row r="2258" spans="1:10" x14ac:dyDescent="0.25">
      <c r="A2258" t="str">
        <f t="shared" si="140"/>
        <v>2024</v>
      </c>
      <c r="B2258" t="str">
        <f t="shared" si="141"/>
        <v>05</v>
      </c>
      <c r="C2258" s="3">
        <f t="shared" si="142"/>
        <v>45413</v>
      </c>
      <c r="D2258">
        <v>202405</v>
      </c>
      <c r="E2258">
        <v>394665</v>
      </c>
      <c r="F2258">
        <v>580</v>
      </c>
      <c r="G2258" s="1">
        <f t="shared" si="143"/>
        <v>1.4696008006790569E-3</v>
      </c>
      <c r="H2258" t="s">
        <v>152</v>
      </c>
      <c r="I2258">
        <v>512</v>
      </c>
      <c r="J2258" t="s">
        <v>159</v>
      </c>
    </row>
    <row r="2259" spans="1:10" x14ac:dyDescent="0.25">
      <c r="A2259" t="str">
        <f t="shared" si="140"/>
        <v>2024</v>
      </c>
      <c r="B2259" t="str">
        <f t="shared" si="141"/>
        <v>05</v>
      </c>
      <c r="C2259" s="3">
        <f t="shared" si="142"/>
        <v>45413</v>
      </c>
      <c r="D2259">
        <v>202405</v>
      </c>
      <c r="E2259">
        <v>11660463</v>
      </c>
      <c r="F2259">
        <v>22784</v>
      </c>
      <c r="G2259" s="1">
        <f t="shared" si="143"/>
        <v>1.953953286417529E-3</v>
      </c>
      <c r="H2259" t="s">
        <v>152</v>
      </c>
      <c r="I2259">
        <v>521</v>
      </c>
      <c r="J2259" t="s">
        <v>160</v>
      </c>
    </row>
    <row r="2260" spans="1:10" x14ac:dyDescent="0.25">
      <c r="A2260" t="str">
        <f t="shared" si="140"/>
        <v>2024</v>
      </c>
      <c r="B2260" t="str">
        <f t="shared" si="141"/>
        <v>05</v>
      </c>
      <c r="C2260" s="3">
        <f t="shared" si="142"/>
        <v>45413</v>
      </c>
      <c r="D2260">
        <v>202405</v>
      </c>
      <c r="E2260">
        <v>16203109</v>
      </c>
      <c r="F2260">
        <v>52239</v>
      </c>
      <c r="G2260" s="1">
        <f t="shared" si="143"/>
        <v>3.2240108981554097E-3</v>
      </c>
      <c r="H2260" t="s">
        <v>152</v>
      </c>
      <c r="I2260">
        <v>522</v>
      </c>
      <c r="J2260" t="s">
        <v>161</v>
      </c>
    </row>
    <row r="2261" spans="1:10" x14ac:dyDescent="0.25">
      <c r="A2261" t="str">
        <f t="shared" si="140"/>
        <v>2024</v>
      </c>
      <c r="B2261" t="str">
        <f t="shared" si="141"/>
        <v>05</v>
      </c>
      <c r="C2261" s="3">
        <f t="shared" si="142"/>
        <v>45413</v>
      </c>
      <c r="D2261">
        <v>202405</v>
      </c>
      <c r="E2261">
        <v>80389296</v>
      </c>
      <c r="F2261">
        <v>5438434</v>
      </c>
      <c r="G2261" s="1">
        <f t="shared" si="143"/>
        <v>6.765122063016947E-2</v>
      </c>
      <c r="H2261" t="s">
        <v>152</v>
      </c>
      <c r="I2261">
        <v>523</v>
      </c>
      <c r="J2261" t="s">
        <v>162</v>
      </c>
    </row>
    <row r="2262" spans="1:10" x14ac:dyDescent="0.25">
      <c r="A2262" t="str">
        <f t="shared" si="140"/>
        <v>2024</v>
      </c>
      <c r="B2262" t="str">
        <f t="shared" si="141"/>
        <v>05</v>
      </c>
      <c r="C2262" s="3">
        <f t="shared" si="142"/>
        <v>45413</v>
      </c>
      <c r="D2262">
        <v>202405</v>
      </c>
      <c r="E2262">
        <v>29842165</v>
      </c>
      <c r="F2262">
        <v>86189</v>
      </c>
      <c r="G2262" s="1">
        <f t="shared" si="143"/>
        <v>2.8881617670835878E-3</v>
      </c>
      <c r="H2262" t="s">
        <v>152</v>
      </c>
      <c r="I2262">
        <v>524</v>
      </c>
      <c r="J2262" t="s">
        <v>163</v>
      </c>
    </row>
    <row r="2263" spans="1:10" x14ac:dyDescent="0.25">
      <c r="A2263" t="str">
        <f t="shared" si="140"/>
        <v>2024</v>
      </c>
      <c r="B2263" t="str">
        <f t="shared" si="141"/>
        <v>05</v>
      </c>
      <c r="C2263" s="3">
        <f t="shared" si="142"/>
        <v>45413</v>
      </c>
      <c r="D2263">
        <v>202405</v>
      </c>
      <c r="E2263">
        <v>6410929</v>
      </c>
      <c r="F2263">
        <v>103461</v>
      </c>
      <c r="G2263" s="1">
        <f t="shared" si="143"/>
        <v>1.613822271312005E-2</v>
      </c>
      <c r="H2263" t="s">
        <v>152</v>
      </c>
      <c r="I2263">
        <v>530</v>
      </c>
      <c r="J2263" t="s">
        <v>164</v>
      </c>
    </row>
    <row r="2264" spans="1:10" x14ac:dyDescent="0.25">
      <c r="A2264" t="str">
        <f t="shared" si="140"/>
        <v>2024</v>
      </c>
      <c r="B2264" t="str">
        <f t="shared" si="141"/>
        <v>05</v>
      </c>
      <c r="C2264" s="3">
        <f t="shared" si="142"/>
        <v>45413</v>
      </c>
      <c r="D2264">
        <v>202405</v>
      </c>
      <c r="E2264">
        <v>35997404</v>
      </c>
      <c r="F2264">
        <v>316477</v>
      </c>
      <c r="G2264" s="1">
        <f t="shared" si="143"/>
        <v>8.7916617542753914E-3</v>
      </c>
      <c r="H2264" t="s">
        <v>165</v>
      </c>
      <c r="I2264">
        <v>551</v>
      </c>
      <c r="J2264" t="s">
        <v>166</v>
      </c>
    </row>
    <row r="2265" spans="1:10" x14ac:dyDescent="0.25">
      <c r="A2265" t="str">
        <f t="shared" si="140"/>
        <v>2024</v>
      </c>
      <c r="B2265" t="str">
        <f t="shared" si="141"/>
        <v>05</v>
      </c>
      <c r="C2265" s="3">
        <f t="shared" si="142"/>
        <v>45413</v>
      </c>
      <c r="D2265">
        <v>202405</v>
      </c>
      <c r="E2265">
        <v>735736</v>
      </c>
      <c r="F2265">
        <v>9396</v>
      </c>
      <c r="G2265" s="1">
        <f t="shared" si="143"/>
        <v>1.2770885208824904E-2</v>
      </c>
      <c r="H2265" t="s">
        <v>165</v>
      </c>
      <c r="I2265">
        <v>552</v>
      </c>
      <c r="J2265" t="s">
        <v>167</v>
      </c>
    </row>
    <row r="2266" spans="1:10" x14ac:dyDescent="0.25">
      <c r="A2266" t="str">
        <f t="shared" si="140"/>
        <v>2024</v>
      </c>
      <c r="B2266" t="str">
        <f t="shared" si="141"/>
        <v>05</v>
      </c>
      <c r="C2266" s="3">
        <f t="shared" si="142"/>
        <v>45413</v>
      </c>
      <c r="D2266">
        <v>202405</v>
      </c>
      <c r="E2266">
        <v>81046192</v>
      </c>
      <c r="F2266">
        <v>869432</v>
      </c>
      <c r="G2266" s="1">
        <f t="shared" si="143"/>
        <v>1.0727610743266013E-2</v>
      </c>
      <c r="H2266" t="s">
        <v>165</v>
      </c>
      <c r="I2266">
        <v>561</v>
      </c>
      <c r="J2266" t="s">
        <v>168</v>
      </c>
    </row>
    <row r="2267" spans="1:10" x14ac:dyDescent="0.25">
      <c r="A2267" t="str">
        <f t="shared" si="140"/>
        <v>2024</v>
      </c>
      <c r="B2267" t="str">
        <f t="shared" si="141"/>
        <v>05</v>
      </c>
      <c r="C2267" s="3">
        <f t="shared" si="142"/>
        <v>45413</v>
      </c>
      <c r="D2267">
        <v>202405</v>
      </c>
      <c r="E2267">
        <v>7020850</v>
      </c>
      <c r="F2267">
        <v>87641</v>
      </c>
      <c r="G2267" s="1">
        <f t="shared" si="143"/>
        <v>1.2482961464779906E-2</v>
      </c>
      <c r="H2267" t="s">
        <v>165</v>
      </c>
      <c r="I2267">
        <v>562</v>
      </c>
      <c r="J2267" t="s">
        <v>169</v>
      </c>
    </row>
    <row r="2268" spans="1:10" x14ac:dyDescent="0.25">
      <c r="A2268" t="str">
        <f t="shared" si="140"/>
        <v>2024</v>
      </c>
      <c r="B2268" t="str">
        <f t="shared" si="141"/>
        <v>05</v>
      </c>
      <c r="C2268" s="3">
        <f t="shared" si="142"/>
        <v>45413</v>
      </c>
      <c r="D2268">
        <v>202405</v>
      </c>
      <c r="E2268">
        <v>1948416</v>
      </c>
      <c r="F2268">
        <v>25778</v>
      </c>
      <c r="G2268" s="1">
        <f t="shared" si="143"/>
        <v>1.3230234200499277E-2</v>
      </c>
      <c r="H2268" t="s">
        <v>152</v>
      </c>
      <c r="I2268">
        <v>581</v>
      </c>
      <c r="J2268" t="s">
        <v>170</v>
      </c>
    </row>
    <row r="2269" spans="1:10" x14ac:dyDescent="0.25">
      <c r="A2269" t="str">
        <f t="shared" si="140"/>
        <v>2024</v>
      </c>
      <c r="B2269" t="str">
        <f t="shared" si="141"/>
        <v>05</v>
      </c>
      <c r="C2269" s="3">
        <f t="shared" si="142"/>
        <v>45413</v>
      </c>
      <c r="D2269">
        <v>202405</v>
      </c>
      <c r="E2269">
        <v>7852531</v>
      </c>
      <c r="F2269">
        <v>21886</v>
      </c>
      <c r="G2269" s="1">
        <f t="shared" si="143"/>
        <v>2.7871268512024978E-3</v>
      </c>
      <c r="H2269" t="s">
        <v>152</v>
      </c>
      <c r="I2269">
        <v>591</v>
      </c>
      <c r="J2269" t="s">
        <v>171</v>
      </c>
    </row>
    <row r="2270" spans="1:10" x14ac:dyDescent="0.25">
      <c r="A2270" t="str">
        <f t="shared" si="140"/>
        <v>2024</v>
      </c>
      <c r="B2270" t="str">
        <f t="shared" si="141"/>
        <v>05</v>
      </c>
      <c r="C2270" s="3">
        <f t="shared" si="142"/>
        <v>45413</v>
      </c>
      <c r="D2270">
        <v>202405</v>
      </c>
      <c r="E2270">
        <v>443614</v>
      </c>
      <c r="F2270">
        <v>3353</v>
      </c>
      <c r="G2270" s="1">
        <f t="shared" si="143"/>
        <v>7.5583728196134481E-3</v>
      </c>
      <c r="H2270" t="s">
        <v>152</v>
      </c>
      <c r="I2270">
        <v>592</v>
      </c>
      <c r="J2270" t="s">
        <v>172</v>
      </c>
    </row>
    <row r="2271" spans="1:10" x14ac:dyDescent="0.25">
      <c r="A2271" t="str">
        <f t="shared" si="140"/>
        <v>2024</v>
      </c>
      <c r="B2271" t="str">
        <f t="shared" si="141"/>
        <v>05</v>
      </c>
      <c r="C2271" s="3">
        <f t="shared" si="142"/>
        <v>45413</v>
      </c>
      <c r="D2271">
        <v>202405</v>
      </c>
      <c r="E2271">
        <v>3906085</v>
      </c>
      <c r="F2271">
        <v>21897</v>
      </c>
      <c r="G2271" s="1">
        <f t="shared" si="143"/>
        <v>5.6058687918977695E-3</v>
      </c>
      <c r="H2271" t="s">
        <v>152</v>
      </c>
      <c r="I2271">
        <v>601</v>
      </c>
      <c r="J2271" t="s">
        <v>173</v>
      </c>
    </row>
    <row r="2272" spans="1:10" x14ac:dyDescent="0.25">
      <c r="A2272" t="str">
        <f t="shared" si="140"/>
        <v>2024</v>
      </c>
      <c r="B2272" t="str">
        <f t="shared" si="141"/>
        <v>05</v>
      </c>
      <c r="C2272" s="3">
        <f t="shared" si="142"/>
        <v>45413</v>
      </c>
      <c r="D2272">
        <v>202405</v>
      </c>
      <c r="E2272">
        <v>32616335</v>
      </c>
      <c r="F2272">
        <v>43629</v>
      </c>
      <c r="G2272" s="1">
        <f t="shared" si="143"/>
        <v>1.3376426260031974E-3</v>
      </c>
      <c r="H2272" t="s">
        <v>152</v>
      </c>
      <c r="I2272">
        <v>602</v>
      </c>
      <c r="J2272" t="s">
        <v>174</v>
      </c>
    </row>
    <row r="2273" spans="1:10" x14ac:dyDescent="0.25">
      <c r="A2273" t="str">
        <f t="shared" si="140"/>
        <v>2024</v>
      </c>
      <c r="B2273" t="str">
        <f t="shared" si="141"/>
        <v>05</v>
      </c>
      <c r="C2273" s="3">
        <f t="shared" si="142"/>
        <v>45413</v>
      </c>
      <c r="D2273">
        <v>202405</v>
      </c>
      <c r="E2273">
        <v>353724</v>
      </c>
      <c r="F2273">
        <v>0</v>
      </c>
      <c r="G2273" s="1">
        <f t="shared" si="143"/>
        <v>0</v>
      </c>
      <c r="H2273" t="s">
        <v>152</v>
      </c>
      <c r="I2273">
        <v>611</v>
      </c>
      <c r="J2273" t="s">
        <v>175</v>
      </c>
    </row>
    <row r="2274" spans="1:10" x14ac:dyDescent="0.25">
      <c r="A2274" t="str">
        <f t="shared" si="140"/>
        <v>2024</v>
      </c>
      <c r="B2274" t="str">
        <f t="shared" si="141"/>
        <v>05</v>
      </c>
      <c r="C2274" s="3">
        <f t="shared" si="142"/>
        <v>45413</v>
      </c>
      <c r="D2274">
        <v>202405</v>
      </c>
      <c r="E2274">
        <v>244956873</v>
      </c>
      <c r="F2274">
        <v>64428</v>
      </c>
      <c r="G2274" s="1">
        <f t="shared" si="143"/>
        <v>2.6301772720620909E-4</v>
      </c>
      <c r="H2274" t="s">
        <v>152</v>
      </c>
      <c r="I2274">
        <v>612</v>
      </c>
      <c r="J2274" t="s">
        <v>176</v>
      </c>
    </row>
    <row r="2275" spans="1:10" x14ac:dyDescent="0.25">
      <c r="A2275" t="str">
        <f t="shared" si="140"/>
        <v>2024</v>
      </c>
      <c r="B2275" t="str">
        <f t="shared" si="141"/>
        <v>05</v>
      </c>
      <c r="C2275" s="3">
        <f t="shared" si="142"/>
        <v>45413</v>
      </c>
      <c r="D2275">
        <v>202405</v>
      </c>
      <c r="E2275">
        <v>375859</v>
      </c>
      <c r="F2275">
        <v>5592</v>
      </c>
      <c r="G2275" s="1">
        <f t="shared" si="143"/>
        <v>1.4877919645398939E-2</v>
      </c>
      <c r="H2275" t="s">
        <v>152</v>
      </c>
      <c r="I2275">
        <v>613</v>
      </c>
      <c r="J2275" t="s">
        <v>177</v>
      </c>
    </row>
    <row r="2276" spans="1:10" x14ac:dyDescent="0.25">
      <c r="A2276" t="str">
        <f t="shared" si="140"/>
        <v>2024</v>
      </c>
      <c r="B2276" t="str">
        <f t="shared" si="141"/>
        <v>05</v>
      </c>
      <c r="C2276" s="3">
        <f t="shared" si="142"/>
        <v>45413</v>
      </c>
      <c r="D2276">
        <v>202405</v>
      </c>
      <c r="E2276">
        <v>1587292</v>
      </c>
      <c r="F2276">
        <v>18298</v>
      </c>
      <c r="G2276" s="1">
        <f t="shared" si="143"/>
        <v>1.1527809627970153E-2</v>
      </c>
      <c r="H2276" t="s">
        <v>152</v>
      </c>
      <c r="I2276">
        <v>614</v>
      </c>
      <c r="J2276" t="s">
        <v>178</v>
      </c>
    </row>
    <row r="2277" spans="1:10" x14ac:dyDescent="0.25">
      <c r="A2277" t="str">
        <f t="shared" si="140"/>
        <v>2024</v>
      </c>
      <c r="B2277" t="str">
        <f t="shared" si="141"/>
        <v>05</v>
      </c>
      <c r="C2277" s="3">
        <f t="shared" si="142"/>
        <v>45413</v>
      </c>
      <c r="D2277">
        <v>202405</v>
      </c>
      <c r="E2277">
        <v>8044463</v>
      </c>
      <c r="F2277">
        <v>157266</v>
      </c>
      <c r="G2277" s="1">
        <f t="shared" si="143"/>
        <v>1.9549595790297004E-2</v>
      </c>
      <c r="H2277" t="s">
        <v>152</v>
      </c>
      <c r="I2277">
        <v>619</v>
      </c>
      <c r="J2277" t="s">
        <v>179</v>
      </c>
    </row>
    <row r="2278" spans="1:10" x14ac:dyDescent="0.25">
      <c r="A2278" t="str">
        <f t="shared" si="140"/>
        <v>2024</v>
      </c>
      <c r="B2278" t="str">
        <f t="shared" si="141"/>
        <v>05</v>
      </c>
      <c r="C2278" s="3">
        <f t="shared" si="142"/>
        <v>45413</v>
      </c>
      <c r="D2278">
        <v>202405</v>
      </c>
      <c r="E2278">
        <v>660723760</v>
      </c>
      <c r="F2278">
        <v>1044741</v>
      </c>
      <c r="G2278" s="1">
        <f t="shared" si="143"/>
        <v>1.5812069479686941E-3</v>
      </c>
      <c r="H2278" t="s">
        <v>152</v>
      </c>
      <c r="I2278">
        <v>620</v>
      </c>
      <c r="J2278" t="s">
        <v>180</v>
      </c>
    </row>
    <row r="2279" spans="1:10" x14ac:dyDescent="0.25">
      <c r="A2279" t="str">
        <f t="shared" si="140"/>
        <v>2024</v>
      </c>
      <c r="B2279" t="str">
        <f t="shared" si="141"/>
        <v>05</v>
      </c>
      <c r="C2279" s="3">
        <f t="shared" si="142"/>
        <v>45413</v>
      </c>
      <c r="D2279">
        <v>202405</v>
      </c>
      <c r="E2279">
        <v>3456601</v>
      </c>
      <c r="F2279">
        <v>140200</v>
      </c>
      <c r="G2279" s="1">
        <f t="shared" si="143"/>
        <v>4.0560076213598271E-2</v>
      </c>
      <c r="H2279" t="s">
        <v>152</v>
      </c>
      <c r="I2279">
        <v>631</v>
      </c>
      <c r="J2279" t="s">
        <v>181</v>
      </c>
    </row>
    <row r="2280" spans="1:10" x14ac:dyDescent="0.25">
      <c r="A2280" t="str">
        <f t="shared" si="140"/>
        <v>2024</v>
      </c>
      <c r="B2280" t="str">
        <f t="shared" si="141"/>
        <v>05</v>
      </c>
      <c r="C2280" s="3">
        <f t="shared" si="142"/>
        <v>45413</v>
      </c>
      <c r="D2280">
        <v>202405</v>
      </c>
      <c r="E2280">
        <v>704261</v>
      </c>
      <c r="F2280">
        <v>16728</v>
      </c>
      <c r="G2280" s="1">
        <f t="shared" si="143"/>
        <v>2.3752557645531983E-2</v>
      </c>
      <c r="H2280" t="s">
        <v>152</v>
      </c>
      <c r="I2280">
        <v>639</v>
      </c>
      <c r="J2280" t="s">
        <v>182</v>
      </c>
    </row>
    <row r="2281" spans="1:10" x14ac:dyDescent="0.25">
      <c r="A2281" t="str">
        <f t="shared" si="140"/>
        <v>2024</v>
      </c>
      <c r="B2281" t="str">
        <f t="shared" si="141"/>
        <v>05</v>
      </c>
      <c r="C2281" s="3">
        <f t="shared" si="142"/>
        <v>45413</v>
      </c>
      <c r="D2281">
        <v>202405</v>
      </c>
      <c r="E2281">
        <v>733387985</v>
      </c>
      <c r="F2281">
        <v>3401653</v>
      </c>
      <c r="G2281" s="1">
        <f t="shared" si="143"/>
        <v>4.638272060047452E-3</v>
      </c>
      <c r="H2281" t="s">
        <v>183</v>
      </c>
      <c r="I2281">
        <v>641</v>
      </c>
      <c r="J2281" t="s">
        <v>184</v>
      </c>
    </row>
    <row r="2282" spans="1:10" x14ac:dyDescent="0.25">
      <c r="A2282" t="str">
        <f t="shared" si="140"/>
        <v>2024</v>
      </c>
      <c r="B2282" t="str">
        <f t="shared" si="141"/>
        <v>05</v>
      </c>
      <c r="C2282" s="3">
        <f t="shared" si="142"/>
        <v>45413</v>
      </c>
      <c r="D2282">
        <v>202405</v>
      </c>
      <c r="E2282">
        <v>127292</v>
      </c>
      <c r="F2282">
        <v>46975</v>
      </c>
      <c r="G2282" s="1">
        <f t="shared" si="143"/>
        <v>0.36903340351318231</v>
      </c>
      <c r="H2282" t="s">
        <v>183</v>
      </c>
      <c r="I2282">
        <v>642</v>
      </c>
      <c r="J2282" t="s">
        <v>185</v>
      </c>
    </row>
    <row r="2283" spans="1:10" x14ac:dyDescent="0.25">
      <c r="A2283" t="str">
        <f t="shared" si="140"/>
        <v>2024</v>
      </c>
      <c r="B2283" t="str">
        <f t="shared" si="141"/>
        <v>05</v>
      </c>
      <c r="C2283" s="3">
        <f t="shared" si="142"/>
        <v>45413</v>
      </c>
      <c r="D2283">
        <v>202405</v>
      </c>
      <c r="E2283">
        <v>4399329</v>
      </c>
      <c r="F2283">
        <v>3471362</v>
      </c>
      <c r="G2283" s="1">
        <f t="shared" si="143"/>
        <v>0.78906624169276729</v>
      </c>
      <c r="H2283" t="s">
        <v>183</v>
      </c>
      <c r="I2283">
        <v>643</v>
      </c>
      <c r="J2283" t="s">
        <v>186</v>
      </c>
    </row>
    <row r="2284" spans="1:10" x14ac:dyDescent="0.25">
      <c r="A2284" t="str">
        <f t="shared" si="140"/>
        <v>2024</v>
      </c>
      <c r="B2284" t="str">
        <f t="shared" si="141"/>
        <v>05</v>
      </c>
      <c r="C2284" s="3">
        <f t="shared" si="142"/>
        <v>45413</v>
      </c>
      <c r="D2284">
        <v>202405</v>
      </c>
      <c r="E2284">
        <v>605834226</v>
      </c>
      <c r="F2284">
        <v>7490337</v>
      </c>
      <c r="G2284" s="1">
        <f t="shared" si="143"/>
        <v>1.2363674217375761E-2</v>
      </c>
      <c r="H2284" t="s">
        <v>183</v>
      </c>
      <c r="I2284">
        <v>649</v>
      </c>
      <c r="J2284" t="s">
        <v>187</v>
      </c>
    </row>
    <row r="2285" spans="1:10" x14ac:dyDescent="0.25">
      <c r="A2285" t="str">
        <f t="shared" si="140"/>
        <v>2024</v>
      </c>
      <c r="B2285" t="str">
        <f t="shared" si="141"/>
        <v>05</v>
      </c>
      <c r="C2285" s="3">
        <f t="shared" si="142"/>
        <v>45413</v>
      </c>
      <c r="D2285">
        <v>202405</v>
      </c>
      <c r="E2285">
        <v>11948942</v>
      </c>
      <c r="F2285">
        <v>46772</v>
      </c>
      <c r="G2285" s="1">
        <f t="shared" si="143"/>
        <v>3.9143214520582659E-3</v>
      </c>
      <c r="H2285" t="s">
        <v>183</v>
      </c>
      <c r="I2285">
        <v>651</v>
      </c>
      <c r="J2285" t="s">
        <v>188</v>
      </c>
    </row>
    <row r="2286" spans="1:10" x14ac:dyDescent="0.25">
      <c r="A2286" t="str">
        <f t="shared" si="140"/>
        <v>2024</v>
      </c>
      <c r="B2286" t="str">
        <f t="shared" si="141"/>
        <v>05</v>
      </c>
      <c r="C2286" s="3">
        <f t="shared" si="142"/>
        <v>45413</v>
      </c>
      <c r="D2286">
        <v>202405</v>
      </c>
      <c r="E2286">
        <v>44940</v>
      </c>
      <c r="F2286">
        <v>0</v>
      </c>
      <c r="G2286" s="1">
        <f t="shared" si="143"/>
        <v>0</v>
      </c>
      <c r="H2286" t="s">
        <v>183</v>
      </c>
      <c r="I2286">
        <v>652</v>
      </c>
      <c r="J2286" t="s">
        <v>189</v>
      </c>
    </row>
    <row r="2287" spans="1:10" x14ac:dyDescent="0.25">
      <c r="A2287" t="str">
        <f t="shared" si="140"/>
        <v>2024</v>
      </c>
      <c r="B2287" t="str">
        <f t="shared" si="141"/>
        <v>05</v>
      </c>
      <c r="C2287" s="3">
        <f t="shared" si="142"/>
        <v>45413</v>
      </c>
      <c r="D2287">
        <v>202405</v>
      </c>
      <c r="E2287">
        <v>285043</v>
      </c>
      <c r="F2287">
        <v>0</v>
      </c>
      <c r="G2287" s="1">
        <f t="shared" si="143"/>
        <v>0</v>
      </c>
      <c r="H2287" t="s">
        <v>183</v>
      </c>
      <c r="I2287">
        <v>653</v>
      </c>
      <c r="J2287" t="s">
        <v>190</v>
      </c>
    </row>
    <row r="2288" spans="1:10" x14ac:dyDescent="0.25">
      <c r="A2288" t="str">
        <f t="shared" si="140"/>
        <v>2024</v>
      </c>
      <c r="B2288" t="str">
        <f t="shared" si="141"/>
        <v>05</v>
      </c>
      <c r="C2288" s="3">
        <f t="shared" si="142"/>
        <v>45413</v>
      </c>
      <c r="D2288">
        <v>202405</v>
      </c>
      <c r="E2288">
        <v>131889986</v>
      </c>
      <c r="F2288">
        <v>269113</v>
      </c>
      <c r="G2288" s="1">
        <f t="shared" si="143"/>
        <v>2.0404354277511259E-3</v>
      </c>
      <c r="H2288" t="s">
        <v>183</v>
      </c>
      <c r="I2288">
        <v>661</v>
      </c>
      <c r="J2288" t="s">
        <v>191</v>
      </c>
    </row>
    <row r="2289" spans="1:10" x14ac:dyDescent="0.25">
      <c r="A2289" t="str">
        <f t="shared" si="140"/>
        <v>2024</v>
      </c>
      <c r="B2289" t="str">
        <f t="shared" si="141"/>
        <v>05</v>
      </c>
      <c r="C2289" s="3">
        <f t="shared" si="142"/>
        <v>45413</v>
      </c>
      <c r="D2289">
        <v>202405</v>
      </c>
      <c r="E2289">
        <v>1529680</v>
      </c>
      <c r="F2289">
        <v>30516</v>
      </c>
      <c r="G2289" s="1">
        <f t="shared" si="143"/>
        <v>1.994927043564667E-2</v>
      </c>
      <c r="H2289" t="s">
        <v>183</v>
      </c>
      <c r="I2289">
        <v>662</v>
      </c>
      <c r="J2289" t="s">
        <v>192</v>
      </c>
    </row>
    <row r="2290" spans="1:10" x14ac:dyDescent="0.25">
      <c r="A2290" t="str">
        <f t="shared" si="140"/>
        <v>2024</v>
      </c>
      <c r="B2290" t="str">
        <f t="shared" si="141"/>
        <v>05</v>
      </c>
      <c r="C2290" s="3">
        <f t="shared" si="142"/>
        <v>45413</v>
      </c>
      <c r="D2290">
        <v>202405</v>
      </c>
      <c r="E2290">
        <v>700852</v>
      </c>
      <c r="F2290">
        <v>31512</v>
      </c>
      <c r="G2290" s="1">
        <f t="shared" si="143"/>
        <v>4.4962417172241788E-2</v>
      </c>
      <c r="H2290" t="s">
        <v>183</v>
      </c>
      <c r="I2290">
        <v>663</v>
      </c>
      <c r="J2290" t="s">
        <v>193</v>
      </c>
    </row>
    <row r="2291" spans="1:10" x14ac:dyDescent="0.25">
      <c r="A2291" t="str">
        <f t="shared" si="140"/>
        <v>2024</v>
      </c>
      <c r="B2291" t="str">
        <f t="shared" si="141"/>
        <v>05</v>
      </c>
      <c r="C2291" s="3">
        <f t="shared" si="142"/>
        <v>45413</v>
      </c>
      <c r="D2291">
        <v>202405</v>
      </c>
      <c r="E2291">
        <v>20879595</v>
      </c>
      <c r="F2291">
        <v>419797</v>
      </c>
      <c r="G2291" s="1">
        <f t="shared" si="143"/>
        <v>2.0105610286023267E-2</v>
      </c>
      <c r="H2291" t="s">
        <v>194</v>
      </c>
      <c r="I2291">
        <v>681</v>
      </c>
      <c r="J2291" t="s">
        <v>195</v>
      </c>
    </row>
    <row r="2292" spans="1:10" x14ac:dyDescent="0.25">
      <c r="A2292" t="str">
        <f t="shared" si="140"/>
        <v>2024</v>
      </c>
      <c r="B2292" t="str">
        <f t="shared" si="141"/>
        <v>05</v>
      </c>
      <c r="C2292" s="3">
        <f t="shared" si="142"/>
        <v>45413</v>
      </c>
      <c r="D2292">
        <v>202405</v>
      </c>
      <c r="E2292">
        <v>30018643</v>
      </c>
      <c r="F2292">
        <v>673362</v>
      </c>
      <c r="G2292" s="1">
        <f t="shared" si="143"/>
        <v>2.2431460342827621E-2</v>
      </c>
      <c r="H2292" t="s">
        <v>194</v>
      </c>
      <c r="I2292">
        <v>682</v>
      </c>
      <c r="J2292" t="s">
        <v>196</v>
      </c>
    </row>
    <row r="2293" spans="1:10" x14ac:dyDescent="0.25">
      <c r="A2293" t="str">
        <f t="shared" si="140"/>
        <v>2024</v>
      </c>
      <c r="B2293" t="str">
        <f t="shared" si="141"/>
        <v>05</v>
      </c>
      <c r="C2293" s="3">
        <f t="shared" si="142"/>
        <v>45413</v>
      </c>
      <c r="D2293">
        <v>202405</v>
      </c>
      <c r="E2293">
        <v>17330583</v>
      </c>
      <c r="F2293">
        <v>140444</v>
      </c>
      <c r="G2293" s="1">
        <f t="shared" si="143"/>
        <v>8.1038243202782041E-3</v>
      </c>
      <c r="H2293" t="s">
        <v>194</v>
      </c>
      <c r="I2293">
        <v>691</v>
      </c>
      <c r="J2293" t="s">
        <v>197</v>
      </c>
    </row>
    <row r="2294" spans="1:10" x14ac:dyDescent="0.25">
      <c r="A2294" t="str">
        <f t="shared" si="140"/>
        <v>2024</v>
      </c>
      <c r="B2294" t="str">
        <f t="shared" si="141"/>
        <v>05</v>
      </c>
      <c r="C2294" s="3">
        <f t="shared" si="142"/>
        <v>45413</v>
      </c>
      <c r="D2294">
        <v>202405</v>
      </c>
      <c r="E2294">
        <v>18345817</v>
      </c>
      <c r="F2294">
        <v>238350</v>
      </c>
      <c r="G2294" s="1">
        <f t="shared" si="143"/>
        <v>1.2992062441263859E-2</v>
      </c>
      <c r="H2294" t="s">
        <v>194</v>
      </c>
      <c r="I2294">
        <v>692</v>
      </c>
      <c r="J2294" t="s">
        <v>198</v>
      </c>
    </row>
    <row r="2295" spans="1:10" x14ac:dyDescent="0.25">
      <c r="A2295" t="str">
        <f t="shared" si="140"/>
        <v>2024</v>
      </c>
      <c r="B2295" t="str">
        <f t="shared" si="141"/>
        <v>05</v>
      </c>
      <c r="C2295" s="3">
        <f t="shared" si="142"/>
        <v>45413</v>
      </c>
      <c r="D2295">
        <v>202405</v>
      </c>
      <c r="E2295">
        <v>24455</v>
      </c>
      <c r="F2295">
        <v>86</v>
      </c>
      <c r="G2295" s="1">
        <f t="shared" si="143"/>
        <v>3.5166632590472296E-3</v>
      </c>
      <c r="H2295" t="s">
        <v>194</v>
      </c>
      <c r="I2295">
        <v>701</v>
      </c>
      <c r="J2295" t="s">
        <v>254</v>
      </c>
    </row>
    <row r="2296" spans="1:10" x14ac:dyDescent="0.25">
      <c r="A2296" t="str">
        <f t="shared" si="140"/>
        <v>2024</v>
      </c>
      <c r="B2296" t="str">
        <f t="shared" si="141"/>
        <v>05</v>
      </c>
      <c r="C2296" s="3">
        <f t="shared" si="142"/>
        <v>45413</v>
      </c>
      <c r="D2296">
        <v>202405</v>
      </c>
      <c r="E2296">
        <v>105929800</v>
      </c>
      <c r="F2296">
        <v>2425544</v>
      </c>
      <c r="G2296" s="1">
        <f t="shared" si="143"/>
        <v>2.2897654861993508E-2</v>
      </c>
      <c r="H2296" t="s">
        <v>194</v>
      </c>
      <c r="I2296">
        <v>702</v>
      </c>
      <c r="J2296" t="s">
        <v>199</v>
      </c>
    </row>
    <row r="2297" spans="1:10" x14ac:dyDescent="0.25">
      <c r="A2297" t="str">
        <f t="shared" si="140"/>
        <v>2024</v>
      </c>
      <c r="B2297" t="str">
        <f t="shared" si="141"/>
        <v>05</v>
      </c>
      <c r="C2297" s="3">
        <f t="shared" si="142"/>
        <v>45413</v>
      </c>
      <c r="D2297">
        <v>202405</v>
      </c>
      <c r="E2297">
        <v>13891323</v>
      </c>
      <c r="F2297">
        <v>314889</v>
      </c>
      <c r="G2297" s="1">
        <f t="shared" si="143"/>
        <v>2.2668035290807076E-2</v>
      </c>
      <c r="H2297" t="s">
        <v>194</v>
      </c>
      <c r="I2297">
        <v>711</v>
      </c>
      <c r="J2297" t="s">
        <v>200</v>
      </c>
    </row>
    <row r="2298" spans="1:10" x14ac:dyDescent="0.25">
      <c r="A2298" t="str">
        <f t="shared" si="140"/>
        <v>2024</v>
      </c>
      <c r="B2298" t="str">
        <f t="shared" si="141"/>
        <v>05</v>
      </c>
      <c r="C2298" s="3">
        <f t="shared" si="142"/>
        <v>45413</v>
      </c>
      <c r="D2298">
        <v>202405</v>
      </c>
      <c r="E2298">
        <v>871370</v>
      </c>
      <c r="F2298">
        <v>1411</v>
      </c>
      <c r="G2298" s="1">
        <f t="shared" si="143"/>
        <v>1.6192891653373424E-3</v>
      </c>
      <c r="H2298" t="s">
        <v>194</v>
      </c>
      <c r="I2298">
        <v>712</v>
      </c>
      <c r="J2298" t="s">
        <v>201</v>
      </c>
    </row>
    <row r="2299" spans="1:10" x14ac:dyDescent="0.25">
      <c r="A2299" t="str">
        <f t="shared" si="140"/>
        <v>2024</v>
      </c>
      <c r="B2299" t="str">
        <f t="shared" si="141"/>
        <v>05</v>
      </c>
      <c r="C2299" s="3">
        <f t="shared" si="142"/>
        <v>45413</v>
      </c>
      <c r="D2299">
        <v>202405</v>
      </c>
      <c r="E2299">
        <v>12770592</v>
      </c>
      <c r="F2299">
        <v>17613</v>
      </c>
      <c r="G2299" s="1">
        <f t="shared" si="143"/>
        <v>1.3791843009313899E-3</v>
      </c>
      <c r="H2299" t="s">
        <v>194</v>
      </c>
      <c r="I2299">
        <v>721</v>
      </c>
      <c r="J2299" t="s">
        <v>202</v>
      </c>
    </row>
    <row r="2300" spans="1:10" x14ac:dyDescent="0.25">
      <c r="A2300" t="str">
        <f t="shared" si="140"/>
        <v>2024</v>
      </c>
      <c r="B2300" t="str">
        <f t="shared" si="141"/>
        <v>05</v>
      </c>
      <c r="C2300" s="3">
        <f t="shared" si="142"/>
        <v>45413</v>
      </c>
      <c r="D2300">
        <v>202405</v>
      </c>
      <c r="E2300">
        <v>3222844</v>
      </c>
      <c r="F2300">
        <v>1033</v>
      </c>
      <c r="G2300" s="1">
        <f t="shared" si="143"/>
        <v>3.2052435674826335E-4</v>
      </c>
      <c r="H2300" t="s">
        <v>194</v>
      </c>
      <c r="I2300">
        <v>722</v>
      </c>
      <c r="J2300" t="s">
        <v>203</v>
      </c>
    </row>
    <row r="2301" spans="1:10" x14ac:dyDescent="0.25">
      <c r="A2301" t="str">
        <f t="shared" si="140"/>
        <v>2024</v>
      </c>
      <c r="B2301" t="str">
        <f t="shared" si="141"/>
        <v>05</v>
      </c>
      <c r="C2301" s="3">
        <f t="shared" si="142"/>
        <v>45413</v>
      </c>
      <c r="D2301">
        <v>202405</v>
      </c>
      <c r="E2301">
        <v>5013462</v>
      </c>
      <c r="F2301">
        <v>207841</v>
      </c>
      <c r="G2301" s="1">
        <f t="shared" si="143"/>
        <v>4.1456582297821343E-2</v>
      </c>
      <c r="H2301" t="s">
        <v>194</v>
      </c>
      <c r="I2301">
        <v>731</v>
      </c>
      <c r="J2301" t="s">
        <v>204</v>
      </c>
    </row>
    <row r="2302" spans="1:10" x14ac:dyDescent="0.25">
      <c r="A2302" t="str">
        <f t="shared" si="140"/>
        <v>2024</v>
      </c>
      <c r="B2302" t="str">
        <f t="shared" si="141"/>
        <v>05</v>
      </c>
      <c r="C2302" s="3">
        <f t="shared" si="142"/>
        <v>45413</v>
      </c>
      <c r="D2302">
        <v>202405</v>
      </c>
      <c r="E2302">
        <v>193072</v>
      </c>
      <c r="F2302">
        <v>2259</v>
      </c>
      <c r="G2302" s="1">
        <f t="shared" si="143"/>
        <v>1.1700298334300157E-2</v>
      </c>
      <c r="H2302" t="s">
        <v>194</v>
      </c>
      <c r="I2302">
        <v>732</v>
      </c>
      <c r="J2302" t="s">
        <v>205</v>
      </c>
    </row>
    <row r="2303" spans="1:10" x14ac:dyDescent="0.25">
      <c r="A2303" t="str">
        <f t="shared" si="140"/>
        <v>2024</v>
      </c>
      <c r="B2303" t="str">
        <f t="shared" si="141"/>
        <v>05</v>
      </c>
      <c r="C2303" s="3">
        <f t="shared" si="142"/>
        <v>45413</v>
      </c>
      <c r="D2303">
        <v>202405</v>
      </c>
      <c r="E2303">
        <v>1374644</v>
      </c>
      <c r="F2303">
        <v>42245</v>
      </c>
      <c r="G2303" s="1">
        <f t="shared" si="143"/>
        <v>3.0731593052455763E-2</v>
      </c>
      <c r="H2303" t="s">
        <v>194</v>
      </c>
      <c r="I2303">
        <v>741</v>
      </c>
      <c r="J2303" t="s">
        <v>206</v>
      </c>
    </row>
    <row r="2304" spans="1:10" x14ac:dyDescent="0.25">
      <c r="A2304" t="str">
        <f t="shared" si="140"/>
        <v>2024</v>
      </c>
      <c r="B2304" t="str">
        <f t="shared" si="141"/>
        <v>05</v>
      </c>
      <c r="C2304" s="3">
        <f t="shared" si="142"/>
        <v>45413</v>
      </c>
      <c r="D2304">
        <v>202405</v>
      </c>
      <c r="E2304">
        <v>342663</v>
      </c>
      <c r="F2304">
        <v>12731</v>
      </c>
      <c r="G2304" s="1">
        <f t="shared" si="143"/>
        <v>3.7153121288262814E-2</v>
      </c>
      <c r="H2304" t="s">
        <v>194</v>
      </c>
      <c r="I2304">
        <v>742</v>
      </c>
      <c r="J2304" t="s">
        <v>207</v>
      </c>
    </row>
    <row r="2305" spans="1:10" x14ac:dyDescent="0.25">
      <c r="A2305" t="str">
        <f t="shared" si="140"/>
        <v>2024</v>
      </c>
      <c r="B2305" t="str">
        <f t="shared" si="141"/>
        <v>05</v>
      </c>
      <c r="C2305" s="3">
        <f t="shared" si="142"/>
        <v>45413</v>
      </c>
      <c r="D2305">
        <v>202405</v>
      </c>
      <c r="E2305">
        <v>5406665</v>
      </c>
      <c r="F2305">
        <v>77326</v>
      </c>
      <c r="G2305" s="1">
        <f t="shared" si="143"/>
        <v>1.4301977281743922E-2</v>
      </c>
      <c r="H2305" t="s">
        <v>194</v>
      </c>
      <c r="I2305">
        <v>749</v>
      </c>
      <c r="J2305" t="s">
        <v>208</v>
      </c>
    </row>
    <row r="2306" spans="1:10" x14ac:dyDescent="0.25">
      <c r="A2306" t="str">
        <f t="shared" si="140"/>
        <v>2024</v>
      </c>
      <c r="B2306" t="str">
        <f t="shared" si="141"/>
        <v>05</v>
      </c>
      <c r="C2306" s="3">
        <f t="shared" si="142"/>
        <v>45413</v>
      </c>
      <c r="D2306">
        <v>202405</v>
      </c>
      <c r="E2306">
        <v>4109908</v>
      </c>
      <c r="F2306">
        <v>116592</v>
      </c>
      <c r="G2306" s="1">
        <f t="shared" si="143"/>
        <v>2.8368518224738851E-2</v>
      </c>
      <c r="H2306" t="s">
        <v>194</v>
      </c>
      <c r="I2306">
        <v>750</v>
      </c>
      <c r="J2306" t="s">
        <v>209</v>
      </c>
    </row>
    <row r="2307" spans="1:10" x14ac:dyDescent="0.25">
      <c r="A2307" t="str">
        <f t="shared" ref="A2307:A2370" si="144">LEFT(D2307,4)</f>
        <v>2024</v>
      </c>
      <c r="B2307" t="str">
        <f t="shared" ref="B2307:B2370" si="145">RIGHT(D2307,2)</f>
        <v>05</v>
      </c>
      <c r="C2307" s="3">
        <f t="shared" ref="C2307:C2370" si="146">DATE(A2307,B2307,1)</f>
        <v>45413</v>
      </c>
      <c r="D2307">
        <v>202405</v>
      </c>
      <c r="E2307">
        <v>41437529</v>
      </c>
      <c r="F2307">
        <v>1200019</v>
      </c>
      <c r="G2307" s="1">
        <f t="shared" ref="G2307:G2370" si="147">F2307/E2307</f>
        <v>2.8959714272537823E-2</v>
      </c>
      <c r="H2307" t="s">
        <v>194</v>
      </c>
      <c r="I2307">
        <v>771</v>
      </c>
      <c r="J2307" t="s">
        <v>210</v>
      </c>
    </row>
    <row r="2308" spans="1:10" x14ac:dyDescent="0.25">
      <c r="A2308" t="str">
        <f t="shared" si="144"/>
        <v>2024</v>
      </c>
      <c r="B2308" t="str">
        <f t="shared" si="145"/>
        <v>05</v>
      </c>
      <c r="C2308" s="3">
        <f t="shared" si="146"/>
        <v>45413</v>
      </c>
      <c r="D2308">
        <v>202405</v>
      </c>
      <c r="E2308">
        <v>92436</v>
      </c>
      <c r="F2308">
        <v>857</v>
      </c>
      <c r="G2308" s="1">
        <f t="shared" si="147"/>
        <v>9.2712795880392912E-3</v>
      </c>
      <c r="H2308" t="s">
        <v>194</v>
      </c>
      <c r="I2308">
        <v>772</v>
      </c>
      <c r="J2308" t="s">
        <v>211</v>
      </c>
    </row>
    <row r="2309" spans="1:10" x14ac:dyDescent="0.25">
      <c r="A2309" t="str">
        <f t="shared" si="144"/>
        <v>2024</v>
      </c>
      <c r="B2309" t="str">
        <f t="shared" si="145"/>
        <v>05</v>
      </c>
      <c r="C2309" s="3">
        <f t="shared" si="146"/>
        <v>45413</v>
      </c>
      <c r="D2309">
        <v>202405</v>
      </c>
      <c r="E2309">
        <v>7618131</v>
      </c>
      <c r="F2309">
        <v>136754</v>
      </c>
      <c r="G2309" s="1">
        <f t="shared" si="147"/>
        <v>1.7951122132187015E-2</v>
      </c>
      <c r="H2309" t="s">
        <v>194</v>
      </c>
      <c r="I2309">
        <v>773</v>
      </c>
      <c r="J2309" t="s">
        <v>212</v>
      </c>
    </row>
    <row r="2310" spans="1:10" x14ac:dyDescent="0.25">
      <c r="A2310" t="str">
        <f t="shared" si="144"/>
        <v>2024</v>
      </c>
      <c r="B2310" t="str">
        <f t="shared" si="145"/>
        <v>05</v>
      </c>
      <c r="C2310" s="3">
        <f t="shared" si="146"/>
        <v>45413</v>
      </c>
      <c r="D2310">
        <v>202405</v>
      </c>
      <c r="E2310">
        <v>613248</v>
      </c>
      <c r="F2310">
        <v>3586</v>
      </c>
      <c r="G2310" s="1">
        <f t="shared" si="147"/>
        <v>5.8475527029847631E-3</v>
      </c>
      <c r="H2310" t="s">
        <v>194</v>
      </c>
      <c r="I2310">
        <v>774</v>
      </c>
      <c r="J2310" t="s">
        <v>213</v>
      </c>
    </row>
    <row r="2311" spans="1:10" x14ac:dyDescent="0.25">
      <c r="A2311" t="str">
        <f t="shared" si="144"/>
        <v>2024</v>
      </c>
      <c r="B2311" t="str">
        <f t="shared" si="145"/>
        <v>05</v>
      </c>
      <c r="C2311" s="3">
        <f t="shared" si="146"/>
        <v>45413</v>
      </c>
      <c r="D2311">
        <v>202405</v>
      </c>
      <c r="E2311">
        <v>940853</v>
      </c>
      <c r="F2311">
        <v>3977</v>
      </c>
      <c r="G2311" s="1">
        <f t="shared" si="147"/>
        <v>4.2270152723114024E-3</v>
      </c>
      <c r="H2311" t="s">
        <v>194</v>
      </c>
      <c r="I2311">
        <v>780</v>
      </c>
      <c r="J2311" t="s">
        <v>214</v>
      </c>
    </row>
    <row r="2312" spans="1:10" x14ac:dyDescent="0.25">
      <c r="A2312" t="str">
        <f t="shared" si="144"/>
        <v>2024</v>
      </c>
      <c r="B2312" t="str">
        <f t="shared" si="145"/>
        <v>05</v>
      </c>
      <c r="C2312" s="3">
        <f t="shared" si="146"/>
        <v>45413</v>
      </c>
      <c r="D2312">
        <v>202405</v>
      </c>
      <c r="E2312">
        <v>25391092</v>
      </c>
      <c r="F2312">
        <v>175361</v>
      </c>
      <c r="G2312" s="1">
        <f t="shared" si="147"/>
        <v>6.9063985117300197E-3</v>
      </c>
      <c r="H2312" t="s">
        <v>194</v>
      </c>
      <c r="I2312">
        <v>791</v>
      </c>
      <c r="J2312" t="s">
        <v>215</v>
      </c>
    </row>
    <row r="2313" spans="1:10" x14ac:dyDescent="0.25">
      <c r="A2313" t="str">
        <f t="shared" si="144"/>
        <v>2024</v>
      </c>
      <c r="B2313" t="str">
        <f t="shared" si="145"/>
        <v>05</v>
      </c>
      <c r="C2313" s="3">
        <f t="shared" si="146"/>
        <v>45413</v>
      </c>
      <c r="D2313">
        <v>202405</v>
      </c>
      <c r="E2313">
        <v>10106106</v>
      </c>
      <c r="F2313">
        <v>201561</v>
      </c>
      <c r="G2313" s="1">
        <f t="shared" si="147"/>
        <v>1.9944477130954295E-2</v>
      </c>
      <c r="H2313" t="s">
        <v>194</v>
      </c>
      <c r="I2313">
        <v>801</v>
      </c>
      <c r="J2313" t="s">
        <v>216</v>
      </c>
    </row>
    <row r="2314" spans="1:10" x14ac:dyDescent="0.25">
      <c r="A2314" t="str">
        <f t="shared" si="144"/>
        <v>2024</v>
      </c>
      <c r="B2314" t="str">
        <f t="shared" si="145"/>
        <v>05</v>
      </c>
      <c r="C2314" s="3">
        <f t="shared" si="146"/>
        <v>45413</v>
      </c>
      <c r="D2314">
        <v>202405</v>
      </c>
      <c r="E2314">
        <v>144779</v>
      </c>
      <c r="F2314">
        <v>2413</v>
      </c>
      <c r="G2314" s="1">
        <f t="shared" si="147"/>
        <v>1.6666781784651089E-2</v>
      </c>
      <c r="H2314" t="s">
        <v>194</v>
      </c>
      <c r="I2314">
        <v>811</v>
      </c>
      <c r="J2314" t="s">
        <v>217</v>
      </c>
    </row>
    <row r="2315" spans="1:10" x14ac:dyDescent="0.25">
      <c r="A2315" t="str">
        <f t="shared" si="144"/>
        <v>2024</v>
      </c>
      <c r="B2315" t="str">
        <f t="shared" si="145"/>
        <v>05</v>
      </c>
      <c r="C2315" s="3">
        <f t="shared" si="146"/>
        <v>45413</v>
      </c>
      <c r="D2315">
        <v>202405</v>
      </c>
      <c r="E2315">
        <v>8616543</v>
      </c>
      <c r="F2315">
        <v>169694</v>
      </c>
      <c r="G2315" s="1">
        <f t="shared" si="147"/>
        <v>1.9693977039283619E-2</v>
      </c>
      <c r="H2315" t="s">
        <v>194</v>
      </c>
      <c r="I2315">
        <v>812</v>
      </c>
      <c r="J2315" t="s">
        <v>218</v>
      </c>
    </row>
    <row r="2316" spans="1:10" x14ac:dyDescent="0.25">
      <c r="A2316" t="str">
        <f t="shared" si="144"/>
        <v>2024</v>
      </c>
      <c r="B2316" t="str">
        <f t="shared" si="145"/>
        <v>05</v>
      </c>
      <c r="C2316" s="3">
        <f t="shared" si="146"/>
        <v>45413</v>
      </c>
      <c r="D2316">
        <v>202405</v>
      </c>
      <c r="E2316">
        <v>758600</v>
      </c>
      <c r="F2316">
        <v>22052</v>
      </c>
      <c r="G2316" s="1">
        <f t="shared" si="147"/>
        <v>2.9069338254679673E-2</v>
      </c>
      <c r="H2316" t="s">
        <v>194</v>
      </c>
      <c r="I2316">
        <v>813</v>
      </c>
      <c r="J2316" t="s">
        <v>219</v>
      </c>
    </row>
    <row r="2317" spans="1:10" x14ac:dyDescent="0.25">
      <c r="A2317" t="str">
        <f t="shared" si="144"/>
        <v>2024</v>
      </c>
      <c r="B2317" t="str">
        <f t="shared" si="145"/>
        <v>05</v>
      </c>
      <c r="C2317" s="3">
        <f t="shared" si="146"/>
        <v>45413</v>
      </c>
      <c r="D2317">
        <v>202405</v>
      </c>
      <c r="E2317">
        <v>1827649</v>
      </c>
      <c r="F2317">
        <v>24762</v>
      </c>
      <c r="G2317" s="1">
        <f t="shared" si="147"/>
        <v>1.3548553360081723E-2</v>
      </c>
      <c r="H2317" t="s">
        <v>194</v>
      </c>
      <c r="I2317">
        <v>821</v>
      </c>
      <c r="J2317" t="s">
        <v>220</v>
      </c>
    </row>
    <row r="2318" spans="1:10" x14ac:dyDescent="0.25">
      <c r="A2318" t="str">
        <f t="shared" si="144"/>
        <v>2024</v>
      </c>
      <c r="B2318" t="str">
        <f t="shared" si="145"/>
        <v>05</v>
      </c>
      <c r="C2318" s="3">
        <f t="shared" si="146"/>
        <v>45413</v>
      </c>
      <c r="D2318">
        <v>202405</v>
      </c>
      <c r="E2318">
        <v>510059</v>
      </c>
      <c r="F2318">
        <v>44497</v>
      </c>
      <c r="G2318" s="1">
        <f t="shared" si="147"/>
        <v>8.7238927261356042E-2</v>
      </c>
      <c r="H2318" t="s">
        <v>194</v>
      </c>
      <c r="I2318">
        <v>822</v>
      </c>
      <c r="J2318" t="s">
        <v>221</v>
      </c>
    </row>
    <row r="2319" spans="1:10" x14ac:dyDescent="0.25">
      <c r="A2319" t="str">
        <f t="shared" si="144"/>
        <v>2024</v>
      </c>
      <c r="B2319" t="str">
        <f t="shared" si="145"/>
        <v>05</v>
      </c>
      <c r="C2319" s="3">
        <f t="shared" si="146"/>
        <v>45413</v>
      </c>
      <c r="D2319">
        <v>202405</v>
      </c>
      <c r="E2319">
        <v>254070</v>
      </c>
      <c r="F2319">
        <v>719</v>
      </c>
      <c r="G2319" s="1">
        <f t="shared" si="147"/>
        <v>2.8299287597906087E-3</v>
      </c>
      <c r="H2319" t="s">
        <v>194</v>
      </c>
      <c r="I2319">
        <v>823</v>
      </c>
      <c r="J2319" t="s">
        <v>222</v>
      </c>
    </row>
    <row r="2320" spans="1:10" x14ac:dyDescent="0.25">
      <c r="A2320" t="str">
        <f t="shared" si="144"/>
        <v>2024</v>
      </c>
      <c r="B2320" t="str">
        <f t="shared" si="145"/>
        <v>05</v>
      </c>
      <c r="C2320" s="3">
        <f t="shared" si="146"/>
        <v>45413</v>
      </c>
      <c r="D2320">
        <v>202405</v>
      </c>
      <c r="E2320">
        <v>246793552</v>
      </c>
      <c r="F2320">
        <v>2568618</v>
      </c>
      <c r="G2320" s="1">
        <f t="shared" si="147"/>
        <v>1.0407962360378038E-2</v>
      </c>
      <c r="H2320" t="s">
        <v>194</v>
      </c>
      <c r="I2320">
        <v>829</v>
      </c>
      <c r="J2320" t="s">
        <v>223</v>
      </c>
    </row>
    <row r="2321" spans="1:10" x14ac:dyDescent="0.25">
      <c r="A2321" t="str">
        <f t="shared" si="144"/>
        <v>2024</v>
      </c>
      <c r="B2321" t="str">
        <f t="shared" si="145"/>
        <v>05</v>
      </c>
      <c r="C2321" s="3">
        <f t="shared" si="146"/>
        <v>45413</v>
      </c>
      <c r="D2321">
        <v>202405</v>
      </c>
      <c r="E2321">
        <v>705676554</v>
      </c>
      <c r="F2321">
        <v>121438</v>
      </c>
      <c r="G2321" s="1">
        <f t="shared" si="147"/>
        <v>1.7208733847206718E-4</v>
      </c>
      <c r="H2321" t="s">
        <v>224</v>
      </c>
      <c r="I2321">
        <v>841</v>
      </c>
      <c r="J2321" t="s">
        <v>225</v>
      </c>
    </row>
    <row r="2322" spans="1:10" x14ac:dyDescent="0.25">
      <c r="A2322" t="str">
        <f t="shared" si="144"/>
        <v>2024</v>
      </c>
      <c r="B2322" t="str">
        <f t="shared" si="145"/>
        <v>05</v>
      </c>
      <c r="C2322" s="3">
        <f t="shared" si="146"/>
        <v>45413</v>
      </c>
      <c r="D2322">
        <v>202405</v>
      </c>
      <c r="E2322">
        <v>1307381</v>
      </c>
      <c r="F2322">
        <v>26163</v>
      </c>
      <c r="G2322" s="1">
        <f t="shared" si="147"/>
        <v>2.001176397698911E-2</v>
      </c>
      <c r="H2322" t="s">
        <v>224</v>
      </c>
      <c r="I2322">
        <v>842</v>
      </c>
      <c r="J2322" t="s">
        <v>226</v>
      </c>
    </row>
    <row r="2323" spans="1:10" x14ac:dyDescent="0.25">
      <c r="A2323" t="str">
        <f t="shared" si="144"/>
        <v>2024</v>
      </c>
      <c r="B2323" t="str">
        <f t="shared" si="145"/>
        <v>05</v>
      </c>
      <c r="C2323" s="3">
        <f t="shared" si="146"/>
        <v>45413</v>
      </c>
      <c r="D2323">
        <v>202405</v>
      </c>
      <c r="E2323">
        <v>2218746</v>
      </c>
      <c r="F2323">
        <v>9732</v>
      </c>
      <c r="G2323" s="1">
        <f t="shared" si="147"/>
        <v>4.3862614287529982E-3</v>
      </c>
      <c r="H2323" t="s">
        <v>224</v>
      </c>
      <c r="I2323">
        <v>843</v>
      </c>
      <c r="J2323" t="s">
        <v>227</v>
      </c>
    </row>
    <row r="2324" spans="1:10" x14ac:dyDescent="0.25">
      <c r="A2324" t="str">
        <f t="shared" si="144"/>
        <v>2024</v>
      </c>
      <c r="B2324" t="str">
        <f t="shared" si="145"/>
        <v>05</v>
      </c>
      <c r="C2324" s="3">
        <f t="shared" si="146"/>
        <v>45413</v>
      </c>
      <c r="D2324">
        <v>202405</v>
      </c>
      <c r="E2324">
        <v>4775979</v>
      </c>
      <c r="F2324">
        <v>60972</v>
      </c>
      <c r="G2324" s="1">
        <f t="shared" si="147"/>
        <v>1.2766387791906119E-2</v>
      </c>
      <c r="H2324" t="s">
        <v>228</v>
      </c>
      <c r="I2324">
        <v>851</v>
      </c>
      <c r="J2324" t="s">
        <v>229</v>
      </c>
    </row>
    <row r="2325" spans="1:10" x14ac:dyDescent="0.25">
      <c r="A2325" t="str">
        <f t="shared" si="144"/>
        <v>2024</v>
      </c>
      <c r="B2325" t="str">
        <f t="shared" si="145"/>
        <v>05</v>
      </c>
      <c r="C2325" s="3">
        <f t="shared" si="146"/>
        <v>45413</v>
      </c>
      <c r="D2325">
        <v>202405</v>
      </c>
      <c r="E2325">
        <v>1299390</v>
      </c>
      <c r="F2325">
        <v>30833</v>
      </c>
      <c r="G2325" s="1">
        <f t="shared" si="147"/>
        <v>2.3728826603252297E-2</v>
      </c>
      <c r="H2325" t="s">
        <v>228</v>
      </c>
      <c r="I2325">
        <v>852</v>
      </c>
      <c r="J2325" t="s">
        <v>230</v>
      </c>
    </row>
    <row r="2326" spans="1:10" x14ac:dyDescent="0.25">
      <c r="A2326" t="str">
        <f t="shared" si="144"/>
        <v>2024</v>
      </c>
      <c r="B2326" t="str">
        <f t="shared" si="145"/>
        <v>05</v>
      </c>
      <c r="C2326" s="3">
        <f t="shared" si="146"/>
        <v>45413</v>
      </c>
      <c r="D2326">
        <v>202405</v>
      </c>
      <c r="E2326">
        <v>5293919</v>
      </c>
      <c r="F2326">
        <v>3913</v>
      </c>
      <c r="G2326" s="1">
        <f t="shared" si="147"/>
        <v>7.3914995677115572E-4</v>
      </c>
      <c r="H2326" t="s">
        <v>228</v>
      </c>
      <c r="I2326">
        <v>853</v>
      </c>
      <c r="J2326" t="s">
        <v>231</v>
      </c>
    </row>
    <row r="2327" spans="1:10" x14ac:dyDescent="0.25">
      <c r="A2327" t="str">
        <f t="shared" si="144"/>
        <v>2024</v>
      </c>
      <c r="B2327" t="str">
        <f t="shared" si="145"/>
        <v>05</v>
      </c>
      <c r="C2327" s="3">
        <f t="shared" si="146"/>
        <v>45413</v>
      </c>
      <c r="D2327">
        <v>202405</v>
      </c>
      <c r="E2327">
        <v>31590936</v>
      </c>
      <c r="F2327">
        <v>296040</v>
      </c>
      <c r="G2327" s="1">
        <f t="shared" si="147"/>
        <v>9.3710423774718173E-3</v>
      </c>
      <c r="H2327" t="s">
        <v>228</v>
      </c>
      <c r="I2327">
        <v>854</v>
      </c>
      <c r="J2327" t="s">
        <v>232</v>
      </c>
    </row>
    <row r="2328" spans="1:10" x14ac:dyDescent="0.25">
      <c r="A2328" t="str">
        <f t="shared" si="144"/>
        <v>2024</v>
      </c>
      <c r="B2328" t="str">
        <f t="shared" si="145"/>
        <v>05</v>
      </c>
      <c r="C2328" s="3">
        <f t="shared" si="146"/>
        <v>45413</v>
      </c>
      <c r="D2328">
        <v>202405</v>
      </c>
      <c r="E2328">
        <v>724092</v>
      </c>
      <c r="F2328">
        <v>19711</v>
      </c>
      <c r="G2328" s="1">
        <f t="shared" si="147"/>
        <v>2.7221679013164073E-2</v>
      </c>
      <c r="H2328" t="s">
        <v>228</v>
      </c>
      <c r="I2328">
        <v>855</v>
      </c>
      <c r="J2328" t="s">
        <v>233</v>
      </c>
    </row>
    <row r="2329" spans="1:10" x14ac:dyDescent="0.25">
      <c r="A2329" t="str">
        <f t="shared" si="144"/>
        <v>2024</v>
      </c>
      <c r="B2329" t="str">
        <f t="shared" si="145"/>
        <v>05</v>
      </c>
      <c r="C2329" s="3">
        <f t="shared" si="146"/>
        <v>45413</v>
      </c>
      <c r="D2329">
        <v>202405</v>
      </c>
      <c r="E2329">
        <v>119765635</v>
      </c>
      <c r="F2329">
        <v>1260557</v>
      </c>
      <c r="G2329" s="1">
        <f t="shared" si="147"/>
        <v>1.0525197816552301E-2</v>
      </c>
      <c r="H2329" t="s">
        <v>234</v>
      </c>
      <c r="I2329">
        <v>861</v>
      </c>
      <c r="J2329" t="s">
        <v>235</v>
      </c>
    </row>
    <row r="2330" spans="1:10" x14ac:dyDescent="0.25">
      <c r="A2330" t="str">
        <f t="shared" si="144"/>
        <v>2024</v>
      </c>
      <c r="B2330" t="str">
        <f t="shared" si="145"/>
        <v>05</v>
      </c>
      <c r="C2330" s="3">
        <f t="shared" si="146"/>
        <v>45413</v>
      </c>
      <c r="D2330">
        <v>202405</v>
      </c>
      <c r="E2330">
        <v>4619907</v>
      </c>
      <c r="F2330">
        <v>83328</v>
      </c>
      <c r="G2330" s="1">
        <f t="shared" si="147"/>
        <v>1.8036726713329943E-2</v>
      </c>
      <c r="H2330" t="s">
        <v>234</v>
      </c>
      <c r="I2330">
        <v>862</v>
      </c>
      <c r="J2330" t="s">
        <v>236</v>
      </c>
    </row>
    <row r="2331" spans="1:10" x14ac:dyDescent="0.25">
      <c r="A2331" t="str">
        <f t="shared" si="144"/>
        <v>2024</v>
      </c>
      <c r="B2331" t="str">
        <f t="shared" si="145"/>
        <v>05</v>
      </c>
      <c r="C2331" s="3">
        <f t="shared" si="146"/>
        <v>45413</v>
      </c>
      <c r="D2331">
        <v>202405</v>
      </c>
      <c r="E2331">
        <v>8093477</v>
      </c>
      <c r="F2331">
        <v>44624</v>
      </c>
      <c r="G2331" s="1">
        <f t="shared" si="147"/>
        <v>5.5135759328160195E-3</v>
      </c>
      <c r="H2331" t="s">
        <v>234</v>
      </c>
      <c r="I2331">
        <v>863</v>
      </c>
      <c r="J2331" t="s">
        <v>237</v>
      </c>
    </row>
    <row r="2332" spans="1:10" x14ac:dyDescent="0.25">
      <c r="A2332" t="str">
        <f t="shared" si="144"/>
        <v>2024</v>
      </c>
      <c r="B2332" t="str">
        <f t="shared" si="145"/>
        <v>05</v>
      </c>
      <c r="C2332" s="3">
        <f t="shared" si="146"/>
        <v>45413</v>
      </c>
      <c r="D2332">
        <v>202405</v>
      </c>
      <c r="E2332">
        <v>1474208</v>
      </c>
      <c r="F2332">
        <v>14612</v>
      </c>
      <c r="G2332" s="1">
        <f t="shared" si="147"/>
        <v>9.9117627905967141E-3</v>
      </c>
      <c r="H2332" t="s">
        <v>234</v>
      </c>
      <c r="I2332">
        <v>864</v>
      </c>
      <c r="J2332" t="s">
        <v>238</v>
      </c>
    </row>
    <row r="2333" spans="1:10" x14ac:dyDescent="0.25">
      <c r="A2333" t="str">
        <f t="shared" si="144"/>
        <v>2024</v>
      </c>
      <c r="B2333" t="str">
        <f t="shared" si="145"/>
        <v>05</v>
      </c>
      <c r="C2333" s="3">
        <f t="shared" si="146"/>
        <v>45413</v>
      </c>
      <c r="D2333">
        <v>202405</v>
      </c>
      <c r="E2333">
        <v>80763048</v>
      </c>
      <c r="F2333">
        <v>1750145</v>
      </c>
      <c r="G2333" s="1">
        <f t="shared" si="147"/>
        <v>2.1670120721545824E-2</v>
      </c>
      <c r="H2333" t="s">
        <v>234</v>
      </c>
      <c r="I2333">
        <v>869</v>
      </c>
      <c r="J2333" t="s">
        <v>239</v>
      </c>
    </row>
    <row r="2334" spans="1:10" x14ac:dyDescent="0.25">
      <c r="A2334" t="str">
        <f t="shared" si="144"/>
        <v>2024</v>
      </c>
      <c r="B2334" t="str">
        <f t="shared" si="145"/>
        <v>05</v>
      </c>
      <c r="C2334" s="3">
        <f t="shared" si="146"/>
        <v>45413</v>
      </c>
      <c r="D2334">
        <v>202405</v>
      </c>
      <c r="E2334">
        <v>2869430</v>
      </c>
      <c r="F2334">
        <v>17607</v>
      </c>
      <c r="G2334" s="1">
        <f t="shared" si="147"/>
        <v>6.136061865945501E-3</v>
      </c>
      <c r="H2334" t="s">
        <v>234</v>
      </c>
      <c r="I2334">
        <v>870</v>
      </c>
      <c r="J2334" t="s">
        <v>240</v>
      </c>
    </row>
    <row r="2335" spans="1:10" x14ac:dyDescent="0.25">
      <c r="A2335" t="str">
        <f t="shared" si="144"/>
        <v>2024</v>
      </c>
      <c r="B2335" t="str">
        <f t="shared" si="145"/>
        <v>05</v>
      </c>
      <c r="C2335" s="3">
        <f t="shared" si="146"/>
        <v>45413</v>
      </c>
      <c r="D2335">
        <v>202405</v>
      </c>
      <c r="E2335">
        <v>332042</v>
      </c>
      <c r="F2335">
        <v>14105</v>
      </c>
      <c r="G2335" s="1">
        <f t="shared" si="147"/>
        <v>4.2479565838056628E-2</v>
      </c>
      <c r="H2335" t="s">
        <v>234</v>
      </c>
      <c r="I2335">
        <v>880</v>
      </c>
      <c r="J2335" t="s">
        <v>241</v>
      </c>
    </row>
    <row r="2336" spans="1:10" x14ac:dyDescent="0.25">
      <c r="A2336" t="str">
        <f t="shared" si="144"/>
        <v>2024</v>
      </c>
      <c r="B2336" t="str">
        <f t="shared" si="145"/>
        <v>05</v>
      </c>
      <c r="C2336" s="3">
        <f t="shared" si="146"/>
        <v>45413</v>
      </c>
      <c r="D2336">
        <v>202405</v>
      </c>
      <c r="E2336">
        <v>6142096</v>
      </c>
      <c r="F2336">
        <v>126027</v>
      </c>
      <c r="G2336" s="1">
        <f t="shared" si="147"/>
        <v>2.051856564925068E-2</v>
      </c>
      <c r="H2336" t="s">
        <v>234</v>
      </c>
      <c r="I2336">
        <v>900</v>
      </c>
      <c r="J2336" t="s">
        <v>242</v>
      </c>
    </row>
    <row r="2337" spans="1:10" x14ac:dyDescent="0.25">
      <c r="A2337" t="str">
        <f t="shared" si="144"/>
        <v>2024</v>
      </c>
      <c r="B2337" t="str">
        <f t="shared" si="145"/>
        <v>05</v>
      </c>
      <c r="C2337" s="3">
        <f t="shared" si="146"/>
        <v>45413</v>
      </c>
      <c r="D2337">
        <v>202405</v>
      </c>
      <c r="E2337">
        <v>9492972</v>
      </c>
      <c r="F2337">
        <v>4606</v>
      </c>
      <c r="G2337" s="1">
        <f t="shared" si="147"/>
        <v>4.8520105189396958E-4</v>
      </c>
      <c r="H2337" t="s">
        <v>234</v>
      </c>
      <c r="I2337">
        <v>910</v>
      </c>
      <c r="J2337" t="s">
        <v>243</v>
      </c>
    </row>
    <row r="2338" spans="1:10" x14ac:dyDescent="0.25">
      <c r="A2338" t="str">
        <f t="shared" si="144"/>
        <v>2024</v>
      </c>
      <c r="B2338" t="str">
        <f t="shared" si="145"/>
        <v>05</v>
      </c>
      <c r="C2338" s="3">
        <f t="shared" si="146"/>
        <v>45413</v>
      </c>
      <c r="D2338">
        <v>202405</v>
      </c>
      <c r="E2338">
        <v>4850589</v>
      </c>
      <c r="F2338">
        <v>13715</v>
      </c>
      <c r="G2338" s="1">
        <f t="shared" si="147"/>
        <v>2.8274916716299813E-3</v>
      </c>
      <c r="H2338" t="s">
        <v>234</v>
      </c>
      <c r="I2338">
        <v>920</v>
      </c>
      <c r="J2338" t="s">
        <v>244</v>
      </c>
    </row>
    <row r="2339" spans="1:10" x14ac:dyDescent="0.25">
      <c r="A2339" t="str">
        <f t="shared" si="144"/>
        <v>2024</v>
      </c>
      <c r="B2339" t="str">
        <f t="shared" si="145"/>
        <v>05</v>
      </c>
      <c r="C2339" s="3">
        <f t="shared" si="146"/>
        <v>45413</v>
      </c>
      <c r="D2339">
        <v>202405</v>
      </c>
      <c r="E2339">
        <v>21122510</v>
      </c>
      <c r="F2339">
        <v>322495</v>
      </c>
      <c r="G2339" s="1">
        <f t="shared" si="147"/>
        <v>1.5267835119973905E-2</v>
      </c>
      <c r="H2339" t="s">
        <v>234</v>
      </c>
      <c r="I2339">
        <v>931</v>
      </c>
      <c r="J2339" t="s">
        <v>245</v>
      </c>
    </row>
    <row r="2340" spans="1:10" x14ac:dyDescent="0.25">
      <c r="A2340" t="str">
        <f t="shared" si="144"/>
        <v>2024</v>
      </c>
      <c r="B2340" t="str">
        <f t="shared" si="145"/>
        <v>05</v>
      </c>
      <c r="C2340" s="3">
        <f t="shared" si="146"/>
        <v>45413</v>
      </c>
      <c r="D2340">
        <v>202405</v>
      </c>
      <c r="E2340">
        <v>2840435</v>
      </c>
      <c r="F2340">
        <v>12180</v>
      </c>
      <c r="G2340" s="1">
        <f t="shared" si="147"/>
        <v>4.2880755940551355E-3</v>
      </c>
      <c r="H2340" t="s">
        <v>234</v>
      </c>
      <c r="I2340">
        <v>939</v>
      </c>
      <c r="J2340" t="s">
        <v>246</v>
      </c>
    </row>
    <row r="2341" spans="1:10" x14ac:dyDescent="0.25">
      <c r="A2341" t="str">
        <f t="shared" si="144"/>
        <v>2024</v>
      </c>
      <c r="B2341" t="str">
        <f t="shared" si="145"/>
        <v>05</v>
      </c>
      <c r="C2341" s="3">
        <f t="shared" si="146"/>
        <v>45413</v>
      </c>
      <c r="D2341">
        <v>202405</v>
      </c>
      <c r="E2341">
        <v>6157342</v>
      </c>
      <c r="F2341">
        <v>36252</v>
      </c>
      <c r="G2341" s="1">
        <f t="shared" si="147"/>
        <v>5.8876053985632108E-3</v>
      </c>
      <c r="H2341" t="s">
        <v>234</v>
      </c>
      <c r="I2341">
        <v>941</v>
      </c>
      <c r="J2341" t="s">
        <v>247</v>
      </c>
    </row>
    <row r="2342" spans="1:10" x14ac:dyDescent="0.25">
      <c r="A2342" t="str">
        <f t="shared" si="144"/>
        <v>2024</v>
      </c>
      <c r="B2342" t="str">
        <f t="shared" si="145"/>
        <v>05</v>
      </c>
      <c r="C2342" s="3">
        <f t="shared" si="146"/>
        <v>45413</v>
      </c>
      <c r="D2342">
        <v>202405</v>
      </c>
      <c r="E2342">
        <v>1307835</v>
      </c>
      <c r="F2342">
        <v>72436</v>
      </c>
      <c r="G2342" s="1">
        <f t="shared" si="147"/>
        <v>5.5386191683201628E-2</v>
      </c>
      <c r="H2342" t="s">
        <v>234</v>
      </c>
      <c r="I2342">
        <v>942</v>
      </c>
      <c r="J2342" t="s">
        <v>248</v>
      </c>
    </row>
    <row r="2343" spans="1:10" x14ac:dyDescent="0.25">
      <c r="A2343" t="str">
        <f t="shared" si="144"/>
        <v>2024</v>
      </c>
      <c r="B2343" t="str">
        <f t="shared" si="145"/>
        <v>05</v>
      </c>
      <c r="C2343" s="3">
        <f t="shared" si="146"/>
        <v>45413</v>
      </c>
      <c r="D2343">
        <v>202405</v>
      </c>
      <c r="E2343">
        <v>38120253</v>
      </c>
      <c r="F2343">
        <v>214552</v>
      </c>
      <c r="G2343" s="1">
        <f t="shared" si="147"/>
        <v>5.6282942298415493E-3</v>
      </c>
      <c r="H2343" t="s">
        <v>234</v>
      </c>
      <c r="I2343">
        <v>949</v>
      </c>
      <c r="J2343" t="s">
        <v>249</v>
      </c>
    </row>
    <row r="2344" spans="1:10" x14ac:dyDescent="0.25">
      <c r="A2344" t="str">
        <f t="shared" si="144"/>
        <v>2024</v>
      </c>
      <c r="B2344" t="str">
        <f t="shared" si="145"/>
        <v>05</v>
      </c>
      <c r="C2344" s="3">
        <f t="shared" si="146"/>
        <v>45413</v>
      </c>
      <c r="D2344">
        <v>202405</v>
      </c>
      <c r="E2344">
        <v>1472085</v>
      </c>
      <c r="F2344">
        <v>22949</v>
      </c>
      <c r="G2344" s="1">
        <f t="shared" si="147"/>
        <v>1.5589453054680945E-2</v>
      </c>
      <c r="H2344" t="s">
        <v>234</v>
      </c>
      <c r="I2344">
        <v>951</v>
      </c>
      <c r="J2344" t="s">
        <v>250</v>
      </c>
    </row>
    <row r="2345" spans="1:10" x14ac:dyDescent="0.25">
      <c r="A2345" t="str">
        <f t="shared" si="144"/>
        <v>2024</v>
      </c>
      <c r="B2345" t="str">
        <f t="shared" si="145"/>
        <v>05</v>
      </c>
      <c r="C2345" s="3">
        <f t="shared" si="146"/>
        <v>45413</v>
      </c>
      <c r="D2345">
        <v>202405</v>
      </c>
      <c r="E2345">
        <v>754432</v>
      </c>
      <c r="F2345">
        <v>25800</v>
      </c>
      <c r="G2345" s="1">
        <f t="shared" si="147"/>
        <v>3.4197913131998645E-2</v>
      </c>
      <c r="H2345" t="s">
        <v>234</v>
      </c>
      <c r="I2345">
        <v>952</v>
      </c>
      <c r="J2345" t="s">
        <v>251</v>
      </c>
    </row>
    <row r="2346" spans="1:10" x14ac:dyDescent="0.25">
      <c r="A2346" t="str">
        <f t="shared" si="144"/>
        <v>2024</v>
      </c>
      <c r="B2346" t="str">
        <f t="shared" si="145"/>
        <v>05</v>
      </c>
      <c r="C2346" s="3">
        <f t="shared" si="146"/>
        <v>45413</v>
      </c>
      <c r="D2346">
        <v>202405</v>
      </c>
      <c r="E2346">
        <v>324930306</v>
      </c>
      <c r="F2346">
        <v>8256342</v>
      </c>
      <c r="G2346" s="1">
        <f t="shared" si="147"/>
        <v>2.5409578138888653E-2</v>
      </c>
      <c r="H2346" t="s">
        <v>234</v>
      </c>
      <c r="I2346">
        <v>960</v>
      </c>
      <c r="J2346" t="s">
        <v>252</v>
      </c>
    </row>
    <row r="2347" spans="1:10" x14ac:dyDescent="0.25">
      <c r="A2347" t="str">
        <f t="shared" si="144"/>
        <v>2024</v>
      </c>
      <c r="B2347" t="str">
        <f t="shared" si="145"/>
        <v>05</v>
      </c>
      <c r="C2347" s="3">
        <f t="shared" si="146"/>
        <v>45413</v>
      </c>
      <c r="D2347">
        <v>202405</v>
      </c>
      <c r="E2347">
        <v>176356</v>
      </c>
      <c r="F2347">
        <v>4510</v>
      </c>
      <c r="G2347" s="1">
        <f t="shared" si="147"/>
        <v>2.5573272244777609E-2</v>
      </c>
      <c r="H2347" t="s">
        <v>234</v>
      </c>
      <c r="I2347">
        <v>970</v>
      </c>
      <c r="J2347" t="s">
        <v>254</v>
      </c>
    </row>
    <row r="2348" spans="1:10" x14ac:dyDescent="0.25">
      <c r="A2348" t="str">
        <f t="shared" si="144"/>
        <v>2024</v>
      </c>
      <c r="B2348" t="str">
        <f t="shared" si="145"/>
        <v>05</v>
      </c>
      <c r="C2348" s="3">
        <f t="shared" si="146"/>
        <v>45413</v>
      </c>
      <c r="D2348">
        <v>202405</v>
      </c>
      <c r="E2348">
        <v>666971</v>
      </c>
      <c r="F2348">
        <v>1658</v>
      </c>
      <c r="G2348" s="1">
        <f t="shared" si="147"/>
        <v>2.4858652025350429E-3</v>
      </c>
      <c r="H2348" t="s">
        <v>234</v>
      </c>
      <c r="I2348">
        <v>990</v>
      </c>
      <c r="J2348" t="s">
        <v>254</v>
      </c>
    </row>
    <row r="2349" spans="1:10" x14ac:dyDescent="0.25">
      <c r="A2349" t="str">
        <f t="shared" si="144"/>
        <v>2024</v>
      </c>
      <c r="B2349" t="str">
        <f t="shared" si="145"/>
        <v>05</v>
      </c>
      <c r="C2349" s="3">
        <f t="shared" si="146"/>
        <v>45413</v>
      </c>
      <c r="D2349">
        <v>202405</v>
      </c>
      <c r="E2349">
        <v>81117498</v>
      </c>
      <c r="F2349">
        <v>2337510</v>
      </c>
      <c r="G2349" s="1">
        <f t="shared" si="147"/>
        <v>2.8816347368110392E-2</v>
      </c>
      <c r="H2349" t="s">
        <v>234</v>
      </c>
      <c r="I2349">
        <v>999</v>
      </c>
      <c r="J2349" t="s">
        <v>253</v>
      </c>
    </row>
    <row r="2350" spans="1:10" x14ac:dyDescent="0.25">
      <c r="A2350" t="str">
        <f t="shared" si="144"/>
        <v>2024</v>
      </c>
      <c r="B2350" t="str">
        <f t="shared" si="145"/>
        <v>06</v>
      </c>
      <c r="C2350" s="3">
        <f t="shared" si="146"/>
        <v>45444</v>
      </c>
      <c r="D2350">
        <v>202406</v>
      </c>
      <c r="E2350">
        <v>1964387768</v>
      </c>
      <c r="F2350">
        <v>34060348</v>
      </c>
      <c r="G2350" s="1">
        <f t="shared" si="147"/>
        <v>1.7338912690684195E-2</v>
      </c>
      <c r="H2350" t="s">
        <v>4</v>
      </c>
      <c r="I2350">
        <v>11</v>
      </c>
      <c r="J2350" t="s">
        <v>5</v>
      </c>
    </row>
    <row r="2351" spans="1:10" x14ac:dyDescent="0.25">
      <c r="A2351" t="str">
        <f t="shared" si="144"/>
        <v>2024</v>
      </c>
      <c r="B2351" t="str">
        <f t="shared" si="145"/>
        <v>06</v>
      </c>
      <c r="C2351" s="3">
        <f t="shared" si="146"/>
        <v>45444</v>
      </c>
      <c r="D2351">
        <v>202406</v>
      </c>
      <c r="E2351">
        <v>242251854</v>
      </c>
      <c r="F2351">
        <v>8659278</v>
      </c>
      <c r="G2351" s="1">
        <f t="shared" si="147"/>
        <v>3.5744940057300861E-2</v>
      </c>
      <c r="H2351" t="s">
        <v>4</v>
      </c>
      <c r="I2351">
        <v>12</v>
      </c>
      <c r="J2351" t="s">
        <v>6</v>
      </c>
    </row>
    <row r="2352" spans="1:10" x14ac:dyDescent="0.25">
      <c r="A2352" t="str">
        <f t="shared" si="144"/>
        <v>2024</v>
      </c>
      <c r="B2352" t="str">
        <f t="shared" si="145"/>
        <v>06</v>
      </c>
      <c r="C2352" s="3">
        <f t="shared" si="146"/>
        <v>45444</v>
      </c>
      <c r="D2352">
        <v>202406</v>
      </c>
      <c r="E2352">
        <v>118056955</v>
      </c>
      <c r="F2352">
        <v>231182</v>
      </c>
      <c r="G2352" s="1">
        <f t="shared" si="147"/>
        <v>1.958224316390339E-3</v>
      </c>
      <c r="H2352" t="s">
        <v>4</v>
      </c>
      <c r="I2352">
        <v>13</v>
      </c>
      <c r="J2352" t="s">
        <v>7</v>
      </c>
    </row>
    <row r="2353" spans="1:10" x14ac:dyDescent="0.25">
      <c r="A2353" t="str">
        <f t="shared" si="144"/>
        <v>2024</v>
      </c>
      <c r="B2353" t="str">
        <f t="shared" si="145"/>
        <v>06</v>
      </c>
      <c r="C2353" s="3">
        <f t="shared" si="146"/>
        <v>45444</v>
      </c>
      <c r="D2353">
        <v>202406</v>
      </c>
      <c r="E2353">
        <v>874866019</v>
      </c>
      <c r="F2353">
        <v>5825769</v>
      </c>
      <c r="G2353" s="1">
        <f t="shared" si="147"/>
        <v>6.6590413543082191E-3</v>
      </c>
      <c r="H2353" t="s">
        <v>4</v>
      </c>
      <c r="I2353">
        <v>14</v>
      </c>
      <c r="J2353" t="s">
        <v>8</v>
      </c>
    </row>
    <row r="2354" spans="1:10" x14ac:dyDescent="0.25">
      <c r="A2354" t="str">
        <f t="shared" si="144"/>
        <v>2024</v>
      </c>
      <c r="B2354" t="str">
        <f t="shared" si="145"/>
        <v>06</v>
      </c>
      <c r="C2354" s="3">
        <f t="shared" si="146"/>
        <v>45444</v>
      </c>
      <c r="D2354">
        <v>202406</v>
      </c>
      <c r="E2354">
        <v>269099934</v>
      </c>
      <c r="F2354">
        <v>6522044</v>
      </c>
      <c r="G2354" s="1">
        <f t="shared" si="147"/>
        <v>2.4236512819062972E-2</v>
      </c>
      <c r="H2354" t="s">
        <v>4</v>
      </c>
      <c r="I2354">
        <v>16</v>
      </c>
      <c r="J2354" t="s">
        <v>9</v>
      </c>
    </row>
    <row r="2355" spans="1:10" x14ac:dyDescent="0.25">
      <c r="A2355" t="str">
        <f t="shared" si="144"/>
        <v>2024</v>
      </c>
      <c r="B2355" t="str">
        <f t="shared" si="145"/>
        <v>06</v>
      </c>
      <c r="C2355" s="3">
        <f t="shared" si="146"/>
        <v>45444</v>
      </c>
      <c r="D2355">
        <v>202406</v>
      </c>
      <c r="E2355">
        <v>103616</v>
      </c>
      <c r="F2355">
        <v>0</v>
      </c>
      <c r="G2355" s="1">
        <f t="shared" si="147"/>
        <v>0</v>
      </c>
      <c r="H2355" t="s">
        <v>4</v>
      </c>
      <c r="I2355">
        <v>17</v>
      </c>
      <c r="J2355" t="s">
        <v>10</v>
      </c>
    </row>
    <row r="2356" spans="1:10" x14ac:dyDescent="0.25">
      <c r="A2356" t="str">
        <f t="shared" si="144"/>
        <v>2024</v>
      </c>
      <c r="B2356" t="str">
        <f t="shared" si="145"/>
        <v>06</v>
      </c>
      <c r="C2356" s="3">
        <f t="shared" si="146"/>
        <v>45444</v>
      </c>
      <c r="D2356">
        <v>202406</v>
      </c>
      <c r="E2356">
        <v>715581</v>
      </c>
      <c r="F2356">
        <v>4083</v>
      </c>
      <c r="G2356" s="1">
        <f t="shared" si="147"/>
        <v>5.7058530061586321E-3</v>
      </c>
      <c r="H2356" t="s">
        <v>4</v>
      </c>
      <c r="I2356">
        <v>21</v>
      </c>
      <c r="J2356" t="s">
        <v>11</v>
      </c>
    </row>
    <row r="2357" spans="1:10" x14ac:dyDescent="0.25">
      <c r="A2357" t="str">
        <f t="shared" si="144"/>
        <v>2024</v>
      </c>
      <c r="B2357" t="str">
        <f t="shared" si="145"/>
        <v>06</v>
      </c>
      <c r="C2357" s="3">
        <f t="shared" si="146"/>
        <v>45444</v>
      </c>
      <c r="D2357">
        <v>202406</v>
      </c>
      <c r="E2357">
        <v>9290564</v>
      </c>
      <c r="F2357">
        <v>26968</v>
      </c>
      <c r="G2357" s="1">
        <f t="shared" si="147"/>
        <v>2.9027301248880045E-3</v>
      </c>
      <c r="H2357" t="s">
        <v>4</v>
      </c>
      <c r="I2357">
        <v>22</v>
      </c>
      <c r="J2357" t="s">
        <v>12</v>
      </c>
    </row>
    <row r="2358" spans="1:10" x14ac:dyDescent="0.25">
      <c r="A2358" t="str">
        <f t="shared" si="144"/>
        <v>2024</v>
      </c>
      <c r="B2358" t="str">
        <f t="shared" si="145"/>
        <v>06</v>
      </c>
      <c r="C2358" s="3">
        <f t="shared" si="146"/>
        <v>45444</v>
      </c>
      <c r="D2358">
        <v>202406</v>
      </c>
      <c r="E2358">
        <v>1718484</v>
      </c>
      <c r="F2358">
        <v>8113</v>
      </c>
      <c r="G2358" s="1">
        <f t="shared" si="147"/>
        <v>4.7210215515535786E-3</v>
      </c>
      <c r="H2358" t="s">
        <v>4</v>
      </c>
      <c r="I2358">
        <v>24</v>
      </c>
      <c r="J2358" t="s">
        <v>13</v>
      </c>
    </row>
    <row r="2359" spans="1:10" x14ac:dyDescent="0.25">
      <c r="A2359" t="str">
        <f t="shared" si="144"/>
        <v>2024</v>
      </c>
      <c r="B2359" t="str">
        <f t="shared" si="145"/>
        <v>06</v>
      </c>
      <c r="C2359" s="3">
        <f t="shared" si="146"/>
        <v>45444</v>
      </c>
      <c r="D2359">
        <v>202406</v>
      </c>
      <c r="E2359">
        <v>33729450</v>
      </c>
      <c r="F2359">
        <v>5205</v>
      </c>
      <c r="G2359" s="1">
        <f t="shared" si="147"/>
        <v>1.5431618363181138E-4</v>
      </c>
      <c r="H2359" t="s">
        <v>14</v>
      </c>
      <c r="I2359">
        <v>31</v>
      </c>
      <c r="J2359" t="s">
        <v>15</v>
      </c>
    </row>
    <row r="2360" spans="1:10" x14ac:dyDescent="0.25">
      <c r="A2360" t="str">
        <f t="shared" si="144"/>
        <v>2024</v>
      </c>
      <c r="B2360" t="str">
        <f t="shared" si="145"/>
        <v>06</v>
      </c>
      <c r="C2360" s="3">
        <f t="shared" si="146"/>
        <v>45444</v>
      </c>
      <c r="D2360">
        <v>202406</v>
      </c>
      <c r="E2360">
        <v>3596649</v>
      </c>
      <c r="F2360">
        <v>483</v>
      </c>
      <c r="G2360" s="1">
        <f t="shared" si="147"/>
        <v>1.3429166982933279E-4</v>
      </c>
      <c r="H2360" t="s">
        <v>14</v>
      </c>
      <c r="I2360">
        <v>32</v>
      </c>
      <c r="J2360" t="s">
        <v>16</v>
      </c>
    </row>
    <row r="2361" spans="1:10" x14ac:dyDescent="0.25">
      <c r="A2361" t="str">
        <f t="shared" si="144"/>
        <v>2024</v>
      </c>
      <c r="B2361" t="str">
        <f t="shared" si="145"/>
        <v>06</v>
      </c>
      <c r="C2361" s="3">
        <f t="shared" si="146"/>
        <v>45444</v>
      </c>
      <c r="D2361">
        <v>202406</v>
      </c>
      <c r="E2361">
        <v>92224</v>
      </c>
      <c r="F2361">
        <v>61</v>
      </c>
      <c r="G2361" s="1">
        <f t="shared" si="147"/>
        <v>6.6143303261623871E-4</v>
      </c>
      <c r="H2361" t="s">
        <v>17</v>
      </c>
      <c r="I2361">
        <v>51</v>
      </c>
      <c r="J2361" t="s">
        <v>18</v>
      </c>
    </row>
    <row r="2362" spans="1:10" x14ac:dyDescent="0.25">
      <c r="A2362" t="str">
        <f t="shared" si="144"/>
        <v>2024</v>
      </c>
      <c r="B2362" t="str">
        <f t="shared" si="145"/>
        <v>06</v>
      </c>
      <c r="C2362" s="3">
        <f t="shared" si="146"/>
        <v>45444</v>
      </c>
      <c r="D2362">
        <v>202406</v>
      </c>
      <c r="E2362">
        <v>30968</v>
      </c>
      <c r="F2362">
        <v>91</v>
      </c>
      <c r="G2362" s="1">
        <f t="shared" si="147"/>
        <v>2.9385171790235081E-3</v>
      </c>
      <c r="H2362" t="s">
        <v>17</v>
      </c>
      <c r="I2362">
        <v>52</v>
      </c>
      <c r="J2362" t="s">
        <v>19</v>
      </c>
    </row>
    <row r="2363" spans="1:10" x14ac:dyDescent="0.25">
      <c r="A2363" t="str">
        <f t="shared" si="144"/>
        <v>2024</v>
      </c>
      <c r="B2363" t="str">
        <f t="shared" si="145"/>
        <v>06</v>
      </c>
      <c r="C2363" s="3">
        <f t="shared" si="146"/>
        <v>45444</v>
      </c>
      <c r="D2363">
        <v>202406</v>
      </c>
      <c r="E2363">
        <v>2687556217</v>
      </c>
      <c r="F2363">
        <v>17856674</v>
      </c>
      <c r="G2363" s="1">
        <f t="shared" si="147"/>
        <v>6.6442048307858706E-3</v>
      </c>
      <c r="H2363" t="s">
        <v>17</v>
      </c>
      <c r="I2363">
        <v>61</v>
      </c>
      <c r="J2363" t="s">
        <v>20</v>
      </c>
    </row>
    <row r="2364" spans="1:10" x14ac:dyDescent="0.25">
      <c r="A2364" t="str">
        <f t="shared" si="144"/>
        <v>2024</v>
      </c>
      <c r="B2364" t="str">
        <f t="shared" si="145"/>
        <v>06</v>
      </c>
      <c r="C2364" s="3">
        <f t="shared" si="146"/>
        <v>45444</v>
      </c>
      <c r="D2364">
        <v>202406</v>
      </c>
      <c r="E2364">
        <v>324779</v>
      </c>
      <c r="F2364">
        <v>20243</v>
      </c>
      <c r="G2364" s="1">
        <f t="shared" si="147"/>
        <v>6.2328537251484857E-2</v>
      </c>
      <c r="H2364" t="s">
        <v>17</v>
      </c>
      <c r="I2364">
        <v>62</v>
      </c>
      <c r="J2364" t="s">
        <v>21</v>
      </c>
    </row>
    <row r="2365" spans="1:10" x14ac:dyDescent="0.25">
      <c r="A2365" t="str">
        <f t="shared" si="144"/>
        <v>2024</v>
      </c>
      <c r="B2365" t="str">
        <f t="shared" si="145"/>
        <v>06</v>
      </c>
      <c r="C2365" s="3">
        <f t="shared" si="146"/>
        <v>45444</v>
      </c>
      <c r="D2365">
        <v>202406</v>
      </c>
      <c r="E2365">
        <v>117823</v>
      </c>
      <c r="F2365">
        <v>24203</v>
      </c>
      <c r="G2365" s="1">
        <f t="shared" si="147"/>
        <v>0.20541829693693081</v>
      </c>
      <c r="H2365" t="s">
        <v>17</v>
      </c>
      <c r="I2365">
        <v>71</v>
      </c>
      <c r="J2365" t="s">
        <v>22</v>
      </c>
    </row>
    <row r="2366" spans="1:10" x14ac:dyDescent="0.25">
      <c r="A2366" t="str">
        <f t="shared" si="144"/>
        <v>2024</v>
      </c>
      <c r="B2366" t="str">
        <f t="shared" si="145"/>
        <v>06</v>
      </c>
      <c r="C2366" s="3">
        <f t="shared" si="146"/>
        <v>45444</v>
      </c>
      <c r="D2366">
        <v>202406</v>
      </c>
      <c r="E2366">
        <v>61792439</v>
      </c>
      <c r="F2366">
        <v>3416</v>
      </c>
      <c r="G2366" s="1">
        <f t="shared" si="147"/>
        <v>5.5281844434073882E-5</v>
      </c>
      <c r="H2366" t="s">
        <v>17</v>
      </c>
      <c r="I2366">
        <v>72</v>
      </c>
      <c r="J2366" t="s">
        <v>23</v>
      </c>
    </row>
    <row r="2367" spans="1:10" x14ac:dyDescent="0.25">
      <c r="A2367" t="str">
        <f t="shared" si="144"/>
        <v>2024</v>
      </c>
      <c r="B2367" t="str">
        <f t="shared" si="145"/>
        <v>06</v>
      </c>
      <c r="C2367" s="3">
        <f t="shared" si="146"/>
        <v>45444</v>
      </c>
      <c r="D2367">
        <v>202406</v>
      </c>
      <c r="E2367">
        <v>40134596</v>
      </c>
      <c r="F2367">
        <v>190745</v>
      </c>
      <c r="G2367" s="1">
        <f t="shared" si="147"/>
        <v>4.752632865670306E-3</v>
      </c>
      <c r="H2367" t="s">
        <v>17</v>
      </c>
      <c r="I2367">
        <v>81</v>
      </c>
      <c r="J2367" t="s">
        <v>24</v>
      </c>
    </row>
    <row r="2368" spans="1:10" x14ac:dyDescent="0.25">
      <c r="A2368" t="str">
        <f t="shared" si="144"/>
        <v>2024</v>
      </c>
      <c r="B2368" t="str">
        <f t="shared" si="145"/>
        <v>06</v>
      </c>
      <c r="C2368" s="3">
        <f t="shared" si="146"/>
        <v>45444</v>
      </c>
      <c r="D2368">
        <v>202406</v>
      </c>
      <c r="E2368">
        <v>33929508</v>
      </c>
      <c r="F2368">
        <v>120729</v>
      </c>
      <c r="G2368" s="1">
        <f t="shared" si="147"/>
        <v>3.5582301989171197E-3</v>
      </c>
      <c r="H2368" t="s">
        <v>17</v>
      </c>
      <c r="I2368">
        <v>89</v>
      </c>
      <c r="J2368" t="s">
        <v>25</v>
      </c>
    </row>
    <row r="2369" spans="1:10" x14ac:dyDescent="0.25">
      <c r="A2369" t="str">
        <f t="shared" si="144"/>
        <v>2024</v>
      </c>
      <c r="B2369" t="str">
        <f t="shared" si="145"/>
        <v>06</v>
      </c>
      <c r="C2369" s="3">
        <f t="shared" si="146"/>
        <v>45444</v>
      </c>
      <c r="D2369">
        <v>202406</v>
      </c>
      <c r="E2369">
        <v>32565698</v>
      </c>
      <c r="F2369">
        <v>106677</v>
      </c>
      <c r="G2369" s="1">
        <f t="shared" si="147"/>
        <v>3.2757473830286087E-3</v>
      </c>
      <c r="H2369" t="s">
        <v>17</v>
      </c>
      <c r="I2369">
        <v>91</v>
      </c>
      <c r="J2369" t="s">
        <v>26</v>
      </c>
    </row>
    <row r="2370" spans="1:10" x14ac:dyDescent="0.25">
      <c r="A2370" t="str">
        <f t="shared" si="144"/>
        <v>2024</v>
      </c>
      <c r="B2370" t="str">
        <f t="shared" si="145"/>
        <v>06</v>
      </c>
      <c r="C2370" s="3">
        <f t="shared" si="146"/>
        <v>45444</v>
      </c>
      <c r="D2370">
        <v>202406</v>
      </c>
      <c r="E2370">
        <v>6299266</v>
      </c>
      <c r="F2370">
        <v>18477</v>
      </c>
      <c r="G2370" s="1">
        <f t="shared" si="147"/>
        <v>2.9331988838064626E-3</v>
      </c>
      <c r="H2370" t="s">
        <v>17</v>
      </c>
      <c r="I2370">
        <v>99</v>
      </c>
      <c r="J2370" t="s">
        <v>27</v>
      </c>
    </row>
    <row r="2371" spans="1:10" x14ac:dyDescent="0.25">
      <c r="A2371" t="str">
        <f t="shared" ref="A2371:A2434" si="148">LEFT(D2371,4)</f>
        <v>2024</v>
      </c>
      <c r="B2371" t="str">
        <f t="shared" ref="B2371:B2434" si="149">RIGHT(D2371,2)</f>
        <v>06</v>
      </c>
      <c r="C2371" s="3">
        <f t="shared" ref="C2371:C2434" si="150">DATE(A2371,B2371,1)</f>
        <v>45444</v>
      </c>
      <c r="D2371">
        <v>202406</v>
      </c>
      <c r="E2371">
        <v>796887007</v>
      </c>
      <c r="F2371">
        <v>12241577</v>
      </c>
      <c r="G2371" s="1">
        <f t="shared" ref="G2371:G2434" si="151">F2371/E2371</f>
        <v>1.5361747515604806E-2</v>
      </c>
      <c r="H2371" t="s">
        <v>113</v>
      </c>
      <c r="I2371">
        <v>351</v>
      </c>
      <c r="J2371" t="s">
        <v>114</v>
      </c>
    </row>
    <row r="2372" spans="1:10" x14ac:dyDescent="0.25">
      <c r="A2372" t="str">
        <f t="shared" si="148"/>
        <v>2024</v>
      </c>
      <c r="B2372" t="str">
        <f t="shared" si="149"/>
        <v>06</v>
      </c>
      <c r="C2372" s="3">
        <f t="shared" si="150"/>
        <v>45444</v>
      </c>
      <c r="D2372">
        <v>202406</v>
      </c>
      <c r="E2372">
        <v>33254723</v>
      </c>
      <c r="F2372">
        <v>617</v>
      </c>
      <c r="G2372" s="1">
        <f t="shared" si="151"/>
        <v>1.8553755507150066E-5</v>
      </c>
      <c r="H2372" t="s">
        <v>113</v>
      </c>
      <c r="I2372">
        <v>352</v>
      </c>
      <c r="J2372" t="s">
        <v>115</v>
      </c>
    </row>
    <row r="2373" spans="1:10" x14ac:dyDescent="0.25">
      <c r="A2373" t="str">
        <f t="shared" si="148"/>
        <v>2024</v>
      </c>
      <c r="B2373" t="str">
        <f t="shared" si="149"/>
        <v>06</v>
      </c>
      <c r="C2373" s="3">
        <f t="shared" si="150"/>
        <v>45444</v>
      </c>
      <c r="D2373">
        <v>202406</v>
      </c>
      <c r="E2373">
        <v>175153</v>
      </c>
      <c r="F2373">
        <v>2298</v>
      </c>
      <c r="G2373" s="1">
        <f t="shared" si="151"/>
        <v>1.3119957979594983E-2</v>
      </c>
      <c r="H2373" t="s">
        <v>113</v>
      </c>
      <c r="I2373">
        <v>353</v>
      </c>
      <c r="J2373" t="s">
        <v>116</v>
      </c>
    </row>
    <row r="2374" spans="1:10" x14ac:dyDescent="0.25">
      <c r="A2374" t="str">
        <f t="shared" si="148"/>
        <v>2024</v>
      </c>
      <c r="B2374" t="str">
        <f t="shared" si="149"/>
        <v>06</v>
      </c>
      <c r="C2374" s="3">
        <f t="shared" si="150"/>
        <v>45444</v>
      </c>
      <c r="D2374">
        <v>202406</v>
      </c>
      <c r="E2374">
        <v>4233449</v>
      </c>
      <c r="F2374">
        <v>39232</v>
      </c>
      <c r="G2374" s="1">
        <f t="shared" si="151"/>
        <v>9.2671483700405982E-3</v>
      </c>
      <c r="H2374" t="s">
        <v>113</v>
      </c>
      <c r="I2374">
        <v>360</v>
      </c>
      <c r="J2374" t="s">
        <v>117</v>
      </c>
    </row>
    <row r="2375" spans="1:10" x14ac:dyDescent="0.25">
      <c r="A2375" t="str">
        <f t="shared" si="148"/>
        <v>2024</v>
      </c>
      <c r="B2375" t="str">
        <f t="shared" si="149"/>
        <v>06</v>
      </c>
      <c r="C2375" s="3">
        <f t="shared" si="150"/>
        <v>45444</v>
      </c>
      <c r="D2375">
        <v>202406</v>
      </c>
      <c r="E2375">
        <v>2391265</v>
      </c>
      <c r="F2375">
        <v>11225</v>
      </c>
      <c r="G2375" s="1">
        <f t="shared" si="151"/>
        <v>4.6941681494940962E-3</v>
      </c>
      <c r="H2375" t="s">
        <v>113</v>
      </c>
      <c r="I2375">
        <v>370</v>
      </c>
      <c r="J2375" t="s">
        <v>118</v>
      </c>
    </row>
    <row r="2376" spans="1:10" x14ac:dyDescent="0.25">
      <c r="A2376" t="str">
        <f t="shared" si="148"/>
        <v>2024</v>
      </c>
      <c r="B2376" t="str">
        <f t="shared" si="149"/>
        <v>06</v>
      </c>
      <c r="C2376" s="3">
        <f t="shared" si="150"/>
        <v>45444</v>
      </c>
      <c r="D2376">
        <v>202406</v>
      </c>
      <c r="E2376">
        <v>104960193</v>
      </c>
      <c r="F2376">
        <v>121261</v>
      </c>
      <c r="G2376" s="1">
        <f t="shared" si="151"/>
        <v>1.1553046591673093E-3</v>
      </c>
      <c r="H2376" t="s">
        <v>113</v>
      </c>
      <c r="I2376">
        <v>381</v>
      </c>
      <c r="J2376" t="s">
        <v>119</v>
      </c>
    </row>
    <row r="2377" spans="1:10" x14ac:dyDescent="0.25">
      <c r="A2377" t="str">
        <f t="shared" si="148"/>
        <v>2024</v>
      </c>
      <c r="B2377" t="str">
        <f t="shared" si="149"/>
        <v>06</v>
      </c>
      <c r="C2377" s="3">
        <f t="shared" si="150"/>
        <v>45444</v>
      </c>
      <c r="D2377">
        <v>202406</v>
      </c>
      <c r="E2377">
        <v>8073009</v>
      </c>
      <c r="F2377">
        <v>7677</v>
      </c>
      <c r="G2377" s="1">
        <f t="shared" si="151"/>
        <v>9.5094654298044266E-4</v>
      </c>
      <c r="H2377" t="s">
        <v>113</v>
      </c>
      <c r="I2377">
        <v>382</v>
      </c>
      <c r="J2377" t="s">
        <v>120</v>
      </c>
    </row>
    <row r="2378" spans="1:10" x14ac:dyDescent="0.25">
      <c r="A2378" t="str">
        <f t="shared" si="148"/>
        <v>2024</v>
      </c>
      <c r="B2378" t="str">
        <f t="shared" si="149"/>
        <v>06</v>
      </c>
      <c r="C2378" s="3">
        <f t="shared" si="150"/>
        <v>45444</v>
      </c>
      <c r="D2378">
        <v>202406</v>
      </c>
      <c r="E2378">
        <v>1299463</v>
      </c>
      <c r="F2378">
        <v>195</v>
      </c>
      <c r="G2378" s="1">
        <f t="shared" si="151"/>
        <v>1.5006198714392021E-4</v>
      </c>
      <c r="H2378" t="s">
        <v>113</v>
      </c>
      <c r="I2378">
        <v>390</v>
      </c>
      <c r="J2378" t="s">
        <v>121</v>
      </c>
    </row>
    <row r="2379" spans="1:10" x14ac:dyDescent="0.25">
      <c r="A2379" t="str">
        <f t="shared" si="148"/>
        <v>2024</v>
      </c>
      <c r="B2379" t="str">
        <f t="shared" si="149"/>
        <v>06</v>
      </c>
      <c r="C2379" s="3">
        <f t="shared" si="150"/>
        <v>45444</v>
      </c>
      <c r="D2379">
        <v>202406</v>
      </c>
      <c r="E2379">
        <v>75133730</v>
      </c>
      <c r="F2379">
        <v>2376485</v>
      </c>
      <c r="G2379" s="1">
        <f t="shared" si="151"/>
        <v>3.1630068146490262E-2</v>
      </c>
      <c r="H2379" t="s">
        <v>122</v>
      </c>
      <c r="I2379">
        <v>410</v>
      </c>
      <c r="J2379" t="s">
        <v>123</v>
      </c>
    </row>
    <row r="2380" spans="1:10" x14ac:dyDescent="0.25">
      <c r="A2380" t="str">
        <f t="shared" si="148"/>
        <v>2024</v>
      </c>
      <c r="B2380" t="str">
        <f t="shared" si="149"/>
        <v>06</v>
      </c>
      <c r="C2380" s="3">
        <f t="shared" si="150"/>
        <v>45444</v>
      </c>
      <c r="D2380">
        <v>202406</v>
      </c>
      <c r="E2380">
        <v>104356793</v>
      </c>
      <c r="F2380">
        <v>426612</v>
      </c>
      <c r="G2380" s="1">
        <f t="shared" si="151"/>
        <v>4.088013705058951E-3</v>
      </c>
      <c r="H2380" t="s">
        <v>122</v>
      </c>
      <c r="I2380">
        <v>421</v>
      </c>
      <c r="J2380" t="s">
        <v>124</v>
      </c>
    </row>
    <row r="2381" spans="1:10" x14ac:dyDescent="0.25">
      <c r="A2381" t="str">
        <f t="shared" si="148"/>
        <v>2024</v>
      </c>
      <c r="B2381" t="str">
        <f t="shared" si="149"/>
        <v>06</v>
      </c>
      <c r="C2381" s="3">
        <f t="shared" si="150"/>
        <v>45444</v>
      </c>
      <c r="D2381">
        <v>202406</v>
      </c>
      <c r="E2381">
        <v>40092153</v>
      </c>
      <c r="F2381">
        <v>12448648</v>
      </c>
      <c r="G2381" s="1">
        <f t="shared" si="151"/>
        <v>0.31050086035539176</v>
      </c>
      <c r="H2381" t="s">
        <v>122</v>
      </c>
      <c r="I2381">
        <v>422</v>
      </c>
      <c r="J2381" t="s">
        <v>125</v>
      </c>
    </row>
    <row r="2382" spans="1:10" x14ac:dyDescent="0.25">
      <c r="A2382" t="str">
        <f t="shared" si="148"/>
        <v>2024</v>
      </c>
      <c r="B2382" t="str">
        <f t="shared" si="149"/>
        <v>06</v>
      </c>
      <c r="C2382" s="3">
        <f t="shared" si="150"/>
        <v>45444</v>
      </c>
      <c r="D2382">
        <v>202406</v>
      </c>
      <c r="E2382">
        <v>325863950</v>
      </c>
      <c r="F2382">
        <v>6986490</v>
      </c>
      <c r="G2382" s="1">
        <f t="shared" si="151"/>
        <v>2.1439898460691956E-2</v>
      </c>
      <c r="H2382" t="s">
        <v>122</v>
      </c>
      <c r="I2382">
        <v>429</v>
      </c>
      <c r="J2382" t="s">
        <v>126</v>
      </c>
    </row>
    <row r="2383" spans="1:10" x14ac:dyDescent="0.25">
      <c r="A2383" t="str">
        <f t="shared" si="148"/>
        <v>2024</v>
      </c>
      <c r="B2383" t="str">
        <f t="shared" si="149"/>
        <v>06</v>
      </c>
      <c r="C2383" s="3">
        <f t="shared" si="150"/>
        <v>45444</v>
      </c>
      <c r="D2383">
        <v>202406</v>
      </c>
      <c r="E2383">
        <v>70635304</v>
      </c>
      <c r="F2383">
        <v>165345</v>
      </c>
      <c r="G2383" s="1">
        <f t="shared" si="151"/>
        <v>2.3408266212034709E-3</v>
      </c>
      <c r="H2383" t="s">
        <v>122</v>
      </c>
      <c r="I2383">
        <v>431</v>
      </c>
      <c r="J2383" t="s">
        <v>127</v>
      </c>
    </row>
    <row r="2384" spans="1:10" x14ac:dyDescent="0.25">
      <c r="A2384" t="str">
        <f t="shared" si="148"/>
        <v>2024</v>
      </c>
      <c r="B2384" t="str">
        <f t="shared" si="149"/>
        <v>06</v>
      </c>
      <c r="C2384" s="3">
        <f t="shared" si="150"/>
        <v>45444</v>
      </c>
      <c r="D2384">
        <v>202406</v>
      </c>
      <c r="E2384">
        <v>101283323</v>
      </c>
      <c r="F2384">
        <v>2163231</v>
      </c>
      <c r="G2384" s="1">
        <f t="shared" si="151"/>
        <v>2.1358215113064568E-2</v>
      </c>
      <c r="H2384" t="s">
        <v>122</v>
      </c>
      <c r="I2384">
        <v>432</v>
      </c>
      <c r="J2384" t="s">
        <v>128</v>
      </c>
    </row>
    <row r="2385" spans="1:10" x14ac:dyDescent="0.25">
      <c r="A2385" t="str">
        <f t="shared" si="148"/>
        <v>2024</v>
      </c>
      <c r="B2385" t="str">
        <f t="shared" si="149"/>
        <v>06</v>
      </c>
      <c r="C2385" s="3">
        <f t="shared" si="150"/>
        <v>45444</v>
      </c>
      <c r="D2385">
        <v>202406</v>
      </c>
      <c r="E2385">
        <v>1537118</v>
      </c>
      <c r="F2385">
        <v>53327</v>
      </c>
      <c r="G2385" s="1">
        <f t="shared" si="151"/>
        <v>3.4692847263515229E-2</v>
      </c>
      <c r="H2385" t="s">
        <v>122</v>
      </c>
      <c r="I2385">
        <v>433</v>
      </c>
      <c r="J2385" t="s">
        <v>129</v>
      </c>
    </row>
    <row r="2386" spans="1:10" x14ac:dyDescent="0.25">
      <c r="A2386" t="str">
        <f t="shared" si="148"/>
        <v>2024</v>
      </c>
      <c r="B2386" t="str">
        <f t="shared" si="149"/>
        <v>06</v>
      </c>
      <c r="C2386" s="3">
        <f t="shared" si="150"/>
        <v>45444</v>
      </c>
      <c r="D2386">
        <v>202406</v>
      </c>
      <c r="E2386">
        <v>6650919</v>
      </c>
      <c r="F2386">
        <v>91086</v>
      </c>
      <c r="G2386" s="1">
        <f t="shared" si="151"/>
        <v>1.3695250235343416E-2</v>
      </c>
      <c r="H2386" t="s">
        <v>122</v>
      </c>
      <c r="I2386">
        <v>439</v>
      </c>
      <c r="J2386" t="s">
        <v>130</v>
      </c>
    </row>
    <row r="2387" spans="1:10" x14ac:dyDescent="0.25">
      <c r="A2387" t="str">
        <f t="shared" si="148"/>
        <v>2024</v>
      </c>
      <c r="B2387" t="str">
        <f t="shared" si="149"/>
        <v>06</v>
      </c>
      <c r="C2387" s="3">
        <f t="shared" si="150"/>
        <v>45444</v>
      </c>
      <c r="D2387">
        <v>202406</v>
      </c>
      <c r="E2387">
        <v>584873221</v>
      </c>
      <c r="F2387">
        <v>184651</v>
      </c>
      <c r="G2387" s="1">
        <f t="shared" si="151"/>
        <v>3.1571115477690851E-4</v>
      </c>
      <c r="H2387" t="s">
        <v>131</v>
      </c>
      <c r="I2387">
        <v>451</v>
      </c>
      <c r="J2387" t="s">
        <v>132</v>
      </c>
    </row>
    <row r="2388" spans="1:10" x14ac:dyDescent="0.25">
      <c r="A2388" t="str">
        <f t="shared" si="148"/>
        <v>2024</v>
      </c>
      <c r="B2388" t="str">
        <f t="shared" si="149"/>
        <v>06</v>
      </c>
      <c r="C2388" s="3">
        <f t="shared" si="150"/>
        <v>45444</v>
      </c>
      <c r="D2388">
        <v>202406</v>
      </c>
      <c r="E2388">
        <v>35729885</v>
      </c>
      <c r="F2388">
        <v>455852</v>
      </c>
      <c r="G2388" s="1">
        <f t="shared" si="151"/>
        <v>1.2758283436960404E-2</v>
      </c>
      <c r="H2388" t="s">
        <v>131</v>
      </c>
      <c r="I2388">
        <v>452</v>
      </c>
      <c r="J2388" t="s">
        <v>133</v>
      </c>
    </row>
    <row r="2389" spans="1:10" x14ac:dyDescent="0.25">
      <c r="A2389" t="str">
        <f t="shared" si="148"/>
        <v>2024</v>
      </c>
      <c r="B2389" t="str">
        <f t="shared" si="149"/>
        <v>06</v>
      </c>
      <c r="C2389" s="3">
        <f t="shared" si="150"/>
        <v>45444</v>
      </c>
      <c r="D2389">
        <v>202406</v>
      </c>
      <c r="E2389">
        <v>134015982</v>
      </c>
      <c r="F2389">
        <v>461534</v>
      </c>
      <c r="G2389" s="1">
        <f t="shared" si="151"/>
        <v>3.4438728360025E-3</v>
      </c>
      <c r="H2389" t="s">
        <v>131</v>
      </c>
      <c r="I2389">
        <v>453</v>
      </c>
      <c r="J2389" t="s">
        <v>134</v>
      </c>
    </row>
    <row r="2390" spans="1:10" x14ac:dyDescent="0.25">
      <c r="A2390" t="str">
        <f t="shared" si="148"/>
        <v>2024</v>
      </c>
      <c r="B2390" t="str">
        <f t="shared" si="149"/>
        <v>06</v>
      </c>
      <c r="C2390" s="3">
        <f t="shared" si="150"/>
        <v>45444</v>
      </c>
      <c r="D2390">
        <v>202406</v>
      </c>
      <c r="E2390">
        <v>18260726</v>
      </c>
      <c r="F2390">
        <v>41958</v>
      </c>
      <c r="G2390" s="1">
        <f t="shared" si="151"/>
        <v>2.2977180644405924E-3</v>
      </c>
      <c r="H2390" t="s">
        <v>131</v>
      </c>
      <c r="I2390">
        <v>454</v>
      </c>
      <c r="J2390" t="s">
        <v>135</v>
      </c>
    </row>
    <row r="2391" spans="1:10" x14ac:dyDescent="0.25">
      <c r="A2391" t="str">
        <f t="shared" si="148"/>
        <v>2024</v>
      </c>
      <c r="B2391" t="str">
        <f t="shared" si="149"/>
        <v>06</v>
      </c>
      <c r="C2391" s="3">
        <f t="shared" si="150"/>
        <v>45444</v>
      </c>
      <c r="D2391">
        <v>202406</v>
      </c>
      <c r="E2391">
        <v>956937211</v>
      </c>
      <c r="F2391">
        <v>2036829</v>
      </c>
      <c r="G2391" s="1">
        <f t="shared" si="151"/>
        <v>2.1284876129662807E-3</v>
      </c>
      <c r="H2391" t="s">
        <v>131</v>
      </c>
      <c r="I2391">
        <v>461</v>
      </c>
      <c r="J2391" t="s">
        <v>136</v>
      </c>
    </row>
    <row r="2392" spans="1:10" x14ac:dyDescent="0.25">
      <c r="A2392" t="str">
        <f t="shared" si="148"/>
        <v>2024</v>
      </c>
      <c r="B2392" t="str">
        <f t="shared" si="149"/>
        <v>06</v>
      </c>
      <c r="C2392" s="3">
        <f t="shared" si="150"/>
        <v>45444</v>
      </c>
      <c r="D2392">
        <v>202406</v>
      </c>
      <c r="E2392">
        <v>81030899</v>
      </c>
      <c r="F2392">
        <v>1611310</v>
      </c>
      <c r="G2392" s="1">
        <f t="shared" si="151"/>
        <v>1.9885130485840962E-2</v>
      </c>
      <c r="H2392" t="s">
        <v>131</v>
      </c>
      <c r="I2392">
        <v>462</v>
      </c>
      <c r="J2392" t="s">
        <v>137</v>
      </c>
    </row>
    <row r="2393" spans="1:10" x14ac:dyDescent="0.25">
      <c r="A2393" t="str">
        <f t="shared" si="148"/>
        <v>2024</v>
      </c>
      <c r="B2393" t="str">
        <f t="shared" si="149"/>
        <v>06</v>
      </c>
      <c r="C2393" s="3">
        <f t="shared" si="150"/>
        <v>45444</v>
      </c>
      <c r="D2393">
        <v>202406</v>
      </c>
      <c r="E2393">
        <v>282031033</v>
      </c>
      <c r="F2393">
        <v>5579194</v>
      </c>
      <c r="G2393" s="1">
        <f t="shared" si="151"/>
        <v>1.9782198932696886E-2</v>
      </c>
      <c r="H2393" t="s">
        <v>131</v>
      </c>
      <c r="I2393">
        <v>463</v>
      </c>
      <c r="J2393" t="s">
        <v>138</v>
      </c>
    </row>
    <row r="2394" spans="1:10" x14ac:dyDescent="0.25">
      <c r="A2394" t="str">
        <f t="shared" si="148"/>
        <v>2024</v>
      </c>
      <c r="B2394" t="str">
        <f t="shared" si="149"/>
        <v>06</v>
      </c>
      <c r="C2394" s="3">
        <f t="shared" si="150"/>
        <v>45444</v>
      </c>
      <c r="D2394">
        <v>202406</v>
      </c>
      <c r="E2394">
        <v>399013941</v>
      </c>
      <c r="F2394">
        <v>2158897</v>
      </c>
      <c r="G2394" s="1">
        <f t="shared" si="151"/>
        <v>5.4105803786940864E-3</v>
      </c>
      <c r="H2394" t="s">
        <v>131</v>
      </c>
      <c r="I2394">
        <v>464</v>
      </c>
      <c r="J2394" t="s">
        <v>139</v>
      </c>
    </row>
    <row r="2395" spans="1:10" x14ac:dyDescent="0.25">
      <c r="A2395" t="str">
        <f t="shared" si="148"/>
        <v>2024</v>
      </c>
      <c r="B2395" t="str">
        <f t="shared" si="149"/>
        <v>06</v>
      </c>
      <c r="C2395" s="3">
        <f t="shared" si="150"/>
        <v>45444</v>
      </c>
      <c r="D2395">
        <v>202406</v>
      </c>
      <c r="E2395">
        <v>315851057</v>
      </c>
      <c r="F2395">
        <v>694562</v>
      </c>
      <c r="G2395" s="1">
        <f t="shared" si="151"/>
        <v>2.1990174945021633E-3</v>
      </c>
      <c r="H2395" t="s">
        <v>131</v>
      </c>
      <c r="I2395">
        <v>465</v>
      </c>
      <c r="J2395" t="s">
        <v>140</v>
      </c>
    </row>
    <row r="2396" spans="1:10" x14ac:dyDescent="0.25">
      <c r="A2396" t="str">
        <f t="shared" si="148"/>
        <v>2024</v>
      </c>
      <c r="B2396" t="str">
        <f t="shared" si="149"/>
        <v>06</v>
      </c>
      <c r="C2396" s="3">
        <f t="shared" si="150"/>
        <v>45444</v>
      </c>
      <c r="D2396">
        <v>202406</v>
      </c>
      <c r="E2396">
        <v>954415440</v>
      </c>
      <c r="F2396">
        <v>7193641</v>
      </c>
      <c r="G2396" s="1">
        <f t="shared" si="151"/>
        <v>7.5372219460322224E-3</v>
      </c>
      <c r="H2396" t="s">
        <v>131</v>
      </c>
      <c r="I2396">
        <v>466</v>
      </c>
      <c r="J2396" t="s">
        <v>141</v>
      </c>
    </row>
    <row r="2397" spans="1:10" x14ac:dyDescent="0.25">
      <c r="A2397" t="str">
        <f t="shared" si="148"/>
        <v>2024</v>
      </c>
      <c r="B2397" t="str">
        <f t="shared" si="149"/>
        <v>06</v>
      </c>
      <c r="C2397" s="3">
        <f t="shared" si="150"/>
        <v>45444</v>
      </c>
      <c r="D2397">
        <v>202406</v>
      </c>
      <c r="E2397">
        <v>150107732</v>
      </c>
      <c r="F2397">
        <v>785699</v>
      </c>
      <c r="G2397" s="1">
        <f t="shared" si="151"/>
        <v>5.2342340366584184E-3</v>
      </c>
      <c r="H2397" t="s">
        <v>131</v>
      </c>
      <c r="I2397">
        <v>469</v>
      </c>
      <c r="J2397" t="s">
        <v>142</v>
      </c>
    </row>
    <row r="2398" spans="1:10" x14ac:dyDescent="0.25">
      <c r="A2398" t="str">
        <f t="shared" si="148"/>
        <v>2024</v>
      </c>
      <c r="B2398" t="str">
        <f t="shared" si="149"/>
        <v>06</v>
      </c>
      <c r="C2398" s="3">
        <f t="shared" si="150"/>
        <v>45444</v>
      </c>
      <c r="D2398">
        <v>202406</v>
      </c>
      <c r="E2398">
        <v>264047818</v>
      </c>
      <c r="F2398">
        <v>1834816</v>
      </c>
      <c r="G2398" s="1">
        <f t="shared" si="151"/>
        <v>6.948801977981125E-3</v>
      </c>
      <c r="H2398" t="s">
        <v>131</v>
      </c>
      <c r="I2398">
        <v>471</v>
      </c>
      <c r="J2398" t="s">
        <v>143</v>
      </c>
    </row>
    <row r="2399" spans="1:10" x14ac:dyDescent="0.25">
      <c r="A2399" t="str">
        <f t="shared" si="148"/>
        <v>2024</v>
      </c>
      <c r="B2399" t="str">
        <f t="shared" si="149"/>
        <v>06</v>
      </c>
      <c r="C2399" s="3">
        <f t="shared" si="150"/>
        <v>45444</v>
      </c>
      <c r="D2399">
        <v>202406</v>
      </c>
      <c r="E2399">
        <v>137224924</v>
      </c>
      <c r="F2399">
        <v>2172858</v>
      </c>
      <c r="G2399" s="1">
        <f t="shared" si="151"/>
        <v>1.5834280950303169E-2</v>
      </c>
      <c r="H2399" t="s">
        <v>131</v>
      </c>
      <c r="I2399">
        <v>472</v>
      </c>
      <c r="J2399" t="s">
        <v>144</v>
      </c>
    </row>
    <row r="2400" spans="1:10" x14ac:dyDescent="0.25">
      <c r="A2400" t="str">
        <f t="shared" si="148"/>
        <v>2024</v>
      </c>
      <c r="B2400" t="str">
        <f t="shared" si="149"/>
        <v>06</v>
      </c>
      <c r="C2400" s="3">
        <f t="shared" si="150"/>
        <v>45444</v>
      </c>
      <c r="D2400">
        <v>202406</v>
      </c>
      <c r="E2400">
        <v>124544882</v>
      </c>
      <c r="F2400">
        <v>382043</v>
      </c>
      <c r="G2400" s="1">
        <f t="shared" si="151"/>
        <v>3.0675126417478962E-3</v>
      </c>
      <c r="H2400" t="s">
        <v>131</v>
      </c>
      <c r="I2400">
        <v>473</v>
      </c>
      <c r="J2400" t="s">
        <v>145</v>
      </c>
    </row>
    <row r="2401" spans="1:10" x14ac:dyDescent="0.25">
      <c r="A2401" t="str">
        <f t="shared" si="148"/>
        <v>2024</v>
      </c>
      <c r="B2401" t="str">
        <f t="shared" si="149"/>
        <v>06</v>
      </c>
      <c r="C2401" s="3">
        <f t="shared" si="150"/>
        <v>45444</v>
      </c>
      <c r="D2401">
        <v>202406</v>
      </c>
      <c r="E2401">
        <v>6423192</v>
      </c>
      <c r="F2401">
        <v>78030</v>
      </c>
      <c r="G2401" s="1">
        <f t="shared" si="151"/>
        <v>1.2148165584961497E-2</v>
      </c>
      <c r="H2401" t="s">
        <v>131</v>
      </c>
      <c r="I2401">
        <v>474</v>
      </c>
      <c r="J2401" t="s">
        <v>146</v>
      </c>
    </row>
    <row r="2402" spans="1:10" x14ac:dyDescent="0.25">
      <c r="A2402" t="str">
        <f t="shared" si="148"/>
        <v>2024</v>
      </c>
      <c r="B2402" t="str">
        <f t="shared" si="149"/>
        <v>06</v>
      </c>
      <c r="C2402" s="3">
        <f t="shared" si="150"/>
        <v>45444</v>
      </c>
      <c r="D2402">
        <v>202406</v>
      </c>
      <c r="E2402">
        <v>281371452</v>
      </c>
      <c r="F2402">
        <v>3402259</v>
      </c>
      <c r="G2402" s="1">
        <f t="shared" si="151"/>
        <v>1.2091699338424709E-2</v>
      </c>
      <c r="H2402" t="s">
        <v>131</v>
      </c>
      <c r="I2402">
        <v>475</v>
      </c>
      <c r="J2402" t="s">
        <v>147</v>
      </c>
    </row>
    <row r="2403" spans="1:10" x14ac:dyDescent="0.25">
      <c r="A2403" t="str">
        <f t="shared" si="148"/>
        <v>2024</v>
      </c>
      <c r="B2403" t="str">
        <f t="shared" si="149"/>
        <v>06</v>
      </c>
      <c r="C2403" s="3">
        <f t="shared" si="150"/>
        <v>45444</v>
      </c>
      <c r="D2403">
        <v>202406</v>
      </c>
      <c r="E2403">
        <v>11762759</v>
      </c>
      <c r="F2403">
        <v>174839</v>
      </c>
      <c r="G2403" s="1">
        <f t="shared" si="151"/>
        <v>1.4863774731761486E-2</v>
      </c>
      <c r="H2403" t="s">
        <v>131</v>
      </c>
      <c r="I2403">
        <v>476</v>
      </c>
      <c r="J2403" t="s">
        <v>148</v>
      </c>
    </row>
    <row r="2404" spans="1:10" x14ac:dyDescent="0.25">
      <c r="A2404" t="str">
        <f t="shared" si="148"/>
        <v>2024</v>
      </c>
      <c r="B2404" t="str">
        <f t="shared" si="149"/>
        <v>06</v>
      </c>
      <c r="C2404" s="3">
        <f t="shared" si="150"/>
        <v>45444</v>
      </c>
      <c r="D2404">
        <v>202406</v>
      </c>
      <c r="E2404">
        <v>322492062</v>
      </c>
      <c r="F2404">
        <v>2545495</v>
      </c>
      <c r="G2404" s="1">
        <f t="shared" si="151"/>
        <v>7.8932020348457445E-3</v>
      </c>
      <c r="H2404" t="s">
        <v>131</v>
      </c>
      <c r="I2404">
        <v>477</v>
      </c>
      <c r="J2404" t="s">
        <v>149</v>
      </c>
    </row>
    <row r="2405" spans="1:10" x14ac:dyDescent="0.25">
      <c r="A2405" t="str">
        <f t="shared" si="148"/>
        <v>2024</v>
      </c>
      <c r="B2405" t="str">
        <f t="shared" si="149"/>
        <v>06</v>
      </c>
      <c r="C2405" s="3">
        <f t="shared" si="150"/>
        <v>45444</v>
      </c>
      <c r="D2405">
        <v>202406</v>
      </c>
      <c r="E2405">
        <v>1543721</v>
      </c>
      <c r="F2405">
        <v>79750</v>
      </c>
      <c r="G2405" s="1">
        <f t="shared" si="151"/>
        <v>5.1660889500110448E-2</v>
      </c>
      <c r="H2405" t="s">
        <v>131</v>
      </c>
      <c r="I2405">
        <v>478</v>
      </c>
      <c r="J2405" t="s">
        <v>150</v>
      </c>
    </row>
    <row r="2406" spans="1:10" x14ac:dyDescent="0.25">
      <c r="A2406" t="str">
        <f t="shared" si="148"/>
        <v>2024</v>
      </c>
      <c r="B2406" t="str">
        <f t="shared" si="149"/>
        <v>06</v>
      </c>
      <c r="C2406" s="3">
        <f t="shared" si="150"/>
        <v>45444</v>
      </c>
      <c r="D2406">
        <v>202406</v>
      </c>
      <c r="E2406">
        <v>17344289</v>
      </c>
      <c r="F2406">
        <v>266024</v>
      </c>
      <c r="G2406" s="1">
        <f t="shared" si="151"/>
        <v>1.5337844059217417E-2</v>
      </c>
      <c r="H2406" t="s">
        <v>131</v>
      </c>
      <c r="I2406">
        <v>479</v>
      </c>
      <c r="J2406" t="s">
        <v>151</v>
      </c>
    </row>
    <row r="2407" spans="1:10" x14ac:dyDescent="0.25">
      <c r="A2407" t="str">
        <f t="shared" si="148"/>
        <v>2024</v>
      </c>
      <c r="B2407" t="str">
        <f t="shared" si="149"/>
        <v>06</v>
      </c>
      <c r="C2407" s="3">
        <f t="shared" si="150"/>
        <v>45444</v>
      </c>
      <c r="D2407">
        <v>202406</v>
      </c>
      <c r="E2407">
        <v>11809466</v>
      </c>
      <c r="F2407">
        <v>43888</v>
      </c>
      <c r="G2407" s="1">
        <f t="shared" si="151"/>
        <v>3.7163407727326537E-3</v>
      </c>
      <c r="H2407" t="s">
        <v>152</v>
      </c>
      <c r="I2407">
        <v>491</v>
      </c>
      <c r="J2407" t="s">
        <v>153</v>
      </c>
    </row>
    <row r="2408" spans="1:10" x14ac:dyDescent="0.25">
      <c r="A2408" t="str">
        <f t="shared" si="148"/>
        <v>2024</v>
      </c>
      <c r="B2408" t="str">
        <f t="shared" si="149"/>
        <v>06</v>
      </c>
      <c r="C2408" s="3">
        <f t="shared" si="150"/>
        <v>45444</v>
      </c>
      <c r="D2408">
        <v>202406</v>
      </c>
      <c r="E2408">
        <v>756660321</v>
      </c>
      <c r="F2408">
        <v>3385188</v>
      </c>
      <c r="G2408" s="1">
        <f t="shared" si="151"/>
        <v>4.4738542593671963E-3</v>
      </c>
      <c r="H2408" t="s">
        <v>152</v>
      </c>
      <c r="I2408">
        <v>492</v>
      </c>
      <c r="J2408" t="s">
        <v>154</v>
      </c>
    </row>
    <row r="2409" spans="1:10" x14ac:dyDescent="0.25">
      <c r="A2409" t="str">
        <f t="shared" si="148"/>
        <v>2024</v>
      </c>
      <c r="B2409" t="str">
        <f t="shared" si="149"/>
        <v>06</v>
      </c>
      <c r="C2409" s="3">
        <f t="shared" si="150"/>
        <v>45444</v>
      </c>
      <c r="D2409">
        <v>202406</v>
      </c>
      <c r="E2409">
        <v>52979228</v>
      </c>
      <c r="F2409">
        <v>15294</v>
      </c>
      <c r="G2409" s="1">
        <f t="shared" si="151"/>
        <v>2.8867917818659039E-4</v>
      </c>
      <c r="H2409" t="s">
        <v>152</v>
      </c>
      <c r="I2409">
        <v>493</v>
      </c>
      <c r="J2409" t="s">
        <v>155</v>
      </c>
    </row>
    <row r="2410" spans="1:10" x14ac:dyDescent="0.25">
      <c r="A2410" t="str">
        <f t="shared" si="148"/>
        <v>2024</v>
      </c>
      <c r="B2410" t="str">
        <f t="shared" si="149"/>
        <v>06</v>
      </c>
      <c r="C2410" s="3">
        <f t="shared" si="150"/>
        <v>45444</v>
      </c>
      <c r="D2410">
        <v>202406</v>
      </c>
      <c r="E2410">
        <v>5791502</v>
      </c>
      <c r="F2410">
        <v>8797</v>
      </c>
      <c r="G2410" s="1">
        <f t="shared" si="151"/>
        <v>1.5189496610723782E-3</v>
      </c>
      <c r="H2410" t="s">
        <v>152</v>
      </c>
      <c r="I2410">
        <v>501</v>
      </c>
      <c r="J2410" t="s">
        <v>156</v>
      </c>
    </row>
    <row r="2411" spans="1:10" x14ac:dyDescent="0.25">
      <c r="A2411" t="str">
        <f t="shared" si="148"/>
        <v>2024</v>
      </c>
      <c r="B2411" t="str">
        <f t="shared" si="149"/>
        <v>06</v>
      </c>
      <c r="C2411" s="3">
        <f t="shared" si="150"/>
        <v>45444</v>
      </c>
      <c r="D2411">
        <v>202406</v>
      </c>
      <c r="E2411">
        <v>2872525</v>
      </c>
      <c r="F2411">
        <v>49532</v>
      </c>
      <c r="G2411" s="1">
        <f t="shared" si="151"/>
        <v>1.7243366028145968E-2</v>
      </c>
      <c r="H2411" t="s">
        <v>152</v>
      </c>
      <c r="I2411">
        <v>502</v>
      </c>
      <c r="J2411" t="s">
        <v>157</v>
      </c>
    </row>
    <row r="2412" spans="1:10" x14ac:dyDescent="0.25">
      <c r="A2412" t="str">
        <f t="shared" si="148"/>
        <v>2024</v>
      </c>
      <c r="B2412" t="str">
        <f t="shared" si="149"/>
        <v>06</v>
      </c>
      <c r="C2412" s="3">
        <f t="shared" si="150"/>
        <v>45444</v>
      </c>
      <c r="D2412">
        <v>202406</v>
      </c>
      <c r="E2412">
        <v>153571674</v>
      </c>
      <c r="F2412">
        <v>11513</v>
      </c>
      <c r="G2412" s="1">
        <f t="shared" si="151"/>
        <v>7.4968252283295415E-5</v>
      </c>
      <c r="H2412" t="s">
        <v>152</v>
      </c>
      <c r="I2412">
        <v>511</v>
      </c>
      <c r="J2412" t="s">
        <v>158</v>
      </c>
    </row>
    <row r="2413" spans="1:10" x14ac:dyDescent="0.25">
      <c r="A2413" t="str">
        <f t="shared" si="148"/>
        <v>2024</v>
      </c>
      <c r="B2413" t="str">
        <f t="shared" si="149"/>
        <v>06</v>
      </c>
      <c r="C2413" s="3">
        <f t="shared" si="150"/>
        <v>45444</v>
      </c>
      <c r="D2413">
        <v>202406</v>
      </c>
      <c r="E2413">
        <v>467305</v>
      </c>
      <c r="F2413">
        <v>3031</v>
      </c>
      <c r="G2413" s="1">
        <f t="shared" si="151"/>
        <v>6.4861279036175518E-3</v>
      </c>
      <c r="H2413" t="s">
        <v>152</v>
      </c>
      <c r="I2413">
        <v>512</v>
      </c>
      <c r="J2413" t="s">
        <v>159</v>
      </c>
    </row>
    <row r="2414" spans="1:10" x14ac:dyDescent="0.25">
      <c r="A2414" t="str">
        <f t="shared" si="148"/>
        <v>2024</v>
      </c>
      <c r="B2414" t="str">
        <f t="shared" si="149"/>
        <v>06</v>
      </c>
      <c r="C2414" s="3">
        <f t="shared" si="150"/>
        <v>45444</v>
      </c>
      <c r="D2414">
        <v>202406</v>
      </c>
      <c r="E2414">
        <v>14408473</v>
      </c>
      <c r="F2414">
        <v>25441</v>
      </c>
      <c r="G2414" s="1">
        <f t="shared" si="151"/>
        <v>1.7656971699915737E-3</v>
      </c>
      <c r="H2414" t="s">
        <v>152</v>
      </c>
      <c r="I2414">
        <v>521</v>
      </c>
      <c r="J2414" t="s">
        <v>160</v>
      </c>
    </row>
    <row r="2415" spans="1:10" x14ac:dyDescent="0.25">
      <c r="A2415" t="str">
        <f t="shared" si="148"/>
        <v>2024</v>
      </c>
      <c r="B2415" t="str">
        <f t="shared" si="149"/>
        <v>06</v>
      </c>
      <c r="C2415" s="3">
        <f t="shared" si="150"/>
        <v>45444</v>
      </c>
      <c r="D2415">
        <v>202406</v>
      </c>
      <c r="E2415">
        <v>17414813</v>
      </c>
      <c r="F2415">
        <v>59499</v>
      </c>
      <c r="G2415" s="1">
        <f t="shared" si="151"/>
        <v>3.4165741544281872E-3</v>
      </c>
      <c r="H2415" t="s">
        <v>152</v>
      </c>
      <c r="I2415">
        <v>522</v>
      </c>
      <c r="J2415" t="s">
        <v>161</v>
      </c>
    </row>
    <row r="2416" spans="1:10" x14ac:dyDescent="0.25">
      <c r="A2416" t="str">
        <f t="shared" si="148"/>
        <v>2024</v>
      </c>
      <c r="B2416" t="str">
        <f t="shared" si="149"/>
        <v>06</v>
      </c>
      <c r="C2416" s="3">
        <f t="shared" si="150"/>
        <v>45444</v>
      </c>
      <c r="D2416">
        <v>202406</v>
      </c>
      <c r="E2416">
        <v>93165689</v>
      </c>
      <c r="F2416">
        <v>6479675</v>
      </c>
      <c r="G2416" s="1">
        <f t="shared" si="151"/>
        <v>6.9550014276178435E-2</v>
      </c>
      <c r="H2416" t="s">
        <v>152</v>
      </c>
      <c r="I2416">
        <v>523</v>
      </c>
      <c r="J2416" t="s">
        <v>162</v>
      </c>
    </row>
    <row r="2417" spans="1:10" x14ac:dyDescent="0.25">
      <c r="A2417" t="str">
        <f t="shared" si="148"/>
        <v>2024</v>
      </c>
      <c r="B2417" t="str">
        <f t="shared" si="149"/>
        <v>06</v>
      </c>
      <c r="C2417" s="3">
        <f t="shared" si="150"/>
        <v>45444</v>
      </c>
      <c r="D2417">
        <v>202406</v>
      </c>
      <c r="E2417">
        <v>31200589</v>
      </c>
      <c r="F2417">
        <v>96249</v>
      </c>
      <c r="G2417" s="1">
        <f t="shared" si="151"/>
        <v>3.0848456098056354E-3</v>
      </c>
      <c r="H2417" t="s">
        <v>152</v>
      </c>
      <c r="I2417">
        <v>524</v>
      </c>
      <c r="J2417" t="s">
        <v>163</v>
      </c>
    </row>
    <row r="2418" spans="1:10" x14ac:dyDescent="0.25">
      <c r="A2418" t="str">
        <f t="shared" si="148"/>
        <v>2024</v>
      </c>
      <c r="B2418" t="str">
        <f t="shared" si="149"/>
        <v>06</v>
      </c>
      <c r="C2418" s="3">
        <f t="shared" si="150"/>
        <v>45444</v>
      </c>
      <c r="D2418">
        <v>202406</v>
      </c>
      <c r="E2418">
        <v>8059086</v>
      </c>
      <c r="F2418">
        <v>117832</v>
      </c>
      <c r="G2418" s="1">
        <f t="shared" si="151"/>
        <v>1.462101285431127E-2</v>
      </c>
      <c r="H2418" t="s">
        <v>152</v>
      </c>
      <c r="I2418">
        <v>530</v>
      </c>
      <c r="J2418" t="s">
        <v>164</v>
      </c>
    </row>
    <row r="2419" spans="1:10" x14ac:dyDescent="0.25">
      <c r="A2419" t="str">
        <f t="shared" si="148"/>
        <v>2024</v>
      </c>
      <c r="B2419" t="str">
        <f t="shared" si="149"/>
        <v>06</v>
      </c>
      <c r="C2419" s="3">
        <f t="shared" si="150"/>
        <v>45444</v>
      </c>
      <c r="D2419">
        <v>202406</v>
      </c>
      <c r="E2419">
        <v>43826941</v>
      </c>
      <c r="F2419">
        <v>358163</v>
      </c>
      <c r="G2419" s="1">
        <f t="shared" si="151"/>
        <v>8.1722107869677697E-3</v>
      </c>
      <c r="H2419" t="s">
        <v>165</v>
      </c>
      <c r="I2419">
        <v>551</v>
      </c>
      <c r="J2419" t="s">
        <v>166</v>
      </c>
    </row>
    <row r="2420" spans="1:10" x14ac:dyDescent="0.25">
      <c r="A2420" t="str">
        <f t="shared" si="148"/>
        <v>2024</v>
      </c>
      <c r="B2420" t="str">
        <f t="shared" si="149"/>
        <v>06</v>
      </c>
      <c r="C2420" s="3">
        <f t="shared" si="150"/>
        <v>45444</v>
      </c>
      <c r="D2420">
        <v>202406</v>
      </c>
      <c r="E2420">
        <v>920961</v>
      </c>
      <c r="F2420">
        <v>10373</v>
      </c>
      <c r="G2420" s="1">
        <f t="shared" si="151"/>
        <v>1.126323481667519E-2</v>
      </c>
      <c r="H2420" t="s">
        <v>165</v>
      </c>
      <c r="I2420">
        <v>552</v>
      </c>
      <c r="J2420" t="s">
        <v>167</v>
      </c>
    </row>
    <row r="2421" spans="1:10" x14ac:dyDescent="0.25">
      <c r="A2421" t="str">
        <f t="shared" si="148"/>
        <v>2024</v>
      </c>
      <c r="B2421" t="str">
        <f t="shared" si="149"/>
        <v>06</v>
      </c>
      <c r="C2421" s="3">
        <f t="shared" si="150"/>
        <v>45444</v>
      </c>
      <c r="D2421">
        <v>202406</v>
      </c>
      <c r="E2421">
        <v>99145764</v>
      </c>
      <c r="F2421">
        <v>955494</v>
      </c>
      <c r="G2421" s="1">
        <f t="shared" si="151"/>
        <v>9.6372649869337842E-3</v>
      </c>
      <c r="H2421" t="s">
        <v>165</v>
      </c>
      <c r="I2421">
        <v>561</v>
      </c>
      <c r="J2421" t="s">
        <v>168</v>
      </c>
    </row>
    <row r="2422" spans="1:10" x14ac:dyDescent="0.25">
      <c r="A2422" t="str">
        <f t="shared" si="148"/>
        <v>2024</v>
      </c>
      <c r="B2422" t="str">
        <f t="shared" si="149"/>
        <v>06</v>
      </c>
      <c r="C2422" s="3">
        <f t="shared" si="150"/>
        <v>45444</v>
      </c>
      <c r="D2422">
        <v>202406</v>
      </c>
      <c r="E2422">
        <v>8601869</v>
      </c>
      <c r="F2422">
        <v>92438</v>
      </c>
      <c r="G2422" s="1">
        <f t="shared" si="151"/>
        <v>1.0746269211958471E-2</v>
      </c>
      <c r="H2422" t="s">
        <v>165</v>
      </c>
      <c r="I2422">
        <v>562</v>
      </c>
      <c r="J2422" t="s">
        <v>169</v>
      </c>
    </row>
    <row r="2423" spans="1:10" x14ac:dyDescent="0.25">
      <c r="A2423" t="str">
        <f t="shared" si="148"/>
        <v>2024</v>
      </c>
      <c r="B2423" t="str">
        <f t="shared" si="149"/>
        <v>06</v>
      </c>
      <c r="C2423" s="3">
        <f t="shared" si="150"/>
        <v>45444</v>
      </c>
      <c r="D2423">
        <v>202406</v>
      </c>
      <c r="E2423">
        <v>2367675</v>
      </c>
      <c r="F2423">
        <v>24483</v>
      </c>
      <c r="G2423" s="1">
        <f t="shared" si="151"/>
        <v>1.0340523931705153E-2</v>
      </c>
      <c r="H2423" t="s">
        <v>152</v>
      </c>
      <c r="I2423">
        <v>581</v>
      </c>
      <c r="J2423" t="s">
        <v>170</v>
      </c>
    </row>
    <row r="2424" spans="1:10" x14ac:dyDescent="0.25">
      <c r="A2424" t="str">
        <f t="shared" si="148"/>
        <v>2024</v>
      </c>
      <c r="B2424" t="str">
        <f t="shared" si="149"/>
        <v>06</v>
      </c>
      <c r="C2424" s="3">
        <f t="shared" si="150"/>
        <v>45444</v>
      </c>
      <c r="D2424">
        <v>202406</v>
      </c>
      <c r="E2424">
        <v>8386540</v>
      </c>
      <c r="F2424">
        <v>21312</v>
      </c>
      <c r="G2424" s="1">
        <f t="shared" si="151"/>
        <v>2.541214851416675E-3</v>
      </c>
      <c r="H2424" t="s">
        <v>152</v>
      </c>
      <c r="I2424">
        <v>591</v>
      </c>
      <c r="J2424" t="s">
        <v>171</v>
      </c>
    </row>
    <row r="2425" spans="1:10" x14ac:dyDescent="0.25">
      <c r="A2425" t="str">
        <f t="shared" si="148"/>
        <v>2024</v>
      </c>
      <c r="B2425" t="str">
        <f t="shared" si="149"/>
        <v>06</v>
      </c>
      <c r="C2425" s="3">
        <f t="shared" si="150"/>
        <v>45444</v>
      </c>
      <c r="D2425">
        <v>202406</v>
      </c>
      <c r="E2425">
        <v>419605</v>
      </c>
      <c r="F2425">
        <v>5942</v>
      </c>
      <c r="G2425" s="1">
        <f t="shared" si="151"/>
        <v>1.4160937071769878E-2</v>
      </c>
      <c r="H2425" t="s">
        <v>152</v>
      </c>
      <c r="I2425">
        <v>592</v>
      </c>
      <c r="J2425" t="s">
        <v>172</v>
      </c>
    </row>
    <row r="2426" spans="1:10" x14ac:dyDescent="0.25">
      <c r="A2426" t="str">
        <f t="shared" si="148"/>
        <v>2024</v>
      </c>
      <c r="B2426" t="str">
        <f t="shared" si="149"/>
        <v>06</v>
      </c>
      <c r="C2426" s="3">
        <f t="shared" si="150"/>
        <v>45444</v>
      </c>
      <c r="D2426">
        <v>202406</v>
      </c>
      <c r="E2426">
        <v>5569363</v>
      </c>
      <c r="F2426">
        <v>21792</v>
      </c>
      <c r="G2426" s="1">
        <f t="shared" si="151"/>
        <v>3.9128352739801657E-3</v>
      </c>
      <c r="H2426" t="s">
        <v>152</v>
      </c>
      <c r="I2426">
        <v>601</v>
      </c>
      <c r="J2426" t="s">
        <v>173</v>
      </c>
    </row>
    <row r="2427" spans="1:10" x14ac:dyDescent="0.25">
      <c r="A2427" t="str">
        <f t="shared" si="148"/>
        <v>2024</v>
      </c>
      <c r="B2427" t="str">
        <f t="shared" si="149"/>
        <v>06</v>
      </c>
      <c r="C2427" s="3">
        <f t="shared" si="150"/>
        <v>45444</v>
      </c>
      <c r="D2427">
        <v>202406</v>
      </c>
      <c r="E2427">
        <v>34026797</v>
      </c>
      <c r="F2427">
        <v>44844</v>
      </c>
      <c r="G2427" s="1">
        <f t="shared" si="151"/>
        <v>1.3179024755106982E-3</v>
      </c>
      <c r="H2427" t="s">
        <v>152</v>
      </c>
      <c r="I2427">
        <v>602</v>
      </c>
      <c r="J2427" t="s">
        <v>174</v>
      </c>
    </row>
    <row r="2428" spans="1:10" x14ac:dyDescent="0.25">
      <c r="A2428" t="str">
        <f t="shared" si="148"/>
        <v>2024</v>
      </c>
      <c r="B2428" t="str">
        <f t="shared" si="149"/>
        <v>06</v>
      </c>
      <c r="C2428" s="3">
        <f t="shared" si="150"/>
        <v>45444</v>
      </c>
      <c r="D2428">
        <v>202406</v>
      </c>
      <c r="E2428">
        <v>386667</v>
      </c>
      <c r="F2428">
        <v>90</v>
      </c>
      <c r="G2428" s="1">
        <f t="shared" si="151"/>
        <v>2.3275842003584479E-4</v>
      </c>
      <c r="H2428" t="s">
        <v>152</v>
      </c>
      <c r="I2428">
        <v>611</v>
      </c>
      <c r="J2428" t="s">
        <v>175</v>
      </c>
    </row>
    <row r="2429" spans="1:10" x14ac:dyDescent="0.25">
      <c r="A2429" t="str">
        <f t="shared" si="148"/>
        <v>2024</v>
      </c>
      <c r="B2429" t="str">
        <f t="shared" si="149"/>
        <v>06</v>
      </c>
      <c r="C2429" s="3">
        <f t="shared" si="150"/>
        <v>45444</v>
      </c>
      <c r="D2429">
        <v>202406</v>
      </c>
      <c r="E2429">
        <v>304322667</v>
      </c>
      <c r="F2429">
        <v>64194</v>
      </c>
      <c r="G2429" s="1">
        <f t="shared" si="151"/>
        <v>2.1094058038075751E-4</v>
      </c>
      <c r="H2429" t="s">
        <v>152</v>
      </c>
      <c r="I2429">
        <v>612</v>
      </c>
      <c r="J2429" t="s">
        <v>176</v>
      </c>
    </row>
    <row r="2430" spans="1:10" x14ac:dyDescent="0.25">
      <c r="A2430" t="str">
        <f t="shared" si="148"/>
        <v>2024</v>
      </c>
      <c r="B2430" t="str">
        <f t="shared" si="149"/>
        <v>06</v>
      </c>
      <c r="C2430" s="3">
        <f t="shared" si="150"/>
        <v>45444</v>
      </c>
      <c r="D2430">
        <v>202406</v>
      </c>
      <c r="E2430">
        <v>517724</v>
      </c>
      <c r="F2430">
        <v>5488</v>
      </c>
      <c r="G2430" s="1">
        <f t="shared" si="151"/>
        <v>1.060024260030441E-2</v>
      </c>
      <c r="H2430" t="s">
        <v>152</v>
      </c>
      <c r="I2430">
        <v>613</v>
      </c>
      <c r="J2430" t="s">
        <v>177</v>
      </c>
    </row>
    <row r="2431" spans="1:10" x14ac:dyDescent="0.25">
      <c r="A2431" t="str">
        <f t="shared" si="148"/>
        <v>2024</v>
      </c>
      <c r="B2431" t="str">
        <f t="shared" si="149"/>
        <v>06</v>
      </c>
      <c r="C2431" s="3">
        <f t="shared" si="150"/>
        <v>45444</v>
      </c>
      <c r="D2431">
        <v>202406</v>
      </c>
      <c r="E2431">
        <v>1602199</v>
      </c>
      <c r="F2431">
        <v>18090</v>
      </c>
      <c r="G2431" s="1">
        <f t="shared" si="151"/>
        <v>1.1290732299795469E-2</v>
      </c>
      <c r="H2431" t="s">
        <v>152</v>
      </c>
      <c r="I2431">
        <v>614</v>
      </c>
      <c r="J2431" t="s">
        <v>178</v>
      </c>
    </row>
    <row r="2432" spans="1:10" x14ac:dyDescent="0.25">
      <c r="A2432" t="str">
        <f t="shared" si="148"/>
        <v>2024</v>
      </c>
      <c r="B2432" t="str">
        <f t="shared" si="149"/>
        <v>06</v>
      </c>
      <c r="C2432" s="3">
        <f t="shared" si="150"/>
        <v>45444</v>
      </c>
      <c r="D2432">
        <v>202406</v>
      </c>
      <c r="E2432">
        <v>9526895</v>
      </c>
      <c r="F2432">
        <v>166525</v>
      </c>
      <c r="G2432" s="1">
        <f t="shared" si="151"/>
        <v>1.747946209126898E-2</v>
      </c>
      <c r="H2432" t="s">
        <v>152</v>
      </c>
      <c r="I2432">
        <v>619</v>
      </c>
      <c r="J2432" t="s">
        <v>179</v>
      </c>
    </row>
    <row r="2433" spans="1:10" x14ac:dyDescent="0.25">
      <c r="A2433" t="str">
        <f t="shared" si="148"/>
        <v>2024</v>
      </c>
      <c r="B2433" t="str">
        <f t="shared" si="149"/>
        <v>06</v>
      </c>
      <c r="C2433" s="3">
        <f t="shared" si="150"/>
        <v>45444</v>
      </c>
      <c r="D2433">
        <v>202406</v>
      </c>
      <c r="E2433">
        <v>859495529</v>
      </c>
      <c r="F2433">
        <v>1164855</v>
      </c>
      <c r="G2433" s="1">
        <f t="shared" si="151"/>
        <v>1.3552775560744074E-3</v>
      </c>
      <c r="H2433" t="s">
        <v>152</v>
      </c>
      <c r="I2433">
        <v>620</v>
      </c>
      <c r="J2433" t="s">
        <v>180</v>
      </c>
    </row>
    <row r="2434" spans="1:10" x14ac:dyDescent="0.25">
      <c r="A2434" t="str">
        <f t="shared" si="148"/>
        <v>2024</v>
      </c>
      <c r="B2434" t="str">
        <f t="shared" si="149"/>
        <v>06</v>
      </c>
      <c r="C2434" s="3">
        <f t="shared" si="150"/>
        <v>45444</v>
      </c>
      <c r="D2434">
        <v>202406</v>
      </c>
      <c r="E2434">
        <v>3784745</v>
      </c>
      <c r="F2434">
        <v>140852</v>
      </c>
      <c r="G2434" s="1">
        <f t="shared" si="151"/>
        <v>3.7215717307242629E-2</v>
      </c>
      <c r="H2434" t="s">
        <v>152</v>
      </c>
      <c r="I2434">
        <v>631</v>
      </c>
      <c r="J2434" t="s">
        <v>181</v>
      </c>
    </row>
    <row r="2435" spans="1:10" x14ac:dyDescent="0.25">
      <c r="A2435" t="str">
        <f t="shared" ref="A2435:A2498" si="152">LEFT(D2435,4)</f>
        <v>2024</v>
      </c>
      <c r="B2435" t="str">
        <f t="shared" ref="B2435:B2498" si="153">RIGHT(D2435,2)</f>
        <v>06</v>
      </c>
      <c r="C2435" s="3">
        <f t="shared" ref="C2435:C2498" si="154">DATE(A2435,B2435,1)</f>
        <v>45444</v>
      </c>
      <c r="D2435">
        <v>202406</v>
      </c>
      <c r="E2435">
        <v>966863</v>
      </c>
      <c r="F2435">
        <v>17529</v>
      </c>
      <c r="G2435" s="1">
        <f t="shared" ref="G2435:G2498" si="155">F2435/E2435</f>
        <v>1.8129766057859282E-2</v>
      </c>
      <c r="H2435" t="s">
        <v>152</v>
      </c>
      <c r="I2435">
        <v>639</v>
      </c>
      <c r="J2435" t="s">
        <v>182</v>
      </c>
    </row>
    <row r="2436" spans="1:10" x14ac:dyDescent="0.25">
      <c r="A2436" t="str">
        <f t="shared" si="152"/>
        <v>2024</v>
      </c>
      <c r="B2436" t="str">
        <f t="shared" si="153"/>
        <v>06</v>
      </c>
      <c r="C2436" s="3">
        <f t="shared" si="154"/>
        <v>45444</v>
      </c>
      <c r="D2436">
        <v>202406</v>
      </c>
      <c r="E2436">
        <v>837048985</v>
      </c>
      <c r="F2436">
        <v>3463975</v>
      </c>
      <c r="G2436" s="1">
        <f t="shared" si="155"/>
        <v>4.1383181415601379E-3</v>
      </c>
      <c r="H2436" t="s">
        <v>183</v>
      </c>
      <c r="I2436">
        <v>641</v>
      </c>
      <c r="J2436" t="s">
        <v>184</v>
      </c>
    </row>
    <row r="2437" spans="1:10" x14ac:dyDescent="0.25">
      <c r="A2437" t="str">
        <f t="shared" si="152"/>
        <v>2024</v>
      </c>
      <c r="B2437" t="str">
        <f t="shared" si="153"/>
        <v>06</v>
      </c>
      <c r="C2437" s="3">
        <f t="shared" si="154"/>
        <v>45444</v>
      </c>
      <c r="D2437">
        <v>202406</v>
      </c>
      <c r="E2437">
        <v>84681</v>
      </c>
      <c r="F2437">
        <v>18693</v>
      </c>
      <c r="G2437" s="1">
        <f t="shared" si="155"/>
        <v>0.22074609416516103</v>
      </c>
      <c r="H2437" t="s">
        <v>183</v>
      </c>
      <c r="I2437">
        <v>642</v>
      </c>
      <c r="J2437" t="s">
        <v>185</v>
      </c>
    </row>
    <row r="2438" spans="1:10" x14ac:dyDescent="0.25">
      <c r="A2438" t="str">
        <f t="shared" si="152"/>
        <v>2024</v>
      </c>
      <c r="B2438" t="str">
        <f t="shared" si="153"/>
        <v>06</v>
      </c>
      <c r="C2438" s="3">
        <f t="shared" si="154"/>
        <v>45444</v>
      </c>
      <c r="D2438">
        <v>202406</v>
      </c>
      <c r="E2438">
        <v>4431133</v>
      </c>
      <c r="F2438">
        <v>3533059</v>
      </c>
      <c r="G2438" s="1">
        <f t="shared" si="155"/>
        <v>0.79732632714928664</v>
      </c>
      <c r="H2438" t="s">
        <v>183</v>
      </c>
      <c r="I2438">
        <v>643</v>
      </c>
      <c r="J2438" t="s">
        <v>186</v>
      </c>
    </row>
    <row r="2439" spans="1:10" x14ac:dyDescent="0.25">
      <c r="A2439" t="str">
        <f t="shared" si="152"/>
        <v>2024</v>
      </c>
      <c r="B2439" t="str">
        <f t="shared" si="153"/>
        <v>06</v>
      </c>
      <c r="C2439" s="3">
        <f t="shared" si="154"/>
        <v>45444</v>
      </c>
      <c r="D2439">
        <v>202406</v>
      </c>
      <c r="E2439">
        <v>867417641</v>
      </c>
      <c r="F2439">
        <v>7514649</v>
      </c>
      <c r="G2439" s="1">
        <f t="shared" si="155"/>
        <v>8.6632420702635899E-3</v>
      </c>
      <c r="H2439" t="s">
        <v>183</v>
      </c>
      <c r="I2439">
        <v>649</v>
      </c>
      <c r="J2439" t="s">
        <v>187</v>
      </c>
    </row>
    <row r="2440" spans="1:10" x14ac:dyDescent="0.25">
      <c r="A2440" t="str">
        <f t="shared" si="152"/>
        <v>2024</v>
      </c>
      <c r="B2440" t="str">
        <f t="shared" si="153"/>
        <v>06</v>
      </c>
      <c r="C2440" s="3">
        <f t="shared" si="154"/>
        <v>45444</v>
      </c>
      <c r="D2440">
        <v>202406</v>
      </c>
      <c r="E2440">
        <v>12258609</v>
      </c>
      <c r="F2440">
        <v>54089</v>
      </c>
      <c r="G2440" s="1">
        <f t="shared" si="155"/>
        <v>4.412327695581122E-3</v>
      </c>
      <c r="H2440" t="s">
        <v>183</v>
      </c>
      <c r="I2440">
        <v>651</v>
      </c>
      <c r="J2440" t="s">
        <v>188</v>
      </c>
    </row>
    <row r="2441" spans="1:10" x14ac:dyDescent="0.25">
      <c r="A2441" t="str">
        <f t="shared" si="152"/>
        <v>2024</v>
      </c>
      <c r="B2441" t="str">
        <f t="shared" si="153"/>
        <v>06</v>
      </c>
      <c r="C2441" s="3">
        <f t="shared" si="154"/>
        <v>45444</v>
      </c>
      <c r="D2441">
        <v>202406</v>
      </c>
      <c r="E2441">
        <v>60284</v>
      </c>
      <c r="F2441">
        <v>23</v>
      </c>
      <c r="G2441" s="1">
        <f t="shared" si="155"/>
        <v>3.8152743679915066E-4</v>
      </c>
      <c r="H2441" t="s">
        <v>183</v>
      </c>
      <c r="I2441">
        <v>652</v>
      </c>
      <c r="J2441" t="s">
        <v>189</v>
      </c>
    </row>
    <row r="2442" spans="1:10" x14ac:dyDescent="0.25">
      <c r="A2442" t="str">
        <f t="shared" si="152"/>
        <v>2024</v>
      </c>
      <c r="B2442" t="str">
        <f t="shared" si="153"/>
        <v>06</v>
      </c>
      <c r="C2442" s="3">
        <f t="shared" si="154"/>
        <v>45444</v>
      </c>
      <c r="D2442">
        <v>202406</v>
      </c>
      <c r="E2442">
        <v>318263</v>
      </c>
      <c r="F2442">
        <v>0</v>
      </c>
      <c r="G2442" s="1">
        <f t="shared" si="155"/>
        <v>0</v>
      </c>
      <c r="H2442" t="s">
        <v>183</v>
      </c>
      <c r="I2442">
        <v>653</v>
      </c>
      <c r="J2442" t="s">
        <v>190</v>
      </c>
    </row>
    <row r="2443" spans="1:10" x14ac:dyDescent="0.25">
      <c r="A2443" t="str">
        <f t="shared" si="152"/>
        <v>2024</v>
      </c>
      <c r="B2443" t="str">
        <f t="shared" si="153"/>
        <v>06</v>
      </c>
      <c r="C2443" s="3">
        <f t="shared" si="154"/>
        <v>45444</v>
      </c>
      <c r="D2443">
        <v>202406</v>
      </c>
      <c r="E2443">
        <v>152323644</v>
      </c>
      <c r="F2443">
        <v>212977</v>
      </c>
      <c r="G2443" s="1">
        <f t="shared" si="155"/>
        <v>1.3981874015566488E-3</v>
      </c>
      <c r="H2443" t="s">
        <v>183</v>
      </c>
      <c r="I2443">
        <v>661</v>
      </c>
      <c r="J2443" t="s">
        <v>191</v>
      </c>
    </row>
    <row r="2444" spans="1:10" x14ac:dyDescent="0.25">
      <c r="A2444" t="str">
        <f t="shared" si="152"/>
        <v>2024</v>
      </c>
      <c r="B2444" t="str">
        <f t="shared" si="153"/>
        <v>06</v>
      </c>
      <c r="C2444" s="3">
        <f t="shared" si="154"/>
        <v>45444</v>
      </c>
      <c r="D2444">
        <v>202406</v>
      </c>
      <c r="E2444">
        <v>1729516</v>
      </c>
      <c r="F2444">
        <v>30862</v>
      </c>
      <c r="G2444" s="1">
        <f t="shared" si="155"/>
        <v>1.7844298636150228E-2</v>
      </c>
      <c r="H2444" t="s">
        <v>183</v>
      </c>
      <c r="I2444">
        <v>662</v>
      </c>
      <c r="J2444" t="s">
        <v>192</v>
      </c>
    </row>
    <row r="2445" spans="1:10" x14ac:dyDescent="0.25">
      <c r="A2445" t="str">
        <f t="shared" si="152"/>
        <v>2024</v>
      </c>
      <c r="B2445" t="str">
        <f t="shared" si="153"/>
        <v>06</v>
      </c>
      <c r="C2445" s="3">
        <f t="shared" si="154"/>
        <v>45444</v>
      </c>
      <c r="D2445">
        <v>202406</v>
      </c>
      <c r="E2445">
        <v>934960</v>
      </c>
      <c r="F2445">
        <v>32103</v>
      </c>
      <c r="G2445" s="1">
        <f t="shared" si="155"/>
        <v>3.4336228287841192E-2</v>
      </c>
      <c r="H2445" t="s">
        <v>183</v>
      </c>
      <c r="I2445">
        <v>663</v>
      </c>
      <c r="J2445" t="s">
        <v>193</v>
      </c>
    </row>
    <row r="2446" spans="1:10" x14ac:dyDescent="0.25">
      <c r="A2446" t="str">
        <f t="shared" si="152"/>
        <v>2024</v>
      </c>
      <c r="B2446" t="str">
        <f t="shared" si="153"/>
        <v>06</v>
      </c>
      <c r="C2446" s="3">
        <f t="shared" si="154"/>
        <v>45444</v>
      </c>
      <c r="D2446">
        <v>202406</v>
      </c>
      <c r="E2446">
        <v>23094401</v>
      </c>
      <c r="F2446">
        <v>413446</v>
      </c>
      <c r="G2446" s="1">
        <f t="shared" si="155"/>
        <v>1.7902434447206489E-2</v>
      </c>
      <c r="H2446" t="s">
        <v>194</v>
      </c>
      <c r="I2446">
        <v>681</v>
      </c>
      <c r="J2446" t="s">
        <v>195</v>
      </c>
    </row>
    <row r="2447" spans="1:10" x14ac:dyDescent="0.25">
      <c r="A2447" t="str">
        <f t="shared" si="152"/>
        <v>2024</v>
      </c>
      <c r="B2447" t="str">
        <f t="shared" si="153"/>
        <v>06</v>
      </c>
      <c r="C2447" s="3">
        <f t="shared" si="154"/>
        <v>45444</v>
      </c>
      <c r="D2447">
        <v>202406</v>
      </c>
      <c r="E2447">
        <v>44384318</v>
      </c>
      <c r="F2447">
        <v>687403</v>
      </c>
      <c r="G2447" s="1">
        <f t="shared" si="155"/>
        <v>1.5487519713606955E-2</v>
      </c>
      <c r="H2447" t="s">
        <v>194</v>
      </c>
      <c r="I2447">
        <v>682</v>
      </c>
      <c r="J2447" t="s">
        <v>196</v>
      </c>
    </row>
    <row r="2448" spans="1:10" x14ac:dyDescent="0.25">
      <c r="A2448" t="str">
        <f t="shared" si="152"/>
        <v>2024</v>
      </c>
      <c r="B2448" t="str">
        <f t="shared" si="153"/>
        <v>06</v>
      </c>
      <c r="C2448" s="3">
        <f t="shared" si="154"/>
        <v>45444</v>
      </c>
      <c r="D2448">
        <v>202406</v>
      </c>
      <c r="E2448">
        <v>18802209</v>
      </c>
      <c r="F2448">
        <v>137117</v>
      </c>
      <c r="G2448" s="1">
        <f t="shared" si="155"/>
        <v>7.2926005662419776E-3</v>
      </c>
      <c r="H2448" t="s">
        <v>194</v>
      </c>
      <c r="I2448">
        <v>691</v>
      </c>
      <c r="J2448" t="s">
        <v>197</v>
      </c>
    </row>
    <row r="2449" spans="1:10" x14ac:dyDescent="0.25">
      <c r="A2449" t="str">
        <f t="shared" si="152"/>
        <v>2024</v>
      </c>
      <c r="B2449" t="str">
        <f t="shared" si="153"/>
        <v>06</v>
      </c>
      <c r="C2449" s="3">
        <f t="shared" si="154"/>
        <v>45444</v>
      </c>
      <c r="D2449">
        <v>202406</v>
      </c>
      <c r="E2449">
        <v>19472743</v>
      </c>
      <c r="F2449">
        <v>231487</v>
      </c>
      <c r="G2449" s="1">
        <f t="shared" si="155"/>
        <v>1.1887744833894228E-2</v>
      </c>
      <c r="H2449" t="s">
        <v>194</v>
      </c>
      <c r="I2449">
        <v>692</v>
      </c>
      <c r="J2449" t="s">
        <v>198</v>
      </c>
    </row>
    <row r="2450" spans="1:10" x14ac:dyDescent="0.25">
      <c r="A2450" t="str">
        <f t="shared" si="152"/>
        <v>2024</v>
      </c>
      <c r="B2450" t="str">
        <f t="shared" si="153"/>
        <v>06</v>
      </c>
      <c r="C2450" s="3">
        <f t="shared" si="154"/>
        <v>45444</v>
      </c>
      <c r="D2450">
        <v>202406</v>
      </c>
      <c r="E2450">
        <v>21480</v>
      </c>
      <c r="F2450">
        <v>135</v>
      </c>
      <c r="G2450" s="1">
        <f t="shared" si="155"/>
        <v>6.2849162011173187E-3</v>
      </c>
      <c r="H2450" t="s">
        <v>194</v>
      </c>
      <c r="I2450">
        <v>701</v>
      </c>
      <c r="J2450" t="s">
        <v>254</v>
      </c>
    </row>
    <row r="2451" spans="1:10" x14ac:dyDescent="0.25">
      <c r="A2451" t="str">
        <f t="shared" si="152"/>
        <v>2024</v>
      </c>
      <c r="B2451" t="str">
        <f t="shared" si="153"/>
        <v>06</v>
      </c>
      <c r="C2451" s="3">
        <f t="shared" si="154"/>
        <v>45444</v>
      </c>
      <c r="D2451">
        <v>202406</v>
      </c>
      <c r="E2451">
        <v>119907029</v>
      </c>
      <c r="F2451">
        <v>2695540</v>
      </c>
      <c r="G2451" s="1">
        <f t="shared" si="155"/>
        <v>2.2480250094429409E-2</v>
      </c>
      <c r="H2451" t="s">
        <v>194</v>
      </c>
      <c r="I2451">
        <v>702</v>
      </c>
      <c r="J2451" t="s">
        <v>199</v>
      </c>
    </row>
    <row r="2452" spans="1:10" x14ac:dyDescent="0.25">
      <c r="A2452" t="str">
        <f t="shared" si="152"/>
        <v>2024</v>
      </c>
      <c r="B2452" t="str">
        <f t="shared" si="153"/>
        <v>06</v>
      </c>
      <c r="C2452" s="3">
        <f t="shared" si="154"/>
        <v>45444</v>
      </c>
      <c r="D2452">
        <v>202406</v>
      </c>
      <c r="E2452">
        <v>14947466</v>
      </c>
      <c r="F2452">
        <v>342041</v>
      </c>
      <c r="G2452" s="1">
        <f t="shared" si="155"/>
        <v>2.2882875264610067E-2</v>
      </c>
      <c r="H2452" t="s">
        <v>194</v>
      </c>
      <c r="I2452">
        <v>711</v>
      </c>
      <c r="J2452" t="s">
        <v>200</v>
      </c>
    </row>
    <row r="2453" spans="1:10" x14ac:dyDescent="0.25">
      <c r="A2453" t="str">
        <f t="shared" si="152"/>
        <v>2024</v>
      </c>
      <c r="B2453" t="str">
        <f t="shared" si="153"/>
        <v>06</v>
      </c>
      <c r="C2453" s="3">
        <f t="shared" si="154"/>
        <v>45444</v>
      </c>
      <c r="D2453">
        <v>202406</v>
      </c>
      <c r="E2453">
        <v>972481</v>
      </c>
      <c r="F2453">
        <v>1594</v>
      </c>
      <c r="G2453" s="1">
        <f t="shared" si="155"/>
        <v>1.6391065738045269E-3</v>
      </c>
      <c r="H2453" t="s">
        <v>194</v>
      </c>
      <c r="I2453">
        <v>712</v>
      </c>
      <c r="J2453" t="s">
        <v>201</v>
      </c>
    </row>
    <row r="2454" spans="1:10" x14ac:dyDescent="0.25">
      <c r="A2454" t="str">
        <f t="shared" si="152"/>
        <v>2024</v>
      </c>
      <c r="B2454" t="str">
        <f t="shared" si="153"/>
        <v>06</v>
      </c>
      <c r="C2454" s="3">
        <f t="shared" si="154"/>
        <v>45444</v>
      </c>
      <c r="D2454">
        <v>202406</v>
      </c>
      <c r="E2454">
        <v>17204391</v>
      </c>
      <c r="F2454">
        <v>18596</v>
      </c>
      <c r="G2454" s="1">
        <f t="shared" si="155"/>
        <v>1.0808868503395441E-3</v>
      </c>
      <c r="H2454" t="s">
        <v>194</v>
      </c>
      <c r="I2454">
        <v>721</v>
      </c>
      <c r="J2454" t="s">
        <v>202</v>
      </c>
    </row>
    <row r="2455" spans="1:10" x14ac:dyDescent="0.25">
      <c r="A2455" t="str">
        <f t="shared" si="152"/>
        <v>2024</v>
      </c>
      <c r="B2455" t="str">
        <f t="shared" si="153"/>
        <v>06</v>
      </c>
      <c r="C2455" s="3">
        <f t="shared" si="154"/>
        <v>45444</v>
      </c>
      <c r="D2455">
        <v>202406</v>
      </c>
      <c r="E2455">
        <v>7320879</v>
      </c>
      <c r="F2455">
        <v>1111</v>
      </c>
      <c r="G2455" s="1">
        <f t="shared" si="155"/>
        <v>1.5175773291704452E-4</v>
      </c>
      <c r="H2455" t="s">
        <v>194</v>
      </c>
      <c r="I2455">
        <v>722</v>
      </c>
      <c r="J2455" t="s">
        <v>203</v>
      </c>
    </row>
    <row r="2456" spans="1:10" x14ac:dyDescent="0.25">
      <c r="A2456" t="str">
        <f t="shared" si="152"/>
        <v>2024</v>
      </c>
      <c r="B2456" t="str">
        <f t="shared" si="153"/>
        <v>06</v>
      </c>
      <c r="C2456" s="3">
        <f t="shared" si="154"/>
        <v>45444</v>
      </c>
      <c r="D2456">
        <v>202406</v>
      </c>
      <c r="E2456">
        <v>5902363</v>
      </c>
      <c r="F2456">
        <v>206702</v>
      </c>
      <c r="G2456" s="1">
        <f t="shared" si="155"/>
        <v>3.5020211396689767E-2</v>
      </c>
      <c r="H2456" t="s">
        <v>194</v>
      </c>
      <c r="I2456">
        <v>731</v>
      </c>
      <c r="J2456" t="s">
        <v>204</v>
      </c>
    </row>
    <row r="2457" spans="1:10" x14ac:dyDescent="0.25">
      <c r="A2457" t="str">
        <f t="shared" si="152"/>
        <v>2024</v>
      </c>
      <c r="B2457" t="str">
        <f t="shared" si="153"/>
        <v>06</v>
      </c>
      <c r="C2457" s="3">
        <f t="shared" si="154"/>
        <v>45444</v>
      </c>
      <c r="D2457">
        <v>202406</v>
      </c>
      <c r="E2457">
        <v>222105</v>
      </c>
      <c r="F2457">
        <v>2526</v>
      </c>
      <c r="G2457" s="1">
        <f t="shared" si="155"/>
        <v>1.1372999257108125E-2</v>
      </c>
      <c r="H2457" t="s">
        <v>194</v>
      </c>
      <c r="I2457">
        <v>732</v>
      </c>
      <c r="J2457" t="s">
        <v>205</v>
      </c>
    </row>
    <row r="2458" spans="1:10" x14ac:dyDescent="0.25">
      <c r="A2458" t="str">
        <f t="shared" si="152"/>
        <v>2024</v>
      </c>
      <c r="B2458" t="str">
        <f t="shared" si="153"/>
        <v>06</v>
      </c>
      <c r="C2458" s="3">
        <f t="shared" si="154"/>
        <v>45444</v>
      </c>
      <c r="D2458">
        <v>202406</v>
      </c>
      <c r="E2458">
        <v>1511680</v>
      </c>
      <c r="F2458">
        <v>45242</v>
      </c>
      <c r="G2458" s="1">
        <f t="shared" si="155"/>
        <v>2.9928291701947503E-2</v>
      </c>
      <c r="H2458" t="s">
        <v>194</v>
      </c>
      <c r="I2458">
        <v>741</v>
      </c>
      <c r="J2458" t="s">
        <v>206</v>
      </c>
    </row>
    <row r="2459" spans="1:10" x14ac:dyDescent="0.25">
      <c r="A2459" t="str">
        <f t="shared" si="152"/>
        <v>2024</v>
      </c>
      <c r="B2459" t="str">
        <f t="shared" si="153"/>
        <v>06</v>
      </c>
      <c r="C2459" s="3">
        <f t="shared" si="154"/>
        <v>45444</v>
      </c>
      <c r="D2459">
        <v>202406</v>
      </c>
      <c r="E2459">
        <v>390340</v>
      </c>
      <c r="F2459">
        <v>20704</v>
      </c>
      <c r="G2459" s="1">
        <f t="shared" si="155"/>
        <v>5.3040938668852795E-2</v>
      </c>
      <c r="H2459" t="s">
        <v>194</v>
      </c>
      <c r="I2459">
        <v>742</v>
      </c>
      <c r="J2459" t="s">
        <v>207</v>
      </c>
    </row>
    <row r="2460" spans="1:10" x14ac:dyDescent="0.25">
      <c r="A2460" t="str">
        <f t="shared" si="152"/>
        <v>2024</v>
      </c>
      <c r="B2460" t="str">
        <f t="shared" si="153"/>
        <v>06</v>
      </c>
      <c r="C2460" s="3">
        <f t="shared" si="154"/>
        <v>45444</v>
      </c>
      <c r="D2460">
        <v>202406</v>
      </c>
      <c r="E2460">
        <v>5990375</v>
      </c>
      <c r="F2460">
        <v>87069</v>
      </c>
      <c r="G2460" s="1">
        <f t="shared" si="155"/>
        <v>1.453481626776287E-2</v>
      </c>
      <c r="H2460" t="s">
        <v>194</v>
      </c>
      <c r="I2460">
        <v>749</v>
      </c>
      <c r="J2460" t="s">
        <v>208</v>
      </c>
    </row>
    <row r="2461" spans="1:10" x14ac:dyDescent="0.25">
      <c r="A2461" t="str">
        <f t="shared" si="152"/>
        <v>2024</v>
      </c>
      <c r="B2461" t="str">
        <f t="shared" si="153"/>
        <v>06</v>
      </c>
      <c r="C2461" s="3">
        <f t="shared" si="154"/>
        <v>45444</v>
      </c>
      <c r="D2461">
        <v>202406</v>
      </c>
      <c r="E2461">
        <v>4543611</v>
      </c>
      <c r="F2461">
        <v>109221</v>
      </c>
      <c r="G2461" s="1">
        <f t="shared" si="155"/>
        <v>2.4038369481894466E-2</v>
      </c>
      <c r="H2461" t="s">
        <v>194</v>
      </c>
      <c r="I2461">
        <v>750</v>
      </c>
      <c r="J2461" t="s">
        <v>209</v>
      </c>
    </row>
    <row r="2462" spans="1:10" x14ac:dyDescent="0.25">
      <c r="A2462" t="str">
        <f t="shared" si="152"/>
        <v>2024</v>
      </c>
      <c r="B2462" t="str">
        <f t="shared" si="153"/>
        <v>06</v>
      </c>
      <c r="C2462" s="3">
        <f t="shared" si="154"/>
        <v>45444</v>
      </c>
      <c r="D2462">
        <v>202406</v>
      </c>
      <c r="E2462">
        <v>43655317</v>
      </c>
      <c r="F2462">
        <v>1165103</v>
      </c>
      <c r="G2462" s="1">
        <f t="shared" si="155"/>
        <v>2.6688684908644691E-2</v>
      </c>
      <c r="H2462" t="s">
        <v>194</v>
      </c>
      <c r="I2462">
        <v>771</v>
      </c>
      <c r="J2462" t="s">
        <v>210</v>
      </c>
    </row>
    <row r="2463" spans="1:10" x14ac:dyDescent="0.25">
      <c r="A2463" t="str">
        <f t="shared" si="152"/>
        <v>2024</v>
      </c>
      <c r="B2463" t="str">
        <f t="shared" si="153"/>
        <v>06</v>
      </c>
      <c r="C2463" s="3">
        <f t="shared" si="154"/>
        <v>45444</v>
      </c>
      <c r="D2463">
        <v>202406</v>
      </c>
      <c r="E2463">
        <v>95825</v>
      </c>
      <c r="F2463">
        <v>885</v>
      </c>
      <c r="G2463" s="1">
        <f t="shared" si="155"/>
        <v>9.2355857031046172E-3</v>
      </c>
      <c r="H2463" t="s">
        <v>194</v>
      </c>
      <c r="I2463">
        <v>772</v>
      </c>
      <c r="J2463" t="s">
        <v>211</v>
      </c>
    </row>
    <row r="2464" spans="1:10" x14ac:dyDescent="0.25">
      <c r="A2464" t="str">
        <f t="shared" si="152"/>
        <v>2024</v>
      </c>
      <c r="B2464" t="str">
        <f t="shared" si="153"/>
        <v>06</v>
      </c>
      <c r="C2464" s="3">
        <f t="shared" si="154"/>
        <v>45444</v>
      </c>
      <c r="D2464">
        <v>202406</v>
      </c>
      <c r="E2464">
        <v>9762837</v>
      </c>
      <c r="F2464">
        <v>121056</v>
      </c>
      <c r="G2464" s="1">
        <f t="shared" si="155"/>
        <v>1.2399674397923473E-2</v>
      </c>
      <c r="H2464" t="s">
        <v>194</v>
      </c>
      <c r="I2464">
        <v>773</v>
      </c>
      <c r="J2464" t="s">
        <v>212</v>
      </c>
    </row>
    <row r="2465" spans="1:10" x14ac:dyDescent="0.25">
      <c r="A2465" t="str">
        <f t="shared" si="152"/>
        <v>2024</v>
      </c>
      <c r="B2465" t="str">
        <f t="shared" si="153"/>
        <v>06</v>
      </c>
      <c r="C2465" s="3">
        <f t="shared" si="154"/>
        <v>45444</v>
      </c>
      <c r="D2465">
        <v>202406</v>
      </c>
      <c r="E2465">
        <v>687618</v>
      </c>
      <c r="F2465">
        <v>3715</v>
      </c>
      <c r="G2465" s="1">
        <f t="shared" si="155"/>
        <v>5.4027090622991254E-3</v>
      </c>
      <c r="H2465" t="s">
        <v>194</v>
      </c>
      <c r="I2465">
        <v>774</v>
      </c>
      <c r="J2465" t="s">
        <v>213</v>
      </c>
    </row>
    <row r="2466" spans="1:10" x14ac:dyDescent="0.25">
      <c r="A2466" t="str">
        <f t="shared" si="152"/>
        <v>2024</v>
      </c>
      <c r="B2466" t="str">
        <f t="shared" si="153"/>
        <v>06</v>
      </c>
      <c r="C2466" s="3">
        <f t="shared" si="154"/>
        <v>45444</v>
      </c>
      <c r="D2466">
        <v>202406</v>
      </c>
      <c r="E2466">
        <v>1313908</v>
      </c>
      <c r="F2466">
        <v>3977</v>
      </c>
      <c r="G2466" s="1">
        <f t="shared" si="155"/>
        <v>3.0268481507076598E-3</v>
      </c>
      <c r="H2466" t="s">
        <v>194</v>
      </c>
      <c r="I2466">
        <v>780</v>
      </c>
      <c r="J2466" t="s">
        <v>214</v>
      </c>
    </row>
    <row r="2467" spans="1:10" x14ac:dyDescent="0.25">
      <c r="A2467" t="str">
        <f t="shared" si="152"/>
        <v>2024</v>
      </c>
      <c r="B2467" t="str">
        <f t="shared" si="153"/>
        <v>06</v>
      </c>
      <c r="C2467" s="3">
        <f t="shared" si="154"/>
        <v>45444</v>
      </c>
      <c r="D2467">
        <v>202406</v>
      </c>
      <c r="E2467">
        <v>28748497</v>
      </c>
      <c r="F2467">
        <v>195253</v>
      </c>
      <c r="G2467" s="1">
        <f t="shared" si="155"/>
        <v>6.7917637572496399E-3</v>
      </c>
      <c r="H2467" t="s">
        <v>194</v>
      </c>
      <c r="I2467">
        <v>791</v>
      </c>
      <c r="J2467" t="s">
        <v>215</v>
      </c>
    </row>
    <row r="2468" spans="1:10" x14ac:dyDescent="0.25">
      <c r="A2468" t="str">
        <f t="shared" si="152"/>
        <v>2024</v>
      </c>
      <c r="B2468" t="str">
        <f t="shared" si="153"/>
        <v>06</v>
      </c>
      <c r="C2468" s="3">
        <f t="shared" si="154"/>
        <v>45444</v>
      </c>
      <c r="D2468">
        <v>202406</v>
      </c>
      <c r="E2468">
        <v>25884478</v>
      </c>
      <c r="F2468">
        <v>251170</v>
      </c>
      <c r="G2468" s="1">
        <f t="shared" si="155"/>
        <v>9.7034987531910057E-3</v>
      </c>
      <c r="H2468" t="s">
        <v>194</v>
      </c>
      <c r="I2468">
        <v>801</v>
      </c>
      <c r="J2468" t="s">
        <v>216</v>
      </c>
    </row>
    <row r="2469" spans="1:10" x14ac:dyDescent="0.25">
      <c r="A2469" t="str">
        <f t="shared" si="152"/>
        <v>2024</v>
      </c>
      <c r="B2469" t="str">
        <f t="shared" si="153"/>
        <v>06</v>
      </c>
      <c r="C2469" s="3">
        <f t="shared" si="154"/>
        <v>45444</v>
      </c>
      <c r="D2469">
        <v>202406</v>
      </c>
      <c r="E2469">
        <v>153427</v>
      </c>
      <c r="F2469">
        <v>2618</v>
      </c>
      <c r="G2469" s="1">
        <f t="shared" si="155"/>
        <v>1.7063489477080307E-2</v>
      </c>
      <c r="H2469" t="s">
        <v>194</v>
      </c>
      <c r="I2469">
        <v>811</v>
      </c>
      <c r="J2469" t="s">
        <v>217</v>
      </c>
    </row>
    <row r="2470" spans="1:10" x14ac:dyDescent="0.25">
      <c r="A2470" t="str">
        <f t="shared" si="152"/>
        <v>2024</v>
      </c>
      <c r="B2470" t="str">
        <f t="shared" si="153"/>
        <v>06</v>
      </c>
      <c r="C2470" s="3">
        <f t="shared" si="154"/>
        <v>45444</v>
      </c>
      <c r="D2470">
        <v>202406</v>
      </c>
      <c r="E2470">
        <v>10167000</v>
      </c>
      <c r="F2470">
        <v>176686</v>
      </c>
      <c r="G2470" s="1">
        <f t="shared" si="155"/>
        <v>1.7378381036687322E-2</v>
      </c>
      <c r="H2470" t="s">
        <v>194</v>
      </c>
      <c r="I2470">
        <v>812</v>
      </c>
      <c r="J2470" t="s">
        <v>218</v>
      </c>
    </row>
    <row r="2471" spans="1:10" x14ac:dyDescent="0.25">
      <c r="A2471" t="str">
        <f t="shared" si="152"/>
        <v>2024</v>
      </c>
      <c r="B2471" t="str">
        <f t="shared" si="153"/>
        <v>06</v>
      </c>
      <c r="C2471" s="3">
        <f t="shared" si="154"/>
        <v>45444</v>
      </c>
      <c r="D2471">
        <v>202406</v>
      </c>
      <c r="E2471">
        <v>895724</v>
      </c>
      <c r="F2471">
        <v>31839</v>
      </c>
      <c r="G2471" s="1">
        <f t="shared" si="155"/>
        <v>3.5545547512403373E-2</v>
      </c>
      <c r="H2471" t="s">
        <v>194</v>
      </c>
      <c r="I2471">
        <v>813</v>
      </c>
      <c r="J2471" t="s">
        <v>219</v>
      </c>
    </row>
    <row r="2472" spans="1:10" x14ac:dyDescent="0.25">
      <c r="A2472" t="str">
        <f t="shared" si="152"/>
        <v>2024</v>
      </c>
      <c r="B2472" t="str">
        <f t="shared" si="153"/>
        <v>06</v>
      </c>
      <c r="C2472" s="3">
        <f t="shared" si="154"/>
        <v>45444</v>
      </c>
      <c r="D2472">
        <v>202406</v>
      </c>
      <c r="E2472">
        <v>2016417</v>
      </c>
      <c r="F2472">
        <v>22122</v>
      </c>
      <c r="G2472" s="1">
        <f t="shared" si="155"/>
        <v>1.0970944997984048E-2</v>
      </c>
      <c r="H2472" t="s">
        <v>194</v>
      </c>
      <c r="I2472">
        <v>821</v>
      </c>
      <c r="J2472" t="s">
        <v>220</v>
      </c>
    </row>
    <row r="2473" spans="1:10" x14ac:dyDescent="0.25">
      <c r="A2473" t="str">
        <f t="shared" si="152"/>
        <v>2024</v>
      </c>
      <c r="B2473" t="str">
        <f t="shared" si="153"/>
        <v>06</v>
      </c>
      <c r="C2473" s="3">
        <f t="shared" si="154"/>
        <v>45444</v>
      </c>
      <c r="D2473">
        <v>202406</v>
      </c>
      <c r="E2473">
        <v>549323</v>
      </c>
      <c r="F2473">
        <v>46568</v>
      </c>
      <c r="G2473" s="1">
        <f t="shared" si="155"/>
        <v>8.4773439306200543E-2</v>
      </c>
      <c r="H2473" t="s">
        <v>194</v>
      </c>
      <c r="I2473">
        <v>822</v>
      </c>
      <c r="J2473" t="s">
        <v>221</v>
      </c>
    </row>
    <row r="2474" spans="1:10" x14ac:dyDescent="0.25">
      <c r="A2474" t="str">
        <f t="shared" si="152"/>
        <v>2024</v>
      </c>
      <c r="B2474" t="str">
        <f t="shared" si="153"/>
        <v>06</v>
      </c>
      <c r="C2474" s="3">
        <f t="shared" si="154"/>
        <v>45444</v>
      </c>
      <c r="D2474">
        <v>202406</v>
      </c>
      <c r="E2474">
        <v>206188</v>
      </c>
      <c r="F2474">
        <v>719</v>
      </c>
      <c r="G2474" s="1">
        <f t="shared" si="155"/>
        <v>3.4871088521155448E-3</v>
      </c>
      <c r="H2474" t="s">
        <v>194</v>
      </c>
      <c r="I2474">
        <v>823</v>
      </c>
      <c r="J2474" t="s">
        <v>222</v>
      </c>
    </row>
    <row r="2475" spans="1:10" x14ac:dyDescent="0.25">
      <c r="A2475" t="str">
        <f t="shared" si="152"/>
        <v>2024</v>
      </c>
      <c r="B2475" t="str">
        <f t="shared" si="153"/>
        <v>06</v>
      </c>
      <c r="C2475" s="3">
        <f t="shared" si="154"/>
        <v>45444</v>
      </c>
      <c r="D2475">
        <v>202406</v>
      </c>
      <c r="E2475">
        <v>291825027</v>
      </c>
      <c r="F2475">
        <v>2414579</v>
      </c>
      <c r="G2475" s="1">
        <f t="shared" si="155"/>
        <v>8.274064170651135E-3</v>
      </c>
      <c r="H2475" t="s">
        <v>194</v>
      </c>
      <c r="I2475">
        <v>829</v>
      </c>
      <c r="J2475" t="s">
        <v>223</v>
      </c>
    </row>
    <row r="2476" spans="1:10" x14ac:dyDescent="0.25">
      <c r="A2476" t="str">
        <f t="shared" si="152"/>
        <v>2024</v>
      </c>
      <c r="B2476" t="str">
        <f t="shared" si="153"/>
        <v>06</v>
      </c>
      <c r="C2476" s="3">
        <f t="shared" si="154"/>
        <v>45444</v>
      </c>
      <c r="D2476">
        <v>202406</v>
      </c>
      <c r="E2476">
        <v>790751128</v>
      </c>
      <c r="F2476">
        <v>139746</v>
      </c>
      <c r="G2476" s="1">
        <f t="shared" si="155"/>
        <v>1.7672564104138718E-4</v>
      </c>
      <c r="H2476" t="s">
        <v>224</v>
      </c>
      <c r="I2476">
        <v>841</v>
      </c>
      <c r="J2476" t="s">
        <v>225</v>
      </c>
    </row>
    <row r="2477" spans="1:10" x14ac:dyDescent="0.25">
      <c r="A2477" t="str">
        <f t="shared" si="152"/>
        <v>2024</v>
      </c>
      <c r="B2477" t="str">
        <f t="shared" si="153"/>
        <v>06</v>
      </c>
      <c r="C2477" s="3">
        <f t="shared" si="154"/>
        <v>45444</v>
      </c>
      <c r="D2477">
        <v>202406</v>
      </c>
      <c r="E2477">
        <v>1558691</v>
      </c>
      <c r="F2477">
        <v>28758</v>
      </c>
      <c r="G2477" s="1">
        <f t="shared" si="155"/>
        <v>1.8450096908239028E-2</v>
      </c>
      <c r="H2477" t="s">
        <v>224</v>
      </c>
      <c r="I2477">
        <v>842</v>
      </c>
      <c r="J2477" t="s">
        <v>226</v>
      </c>
    </row>
    <row r="2478" spans="1:10" x14ac:dyDescent="0.25">
      <c r="A2478" t="str">
        <f t="shared" si="152"/>
        <v>2024</v>
      </c>
      <c r="B2478" t="str">
        <f t="shared" si="153"/>
        <v>06</v>
      </c>
      <c r="C2478" s="3">
        <f t="shared" si="154"/>
        <v>45444</v>
      </c>
      <c r="D2478">
        <v>202406</v>
      </c>
      <c r="E2478">
        <v>2415006</v>
      </c>
      <c r="F2478">
        <v>14636</v>
      </c>
      <c r="G2478" s="1">
        <f t="shared" si="155"/>
        <v>6.060440429547587E-3</v>
      </c>
      <c r="H2478" t="s">
        <v>224</v>
      </c>
      <c r="I2478">
        <v>843</v>
      </c>
      <c r="J2478" t="s">
        <v>227</v>
      </c>
    </row>
    <row r="2479" spans="1:10" x14ac:dyDescent="0.25">
      <c r="A2479" t="str">
        <f t="shared" si="152"/>
        <v>2024</v>
      </c>
      <c r="B2479" t="str">
        <f t="shared" si="153"/>
        <v>06</v>
      </c>
      <c r="C2479" s="3">
        <f t="shared" si="154"/>
        <v>45444</v>
      </c>
      <c r="D2479">
        <v>202406</v>
      </c>
      <c r="E2479">
        <v>6128746</v>
      </c>
      <c r="F2479">
        <v>63798</v>
      </c>
      <c r="G2479" s="1">
        <f t="shared" si="155"/>
        <v>1.0409633553095527E-2</v>
      </c>
      <c r="H2479" t="s">
        <v>228</v>
      </c>
      <c r="I2479">
        <v>851</v>
      </c>
      <c r="J2479" t="s">
        <v>229</v>
      </c>
    </row>
    <row r="2480" spans="1:10" x14ac:dyDescent="0.25">
      <c r="A2480" t="str">
        <f t="shared" si="152"/>
        <v>2024</v>
      </c>
      <c r="B2480" t="str">
        <f t="shared" si="153"/>
        <v>06</v>
      </c>
      <c r="C2480" s="3">
        <f t="shared" si="154"/>
        <v>45444</v>
      </c>
      <c r="D2480">
        <v>202406</v>
      </c>
      <c r="E2480">
        <v>1477445</v>
      </c>
      <c r="F2480">
        <v>28135</v>
      </c>
      <c r="G2480" s="1">
        <f t="shared" si="155"/>
        <v>1.9043010061288237E-2</v>
      </c>
      <c r="H2480" t="s">
        <v>228</v>
      </c>
      <c r="I2480">
        <v>852</v>
      </c>
      <c r="J2480" t="s">
        <v>230</v>
      </c>
    </row>
    <row r="2481" spans="1:10" x14ac:dyDescent="0.25">
      <c r="A2481" t="str">
        <f t="shared" si="152"/>
        <v>2024</v>
      </c>
      <c r="B2481" t="str">
        <f t="shared" si="153"/>
        <v>06</v>
      </c>
      <c r="C2481" s="3">
        <f t="shared" si="154"/>
        <v>45444</v>
      </c>
      <c r="D2481">
        <v>202406</v>
      </c>
      <c r="E2481">
        <v>27053909</v>
      </c>
      <c r="F2481">
        <v>4547</v>
      </c>
      <c r="G2481" s="1">
        <f t="shared" si="155"/>
        <v>1.6807183021130145E-4</v>
      </c>
      <c r="H2481" t="s">
        <v>228</v>
      </c>
      <c r="I2481">
        <v>853</v>
      </c>
      <c r="J2481" t="s">
        <v>231</v>
      </c>
    </row>
    <row r="2482" spans="1:10" x14ac:dyDescent="0.25">
      <c r="A2482" t="str">
        <f t="shared" si="152"/>
        <v>2024</v>
      </c>
      <c r="B2482" t="str">
        <f t="shared" si="153"/>
        <v>06</v>
      </c>
      <c r="C2482" s="3">
        <f t="shared" si="154"/>
        <v>45444</v>
      </c>
      <c r="D2482">
        <v>202406</v>
      </c>
      <c r="E2482">
        <v>54317330</v>
      </c>
      <c r="F2482">
        <v>338583</v>
      </c>
      <c r="G2482" s="1">
        <f t="shared" si="155"/>
        <v>6.2334249492749369E-3</v>
      </c>
      <c r="H2482" t="s">
        <v>228</v>
      </c>
      <c r="I2482">
        <v>854</v>
      </c>
      <c r="J2482" t="s">
        <v>232</v>
      </c>
    </row>
    <row r="2483" spans="1:10" x14ac:dyDescent="0.25">
      <c r="A2483" t="str">
        <f t="shared" si="152"/>
        <v>2024</v>
      </c>
      <c r="B2483" t="str">
        <f t="shared" si="153"/>
        <v>06</v>
      </c>
      <c r="C2483" s="3">
        <f t="shared" si="154"/>
        <v>45444</v>
      </c>
      <c r="D2483">
        <v>202406</v>
      </c>
      <c r="E2483">
        <v>806833</v>
      </c>
      <c r="F2483">
        <v>25719</v>
      </c>
      <c r="G2483" s="1">
        <f t="shared" si="155"/>
        <v>3.1876484972726701E-2</v>
      </c>
      <c r="H2483" t="s">
        <v>228</v>
      </c>
      <c r="I2483">
        <v>855</v>
      </c>
      <c r="J2483" t="s">
        <v>233</v>
      </c>
    </row>
    <row r="2484" spans="1:10" x14ac:dyDescent="0.25">
      <c r="A2484" t="str">
        <f t="shared" si="152"/>
        <v>2024</v>
      </c>
      <c r="B2484" t="str">
        <f t="shared" si="153"/>
        <v>06</v>
      </c>
      <c r="C2484" s="3">
        <f t="shared" si="154"/>
        <v>45444</v>
      </c>
      <c r="D2484">
        <v>202406</v>
      </c>
      <c r="E2484">
        <v>149811527</v>
      </c>
      <c r="F2484">
        <v>1017559</v>
      </c>
      <c r="G2484" s="1">
        <f t="shared" si="155"/>
        <v>6.7922610521151689E-3</v>
      </c>
      <c r="H2484" t="s">
        <v>234</v>
      </c>
      <c r="I2484">
        <v>861</v>
      </c>
      <c r="J2484" t="s">
        <v>235</v>
      </c>
    </row>
    <row r="2485" spans="1:10" x14ac:dyDescent="0.25">
      <c r="A2485" t="str">
        <f t="shared" si="152"/>
        <v>2024</v>
      </c>
      <c r="B2485" t="str">
        <f t="shared" si="153"/>
        <v>06</v>
      </c>
      <c r="C2485" s="3">
        <f t="shared" si="154"/>
        <v>45444</v>
      </c>
      <c r="D2485">
        <v>202406</v>
      </c>
      <c r="E2485">
        <v>5494510</v>
      </c>
      <c r="F2485">
        <v>87057</v>
      </c>
      <c r="G2485" s="1">
        <f t="shared" si="155"/>
        <v>1.5844361007623972E-2</v>
      </c>
      <c r="H2485" t="s">
        <v>234</v>
      </c>
      <c r="I2485">
        <v>862</v>
      </c>
      <c r="J2485" t="s">
        <v>236</v>
      </c>
    </row>
    <row r="2486" spans="1:10" x14ac:dyDescent="0.25">
      <c r="A2486" t="str">
        <f t="shared" si="152"/>
        <v>2024</v>
      </c>
      <c r="B2486" t="str">
        <f t="shared" si="153"/>
        <v>06</v>
      </c>
      <c r="C2486" s="3">
        <f t="shared" si="154"/>
        <v>45444</v>
      </c>
      <c r="D2486">
        <v>202406</v>
      </c>
      <c r="E2486">
        <v>8999298</v>
      </c>
      <c r="F2486">
        <v>48073</v>
      </c>
      <c r="G2486" s="1">
        <f t="shared" si="155"/>
        <v>5.3418611096109937E-3</v>
      </c>
      <c r="H2486" t="s">
        <v>234</v>
      </c>
      <c r="I2486">
        <v>863</v>
      </c>
      <c r="J2486" t="s">
        <v>237</v>
      </c>
    </row>
    <row r="2487" spans="1:10" x14ac:dyDescent="0.25">
      <c r="A2487" t="str">
        <f t="shared" si="152"/>
        <v>2024</v>
      </c>
      <c r="B2487" t="str">
        <f t="shared" si="153"/>
        <v>06</v>
      </c>
      <c r="C2487" s="3">
        <f t="shared" si="154"/>
        <v>45444</v>
      </c>
      <c r="D2487">
        <v>202406</v>
      </c>
      <c r="E2487">
        <v>2129114</v>
      </c>
      <c r="F2487">
        <v>15319</v>
      </c>
      <c r="G2487" s="1">
        <f t="shared" si="155"/>
        <v>7.1950116339472665E-3</v>
      </c>
      <c r="H2487" t="s">
        <v>234</v>
      </c>
      <c r="I2487">
        <v>864</v>
      </c>
      <c r="J2487" t="s">
        <v>238</v>
      </c>
    </row>
    <row r="2488" spans="1:10" x14ac:dyDescent="0.25">
      <c r="A2488" t="str">
        <f t="shared" si="152"/>
        <v>2024</v>
      </c>
      <c r="B2488" t="str">
        <f t="shared" si="153"/>
        <v>06</v>
      </c>
      <c r="C2488" s="3">
        <f t="shared" si="154"/>
        <v>45444</v>
      </c>
      <c r="D2488">
        <v>202406</v>
      </c>
      <c r="E2488">
        <v>103313176</v>
      </c>
      <c r="F2488">
        <v>1763536</v>
      </c>
      <c r="G2488" s="1">
        <f t="shared" si="155"/>
        <v>1.7069807243172933E-2</v>
      </c>
      <c r="H2488" t="s">
        <v>234</v>
      </c>
      <c r="I2488">
        <v>869</v>
      </c>
      <c r="J2488" t="s">
        <v>239</v>
      </c>
    </row>
    <row r="2489" spans="1:10" x14ac:dyDescent="0.25">
      <c r="A2489" t="str">
        <f t="shared" si="152"/>
        <v>2024</v>
      </c>
      <c r="B2489" t="str">
        <f t="shared" si="153"/>
        <v>06</v>
      </c>
      <c r="C2489" s="3">
        <f t="shared" si="154"/>
        <v>45444</v>
      </c>
      <c r="D2489">
        <v>202406</v>
      </c>
      <c r="E2489">
        <v>2680244</v>
      </c>
      <c r="F2489">
        <v>20397</v>
      </c>
      <c r="G2489" s="1">
        <f t="shared" si="155"/>
        <v>7.6101280331193726E-3</v>
      </c>
      <c r="H2489" t="s">
        <v>234</v>
      </c>
      <c r="I2489">
        <v>870</v>
      </c>
      <c r="J2489" t="s">
        <v>240</v>
      </c>
    </row>
    <row r="2490" spans="1:10" x14ac:dyDescent="0.25">
      <c r="A2490" t="str">
        <f t="shared" si="152"/>
        <v>2024</v>
      </c>
      <c r="B2490" t="str">
        <f t="shared" si="153"/>
        <v>06</v>
      </c>
      <c r="C2490" s="3">
        <f t="shared" si="154"/>
        <v>45444</v>
      </c>
      <c r="D2490">
        <v>202406</v>
      </c>
      <c r="E2490">
        <v>364420</v>
      </c>
      <c r="F2490">
        <v>13346</v>
      </c>
      <c r="G2490" s="1">
        <f t="shared" si="155"/>
        <v>3.6622578343669394E-2</v>
      </c>
      <c r="H2490" t="s">
        <v>234</v>
      </c>
      <c r="I2490">
        <v>880</v>
      </c>
      <c r="J2490" t="s">
        <v>241</v>
      </c>
    </row>
    <row r="2491" spans="1:10" x14ac:dyDescent="0.25">
      <c r="A2491" t="str">
        <f t="shared" si="152"/>
        <v>2024</v>
      </c>
      <c r="B2491" t="str">
        <f t="shared" si="153"/>
        <v>06</v>
      </c>
      <c r="C2491" s="3">
        <f t="shared" si="154"/>
        <v>45444</v>
      </c>
      <c r="D2491">
        <v>202406</v>
      </c>
      <c r="E2491">
        <v>8018182</v>
      </c>
      <c r="F2491">
        <v>131961</v>
      </c>
      <c r="G2491" s="1">
        <f t="shared" si="155"/>
        <v>1.6457720715244428E-2</v>
      </c>
      <c r="H2491" t="s">
        <v>234</v>
      </c>
      <c r="I2491">
        <v>900</v>
      </c>
      <c r="J2491" t="s">
        <v>242</v>
      </c>
    </row>
    <row r="2492" spans="1:10" x14ac:dyDescent="0.25">
      <c r="A2492" t="str">
        <f t="shared" si="152"/>
        <v>2024</v>
      </c>
      <c r="B2492" t="str">
        <f t="shared" si="153"/>
        <v>06</v>
      </c>
      <c r="C2492" s="3">
        <f t="shared" si="154"/>
        <v>45444</v>
      </c>
      <c r="D2492">
        <v>202406</v>
      </c>
      <c r="E2492">
        <v>11105059</v>
      </c>
      <c r="F2492">
        <v>4467</v>
      </c>
      <c r="G2492" s="1">
        <f t="shared" si="155"/>
        <v>4.0224910106285793E-4</v>
      </c>
      <c r="H2492" t="s">
        <v>234</v>
      </c>
      <c r="I2492">
        <v>910</v>
      </c>
      <c r="J2492" t="s">
        <v>243</v>
      </c>
    </row>
    <row r="2493" spans="1:10" x14ac:dyDescent="0.25">
      <c r="A2493" t="str">
        <f t="shared" si="152"/>
        <v>2024</v>
      </c>
      <c r="B2493" t="str">
        <f t="shared" si="153"/>
        <v>06</v>
      </c>
      <c r="C2493" s="3">
        <f t="shared" si="154"/>
        <v>45444</v>
      </c>
      <c r="D2493">
        <v>202406</v>
      </c>
      <c r="E2493">
        <v>9098334</v>
      </c>
      <c r="F2493">
        <v>15726</v>
      </c>
      <c r="G2493" s="1">
        <f t="shared" si="155"/>
        <v>1.7284483071296349E-3</v>
      </c>
      <c r="H2493" t="s">
        <v>234</v>
      </c>
      <c r="I2493">
        <v>920</v>
      </c>
      <c r="J2493" t="s">
        <v>244</v>
      </c>
    </row>
    <row r="2494" spans="1:10" x14ac:dyDescent="0.25">
      <c r="A2494" t="str">
        <f t="shared" si="152"/>
        <v>2024</v>
      </c>
      <c r="B2494" t="str">
        <f t="shared" si="153"/>
        <v>06</v>
      </c>
      <c r="C2494" s="3">
        <f t="shared" si="154"/>
        <v>45444</v>
      </c>
      <c r="D2494">
        <v>202406</v>
      </c>
      <c r="E2494">
        <v>28591598</v>
      </c>
      <c r="F2494">
        <v>406392</v>
      </c>
      <c r="G2494" s="1">
        <f t="shared" si="155"/>
        <v>1.4213686132548449E-2</v>
      </c>
      <c r="H2494" t="s">
        <v>234</v>
      </c>
      <c r="I2494">
        <v>931</v>
      </c>
      <c r="J2494" t="s">
        <v>245</v>
      </c>
    </row>
    <row r="2495" spans="1:10" x14ac:dyDescent="0.25">
      <c r="A2495" t="str">
        <f t="shared" si="152"/>
        <v>2024</v>
      </c>
      <c r="B2495" t="str">
        <f t="shared" si="153"/>
        <v>06</v>
      </c>
      <c r="C2495" s="3">
        <f t="shared" si="154"/>
        <v>45444</v>
      </c>
      <c r="D2495">
        <v>202406</v>
      </c>
      <c r="E2495">
        <v>3258432</v>
      </c>
      <c r="F2495">
        <v>15893</v>
      </c>
      <c r="G2495" s="1">
        <f t="shared" si="155"/>
        <v>4.8774993616561586E-3</v>
      </c>
      <c r="H2495" t="s">
        <v>234</v>
      </c>
      <c r="I2495">
        <v>939</v>
      </c>
      <c r="J2495" t="s">
        <v>246</v>
      </c>
    </row>
    <row r="2496" spans="1:10" x14ac:dyDescent="0.25">
      <c r="A2496" t="str">
        <f t="shared" si="152"/>
        <v>2024</v>
      </c>
      <c r="B2496" t="str">
        <f t="shared" si="153"/>
        <v>06</v>
      </c>
      <c r="C2496" s="3">
        <f t="shared" si="154"/>
        <v>45444</v>
      </c>
      <c r="D2496">
        <v>202406</v>
      </c>
      <c r="E2496">
        <v>7233615</v>
      </c>
      <c r="F2496">
        <v>299930</v>
      </c>
      <c r="G2496" s="1">
        <f t="shared" si="155"/>
        <v>4.1463362371373096E-2</v>
      </c>
      <c r="H2496" t="s">
        <v>234</v>
      </c>
      <c r="I2496">
        <v>941</v>
      </c>
      <c r="J2496" t="s">
        <v>247</v>
      </c>
    </row>
    <row r="2497" spans="1:10" x14ac:dyDescent="0.25">
      <c r="A2497" t="str">
        <f t="shared" si="152"/>
        <v>2024</v>
      </c>
      <c r="B2497" t="str">
        <f t="shared" si="153"/>
        <v>06</v>
      </c>
      <c r="C2497" s="3">
        <f t="shared" si="154"/>
        <v>45444</v>
      </c>
      <c r="D2497">
        <v>202406</v>
      </c>
      <c r="E2497">
        <v>1854282</v>
      </c>
      <c r="F2497">
        <v>73408</v>
      </c>
      <c r="G2497" s="1">
        <f t="shared" si="155"/>
        <v>3.9588368975161277E-2</v>
      </c>
      <c r="H2497" t="s">
        <v>234</v>
      </c>
      <c r="I2497">
        <v>942</v>
      </c>
      <c r="J2497" t="s">
        <v>248</v>
      </c>
    </row>
    <row r="2498" spans="1:10" x14ac:dyDescent="0.25">
      <c r="A2498" t="str">
        <f t="shared" si="152"/>
        <v>2024</v>
      </c>
      <c r="B2498" t="str">
        <f t="shared" si="153"/>
        <v>06</v>
      </c>
      <c r="C2498" s="3">
        <f t="shared" si="154"/>
        <v>45444</v>
      </c>
      <c r="D2498">
        <v>202406</v>
      </c>
      <c r="E2498">
        <v>43929720</v>
      </c>
      <c r="F2498">
        <v>224410</v>
      </c>
      <c r="G2498" s="1">
        <f t="shared" si="155"/>
        <v>5.1083867595787093E-3</v>
      </c>
      <c r="H2498" t="s">
        <v>234</v>
      </c>
      <c r="I2498">
        <v>949</v>
      </c>
      <c r="J2498" t="s">
        <v>249</v>
      </c>
    </row>
    <row r="2499" spans="1:10" x14ac:dyDescent="0.25">
      <c r="A2499" t="str">
        <f t="shared" ref="A2499:A2562" si="156">LEFT(D2499,4)</f>
        <v>2024</v>
      </c>
      <c r="B2499" t="str">
        <f t="shared" ref="B2499:B2562" si="157">RIGHT(D2499,2)</f>
        <v>06</v>
      </c>
      <c r="C2499" s="3">
        <f t="shared" ref="C2499:C2562" si="158">DATE(A2499,B2499,1)</f>
        <v>45444</v>
      </c>
      <c r="D2499">
        <v>202406</v>
      </c>
      <c r="E2499">
        <v>1615381</v>
      </c>
      <c r="F2499">
        <v>20045</v>
      </c>
      <c r="G2499" s="1">
        <f t="shared" ref="G2499:G2562" si="159">F2499/E2499</f>
        <v>1.2408837295969186E-2</v>
      </c>
      <c r="H2499" t="s">
        <v>234</v>
      </c>
      <c r="I2499">
        <v>951</v>
      </c>
      <c r="J2499" t="s">
        <v>250</v>
      </c>
    </row>
    <row r="2500" spans="1:10" x14ac:dyDescent="0.25">
      <c r="A2500" t="str">
        <f t="shared" si="156"/>
        <v>2024</v>
      </c>
      <c r="B2500" t="str">
        <f t="shared" si="157"/>
        <v>06</v>
      </c>
      <c r="C2500" s="3">
        <f t="shared" si="158"/>
        <v>45444</v>
      </c>
      <c r="D2500">
        <v>202406</v>
      </c>
      <c r="E2500">
        <v>949804</v>
      </c>
      <c r="F2500">
        <v>30686</v>
      </c>
      <c r="G2500" s="1">
        <f t="shared" si="159"/>
        <v>3.2307718223970418E-2</v>
      </c>
      <c r="H2500" t="s">
        <v>234</v>
      </c>
      <c r="I2500">
        <v>952</v>
      </c>
      <c r="J2500" t="s">
        <v>251</v>
      </c>
    </row>
    <row r="2501" spans="1:10" x14ac:dyDescent="0.25">
      <c r="A2501" t="str">
        <f t="shared" si="156"/>
        <v>2024</v>
      </c>
      <c r="B2501" t="str">
        <f t="shared" si="157"/>
        <v>06</v>
      </c>
      <c r="C2501" s="3">
        <f t="shared" si="158"/>
        <v>45444</v>
      </c>
      <c r="D2501">
        <v>202406</v>
      </c>
      <c r="E2501">
        <v>384339130</v>
      </c>
      <c r="F2501">
        <v>8914738</v>
      </c>
      <c r="G2501" s="1">
        <f t="shared" si="159"/>
        <v>2.31949788719145E-2</v>
      </c>
      <c r="H2501" t="s">
        <v>234</v>
      </c>
      <c r="I2501">
        <v>960</v>
      </c>
      <c r="J2501" t="s">
        <v>252</v>
      </c>
    </row>
    <row r="2502" spans="1:10" x14ac:dyDescent="0.25">
      <c r="A2502" t="str">
        <f t="shared" si="156"/>
        <v>2024</v>
      </c>
      <c r="B2502" t="str">
        <f t="shared" si="157"/>
        <v>06</v>
      </c>
      <c r="C2502" s="3">
        <f t="shared" si="158"/>
        <v>45444</v>
      </c>
      <c r="D2502">
        <v>202406</v>
      </c>
      <c r="E2502">
        <v>204704</v>
      </c>
      <c r="F2502">
        <v>4457</v>
      </c>
      <c r="G2502" s="1">
        <f t="shared" si="159"/>
        <v>2.1772901360012507E-2</v>
      </c>
      <c r="H2502" t="s">
        <v>234</v>
      </c>
      <c r="I2502">
        <v>970</v>
      </c>
      <c r="J2502" t="s">
        <v>254</v>
      </c>
    </row>
    <row r="2503" spans="1:10" x14ac:dyDescent="0.25">
      <c r="A2503" t="str">
        <f t="shared" si="156"/>
        <v>2024</v>
      </c>
      <c r="B2503" t="str">
        <f t="shared" si="157"/>
        <v>06</v>
      </c>
      <c r="C2503" s="3">
        <f t="shared" si="158"/>
        <v>45444</v>
      </c>
      <c r="D2503">
        <v>202406</v>
      </c>
      <c r="E2503">
        <v>715427</v>
      </c>
      <c r="F2503">
        <v>1796</v>
      </c>
      <c r="G2503" s="1">
        <f t="shared" si="159"/>
        <v>2.5103889006145982E-3</v>
      </c>
      <c r="H2503" t="s">
        <v>234</v>
      </c>
      <c r="I2503">
        <v>990</v>
      </c>
      <c r="J2503" t="s">
        <v>254</v>
      </c>
    </row>
    <row r="2504" spans="1:10" x14ac:dyDescent="0.25">
      <c r="A2504" t="str">
        <f t="shared" si="156"/>
        <v>2024</v>
      </c>
      <c r="B2504" t="str">
        <f t="shared" si="157"/>
        <v>06</v>
      </c>
      <c r="C2504" s="3">
        <f t="shared" si="158"/>
        <v>45444</v>
      </c>
      <c r="D2504">
        <v>202406</v>
      </c>
      <c r="E2504">
        <v>92424736</v>
      </c>
      <c r="F2504">
        <v>2554505</v>
      </c>
      <c r="G2504" s="1">
        <f t="shared" si="159"/>
        <v>2.763875895734233E-2</v>
      </c>
      <c r="H2504" t="s">
        <v>234</v>
      </c>
      <c r="I2504">
        <v>999</v>
      </c>
      <c r="J2504" t="s">
        <v>253</v>
      </c>
    </row>
    <row r="2505" spans="1:10" x14ac:dyDescent="0.25">
      <c r="A2505" t="str">
        <f t="shared" si="156"/>
        <v>2024</v>
      </c>
      <c r="B2505" t="str">
        <f t="shared" si="157"/>
        <v>07</v>
      </c>
      <c r="C2505" s="3">
        <f t="shared" si="158"/>
        <v>45474</v>
      </c>
      <c r="D2505">
        <v>202407</v>
      </c>
      <c r="E2505">
        <v>2361772836</v>
      </c>
      <c r="F2505">
        <v>36727675</v>
      </c>
      <c r="G2505" s="1">
        <f t="shared" si="159"/>
        <v>1.5550892295892254E-2</v>
      </c>
      <c r="H2505" t="s">
        <v>4</v>
      </c>
      <c r="I2505">
        <v>11</v>
      </c>
      <c r="J2505" t="s">
        <v>5</v>
      </c>
    </row>
    <row r="2506" spans="1:10" x14ac:dyDescent="0.25">
      <c r="A2506" t="str">
        <f t="shared" si="156"/>
        <v>2024</v>
      </c>
      <c r="B2506" t="str">
        <f t="shared" si="157"/>
        <v>07</v>
      </c>
      <c r="C2506" s="3">
        <f t="shared" si="158"/>
        <v>45474</v>
      </c>
      <c r="D2506">
        <v>202407</v>
      </c>
      <c r="E2506">
        <v>269658382</v>
      </c>
      <c r="F2506">
        <v>8963853</v>
      </c>
      <c r="G2506" s="1">
        <f t="shared" si="159"/>
        <v>3.3241514443263252E-2</v>
      </c>
      <c r="H2506" t="s">
        <v>4</v>
      </c>
      <c r="I2506">
        <v>12</v>
      </c>
      <c r="J2506" t="s">
        <v>6</v>
      </c>
    </row>
    <row r="2507" spans="1:10" x14ac:dyDescent="0.25">
      <c r="A2507" t="str">
        <f t="shared" si="156"/>
        <v>2024</v>
      </c>
      <c r="B2507" t="str">
        <f t="shared" si="157"/>
        <v>07</v>
      </c>
      <c r="C2507" s="3">
        <f t="shared" si="158"/>
        <v>45474</v>
      </c>
      <c r="D2507">
        <v>202407</v>
      </c>
      <c r="E2507">
        <v>131095071</v>
      </c>
      <c r="F2507">
        <v>224456</v>
      </c>
      <c r="G2507" s="1">
        <f t="shared" si="159"/>
        <v>1.7121620079827409E-3</v>
      </c>
      <c r="H2507" t="s">
        <v>4</v>
      </c>
      <c r="I2507">
        <v>13</v>
      </c>
      <c r="J2507" t="s">
        <v>7</v>
      </c>
    </row>
    <row r="2508" spans="1:10" x14ac:dyDescent="0.25">
      <c r="A2508" t="str">
        <f t="shared" si="156"/>
        <v>2024</v>
      </c>
      <c r="B2508" t="str">
        <f t="shared" si="157"/>
        <v>07</v>
      </c>
      <c r="C2508" s="3">
        <f t="shared" si="158"/>
        <v>45474</v>
      </c>
      <c r="D2508">
        <v>202407</v>
      </c>
      <c r="E2508">
        <v>1026221533</v>
      </c>
      <c r="F2508">
        <v>6002114</v>
      </c>
      <c r="G2508" s="1">
        <f t="shared" si="159"/>
        <v>5.8487507881984776E-3</v>
      </c>
      <c r="H2508" t="s">
        <v>4</v>
      </c>
      <c r="I2508">
        <v>14</v>
      </c>
      <c r="J2508" t="s">
        <v>8</v>
      </c>
    </row>
    <row r="2509" spans="1:10" x14ac:dyDescent="0.25">
      <c r="A2509" t="str">
        <f t="shared" si="156"/>
        <v>2024</v>
      </c>
      <c r="B2509" t="str">
        <f t="shared" si="157"/>
        <v>07</v>
      </c>
      <c r="C2509" s="3">
        <f t="shared" si="158"/>
        <v>45474</v>
      </c>
      <c r="D2509">
        <v>202407</v>
      </c>
      <c r="E2509">
        <v>320569520</v>
      </c>
      <c r="F2509">
        <v>5308072</v>
      </c>
      <c r="G2509" s="1">
        <f t="shared" si="159"/>
        <v>1.6558255444871987E-2</v>
      </c>
      <c r="H2509" t="s">
        <v>4</v>
      </c>
      <c r="I2509">
        <v>16</v>
      </c>
      <c r="J2509" t="s">
        <v>9</v>
      </c>
    </row>
    <row r="2510" spans="1:10" x14ac:dyDescent="0.25">
      <c r="A2510" t="str">
        <f t="shared" si="156"/>
        <v>2024</v>
      </c>
      <c r="B2510" t="str">
        <f t="shared" si="157"/>
        <v>07</v>
      </c>
      <c r="C2510" s="3">
        <f t="shared" si="158"/>
        <v>45474</v>
      </c>
      <c r="D2510">
        <v>202407</v>
      </c>
      <c r="E2510">
        <v>98459</v>
      </c>
      <c r="F2510">
        <v>0</v>
      </c>
      <c r="G2510" s="1">
        <f t="shared" si="159"/>
        <v>0</v>
      </c>
      <c r="H2510" t="s">
        <v>4</v>
      </c>
      <c r="I2510">
        <v>17</v>
      </c>
      <c r="J2510" t="s">
        <v>10</v>
      </c>
    </row>
    <row r="2511" spans="1:10" x14ac:dyDescent="0.25">
      <c r="A2511" t="str">
        <f t="shared" si="156"/>
        <v>2024</v>
      </c>
      <c r="B2511" t="str">
        <f t="shared" si="157"/>
        <v>07</v>
      </c>
      <c r="C2511" s="3">
        <f t="shared" si="158"/>
        <v>45474</v>
      </c>
      <c r="D2511">
        <v>202407</v>
      </c>
      <c r="E2511">
        <v>952468</v>
      </c>
      <c r="F2511">
        <v>3110</v>
      </c>
      <c r="G2511" s="1">
        <f t="shared" si="159"/>
        <v>3.2652015605773633E-3</v>
      </c>
      <c r="H2511" t="s">
        <v>4</v>
      </c>
      <c r="I2511">
        <v>21</v>
      </c>
      <c r="J2511" t="s">
        <v>11</v>
      </c>
    </row>
    <row r="2512" spans="1:10" x14ac:dyDescent="0.25">
      <c r="A2512" t="str">
        <f t="shared" si="156"/>
        <v>2024</v>
      </c>
      <c r="B2512" t="str">
        <f t="shared" si="157"/>
        <v>07</v>
      </c>
      <c r="C2512" s="3">
        <f t="shared" si="158"/>
        <v>45474</v>
      </c>
      <c r="D2512">
        <v>202407</v>
      </c>
      <c r="E2512">
        <v>10274633</v>
      </c>
      <c r="F2512">
        <v>27450</v>
      </c>
      <c r="G2512" s="1">
        <f t="shared" si="159"/>
        <v>2.6716282712968922E-3</v>
      </c>
      <c r="H2512" t="s">
        <v>4</v>
      </c>
      <c r="I2512">
        <v>22</v>
      </c>
      <c r="J2512" t="s">
        <v>12</v>
      </c>
    </row>
    <row r="2513" spans="1:10" x14ac:dyDescent="0.25">
      <c r="A2513" t="str">
        <f t="shared" si="156"/>
        <v>2024</v>
      </c>
      <c r="B2513" t="str">
        <f t="shared" si="157"/>
        <v>07</v>
      </c>
      <c r="C2513" s="3">
        <f t="shared" si="158"/>
        <v>45474</v>
      </c>
      <c r="D2513">
        <v>202407</v>
      </c>
      <c r="E2513">
        <v>2493819</v>
      </c>
      <c r="F2513">
        <v>7851</v>
      </c>
      <c r="G2513" s="1">
        <f t="shared" si="159"/>
        <v>3.1481835690561344E-3</v>
      </c>
      <c r="H2513" t="s">
        <v>4</v>
      </c>
      <c r="I2513">
        <v>24</v>
      </c>
      <c r="J2513" t="s">
        <v>13</v>
      </c>
    </row>
    <row r="2514" spans="1:10" x14ac:dyDescent="0.25">
      <c r="A2514" t="str">
        <f t="shared" si="156"/>
        <v>2024</v>
      </c>
      <c r="B2514" t="str">
        <f t="shared" si="157"/>
        <v>07</v>
      </c>
      <c r="C2514" s="3">
        <f t="shared" si="158"/>
        <v>45474</v>
      </c>
      <c r="D2514">
        <v>202407</v>
      </c>
      <c r="E2514">
        <v>35886179</v>
      </c>
      <c r="F2514">
        <v>8478</v>
      </c>
      <c r="G2514" s="1">
        <f t="shared" si="159"/>
        <v>2.3624694063973767E-4</v>
      </c>
      <c r="H2514" t="s">
        <v>14</v>
      </c>
      <c r="I2514">
        <v>31</v>
      </c>
      <c r="J2514" t="s">
        <v>15</v>
      </c>
    </row>
    <row r="2515" spans="1:10" x14ac:dyDescent="0.25">
      <c r="A2515" t="str">
        <f t="shared" si="156"/>
        <v>2024</v>
      </c>
      <c r="B2515" t="str">
        <f t="shared" si="157"/>
        <v>07</v>
      </c>
      <c r="C2515" s="3">
        <f t="shared" si="158"/>
        <v>45474</v>
      </c>
      <c r="D2515">
        <v>202407</v>
      </c>
      <c r="E2515">
        <v>4362880</v>
      </c>
      <c r="F2515">
        <v>482</v>
      </c>
      <c r="G2515" s="1">
        <f t="shared" si="159"/>
        <v>1.1047748276367904E-4</v>
      </c>
      <c r="H2515" t="s">
        <v>14</v>
      </c>
      <c r="I2515">
        <v>32</v>
      </c>
      <c r="J2515" t="s">
        <v>16</v>
      </c>
    </row>
    <row r="2516" spans="1:10" x14ac:dyDescent="0.25">
      <c r="A2516" t="str">
        <f t="shared" si="156"/>
        <v>2024</v>
      </c>
      <c r="B2516" t="str">
        <f t="shared" si="157"/>
        <v>07</v>
      </c>
      <c r="C2516" s="3">
        <f t="shared" si="158"/>
        <v>45474</v>
      </c>
      <c r="D2516">
        <v>202407</v>
      </c>
      <c r="E2516">
        <v>136551</v>
      </c>
      <c r="F2516">
        <v>0</v>
      </c>
      <c r="G2516" s="1">
        <f t="shared" si="159"/>
        <v>0</v>
      </c>
      <c r="H2516" t="s">
        <v>17</v>
      </c>
      <c r="I2516">
        <v>51</v>
      </c>
      <c r="J2516" t="s">
        <v>18</v>
      </c>
    </row>
    <row r="2517" spans="1:10" x14ac:dyDescent="0.25">
      <c r="A2517" t="str">
        <f t="shared" si="156"/>
        <v>2024</v>
      </c>
      <c r="B2517" t="str">
        <f t="shared" si="157"/>
        <v>07</v>
      </c>
      <c r="C2517" s="3">
        <f t="shared" si="158"/>
        <v>45474</v>
      </c>
      <c r="D2517">
        <v>202407</v>
      </c>
      <c r="E2517">
        <v>30992</v>
      </c>
      <c r="F2517">
        <v>91</v>
      </c>
      <c r="G2517" s="1">
        <f t="shared" si="159"/>
        <v>2.9362416107382551E-3</v>
      </c>
      <c r="H2517" t="s">
        <v>17</v>
      </c>
      <c r="I2517">
        <v>52</v>
      </c>
      <c r="J2517" t="s">
        <v>19</v>
      </c>
    </row>
    <row r="2518" spans="1:10" x14ac:dyDescent="0.25">
      <c r="A2518" t="str">
        <f t="shared" si="156"/>
        <v>2024</v>
      </c>
      <c r="B2518" t="str">
        <f t="shared" si="157"/>
        <v>07</v>
      </c>
      <c r="C2518" s="3">
        <f t="shared" si="158"/>
        <v>45474</v>
      </c>
      <c r="D2518">
        <v>202407</v>
      </c>
      <c r="E2518">
        <v>2727713748</v>
      </c>
      <c r="F2518">
        <v>6042629</v>
      </c>
      <c r="G2518" s="1">
        <f t="shared" si="159"/>
        <v>2.2152724069490594E-3</v>
      </c>
      <c r="H2518" t="s">
        <v>17</v>
      </c>
      <c r="I2518">
        <v>61</v>
      </c>
      <c r="J2518" t="s">
        <v>20</v>
      </c>
    </row>
    <row r="2519" spans="1:10" x14ac:dyDescent="0.25">
      <c r="A2519" t="str">
        <f t="shared" si="156"/>
        <v>2024</v>
      </c>
      <c r="B2519" t="str">
        <f t="shared" si="157"/>
        <v>07</v>
      </c>
      <c r="C2519" s="3">
        <f t="shared" si="158"/>
        <v>45474</v>
      </c>
      <c r="D2519">
        <v>202407</v>
      </c>
      <c r="E2519">
        <v>362042</v>
      </c>
      <c r="F2519">
        <v>19818</v>
      </c>
      <c r="G2519" s="1">
        <f t="shared" si="159"/>
        <v>5.4739505361256428E-2</v>
      </c>
      <c r="H2519" t="s">
        <v>17</v>
      </c>
      <c r="I2519">
        <v>62</v>
      </c>
      <c r="J2519" t="s">
        <v>21</v>
      </c>
    </row>
    <row r="2520" spans="1:10" x14ac:dyDescent="0.25">
      <c r="A2520" t="str">
        <f t="shared" si="156"/>
        <v>2024</v>
      </c>
      <c r="B2520" t="str">
        <f t="shared" si="157"/>
        <v>07</v>
      </c>
      <c r="C2520" s="3">
        <f t="shared" si="158"/>
        <v>45474</v>
      </c>
      <c r="D2520">
        <v>202407</v>
      </c>
      <c r="E2520">
        <v>188067</v>
      </c>
      <c r="F2520">
        <v>11812</v>
      </c>
      <c r="G2520" s="1">
        <f t="shared" si="159"/>
        <v>6.280740374441024E-2</v>
      </c>
      <c r="H2520" t="s">
        <v>17</v>
      </c>
      <c r="I2520">
        <v>71</v>
      </c>
      <c r="J2520" t="s">
        <v>22</v>
      </c>
    </row>
    <row r="2521" spans="1:10" x14ac:dyDescent="0.25">
      <c r="A2521" t="str">
        <f t="shared" si="156"/>
        <v>2024</v>
      </c>
      <c r="B2521" t="str">
        <f t="shared" si="157"/>
        <v>07</v>
      </c>
      <c r="C2521" s="3">
        <f t="shared" si="158"/>
        <v>45474</v>
      </c>
      <c r="D2521">
        <v>202407</v>
      </c>
      <c r="E2521">
        <v>81692922</v>
      </c>
      <c r="F2521">
        <v>3001</v>
      </c>
      <c r="G2521" s="1">
        <f t="shared" si="159"/>
        <v>3.6735128656556071E-5</v>
      </c>
      <c r="H2521" t="s">
        <v>17</v>
      </c>
      <c r="I2521">
        <v>72</v>
      </c>
      <c r="J2521" t="s">
        <v>23</v>
      </c>
    </row>
    <row r="2522" spans="1:10" x14ac:dyDescent="0.25">
      <c r="A2522" t="str">
        <f t="shared" si="156"/>
        <v>2024</v>
      </c>
      <c r="B2522" t="str">
        <f t="shared" si="157"/>
        <v>07</v>
      </c>
      <c r="C2522" s="3">
        <f t="shared" si="158"/>
        <v>45474</v>
      </c>
      <c r="D2522">
        <v>202407</v>
      </c>
      <c r="E2522">
        <v>37676827</v>
      </c>
      <c r="F2522">
        <v>163433</v>
      </c>
      <c r="G2522" s="1">
        <f t="shared" si="159"/>
        <v>4.3377591218071521E-3</v>
      </c>
      <c r="H2522" t="s">
        <v>17</v>
      </c>
      <c r="I2522">
        <v>81</v>
      </c>
      <c r="J2522" t="s">
        <v>24</v>
      </c>
    </row>
    <row r="2523" spans="1:10" x14ac:dyDescent="0.25">
      <c r="A2523" t="str">
        <f t="shared" si="156"/>
        <v>2024</v>
      </c>
      <c r="B2523" t="str">
        <f t="shared" si="157"/>
        <v>07</v>
      </c>
      <c r="C2523" s="3">
        <f t="shared" si="158"/>
        <v>45474</v>
      </c>
      <c r="D2523">
        <v>202407</v>
      </c>
      <c r="E2523">
        <v>36983157</v>
      </c>
      <c r="F2523">
        <v>606117</v>
      </c>
      <c r="G2523" s="1">
        <f t="shared" si="159"/>
        <v>1.638900107959956E-2</v>
      </c>
      <c r="H2523" t="s">
        <v>17</v>
      </c>
      <c r="I2523">
        <v>89</v>
      </c>
      <c r="J2523" t="s">
        <v>25</v>
      </c>
    </row>
    <row r="2524" spans="1:10" x14ac:dyDescent="0.25">
      <c r="A2524" t="str">
        <f t="shared" si="156"/>
        <v>2024</v>
      </c>
      <c r="B2524" t="str">
        <f t="shared" si="157"/>
        <v>07</v>
      </c>
      <c r="C2524" s="3">
        <f t="shared" si="158"/>
        <v>45474</v>
      </c>
      <c r="D2524">
        <v>202407</v>
      </c>
      <c r="E2524">
        <v>34402275</v>
      </c>
      <c r="F2524">
        <v>101912</v>
      </c>
      <c r="G2524" s="1">
        <f t="shared" si="159"/>
        <v>2.9623622274980361E-3</v>
      </c>
      <c r="H2524" t="s">
        <v>17</v>
      </c>
      <c r="I2524">
        <v>91</v>
      </c>
      <c r="J2524" t="s">
        <v>26</v>
      </c>
    </row>
    <row r="2525" spans="1:10" x14ac:dyDescent="0.25">
      <c r="A2525" t="str">
        <f t="shared" si="156"/>
        <v>2024</v>
      </c>
      <c r="B2525" t="str">
        <f t="shared" si="157"/>
        <v>07</v>
      </c>
      <c r="C2525" s="3">
        <f t="shared" si="158"/>
        <v>45474</v>
      </c>
      <c r="D2525">
        <v>202407</v>
      </c>
      <c r="E2525">
        <v>7132929</v>
      </c>
      <c r="F2525">
        <v>110665</v>
      </c>
      <c r="G2525" s="1">
        <f t="shared" si="159"/>
        <v>1.5514664452709399E-2</v>
      </c>
      <c r="H2525" t="s">
        <v>17</v>
      </c>
      <c r="I2525">
        <v>99</v>
      </c>
      <c r="J2525" t="s">
        <v>27</v>
      </c>
    </row>
    <row r="2526" spans="1:10" x14ac:dyDescent="0.25">
      <c r="A2526" t="str">
        <f t="shared" si="156"/>
        <v>2024</v>
      </c>
      <c r="B2526" t="str">
        <f t="shared" si="157"/>
        <v>07</v>
      </c>
      <c r="C2526" s="3">
        <f t="shared" si="158"/>
        <v>45474</v>
      </c>
      <c r="D2526">
        <v>202407</v>
      </c>
      <c r="E2526">
        <v>795677529</v>
      </c>
      <c r="F2526">
        <v>12463557</v>
      </c>
      <c r="G2526" s="1">
        <f t="shared" si="159"/>
        <v>1.566408066803656E-2</v>
      </c>
      <c r="H2526" t="s">
        <v>113</v>
      </c>
      <c r="I2526">
        <v>351</v>
      </c>
      <c r="J2526" t="s">
        <v>114</v>
      </c>
    </row>
    <row r="2527" spans="1:10" x14ac:dyDescent="0.25">
      <c r="A2527" t="str">
        <f t="shared" si="156"/>
        <v>2024</v>
      </c>
      <c r="B2527" t="str">
        <f t="shared" si="157"/>
        <v>07</v>
      </c>
      <c r="C2527" s="3">
        <f t="shared" si="158"/>
        <v>45474</v>
      </c>
      <c r="D2527">
        <v>202407</v>
      </c>
      <c r="E2527">
        <v>32513243</v>
      </c>
      <c r="F2527">
        <v>626</v>
      </c>
      <c r="G2527" s="1">
        <f t="shared" si="159"/>
        <v>1.925369302594638E-5</v>
      </c>
      <c r="H2527" t="s">
        <v>113</v>
      </c>
      <c r="I2527">
        <v>352</v>
      </c>
      <c r="J2527" t="s">
        <v>115</v>
      </c>
    </row>
    <row r="2528" spans="1:10" x14ac:dyDescent="0.25">
      <c r="A2528" t="str">
        <f t="shared" si="156"/>
        <v>2024</v>
      </c>
      <c r="B2528" t="str">
        <f t="shared" si="157"/>
        <v>07</v>
      </c>
      <c r="C2528" s="3">
        <f t="shared" si="158"/>
        <v>45474</v>
      </c>
      <c r="D2528">
        <v>202407</v>
      </c>
      <c r="E2528">
        <v>200995</v>
      </c>
      <c r="F2528">
        <v>1740</v>
      </c>
      <c r="G2528" s="1">
        <f t="shared" si="159"/>
        <v>8.6569317644717529E-3</v>
      </c>
      <c r="H2528" t="s">
        <v>113</v>
      </c>
      <c r="I2528">
        <v>353</v>
      </c>
      <c r="J2528" t="s">
        <v>116</v>
      </c>
    </row>
    <row r="2529" spans="1:10" x14ac:dyDescent="0.25">
      <c r="A2529" t="str">
        <f t="shared" si="156"/>
        <v>2024</v>
      </c>
      <c r="B2529" t="str">
        <f t="shared" si="157"/>
        <v>07</v>
      </c>
      <c r="C2529" s="3">
        <f t="shared" si="158"/>
        <v>45474</v>
      </c>
      <c r="D2529">
        <v>202407</v>
      </c>
      <c r="E2529">
        <v>3382026</v>
      </c>
      <c r="F2529">
        <v>6303</v>
      </c>
      <c r="G2529" s="1">
        <f t="shared" si="159"/>
        <v>1.8636757966970093E-3</v>
      </c>
      <c r="H2529" t="s">
        <v>113</v>
      </c>
      <c r="I2529">
        <v>360</v>
      </c>
      <c r="J2529" t="s">
        <v>117</v>
      </c>
    </row>
    <row r="2530" spans="1:10" x14ac:dyDescent="0.25">
      <c r="A2530" t="str">
        <f t="shared" si="156"/>
        <v>2024</v>
      </c>
      <c r="B2530" t="str">
        <f t="shared" si="157"/>
        <v>07</v>
      </c>
      <c r="C2530" s="3">
        <f t="shared" si="158"/>
        <v>45474</v>
      </c>
      <c r="D2530">
        <v>202407</v>
      </c>
      <c r="E2530">
        <v>2455302</v>
      </c>
      <c r="F2530">
        <v>15172</v>
      </c>
      <c r="G2530" s="1">
        <f t="shared" si="159"/>
        <v>6.1792805935888947E-3</v>
      </c>
      <c r="H2530" t="s">
        <v>113</v>
      </c>
      <c r="I2530">
        <v>370</v>
      </c>
      <c r="J2530" t="s">
        <v>118</v>
      </c>
    </row>
    <row r="2531" spans="1:10" x14ac:dyDescent="0.25">
      <c r="A2531" t="str">
        <f t="shared" si="156"/>
        <v>2024</v>
      </c>
      <c r="B2531" t="str">
        <f t="shared" si="157"/>
        <v>07</v>
      </c>
      <c r="C2531" s="3">
        <f t="shared" si="158"/>
        <v>45474</v>
      </c>
      <c r="D2531">
        <v>202407</v>
      </c>
      <c r="E2531">
        <v>118902730</v>
      </c>
      <c r="F2531">
        <v>117571</v>
      </c>
      <c r="G2531" s="1">
        <f t="shared" si="159"/>
        <v>9.8879983663957929E-4</v>
      </c>
      <c r="H2531" t="s">
        <v>113</v>
      </c>
      <c r="I2531">
        <v>381</v>
      </c>
      <c r="J2531" t="s">
        <v>119</v>
      </c>
    </row>
    <row r="2532" spans="1:10" x14ac:dyDescent="0.25">
      <c r="A2532" t="str">
        <f t="shared" si="156"/>
        <v>2024</v>
      </c>
      <c r="B2532" t="str">
        <f t="shared" si="157"/>
        <v>07</v>
      </c>
      <c r="C2532" s="3">
        <f t="shared" si="158"/>
        <v>45474</v>
      </c>
      <c r="D2532">
        <v>202407</v>
      </c>
      <c r="E2532">
        <v>8895970</v>
      </c>
      <c r="F2532">
        <v>8347</v>
      </c>
      <c r="G2532" s="1">
        <f t="shared" si="159"/>
        <v>9.3829003470110618E-4</v>
      </c>
      <c r="H2532" t="s">
        <v>113</v>
      </c>
      <c r="I2532">
        <v>382</v>
      </c>
      <c r="J2532" t="s">
        <v>120</v>
      </c>
    </row>
    <row r="2533" spans="1:10" x14ac:dyDescent="0.25">
      <c r="A2533" t="str">
        <f t="shared" si="156"/>
        <v>2024</v>
      </c>
      <c r="B2533" t="str">
        <f t="shared" si="157"/>
        <v>07</v>
      </c>
      <c r="C2533" s="3">
        <f t="shared" si="158"/>
        <v>45474</v>
      </c>
      <c r="D2533">
        <v>202407</v>
      </c>
      <c r="E2533">
        <v>1267745</v>
      </c>
      <c r="F2533">
        <v>4238</v>
      </c>
      <c r="G2533" s="1">
        <f t="shared" si="159"/>
        <v>3.3429435730371643E-3</v>
      </c>
      <c r="H2533" t="s">
        <v>113</v>
      </c>
      <c r="I2533">
        <v>390</v>
      </c>
      <c r="J2533" t="s">
        <v>121</v>
      </c>
    </row>
    <row r="2534" spans="1:10" x14ac:dyDescent="0.25">
      <c r="A2534" t="str">
        <f t="shared" si="156"/>
        <v>2024</v>
      </c>
      <c r="B2534" t="str">
        <f t="shared" si="157"/>
        <v>07</v>
      </c>
      <c r="C2534" s="3">
        <f t="shared" si="158"/>
        <v>45474</v>
      </c>
      <c r="D2534">
        <v>202407</v>
      </c>
      <c r="E2534">
        <v>92419368</v>
      </c>
      <c r="F2534">
        <v>2580117</v>
      </c>
      <c r="G2534" s="1">
        <f t="shared" si="159"/>
        <v>2.791749235939376E-2</v>
      </c>
      <c r="H2534" t="s">
        <v>122</v>
      </c>
      <c r="I2534">
        <v>410</v>
      </c>
      <c r="J2534" t="s">
        <v>123</v>
      </c>
    </row>
    <row r="2535" spans="1:10" x14ac:dyDescent="0.25">
      <c r="A2535" t="str">
        <f t="shared" si="156"/>
        <v>2024</v>
      </c>
      <c r="B2535" t="str">
        <f t="shared" si="157"/>
        <v>07</v>
      </c>
      <c r="C2535" s="3">
        <f t="shared" si="158"/>
        <v>45474</v>
      </c>
      <c r="D2535">
        <v>202407</v>
      </c>
      <c r="E2535">
        <v>122991483</v>
      </c>
      <c r="F2535">
        <v>330488</v>
      </c>
      <c r="G2535" s="1">
        <f t="shared" si="159"/>
        <v>2.6870803728742745E-3</v>
      </c>
      <c r="H2535" t="s">
        <v>122</v>
      </c>
      <c r="I2535">
        <v>421</v>
      </c>
      <c r="J2535" t="s">
        <v>124</v>
      </c>
    </row>
    <row r="2536" spans="1:10" x14ac:dyDescent="0.25">
      <c r="A2536" t="str">
        <f t="shared" si="156"/>
        <v>2024</v>
      </c>
      <c r="B2536" t="str">
        <f t="shared" si="157"/>
        <v>07</v>
      </c>
      <c r="C2536" s="3">
        <f t="shared" si="158"/>
        <v>45474</v>
      </c>
      <c r="D2536">
        <v>202407</v>
      </c>
      <c r="E2536">
        <v>42133493</v>
      </c>
      <c r="F2536">
        <v>12648965</v>
      </c>
      <c r="G2536" s="1">
        <f t="shared" si="159"/>
        <v>0.30021163922962668</v>
      </c>
      <c r="H2536" t="s">
        <v>122</v>
      </c>
      <c r="I2536">
        <v>422</v>
      </c>
      <c r="J2536" t="s">
        <v>125</v>
      </c>
    </row>
    <row r="2537" spans="1:10" x14ac:dyDescent="0.25">
      <c r="A2537" t="str">
        <f t="shared" si="156"/>
        <v>2024</v>
      </c>
      <c r="B2537" t="str">
        <f t="shared" si="157"/>
        <v>07</v>
      </c>
      <c r="C2537" s="3">
        <f t="shared" si="158"/>
        <v>45474</v>
      </c>
      <c r="D2537">
        <v>202407</v>
      </c>
      <c r="E2537">
        <v>351488628</v>
      </c>
      <c r="F2537">
        <v>7139936</v>
      </c>
      <c r="G2537" s="1">
        <f t="shared" si="159"/>
        <v>2.0313419642128506E-2</v>
      </c>
      <c r="H2537" t="s">
        <v>122</v>
      </c>
      <c r="I2537">
        <v>429</v>
      </c>
      <c r="J2537" t="s">
        <v>126</v>
      </c>
    </row>
    <row r="2538" spans="1:10" x14ac:dyDescent="0.25">
      <c r="A2538" t="str">
        <f t="shared" si="156"/>
        <v>2024</v>
      </c>
      <c r="B2538" t="str">
        <f t="shared" si="157"/>
        <v>07</v>
      </c>
      <c r="C2538" s="3">
        <f t="shared" si="158"/>
        <v>45474</v>
      </c>
      <c r="D2538">
        <v>202407</v>
      </c>
      <c r="E2538">
        <v>79001480</v>
      </c>
      <c r="F2538">
        <v>191671</v>
      </c>
      <c r="G2538" s="1">
        <f t="shared" si="159"/>
        <v>2.4261697375796E-3</v>
      </c>
      <c r="H2538" t="s">
        <v>122</v>
      </c>
      <c r="I2538">
        <v>431</v>
      </c>
      <c r="J2538" t="s">
        <v>127</v>
      </c>
    </row>
    <row r="2539" spans="1:10" x14ac:dyDescent="0.25">
      <c r="A2539" t="str">
        <f t="shared" si="156"/>
        <v>2024</v>
      </c>
      <c r="B2539" t="str">
        <f t="shared" si="157"/>
        <v>07</v>
      </c>
      <c r="C2539" s="3">
        <f t="shared" si="158"/>
        <v>45474</v>
      </c>
      <c r="D2539">
        <v>202407</v>
      </c>
      <c r="E2539">
        <v>112315796</v>
      </c>
      <c r="F2539">
        <v>2856751</v>
      </c>
      <c r="G2539" s="1">
        <f t="shared" si="159"/>
        <v>2.5434988681378352E-2</v>
      </c>
      <c r="H2539" t="s">
        <v>122</v>
      </c>
      <c r="I2539">
        <v>432</v>
      </c>
      <c r="J2539" t="s">
        <v>128</v>
      </c>
    </row>
    <row r="2540" spans="1:10" x14ac:dyDescent="0.25">
      <c r="A2540" t="str">
        <f t="shared" si="156"/>
        <v>2024</v>
      </c>
      <c r="B2540" t="str">
        <f t="shared" si="157"/>
        <v>07</v>
      </c>
      <c r="C2540" s="3">
        <f t="shared" si="158"/>
        <v>45474</v>
      </c>
      <c r="D2540">
        <v>202407</v>
      </c>
      <c r="E2540">
        <v>2167142</v>
      </c>
      <c r="F2540">
        <v>59291</v>
      </c>
      <c r="G2540" s="1">
        <f t="shared" si="159"/>
        <v>2.7359074762982768E-2</v>
      </c>
      <c r="H2540" t="s">
        <v>122</v>
      </c>
      <c r="I2540">
        <v>433</v>
      </c>
      <c r="J2540" t="s">
        <v>129</v>
      </c>
    </row>
    <row r="2541" spans="1:10" x14ac:dyDescent="0.25">
      <c r="A2541" t="str">
        <f t="shared" si="156"/>
        <v>2024</v>
      </c>
      <c r="B2541" t="str">
        <f t="shared" si="157"/>
        <v>07</v>
      </c>
      <c r="C2541" s="3">
        <f t="shared" si="158"/>
        <v>45474</v>
      </c>
      <c r="D2541">
        <v>202407</v>
      </c>
      <c r="E2541">
        <v>8004185</v>
      </c>
      <c r="F2541">
        <v>74316</v>
      </c>
      <c r="G2541" s="1">
        <f t="shared" si="159"/>
        <v>9.2846429711457186E-3</v>
      </c>
      <c r="H2541" t="s">
        <v>122</v>
      </c>
      <c r="I2541">
        <v>439</v>
      </c>
      <c r="J2541" t="s">
        <v>130</v>
      </c>
    </row>
    <row r="2542" spans="1:10" x14ac:dyDescent="0.25">
      <c r="A2542" t="str">
        <f t="shared" si="156"/>
        <v>2024</v>
      </c>
      <c r="B2542" t="str">
        <f t="shared" si="157"/>
        <v>07</v>
      </c>
      <c r="C2542" s="3">
        <f t="shared" si="158"/>
        <v>45474</v>
      </c>
      <c r="D2542">
        <v>202407</v>
      </c>
      <c r="E2542">
        <v>575208128</v>
      </c>
      <c r="F2542">
        <v>169765</v>
      </c>
      <c r="G2542" s="1">
        <f t="shared" si="159"/>
        <v>2.9513665008572341E-4</v>
      </c>
      <c r="H2542" t="s">
        <v>131</v>
      </c>
      <c r="I2542">
        <v>451</v>
      </c>
      <c r="J2542" t="s">
        <v>132</v>
      </c>
    </row>
    <row r="2543" spans="1:10" x14ac:dyDescent="0.25">
      <c r="A2543" t="str">
        <f t="shared" si="156"/>
        <v>2024</v>
      </c>
      <c r="B2543" t="str">
        <f t="shared" si="157"/>
        <v>07</v>
      </c>
      <c r="C2543" s="3">
        <f t="shared" si="158"/>
        <v>45474</v>
      </c>
      <c r="D2543">
        <v>202407</v>
      </c>
      <c r="E2543">
        <v>41494608</v>
      </c>
      <c r="F2543">
        <v>709854</v>
      </c>
      <c r="G2543" s="1">
        <f t="shared" si="159"/>
        <v>1.7107138353976016E-2</v>
      </c>
      <c r="H2543" t="s">
        <v>131</v>
      </c>
      <c r="I2543">
        <v>452</v>
      </c>
      <c r="J2543" t="s">
        <v>133</v>
      </c>
    </row>
    <row r="2544" spans="1:10" x14ac:dyDescent="0.25">
      <c r="A2544" t="str">
        <f t="shared" si="156"/>
        <v>2024</v>
      </c>
      <c r="B2544" t="str">
        <f t="shared" si="157"/>
        <v>07</v>
      </c>
      <c r="C2544" s="3">
        <f t="shared" si="158"/>
        <v>45474</v>
      </c>
      <c r="D2544">
        <v>202407</v>
      </c>
      <c r="E2544">
        <v>145141790</v>
      </c>
      <c r="F2544">
        <v>507898</v>
      </c>
      <c r="G2544" s="1">
        <f t="shared" si="159"/>
        <v>3.4993229723844525E-3</v>
      </c>
      <c r="H2544" t="s">
        <v>131</v>
      </c>
      <c r="I2544">
        <v>453</v>
      </c>
      <c r="J2544" t="s">
        <v>134</v>
      </c>
    </row>
    <row r="2545" spans="1:10" x14ac:dyDescent="0.25">
      <c r="A2545" t="str">
        <f t="shared" si="156"/>
        <v>2024</v>
      </c>
      <c r="B2545" t="str">
        <f t="shared" si="157"/>
        <v>07</v>
      </c>
      <c r="C2545" s="3">
        <f t="shared" si="158"/>
        <v>45474</v>
      </c>
      <c r="D2545">
        <v>202407</v>
      </c>
      <c r="E2545">
        <v>19746235</v>
      </c>
      <c r="F2545">
        <v>84489</v>
      </c>
      <c r="G2545" s="1">
        <f t="shared" si="159"/>
        <v>4.2787397192426812E-3</v>
      </c>
      <c r="H2545" t="s">
        <v>131</v>
      </c>
      <c r="I2545">
        <v>454</v>
      </c>
      <c r="J2545" t="s">
        <v>135</v>
      </c>
    </row>
    <row r="2546" spans="1:10" x14ac:dyDescent="0.25">
      <c r="A2546" t="str">
        <f t="shared" si="156"/>
        <v>2024</v>
      </c>
      <c r="B2546" t="str">
        <f t="shared" si="157"/>
        <v>07</v>
      </c>
      <c r="C2546" s="3">
        <f t="shared" si="158"/>
        <v>45474</v>
      </c>
      <c r="D2546">
        <v>202407</v>
      </c>
      <c r="E2546">
        <v>1191202758</v>
      </c>
      <c r="F2546">
        <v>2083322</v>
      </c>
      <c r="G2546" s="1">
        <f t="shared" si="159"/>
        <v>1.7489230830004508E-3</v>
      </c>
      <c r="H2546" t="s">
        <v>131</v>
      </c>
      <c r="I2546">
        <v>461</v>
      </c>
      <c r="J2546" t="s">
        <v>136</v>
      </c>
    </row>
    <row r="2547" spans="1:10" x14ac:dyDescent="0.25">
      <c r="A2547" t="str">
        <f t="shared" si="156"/>
        <v>2024</v>
      </c>
      <c r="B2547" t="str">
        <f t="shared" si="157"/>
        <v>07</v>
      </c>
      <c r="C2547" s="3">
        <f t="shared" si="158"/>
        <v>45474</v>
      </c>
      <c r="D2547">
        <v>202407</v>
      </c>
      <c r="E2547">
        <v>93358256</v>
      </c>
      <c r="F2547">
        <v>1566014</v>
      </c>
      <c r="G2547" s="1">
        <f t="shared" si="159"/>
        <v>1.6774242226632853E-2</v>
      </c>
      <c r="H2547" t="s">
        <v>131</v>
      </c>
      <c r="I2547">
        <v>462</v>
      </c>
      <c r="J2547" t="s">
        <v>137</v>
      </c>
    </row>
    <row r="2548" spans="1:10" x14ac:dyDescent="0.25">
      <c r="A2548" t="str">
        <f t="shared" si="156"/>
        <v>2024</v>
      </c>
      <c r="B2548" t="str">
        <f t="shared" si="157"/>
        <v>07</v>
      </c>
      <c r="C2548" s="3">
        <f t="shared" si="158"/>
        <v>45474</v>
      </c>
      <c r="D2548">
        <v>202407</v>
      </c>
      <c r="E2548">
        <v>310834008</v>
      </c>
      <c r="F2548">
        <v>5703616</v>
      </c>
      <c r="G2548" s="1">
        <f t="shared" si="159"/>
        <v>1.8349395025012837E-2</v>
      </c>
      <c r="H2548" t="s">
        <v>131</v>
      </c>
      <c r="I2548">
        <v>463</v>
      </c>
      <c r="J2548" t="s">
        <v>138</v>
      </c>
    </row>
    <row r="2549" spans="1:10" x14ac:dyDescent="0.25">
      <c r="A2549" t="str">
        <f t="shared" si="156"/>
        <v>2024</v>
      </c>
      <c r="B2549" t="str">
        <f t="shared" si="157"/>
        <v>07</v>
      </c>
      <c r="C2549" s="3">
        <f t="shared" si="158"/>
        <v>45474</v>
      </c>
      <c r="D2549">
        <v>202407</v>
      </c>
      <c r="E2549">
        <v>421215533</v>
      </c>
      <c r="F2549">
        <v>2290363</v>
      </c>
      <c r="G2549" s="1">
        <f t="shared" si="159"/>
        <v>5.4375084026162916E-3</v>
      </c>
      <c r="H2549" t="s">
        <v>131</v>
      </c>
      <c r="I2549">
        <v>464</v>
      </c>
      <c r="J2549" t="s">
        <v>139</v>
      </c>
    </row>
    <row r="2550" spans="1:10" x14ac:dyDescent="0.25">
      <c r="A2550" t="str">
        <f t="shared" si="156"/>
        <v>2024</v>
      </c>
      <c r="B2550" t="str">
        <f t="shared" si="157"/>
        <v>07</v>
      </c>
      <c r="C2550" s="3">
        <f t="shared" si="158"/>
        <v>45474</v>
      </c>
      <c r="D2550">
        <v>202407</v>
      </c>
      <c r="E2550">
        <v>364430503</v>
      </c>
      <c r="F2550">
        <v>756177</v>
      </c>
      <c r="G2550" s="1">
        <f t="shared" si="159"/>
        <v>2.0749552898978933E-3</v>
      </c>
      <c r="H2550" t="s">
        <v>131</v>
      </c>
      <c r="I2550">
        <v>465</v>
      </c>
      <c r="J2550" t="s">
        <v>140</v>
      </c>
    </row>
    <row r="2551" spans="1:10" x14ac:dyDescent="0.25">
      <c r="A2551" t="str">
        <f t="shared" si="156"/>
        <v>2024</v>
      </c>
      <c r="B2551" t="str">
        <f t="shared" si="157"/>
        <v>07</v>
      </c>
      <c r="C2551" s="3">
        <f t="shared" si="158"/>
        <v>45474</v>
      </c>
      <c r="D2551">
        <v>202407</v>
      </c>
      <c r="E2551">
        <v>947255713</v>
      </c>
      <c r="F2551">
        <v>7694088</v>
      </c>
      <c r="G2551" s="1">
        <f t="shared" si="159"/>
        <v>8.1225036644355392E-3</v>
      </c>
      <c r="H2551" t="s">
        <v>131</v>
      </c>
      <c r="I2551">
        <v>466</v>
      </c>
      <c r="J2551" t="s">
        <v>141</v>
      </c>
    </row>
    <row r="2552" spans="1:10" x14ac:dyDescent="0.25">
      <c r="A2552" t="str">
        <f t="shared" si="156"/>
        <v>2024</v>
      </c>
      <c r="B2552" t="str">
        <f t="shared" si="157"/>
        <v>07</v>
      </c>
      <c r="C2552" s="3">
        <f t="shared" si="158"/>
        <v>45474</v>
      </c>
      <c r="D2552">
        <v>202407</v>
      </c>
      <c r="E2552">
        <v>180926357</v>
      </c>
      <c r="F2552">
        <v>803284</v>
      </c>
      <c r="G2552" s="1">
        <f t="shared" si="159"/>
        <v>4.439839575170355E-3</v>
      </c>
      <c r="H2552" t="s">
        <v>131</v>
      </c>
      <c r="I2552">
        <v>469</v>
      </c>
      <c r="J2552" t="s">
        <v>142</v>
      </c>
    </row>
    <row r="2553" spans="1:10" x14ac:dyDescent="0.25">
      <c r="A2553" t="str">
        <f t="shared" si="156"/>
        <v>2024</v>
      </c>
      <c r="B2553" t="str">
        <f t="shared" si="157"/>
        <v>07</v>
      </c>
      <c r="C2553" s="3">
        <f t="shared" si="158"/>
        <v>45474</v>
      </c>
      <c r="D2553">
        <v>202407</v>
      </c>
      <c r="E2553">
        <v>244457583</v>
      </c>
      <c r="F2553">
        <v>1647286</v>
      </c>
      <c r="G2553" s="1">
        <f t="shared" si="159"/>
        <v>6.7385350856553304E-3</v>
      </c>
      <c r="H2553" t="s">
        <v>131</v>
      </c>
      <c r="I2553">
        <v>471</v>
      </c>
      <c r="J2553" t="s">
        <v>143</v>
      </c>
    </row>
    <row r="2554" spans="1:10" x14ac:dyDescent="0.25">
      <c r="A2554" t="str">
        <f t="shared" si="156"/>
        <v>2024</v>
      </c>
      <c r="B2554" t="str">
        <f t="shared" si="157"/>
        <v>07</v>
      </c>
      <c r="C2554" s="3">
        <f t="shared" si="158"/>
        <v>45474</v>
      </c>
      <c r="D2554">
        <v>202407</v>
      </c>
      <c r="E2554">
        <v>162830028</v>
      </c>
      <c r="F2554">
        <v>2414998</v>
      </c>
      <c r="G2554" s="1">
        <f t="shared" si="159"/>
        <v>1.4831404438498286E-2</v>
      </c>
      <c r="H2554" t="s">
        <v>131</v>
      </c>
      <c r="I2554">
        <v>472</v>
      </c>
      <c r="J2554" t="s">
        <v>144</v>
      </c>
    </row>
    <row r="2555" spans="1:10" x14ac:dyDescent="0.25">
      <c r="A2555" t="str">
        <f t="shared" si="156"/>
        <v>2024</v>
      </c>
      <c r="B2555" t="str">
        <f t="shared" si="157"/>
        <v>07</v>
      </c>
      <c r="C2555" s="3">
        <f t="shared" si="158"/>
        <v>45474</v>
      </c>
      <c r="D2555">
        <v>202407</v>
      </c>
      <c r="E2555">
        <v>146918480</v>
      </c>
      <c r="F2555">
        <v>445304</v>
      </c>
      <c r="G2555" s="1">
        <f t="shared" si="159"/>
        <v>3.0309597540078008E-3</v>
      </c>
      <c r="H2555" t="s">
        <v>131</v>
      </c>
      <c r="I2555">
        <v>473</v>
      </c>
      <c r="J2555" t="s">
        <v>145</v>
      </c>
    </row>
    <row r="2556" spans="1:10" x14ac:dyDescent="0.25">
      <c r="A2556" t="str">
        <f t="shared" si="156"/>
        <v>2024</v>
      </c>
      <c r="B2556" t="str">
        <f t="shared" si="157"/>
        <v>07</v>
      </c>
      <c r="C2556" s="3">
        <f t="shared" si="158"/>
        <v>45474</v>
      </c>
      <c r="D2556">
        <v>202407</v>
      </c>
      <c r="E2556">
        <v>7753703</v>
      </c>
      <c r="F2556">
        <v>103689</v>
      </c>
      <c r="G2556" s="1">
        <f t="shared" si="159"/>
        <v>1.3372836179048901E-2</v>
      </c>
      <c r="H2556" t="s">
        <v>131</v>
      </c>
      <c r="I2556">
        <v>474</v>
      </c>
      <c r="J2556" t="s">
        <v>146</v>
      </c>
    </row>
    <row r="2557" spans="1:10" x14ac:dyDescent="0.25">
      <c r="A2557" t="str">
        <f t="shared" si="156"/>
        <v>2024</v>
      </c>
      <c r="B2557" t="str">
        <f t="shared" si="157"/>
        <v>07</v>
      </c>
      <c r="C2557" s="3">
        <f t="shared" si="158"/>
        <v>45474</v>
      </c>
      <c r="D2557">
        <v>202407</v>
      </c>
      <c r="E2557">
        <v>337608610</v>
      </c>
      <c r="F2557">
        <v>3359039</v>
      </c>
      <c r="G2557" s="1">
        <f t="shared" si="159"/>
        <v>9.9495063233132584E-3</v>
      </c>
      <c r="H2557" t="s">
        <v>131</v>
      </c>
      <c r="I2557">
        <v>475</v>
      </c>
      <c r="J2557" t="s">
        <v>147</v>
      </c>
    </row>
    <row r="2558" spans="1:10" x14ac:dyDescent="0.25">
      <c r="A2558" t="str">
        <f t="shared" si="156"/>
        <v>2024</v>
      </c>
      <c r="B2558" t="str">
        <f t="shared" si="157"/>
        <v>07</v>
      </c>
      <c r="C2558" s="3">
        <f t="shared" si="158"/>
        <v>45474</v>
      </c>
      <c r="D2558">
        <v>202407</v>
      </c>
      <c r="E2558">
        <v>13058859</v>
      </c>
      <c r="F2558">
        <v>241821</v>
      </c>
      <c r="G2558" s="1">
        <f t="shared" si="159"/>
        <v>1.8517774026046225E-2</v>
      </c>
      <c r="H2558" t="s">
        <v>131</v>
      </c>
      <c r="I2558">
        <v>476</v>
      </c>
      <c r="J2558" t="s">
        <v>148</v>
      </c>
    </row>
    <row r="2559" spans="1:10" x14ac:dyDescent="0.25">
      <c r="A2559" t="str">
        <f t="shared" si="156"/>
        <v>2024</v>
      </c>
      <c r="B2559" t="str">
        <f t="shared" si="157"/>
        <v>07</v>
      </c>
      <c r="C2559" s="3">
        <f t="shared" si="158"/>
        <v>45474</v>
      </c>
      <c r="D2559">
        <v>202407</v>
      </c>
      <c r="E2559">
        <v>351573930</v>
      </c>
      <c r="F2559">
        <v>2803453</v>
      </c>
      <c r="G2559" s="1">
        <f t="shared" si="159"/>
        <v>7.9740070601935706E-3</v>
      </c>
      <c r="H2559" t="s">
        <v>131</v>
      </c>
      <c r="I2559">
        <v>477</v>
      </c>
      <c r="J2559" t="s">
        <v>149</v>
      </c>
    </row>
    <row r="2560" spans="1:10" x14ac:dyDescent="0.25">
      <c r="A2560" t="str">
        <f t="shared" si="156"/>
        <v>2024</v>
      </c>
      <c r="B2560" t="str">
        <f t="shared" si="157"/>
        <v>07</v>
      </c>
      <c r="C2560" s="3">
        <f t="shared" si="158"/>
        <v>45474</v>
      </c>
      <c r="D2560">
        <v>202407</v>
      </c>
      <c r="E2560">
        <v>1903581</v>
      </c>
      <c r="F2560">
        <v>85794</v>
      </c>
      <c r="G2560" s="1">
        <f t="shared" si="159"/>
        <v>4.5069792144384717E-2</v>
      </c>
      <c r="H2560" t="s">
        <v>131</v>
      </c>
      <c r="I2560">
        <v>478</v>
      </c>
      <c r="J2560" t="s">
        <v>150</v>
      </c>
    </row>
    <row r="2561" spans="1:10" x14ac:dyDescent="0.25">
      <c r="A2561" t="str">
        <f t="shared" si="156"/>
        <v>2024</v>
      </c>
      <c r="B2561" t="str">
        <f t="shared" si="157"/>
        <v>07</v>
      </c>
      <c r="C2561" s="3">
        <f t="shared" si="158"/>
        <v>45474</v>
      </c>
      <c r="D2561">
        <v>202407</v>
      </c>
      <c r="E2561">
        <v>20300501</v>
      </c>
      <c r="F2561">
        <v>278422</v>
      </c>
      <c r="G2561" s="1">
        <f t="shared" si="159"/>
        <v>1.3715030973866112E-2</v>
      </c>
      <c r="H2561" t="s">
        <v>131</v>
      </c>
      <c r="I2561">
        <v>479</v>
      </c>
      <c r="J2561" t="s">
        <v>151</v>
      </c>
    </row>
    <row r="2562" spans="1:10" x14ac:dyDescent="0.25">
      <c r="A2562" t="str">
        <f t="shared" si="156"/>
        <v>2024</v>
      </c>
      <c r="B2562" t="str">
        <f t="shared" si="157"/>
        <v>07</v>
      </c>
      <c r="C2562" s="3">
        <f t="shared" si="158"/>
        <v>45474</v>
      </c>
      <c r="D2562">
        <v>202407</v>
      </c>
      <c r="E2562">
        <v>10284295</v>
      </c>
      <c r="F2562">
        <v>43884</v>
      </c>
      <c r="G2562" s="1">
        <f t="shared" si="159"/>
        <v>4.2670887989891383E-3</v>
      </c>
      <c r="H2562" t="s">
        <v>152</v>
      </c>
      <c r="I2562">
        <v>491</v>
      </c>
      <c r="J2562" t="s">
        <v>153</v>
      </c>
    </row>
    <row r="2563" spans="1:10" x14ac:dyDescent="0.25">
      <c r="A2563" t="str">
        <f t="shared" ref="A2563:A2626" si="160">LEFT(D2563,4)</f>
        <v>2024</v>
      </c>
      <c r="B2563" t="str">
        <f t="shared" ref="B2563:B2626" si="161">RIGHT(D2563,2)</f>
        <v>07</v>
      </c>
      <c r="C2563" s="3">
        <f t="shared" ref="C2563:C2626" si="162">DATE(A2563,B2563,1)</f>
        <v>45474</v>
      </c>
      <c r="D2563">
        <v>202407</v>
      </c>
      <c r="E2563">
        <v>903677198</v>
      </c>
      <c r="F2563">
        <v>3601600</v>
      </c>
      <c r="G2563" s="1">
        <f t="shared" ref="G2563:G2626" si="163">F2563/E2563</f>
        <v>3.9854939440443866E-3</v>
      </c>
      <c r="H2563" t="s">
        <v>152</v>
      </c>
      <c r="I2563">
        <v>492</v>
      </c>
      <c r="J2563" t="s">
        <v>154</v>
      </c>
    </row>
    <row r="2564" spans="1:10" x14ac:dyDescent="0.25">
      <c r="A2564" t="str">
        <f t="shared" si="160"/>
        <v>2024</v>
      </c>
      <c r="B2564" t="str">
        <f t="shared" si="161"/>
        <v>07</v>
      </c>
      <c r="C2564" s="3">
        <f t="shared" si="162"/>
        <v>45474</v>
      </c>
      <c r="D2564">
        <v>202407</v>
      </c>
      <c r="E2564">
        <v>46953205</v>
      </c>
      <c r="F2564">
        <v>5176</v>
      </c>
      <c r="G2564" s="1">
        <f t="shared" si="163"/>
        <v>1.102374161678633E-4</v>
      </c>
      <c r="H2564" t="s">
        <v>152</v>
      </c>
      <c r="I2564">
        <v>493</v>
      </c>
      <c r="J2564" t="s">
        <v>155</v>
      </c>
    </row>
    <row r="2565" spans="1:10" x14ac:dyDescent="0.25">
      <c r="A2565" t="str">
        <f t="shared" si="160"/>
        <v>2024</v>
      </c>
      <c r="B2565" t="str">
        <f t="shared" si="161"/>
        <v>07</v>
      </c>
      <c r="C2565" s="3">
        <f t="shared" si="162"/>
        <v>45474</v>
      </c>
      <c r="D2565">
        <v>202407</v>
      </c>
      <c r="E2565">
        <v>6458046</v>
      </c>
      <c r="F2565">
        <v>8908</v>
      </c>
      <c r="G2565" s="1">
        <f t="shared" si="163"/>
        <v>1.3793645941822031E-3</v>
      </c>
      <c r="H2565" t="s">
        <v>152</v>
      </c>
      <c r="I2565">
        <v>501</v>
      </c>
      <c r="J2565" t="s">
        <v>156</v>
      </c>
    </row>
    <row r="2566" spans="1:10" x14ac:dyDescent="0.25">
      <c r="A2566" t="str">
        <f t="shared" si="160"/>
        <v>2024</v>
      </c>
      <c r="B2566" t="str">
        <f t="shared" si="161"/>
        <v>07</v>
      </c>
      <c r="C2566" s="3">
        <f t="shared" si="162"/>
        <v>45474</v>
      </c>
      <c r="D2566">
        <v>202407</v>
      </c>
      <c r="E2566">
        <v>4686645</v>
      </c>
      <c r="F2566">
        <v>51115</v>
      </c>
      <c r="G2566" s="1">
        <f t="shared" si="163"/>
        <v>1.0906522683070725E-2</v>
      </c>
      <c r="H2566" t="s">
        <v>152</v>
      </c>
      <c r="I2566">
        <v>502</v>
      </c>
      <c r="J2566" t="s">
        <v>157</v>
      </c>
    </row>
    <row r="2567" spans="1:10" x14ac:dyDescent="0.25">
      <c r="A2567" t="str">
        <f t="shared" si="160"/>
        <v>2024</v>
      </c>
      <c r="B2567" t="str">
        <f t="shared" si="161"/>
        <v>07</v>
      </c>
      <c r="C2567" s="3">
        <f t="shared" si="162"/>
        <v>45474</v>
      </c>
      <c r="D2567">
        <v>202407</v>
      </c>
      <c r="E2567">
        <v>164602200</v>
      </c>
      <c r="F2567">
        <v>14192</v>
      </c>
      <c r="G2567" s="1">
        <f t="shared" si="163"/>
        <v>8.621998976927405E-5</v>
      </c>
      <c r="H2567" t="s">
        <v>152</v>
      </c>
      <c r="I2567">
        <v>511</v>
      </c>
      <c r="J2567" t="s">
        <v>158</v>
      </c>
    </row>
    <row r="2568" spans="1:10" x14ac:dyDescent="0.25">
      <c r="A2568" t="str">
        <f t="shared" si="160"/>
        <v>2024</v>
      </c>
      <c r="B2568" t="str">
        <f t="shared" si="161"/>
        <v>07</v>
      </c>
      <c r="C2568" s="3">
        <f t="shared" si="162"/>
        <v>45474</v>
      </c>
      <c r="D2568">
        <v>202407</v>
      </c>
      <c r="E2568">
        <v>572255</v>
      </c>
      <c r="F2568">
        <v>2940</v>
      </c>
      <c r="G2568" s="1">
        <f t="shared" si="163"/>
        <v>5.1375697896916582E-3</v>
      </c>
      <c r="H2568" t="s">
        <v>152</v>
      </c>
      <c r="I2568">
        <v>512</v>
      </c>
      <c r="J2568" t="s">
        <v>159</v>
      </c>
    </row>
    <row r="2569" spans="1:10" x14ac:dyDescent="0.25">
      <c r="A2569" t="str">
        <f t="shared" si="160"/>
        <v>2024</v>
      </c>
      <c r="B2569" t="str">
        <f t="shared" si="161"/>
        <v>07</v>
      </c>
      <c r="C2569" s="3">
        <f t="shared" si="162"/>
        <v>45474</v>
      </c>
      <c r="D2569">
        <v>202407</v>
      </c>
      <c r="E2569">
        <v>18971686</v>
      </c>
      <c r="F2569">
        <v>25887</v>
      </c>
      <c r="G2569" s="1">
        <f t="shared" si="163"/>
        <v>1.3645070870348581E-3</v>
      </c>
      <c r="H2569" t="s">
        <v>152</v>
      </c>
      <c r="I2569">
        <v>521</v>
      </c>
      <c r="J2569" t="s">
        <v>160</v>
      </c>
    </row>
    <row r="2570" spans="1:10" x14ac:dyDescent="0.25">
      <c r="A2570" t="str">
        <f t="shared" si="160"/>
        <v>2024</v>
      </c>
      <c r="B2570" t="str">
        <f t="shared" si="161"/>
        <v>07</v>
      </c>
      <c r="C2570" s="3">
        <f t="shared" si="162"/>
        <v>45474</v>
      </c>
      <c r="D2570">
        <v>202407</v>
      </c>
      <c r="E2570">
        <v>20329869</v>
      </c>
      <c r="F2570">
        <v>60912</v>
      </c>
      <c r="G2570" s="1">
        <f t="shared" si="163"/>
        <v>2.9961826118997618E-3</v>
      </c>
      <c r="H2570" t="s">
        <v>152</v>
      </c>
      <c r="I2570">
        <v>522</v>
      </c>
      <c r="J2570" t="s">
        <v>161</v>
      </c>
    </row>
    <row r="2571" spans="1:10" x14ac:dyDescent="0.25">
      <c r="A2571" t="str">
        <f t="shared" si="160"/>
        <v>2024</v>
      </c>
      <c r="B2571" t="str">
        <f t="shared" si="161"/>
        <v>07</v>
      </c>
      <c r="C2571" s="3">
        <f t="shared" si="162"/>
        <v>45474</v>
      </c>
      <c r="D2571">
        <v>202407</v>
      </c>
      <c r="E2571">
        <v>104263657</v>
      </c>
      <c r="F2571">
        <v>7083307</v>
      </c>
      <c r="G2571" s="1">
        <f t="shared" si="163"/>
        <v>6.7936491044046157E-2</v>
      </c>
      <c r="H2571" t="s">
        <v>152</v>
      </c>
      <c r="I2571">
        <v>523</v>
      </c>
      <c r="J2571" t="s">
        <v>162</v>
      </c>
    </row>
    <row r="2572" spans="1:10" x14ac:dyDescent="0.25">
      <c r="A2572" t="str">
        <f t="shared" si="160"/>
        <v>2024</v>
      </c>
      <c r="B2572" t="str">
        <f t="shared" si="161"/>
        <v>07</v>
      </c>
      <c r="C2572" s="3">
        <f t="shared" si="162"/>
        <v>45474</v>
      </c>
      <c r="D2572">
        <v>202407</v>
      </c>
      <c r="E2572">
        <v>32757187</v>
      </c>
      <c r="F2572">
        <v>100785</v>
      </c>
      <c r="G2572" s="1">
        <f t="shared" si="163"/>
        <v>3.0767293907135555E-3</v>
      </c>
      <c r="H2572" t="s">
        <v>152</v>
      </c>
      <c r="I2572">
        <v>524</v>
      </c>
      <c r="J2572" t="s">
        <v>163</v>
      </c>
    </row>
    <row r="2573" spans="1:10" x14ac:dyDescent="0.25">
      <c r="A2573" t="str">
        <f t="shared" si="160"/>
        <v>2024</v>
      </c>
      <c r="B2573" t="str">
        <f t="shared" si="161"/>
        <v>07</v>
      </c>
      <c r="C2573" s="3">
        <f t="shared" si="162"/>
        <v>45474</v>
      </c>
      <c r="D2573">
        <v>202407</v>
      </c>
      <c r="E2573">
        <v>9834821</v>
      </c>
      <c r="F2573">
        <v>127277</v>
      </c>
      <c r="G2573" s="1">
        <f t="shared" si="163"/>
        <v>1.2941465838574999E-2</v>
      </c>
      <c r="H2573" t="s">
        <v>152</v>
      </c>
      <c r="I2573">
        <v>530</v>
      </c>
      <c r="J2573" t="s">
        <v>164</v>
      </c>
    </row>
    <row r="2574" spans="1:10" x14ac:dyDescent="0.25">
      <c r="A2574" t="str">
        <f t="shared" si="160"/>
        <v>2024</v>
      </c>
      <c r="B2574" t="str">
        <f t="shared" si="161"/>
        <v>07</v>
      </c>
      <c r="C2574" s="3">
        <f t="shared" si="162"/>
        <v>45474</v>
      </c>
      <c r="D2574">
        <v>202407</v>
      </c>
      <c r="E2574">
        <v>53936665</v>
      </c>
      <c r="F2574">
        <v>462090</v>
      </c>
      <c r="G2574" s="1">
        <f t="shared" si="163"/>
        <v>8.5672705199700428E-3</v>
      </c>
      <c r="H2574" t="s">
        <v>165</v>
      </c>
      <c r="I2574">
        <v>551</v>
      </c>
      <c r="J2574" t="s">
        <v>166</v>
      </c>
    </row>
    <row r="2575" spans="1:10" x14ac:dyDescent="0.25">
      <c r="A2575" t="str">
        <f t="shared" si="160"/>
        <v>2024</v>
      </c>
      <c r="B2575" t="str">
        <f t="shared" si="161"/>
        <v>07</v>
      </c>
      <c r="C2575" s="3">
        <f t="shared" si="162"/>
        <v>45474</v>
      </c>
      <c r="D2575">
        <v>202407</v>
      </c>
      <c r="E2575">
        <v>1084755</v>
      </c>
      <c r="F2575">
        <v>10235</v>
      </c>
      <c r="G2575" s="1">
        <f t="shared" si="163"/>
        <v>9.4353102774359186E-3</v>
      </c>
      <c r="H2575" t="s">
        <v>165</v>
      </c>
      <c r="I2575">
        <v>552</v>
      </c>
      <c r="J2575" t="s">
        <v>167</v>
      </c>
    </row>
    <row r="2576" spans="1:10" x14ac:dyDescent="0.25">
      <c r="A2576" t="str">
        <f t="shared" si="160"/>
        <v>2024</v>
      </c>
      <c r="B2576" t="str">
        <f t="shared" si="161"/>
        <v>07</v>
      </c>
      <c r="C2576" s="3">
        <f t="shared" si="162"/>
        <v>45474</v>
      </c>
      <c r="D2576">
        <v>202407</v>
      </c>
      <c r="E2576">
        <v>107323075</v>
      </c>
      <c r="F2576">
        <v>1058967</v>
      </c>
      <c r="G2576" s="1">
        <f t="shared" si="163"/>
        <v>9.867095216941929E-3</v>
      </c>
      <c r="H2576" t="s">
        <v>165</v>
      </c>
      <c r="I2576">
        <v>561</v>
      </c>
      <c r="J2576" t="s">
        <v>168</v>
      </c>
    </row>
    <row r="2577" spans="1:10" x14ac:dyDescent="0.25">
      <c r="A2577" t="str">
        <f t="shared" si="160"/>
        <v>2024</v>
      </c>
      <c r="B2577" t="str">
        <f t="shared" si="161"/>
        <v>07</v>
      </c>
      <c r="C2577" s="3">
        <f t="shared" si="162"/>
        <v>45474</v>
      </c>
      <c r="D2577">
        <v>202407</v>
      </c>
      <c r="E2577">
        <v>9354877</v>
      </c>
      <c r="F2577">
        <v>118868</v>
      </c>
      <c r="G2577" s="1">
        <f t="shared" si="163"/>
        <v>1.2706527301214115E-2</v>
      </c>
      <c r="H2577" t="s">
        <v>165</v>
      </c>
      <c r="I2577">
        <v>562</v>
      </c>
      <c r="J2577" t="s">
        <v>169</v>
      </c>
    </row>
    <row r="2578" spans="1:10" x14ac:dyDescent="0.25">
      <c r="A2578" t="str">
        <f t="shared" si="160"/>
        <v>2024</v>
      </c>
      <c r="B2578" t="str">
        <f t="shared" si="161"/>
        <v>07</v>
      </c>
      <c r="C2578" s="3">
        <f t="shared" si="162"/>
        <v>45474</v>
      </c>
      <c r="D2578">
        <v>202407</v>
      </c>
      <c r="E2578">
        <v>2837918</v>
      </c>
      <c r="F2578">
        <v>24633</v>
      </c>
      <c r="G2578" s="1">
        <f t="shared" si="163"/>
        <v>8.6799548119431223E-3</v>
      </c>
      <c r="H2578" t="s">
        <v>152</v>
      </c>
      <c r="I2578">
        <v>581</v>
      </c>
      <c r="J2578" t="s">
        <v>170</v>
      </c>
    </row>
    <row r="2579" spans="1:10" x14ac:dyDescent="0.25">
      <c r="A2579" t="str">
        <f t="shared" si="160"/>
        <v>2024</v>
      </c>
      <c r="B2579" t="str">
        <f t="shared" si="161"/>
        <v>07</v>
      </c>
      <c r="C2579" s="3">
        <f t="shared" si="162"/>
        <v>45474</v>
      </c>
      <c r="D2579">
        <v>202407</v>
      </c>
      <c r="E2579">
        <v>8803744</v>
      </c>
      <c r="F2579">
        <v>21709</v>
      </c>
      <c r="G2579" s="1">
        <f t="shared" si="163"/>
        <v>2.4658826971797453E-3</v>
      </c>
      <c r="H2579" t="s">
        <v>152</v>
      </c>
      <c r="I2579">
        <v>591</v>
      </c>
      <c r="J2579" t="s">
        <v>171</v>
      </c>
    </row>
    <row r="2580" spans="1:10" x14ac:dyDescent="0.25">
      <c r="A2580" t="str">
        <f t="shared" si="160"/>
        <v>2024</v>
      </c>
      <c r="B2580" t="str">
        <f t="shared" si="161"/>
        <v>07</v>
      </c>
      <c r="C2580" s="3">
        <f t="shared" si="162"/>
        <v>45474</v>
      </c>
      <c r="D2580">
        <v>202407</v>
      </c>
      <c r="E2580">
        <v>493357</v>
      </c>
      <c r="F2580">
        <v>3478</v>
      </c>
      <c r="G2580" s="1">
        <f t="shared" si="163"/>
        <v>7.0496618067646755E-3</v>
      </c>
      <c r="H2580" t="s">
        <v>152</v>
      </c>
      <c r="I2580">
        <v>592</v>
      </c>
      <c r="J2580" t="s">
        <v>172</v>
      </c>
    </row>
    <row r="2581" spans="1:10" x14ac:dyDescent="0.25">
      <c r="A2581" t="str">
        <f t="shared" si="160"/>
        <v>2024</v>
      </c>
      <c r="B2581" t="str">
        <f t="shared" si="161"/>
        <v>07</v>
      </c>
      <c r="C2581" s="3">
        <f t="shared" si="162"/>
        <v>45474</v>
      </c>
      <c r="D2581">
        <v>202407</v>
      </c>
      <c r="E2581">
        <v>6213725</v>
      </c>
      <c r="F2581">
        <v>24683</v>
      </c>
      <c r="G2581" s="1">
        <f t="shared" si="163"/>
        <v>3.97233543486395E-3</v>
      </c>
      <c r="H2581" t="s">
        <v>152</v>
      </c>
      <c r="I2581">
        <v>601</v>
      </c>
      <c r="J2581" t="s">
        <v>173</v>
      </c>
    </row>
    <row r="2582" spans="1:10" x14ac:dyDescent="0.25">
      <c r="A2582" t="str">
        <f t="shared" si="160"/>
        <v>2024</v>
      </c>
      <c r="B2582" t="str">
        <f t="shared" si="161"/>
        <v>07</v>
      </c>
      <c r="C2582" s="3">
        <f t="shared" si="162"/>
        <v>45474</v>
      </c>
      <c r="D2582">
        <v>202407</v>
      </c>
      <c r="E2582">
        <v>16661021</v>
      </c>
      <c r="F2582">
        <v>50515</v>
      </c>
      <c r="G2582" s="1">
        <f t="shared" si="163"/>
        <v>3.0319270349638237E-3</v>
      </c>
      <c r="H2582" t="s">
        <v>152</v>
      </c>
      <c r="I2582">
        <v>602</v>
      </c>
      <c r="J2582" t="s">
        <v>174</v>
      </c>
    </row>
    <row r="2583" spans="1:10" x14ac:dyDescent="0.25">
      <c r="A2583" t="str">
        <f t="shared" si="160"/>
        <v>2024</v>
      </c>
      <c r="B2583" t="str">
        <f t="shared" si="161"/>
        <v>07</v>
      </c>
      <c r="C2583" s="3">
        <f t="shared" si="162"/>
        <v>45474</v>
      </c>
      <c r="D2583">
        <v>202407</v>
      </c>
      <c r="E2583">
        <v>438108</v>
      </c>
      <c r="F2583">
        <v>50</v>
      </c>
      <c r="G2583" s="1">
        <f t="shared" si="163"/>
        <v>1.1412711021026779E-4</v>
      </c>
      <c r="H2583" t="s">
        <v>152</v>
      </c>
      <c r="I2583">
        <v>611</v>
      </c>
      <c r="J2583" t="s">
        <v>175</v>
      </c>
    </row>
    <row r="2584" spans="1:10" x14ac:dyDescent="0.25">
      <c r="A2584" t="str">
        <f t="shared" si="160"/>
        <v>2024</v>
      </c>
      <c r="B2584" t="str">
        <f t="shared" si="161"/>
        <v>07</v>
      </c>
      <c r="C2584" s="3">
        <f t="shared" si="162"/>
        <v>45474</v>
      </c>
      <c r="D2584">
        <v>202407</v>
      </c>
      <c r="E2584">
        <v>390944277</v>
      </c>
      <c r="F2584">
        <v>278676</v>
      </c>
      <c r="G2584" s="1">
        <f t="shared" si="163"/>
        <v>7.1282793071811615E-4</v>
      </c>
      <c r="H2584" t="s">
        <v>152</v>
      </c>
      <c r="I2584">
        <v>612</v>
      </c>
      <c r="J2584" t="s">
        <v>176</v>
      </c>
    </row>
    <row r="2585" spans="1:10" x14ac:dyDescent="0.25">
      <c r="A2585" t="str">
        <f t="shared" si="160"/>
        <v>2024</v>
      </c>
      <c r="B2585" t="str">
        <f t="shared" si="161"/>
        <v>07</v>
      </c>
      <c r="C2585" s="3">
        <f t="shared" si="162"/>
        <v>45474</v>
      </c>
      <c r="D2585">
        <v>202407</v>
      </c>
      <c r="E2585">
        <v>525352</v>
      </c>
      <c r="F2585">
        <v>5011</v>
      </c>
      <c r="G2585" s="1">
        <f t="shared" si="163"/>
        <v>9.5383666570223388E-3</v>
      </c>
      <c r="H2585" t="s">
        <v>152</v>
      </c>
      <c r="I2585">
        <v>613</v>
      </c>
      <c r="J2585" t="s">
        <v>177</v>
      </c>
    </row>
    <row r="2586" spans="1:10" x14ac:dyDescent="0.25">
      <c r="A2586" t="str">
        <f t="shared" si="160"/>
        <v>2024</v>
      </c>
      <c r="B2586" t="str">
        <f t="shared" si="161"/>
        <v>07</v>
      </c>
      <c r="C2586" s="3">
        <f t="shared" si="162"/>
        <v>45474</v>
      </c>
      <c r="D2586">
        <v>202407</v>
      </c>
      <c r="E2586">
        <v>2035595</v>
      </c>
      <c r="F2586">
        <v>18863</v>
      </c>
      <c r="G2586" s="1">
        <f t="shared" si="163"/>
        <v>9.2665780766802829E-3</v>
      </c>
      <c r="H2586" t="s">
        <v>152</v>
      </c>
      <c r="I2586">
        <v>614</v>
      </c>
      <c r="J2586" t="s">
        <v>178</v>
      </c>
    </row>
    <row r="2587" spans="1:10" x14ac:dyDescent="0.25">
      <c r="A2587" t="str">
        <f t="shared" si="160"/>
        <v>2024</v>
      </c>
      <c r="B2587" t="str">
        <f t="shared" si="161"/>
        <v>07</v>
      </c>
      <c r="C2587" s="3">
        <f t="shared" si="162"/>
        <v>45474</v>
      </c>
      <c r="D2587">
        <v>202407</v>
      </c>
      <c r="E2587">
        <v>11623749</v>
      </c>
      <c r="F2587">
        <v>169289</v>
      </c>
      <c r="G2587" s="1">
        <f t="shared" si="163"/>
        <v>1.4564061904640232E-2</v>
      </c>
      <c r="H2587" t="s">
        <v>152</v>
      </c>
      <c r="I2587">
        <v>619</v>
      </c>
      <c r="J2587" t="s">
        <v>179</v>
      </c>
    </row>
    <row r="2588" spans="1:10" x14ac:dyDescent="0.25">
      <c r="A2588" t="str">
        <f t="shared" si="160"/>
        <v>2024</v>
      </c>
      <c r="B2588" t="str">
        <f t="shared" si="161"/>
        <v>07</v>
      </c>
      <c r="C2588" s="3">
        <f t="shared" si="162"/>
        <v>45474</v>
      </c>
      <c r="D2588">
        <v>202407</v>
      </c>
      <c r="E2588">
        <v>913316416</v>
      </c>
      <c r="F2588">
        <v>1144909</v>
      </c>
      <c r="G2588" s="1">
        <f t="shared" si="163"/>
        <v>1.2535732194700856E-3</v>
      </c>
      <c r="H2588" t="s">
        <v>152</v>
      </c>
      <c r="I2588">
        <v>620</v>
      </c>
      <c r="J2588" t="s">
        <v>180</v>
      </c>
    </row>
    <row r="2589" spans="1:10" x14ac:dyDescent="0.25">
      <c r="A2589" t="str">
        <f t="shared" si="160"/>
        <v>2024</v>
      </c>
      <c r="B2589" t="str">
        <f t="shared" si="161"/>
        <v>07</v>
      </c>
      <c r="C2589" s="3">
        <f t="shared" si="162"/>
        <v>45474</v>
      </c>
      <c r="D2589">
        <v>202407</v>
      </c>
      <c r="E2589">
        <v>3732359</v>
      </c>
      <c r="F2589">
        <v>141055</v>
      </c>
      <c r="G2589" s="1">
        <f t="shared" si="163"/>
        <v>3.7792452440936146E-2</v>
      </c>
      <c r="H2589" t="s">
        <v>152</v>
      </c>
      <c r="I2589">
        <v>631</v>
      </c>
      <c r="J2589" t="s">
        <v>181</v>
      </c>
    </row>
    <row r="2590" spans="1:10" x14ac:dyDescent="0.25">
      <c r="A2590" t="str">
        <f t="shared" si="160"/>
        <v>2024</v>
      </c>
      <c r="B2590" t="str">
        <f t="shared" si="161"/>
        <v>07</v>
      </c>
      <c r="C2590" s="3">
        <f t="shared" si="162"/>
        <v>45474</v>
      </c>
      <c r="D2590">
        <v>202407</v>
      </c>
      <c r="E2590">
        <v>1034257</v>
      </c>
      <c r="F2590">
        <v>17343</v>
      </c>
      <c r="G2590" s="1">
        <f t="shared" si="163"/>
        <v>1.6768559458625855E-2</v>
      </c>
      <c r="H2590" t="s">
        <v>152</v>
      </c>
      <c r="I2590">
        <v>639</v>
      </c>
      <c r="J2590" t="s">
        <v>182</v>
      </c>
    </row>
    <row r="2591" spans="1:10" x14ac:dyDescent="0.25">
      <c r="A2591" t="str">
        <f t="shared" si="160"/>
        <v>2024</v>
      </c>
      <c r="B2591" t="str">
        <f t="shared" si="161"/>
        <v>07</v>
      </c>
      <c r="C2591" s="3">
        <f t="shared" si="162"/>
        <v>45474</v>
      </c>
      <c r="D2591">
        <v>202407</v>
      </c>
      <c r="E2591">
        <v>868126236</v>
      </c>
      <c r="F2591">
        <v>3543297</v>
      </c>
      <c r="G2591" s="1">
        <f t="shared" si="163"/>
        <v>4.0815458087365072E-3</v>
      </c>
      <c r="H2591" t="s">
        <v>183</v>
      </c>
      <c r="I2591">
        <v>641</v>
      </c>
      <c r="J2591" t="s">
        <v>184</v>
      </c>
    </row>
    <row r="2592" spans="1:10" x14ac:dyDescent="0.25">
      <c r="A2592" t="str">
        <f t="shared" si="160"/>
        <v>2024</v>
      </c>
      <c r="B2592" t="str">
        <f t="shared" si="161"/>
        <v>07</v>
      </c>
      <c r="C2592" s="3">
        <f t="shared" si="162"/>
        <v>45474</v>
      </c>
      <c r="D2592">
        <v>202407</v>
      </c>
      <c r="E2592">
        <v>77614</v>
      </c>
      <c r="F2592">
        <v>18693</v>
      </c>
      <c r="G2592" s="1">
        <f t="shared" si="163"/>
        <v>0.24084572370964002</v>
      </c>
      <c r="H2592" t="s">
        <v>183</v>
      </c>
      <c r="I2592">
        <v>642</v>
      </c>
      <c r="J2592" t="s">
        <v>185</v>
      </c>
    </row>
    <row r="2593" spans="1:10" x14ac:dyDescent="0.25">
      <c r="A2593" t="str">
        <f t="shared" si="160"/>
        <v>2024</v>
      </c>
      <c r="B2593" t="str">
        <f t="shared" si="161"/>
        <v>07</v>
      </c>
      <c r="C2593" s="3">
        <f t="shared" si="162"/>
        <v>45474</v>
      </c>
      <c r="D2593">
        <v>202407</v>
      </c>
      <c r="E2593">
        <v>6039861</v>
      </c>
      <c r="F2593">
        <v>3615810</v>
      </c>
      <c r="G2593" s="1">
        <f t="shared" si="163"/>
        <v>0.59865781679412822</v>
      </c>
      <c r="H2593" t="s">
        <v>183</v>
      </c>
      <c r="I2593">
        <v>643</v>
      </c>
      <c r="J2593" t="s">
        <v>186</v>
      </c>
    </row>
    <row r="2594" spans="1:10" x14ac:dyDescent="0.25">
      <c r="A2594" t="str">
        <f t="shared" si="160"/>
        <v>2024</v>
      </c>
      <c r="B2594" t="str">
        <f t="shared" si="161"/>
        <v>07</v>
      </c>
      <c r="C2594" s="3">
        <f t="shared" si="162"/>
        <v>45474</v>
      </c>
      <c r="D2594">
        <v>202407</v>
      </c>
      <c r="E2594">
        <v>891418072</v>
      </c>
      <c r="F2594">
        <v>7519556</v>
      </c>
      <c r="G2594" s="1">
        <f t="shared" si="163"/>
        <v>8.4354987140085706E-3</v>
      </c>
      <c r="H2594" t="s">
        <v>183</v>
      </c>
      <c r="I2594">
        <v>649</v>
      </c>
      <c r="J2594" t="s">
        <v>187</v>
      </c>
    </row>
    <row r="2595" spans="1:10" x14ac:dyDescent="0.25">
      <c r="A2595" t="str">
        <f t="shared" si="160"/>
        <v>2024</v>
      </c>
      <c r="B2595" t="str">
        <f t="shared" si="161"/>
        <v>07</v>
      </c>
      <c r="C2595" s="3">
        <f t="shared" si="162"/>
        <v>45474</v>
      </c>
      <c r="D2595">
        <v>202407</v>
      </c>
      <c r="E2595">
        <v>12679082</v>
      </c>
      <c r="F2595">
        <v>49297</v>
      </c>
      <c r="G2595" s="1">
        <f t="shared" si="163"/>
        <v>3.8880575107882414E-3</v>
      </c>
      <c r="H2595" t="s">
        <v>183</v>
      </c>
      <c r="I2595">
        <v>651</v>
      </c>
      <c r="J2595" t="s">
        <v>188</v>
      </c>
    </row>
    <row r="2596" spans="1:10" x14ac:dyDescent="0.25">
      <c r="A2596" t="str">
        <f t="shared" si="160"/>
        <v>2024</v>
      </c>
      <c r="B2596" t="str">
        <f t="shared" si="161"/>
        <v>07</v>
      </c>
      <c r="C2596" s="3">
        <f t="shared" si="162"/>
        <v>45474</v>
      </c>
      <c r="D2596">
        <v>202407</v>
      </c>
      <c r="E2596">
        <v>81596</v>
      </c>
      <c r="F2596">
        <v>0</v>
      </c>
      <c r="G2596" s="1">
        <f t="shared" si="163"/>
        <v>0</v>
      </c>
      <c r="H2596" t="s">
        <v>183</v>
      </c>
      <c r="I2596">
        <v>652</v>
      </c>
      <c r="J2596" t="s">
        <v>189</v>
      </c>
    </row>
    <row r="2597" spans="1:10" x14ac:dyDescent="0.25">
      <c r="A2597" t="str">
        <f t="shared" si="160"/>
        <v>2024</v>
      </c>
      <c r="B2597" t="str">
        <f t="shared" si="161"/>
        <v>07</v>
      </c>
      <c r="C2597" s="3">
        <f t="shared" si="162"/>
        <v>45474</v>
      </c>
      <c r="D2597">
        <v>202407</v>
      </c>
      <c r="E2597">
        <v>1212493</v>
      </c>
      <c r="F2597">
        <v>0</v>
      </c>
      <c r="G2597" s="1">
        <f t="shared" si="163"/>
        <v>0</v>
      </c>
      <c r="H2597" t="s">
        <v>183</v>
      </c>
      <c r="I2597">
        <v>653</v>
      </c>
      <c r="J2597" t="s">
        <v>190</v>
      </c>
    </row>
    <row r="2598" spans="1:10" x14ac:dyDescent="0.25">
      <c r="A2598" t="str">
        <f t="shared" si="160"/>
        <v>2024</v>
      </c>
      <c r="B2598" t="str">
        <f t="shared" si="161"/>
        <v>07</v>
      </c>
      <c r="C2598" s="3">
        <f t="shared" si="162"/>
        <v>45474</v>
      </c>
      <c r="D2598">
        <v>202407</v>
      </c>
      <c r="E2598">
        <v>163685034</v>
      </c>
      <c r="F2598">
        <v>249580</v>
      </c>
      <c r="G2598" s="1">
        <f t="shared" si="163"/>
        <v>1.5247576024574121E-3</v>
      </c>
      <c r="H2598" t="s">
        <v>183</v>
      </c>
      <c r="I2598">
        <v>661</v>
      </c>
      <c r="J2598" t="s">
        <v>191</v>
      </c>
    </row>
    <row r="2599" spans="1:10" x14ac:dyDescent="0.25">
      <c r="A2599" t="str">
        <f t="shared" si="160"/>
        <v>2024</v>
      </c>
      <c r="B2599" t="str">
        <f t="shared" si="161"/>
        <v>07</v>
      </c>
      <c r="C2599" s="3">
        <f t="shared" si="162"/>
        <v>45474</v>
      </c>
      <c r="D2599">
        <v>202407</v>
      </c>
      <c r="E2599">
        <v>3028094</v>
      </c>
      <c r="F2599">
        <v>26936</v>
      </c>
      <c r="G2599" s="1">
        <f t="shared" si="163"/>
        <v>8.8953645428444424E-3</v>
      </c>
      <c r="H2599" t="s">
        <v>183</v>
      </c>
      <c r="I2599">
        <v>662</v>
      </c>
      <c r="J2599" t="s">
        <v>192</v>
      </c>
    </row>
    <row r="2600" spans="1:10" x14ac:dyDescent="0.25">
      <c r="A2600" t="str">
        <f t="shared" si="160"/>
        <v>2024</v>
      </c>
      <c r="B2600" t="str">
        <f t="shared" si="161"/>
        <v>07</v>
      </c>
      <c r="C2600" s="3">
        <f t="shared" si="162"/>
        <v>45474</v>
      </c>
      <c r="D2600">
        <v>202407</v>
      </c>
      <c r="E2600">
        <v>625537</v>
      </c>
      <c r="F2600">
        <v>31627</v>
      </c>
      <c r="G2600" s="1">
        <f t="shared" si="163"/>
        <v>5.0559759055019929E-2</v>
      </c>
      <c r="H2600" t="s">
        <v>183</v>
      </c>
      <c r="I2600">
        <v>663</v>
      </c>
      <c r="J2600" t="s">
        <v>193</v>
      </c>
    </row>
    <row r="2601" spans="1:10" x14ac:dyDescent="0.25">
      <c r="A2601" t="str">
        <f t="shared" si="160"/>
        <v>2024</v>
      </c>
      <c r="B2601" t="str">
        <f t="shared" si="161"/>
        <v>07</v>
      </c>
      <c r="C2601" s="3">
        <f t="shared" si="162"/>
        <v>45474</v>
      </c>
      <c r="D2601">
        <v>202407</v>
      </c>
      <c r="E2601">
        <v>27516089</v>
      </c>
      <c r="F2601">
        <v>414907</v>
      </c>
      <c r="G2601" s="1">
        <f t="shared" si="163"/>
        <v>1.5078705407588993E-2</v>
      </c>
      <c r="H2601" t="s">
        <v>194</v>
      </c>
      <c r="I2601">
        <v>681</v>
      </c>
      <c r="J2601" t="s">
        <v>195</v>
      </c>
    </row>
    <row r="2602" spans="1:10" x14ac:dyDescent="0.25">
      <c r="A2602" t="str">
        <f t="shared" si="160"/>
        <v>2024</v>
      </c>
      <c r="B2602" t="str">
        <f t="shared" si="161"/>
        <v>07</v>
      </c>
      <c r="C2602" s="3">
        <f t="shared" si="162"/>
        <v>45474</v>
      </c>
      <c r="D2602">
        <v>202407</v>
      </c>
      <c r="E2602">
        <v>43210380</v>
      </c>
      <c r="F2602">
        <v>704526</v>
      </c>
      <c r="G2602" s="1">
        <f t="shared" si="163"/>
        <v>1.6304554600075259E-2</v>
      </c>
      <c r="H2602" t="s">
        <v>194</v>
      </c>
      <c r="I2602">
        <v>682</v>
      </c>
      <c r="J2602" t="s">
        <v>196</v>
      </c>
    </row>
    <row r="2603" spans="1:10" x14ac:dyDescent="0.25">
      <c r="A2603" t="str">
        <f t="shared" si="160"/>
        <v>2024</v>
      </c>
      <c r="B2603" t="str">
        <f t="shared" si="161"/>
        <v>07</v>
      </c>
      <c r="C2603" s="3">
        <f t="shared" si="162"/>
        <v>45474</v>
      </c>
      <c r="D2603">
        <v>202407</v>
      </c>
      <c r="E2603">
        <v>20599919</v>
      </c>
      <c r="F2603">
        <v>156029</v>
      </c>
      <c r="G2603" s="1">
        <f t="shared" si="163"/>
        <v>7.5742530832281427E-3</v>
      </c>
      <c r="H2603" t="s">
        <v>194</v>
      </c>
      <c r="I2603">
        <v>691</v>
      </c>
      <c r="J2603" t="s">
        <v>197</v>
      </c>
    </row>
    <row r="2604" spans="1:10" x14ac:dyDescent="0.25">
      <c r="A2604" t="str">
        <f t="shared" si="160"/>
        <v>2024</v>
      </c>
      <c r="B2604" t="str">
        <f t="shared" si="161"/>
        <v>07</v>
      </c>
      <c r="C2604" s="3">
        <f t="shared" si="162"/>
        <v>45474</v>
      </c>
      <c r="D2604">
        <v>202407</v>
      </c>
      <c r="E2604">
        <v>21980405</v>
      </c>
      <c r="F2604">
        <v>257394</v>
      </c>
      <c r="G2604" s="1">
        <f t="shared" si="163"/>
        <v>1.1710157296919689E-2</v>
      </c>
      <c r="H2604" t="s">
        <v>194</v>
      </c>
      <c r="I2604">
        <v>692</v>
      </c>
      <c r="J2604" t="s">
        <v>198</v>
      </c>
    </row>
    <row r="2605" spans="1:10" x14ac:dyDescent="0.25">
      <c r="A2605" t="str">
        <f t="shared" si="160"/>
        <v>2024</v>
      </c>
      <c r="B2605" t="str">
        <f t="shared" si="161"/>
        <v>07</v>
      </c>
      <c r="C2605" s="3">
        <f t="shared" si="162"/>
        <v>45474</v>
      </c>
      <c r="D2605">
        <v>202407</v>
      </c>
      <c r="E2605">
        <v>34618</v>
      </c>
      <c r="F2605">
        <v>131</v>
      </c>
      <c r="G2605" s="1">
        <f t="shared" si="163"/>
        <v>3.7841585302443815E-3</v>
      </c>
      <c r="H2605" t="s">
        <v>194</v>
      </c>
      <c r="I2605">
        <v>701</v>
      </c>
      <c r="J2605" t="s">
        <v>254</v>
      </c>
    </row>
    <row r="2606" spans="1:10" x14ac:dyDescent="0.25">
      <c r="A2606" t="str">
        <f t="shared" si="160"/>
        <v>2024</v>
      </c>
      <c r="B2606" t="str">
        <f t="shared" si="161"/>
        <v>07</v>
      </c>
      <c r="C2606" s="3">
        <f t="shared" si="162"/>
        <v>45474</v>
      </c>
      <c r="D2606">
        <v>202407</v>
      </c>
      <c r="E2606">
        <v>152647968</v>
      </c>
      <c r="F2606">
        <v>2805746</v>
      </c>
      <c r="G2606" s="1">
        <f t="shared" si="163"/>
        <v>1.8380500158377475E-2</v>
      </c>
      <c r="H2606" t="s">
        <v>194</v>
      </c>
      <c r="I2606">
        <v>702</v>
      </c>
      <c r="J2606" t="s">
        <v>199</v>
      </c>
    </row>
    <row r="2607" spans="1:10" x14ac:dyDescent="0.25">
      <c r="A2607" t="str">
        <f t="shared" si="160"/>
        <v>2024</v>
      </c>
      <c r="B2607" t="str">
        <f t="shared" si="161"/>
        <v>07</v>
      </c>
      <c r="C2607" s="3">
        <f t="shared" si="162"/>
        <v>45474</v>
      </c>
      <c r="D2607">
        <v>202407</v>
      </c>
      <c r="E2607">
        <v>17329806</v>
      </c>
      <c r="F2607">
        <v>348002</v>
      </c>
      <c r="G2607" s="1">
        <f t="shared" si="163"/>
        <v>2.0081124970469953E-2</v>
      </c>
      <c r="H2607" t="s">
        <v>194</v>
      </c>
      <c r="I2607">
        <v>711</v>
      </c>
      <c r="J2607" t="s">
        <v>200</v>
      </c>
    </row>
    <row r="2608" spans="1:10" x14ac:dyDescent="0.25">
      <c r="A2608" t="str">
        <f t="shared" si="160"/>
        <v>2024</v>
      </c>
      <c r="B2608" t="str">
        <f t="shared" si="161"/>
        <v>07</v>
      </c>
      <c r="C2608" s="3">
        <f t="shared" si="162"/>
        <v>45474</v>
      </c>
      <c r="D2608">
        <v>202407</v>
      </c>
      <c r="E2608">
        <v>1292303</v>
      </c>
      <c r="F2608">
        <v>2639</v>
      </c>
      <c r="G2608" s="1">
        <f t="shared" si="163"/>
        <v>2.0420907480675973E-3</v>
      </c>
      <c r="H2608" t="s">
        <v>194</v>
      </c>
      <c r="I2608">
        <v>712</v>
      </c>
      <c r="J2608" t="s">
        <v>201</v>
      </c>
    </row>
    <row r="2609" spans="1:10" x14ac:dyDescent="0.25">
      <c r="A2609" t="str">
        <f t="shared" si="160"/>
        <v>2024</v>
      </c>
      <c r="B2609" t="str">
        <f t="shared" si="161"/>
        <v>07</v>
      </c>
      <c r="C2609" s="3">
        <f t="shared" si="162"/>
        <v>45474</v>
      </c>
      <c r="D2609">
        <v>202407</v>
      </c>
      <c r="E2609">
        <v>18735118</v>
      </c>
      <c r="F2609">
        <v>14860</v>
      </c>
      <c r="G2609" s="1">
        <f t="shared" si="163"/>
        <v>7.9316287199258635E-4</v>
      </c>
      <c r="H2609" t="s">
        <v>194</v>
      </c>
      <c r="I2609">
        <v>721</v>
      </c>
      <c r="J2609" t="s">
        <v>202</v>
      </c>
    </row>
    <row r="2610" spans="1:10" x14ac:dyDescent="0.25">
      <c r="A2610" t="str">
        <f t="shared" si="160"/>
        <v>2024</v>
      </c>
      <c r="B2610" t="str">
        <f t="shared" si="161"/>
        <v>07</v>
      </c>
      <c r="C2610" s="3">
        <f t="shared" si="162"/>
        <v>45474</v>
      </c>
      <c r="D2610">
        <v>202407</v>
      </c>
      <c r="E2610">
        <v>7885368</v>
      </c>
      <c r="F2610">
        <v>1063</v>
      </c>
      <c r="G2610" s="1">
        <f t="shared" si="163"/>
        <v>1.348066444077182E-4</v>
      </c>
      <c r="H2610" t="s">
        <v>194</v>
      </c>
      <c r="I2610">
        <v>722</v>
      </c>
      <c r="J2610" t="s">
        <v>203</v>
      </c>
    </row>
    <row r="2611" spans="1:10" x14ac:dyDescent="0.25">
      <c r="A2611" t="str">
        <f t="shared" si="160"/>
        <v>2024</v>
      </c>
      <c r="B2611" t="str">
        <f t="shared" si="161"/>
        <v>07</v>
      </c>
      <c r="C2611" s="3">
        <f t="shared" si="162"/>
        <v>45474</v>
      </c>
      <c r="D2611">
        <v>202407</v>
      </c>
      <c r="E2611">
        <v>6570522</v>
      </c>
      <c r="F2611">
        <v>245925</v>
      </c>
      <c r="G2611" s="1">
        <f t="shared" si="163"/>
        <v>3.7428533075454282E-2</v>
      </c>
      <c r="H2611" t="s">
        <v>194</v>
      </c>
      <c r="I2611">
        <v>731</v>
      </c>
      <c r="J2611" t="s">
        <v>204</v>
      </c>
    </row>
    <row r="2612" spans="1:10" x14ac:dyDescent="0.25">
      <c r="A2612" t="str">
        <f t="shared" si="160"/>
        <v>2024</v>
      </c>
      <c r="B2612" t="str">
        <f t="shared" si="161"/>
        <v>07</v>
      </c>
      <c r="C2612" s="3">
        <f t="shared" si="162"/>
        <v>45474</v>
      </c>
      <c r="D2612">
        <v>202407</v>
      </c>
      <c r="E2612">
        <v>433017</v>
      </c>
      <c r="F2612">
        <v>551</v>
      </c>
      <c r="G2612" s="1">
        <f t="shared" si="163"/>
        <v>1.2724673627132423E-3</v>
      </c>
      <c r="H2612" t="s">
        <v>194</v>
      </c>
      <c r="I2612">
        <v>732</v>
      </c>
      <c r="J2612" t="s">
        <v>205</v>
      </c>
    </row>
    <row r="2613" spans="1:10" x14ac:dyDescent="0.25">
      <c r="A2613" t="str">
        <f t="shared" si="160"/>
        <v>2024</v>
      </c>
      <c r="B2613" t="str">
        <f t="shared" si="161"/>
        <v>07</v>
      </c>
      <c r="C2613" s="3">
        <f t="shared" si="162"/>
        <v>45474</v>
      </c>
      <c r="D2613">
        <v>202407</v>
      </c>
      <c r="E2613">
        <v>1798485</v>
      </c>
      <c r="F2613">
        <v>46400</v>
      </c>
      <c r="G2613" s="1">
        <f t="shared" si="163"/>
        <v>2.5799492350506121E-2</v>
      </c>
      <c r="H2613" t="s">
        <v>194</v>
      </c>
      <c r="I2613">
        <v>741</v>
      </c>
      <c r="J2613" t="s">
        <v>206</v>
      </c>
    </row>
    <row r="2614" spans="1:10" x14ac:dyDescent="0.25">
      <c r="A2614" t="str">
        <f t="shared" si="160"/>
        <v>2024</v>
      </c>
      <c r="B2614" t="str">
        <f t="shared" si="161"/>
        <v>07</v>
      </c>
      <c r="C2614" s="3">
        <f t="shared" si="162"/>
        <v>45474</v>
      </c>
      <c r="D2614">
        <v>202407</v>
      </c>
      <c r="E2614">
        <v>417084</v>
      </c>
      <c r="F2614">
        <v>20199</v>
      </c>
      <c r="G2614" s="1">
        <f t="shared" si="163"/>
        <v>4.8429093420030496E-2</v>
      </c>
      <c r="H2614" t="s">
        <v>194</v>
      </c>
      <c r="I2614">
        <v>742</v>
      </c>
      <c r="J2614" t="s">
        <v>207</v>
      </c>
    </row>
    <row r="2615" spans="1:10" x14ac:dyDescent="0.25">
      <c r="A2615" t="str">
        <f t="shared" si="160"/>
        <v>2024</v>
      </c>
      <c r="B2615" t="str">
        <f t="shared" si="161"/>
        <v>07</v>
      </c>
      <c r="C2615" s="3">
        <f t="shared" si="162"/>
        <v>45474</v>
      </c>
      <c r="D2615">
        <v>202407</v>
      </c>
      <c r="E2615">
        <v>6729709</v>
      </c>
      <c r="F2615">
        <v>107479</v>
      </c>
      <c r="G2615" s="1">
        <f t="shared" si="163"/>
        <v>1.5970824295671624E-2</v>
      </c>
      <c r="H2615" t="s">
        <v>194</v>
      </c>
      <c r="I2615">
        <v>749</v>
      </c>
      <c r="J2615" t="s">
        <v>208</v>
      </c>
    </row>
    <row r="2616" spans="1:10" x14ac:dyDescent="0.25">
      <c r="A2616" t="str">
        <f t="shared" si="160"/>
        <v>2024</v>
      </c>
      <c r="B2616" t="str">
        <f t="shared" si="161"/>
        <v>07</v>
      </c>
      <c r="C2616" s="3">
        <f t="shared" si="162"/>
        <v>45474</v>
      </c>
      <c r="D2616">
        <v>202407</v>
      </c>
      <c r="E2616">
        <v>5671457</v>
      </c>
      <c r="F2616">
        <v>115649</v>
      </c>
      <c r="G2616" s="1">
        <f t="shared" si="163"/>
        <v>2.0391409121148233E-2</v>
      </c>
      <c r="H2616" t="s">
        <v>194</v>
      </c>
      <c r="I2616">
        <v>750</v>
      </c>
      <c r="J2616" t="s">
        <v>209</v>
      </c>
    </row>
    <row r="2617" spans="1:10" x14ac:dyDescent="0.25">
      <c r="A2617" t="str">
        <f t="shared" si="160"/>
        <v>2024</v>
      </c>
      <c r="B2617" t="str">
        <f t="shared" si="161"/>
        <v>07</v>
      </c>
      <c r="C2617" s="3">
        <f t="shared" si="162"/>
        <v>45474</v>
      </c>
      <c r="D2617">
        <v>202407</v>
      </c>
      <c r="E2617">
        <v>52425559</v>
      </c>
      <c r="F2617">
        <v>1230792</v>
      </c>
      <c r="G2617" s="1">
        <f t="shared" si="163"/>
        <v>2.3476945663087733E-2</v>
      </c>
      <c r="H2617" t="s">
        <v>194</v>
      </c>
      <c r="I2617">
        <v>771</v>
      </c>
      <c r="J2617" t="s">
        <v>210</v>
      </c>
    </row>
    <row r="2618" spans="1:10" x14ac:dyDescent="0.25">
      <c r="A2618" t="str">
        <f t="shared" si="160"/>
        <v>2024</v>
      </c>
      <c r="B2618" t="str">
        <f t="shared" si="161"/>
        <v>07</v>
      </c>
      <c r="C2618" s="3">
        <f t="shared" si="162"/>
        <v>45474</v>
      </c>
      <c r="D2618">
        <v>202407</v>
      </c>
      <c r="E2618">
        <v>115326</v>
      </c>
      <c r="F2618">
        <v>902</v>
      </c>
      <c r="G2618" s="1">
        <f t="shared" si="163"/>
        <v>7.8213065570643218E-3</v>
      </c>
      <c r="H2618" t="s">
        <v>194</v>
      </c>
      <c r="I2618">
        <v>772</v>
      </c>
      <c r="J2618" t="s">
        <v>211</v>
      </c>
    </row>
    <row r="2619" spans="1:10" x14ac:dyDescent="0.25">
      <c r="A2619" t="str">
        <f t="shared" si="160"/>
        <v>2024</v>
      </c>
      <c r="B2619" t="str">
        <f t="shared" si="161"/>
        <v>07</v>
      </c>
      <c r="C2619" s="3">
        <f t="shared" si="162"/>
        <v>45474</v>
      </c>
      <c r="D2619">
        <v>202407</v>
      </c>
      <c r="E2619">
        <v>11449972</v>
      </c>
      <c r="F2619">
        <v>120108</v>
      </c>
      <c r="G2619" s="1">
        <f t="shared" si="163"/>
        <v>1.0489807311319189E-2</v>
      </c>
      <c r="H2619" t="s">
        <v>194</v>
      </c>
      <c r="I2619">
        <v>773</v>
      </c>
      <c r="J2619" t="s">
        <v>212</v>
      </c>
    </row>
    <row r="2620" spans="1:10" x14ac:dyDescent="0.25">
      <c r="A2620" t="str">
        <f t="shared" si="160"/>
        <v>2024</v>
      </c>
      <c r="B2620" t="str">
        <f t="shared" si="161"/>
        <v>07</v>
      </c>
      <c r="C2620" s="3">
        <f t="shared" si="162"/>
        <v>45474</v>
      </c>
      <c r="D2620">
        <v>202407</v>
      </c>
      <c r="E2620">
        <v>791681</v>
      </c>
      <c r="F2620">
        <v>3803</v>
      </c>
      <c r="G2620" s="1">
        <f t="shared" si="163"/>
        <v>4.803702501386291E-3</v>
      </c>
      <c r="H2620" t="s">
        <v>194</v>
      </c>
      <c r="I2620">
        <v>774</v>
      </c>
      <c r="J2620" t="s">
        <v>213</v>
      </c>
    </row>
    <row r="2621" spans="1:10" x14ac:dyDescent="0.25">
      <c r="A2621" t="str">
        <f t="shared" si="160"/>
        <v>2024</v>
      </c>
      <c r="B2621" t="str">
        <f t="shared" si="161"/>
        <v>07</v>
      </c>
      <c r="C2621" s="3">
        <f t="shared" si="162"/>
        <v>45474</v>
      </c>
      <c r="D2621">
        <v>202407</v>
      </c>
      <c r="E2621">
        <v>1293913</v>
      </c>
      <c r="F2621">
        <v>3939</v>
      </c>
      <c r="G2621" s="1">
        <f t="shared" si="163"/>
        <v>3.0442541345515502E-3</v>
      </c>
      <c r="H2621" t="s">
        <v>194</v>
      </c>
      <c r="I2621">
        <v>780</v>
      </c>
      <c r="J2621" t="s">
        <v>214</v>
      </c>
    </row>
    <row r="2622" spans="1:10" x14ac:dyDescent="0.25">
      <c r="A2622" t="str">
        <f t="shared" si="160"/>
        <v>2024</v>
      </c>
      <c r="B2622" t="str">
        <f t="shared" si="161"/>
        <v>07</v>
      </c>
      <c r="C2622" s="3">
        <f t="shared" si="162"/>
        <v>45474</v>
      </c>
      <c r="D2622">
        <v>202407</v>
      </c>
      <c r="E2622">
        <v>36677277</v>
      </c>
      <c r="F2622">
        <v>194576</v>
      </c>
      <c r="G2622" s="1">
        <f t="shared" si="163"/>
        <v>5.3050830354717995E-3</v>
      </c>
      <c r="H2622" t="s">
        <v>194</v>
      </c>
      <c r="I2622">
        <v>791</v>
      </c>
      <c r="J2622" t="s">
        <v>215</v>
      </c>
    </row>
    <row r="2623" spans="1:10" x14ac:dyDescent="0.25">
      <c r="A2623" t="str">
        <f t="shared" si="160"/>
        <v>2024</v>
      </c>
      <c r="B2623" t="str">
        <f t="shared" si="161"/>
        <v>07</v>
      </c>
      <c r="C2623" s="3">
        <f t="shared" si="162"/>
        <v>45474</v>
      </c>
      <c r="D2623">
        <v>202407</v>
      </c>
      <c r="E2623">
        <v>14937577</v>
      </c>
      <c r="F2623">
        <v>166003</v>
      </c>
      <c r="G2623" s="1">
        <f t="shared" si="163"/>
        <v>1.1113114262105562E-2</v>
      </c>
      <c r="H2623" t="s">
        <v>194</v>
      </c>
      <c r="I2623">
        <v>801</v>
      </c>
      <c r="J2623" t="s">
        <v>216</v>
      </c>
    </row>
    <row r="2624" spans="1:10" x14ac:dyDescent="0.25">
      <c r="A2624" t="str">
        <f t="shared" si="160"/>
        <v>2024</v>
      </c>
      <c r="B2624" t="str">
        <f t="shared" si="161"/>
        <v>07</v>
      </c>
      <c r="C2624" s="3">
        <f t="shared" si="162"/>
        <v>45474</v>
      </c>
      <c r="D2624">
        <v>202407</v>
      </c>
      <c r="E2624">
        <v>165178</v>
      </c>
      <c r="F2624">
        <v>2454</v>
      </c>
      <c r="G2624" s="1">
        <f t="shared" si="163"/>
        <v>1.4856700044800155E-2</v>
      </c>
      <c r="H2624" t="s">
        <v>194</v>
      </c>
      <c r="I2624">
        <v>811</v>
      </c>
      <c r="J2624" t="s">
        <v>217</v>
      </c>
    </row>
    <row r="2625" spans="1:10" x14ac:dyDescent="0.25">
      <c r="A2625" t="str">
        <f t="shared" si="160"/>
        <v>2024</v>
      </c>
      <c r="B2625" t="str">
        <f t="shared" si="161"/>
        <v>07</v>
      </c>
      <c r="C2625" s="3">
        <f t="shared" si="162"/>
        <v>45474</v>
      </c>
      <c r="D2625">
        <v>202407</v>
      </c>
      <c r="E2625">
        <v>13205776</v>
      </c>
      <c r="F2625">
        <v>187406</v>
      </c>
      <c r="G2625" s="1">
        <f t="shared" si="163"/>
        <v>1.4191214510983678E-2</v>
      </c>
      <c r="H2625" t="s">
        <v>194</v>
      </c>
      <c r="I2625">
        <v>812</v>
      </c>
      <c r="J2625" t="s">
        <v>218</v>
      </c>
    </row>
    <row r="2626" spans="1:10" x14ac:dyDescent="0.25">
      <c r="A2626" t="str">
        <f t="shared" si="160"/>
        <v>2024</v>
      </c>
      <c r="B2626" t="str">
        <f t="shared" si="161"/>
        <v>07</v>
      </c>
      <c r="C2626" s="3">
        <f t="shared" si="162"/>
        <v>45474</v>
      </c>
      <c r="D2626">
        <v>202407</v>
      </c>
      <c r="E2626">
        <v>1566370</v>
      </c>
      <c r="F2626">
        <v>40713</v>
      </c>
      <c r="G2626" s="1">
        <f t="shared" si="163"/>
        <v>2.5991943155193216E-2</v>
      </c>
      <c r="H2626" t="s">
        <v>194</v>
      </c>
      <c r="I2626">
        <v>813</v>
      </c>
      <c r="J2626" t="s">
        <v>219</v>
      </c>
    </row>
    <row r="2627" spans="1:10" x14ac:dyDescent="0.25">
      <c r="A2627" t="str">
        <f t="shared" ref="A2627:A2690" si="164">LEFT(D2627,4)</f>
        <v>2024</v>
      </c>
      <c r="B2627" t="str">
        <f t="shared" ref="B2627:B2690" si="165">RIGHT(D2627,2)</f>
        <v>07</v>
      </c>
      <c r="C2627" s="3">
        <f t="shared" ref="C2627:C2690" si="166">DATE(A2627,B2627,1)</f>
        <v>45474</v>
      </c>
      <c r="D2627">
        <v>202407</v>
      </c>
      <c r="E2627">
        <v>2316821</v>
      </c>
      <c r="F2627">
        <v>38047</v>
      </c>
      <c r="G2627" s="1">
        <f t="shared" ref="G2627:G2690" si="167">F2627/E2627</f>
        <v>1.6422071450491859E-2</v>
      </c>
      <c r="H2627" t="s">
        <v>194</v>
      </c>
      <c r="I2627">
        <v>821</v>
      </c>
      <c r="J2627" t="s">
        <v>220</v>
      </c>
    </row>
    <row r="2628" spans="1:10" x14ac:dyDescent="0.25">
      <c r="A2628" t="str">
        <f t="shared" si="164"/>
        <v>2024</v>
      </c>
      <c r="B2628" t="str">
        <f t="shared" si="165"/>
        <v>07</v>
      </c>
      <c r="C2628" s="3">
        <f t="shared" si="166"/>
        <v>45474</v>
      </c>
      <c r="D2628">
        <v>202407</v>
      </c>
      <c r="E2628">
        <v>494706</v>
      </c>
      <c r="F2628">
        <v>61418</v>
      </c>
      <c r="G2628" s="1">
        <f t="shared" si="167"/>
        <v>0.12415050555279297</v>
      </c>
      <c r="H2628" t="s">
        <v>194</v>
      </c>
      <c r="I2628">
        <v>822</v>
      </c>
      <c r="J2628" t="s">
        <v>221</v>
      </c>
    </row>
    <row r="2629" spans="1:10" x14ac:dyDescent="0.25">
      <c r="A2629" t="str">
        <f t="shared" si="164"/>
        <v>2024</v>
      </c>
      <c r="B2629" t="str">
        <f t="shared" si="165"/>
        <v>07</v>
      </c>
      <c r="C2629" s="3">
        <f t="shared" si="166"/>
        <v>45474</v>
      </c>
      <c r="D2629">
        <v>202407</v>
      </c>
      <c r="E2629">
        <v>240386</v>
      </c>
      <c r="F2629">
        <v>1010</v>
      </c>
      <c r="G2629" s="1">
        <f t="shared" si="167"/>
        <v>4.2015757989233979E-3</v>
      </c>
      <c r="H2629" t="s">
        <v>194</v>
      </c>
      <c r="I2629">
        <v>823</v>
      </c>
      <c r="J2629" t="s">
        <v>222</v>
      </c>
    </row>
    <row r="2630" spans="1:10" x14ac:dyDescent="0.25">
      <c r="A2630" t="str">
        <f t="shared" si="164"/>
        <v>2024</v>
      </c>
      <c r="B2630" t="str">
        <f t="shared" si="165"/>
        <v>07</v>
      </c>
      <c r="C2630" s="3">
        <f t="shared" si="166"/>
        <v>45474</v>
      </c>
      <c r="D2630">
        <v>202407</v>
      </c>
      <c r="E2630">
        <v>362113891</v>
      </c>
      <c r="F2630">
        <v>2815229</v>
      </c>
      <c r="G2630" s="1">
        <f t="shared" si="167"/>
        <v>7.7744297304518485E-3</v>
      </c>
      <c r="H2630" t="s">
        <v>194</v>
      </c>
      <c r="I2630">
        <v>829</v>
      </c>
      <c r="J2630" t="s">
        <v>223</v>
      </c>
    </row>
    <row r="2631" spans="1:10" x14ac:dyDescent="0.25">
      <c r="A2631" t="str">
        <f t="shared" si="164"/>
        <v>2024</v>
      </c>
      <c r="B2631" t="str">
        <f t="shared" si="165"/>
        <v>07</v>
      </c>
      <c r="C2631" s="3">
        <f t="shared" si="166"/>
        <v>45474</v>
      </c>
      <c r="D2631">
        <v>202407</v>
      </c>
      <c r="E2631">
        <v>823917212</v>
      </c>
      <c r="F2631">
        <v>116619</v>
      </c>
      <c r="G2631" s="1">
        <f t="shared" si="167"/>
        <v>1.4154213348318786E-4</v>
      </c>
      <c r="H2631" t="s">
        <v>224</v>
      </c>
      <c r="I2631">
        <v>841</v>
      </c>
      <c r="J2631" t="s">
        <v>225</v>
      </c>
    </row>
    <row r="2632" spans="1:10" x14ac:dyDescent="0.25">
      <c r="A2632" t="str">
        <f t="shared" si="164"/>
        <v>2024</v>
      </c>
      <c r="B2632" t="str">
        <f t="shared" si="165"/>
        <v>07</v>
      </c>
      <c r="C2632" s="3">
        <f t="shared" si="166"/>
        <v>45474</v>
      </c>
      <c r="D2632">
        <v>202407</v>
      </c>
      <c r="E2632">
        <v>1883586</v>
      </c>
      <c r="F2632">
        <v>36343</v>
      </c>
      <c r="G2632" s="1">
        <f t="shared" si="167"/>
        <v>1.9294579594454409E-2</v>
      </c>
      <c r="H2632" t="s">
        <v>224</v>
      </c>
      <c r="I2632">
        <v>842</v>
      </c>
      <c r="J2632" t="s">
        <v>226</v>
      </c>
    </row>
    <row r="2633" spans="1:10" x14ac:dyDescent="0.25">
      <c r="A2633" t="str">
        <f t="shared" si="164"/>
        <v>2024</v>
      </c>
      <c r="B2633" t="str">
        <f t="shared" si="165"/>
        <v>07</v>
      </c>
      <c r="C2633" s="3">
        <f t="shared" si="166"/>
        <v>45474</v>
      </c>
      <c r="D2633">
        <v>202407</v>
      </c>
      <c r="E2633">
        <v>2688726</v>
      </c>
      <c r="F2633">
        <v>14495</v>
      </c>
      <c r="G2633" s="1">
        <f t="shared" si="167"/>
        <v>5.3910290598595768E-3</v>
      </c>
      <c r="H2633" t="s">
        <v>224</v>
      </c>
      <c r="I2633">
        <v>843</v>
      </c>
      <c r="J2633" t="s">
        <v>227</v>
      </c>
    </row>
    <row r="2634" spans="1:10" x14ac:dyDescent="0.25">
      <c r="A2634" t="str">
        <f t="shared" si="164"/>
        <v>2024</v>
      </c>
      <c r="B2634" t="str">
        <f t="shared" si="165"/>
        <v>07</v>
      </c>
      <c r="C2634" s="3">
        <f t="shared" si="166"/>
        <v>45474</v>
      </c>
      <c r="D2634">
        <v>202407</v>
      </c>
      <c r="E2634">
        <v>7331241</v>
      </c>
      <c r="F2634">
        <v>75322</v>
      </c>
      <c r="G2634" s="1">
        <f t="shared" si="167"/>
        <v>1.0274113209482542E-2</v>
      </c>
      <c r="H2634" t="s">
        <v>228</v>
      </c>
      <c r="I2634">
        <v>851</v>
      </c>
      <c r="J2634" t="s">
        <v>229</v>
      </c>
    </row>
    <row r="2635" spans="1:10" x14ac:dyDescent="0.25">
      <c r="A2635" t="str">
        <f t="shared" si="164"/>
        <v>2024</v>
      </c>
      <c r="B2635" t="str">
        <f t="shared" si="165"/>
        <v>07</v>
      </c>
      <c r="C2635" s="3">
        <f t="shared" si="166"/>
        <v>45474</v>
      </c>
      <c r="D2635">
        <v>202407</v>
      </c>
      <c r="E2635">
        <v>1733987</v>
      </c>
      <c r="F2635">
        <v>34220</v>
      </c>
      <c r="G2635" s="1">
        <f t="shared" si="167"/>
        <v>1.973486537096299E-2</v>
      </c>
      <c r="H2635" t="s">
        <v>228</v>
      </c>
      <c r="I2635">
        <v>852</v>
      </c>
      <c r="J2635" t="s">
        <v>230</v>
      </c>
    </row>
    <row r="2636" spans="1:10" x14ac:dyDescent="0.25">
      <c r="A2636" t="str">
        <f t="shared" si="164"/>
        <v>2024</v>
      </c>
      <c r="B2636" t="str">
        <f t="shared" si="165"/>
        <v>07</v>
      </c>
      <c r="C2636" s="3">
        <f t="shared" si="166"/>
        <v>45474</v>
      </c>
      <c r="D2636">
        <v>202407</v>
      </c>
      <c r="E2636">
        <v>19058111</v>
      </c>
      <c r="F2636">
        <v>4330</v>
      </c>
      <c r="G2636" s="1">
        <f t="shared" si="167"/>
        <v>2.2719985207348201E-4</v>
      </c>
      <c r="H2636" t="s">
        <v>228</v>
      </c>
      <c r="I2636">
        <v>853</v>
      </c>
      <c r="J2636" t="s">
        <v>231</v>
      </c>
    </row>
    <row r="2637" spans="1:10" x14ac:dyDescent="0.25">
      <c r="A2637" t="str">
        <f t="shared" si="164"/>
        <v>2024</v>
      </c>
      <c r="B2637" t="str">
        <f t="shared" si="165"/>
        <v>07</v>
      </c>
      <c r="C2637" s="3">
        <f t="shared" si="166"/>
        <v>45474</v>
      </c>
      <c r="D2637">
        <v>202407</v>
      </c>
      <c r="E2637">
        <v>48058415</v>
      </c>
      <c r="F2637">
        <v>359372</v>
      </c>
      <c r="G2637" s="1">
        <f t="shared" si="167"/>
        <v>7.4778163199930754E-3</v>
      </c>
      <c r="H2637" t="s">
        <v>228</v>
      </c>
      <c r="I2637">
        <v>854</v>
      </c>
      <c r="J2637" t="s">
        <v>232</v>
      </c>
    </row>
    <row r="2638" spans="1:10" x14ac:dyDescent="0.25">
      <c r="A2638" t="str">
        <f t="shared" si="164"/>
        <v>2024</v>
      </c>
      <c r="B2638" t="str">
        <f t="shared" si="165"/>
        <v>07</v>
      </c>
      <c r="C2638" s="3">
        <f t="shared" si="166"/>
        <v>45474</v>
      </c>
      <c r="D2638">
        <v>202407</v>
      </c>
      <c r="E2638">
        <v>953677</v>
      </c>
      <c r="F2638">
        <v>22627</v>
      </c>
      <c r="G2638" s="1">
        <f t="shared" si="167"/>
        <v>2.3726062387999292E-2</v>
      </c>
      <c r="H2638" t="s">
        <v>228</v>
      </c>
      <c r="I2638">
        <v>855</v>
      </c>
      <c r="J2638" t="s">
        <v>233</v>
      </c>
    </row>
    <row r="2639" spans="1:10" x14ac:dyDescent="0.25">
      <c r="A2639" t="str">
        <f t="shared" si="164"/>
        <v>2024</v>
      </c>
      <c r="B2639" t="str">
        <f t="shared" si="165"/>
        <v>07</v>
      </c>
      <c r="C2639" s="3">
        <f t="shared" si="166"/>
        <v>45474</v>
      </c>
      <c r="D2639">
        <v>202407</v>
      </c>
      <c r="E2639">
        <v>178545530</v>
      </c>
      <c r="F2639">
        <v>1149068</v>
      </c>
      <c r="G2639" s="1">
        <f t="shared" si="167"/>
        <v>6.4357141844996061E-3</v>
      </c>
      <c r="H2639" t="s">
        <v>234</v>
      </c>
      <c r="I2639">
        <v>861</v>
      </c>
      <c r="J2639" t="s">
        <v>235</v>
      </c>
    </row>
    <row r="2640" spans="1:10" x14ac:dyDescent="0.25">
      <c r="A2640" t="str">
        <f t="shared" si="164"/>
        <v>2024</v>
      </c>
      <c r="B2640" t="str">
        <f t="shared" si="165"/>
        <v>07</v>
      </c>
      <c r="C2640" s="3">
        <f t="shared" si="166"/>
        <v>45474</v>
      </c>
      <c r="D2640">
        <v>202407</v>
      </c>
      <c r="E2640">
        <v>6091520</v>
      </c>
      <c r="F2640">
        <v>88502</v>
      </c>
      <c r="G2640" s="1">
        <f t="shared" si="167"/>
        <v>1.4528721895356167E-2</v>
      </c>
      <c r="H2640" t="s">
        <v>234</v>
      </c>
      <c r="I2640">
        <v>862</v>
      </c>
      <c r="J2640" t="s">
        <v>236</v>
      </c>
    </row>
    <row r="2641" spans="1:10" x14ac:dyDescent="0.25">
      <c r="A2641" t="str">
        <f t="shared" si="164"/>
        <v>2024</v>
      </c>
      <c r="B2641" t="str">
        <f t="shared" si="165"/>
        <v>07</v>
      </c>
      <c r="C2641" s="3">
        <f t="shared" si="166"/>
        <v>45474</v>
      </c>
      <c r="D2641">
        <v>202407</v>
      </c>
      <c r="E2641">
        <v>9889295</v>
      </c>
      <c r="F2641">
        <v>51616</v>
      </c>
      <c r="G2641" s="1">
        <f t="shared" si="167"/>
        <v>5.2193811591220605E-3</v>
      </c>
      <c r="H2641" t="s">
        <v>234</v>
      </c>
      <c r="I2641">
        <v>863</v>
      </c>
      <c r="J2641" t="s">
        <v>237</v>
      </c>
    </row>
    <row r="2642" spans="1:10" x14ac:dyDescent="0.25">
      <c r="A2642" t="str">
        <f t="shared" si="164"/>
        <v>2024</v>
      </c>
      <c r="B2642" t="str">
        <f t="shared" si="165"/>
        <v>07</v>
      </c>
      <c r="C2642" s="3">
        <f t="shared" si="166"/>
        <v>45474</v>
      </c>
      <c r="D2642">
        <v>202407</v>
      </c>
      <c r="E2642">
        <v>2340146</v>
      </c>
      <c r="F2642">
        <v>15106</v>
      </c>
      <c r="G2642" s="1">
        <f t="shared" si="167"/>
        <v>6.455152798158747E-3</v>
      </c>
      <c r="H2642" t="s">
        <v>234</v>
      </c>
      <c r="I2642">
        <v>864</v>
      </c>
      <c r="J2642" t="s">
        <v>238</v>
      </c>
    </row>
    <row r="2643" spans="1:10" x14ac:dyDescent="0.25">
      <c r="A2643" t="str">
        <f t="shared" si="164"/>
        <v>2024</v>
      </c>
      <c r="B2643" t="str">
        <f t="shared" si="165"/>
        <v>07</v>
      </c>
      <c r="C2643" s="3">
        <f t="shared" si="166"/>
        <v>45474</v>
      </c>
      <c r="D2643">
        <v>202407</v>
      </c>
      <c r="E2643">
        <v>115100882</v>
      </c>
      <c r="F2643">
        <v>1460286</v>
      </c>
      <c r="G2643" s="1">
        <f t="shared" si="167"/>
        <v>1.2687009644287522E-2</v>
      </c>
      <c r="H2643" t="s">
        <v>234</v>
      </c>
      <c r="I2643">
        <v>869</v>
      </c>
      <c r="J2643" t="s">
        <v>239</v>
      </c>
    </row>
    <row r="2644" spans="1:10" x14ac:dyDescent="0.25">
      <c r="A2644" t="str">
        <f t="shared" si="164"/>
        <v>2024</v>
      </c>
      <c r="B2644" t="str">
        <f t="shared" si="165"/>
        <v>07</v>
      </c>
      <c r="C2644" s="3">
        <f t="shared" si="166"/>
        <v>45474</v>
      </c>
      <c r="D2644">
        <v>202407</v>
      </c>
      <c r="E2644">
        <v>2998582</v>
      </c>
      <c r="F2644">
        <v>23493</v>
      </c>
      <c r="G2644" s="1">
        <f t="shared" si="167"/>
        <v>7.8347032030473066E-3</v>
      </c>
      <c r="H2644" t="s">
        <v>234</v>
      </c>
      <c r="I2644">
        <v>870</v>
      </c>
      <c r="J2644" t="s">
        <v>240</v>
      </c>
    </row>
    <row r="2645" spans="1:10" x14ac:dyDescent="0.25">
      <c r="A2645" t="str">
        <f t="shared" si="164"/>
        <v>2024</v>
      </c>
      <c r="B2645" t="str">
        <f t="shared" si="165"/>
        <v>07</v>
      </c>
      <c r="C2645" s="3">
        <f t="shared" si="166"/>
        <v>45474</v>
      </c>
      <c r="D2645">
        <v>202407</v>
      </c>
      <c r="E2645">
        <v>414288</v>
      </c>
      <c r="F2645">
        <v>21585</v>
      </c>
      <c r="G2645" s="1">
        <f t="shared" si="167"/>
        <v>5.2101436681728654E-2</v>
      </c>
      <c r="H2645" t="s">
        <v>234</v>
      </c>
      <c r="I2645">
        <v>880</v>
      </c>
      <c r="J2645" t="s">
        <v>241</v>
      </c>
    </row>
    <row r="2646" spans="1:10" x14ac:dyDescent="0.25">
      <c r="A2646" t="str">
        <f t="shared" si="164"/>
        <v>2024</v>
      </c>
      <c r="B2646" t="str">
        <f t="shared" si="165"/>
        <v>07</v>
      </c>
      <c r="C2646" s="3">
        <f t="shared" si="166"/>
        <v>45474</v>
      </c>
      <c r="D2646">
        <v>202407</v>
      </c>
      <c r="E2646">
        <v>9110571</v>
      </c>
      <c r="F2646">
        <v>133184</v>
      </c>
      <c r="G2646" s="1">
        <f t="shared" si="167"/>
        <v>1.4618622696645468E-2</v>
      </c>
      <c r="H2646" t="s">
        <v>234</v>
      </c>
      <c r="I2646">
        <v>900</v>
      </c>
      <c r="J2646" t="s">
        <v>242</v>
      </c>
    </row>
    <row r="2647" spans="1:10" x14ac:dyDescent="0.25">
      <c r="A2647" t="str">
        <f t="shared" si="164"/>
        <v>2024</v>
      </c>
      <c r="B2647" t="str">
        <f t="shared" si="165"/>
        <v>07</v>
      </c>
      <c r="C2647" s="3">
        <f t="shared" si="166"/>
        <v>45474</v>
      </c>
      <c r="D2647">
        <v>202407</v>
      </c>
      <c r="E2647">
        <v>13902068</v>
      </c>
      <c r="F2647">
        <v>4983</v>
      </c>
      <c r="G2647" s="1">
        <f t="shared" si="167"/>
        <v>3.5843588162566895E-4</v>
      </c>
      <c r="H2647" t="s">
        <v>234</v>
      </c>
      <c r="I2647">
        <v>910</v>
      </c>
      <c r="J2647" t="s">
        <v>243</v>
      </c>
    </row>
    <row r="2648" spans="1:10" x14ac:dyDescent="0.25">
      <c r="A2648" t="str">
        <f t="shared" si="164"/>
        <v>2024</v>
      </c>
      <c r="B2648" t="str">
        <f t="shared" si="165"/>
        <v>07</v>
      </c>
      <c r="C2648" s="3">
        <f t="shared" si="166"/>
        <v>45474</v>
      </c>
      <c r="D2648">
        <v>202407</v>
      </c>
      <c r="E2648">
        <v>7546667</v>
      </c>
      <c r="F2648">
        <v>17420</v>
      </c>
      <c r="G2648" s="1">
        <f t="shared" si="167"/>
        <v>2.3083037849689139E-3</v>
      </c>
      <c r="H2648" t="s">
        <v>234</v>
      </c>
      <c r="I2648">
        <v>920</v>
      </c>
      <c r="J2648" t="s">
        <v>244</v>
      </c>
    </row>
    <row r="2649" spans="1:10" x14ac:dyDescent="0.25">
      <c r="A2649" t="str">
        <f t="shared" si="164"/>
        <v>2024</v>
      </c>
      <c r="B2649" t="str">
        <f t="shared" si="165"/>
        <v>07</v>
      </c>
      <c r="C2649" s="3">
        <f t="shared" si="166"/>
        <v>45474</v>
      </c>
      <c r="D2649">
        <v>202407</v>
      </c>
      <c r="E2649">
        <v>39644358</v>
      </c>
      <c r="F2649">
        <v>388736</v>
      </c>
      <c r="G2649" s="1">
        <f t="shared" si="167"/>
        <v>9.8055819191220101E-3</v>
      </c>
      <c r="H2649" t="s">
        <v>234</v>
      </c>
      <c r="I2649">
        <v>931</v>
      </c>
      <c r="J2649" t="s">
        <v>245</v>
      </c>
    </row>
    <row r="2650" spans="1:10" x14ac:dyDescent="0.25">
      <c r="A2650" t="str">
        <f t="shared" si="164"/>
        <v>2024</v>
      </c>
      <c r="B2650" t="str">
        <f t="shared" si="165"/>
        <v>07</v>
      </c>
      <c r="C2650" s="3">
        <f t="shared" si="166"/>
        <v>45474</v>
      </c>
      <c r="D2650">
        <v>202407</v>
      </c>
      <c r="E2650">
        <v>3762386</v>
      </c>
      <c r="F2650">
        <v>22026</v>
      </c>
      <c r="G2650" s="1">
        <f t="shared" si="167"/>
        <v>5.8542637570945669E-3</v>
      </c>
      <c r="H2650" t="s">
        <v>234</v>
      </c>
      <c r="I2650">
        <v>939</v>
      </c>
      <c r="J2650" t="s">
        <v>246</v>
      </c>
    </row>
    <row r="2651" spans="1:10" x14ac:dyDescent="0.25">
      <c r="A2651" t="str">
        <f t="shared" si="164"/>
        <v>2024</v>
      </c>
      <c r="B2651" t="str">
        <f t="shared" si="165"/>
        <v>07</v>
      </c>
      <c r="C2651" s="3">
        <f t="shared" si="166"/>
        <v>45474</v>
      </c>
      <c r="D2651">
        <v>202407</v>
      </c>
      <c r="E2651">
        <v>8946555</v>
      </c>
      <c r="F2651">
        <v>373810</v>
      </c>
      <c r="G2651" s="1">
        <f t="shared" si="167"/>
        <v>4.178256323243975E-2</v>
      </c>
      <c r="H2651" t="s">
        <v>234</v>
      </c>
      <c r="I2651">
        <v>941</v>
      </c>
      <c r="J2651" t="s">
        <v>247</v>
      </c>
    </row>
    <row r="2652" spans="1:10" x14ac:dyDescent="0.25">
      <c r="A2652" t="str">
        <f t="shared" si="164"/>
        <v>2024</v>
      </c>
      <c r="B2652" t="str">
        <f t="shared" si="165"/>
        <v>07</v>
      </c>
      <c r="C2652" s="3">
        <f t="shared" si="166"/>
        <v>45474</v>
      </c>
      <c r="D2652">
        <v>202407</v>
      </c>
      <c r="E2652">
        <v>2058533</v>
      </c>
      <c r="F2652">
        <v>73793</v>
      </c>
      <c r="G2652" s="1">
        <f t="shared" si="167"/>
        <v>3.584737286213046E-2</v>
      </c>
      <c r="H2652" t="s">
        <v>234</v>
      </c>
      <c r="I2652">
        <v>942</v>
      </c>
      <c r="J2652" t="s">
        <v>248</v>
      </c>
    </row>
    <row r="2653" spans="1:10" x14ac:dyDescent="0.25">
      <c r="A2653" t="str">
        <f t="shared" si="164"/>
        <v>2024</v>
      </c>
      <c r="B2653" t="str">
        <f t="shared" si="165"/>
        <v>07</v>
      </c>
      <c r="C2653" s="3">
        <f t="shared" si="166"/>
        <v>45474</v>
      </c>
      <c r="D2653">
        <v>202407</v>
      </c>
      <c r="E2653">
        <v>50514747</v>
      </c>
      <c r="F2653">
        <v>236478</v>
      </c>
      <c r="G2653" s="1">
        <f t="shared" si="167"/>
        <v>4.6813656218054498E-3</v>
      </c>
      <c r="H2653" t="s">
        <v>234</v>
      </c>
      <c r="I2653">
        <v>949</v>
      </c>
      <c r="J2653" t="s">
        <v>249</v>
      </c>
    </row>
    <row r="2654" spans="1:10" x14ac:dyDescent="0.25">
      <c r="A2654" t="str">
        <f t="shared" si="164"/>
        <v>2024</v>
      </c>
      <c r="B2654" t="str">
        <f t="shared" si="165"/>
        <v>07</v>
      </c>
      <c r="C2654" s="3">
        <f t="shared" si="166"/>
        <v>45474</v>
      </c>
      <c r="D2654">
        <v>202407</v>
      </c>
      <c r="E2654">
        <v>1718662</v>
      </c>
      <c r="F2654">
        <v>21212</v>
      </c>
      <c r="G2654" s="1">
        <f t="shared" si="167"/>
        <v>1.2342159191277867E-2</v>
      </c>
      <c r="H2654" t="s">
        <v>234</v>
      </c>
      <c r="I2654">
        <v>951</v>
      </c>
      <c r="J2654" t="s">
        <v>250</v>
      </c>
    </row>
    <row r="2655" spans="1:10" x14ac:dyDescent="0.25">
      <c r="A2655" t="str">
        <f t="shared" si="164"/>
        <v>2024</v>
      </c>
      <c r="B2655" t="str">
        <f t="shared" si="165"/>
        <v>07</v>
      </c>
      <c r="C2655" s="3">
        <f t="shared" si="166"/>
        <v>45474</v>
      </c>
      <c r="D2655">
        <v>202407</v>
      </c>
      <c r="E2655">
        <v>1121397</v>
      </c>
      <c r="F2655">
        <v>33587</v>
      </c>
      <c r="G2655" s="1">
        <f t="shared" si="167"/>
        <v>2.9951034290264734E-2</v>
      </c>
      <c r="H2655" t="s">
        <v>234</v>
      </c>
      <c r="I2655">
        <v>952</v>
      </c>
      <c r="J2655" t="s">
        <v>251</v>
      </c>
    </row>
    <row r="2656" spans="1:10" x14ac:dyDescent="0.25">
      <c r="A2656" t="str">
        <f t="shared" si="164"/>
        <v>2024</v>
      </c>
      <c r="B2656" t="str">
        <f t="shared" si="165"/>
        <v>07</v>
      </c>
      <c r="C2656" s="3">
        <f t="shared" si="166"/>
        <v>45474</v>
      </c>
      <c r="D2656">
        <v>202407</v>
      </c>
      <c r="E2656">
        <v>390556040</v>
      </c>
      <c r="F2656">
        <v>9839025</v>
      </c>
      <c r="G2656" s="1">
        <f t="shared" si="167"/>
        <v>2.5192351397254027E-2</v>
      </c>
      <c r="H2656" t="s">
        <v>234</v>
      </c>
      <c r="I2656">
        <v>960</v>
      </c>
      <c r="J2656" t="s">
        <v>252</v>
      </c>
    </row>
    <row r="2657" spans="1:10" x14ac:dyDescent="0.25">
      <c r="A2657" t="str">
        <f t="shared" si="164"/>
        <v>2024</v>
      </c>
      <c r="B2657" t="str">
        <f t="shared" si="165"/>
        <v>07</v>
      </c>
      <c r="C2657" s="3">
        <f t="shared" si="166"/>
        <v>45474</v>
      </c>
      <c r="D2657">
        <v>202407</v>
      </c>
      <c r="E2657">
        <v>232866</v>
      </c>
      <c r="F2657">
        <v>3472</v>
      </c>
      <c r="G2657" s="1">
        <f t="shared" si="167"/>
        <v>1.4909862324255152E-2</v>
      </c>
      <c r="H2657" t="s">
        <v>234</v>
      </c>
      <c r="I2657">
        <v>970</v>
      </c>
      <c r="J2657" t="s">
        <v>254</v>
      </c>
    </row>
    <row r="2658" spans="1:10" x14ac:dyDescent="0.25">
      <c r="A2658" t="str">
        <f t="shared" si="164"/>
        <v>2024</v>
      </c>
      <c r="B2658" t="str">
        <f t="shared" si="165"/>
        <v>07</v>
      </c>
      <c r="C2658" s="3">
        <f t="shared" si="166"/>
        <v>45474</v>
      </c>
      <c r="D2658">
        <v>202407</v>
      </c>
      <c r="E2658">
        <v>660973</v>
      </c>
      <c r="F2658">
        <v>1981</v>
      </c>
      <c r="G2658" s="1">
        <f t="shared" si="167"/>
        <v>2.9970967044039621E-3</v>
      </c>
      <c r="H2658" t="s">
        <v>234</v>
      </c>
      <c r="I2658">
        <v>990</v>
      </c>
      <c r="J2658" t="s">
        <v>254</v>
      </c>
    </row>
    <row r="2659" spans="1:10" x14ac:dyDescent="0.25">
      <c r="A2659" t="str">
        <f t="shared" si="164"/>
        <v>2024</v>
      </c>
      <c r="B2659" t="str">
        <f t="shared" si="165"/>
        <v>07</v>
      </c>
      <c r="C2659" s="3">
        <f t="shared" si="166"/>
        <v>45474</v>
      </c>
      <c r="D2659">
        <v>202407</v>
      </c>
      <c r="E2659">
        <v>110880324</v>
      </c>
      <c r="F2659">
        <v>2961759</v>
      </c>
      <c r="G2659" s="1">
        <f t="shared" si="167"/>
        <v>2.6711312640103756E-2</v>
      </c>
      <c r="H2659" t="s">
        <v>234</v>
      </c>
      <c r="I2659">
        <v>999</v>
      </c>
      <c r="J2659" t="s">
        <v>253</v>
      </c>
    </row>
    <row r="2660" spans="1:10" x14ac:dyDescent="0.25">
      <c r="A2660" t="str">
        <f t="shared" si="164"/>
        <v>2024</v>
      </c>
      <c r="B2660" t="str">
        <f t="shared" si="165"/>
        <v>08</v>
      </c>
      <c r="C2660" s="3">
        <f t="shared" si="166"/>
        <v>45505</v>
      </c>
      <c r="D2660">
        <v>202408</v>
      </c>
      <c r="E2660">
        <v>2757586500</v>
      </c>
      <c r="F2660">
        <v>37900248</v>
      </c>
      <c r="G2660" s="1">
        <f t="shared" si="167"/>
        <v>1.3743992436864628E-2</v>
      </c>
      <c r="H2660" t="s">
        <v>4</v>
      </c>
      <c r="I2660">
        <v>11</v>
      </c>
      <c r="J2660" t="s">
        <v>5</v>
      </c>
    </row>
    <row r="2661" spans="1:10" x14ac:dyDescent="0.25">
      <c r="A2661" t="str">
        <f t="shared" si="164"/>
        <v>2024</v>
      </c>
      <c r="B2661" t="str">
        <f t="shared" si="165"/>
        <v>08</v>
      </c>
      <c r="C2661" s="3">
        <f t="shared" si="166"/>
        <v>45505</v>
      </c>
      <c r="D2661">
        <v>202408</v>
      </c>
      <c r="E2661">
        <v>263809586</v>
      </c>
      <c r="F2661">
        <v>9204936</v>
      </c>
      <c r="G2661" s="1">
        <f t="shared" si="167"/>
        <v>3.4892348453175619E-2</v>
      </c>
      <c r="H2661" t="s">
        <v>4</v>
      </c>
      <c r="I2661">
        <v>12</v>
      </c>
      <c r="J2661" t="s">
        <v>6</v>
      </c>
    </row>
    <row r="2662" spans="1:10" x14ac:dyDescent="0.25">
      <c r="A2662" t="str">
        <f t="shared" si="164"/>
        <v>2024</v>
      </c>
      <c r="B2662" t="str">
        <f t="shared" si="165"/>
        <v>08</v>
      </c>
      <c r="C2662" s="3">
        <f t="shared" si="166"/>
        <v>45505</v>
      </c>
      <c r="D2662">
        <v>202408</v>
      </c>
      <c r="E2662">
        <v>136574369</v>
      </c>
      <c r="F2662">
        <v>227321</v>
      </c>
      <c r="G2662" s="1">
        <f t="shared" si="167"/>
        <v>1.6644484734906592E-3</v>
      </c>
      <c r="H2662" t="s">
        <v>4</v>
      </c>
      <c r="I2662">
        <v>13</v>
      </c>
      <c r="J2662" t="s">
        <v>7</v>
      </c>
    </row>
    <row r="2663" spans="1:10" x14ac:dyDescent="0.25">
      <c r="A2663" t="str">
        <f t="shared" si="164"/>
        <v>2024</v>
      </c>
      <c r="B2663" t="str">
        <f t="shared" si="165"/>
        <v>08</v>
      </c>
      <c r="C2663" s="3">
        <f t="shared" si="166"/>
        <v>45505</v>
      </c>
      <c r="D2663">
        <v>202408</v>
      </c>
      <c r="E2663">
        <v>1180550773</v>
      </c>
      <c r="F2663">
        <v>6403868</v>
      </c>
      <c r="G2663" s="1">
        <f t="shared" si="167"/>
        <v>5.4244748692396988E-3</v>
      </c>
      <c r="H2663" t="s">
        <v>4</v>
      </c>
      <c r="I2663">
        <v>14</v>
      </c>
      <c r="J2663" t="s">
        <v>8</v>
      </c>
    </row>
    <row r="2664" spans="1:10" x14ac:dyDescent="0.25">
      <c r="A2664" t="str">
        <f t="shared" si="164"/>
        <v>2024</v>
      </c>
      <c r="B2664" t="str">
        <f t="shared" si="165"/>
        <v>08</v>
      </c>
      <c r="C2664" s="3">
        <f t="shared" si="166"/>
        <v>45505</v>
      </c>
      <c r="D2664">
        <v>202408</v>
      </c>
      <c r="E2664">
        <v>389996843</v>
      </c>
      <c r="F2664">
        <v>5308315</v>
      </c>
      <c r="G2664" s="1">
        <f t="shared" si="167"/>
        <v>1.3611174283274904E-2</v>
      </c>
      <c r="H2664" t="s">
        <v>4</v>
      </c>
      <c r="I2664">
        <v>16</v>
      </c>
      <c r="J2664" t="s">
        <v>9</v>
      </c>
    </row>
    <row r="2665" spans="1:10" x14ac:dyDescent="0.25">
      <c r="A2665" t="str">
        <f t="shared" si="164"/>
        <v>2024</v>
      </c>
      <c r="B2665" t="str">
        <f t="shared" si="165"/>
        <v>08</v>
      </c>
      <c r="C2665" s="3">
        <f t="shared" si="166"/>
        <v>45505</v>
      </c>
      <c r="D2665">
        <v>202408</v>
      </c>
      <c r="E2665">
        <v>140173</v>
      </c>
      <c r="F2665">
        <v>0</v>
      </c>
      <c r="G2665" s="1">
        <f t="shared" si="167"/>
        <v>0</v>
      </c>
      <c r="H2665" t="s">
        <v>4</v>
      </c>
      <c r="I2665">
        <v>17</v>
      </c>
      <c r="J2665" t="s">
        <v>10</v>
      </c>
    </row>
    <row r="2666" spans="1:10" x14ac:dyDescent="0.25">
      <c r="A2666" t="str">
        <f t="shared" si="164"/>
        <v>2024</v>
      </c>
      <c r="B2666" t="str">
        <f t="shared" si="165"/>
        <v>08</v>
      </c>
      <c r="C2666" s="3">
        <f t="shared" si="166"/>
        <v>45505</v>
      </c>
      <c r="D2666">
        <v>202408</v>
      </c>
      <c r="E2666">
        <v>1227999</v>
      </c>
      <c r="F2666">
        <v>3120</v>
      </c>
      <c r="G2666" s="1">
        <f t="shared" si="167"/>
        <v>2.5407186813670045E-3</v>
      </c>
      <c r="H2666" t="s">
        <v>4</v>
      </c>
      <c r="I2666">
        <v>21</v>
      </c>
      <c r="J2666" t="s">
        <v>11</v>
      </c>
    </row>
    <row r="2667" spans="1:10" x14ac:dyDescent="0.25">
      <c r="A2667" t="str">
        <f t="shared" si="164"/>
        <v>2024</v>
      </c>
      <c r="B2667" t="str">
        <f t="shared" si="165"/>
        <v>08</v>
      </c>
      <c r="C2667" s="3">
        <f t="shared" si="166"/>
        <v>45505</v>
      </c>
      <c r="D2667">
        <v>202408</v>
      </c>
      <c r="E2667">
        <v>11292993</v>
      </c>
      <c r="F2667">
        <v>28627</v>
      </c>
      <c r="G2667" s="1">
        <f t="shared" si="167"/>
        <v>2.5349347157126549E-3</v>
      </c>
      <c r="H2667" t="s">
        <v>4</v>
      </c>
      <c r="I2667">
        <v>22</v>
      </c>
      <c r="J2667" t="s">
        <v>12</v>
      </c>
    </row>
    <row r="2668" spans="1:10" x14ac:dyDescent="0.25">
      <c r="A2668" t="str">
        <f t="shared" si="164"/>
        <v>2024</v>
      </c>
      <c r="B2668" t="str">
        <f t="shared" si="165"/>
        <v>08</v>
      </c>
      <c r="C2668" s="3">
        <f t="shared" si="166"/>
        <v>45505</v>
      </c>
      <c r="D2668">
        <v>202408</v>
      </c>
      <c r="E2668">
        <v>2698799</v>
      </c>
      <c r="F2668">
        <v>7723</v>
      </c>
      <c r="G2668" s="1">
        <f t="shared" si="167"/>
        <v>2.8616432716923341E-3</v>
      </c>
      <c r="H2668" t="s">
        <v>4</v>
      </c>
      <c r="I2668">
        <v>24</v>
      </c>
      <c r="J2668" t="s">
        <v>13</v>
      </c>
    </row>
    <row r="2669" spans="1:10" x14ac:dyDescent="0.25">
      <c r="A2669" t="str">
        <f t="shared" si="164"/>
        <v>2024</v>
      </c>
      <c r="B2669" t="str">
        <f t="shared" si="165"/>
        <v>08</v>
      </c>
      <c r="C2669" s="3">
        <f t="shared" si="166"/>
        <v>45505</v>
      </c>
      <c r="D2669">
        <v>202408</v>
      </c>
      <c r="E2669">
        <v>43796667</v>
      </c>
      <c r="F2669">
        <v>9254</v>
      </c>
      <c r="G2669" s="1">
        <f t="shared" si="167"/>
        <v>2.1129461746484041E-4</v>
      </c>
      <c r="H2669" t="s">
        <v>14</v>
      </c>
      <c r="I2669">
        <v>31</v>
      </c>
      <c r="J2669" t="s">
        <v>15</v>
      </c>
    </row>
    <row r="2670" spans="1:10" x14ac:dyDescent="0.25">
      <c r="A2670" t="str">
        <f t="shared" si="164"/>
        <v>2024</v>
      </c>
      <c r="B2670" t="str">
        <f t="shared" si="165"/>
        <v>08</v>
      </c>
      <c r="C2670" s="3">
        <f t="shared" si="166"/>
        <v>45505</v>
      </c>
      <c r="D2670">
        <v>202408</v>
      </c>
      <c r="E2670">
        <v>4434855</v>
      </c>
      <c r="F2670">
        <v>482</v>
      </c>
      <c r="G2670" s="1">
        <f t="shared" si="167"/>
        <v>1.0868450039516511E-4</v>
      </c>
      <c r="H2670" t="s">
        <v>14</v>
      </c>
      <c r="I2670">
        <v>32</v>
      </c>
      <c r="J2670" t="s">
        <v>16</v>
      </c>
    </row>
    <row r="2671" spans="1:10" x14ac:dyDescent="0.25">
      <c r="A2671" t="str">
        <f t="shared" si="164"/>
        <v>2024</v>
      </c>
      <c r="B2671" t="str">
        <f t="shared" si="165"/>
        <v>08</v>
      </c>
      <c r="C2671" s="3">
        <f t="shared" si="166"/>
        <v>45505</v>
      </c>
      <c r="D2671">
        <v>202408</v>
      </c>
      <c r="E2671">
        <v>99873</v>
      </c>
      <c r="F2671">
        <v>0</v>
      </c>
      <c r="G2671" s="1">
        <f t="shared" si="167"/>
        <v>0</v>
      </c>
      <c r="H2671" t="s">
        <v>17</v>
      </c>
      <c r="I2671">
        <v>51</v>
      </c>
      <c r="J2671" t="s">
        <v>18</v>
      </c>
    </row>
    <row r="2672" spans="1:10" x14ac:dyDescent="0.25">
      <c r="A2672" t="str">
        <f t="shared" si="164"/>
        <v>2024</v>
      </c>
      <c r="B2672" t="str">
        <f t="shared" si="165"/>
        <v>08</v>
      </c>
      <c r="C2672" s="3">
        <f t="shared" si="166"/>
        <v>45505</v>
      </c>
      <c r="D2672">
        <v>202408</v>
      </c>
      <c r="E2672">
        <v>30937</v>
      </c>
      <c r="F2672">
        <v>99</v>
      </c>
      <c r="G2672" s="1">
        <f t="shared" si="167"/>
        <v>3.2000517180075638E-3</v>
      </c>
      <c r="H2672" t="s">
        <v>17</v>
      </c>
      <c r="I2672">
        <v>52</v>
      </c>
      <c r="J2672" t="s">
        <v>19</v>
      </c>
    </row>
    <row r="2673" spans="1:10" x14ac:dyDescent="0.25">
      <c r="A2673" t="str">
        <f t="shared" si="164"/>
        <v>2024</v>
      </c>
      <c r="B2673" t="str">
        <f t="shared" si="165"/>
        <v>08</v>
      </c>
      <c r="C2673" s="3">
        <f t="shared" si="166"/>
        <v>45505</v>
      </c>
      <c r="D2673">
        <v>202408</v>
      </c>
      <c r="E2673">
        <v>3180612340</v>
      </c>
      <c r="F2673">
        <v>6187256</v>
      </c>
      <c r="G2673" s="1">
        <f t="shared" si="167"/>
        <v>1.9453034002880087E-3</v>
      </c>
      <c r="H2673" t="s">
        <v>17</v>
      </c>
      <c r="I2673">
        <v>61</v>
      </c>
      <c r="J2673" t="s">
        <v>20</v>
      </c>
    </row>
    <row r="2674" spans="1:10" x14ac:dyDescent="0.25">
      <c r="A2674" t="str">
        <f t="shared" si="164"/>
        <v>2024</v>
      </c>
      <c r="B2674" t="str">
        <f t="shared" si="165"/>
        <v>08</v>
      </c>
      <c r="C2674" s="3">
        <f t="shared" si="166"/>
        <v>45505</v>
      </c>
      <c r="D2674">
        <v>202408</v>
      </c>
      <c r="E2674">
        <v>650235</v>
      </c>
      <c r="F2674">
        <v>19345</v>
      </c>
      <c r="G2674" s="1">
        <f t="shared" si="167"/>
        <v>2.9750782409436589E-2</v>
      </c>
      <c r="H2674" t="s">
        <v>17</v>
      </c>
      <c r="I2674">
        <v>62</v>
      </c>
      <c r="J2674" t="s">
        <v>21</v>
      </c>
    </row>
    <row r="2675" spans="1:10" x14ac:dyDescent="0.25">
      <c r="A2675" t="str">
        <f t="shared" si="164"/>
        <v>2024</v>
      </c>
      <c r="B2675" t="str">
        <f t="shared" si="165"/>
        <v>08</v>
      </c>
      <c r="C2675" s="3">
        <f t="shared" si="166"/>
        <v>45505</v>
      </c>
      <c r="D2675">
        <v>202408</v>
      </c>
      <c r="E2675">
        <v>190885</v>
      </c>
      <c r="F2675">
        <v>21084</v>
      </c>
      <c r="G2675" s="1">
        <f t="shared" si="167"/>
        <v>0.110453938235063</v>
      </c>
      <c r="H2675" t="s">
        <v>17</v>
      </c>
      <c r="I2675">
        <v>71</v>
      </c>
      <c r="J2675" t="s">
        <v>22</v>
      </c>
    </row>
    <row r="2676" spans="1:10" x14ac:dyDescent="0.25">
      <c r="A2676" t="str">
        <f t="shared" si="164"/>
        <v>2024</v>
      </c>
      <c r="B2676" t="str">
        <f t="shared" si="165"/>
        <v>08</v>
      </c>
      <c r="C2676" s="3">
        <f t="shared" si="166"/>
        <v>45505</v>
      </c>
      <c r="D2676">
        <v>202408</v>
      </c>
      <c r="E2676">
        <v>76327402</v>
      </c>
      <c r="F2676">
        <v>3162</v>
      </c>
      <c r="G2676" s="1">
        <f t="shared" si="167"/>
        <v>4.1426799775000857E-5</v>
      </c>
      <c r="H2676" t="s">
        <v>17</v>
      </c>
      <c r="I2676">
        <v>72</v>
      </c>
      <c r="J2676" t="s">
        <v>23</v>
      </c>
    </row>
    <row r="2677" spans="1:10" x14ac:dyDescent="0.25">
      <c r="A2677" t="str">
        <f t="shared" si="164"/>
        <v>2024</v>
      </c>
      <c r="B2677" t="str">
        <f t="shared" si="165"/>
        <v>08</v>
      </c>
      <c r="C2677" s="3">
        <f t="shared" si="166"/>
        <v>45505</v>
      </c>
      <c r="D2677">
        <v>202408</v>
      </c>
      <c r="E2677">
        <v>33144525</v>
      </c>
      <c r="F2677">
        <v>171318</v>
      </c>
      <c r="G2677" s="1">
        <f t="shared" si="167"/>
        <v>5.1688174743792529E-3</v>
      </c>
      <c r="H2677" t="s">
        <v>17</v>
      </c>
      <c r="I2677">
        <v>81</v>
      </c>
      <c r="J2677" t="s">
        <v>24</v>
      </c>
    </row>
    <row r="2678" spans="1:10" x14ac:dyDescent="0.25">
      <c r="A2678" t="str">
        <f t="shared" si="164"/>
        <v>2024</v>
      </c>
      <c r="B2678" t="str">
        <f t="shared" si="165"/>
        <v>08</v>
      </c>
      <c r="C2678" s="3">
        <f t="shared" si="166"/>
        <v>45505</v>
      </c>
      <c r="D2678">
        <v>202408</v>
      </c>
      <c r="E2678">
        <v>42256681</v>
      </c>
      <c r="F2678">
        <v>629081</v>
      </c>
      <c r="G2678" s="1">
        <f t="shared" si="167"/>
        <v>1.488713701864091E-2</v>
      </c>
      <c r="H2678" t="s">
        <v>17</v>
      </c>
      <c r="I2678">
        <v>89</v>
      </c>
      <c r="J2678" t="s">
        <v>25</v>
      </c>
    </row>
    <row r="2679" spans="1:10" x14ac:dyDescent="0.25">
      <c r="A2679" t="str">
        <f t="shared" si="164"/>
        <v>2024</v>
      </c>
      <c r="B2679" t="str">
        <f t="shared" si="165"/>
        <v>08</v>
      </c>
      <c r="C2679" s="3">
        <f t="shared" si="166"/>
        <v>45505</v>
      </c>
      <c r="D2679">
        <v>202408</v>
      </c>
      <c r="E2679">
        <v>36094771</v>
      </c>
      <c r="F2679">
        <v>103453</v>
      </c>
      <c r="G2679" s="1">
        <f t="shared" si="167"/>
        <v>2.8661492269891394E-3</v>
      </c>
      <c r="H2679" t="s">
        <v>17</v>
      </c>
      <c r="I2679">
        <v>91</v>
      </c>
      <c r="J2679" t="s">
        <v>26</v>
      </c>
    </row>
    <row r="2680" spans="1:10" x14ac:dyDescent="0.25">
      <c r="A2680" t="str">
        <f t="shared" si="164"/>
        <v>2024</v>
      </c>
      <c r="B2680" t="str">
        <f t="shared" si="165"/>
        <v>08</v>
      </c>
      <c r="C2680" s="3">
        <f t="shared" si="166"/>
        <v>45505</v>
      </c>
      <c r="D2680">
        <v>202408</v>
      </c>
      <c r="E2680">
        <v>7906502</v>
      </c>
      <c r="F2680">
        <v>109548</v>
      </c>
      <c r="G2680" s="1">
        <f t="shared" si="167"/>
        <v>1.3855431896431569E-2</v>
      </c>
      <c r="H2680" t="s">
        <v>17</v>
      </c>
      <c r="I2680">
        <v>99</v>
      </c>
      <c r="J2680" t="s">
        <v>27</v>
      </c>
    </row>
    <row r="2681" spans="1:10" x14ac:dyDescent="0.25">
      <c r="A2681" t="str">
        <f t="shared" si="164"/>
        <v>2024</v>
      </c>
      <c r="B2681" t="str">
        <f t="shared" si="165"/>
        <v>08</v>
      </c>
      <c r="C2681" s="3">
        <f t="shared" si="166"/>
        <v>45505</v>
      </c>
      <c r="D2681">
        <v>202408</v>
      </c>
      <c r="E2681">
        <v>876977523</v>
      </c>
      <c r="F2681">
        <v>12717337</v>
      </c>
      <c r="G2681" s="1">
        <f t="shared" si="167"/>
        <v>1.4501326050519542E-2</v>
      </c>
      <c r="H2681" t="s">
        <v>113</v>
      </c>
      <c r="I2681">
        <v>351</v>
      </c>
      <c r="J2681" t="s">
        <v>114</v>
      </c>
    </row>
    <row r="2682" spans="1:10" x14ac:dyDescent="0.25">
      <c r="A2682" t="str">
        <f t="shared" si="164"/>
        <v>2024</v>
      </c>
      <c r="B2682" t="str">
        <f t="shared" si="165"/>
        <v>08</v>
      </c>
      <c r="C2682" s="3">
        <f t="shared" si="166"/>
        <v>45505</v>
      </c>
      <c r="D2682">
        <v>202408</v>
      </c>
      <c r="E2682">
        <v>30733155</v>
      </c>
      <c r="F2682">
        <v>461</v>
      </c>
      <c r="G2682" s="1">
        <f t="shared" si="167"/>
        <v>1.5000087039550609E-5</v>
      </c>
      <c r="H2682" t="s">
        <v>113</v>
      </c>
      <c r="I2682">
        <v>352</v>
      </c>
      <c r="J2682" t="s">
        <v>115</v>
      </c>
    </row>
    <row r="2683" spans="1:10" x14ac:dyDescent="0.25">
      <c r="A2683" t="str">
        <f t="shared" si="164"/>
        <v>2024</v>
      </c>
      <c r="B2683" t="str">
        <f t="shared" si="165"/>
        <v>08</v>
      </c>
      <c r="C2683" s="3">
        <f t="shared" si="166"/>
        <v>45505</v>
      </c>
      <c r="D2683">
        <v>202408</v>
      </c>
      <c r="E2683">
        <v>220547</v>
      </c>
      <c r="F2683">
        <v>1922</v>
      </c>
      <c r="G2683" s="1">
        <f t="shared" si="167"/>
        <v>8.7146957337891698E-3</v>
      </c>
      <c r="H2683" t="s">
        <v>113</v>
      </c>
      <c r="I2683">
        <v>353</v>
      </c>
      <c r="J2683" t="s">
        <v>116</v>
      </c>
    </row>
    <row r="2684" spans="1:10" x14ac:dyDescent="0.25">
      <c r="A2684" t="str">
        <f t="shared" si="164"/>
        <v>2024</v>
      </c>
      <c r="B2684" t="str">
        <f t="shared" si="165"/>
        <v>08</v>
      </c>
      <c r="C2684" s="3">
        <f t="shared" si="166"/>
        <v>45505</v>
      </c>
      <c r="D2684">
        <v>202408</v>
      </c>
      <c r="E2684">
        <v>3522882</v>
      </c>
      <c r="F2684">
        <v>6038</v>
      </c>
      <c r="G2684" s="1">
        <f t="shared" si="167"/>
        <v>1.7139376226623542E-3</v>
      </c>
      <c r="H2684" t="s">
        <v>113</v>
      </c>
      <c r="I2684">
        <v>360</v>
      </c>
      <c r="J2684" t="s">
        <v>117</v>
      </c>
    </row>
    <row r="2685" spans="1:10" x14ac:dyDescent="0.25">
      <c r="A2685" t="str">
        <f t="shared" si="164"/>
        <v>2024</v>
      </c>
      <c r="B2685" t="str">
        <f t="shared" si="165"/>
        <v>08</v>
      </c>
      <c r="C2685" s="3">
        <f t="shared" si="166"/>
        <v>45505</v>
      </c>
      <c r="D2685">
        <v>202408</v>
      </c>
      <c r="E2685">
        <v>2516535</v>
      </c>
      <c r="F2685">
        <v>27448</v>
      </c>
      <c r="G2685" s="1">
        <f t="shared" si="167"/>
        <v>1.0907060700526716E-2</v>
      </c>
      <c r="H2685" t="s">
        <v>113</v>
      </c>
      <c r="I2685">
        <v>370</v>
      </c>
      <c r="J2685" t="s">
        <v>118</v>
      </c>
    </row>
    <row r="2686" spans="1:10" x14ac:dyDescent="0.25">
      <c r="A2686" t="str">
        <f t="shared" si="164"/>
        <v>2024</v>
      </c>
      <c r="B2686" t="str">
        <f t="shared" si="165"/>
        <v>08</v>
      </c>
      <c r="C2686" s="3">
        <f t="shared" si="166"/>
        <v>45505</v>
      </c>
      <c r="D2686">
        <v>202408</v>
      </c>
      <c r="E2686">
        <v>117370390</v>
      </c>
      <c r="F2686">
        <v>124953</v>
      </c>
      <c r="G2686" s="1">
        <f t="shared" si="167"/>
        <v>1.0646041135247144E-3</v>
      </c>
      <c r="H2686" t="s">
        <v>113</v>
      </c>
      <c r="I2686">
        <v>381</v>
      </c>
      <c r="J2686" t="s">
        <v>119</v>
      </c>
    </row>
    <row r="2687" spans="1:10" x14ac:dyDescent="0.25">
      <c r="A2687" t="str">
        <f t="shared" si="164"/>
        <v>2024</v>
      </c>
      <c r="B2687" t="str">
        <f t="shared" si="165"/>
        <v>08</v>
      </c>
      <c r="C2687" s="3">
        <f t="shared" si="166"/>
        <v>45505</v>
      </c>
      <c r="D2687">
        <v>202408</v>
      </c>
      <c r="E2687">
        <v>11256992</v>
      </c>
      <c r="F2687">
        <v>19835</v>
      </c>
      <c r="G2687" s="1">
        <f t="shared" si="167"/>
        <v>1.7620159985900319E-3</v>
      </c>
      <c r="H2687" t="s">
        <v>113</v>
      </c>
      <c r="I2687">
        <v>382</v>
      </c>
      <c r="J2687" t="s">
        <v>120</v>
      </c>
    </row>
    <row r="2688" spans="1:10" x14ac:dyDescent="0.25">
      <c r="A2688" t="str">
        <f t="shared" si="164"/>
        <v>2024</v>
      </c>
      <c r="B2688" t="str">
        <f t="shared" si="165"/>
        <v>08</v>
      </c>
      <c r="C2688" s="3">
        <f t="shared" si="166"/>
        <v>45505</v>
      </c>
      <c r="D2688">
        <v>202408</v>
      </c>
      <c r="E2688">
        <v>1186332</v>
      </c>
      <c r="F2688">
        <v>4332</v>
      </c>
      <c r="G2688" s="1">
        <f t="shared" si="167"/>
        <v>3.6515916286503271E-3</v>
      </c>
      <c r="H2688" t="s">
        <v>113</v>
      </c>
      <c r="I2688">
        <v>390</v>
      </c>
      <c r="J2688" t="s">
        <v>121</v>
      </c>
    </row>
    <row r="2689" spans="1:10" x14ac:dyDescent="0.25">
      <c r="A2689" t="str">
        <f t="shared" si="164"/>
        <v>2024</v>
      </c>
      <c r="B2689" t="str">
        <f t="shared" si="165"/>
        <v>08</v>
      </c>
      <c r="C2689" s="3">
        <f t="shared" si="166"/>
        <v>45505</v>
      </c>
      <c r="D2689">
        <v>202408</v>
      </c>
      <c r="E2689">
        <v>101826222</v>
      </c>
      <c r="F2689">
        <v>2328319</v>
      </c>
      <c r="G2689" s="1">
        <f t="shared" si="167"/>
        <v>2.2865613142359343E-2</v>
      </c>
      <c r="H2689" t="s">
        <v>122</v>
      </c>
      <c r="I2689">
        <v>410</v>
      </c>
      <c r="J2689" t="s">
        <v>123</v>
      </c>
    </row>
    <row r="2690" spans="1:10" x14ac:dyDescent="0.25">
      <c r="A2690" t="str">
        <f t="shared" si="164"/>
        <v>2024</v>
      </c>
      <c r="B2690" t="str">
        <f t="shared" si="165"/>
        <v>08</v>
      </c>
      <c r="C2690" s="3">
        <f t="shared" si="166"/>
        <v>45505</v>
      </c>
      <c r="D2690">
        <v>202408</v>
      </c>
      <c r="E2690">
        <v>125496839</v>
      </c>
      <c r="F2690">
        <v>350493</v>
      </c>
      <c r="G2690" s="1">
        <f t="shared" si="167"/>
        <v>2.7928432524105249E-3</v>
      </c>
      <c r="H2690" t="s">
        <v>122</v>
      </c>
      <c r="I2690">
        <v>421</v>
      </c>
      <c r="J2690" t="s">
        <v>124</v>
      </c>
    </row>
    <row r="2691" spans="1:10" x14ac:dyDescent="0.25">
      <c r="A2691" t="str">
        <f t="shared" ref="A2691:A2754" si="168">LEFT(D2691,4)</f>
        <v>2024</v>
      </c>
      <c r="B2691" t="str">
        <f t="shared" ref="B2691:B2754" si="169">RIGHT(D2691,2)</f>
        <v>08</v>
      </c>
      <c r="C2691" s="3">
        <f t="shared" ref="C2691:C2754" si="170">DATE(A2691,B2691,1)</f>
        <v>45505</v>
      </c>
      <c r="D2691">
        <v>202408</v>
      </c>
      <c r="E2691">
        <v>43434435</v>
      </c>
      <c r="F2691">
        <v>12842847</v>
      </c>
      <c r="G2691" s="1">
        <f t="shared" ref="G2691:G2754" si="171">F2691/E2691</f>
        <v>0.29568352851832885</v>
      </c>
      <c r="H2691" t="s">
        <v>122</v>
      </c>
      <c r="I2691">
        <v>422</v>
      </c>
      <c r="J2691" t="s">
        <v>125</v>
      </c>
    </row>
    <row r="2692" spans="1:10" x14ac:dyDescent="0.25">
      <c r="A2692" t="str">
        <f t="shared" si="168"/>
        <v>2024</v>
      </c>
      <c r="B2692" t="str">
        <f t="shared" si="169"/>
        <v>08</v>
      </c>
      <c r="C2692" s="3">
        <f t="shared" si="170"/>
        <v>45505</v>
      </c>
      <c r="D2692">
        <v>202408</v>
      </c>
      <c r="E2692">
        <v>377963110</v>
      </c>
      <c r="F2692">
        <v>7152247</v>
      </c>
      <c r="G2692" s="1">
        <f t="shared" si="171"/>
        <v>1.8923135117604465E-2</v>
      </c>
      <c r="H2692" t="s">
        <v>122</v>
      </c>
      <c r="I2692">
        <v>429</v>
      </c>
      <c r="J2692" t="s">
        <v>126</v>
      </c>
    </row>
    <row r="2693" spans="1:10" x14ac:dyDescent="0.25">
      <c r="A2693" t="str">
        <f t="shared" si="168"/>
        <v>2024</v>
      </c>
      <c r="B2693" t="str">
        <f t="shared" si="169"/>
        <v>08</v>
      </c>
      <c r="C2693" s="3">
        <f t="shared" si="170"/>
        <v>45505</v>
      </c>
      <c r="D2693">
        <v>202408</v>
      </c>
      <c r="E2693">
        <v>90954509</v>
      </c>
      <c r="F2693">
        <v>201020</v>
      </c>
      <c r="G2693" s="1">
        <f t="shared" si="171"/>
        <v>2.2101158283422762E-3</v>
      </c>
      <c r="H2693" t="s">
        <v>122</v>
      </c>
      <c r="I2693">
        <v>431</v>
      </c>
      <c r="J2693" t="s">
        <v>127</v>
      </c>
    </row>
    <row r="2694" spans="1:10" x14ac:dyDescent="0.25">
      <c r="A2694" t="str">
        <f t="shared" si="168"/>
        <v>2024</v>
      </c>
      <c r="B2694" t="str">
        <f t="shared" si="169"/>
        <v>08</v>
      </c>
      <c r="C2694" s="3">
        <f t="shared" si="170"/>
        <v>45505</v>
      </c>
      <c r="D2694">
        <v>202408</v>
      </c>
      <c r="E2694">
        <v>125051983</v>
      </c>
      <c r="F2694">
        <v>3784104</v>
      </c>
      <c r="G2694" s="1">
        <f t="shared" si="171"/>
        <v>3.0260247852287158E-2</v>
      </c>
      <c r="H2694" t="s">
        <v>122</v>
      </c>
      <c r="I2694">
        <v>432</v>
      </c>
      <c r="J2694" t="s">
        <v>128</v>
      </c>
    </row>
    <row r="2695" spans="1:10" x14ac:dyDescent="0.25">
      <c r="A2695" t="str">
        <f t="shared" si="168"/>
        <v>2024</v>
      </c>
      <c r="B2695" t="str">
        <f t="shared" si="169"/>
        <v>08</v>
      </c>
      <c r="C2695" s="3">
        <f t="shared" si="170"/>
        <v>45505</v>
      </c>
      <c r="D2695">
        <v>202408</v>
      </c>
      <c r="E2695">
        <v>2409950</v>
      </c>
      <c r="F2695">
        <v>81989</v>
      </c>
      <c r="G2695" s="1">
        <f t="shared" si="171"/>
        <v>3.402103778086682E-2</v>
      </c>
      <c r="H2695" t="s">
        <v>122</v>
      </c>
      <c r="I2695">
        <v>433</v>
      </c>
      <c r="J2695" t="s">
        <v>129</v>
      </c>
    </row>
    <row r="2696" spans="1:10" x14ac:dyDescent="0.25">
      <c r="A2696" t="str">
        <f t="shared" si="168"/>
        <v>2024</v>
      </c>
      <c r="B2696" t="str">
        <f t="shared" si="169"/>
        <v>08</v>
      </c>
      <c r="C2696" s="3">
        <f t="shared" si="170"/>
        <v>45505</v>
      </c>
      <c r="D2696">
        <v>202408</v>
      </c>
      <c r="E2696">
        <v>8143271</v>
      </c>
      <c r="F2696">
        <v>101601</v>
      </c>
      <c r="G2696" s="1">
        <f t="shared" si="171"/>
        <v>1.2476681667600157E-2</v>
      </c>
      <c r="H2696" t="s">
        <v>122</v>
      </c>
      <c r="I2696">
        <v>439</v>
      </c>
      <c r="J2696" t="s">
        <v>130</v>
      </c>
    </row>
    <row r="2697" spans="1:10" x14ac:dyDescent="0.25">
      <c r="A2697" t="str">
        <f t="shared" si="168"/>
        <v>2024</v>
      </c>
      <c r="B2697" t="str">
        <f t="shared" si="169"/>
        <v>08</v>
      </c>
      <c r="C2697" s="3">
        <f t="shared" si="170"/>
        <v>45505</v>
      </c>
      <c r="D2697">
        <v>202408</v>
      </c>
      <c r="E2697">
        <v>664678578</v>
      </c>
      <c r="F2697">
        <v>175318</v>
      </c>
      <c r="G2697" s="1">
        <f t="shared" si="171"/>
        <v>2.6376357807036168E-4</v>
      </c>
      <c r="H2697" t="s">
        <v>131</v>
      </c>
      <c r="I2697">
        <v>451</v>
      </c>
      <c r="J2697" t="s">
        <v>132</v>
      </c>
    </row>
    <row r="2698" spans="1:10" x14ac:dyDescent="0.25">
      <c r="A2698" t="str">
        <f t="shared" si="168"/>
        <v>2024</v>
      </c>
      <c r="B2698" t="str">
        <f t="shared" si="169"/>
        <v>08</v>
      </c>
      <c r="C2698" s="3">
        <f t="shared" si="170"/>
        <v>45505</v>
      </c>
      <c r="D2698">
        <v>202408</v>
      </c>
      <c r="E2698">
        <v>47797886</v>
      </c>
      <c r="F2698">
        <v>739086</v>
      </c>
      <c r="G2698" s="1">
        <f t="shared" si="171"/>
        <v>1.5462734063175932E-2</v>
      </c>
      <c r="H2698" t="s">
        <v>131</v>
      </c>
      <c r="I2698">
        <v>452</v>
      </c>
      <c r="J2698" t="s">
        <v>133</v>
      </c>
    </row>
    <row r="2699" spans="1:10" x14ac:dyDescent="0.25">
      <c r="A2699" t="str">
        <f t="shared" si="168"/>
        <v>2024</v>
      </c>
      <c r="B2699" t="str">
        <f t="shared" si="169"/>
        <v>08</v>
      </c>
      <c r="C2699" s="3">
        <f t="shared" si="170"/>
        <v>45505</v>
      </c>
      <c r="D2699">
        <v>202408</v>
      </c>
      <c r="E2699">
        <v>162718623</v>
      </c>
      <c r="F2699">
        <v>528332</v>
      </c>
      <c r="G2699" s="1">
        <f t="shared" si="171"/>
        <v>3.2469055493420688E-3</v>
      </c>
      <c r="H2699" t="s">
        <v>131</v>
      </c>
      <c r="I2699">
        <v>453</v>
      </c>
      <c r="J2699" t="s">
        <v>134</v>
      </c>
    </row>
    <row r="2700" spans="1:10" x14ac:dyDescent="0.25">
      <c r="A2700" t="str">
        <f t="shared" si="168"/>
        <v>2024</v>
      </c>
      <c r="B2700" t="str">
        <f t="shared" si="169"/>
        <v>08</v>
      </c>
      <c r="C2700" s="3">
        <f t="shared" si="170"/>
        <v>45505</v>
      </c>
      <c r="D2700">
        <v>202408</v>
      </c>
      <c r="E2700">
        <v>21995524</v>
      </c>
      <c r="F2700">
        <v>79170</v>
      </c>
      <c r="G2700" s="1">
        <f t="shared" si="171"/>
        <v>3.599368671553358E-3</v>
      </c>
      <c r="H2700" t="s">
        <v>131</v>
      </c>
      <c r="I2700">
        <v>454</v>
      </c>
      <c r="J2700" t="s">
        <v>135</v>
      </c>
    </row>
    <row r="2701" spans="1:10" x14ac:dyDescent="0.25">
      <c r="A2701" t="str">
        <f t="shared" si="168"/>
        <v>2024</v>
      </c>
      <c r="B2701" t="str">
        <f t="shared" si="169"/>
        <v>08</v>
      </c>
      <c r="C2701" s="3">
        <f t="shared" si="170"/>
        <v>45505</v>
      </c>
      <c r="D2701">
        <v>202408</v>
      </c>
      <c r="E2701">
        <v>1289118683</v>
      </c>
      <c r="F2701">
        <v>2030658</v>
      </c>
      <c r="G2701" s="1">
        <f t="shared" si="171"/>
        <v>1.575229671851711E-3</v>
      </c>
      <c r="H2701" t="s">
        <v>131</v>
      </c>
      <c r="I2701">
        <v>461</v>
      </c>
      <c r="J2701" t="s">
        <v>136</v>
      </c>
    </row>
    <row r="2702" spans="1:10" x14ac:dyDescent="0.25">
      <c r="A2702" t="str">
        <f t="shared" si="168"/>
        <v>2024</v>
      </c>
      <c r="B2702" t="str">
        <f t="shared" si="169"/>
        <v>08</v>
      </c>
      <c r="C2702" s="3">
        <f t="shared" si="170"/>
        <v>45505</v>
      </c>
      <c r="D2702">
        <v>202408</v>
      </c>
      <c r="E2702">
        <v>111549035</v>
      </c>
      <c r="F2702">
        <v>1571465</v>
      </c>
      <c r="G2702" s="1">
        <f t="shared" si="171"/>
        <v>1.4087661090030944E-2</v>
      </c>
      <c r="H2702" t="s">
        <v>131</v>
      </c>
      <c r="I2702">
        <v>462</v>
      </c>
      <c r="J2702" t="s">
        <v>137</v>
      </c>
    </row>
    <row r="2703" spans="1:10" x14ac:dyDescent="0.25">
      <c r="A2703" t="str">
        <f t="shared" si="168"/>
        <v>2024</v>
      </c>
      <c r="B2703" t="str">
        <f t="shared" si="169"/>
        <v>08</v>
      </c>
      <c r="C2703" s="3">
        <f t="shared" si="170"/>
        <v>45505</v>
      </c>
      <c r="D2703">
        <v>202408</v>
      </c>
      <c r="E2703">
        <v>344629140</v>
      </c>
      <c r="F2703">
        <v>6086308</v>
      </c>
      <c r="G2703" s="1">
        <f t="shared" si="171"/>
        <v>1.7660456686860549E-2</v>
      </c>
      <c r="H2703" t="s">
        <v>131</v>
      </c>
      <c r="I2703">
        <v>463</v>
      </c>
      <c r="J2703" t="s">
        <v>138</v>
      </c>
    </row>
    <row r="2704" spans="1:10" x14ac:dyDescent="0.25">
      <c r="A2704" t="str">
        <f t="shared" si="168"/>
        <v>2024</v>
      </c>
      <c r="B2704" t="str">
        <f t="shared" si="169"/>
        <v>08</v>
      </c>
      <c r="C2704" s="3">
        <f t="shared" si="170"/>
        <v>45505</v>
      </c>
      <c r="D2704">
        <v>202408</v>
      </c>
      <c r="E2704">
        <v>491160653</v>
      </c>
      <c r="F2704">
        <v>2380112</v>
      </c>
      <c r="G2704" s="1">
        <f t="shared" si="171"/>
        <v>4.8458930605746221E-3</v>
      </c>
      <c r="H2704" t="s">
        <v>131</v>
      </c>
      <c r="I2704">
        <v>464</v>
      </c>
      <c r="J2704" t="s">
        <v>139</v>
      </c>
    </row>
    <row r="2705" spans="1:10" x14ac:dyDescent="0.25">
      <c r="A2705" t="str">
        <f t="shared" si="168"/>
        <v>2024</v>
      </c>
      <c r="B2705" t="str">
        <f t="shared" si="169"/>
        <v>08</v>
      </c>
      <c r="C2705" s="3">
        <f t="shared" si="170"/>
        <v>45505</v>
      </c>
      <c r="D2705">
        <v>202408</v>
      </c>
      <c r="E2705">
        <v>421133494</v>
      </c>
      <c r="F2705">
        <v>762077</v>
      </c>
      <c r="G2705" s="1">
        <f t="shared" si="171"/>
        <v>1.8095853473008253E-3</v>
      </c>
      <c r="H2705" t="s">
        <v>131</v>
      </c>
      <c r="I2705">
        <v>465</v>
      </c>
      <c r="J2705" t="s">
        <v>140</v>
      </c>
    </row>
    <row r="2706" spans="1:10" x14ac:dyDescent="0.25">
      <c r="A2706" t="str">
        <f t="shared" si="168"/>
        <v>2024</v>
      </c>
      <c r="B2706" t="str">
        <f t="shared" si="169"/>
        <v>08</v>
      </c>
      <c r="C2706" s="3">
        <f t="shared" si="170"/>
        <v>45505</v>
      </c>
      <c r="D2706">
        <v>202408</v>
      </c>
      <c r="E2706">
        <v>910106214</v>
      </c>
      <c r="F2706">
        <v>8227757</v>
      </c>
      <c r="G2706" s="1">
        <f t="shared" si="171"/>
        <v>9.0404360210202886E-3</v>
      </c>
      <c r="H2706" t="s">
        <v>131</v>
      </c>
      <c r="I2706">
        <v>466</v>
      </c>
      <c r="J2706" t="s">
        <v>141</v>
      </c>
    </row>
    <row r="2707" spans="1:10" x14ac:dyDescent="0.25">
      <c r="A2707" t="str">
        <f t="shared" si="168"/>
        <v>2024</v>
      </c>
      <c r="B2707" t="str">
        <f t="shared" si="169"/>
        <v>08</v>
      </c>
      <c r="C2707" s="3">
        <f t="shared" si="170"/>
        <v>45505</v>
      </c>
      <c r="D2707">
        <v>202408</v>
      </c>
      <c r="E2707">
        <v>204099472</v>
      </c>
      <c r="F2707">
        <v>780986</v>
      </c>
      <c r="G2707" s="1">
        <f t="shared" si="171"/>
        <v>3.826496915190452E-3</v>
      </c>
      <c r="H2707" t="s">
        <v>131</v>
      </c>
      <c r="I2707">
        <v>469</v>
      </c>
      <c r="J2707" t="s">
        <v>142</v>
      </c>
    </row>
    <row r="2708" spans="1:10" x14ac:dyDescent="0.25">
      <c r="A2708" t="str">
        <f t="shared" si="168"/>
        <v>2024</v>
      </c>
      <c r="B2708" t="str">
        <f t="shared" si="169"/>
        <v>08</v>
      </c>
      <c r="C2708" s="3">
        <f t="shared" si="170"/>
        <v>45505</v>
      </c>
      <c r="D2708">
        <v>202408</v>
      </c>
      <c r="E2708">
        <v>277859880</v>
      </c>
      <c r="F2708">
        <v>2172357</v>
      </c>
      <c r="G2708" s="1">
        <f t="shared" si="171"/>
        <v>7.8181743978295824E-3</v>
      </c>
      <c r="H2708" t="s">
        <v>131</v>
      </c>
      <c r="I2708">
        <v>471</v>
      </c>
      <c r="J2708" t="s">
        <v>143</v>
      </c>
    </row>
    <row r="2709" spans="1:10" x14ac:dyDescent="0.25">
      <c r="A2709" t="str">
        <f t="shared" si="168"/>
        <v>2024</v>
      </c>
      <c r="B2709" t="str">
        <f t="shared" si="169"/>
        <v>08</v>
      </c>
      <c r="C2709" s="3">
        <f t="shared" si="170"/>
        <v>45505</v>
      </c>
      <c r="D2709">
        <v>202408</v>
      </c>
      <c r="E2709">
        <v>189429039</v>
      </c>
      <c r="F2709">
        <v>3000419</v>
      </c>
      <c r="G2709" s="1">
        <f t="shared" si="171"/>
        <v>1.5839276891437961E-2</v>
      </c>
      <c r="H2709" t="s">
        <v>131</v>
      </c>
      <c r="I2709">
        <v>472</v>
      </c>
      <c r="J2709" t="s">
        <v>144</v>
      </c>
    </row>
    <row r="2710" spans="1:10" x14ac:dyDescent="0.25">
      <c r="A2710" t="str">
        <f t="shared" si="168"/>
        <v>2024</v>
      </c>
      <c r="B2710" t="str">
        <f t="shared" si="169"/>
        <v>08</v>
      </c>
      <c r="C2710" s="3">
        <f t="shared" si="170"/>
        <v>45505</v>
      </c>
      <c r="D2710">
        <v>202408</v>
      </c>
      <c r="E2710">
        <v>165020085</v>
      </c>
      <c r="F2710">
        <v>412018</v>
      </c>
      <c r="G2710" s="1">
        <f t="shared" si="171"/>
        <v>2.4967748622841878E-3</v>
      </c>
      <c r="H2710" t="s">
        <v>131</v>
      </c>
      <c r="I2710">
        <v>473</v>
      </c>
      <c r="J2710" t="s">
        <v>145</v>
      </c>
    </row>
    <row r="2711" spans="1:10" x14ac:dyDescent="0.25">
      <c r="A2711" t="str">
        <f t="shared" si="168"/>
        <v>2024</v>
      </c>
      <c r="B2711" t="str">
        <f t="shared" si="169"/>
        <v>08</v>
      </c>
      <c r="C2711" s="3">
        <f t="shared" si="170"/>
        <v>45505</v>
      </c>
      <c r="D2711">
        <v>202408</v>
      </c>
      <c r="E2711">
        <v>8098737</v>
      </c>
      <c r="F2711">
        <v>95529</v>
      </c>
      <c r="G2711" s="1">
        <f t="shared" si="171"/>
        <v>1.179554293465759E-2</v>
      </c>
      <c r="H2711" t="s">
        <v>131</v>
      </c>
      <c r="I2711">
        <v>474</v>
      </c>
      <c r="J2711" t="s">
        <v>146</v>
      </c>
    </row>
    <row r="2712" spans="1:10" x14ac:dyDescent="0.25">
      <c r="A2712" t="str">
        <f t="shared" si="168"/>
        <v>2024</v>
      </c>
      <c r="B2712" t="str">
        <f t="shared" si="169"/>
        <v>08</v>
      </c>
      <c r="C2712" s="3">
        <f t="shared" si="170"/>
        <v>45505</v>
      </c>
      <c r="D2712">
        <v>202408</v>
      </c>
      <c r="E2712">
        <v>412782280</v>
      </c>
      <c r="F2712">
        <v>3846626</v>
      </c>
      <c r="G2712" s="1">
        <f t="shared" si="171"/>
        <v>9.3187769591272177E-3</v>
      </c>
      <c r="H2712" t="s">
        <v>131</v>
      </c>
      <c r="I2712">
        <v>475</v>
      </c>
      <c r="J2712" t="s">
        <v>147</v>
      </c>
    </row>
    <row r="2713" spans="1:10" x14ac:dyDescent="0.25">
      <c r="A2713" t="str">
        <f t="shared" si="168"/>
        <v>2024</v>
      </c>
      <c r="B2713" t="str">
        <f t="shared" si="169"/>
        <v>08</v>
      </c>
      <c r="C2713" s="3">
        <f t="shared" si="170"/>
        <v>45505</v>
      </c>
      <c r="D2713">
        <v>202408</v>
      </c>
      <c r="E2713">
        <v>13991334</v>
      </c>
      <c r="F2713">
        <v>250559</v>
      </c>
      <c r="G2713" s="1">
        <f t="shared" si="171"/>
        <v>1.7908156577492895E-2</v>
      </c>
      <c r="H2713" t="s">
        <v>131</v>
      </c>
      <c r="I2713">
        <v>476</v>
      </c>
      <c r="J2713" t="s">
        <v>148</v>
      </c>
    </row>
    <row r="2714" spans="1:10" x14ac:dyDescent="0.25">
      <c r="A2714" t="str">
        <f t="shared" si="168"/>
        <v>2024</v>
      </c>
      <c r="B2714" t="str">
        <f t="shared" si="169"/>
        <v>08</v>
      </c>
      <c r="C2714" s="3">
        <f t="shared" si="170"/>
        <v>45505</v>
      </c>
      <c r="D2714">
        <v>202408</v>
      </c>
      <c r="E2714">
        <v>394491899</v>
      </c>
      <c r="F2714">
        <v>2946816</v>
      </c>
      <c r="G2714" s="1">
        <f t="shared" si="171"/>
        <v>7.469902442787551E-3</v>
      </c>
      <c r="H2714" t="s">
        <v>131</v>
      </c>
      <c r="I2714">
        <v>477</v>
      </c>
      <c r="J2714" t="s">
        <v>149</v>
      </c>
    </row>
    <row r="2715" spans="1:10" x14ac:dyDescent="0.25">
      <c r="A2715" t="str">
        <f t="shared" si="168"/>
        <v>2024</v>
      </c>
      <c r="B2715" t="str">
        <f t="shared" si="169"/>
        <v>08</v>
      </c>
      <c r="C2715" s="3">
        <f t="shared" si="170"/>
        <v>45505</v>
      </c>
      <c r="D2715">
        <v>202408</v>
      </c>
      <c r="E2715">
        <v>2226082</v>
      </c>
      <c r="F2715">
        <v>85957</v>
      </c>
      <c r="G2715" s="1">
        <f t="shared" si="171"/>
        <v>3.8613582069303827E-2</v>
      </c>
      <c r="H2715" t="s">
        <v>131</v>
      </c>
      <c r="I2715">
        <v>478</v>
      </c>
      <c r="J2715" t="s">
        <v>150</v>
      </c>
    </row>
    <row r="2716" spans="1:10" x14ac:dyDescent="0.25">
      <c r="A2716" t="str">
        <f t="shared" si="168"/>
        <v>2024</v>
      </c>
      <c r="B2716" t="str">
        <f t="shared" si="169"/>
        <v>08</v>
      </c>
      <c r="C2716" s="3">
        <f t="shared" si="170"/>
        <v>45505</v>
      </c>
      <c r="D2716">
        <v>202408</v>
      </c>
      <c r="E2716">
        <v>22357018</v>
      </c>
      <c r="F2716">
        <v>351779</v>
      </c>
      <c r="G2716" s="1">
        <f t="shared" si="171"/>
        <v>1.5734611834190053E-2</v>
      </c>
      <c r="H2716" t="s">
        <v>131</v>
      </c>
      <c r="I2716">
        <v>479</v>
      </c>
      <c r="J2716" t="s">
        <v>151</v>
      </c>
    </row>
    <row r="2717" spans="1:10" x14ac:dyDescent="0.25">
      <c r="A2717" t="str">
        <f t="shared" si="168"/>
        <v>2024</v>
      </c>
      <c r="B2717" t="str">
        <f t="shared" si="169"/>
        <v>08</v>
      </c>
      <c r="C2717" s="3">
        <f t="shared" si="170"/>
        <v>45505</v>
      </c>
      <c r="D2717">
        <v>202408</v>
      </c>
      <c r="E2717">
        <v>10541120</v>
      </c>
      <c r="F2717">
        <v>43650</v>
      </c>
      <c r="G2717" s="1">
        <f t="shared" si="171"/>
        <v>4.140926201390365E-3</v>
      </c>
      <c r="H2717" t="s">
        <v>152</v>
      </c>
      <c r="I2717">
        <v>491</v>
      </c>
      <c r="J2717" t="s">
        <v>153</v>
      </c>
    </row>
    <row r="2718" spans="1:10" x14ac:dyDescent="0.25">
      <c r="A2718" t="str">
        <f t="shared" si="168"/>
        <v>2024</v>
      </c>
      <c r="B2718" t="str">
        <f t="shared" si="169"/>
        <v>08</v>
      </c>
      <c r="C2718" s="3">
        <f t="shared" si="170"/>
        <v>45505</v>
      </c>
      <c r="D2718">
        <v>202408</v>
      </c>
      <c r="E2718">
        <v>1042195389</v>
      </c>
      <c r="F2718">
        <v>3903633</v>
      </c>
      <c r="G2718" s="1">
        <f t="shared" si="171"/>
        <v>3.7455865197653449E-3</v>
      </c>
      <c r="H2718" t="s">
        <v>152</v>
      </c>
      <c r="I2718">
        <v>492</v>
      </c>
      <c r="J2718" t="s">
        <v>154</v>
      </c>
    </row>
    <row r="2719" spans="1:10" x14ac:dyDescent="0.25">
      <c r="A2719" t="str">
        <f t="shared" si="168"/>
        <v>2024</v>
      </c>
      <c r="B2719" t="str">
        <f t="shared" si="169"/>
        <v>08</v>
      </c>
      <c r="C2719" s="3">
        <f t="shared" si="170"/>
        <v>45505</v>
      </c>
      <c r="D2719">
        <v>202408</v>
      </c>
      <c r="E2719">
        <v>38279166</v>
      </c>
      <c r="F2719">
        <v>3357</v>
      </c>
      <c r="G2719" s="1">
        <f t="shared" si="171"/>
        <v>8.7697835423060155E-5</v>
      </c>
      <c r="H2719" t="s">
        <v>152</v>
      </c>
      <c r="I2719">
        <v>493</v>
      </c>
      <c r="J2719" t="s">
        <v>155</v>
      </c>
    </row>
    <row r="2720" spans="1:10" x14ac:dyDescent="0.25">
      <c r="A2720" t="str">
        <f t="shared" si="168"/>
        <v>2024</v>
      </c>
      <c r="B2720" t="str">
        <f t="shared" si="169"/>
        <v>08</v>
      </c>
      <c r="C2720" s="3">
        <f t="shared" si="170"/>
        <v>45505</v>
      </c>
      <c r="D2720">
        <v>202408</v>
      </c>
      <c r="E2720">
        <v>6087274</v>
      </c>
      <c r="F2720">
        <v>9867</v>
      </c>
      <c r="G2720" s="1">
        <f t="shared" si="171"/>
        <v>1.6209226001655257E-3</v>
      </c>
      <c r="H2720" t="s">
        <v>152</v>
      </c>
      <c r="I2720">
        <v>501</v>
      </c>
      <c r="J2720" t="s">
        <v>156</v>
      </c>
    </row>
    <row r="2721" spans="1:10" x14ac:dyDescent="0.25">
      <c r="A2721" t="str">
        <f t="shared" si="168"/>
        <v>2024</v>
      </c>
      <c r="B2721" t="str">
        <f t="shared" si="169"/>
        <v>08</v>
      </c>
      <c r="C2721" s="3">
        <f t="shared" si="170"/>
        <v>45505</v>
      </c>
      <c r="D2721">
        <v>202408</v>
      </c>
      <c r="E2721">
        <v>5643351</v>
      </c>
      <c r="F2721">
        <v>51953</v>
      </c>
      <c r="G2721" s="1">
        <f t="shared" si="171"/>
        <v>9.2060550548778552E-3</v>
      </c>
      <c r="H2721" t="s">
        <v>152</v>
      </c>
      <c r="I2721">
        <v>502</v>
      </c>
      <c r="J2721" t="s">
        <v>157</v>
      </c>
    </row>
    <row r="2722" spans="1:10" x14ac:dyDescent="0.25">
      <c r="A2722" t="str">
        <f t="shared" si="168"/>
        <v>2024</v>
      </c>
      <c r="B2722" t="str">
        <f t="shared" si="169"/>
        <v>08</v>
      </c>
      <c r="C2722" s="3">
        <f t="shared" si="170"/>
        <v>45505</v>
      </c>
      <c r="D2722">
        <v>202408</v>
      </c>
      <c r="E2722">
        <v>167812020</v>
      </c>
      <c r="F2722">
        <v>23412</v>
      </c>
      <c r="G2722" s="1">
        <f t="shared" si="171"/>
        <v>1.3951324821666528E-4</v>
      </c>
      <c r="H2722" t="s">
        <v>152</v>
      </c>
      <c r="I2722">
        <v>511</v>
      </c>
      <c r="J2722" t="s">
        <v>158</v>
      </c>
    </row>
    <row r="2723" spans="1:10" x14ac:dyDescent="0.25">
      <c r="A2723" t="str">
        <f t="shared" si="168"/>
        <v>2024</v>
      </c>
      <c r="B2723" t="str">
        <f t="shared" si="169"/>
        <v>08</v>
      </c>
      <c r="C2723" s="3">
        <f t="shared" si="170"/>
        <v>45505</v>
      </c>
      <c r="D2723">
        <v>202408</v>
      </c>
      <c r="E2723">
        <v>642879</v>
      </c>
      <c r="F2723">
        <v>2791</v>
      </c>
      <c r="G2723" s="1">
        <f t="shared" si="171"/>
        <v>4.3414079476853341E-3</v>
      </c>
      <c r="H2723" t="s">
        <v>152</v>
      </c>
      <c r="I2723">
        <v>512</v>
      </c>
      <c r="J2723" t="s">
        <v>159</v>
      </c>
    </row>
    <row r="2724" spans="1:10" x14ac:dyDescent="0.25">
      <c r="A2724" t="str">
        <f t="shared" si="168"/>
        <v>2024</v>
      </c>
      <c r="B2724" t="str">
        <f t="shared" si="169"/>
        <v>08</v>
      </c>
      <c r="C2724" s="3">
        <f t="shared" si="170"/>
        <v>45505</v>
      </c>
      <c r="D2724">
        <v>202408</v>
      </c>
      <c r="E2724">
        <v>23269063</v>
      </c>
      <c r="F2724">
        <v>30442</v>
      </c>
      <c r="G2724" s="1">
        <f t="shared" si="171"/>
        <v>1.3082606721207468E-3</v>
      </c>
      <c r="H2724" t="s">
        <v>152</v>
      </c>
      <c r="I2724">
        <v>521</v>
      </c>
      <c r="J2724" t="s">
        <v>160</v>
      </c>
    </row>
    <row r="2725" spans="1:10" x14ac:dyDescent="0.25">
      <c r="A2725" t="str">
        <f t="shared" si="168"/>
        <v>2024</v>
      </c>
      <c r="B2725" t="str">
        <f t="shared" si="169"/>
        <v>08</v>
      </c>
      <c r="C2725" s="3">
        <f t="shared" si="170"/>
        <v>45505</v>
      </c>
      <c r="D2725">
        <v>202408</v>
      </c>
      <c r="E2725">
        <v>22115377</v>
      </c>
      <c r="F2725">
        <v>62810</v>
      </c>
      <c r="G2725" s="1">
        <f t="shared" si="171"/>
        <v>2.8401053258101817E-3</v>
      </c>
      <c r="H2725" t="s">
        <v>152</v>
      </c>
      <c r="I2725">
        <v>522</v>
      </c>
      <c r="J2725" t="s">
        <v>161</v>
      </c>
    </row>
    <row r="2726" spans="1:10" x14ac:dyDescent="0.25">
      <c r="A2726" t="str">
        <f t="shared" si="168"/>
        <v>2024</v>
      </c>
      <c r="B2726" t="str">
        <f t="shared" si="169"/>
        <v>08</v>
      </c>
      <c r="C2726" s="3">
        <f t="shared" si="170"/>
        <v>45505</v>
      </c>
      <c r="D2726">
        <v>202408</v>
      </c>
      <c r="E2726">
        <v>118069778</v>
      </c>
      <c r="F2726">
        <v>7488567</v>
      </c>
      <c r="G2726" s="1">
        <f t="shared" si="171"/>
        <v>6.3424926571810786E-2</v>
      </c>
      <c r="H2726" t="s">
        <v>152</v>
      </c>
      <c r="I2726">
        <v>523</v>
      </c>
      <c r="J2726" t="s">
        <v>162</v>
      </c>
    </row>
    <row r="2727" spans="1:10" x14ac:dyDescent="0.25">
      <c r="A2727" t="str">
        <f t="shared" si="168"/>
        <v>2024</v>
      </c>
      <c r="B2727" t="str">
        <f t="shared" si="169"/>
        <v>08</v>
      </c>
      <c r="C2727" s="3">
        <f t="shared" si="170"/>
        <v>45505</v>
      </c>
      <c r="D2727">
        <v>202408</v>
      </c>
      <c r="E2727">
        <v>32580280</v>
      </c>
      <c r="F2727">
        <v>104322</v>
      </c>
      <c r="G2727" s="1">
        <f t="shared" si="171"/>
        <v>3.2019982639805429E-3</v>
      </c>
      <c r="H2727" t="s">
        <v>152</v>
      </c>
      <c r="I2727">
        <v>524</v>
      </c>
      <c r="J2727" t="s">
        <v>163</v>
      </c>
    </row>
    <row r="2728" spans="1:10" x14ac:dyDescent="0.25">
      <c r="A2728" t="str">
        <f t="shared" si="168"/>
        <v>2024</v>
      </c>
      <c r="B2728" t="str">
        <f t="shared" si="169"/>
        <v>08</v>
      </c>
      <c r="C2728" s="3">
        <f t="shared" si="170"/>
        <v>45505</v>
      </c>
      <c r="D2728">
        <v>202408</v>
      </c>
      <c r="E2728">
        <v>12154845</v>
      </c>
      <c r="F2728">
        <v>139350</v>
      </c>
      <c r="G2728" s="1">
        <f t="shared" si="171"/>
        <v>1.1464564130599772E-2</v>
      </c>
      <c r="H2728" t="s">
        <v>152</v>
      </c>
      <c r="I2728">
        <v>530</v>
      </c>
      <c r="J2728" t="s">
        <v>164</v>
      </c>
    </row>
    <row r="2729" spans="1:10" x14ac:dyDescent="0.25">
      <c r="A2729" t="str">
        <f t="shared" si="168"/>
        <v>2024</v>
      </c>
      <c r="B2729" t="str">
        <f t="shared" si="169"/>
        <v>08</v>
      </c>
      <c r="C2729" s="3">
        <f t="shared" si="170"/>
        <v>45505</v>
      </c>
      <c r="D2729">
        <v>202408</v>
      </c>
      <c r="E2729">
        <v>63835165</v>
      </c>
      <c r="F2729">
        <v>500669</v>
      </c>
      <c r="G2729" s="1">
        <f t="shared" si="171"/>
        <v>7.8431535345761232E-3</v>
      </c>
      <c r="H2729" t="s">
        <v>165</v>
      </c>
      <c r="I2729">
        <v>551</v>
      </c>
      <c r="J2729" t="s">
        <v>166</v>
      </c>
    </row>
    <row r="2730" spans="1:10" x14ac:dyDescent="0.25">
      <c r="A2730" t="str">
        <f t="shared" si="168"/>
        <v>2024</v>
      </c>
      <c r="B2730" t="str">
        <f t="shared" si="169"/>
        <v>08</v>
      </c>
      <c r="C2730" s="3">
        <f t="shared" si="170"/>
        <v>45505</v>
      </c>
      <c r="D2730">
        <v>202408</v>
      </c>
      <c r="E2730">
        <v>1116474</v>
      </c>
      <c r="F2730">
        <v>12009</v>
      </c>
      <c r="G2730" s="1">
        <f t="shared" si="171"/>
        <v>1.0756184201333842E-2</v>
      </c>
      <c r="H2730" t="s">
        <v>165</v>
      </c>
      <c r="I2730">
        <v>552</v>
      </c>
      <c r="J2730" t="s">
        <v>167</v>
      </c>
    </row>
    <row r="2731" spans="1:10" x14ac:dyDescent="0.25">
      <c r="A2731" t="str">
        <f t="shared" si="168"/>
        <v>2024</v>
      </c>
      <c r="B2731" t="str">
        <f t="shared" si="169"/>
        <v>08</v>
      </c>
      <c r="C2731" s="3">
        <f t="shared" si="170"/>
        <v>45505</v>
      </c>
      <c r="D2731">
        <v>202408</v>
      </c>
      <c r="E2731">
        <v>120021317</v>
      </c>
      <c r="F2731">
        <v>1213348</v>
      </c>
      <c r="G2731" s="1">
        <f t="shared" si="171"/>
        <v>1.0109437476011032E-2</v>
      </c>
      <c r="H2731" t="s">
        <v>165</v>
      </c>
      <c r="I2731">
        <v>561</v>
      </c>
      <c r="J2731" t="s">
        <v>168</v>
      </c>
    </row>
    <row r="2732" spans="1:10" x14ac:dyDescent="0.25">
      <c r="A2732" t="str">
        <f t="shared" si="168"/>
        <v>2024</v>
      </c>
      <c r="B2732" t="str">
        <f t="shared" si="169"/>
        <v>08</v>
      </c>
      <c r="C2732" s="3">
        <f t="shared" si="170"/>
        <v>45505</v>
      </c>
      <c r="D2732">
        <v>202408</v>
      </c>
      <c r="E2732">
        <v>10873249</v>
      </c>
      <c r="F2732">
        <v>125332</v>
      </c>
      <c r="G2732" s="1">
        <f t="shared" si="171"/>
        <v>1.1526637530327871E-2</v>
      </c>
      <c r="H2732" t="s">
        <v>165</v>
      </c>
      <c r="I2732">
        <v>562</v>
      </c>
      <c r="J2732" t="s">
        <v>169</v>
      </c>
    </row>
    <row r="2733" spans="1:10" x14ac:dyDescent="0.25">
      <c r="A2733" t="str">
        <f t="shared" si="168"/>
        <v>2024</v>
      </c>
      <c r="B2733" t="str">
        <f t="shared" si="169"/>
        <v>08</v>
      </c>
      <c r="C2733" s="3">
        <f t="shared" si="170"/>
        <v>45505</v>
      </c>
      <c r="D2733">
        <v>202408</v>
      </c>
      <c r="E2733">
        <v>3239616</v>
      </c>
      <c r="F2733">
        <v>43671</v>
      </c>
      <c r="G2733" s="1">
        <f t="shared" si="171"/>
        <v>1.3480301369051147E-2</v>
      </c>
      <c r="H2733" t="s">
        <v>152</v>
      </c>
      <c r="I2733">
        <v>581</v>
      </c>
      <c r="J2733" t="s">
        <v>170</v>
      </c>
    </row>
    <row r="2734" spans="1:10" x14ac:dyDescent="0.25">
      <c r="A2734" t="str">
        <f t="shared" si="168"/>
        <v>2024</v>
      </c>
      <c r="B2734" t="str">
        <f t="shared" si="169"/>
        <v>08</v>
      </c>
      <c r="C2734" s="3">
        <f t="shared" si="170"/>
        <v>45505</v>
      </c>
      <c r="D2734">
        <v>202408</v>
      </c>
      <c r="E2734">
        <v>9197286</v>
      </c>
      <c r="F2734">
        <v>22222</v>
      </c>
      <c r="G2734" s="1">
        <f t="shared" si="171"/>
        <v>2.4161475461348053E-3</v>
      </c>
      <c r="H2734" t="s">
        <v>152</v>
      </c>
      <c r="I2734">
        <v>591</v>
      </c>
      <c r="J2734" t="s">
        <v>171</v>
      </c>
    </row>
    <row r="2735" spans="1:10" x14ac:dyDescent="0.25">
      <c r="A2735" t="str">
        <f t="shared" si="168"/>
        <v>2024</v>
      </c>
      <c r="B2735" t="str">
        <f t="shared" si="169"/>
        <v>08</v>
      </c>
      <c r="C2735" s="3">
        <f t="shared" si="170"/>
        <v>45505</v>
      </c>
      <c r="D2735">
        <v>202408</v>
      </c>
      <c r="E2735">
        <v>449956</v>
      </c>
      <c r="F2735">
        <v>3478</v>
      </c>
      <c r="G2735" s="1">
        <f t="shared" si="171"/>
        <v>7.7296446763683562E-3</v>
      </c>
      <c r="H2735" t="s">
        <v>152</v>
      </c>
      <c r="I2735">
        <v>592</v>
      </c>
      <c r="J2735" t="s">
        <v>172</v>
      </c>
    </row>
    <row r="2736" spans="1:10" x14ac:dyDescent="0.25">
      <c r="A2736" t="str">
        <f t="shared" si="168"/>
        <v>2024</v>
      </c>
      <c r="B2736" t="str">
        <f t="shared" si="169"/>
        <v>08</v>
      </c>
      <c r="C2736" s="3">
        <f t="shared" si="170"/>
        <v>45505</v>
      </c>
      <c r="D2736">
        <v>202408</v>
      </c>
      <c r="E2736">
        <v>4116779</v>
      </c>
      <c r="F2736">
        <v>25367</v>
      </c>
      <c r="G2736" s="1">
        <f t="shared" si="171"/>
        <v>6.1618561501601129E-3</v>
      </c>
      <c r="H2736" t="s">
        <v>152</v>
      </c>
      <c r="I2736">
        <v>601</v>
      </c>
      <c r="J2736" t="s">
        <v>173</v>
      </c>
    </row>
    <row r="2737" spans="1:10" x14ac:dyDescent="0.25">
      <c r="A2737" t="str">
        <f t="shared" si="168"/>
        <v>2024</v>
      </c>
      <c r="B2737" t="str">
        <f t="shared" si="169"/>
        <v>08</v>
      </c>
      <c r="C2737" s="3">
        <f t="shared" si="170"/>
        <v>45505</v>
      </c>
      <c r="D2737">
        <v>202408</v>
      </c>
      <c r="E2737">
        <v>16018212</v>
      </c>
      <c r="F2737">
        <v>51526</v>
      </c>
      <c r="G2737" s="1">
        <f t="shared" si="171"/>
        <v>3.2167135757723772E-3</v>
      </c>
      <c r="H2737" t="s">
        <v>152</v>
      </c>
      <c r="I2737">
        <v>602</v>
      </c>
      <c r="J2737" t="s">
        <v>174</v>
      </c>
    </row>
    <row r="2738" spans="1:10" x14ac:dyDescent="0.25">
      <c r="A2738" t="str">
        <f t="shared" si="168"/>
        <v>2024</v>
      </c>
      <c r="B2738" t="str">
        <f t="shared" si="169"/>
        <v>08</v>
      </c>
      <c r="C2738" s="3">
        <f t="shared" si="170"/>
        <v>45505</v>
      </c>
      <c r="D2738">
        <v>202408</v>
      </c>
      <c r="E2738">
        <v>430771</v>
      </c>
      <c r="F2738">
        <v>147</v>
      </c>
      <c r="G2738" s="1">
        <f t="shared" si="171"/>
        <v>3.4124859844325637E-4</v>
      </c>
      <c r="H2738" t="s">
        <v>152</v>
      </c>
      <c r="I2738">
        <v>611</v>
      </c>
      <c r="J2738" t="s">
        <v>175</v>
      </c>
    </row>
    <row r="2739" spans="1:10" x14ac:dyDescent="0.25">
      <c r="A2739" t="str">
        <f t="shared" si="168"/>
        <v>2024</v>
      </c>
      <c r="B2739" t="str">
        <f t="shared" si="169"/>
        <v>08</v>
      </c>
      <c r="C2739" s="3">
        <f t="shared" si="170"/>
        <v>45505</v>
      </c>
      <c r="D2739">
        <v>202408</v>
      </c>
      <c r="E2739">
        <v>335063791</v>
      </c>
      <c r="F2739">
        <v>736425</v>
      </c>
      <c r="G2739" s="1">
        <f t="shared" si="171"/>
        <v>2.1978650626560837E-3</v>
      </c>
      <c r="H2739" t="s">
        <v>152</v>
      </c>
      <c r="I2739">
        <v>612</v>
      </c>
      <c r="J2739" t="s">
        <v>176</v>
      </c>
    </row>
    <row r="2740" spans="1:10" x14ac:dyDescent="0.25">
      <c r="A2740" t="str">
        <f t="shared" si="168"/>
        <v>2024</v>
      </c>
      <c r="B2740" t="str">
        <f t="shared" si="169"/>
        <v>08</v>
      </c>
      <c r="C2740" s="3">
        <f t="shared" si="170"/>
        <v>45505</v>
      </c>
      <c r="D2740">
        <v>202408</v>
      </c>
      <c r="E2740">
        <v>530593</v>
      </c>
      <c r="F2740">
        <v>3874</v>
      </c>
      <c r="G2740" s="1">
        <f t="shared" si="171"/>
        <v>7.301264811258347E-3</v>
      </c>
      <c r="H2740" t="s">
        <v>152</v>
      </c>
      <c r="I2740">
        <v>613</v>
      </c>
      <c r="J2740" t="s">
        <v>177</v>
      </c>
    </row>
    <row r="2741" spans="1:10" x14ac:dyDescent="0.25">
      <c r="A2741" t="str">
        <f t="shared" si="168"/>
        <v>2024</v>
      </c>
      <c r="B2741" t="str">
        <f t="shared" si="169"/>
        <v>08</v>
      </c>
      <c r="C2741" s="3">
        <f t="shared" si="170"/>
        <v>45505</v>
      </c>
      <c r="D2741">
        <v>202408</v>
      </c>
      <c r="E2741">
        <v>2204755</v>
      </c>
      <c r="F2741">
        <v>19306</v>
      </c>
      <c r="G2741" s="1">
        <f t="shared" si="171"/>
        <v>8.756528503167018E-3</v>
      </c>
      <c r="H2741" t="s">
        <v>152</v>
      </c>
      <c r="I2741">
        <v>614</v>
      </c>
      <c r="J2741" t="s">
        <v>178</v>
      </c>
    </row>
    <row r="2742" spans="1:10" x14ac:dyDescent="0.25">
      <c r="A2742" t="str">
        <f t="shared" si="168"/>
        <v>2024</v>
      </c>
      <c r="B2742" t="str">
        <f t="shared" si="169"/>
        <v>08</v>
      </c>
      <c r="C2742" s="3">
        <f t="shared" si="170"/>
        <v>45505</v>
      </c>
      <c r="D2742">
        <v>202408</v>
      </c>
      <c r="E2742">
        <v>14361801</v>
      </c>
      <c r="F2742">
        <v>197052</v>
      </c>
      <c r="G2742" s="1">
        <f t="shared" si="171"/>
        <v>1.3720563319321859E-2</v>
      </c>
      <c r="H2742" t="s">
        <v>152</v>
      </c>
      <c r="I2742">
        <v>619</v>
      </c>
      <c r="J2742" t="s">
        <v>179</v>
      </c>
    </row>
    <row r="2743" spans="1:10" x14ac:dyDescent="0.25">
      <c r="A2743" t="str">
        <f t="shared" si="168"/>
        <v>2024</v>
      </c>
      <c r="B2743" t="str">
        <f t="shared" si="169"/>
        <v>08</v>
      </c>
      <c r="C2743" s="3">
        <f t="shared" si="170"/>
        <v>45505</v>
      </c>
      <c r="D2743">
        <v>202408</v>
      </c>
      <c r="E2743">
        <v>1014880368</v>
      </c>
      <c r="F2743">
        <v>1117200</v>
      </c>
      <c r="G2743" s="1">
        <f t="shared" si="171"/>
        <v>1.1008194021938161E-3</v>
      </c>
      <c r="H2743" t="s">
        <v>152</v>
      </c>
      <c r="I2743">
        <v>620</v>
      </c>
      <c r="J2743" t="s">
        <v>180</v>
      </c>
    </row>
    <row r="2744" spans="1:10" x14ac:dyDescent="0.25">
      <c r="A2744" t="str">
        <f t="shared" si="168"/>
        <v>2024</v>
      </c>
      <c r="B2744" t="str">
        <f t="shared" si="169"/>
        <v>08</v>
      </c>
      <c r="C2744" s="3">
        <f t="shared" si="170"/>
        <v>45505</v>
      </c>
      <c r="D2744">
        <v>202408</v>
      </c>
      <c r="E2744">
        <v>3776029</v>
      </c>
      <c r="F2744">
        <v>141427</v>
      </c>
      <c r="G2744" s="1">
        <f t="shared" si="171"/>
        <v>3.745389667293339E-2</v>
      </c>
      <c r="H2744" t="s">
        <v>152</v>
      </c>
      <c r="I2744">
        <v>631</v>
      </c>
      <c r="J2744" t="s">
        <v>181</v>
      </c>
    </row>
    <row r="2745" spans="1:10" x14ac:dyDescent="0.25">
      <c r="A2745" t="str">
        <f t="shared" si="168"/>
        <v>2024</v>
      </c>
      <c r="B2745" t="str">
        <f t="shared" si="169"/>
        <v>08</v>
      </c>
      <c r="C2745" s="3">
        <f t="shared" si="170"/>
        <v>45505</v>
      </c>
      <c r="D2745">
        <v>202408</v>
      </c>
      <c r="E2745">
        <v>1022398</v>
      </c>
      <c r="F2745">
        <v>19636</v>
      </c>
      <c r="G2745" s="1">
        <f t="shared" si="171"/>
        <v>1.9205827867425404E-2</v>
      </c>
      <c r="H2745" t="s">
        <v>152</v>
      </c>
      <c r="I2745">
        <v>639</v>
      </c>
      <c r="J2745" t="s">
        <v>182</v>
      </c>
    </row>
    <row r="2746" spans="1:10" x14ac:dyDescent="0.25">
      <c r="A2746" t="str">
        <f t="shared" si="168"/>
        <v>2024</v>
      </c>
      <c r="B2746" t="str">
        <f t="shared" si="169"/>
        <v>08</v>
      </c>
      <c r="C2746" s="3">
        <f t="shared" si="170"/>
        <v>45505</v>
      </c>
      <c r="D2746">
        <v>202408</v>
      </c>
      <c r="E2746">
        <v>1027460016</v>
      </c>
      <c r="F2746">
        <v>3632990</v>
      </c>
      <c r="G2746" s="1">
        <f t="shared" si="171"/>
        <v>3.535894286323255E-3</v>
      </c>
      <c r="H2746" t="s">
        <v>183</v>
      </c>
      <c r="I2746">
        <v>641</v>
      </c>
      <c r="J2746" t="s">
        <v>184</v>
      </c>
    </row>
    <row r="2747" spans="1:10" x14ac:dyDescent="0.25">
      <c r="A2747" t="str">
        <f t="shared" si="168"/>
        <v>2024</v>
      </c>
      <c r="B2747" t="str">
        <f t="shared" si="169"/>
        <v>08</v>
      </c>
      <c r="C2747" s="3">
        <f t="shared" si="170"/>
        <v>45505</v>
      </c>
      <c r="D2747">
        <v>202408</v>
      </c>
      <c r="E2747">
        <v>104314</v>
      </c>
      <c r="F2747">
        <v>18693</v>
      </c>
      <c r="G2747" s="1">
        <f t="shared" si="171"/>
        <v>0.17919934045286348</v>
      </c>
      <c r="H2747" t="s">
        <v>183</v>
      </c>
      <c r="I2747">
        <v>642</v>
      </c>
      <c r="J2747" t="s">
        <v>185</v>
      </c>
    </row>
    <row r="2748" spans="1:10" x14ac:dyDescent="0.25">
      <c r="A2748" t="str">
        <f t="shared" si="168"/>
        <v>2024</v>
      </c>
      <c r="B2748" t="str">
        <f t="shared" si="169"/>
        <v>08</v>
      </c>
      <c r="C2748" s="3">
        <f t="shared" si="170"/>
        <v>45505</v>
      </c>
      <c r="D2748">
        <v>202408</v>
      </c>
      <c r="E2748">
        <v>5837474</v>
      </c>
      <c r="F2748">
        <v>3693052</v>
      </c>
      <c r="G2748" s="1">
        <f t="shared" si="171"/>
        <v>0.63264555867829131</v>
      </c>
      <c r="H2748" t="s">
        <v>183</v>
      </c>
      <c r="I2748">
        <v>643</v>
      </c>
      <c r="J2748" t="s">
        <v>186</v>
      </c>
    </row>
    <row r="2749" spans="1:10" x14ac:dyDescent="0.25">
      <c r="A2749" t="str">
        <f t="shared" si="168"/>
        <v>2024</v>
      </c>
      <c r="B2749" t="str">
        <f t="shared" si="169"/>
        <v>08</v>
      </c>
      <c r="C2749" s="3">
        <f t="shared" si="170"/>
        <v>45505</v>
      </c>
      <c r="D2749">
        <v>202408</v>
      </c>
      <c r="E2749">
        <v>943122715</v>
      </c>
      <c r="F2749">
        <v>7538385</v>
      </c>
      <c r="G2749" s="1">
        <f t="shared" si="171"/>
        <v>7.993005448925063E-3</v>
      </c>
      <c r="H2749" t="s">
        <v>183</v>
      </c>
      <c r="I2749">
        <v>649</v>
      </c>
      <c r="J2749" t="s">
        <v>187</v>
      </c>
    </row>
    <row r="2750" spans="1:10" x14ac:dyDescent="0.25">
      <c r="A2750" t="str">
        <f t="shared" si="168"/>
        <v>2024</v>
      </c>
      <c r="B2750" t="str">
        <f t="shared" si="169"/>
        <v>08</v>
      </c>
      <c r="C2750" s="3">
        <f t="shared" si="170"/>
        <v>45505</v>
      </c>
      <c r="D2750">
        <v>202408</v>
      </c>
      <c r="E2750">
        <v>13669453</v>
      </c>
      <c r="F2750">
        <v>52520</v>
      </c>
      <c r="G2750" s="1">
        <f t="shared" si="171"/>
        <v>3.8421435005482662E-3</v>
      </c>
      <c r="H2750" t="s">
        <v>183</v>
      </c>
      <c r="I2750">
        <v>651</v>
      </c>
      <c r="J2750" t="s">
        <v>188</v>
      </c>
    </row>
    <row r="2751" spans="1:10" x14ac:dyDescent="0.25">
      <c r="A2751" t="str">
        <f t="shared" si="168"/>
        <v>2024</v>
      </c>
      <c r="B2751" t="str">
        <f t="shared" si="169"/>
        <v>08</v>
      </c>
      <c r="C2751" s="3">
        <f t="shared" si="170"/>
        <v>45505</v>
      </c>
      <c r="D2751">
        <v>202408</v>
      </c>
      <c r="E2751">
        <v>139552</v>
      </c>
      <c r="F2751">
        <v>0</v>
      </c>
      <c r="G2751" s="1">
        <f t="shared" si="171"/>
        <v>0</v>
      </c>
      <c r="H2751" t="s">
        <v>183</v>
      </c>
      <c r="I2751">
        <v>652</v>
      </c>
      <c r="J2751" t="s">
        <v>189</v>
      </c>
    </row>
    <row r="2752" spans="1:10" x14ac:dyDescent="0.25">
      <c r="A2752" t="str">
        <f t="shared" si="168"/>
        <v>2024</v>
      </c>
      <c r="B2752" t="str">
        <f t="shared" si="169"/>
        <v>08</v>
      </c>
      <c r="C2752" s="3">
        <f t="shared" si="170"/>
        <v>45505</v>
      </c>
      <c r="D2752">
        <v>202408</v>
      </c>
      <c r="E2752">
        <v>148457</v>
      </c>
      <c r="F2752">
        <v>192</v>
      </c>
      <c r="G2752" s="1">
        <f t="shared" si="171"/>
        <v>1.2933037849343582E-3</v>
      </c>
      <c r="H2752" t="s">
        <v>183</v>
      </c>
      <c r="I2752">
        <v>653</v>
      </c>
      <c r="J2752" t="s">
        <v>190</v>
      </c>
    </row>
    <row r="2753" spans="1:10" x14ac:dyDescent="0.25">
      <c r="A2753" t="str">
        <f t="shared" si="168"/>
        <v>2024</v>
      </c>
      <c r="B2753" t="str">
        <f t="shared" si="169"/>
        <v>08</v>
      </c>
      <c r="C2753" s="3">
        <f t="shared" si="170"/>
        <v>45505</v>
      </c>
      <c r="D2753">
        <v>202408</v>
      </c>
      <c r="E2753">
        <v>197548755</v>
      </c>
      <c r="F2753">
        <v>196833</v>
      </c>
      <c r="G2753" s="1">
        <f t="shared" si="171"/>
        <v>9.963768184719766E-4</v>
      </c>
      <c r="H2753" t="s">
        <v>183</v>
      </c>
      <c r="I2753">
        <v>661</v>
      </c>
      <c r="J2753" t="s">
        <v>191</v>
      </c>
    </row>
    <row r="2754" spans="1:10" x14ac:dyDescent="0.25">
      <c r="A2754" t="str">
        <f t="shared" si="168"/>
        <v>2024</v>
      </c>
      <c r="B2754" t="str">
        <f t="shared" si="169"/>
        <v>08</v>
      </c>
      <c r="C2754" s="3">
        <f t="shared" si="170"/>
        <v>45505</v>
      </c>
      <c r="D2754">
        <v>202408</v>
      </c>
      <c r="E2754">
        <v>3296651</v>
      </c>
      <c r="F2754">
        <v>29773</v>
      </c>
      <c r="G2754" s="1">
        <f t="shared" si="171"/>
        <v>9.0312865996430916E-3</v>
      </c>
      <c r="H2754" t="s">
        <v>183</v>
      </c>
      <c r="I2754">
        <v>662</v>
      </c>
      <c r="J2754" t="s">
        <v>192</v>
      </c>
    </row>
    <row r="2755" spans="1:10" x14ac:dyDescent="0.25">
      <c r="A2755" t="str">
        <f t="shared" ref="A2755:A2818" si="172">LEFT(D2755,4)</f>
        <v>2024</v>
      </c>
      <c r="B2755" t="str">
        <f t="shared" ref="B2755:B2818" si="173">RIGHT(D2755,2)</f>
        <v>08</v>
      </c>
      <c r="C2755" s="3">
        <f t="shared" ref="C2755:C2818" si="174">DATE(A2755,B2755,1)</f>
        <v>45505</v>
      </c>
      <c r="D2755">
        <v>202408</v>
      </c>
      <c r="E2755">
        <v>641028</v>
      </c>
      <c r="F2755">
        <v>39097</v>
      </c>
      <c r="G2755" s="1">
        <f t="shared" ref="G2755:G2818" si="175">F2755/E2755</f>
        <v>6.0991095552768368E-2</v>
      </c>
      <c r="H2755" t="s">
        <v>183</v>
      </c>
      <c r="I2755">
        <v>663</v>
      </c>
      <c r="J2755" t="s">
        <v>193</v>
      </c>
    </row>
    <row r="2756" spans="1:10" x14ac:dyDescent="0.25">
      <c r="A2756" t="str">
        <f t="shared" si="172"/>
        <v>2024</v>
      </c>
      <c r="B2756" t="str">
        <f t="shared" si="173"/>
        <v>08</v>
      </c>
      <c r="C2756" s="3">
        <f t="shared" si="174"/>
        <v>45505</v>
      </c>
      <c r="D2756">
        <v>202408</v>
      </c>
      <c r="E2756">
        <v>29196987</v>
      </c>
      <c r="F2756">
        <v>403716</v>
      </c>
      <c r="G2756" s="1">
        <f t="shared" si="175"/>
        <v>1.3827317181735225E-2</v>
      </c>
      <c r="H2756" t="s">
        <v>194</v>
      </c>
      <c r="I2756">
        <v>681</v>
      </c>
      <c r="J2756" t="s">
        <v>195</v>
      </c>
    </row>
    <row r="2757" spans="1:10" x14ac:dyDescent="0.25">
      <c r="A2757" t="str">
        <f t="shared" si="172"/>
        <v>2024</v>
      </c>
      <c r="B2757" t="str">
        <f t="shared" si="173"/>
        <v>08</v>
      </c>
      <c r="C2757" s="3">
        <f t="shared" si="174"/>
        <v>45505</v>
      </c>
      <c r="D2757">
        <v>202408</v>
      </c>
      <c r="E2757">
        <v>42037286</v>
      </c>
      <c r="F2757">
        <v>712757</v>
      </c>
      <c r="G2757" s="1">
        <f t="shared" si="175"/>
        <v>1.6955352445921463E-2</v>
      </c>
      <c r="H2757" t="s">
        <v>194</v>
      </c>
      <c r="I2757">
        <v>682</v>
      </c>
      <c r="J2757" t="s">
        <v>196</v>
      </c>
    </row>
    <row r="2758" spans="1:10" x14ac:dyDescent="0.25">
      <c r="A2758" t="str">
        <f t="shared" si="172"/>
        <v>2024</v>
      </c>
      <c r="B2758" t="str">
        <f t="shared" si="173"/>
        <v>08</v>
      </c>
      <c r="C2758" s="3">
        <f t="shared" si="174"/>
        <v>45505</v>
      </c>
      <c r="D2758">
        <v>202408</v>
      </c>
      <c r="E2758">
        <v>23103748</v>
      </c>
      <c r="F2758">
        <v>196319</v>
      </c>
      <c r="G2758" s="1">
        <f t="shared" si="175"/>
        <v>8.4972793158928153E-3</v>
      </c>
      <c r="H2758" t="s">
        <v>194</v>
      </c>
      <c r="I2758">
        <v>691</v>
      </c>
      <c r="J2758" t="s">
        <v>197</v>
      </c>
    </row>
    <row r="2759" spans="1:10" x14ac:dyDescent="0.25">
      <c r="A2759" t="str">
        <f t="shared" si="172"/>
        <v>2024</v>
      </c>
      <c r="B2759" t="str">
        <f t="shared" si="173"/>
        <v>08</v>
      </c>
      <c r="C2759" s="3">
        <f t="shared" si="174"/>
        <v>45505</v>
      </c>
      <c r="D2759">
        <v>202408</v>
      </c>
      <c r="E2759">
        <v>23538146</v>
      </c>
      <c r="F2759">
        <v>168711</v>
      </c>
      <c r="G2759" s="1">
        <f t="shared" si="175"/>
        <v>7.1675568670531657E-3</v>
      </c>
      <c r="H2759" t="s">
        <v>194</v>
      </c>
      <c r="I2759">
        <v>692</v>
      </c>
      <c r="J2759" t="s">
        <v>198</v>
      </c>
    </row>
    <row r="2760" spans="1:10" x14ac:dyDescent="0.25">
      <c r="A2760" t="str">
        <f t="shared" si="172"/>
        <v>2024</v>
      </c>
      <c r="B2760" t="str">
        <f t="shared" si="173"/>
        <v>08</v>
      </c>
      <c r="C2760" s="3">
        <f t="shared" si="174"/>
        <v>45505</v>
      </c>
      <c r="D2760">
        <v>202408</v>
      </c>
      <c r="E2760">
        <v>25157</v>
      </c>
      <c r="F2760">
        <v>184</v>
      </c>
      <c r="G2760" s="1">
        <f t="shared" si="175"/>
        <v>7.31406765512581E-3</v>
      </c>
      <c r="H2760" t="s">
        <v>194</v>
      </c>
      <c r="I2760">
        <v>701</v>
      </c>
      <c r="J2760" t="s">
        <v>254</v>
      </c>
    </row>
    <row r="2761" spans="1:10" x14ac:dyDescent="0.25">
      <c r="A2761" t="str">
        <f t="shared" si="172"/>
        <v>2024</v>
      </c>
      <c r="B2761" t="str">
        <f t="shared" si="173"/>
        <v>08</v>
      </c>
      <c r="C2761" s="3">
        <f t="shared" si="174"/>
        <v>45505</v>
      </c>
      <c r="D2761">
        <v>202408</v>
      </c>
      <c r="E2761">
        <v>164501181</v>
      </c>
      <c r="F2761">
        <v>2961543</v>
      </c>
      <c r="G2761" s="1">
        <f t="shared" si="175"/>
        <v>1.8003171661120171E-2</v>
      </c>
      <c r="H2761" t="s">
        <v>194</v>
      </c>
      <c r="I2761">
        <v>702</v>
      </c>
      <c r="J2761" t="s">
        <v>199</v>
      </c>
    </row>
    <row r="2762" spans="1:10" x14ac:dyDescent="0.25">
      <c r="A2762" t="str">
        <f t="shared" si="172"/>
        <v>2024</v>
      </c>
      <c r="B2762" t="str">
        <f t="shared" si="173"/>
        <v>08</v>
      </c>
      <c r="C2762" s="3">
        <f t="shared" si="174"/>
        <v>45505</v>
      </c>
      <c r="D2762">
        <v>202408</v>
      </c>
      <c r="E2762">
        <v>19973268</v>
      </c>
      <c r="F2762">
        <v>287300</v>
      </c>
      <c r="G2762" s="1">
        <f t="shared" si="175"/>
        <v>1.4384225956413341E-2</v>
      </c>
      <c r="H2762" t="s">
        <v>194</v>
      </c>
      <c r="I2762">
        <v>711</v>
      </c>
      <c r="J2762" t="s">
        <v>200</v>
      </c>
    </row>
    <row r="2763" spans="1:10" x14ac:dyDescent="0.25">
      <c r="A2763" t="str">
        <f t="shared" si="172"/>
        <v>2024</v>
      </c>
      <c r="B2763" t="str">
        <f t="shared" si="173"/>
        <v>08</v>
      </c>
      <c r="C2763" s="3">
        <f t="shared" si="174"/>
        <v>45505</v>
      </c>
      <c r="D2763">
        <v>202408</v>
      </c>
      <c r="E2763">
        <v>1547911</v>
      </c>
      <c r="F2763">
        <v>2896</v>
      </c>
      <c r="G2763" s="1">
        <f t="shared" si="175"/>
        <v>1.8709085987501865E-3</v>
      </c>
      <c r="H2763" t="s">
        <v>194</v>
      </c>
      <c r="I2763">
        <v>712</v>
      </c>
      <c r="J2763" t="s">
        <v>201</v>
      </c>
    </row>
    <row r="2764" spans="1:10" x14ac:dyDescent="0.25">
      <c r="A2764" t="str">
        <f t="shared" si="172"/>
        <v>2024</v>
      </c>
      <c r="B2764" t="str">
        <f t="shared" si="173"/>
        <v>08</v>
      </c>
      <c r="C2764" s="3">
        <f t="shared" si="174"/>
        <v>45505</v>
      </c>
      <c r="D2764">
        <v>202408</v>
      </c>
      <c r="E2764">
        <v>19067172</v>
      </c>
      <c r="F2764">
        <v>14801</v>
      </c>
      <c r="G2764" s="1">
        <f t="shared" si="175"/>
        <v>7.7625565028731055E-4</v>
      </c>
      <c r="H2764" t="s">
        <v>194</v>
      </c>
      <c r="I2764">
        <v>721</v>
      </c>
      <c r="J2764" t="s">
        <v>202</v>
      </c>
    </row>
    <row r="2765" spans="1:10" x14ac:dyDescent="0.25">
      <c r="A2765" t="str">
        <f t="shared" si="172"/>
        <v>2024</v>
      </c>
      <c r="B2765" t="str">
        <f t="shared" si="173"/>
        <v>08</v>
      </c>
      <c r="C2765" s="3">
        <f t="shared" si="174"/>
        <v>45505</v>
      </c>
      <c r="D2765">
        <v>202408</v>
      </c>
      <c r="E2765">
        <v>7421559</v>
      </c>
      <c r="F2765">
        <v>1152</v>
      </c>
      <c r="G2765" s="1">
        <f t="shared" si="175"/>
        <v>1.5522345102962867E-4</v>
      </c>
      <c r="H2765" t="s">
        <v>194</v>
      </c>
      <c r="I2765">
        <v>722</v>
      </c>
      <c r="J2765" t="s">
        <v>203</v>
      </c>
    </row>
    <row r="2766" spans="1:10" x14ac:dyDescent="0.25">
      <c r="A2766" t="str">
        <f t="shared" si="172"/>
        <v>2024</v>
      </c>
      <c r="B2766" t="str">
        <f t="shared" si="173"/>
        <v>08</v>
      </c>
      <c r="C2766" s="3">
        <f t="shared" si="174"/>
        <v>45505</v>
      </c>
      <c r="D2766">
        <v>202408</v>
      </c>
      <c r="E2766">
        <v>7369708</v>
      </c>
      <c r="F2766">
        <v>264152</v>
      </c>
      <c r="G2766" s="1">
        <f t="shared" si="175"/>
        <v>3.5842939774547375E-2</v>
      </c>
      <c r="H2766" t="s">
        <v>194</v>
      </c>
      <c r="I2766">
        <v>731</v>
      </c>
      <c r="J2766" t="s">
        <v>204</v>
      </c>
    </row>
    <row r="2767" spans="1:10" x14ac:dyDescent="0.25">
      <c r="A2767" t="str">
        <f t="shared" si="172"/>
        <v>2024</v>
      </c>
      <c r="B2767" t="str">
        <f t="shared" si="173"/>
        <v>08</v>
      </c>
      <c r="C2767" s="3">
        <f t="shared" si="174"/>
        <v>45505</v>
      </c>
      <c r="D2767">
        <v>202408</v>
      </c>
      <c r="E2767">
        <v>289832</v>
      </c>
      <c r="F2767">
        <v>551</v>
      </c>
      <c r="G2767" s="1">
        <f t="shared" si="175"/>
        <v>1.9011013276656822E-3</v>
      </c>
      <c r="H2767" t="s">
        <v>194</v>
      </c>
      <c r="I2767">
        <v>732</v>
      </c>
      <c r="J2767" t="s">
        <v>205</v>
      </c>
    </row>
    <row r="2768" spans="1:10" x14ac:dyDescent="0.25">
      <c r="A2768" t="str">
        <f t="shared" si="172"/>
        <v>2024</v>
      </c>
      <c r="B2768" t="str">
        <f t="shared" si="173"/>
        <v>08</v>
      </c>
      <c r="C2768" s="3">
        <f t="shared" si="174"/>
        <v>45505</v>
      </c>
      <c r="D2768">
        <v>202408</v>
      </c>
      <c r="E2768">
        <v>1856556</v>
      </c>
      <c r="F2768">
        <v>45842</v>
      </c>
      <c r="G2768" s="1">
        <f t="shared" si="175"/>
        <v>2.4691956504409241E-2</v>
      </c>
      <c r="H2768" t="s">
        <v>194</v>
      </c>
      <c r="I2768">
        <v>741</v>
      </c>
      <c r="J2768" t="s">
        <v>206</v>
      </c>
    </row>
    <row r="2769" spans="1:10" x14ac:dyDescent="0.25">
      <c r="A2769" t="str">
        <f t="shared" si="172"/>
        <v>2024</v>
      </c>
      <c r="B2769" t="str">
        <f t="shared" si="173"/>
        <v>08</v>
      </c>
      <c r="C2769" s="3">
        <f t="shared" si="174"/>
        <v>45505</v>
      </c>
      <c r="D2769">
        <v>202408</v>
      </c>
      <c r="E2769">
        <v>454131</v>
      </c>
      <c r="F2769">
        <v>23785</v>
      </c>
      <c r="G2769" s="1">
        <f t="shared" si="175"/>
        <v>5.2374755301884256E-2</v>
      </c>
      <c r="H2769" t="s">
        <v>194</v>
      </c>
      <c r="I2769">
        <v>742</v>
      </c>
      <c r="J2769" t="s">
        <v>207</v>
      </c>
    </row>
    <row r="2770" spans="1:10" x14ac:dyDescent="0.25">
      <c r="A2770" t="str">
        <f t="shared" si="172"/>
        <v>2024</v>
      </c>
      <c r="B2770" t="str">
        <f t="shared" si="173"/>
        <v>08</v>
      </c>
      <c r="C2770" s="3">
        <f t="shared" si="174"/>
        <v>45505</v>
      </c>
      <c r="D2770">
        <v>202408</v>
      </c>
      <c r="E2770">
        <v>7627773</v>
      </c>
      <c r="F2770">
        <v>101383</v>
      </c>
      <c r="G2770" s="1">
        <f t="shared" si="175"/>
        <v>1.3291297473063238E-2</v>
      </c>
      <c r="H2770" t="s">
        <v>194</v>
      </c>
      <c r="I2770">
        <v>749</v>
      </c>
      <c r="J2770" t="s">
        <v>208</v>
      </c>
    </row>
    <row r="2771" spans="1:10" x14ac:dyDescent="0.25">
      <c r="A2771" t="str">
        <f t="shared" si="172"/>
        <v>2024</v>
      </c>
      <c r="B2771" t="str">
        <f t="shared" si="173"/>
        <v>08</v>
      </c>
      <c r="C2771" s="3">
        <f t="shared" si="174"/>
        <v>45505</v>
      </c>
      <c r="D2771">
        <v>202408</v>
      </c>
      <c r="E2771">
        <v>6770077</v>
      </c>
      <c r="F2771">
        <v>115431</v>
      </c>
      <c r="G2771" s="1">
        <f t="shared" si="175"/>
        <v>1.7050175352510761E-2</v>
      </c>
      <c r="H2771" t="s">
        <v>194</v>
      </c>
      <c r="I2771">
        <v>750</v>
      </c>
      <c r="J2771" t="s">
        <v>209</v>
      </c>
    </row>
    <row r="2772" spans="1:10" x14ac:dyDescent="0.25">
      <c r="A2772" t="str">
        <f t="shared" si="172"/>
        <v>2024</v>
      </c>
      <c r="B2772" t="str">
        <f t="shared" si="173"/>
        <v>08</v>
      </c>
      <c r="C2772" s="3">
        <f t="shared" si="174"/>
        <v>45505</v>
      </c>
      <c r="D2772">
        <v>202408</v>
      </c>
      <c r="E2772">
        <v>63787369</v>
      </c>
      <c r="F2772">
        <v>1237680</v>
      </c>
      <c r="G2772" s="1">
        <f t="shared" si="175"/>
        <v>1.9403214451437872E-2</v>
      </c>
      <c r="H2772" t="s">
        <v>194</v>
      </c>
      <c r="I2772">
        <v>771</v>
      </c>
      <c r="J2772" t="s">
        <v>210</v>
      </c>
    </row>
    <row r="2773" spans="1:10" x14ac:dyDescent="0.25">
      <c r="A2773" t="str">
        <f t="shared" si="172"/>
        <v>2024</v>
      </c>
      <c r="B2773" t="str">
        <f t="shared" si="173"/>
        <v>08</v>
      </c>
      <c r="C2773" s="3">
        <f t="shared" si="174"/>
        <v>45505</v>
      </c>
      <c r="D2773">
        <v>202408</v>
      </c>
      <c r="E2773">
        <v>127225</v>
      </c>
      <c r="F2773">
        <v>634</v>
      </c>
      <c r="G2773" s="1">
        <f t="shared" si="175"/>
        <v>4.9832973079190412E-3</v>
      </c>
      <c r="H2773" t="s">
        <v>194</v>
      </c>
      <c r="I2773">
        <v>772</v>
      </c>
      <c r="J2773" t="s">
        <v>211</v>
      </c>
    </row>
    <row r="2774" spans="1:10" x14ac:dyDescent="0.25">
      <c r="A2774" t="str">
        <f t="shared" si="172"/>
        <v>2024</v>
      </c>
      <c r="B2774" t="str">
        <f t="shared" si="173"/>
        <v>08</v>
      </c>
      <c r="C2774" s="3">
        <f t="shared" si="174"/>
        <v>45505</v>
      </c>
      <c r="D2774">
        <v>202408</v>
      </c>
      <c r="E2774">
        <v>12525889</v>
      </c>
      <c r="F2774">
        <v>132567</v>
      </c>
      <c r="G2774" s="1">
        <f t="shared" si="175"/>
        <v>1.0583440424867249E-2</v>
      </c>
      <c r="H2774" t="s">
        <v>194</v>
      </c>
      <c r="I2774">
        <v>773</v>
      </c>
      <c r="J2774" t="s">
        <v>212</v>
      </c>
    </row>
    <row r="2775" spans="1:10" x14ac:dyDescent="0.25">
      <c r="A2775" t="str">
        <f t="shared" si="172"/>
        <v>2024</v>
      </c>
      <c r="B2775" t="str">
        <f t="shared" si="173"/>
        <v>08</v>
      </c>
      <c r="C2775" s="3">
        <f t="shared" si="174"/>
        <v>45505</v>
      </c>
      <c r="D2775">
        <v>202408</v>
      </c>
      <c r="E2775">
        <v>789426</v>
      </c>
      <c r="F2775">
        <v>2553</v>
      </c>
      <c r="G2775" s="1">
        <f t="shared" si="175"/>
        <v>3.2339953333181326E-3</v>
      </c>
      <c r="H2775" t="s">
        <v>194</v>
      </c>
      <c r="I2775">
        <v>774</v>
      </c>
      <c r="J2775" t="s">
        <v>213</v>
      </c>
    </row>
    <row r="2776" spans="1:10" x14ac:dyDescent="0.25">
      <c r="A2776" t="str">
        <f t="shared" si="172"/>
        <v>2024</v>
      </c>
      <c r="B2776" t="str">
        <f t="shared" si="173"/>
        <v>08</v>
      </c>
      <c r="C2776" s="3">
        <f t="shared" si="174"/>
        <v>45505</v>
      </c>
      <c r="D2776">
        <v>202408</v>
      </c>
      <c r="E2776">
        <v>1295036</v>
      </c>
      <c r="F2776">
        <v>3985</v>
      </c>
      <c r="G2776" s="1">
        <f t="shared" si="175"/>
        <v>3.0771345352561628E-3</v>
      </c>
      <c r="H2776" t="s">
        <v>194</v>
      </c>
      <c r="I2776">
        <v>780</v>
      </c>
      <c r="J2776" t="s">
        <v>214</v>
      </c>
    </row>
    <row r="2777" spans="1:10" x14ac:dyDescent="0.25">
      <c r="A2777" t="str">
        <f t="shared" si="172"/>
        <v>2024</v>
      </c>
      <c r="B2777" t="str">
        <f t="shared" si="173"/>
        <v>08</v>
      </c>
      <c r="C2777" s="3">
        <f t="shared" si="174"/>
        <v>45505</v>
      </c>
      <c r="D2777">
        <v>202408</v>
      </c>
      <c r="E2777">
        <v>40382545</v>
      </c>
      <c r="F2777">
        <v>202139</v>
      </c>
      <c r="G2777" s="1">
        <f t="shared" si="175"/>
        <v>5.0056032872618601E-3</v>
      </c>
      <c r="H2777" t="s">
        <v>194</v>
      </c>
      <c r="I2777">
        <v>791</v>
      </c>
      <c r="J2777" t="s">
        <v>215</v>
      </c>
    </row>
    <row r="2778" spans="1:10" x14ac:dyDescent="0.25">
      <c r="A2778" t="str">
        <f t="shared" si="172"/>
        <v>2024</v>
      </c>
      <c r="B2778" t="str">
        <f t="shared" si="173"/>
        <v>08</v>
      </c>
      <c r="C2778" s="3">
        <f t="shared" si="174"/>
        <v>45505</v>
      </c>
      <c r="D2778">
        <v>202408</v>
      </c>
      <c r="E2778">
        <v>12888076</v>
      </c>
      <c r="F2778">
        <v>171309</v>
      </c>
      <c r="G2778" s="1">
        <f t="shared" si="175"/>
        <v>1.3292053833326246E-2</v>
      </c>
      <c r="H2778" t="s">
        <v>194</v>
      </c>
      <c r="I2778">
        <v>801</v>
      </c>
      <c r="J2778" t="s">
        <v>216</v>
      </c>
    </row>
    <row r="2779" spans="1:10" x14ac:dyDescent="0.25">
      <c r="A2779" t="str">
        <f t="shared" si="172"/>
        <v>2024</v>
      </c>
      <c r="B2779" t="str">
        <f t="shared" si="173"/>
        <v>08</v>
      </c>
      <c r="C2779" s="3">
        <f t="shared" si="174"/>
        <v>45505</v>
      </c>
      <c r="D2779">
        <v>202408</v>
      </c>
      <c r="E2779">
        <v>196005</v>
      </c>
      <c r="F2779">
        <v>3019</v>
      </c>
      <c r="G2779" s="1">
        <f t="shared" si="175"/>
        <v>1.5402668299278079E-2</v>
      </c>
      <c r="H2779" t="s">
        <v>194</v>
      </c>
      <c r="I2779">
        <v>811</v>
      </c>
      <c r="J2779" t="s">
        <v>217</v>
      </c>
    </row>
    <row r="2780" spans="1:10" x14ac:dyDescent="0.25">
      <c r="A2780" t="str">
        <f t="shared" si="172"/>
        <v>2024</v>
      </c>
      <c r="B2780" t="str">
        <f t="shared" si="173"/>
        <v>08</v>
      </c>
      <c r="C2780" s="3">
        <f t="shared" si="174"/>
        <v>45505</v>
      </c>
      <c r="D2780">
        <v>202408</v>
      </c>
      <c r="E2780">
        <v>13862146</v>
      </c>
      <c r="F2780">
        <v>206717</v>
      </c>
      <c r="G2780" s="1">
        <f t="shared" si="175"/>
        <v>1.4912337526960112E-2</v>
      </c>
      <c r="H2780" t="s">
        <v>194</v>
      </c>
      <c r="I2780">
        <v>812</v>
      </c>
      <c r="J2780" t="s">
        <v>218</v>
      </c>
    </row>
    <row r="2781" spans="1:10" x14ac:dyDescent="0.25">
      <c r="A2781" t="str">
        <f t="shared" si="172"/>
        <v>2024</v>
      </c>
      <c r="B2781" t="str">
        <f t="shared" si="173"/>
        <v>08</v>
      </c>
      <c r="C2781" s="3">
        <f t="shared" si="174"/>
        <v>45505</v>
      </c>
      <c r="D2781">
        <v>202408</v>
      </c>
      <c r="E2781">
        <v>1828848</v>
      </c>
      <c r="F2781">
        <v>40686</v>
      </c>
      <c r="G2781" s="1">
        <f t="shared" si="175"/>
        <v>2.2246791422797303E-2</v>
      </c>
      <c r="H2781" t="s">
        <v>194</v>
      </c>
      <c r="I2781">
        <v>813</v>
      </c>
      <c r="J2781" t="s">
        <v>219</v>
      </c>
    </row>
    <row r="2782" spans="1:10" x14ac:dyDescent="0.25">
      <c r="A2782" t="str">
        <f t="shared" si="172"/>
        <v>2024</v>
      </c>
      <c r="B2782" t="str">
        <f t="shared" si="173"/>
        <v>08</v>
      </c>
      <c r="C2782" s="3">
        <f t="shared" si="174"/>
        <v>45505</v>
      </c>
      <c r="D2782">
        <v>202408</v>
      </c>
      <c r="E2782">
        <v>2623928</v>
      </c>
      <c r="F2782">
        <v>63094</v>
      </c>
      <c r="G2782" s="1">
        <f t="shared" si="175"/>
        <v>2.4045629300803985E-2</v>
      </c>
      <c r="H2782" t="s">
        <v>194</v>
      </c>
      <c r="I2782">
        <v>821</v>
      </c>
      <c r="J2782" t="s">
        <v>220</v>
      </c>
    </row>
    <row r="2783" spans="1:10" x14ac:dyDescent="0.25">
      <c r="A2783" t="str">
        <f t="shared" si="172"/>
        <v>2024</v>
      </c>
      <c r="B2783" t="str">
        <f t="shared" si="173"/>
        <v>08</v>
      </c>
      <c r="C2783" s="3">
        <f t="shared" si="174"/>
        <v>45505</v>
      </c>
      <c r="D2783">
        <v>202408</v>
      </c>
      <c r="E2783">
        <v>654226</v>
      </c>
      <c r="F2783">
        <v>64436</v>
      </c>
      <c r="G2783" s="1">
        <f t="shared" si="175"/>
        <v>9.8491958436381311E-2</v>
      </c>
      <c r="H2783" t="s">
        <v>194</v>
      </c>
      <c r="I2783">
        <v>822</v>
      </c>
      <c r="J2783" t="s">
        <v>221</v>
      </c>
    </row>
    <row r="2784" spans="1:10" x14ac:dyDescent="0.25">
      <c r="A2784" t="str">
        <f t="shared" si="172"/>
        <v>2024</v>
      </c>
      <c r="B2784" t="str">
        <f t="shared" si="173"/>
        <v>08</v>
      </c>
      <c r="C2784" s="3">
        <f t="shared" si="174"/>
        <v>45505</v>
      </c>
      <c r="D2784">
        <v>202408</v>
      </c>
      <c r="E2784">
        <v>372336</v>
      </c>
      <c r="F2784">
        <v>976</v>
      </c>
      <c r="G2784" s="1">
        <f t="shared" si="175"/>
        <v>2.621288298740922E-3</v>
      </c>
      <c r="H2784" t="s">
        <v>194</v>
      </c>
      <c r="I2784">
        <v>823</v>
      </c>
      <c r="J2784" t="s">
        <v>222</v>
      </c>
    </row>
    <row r="2785" spans="1:10" x14ac:dyDescent="0.25">
      <c r="A2785" t="str">
        <f t="shared" si="172"/>
        <v>2024</v>
      </c>
      <c r="B2785" t="str">
        <f t="shared" si="173"/>
        <v>08</v>
      </c>
      <c r="C2785" s="3">
        <f t="shared" si="174"/>
        <v>45505</v>
      </c>
      <c r="D2785">
        <v>202408</v>
      </c>
      <c r="E2785">
        <v>401759024</v>
      </c>
      <c r="F2785">
        <v>2831972</v>
      </c>
      <c r="G2785" s="1">
        <f t="shared" si="175"/>
        <v>7.0489318990380658E-3</v>
      </c>
      <c r="H2785" t="s">
        <v>194</v>
      </c>
      <c r="I2785">
        <v>829</v>
      </c>
      <c r="J2785" t="s">
        <v>223</v>
      </c>
    </row>
    <row r="2786" spans="1:10" x14ac:dyDescent="0.25">
      <c r="A2786" t="str">
        <f t="shared" si="172"/>
        <v>2024</v>
      </c>
      <c r="B2786" t="str">
        <f t="shared" si="173"/>
        <v>08</v>
      </c>
      <c r="C2786" s="3">
        <f t="shared" si="174"/>
        <v>45505</v>
      </c>
      <c r="D2786">
        <v>202408</v>
      </c>
      <c r="E2786">
        <v>898708620</v>
      </c>
      <c r="F2786">
        <v>207958</v>
      </c>
      <c r="G2786" s="1">
        <f t="shared" si="175"/>
        <v>2.3139646752247687E-4</v>
      </c>
      <c r="H2786" t="s">
        <v>224</v>
      </c>
      <c r="I2786">
        <v>841</v>
      </c>
      <c r="J2786" t="s">
        <v>225</v>
      </c>
    </row>
    <row r="2787" spans="1:10" x14ac:dyDescent="0.25">
      <c r="A2787" t="str">
        <f t="shared" si="172"/>
        <v>2024</v>
      </c>
      <c r="B2787" t="str">
        <f t="shared" si="173"/>
        <v>08</v>
      </c>
      <c r="C2787" s="3">
        <f t="shared" si="174"/>
        <v>45505</v>
      </c>
      <c r="D2787">
        <v>202408</v>
      </c>
      <c r="E2787">
        <v>2129164</v>
      </c>
      <c r="F2787">
        <v>46332</v>
      </c>
      <c r="G2787" s="1">
        <f t="shared" si="175"/>
        <v>2.1760653477139385E-2</v>
      </c>
      <c r="H2787" t="s">
        <v>224</v>
      </c>
      <c r="I2787">
        <v>842</v>
      </c>
      <c r="J2787" t="s">
        <v>226</v>
      </c>
    </row>
    <row r="2788" spans="1:10" x14ac:dyDescent="0.25">
      <c r="A2788" t="str">
        <f t="shared" si="172"/>
        <v>2024</v>
      </c>
      <c r="B2788" t="str">
        <f t="shared" si="173"/>
        <v>08</v>
      </c>
      <c r="C2788" s="3">
        <f t="shared" si="174"/>
        <v>45505</v>
      </c>
      <c r="D2788">
        <v>202408</v>
      </c>
      <c r="E2788">
        <v>3026423</v>
      </c>
      <c r="F2788">
        <v>16711</v>
      </c>
      <c r="G2788" s="1">
        <f t="shared" si="175"/>
        <v>5.5217000399481499E-3</v>
      </c>
      <c r="H2788" t="s">
        <v>224</v>
      </c>
      <c r="I2788">
        <v>843</v>
      </c>
      <c r="J2788" t="s">
        <v>227</v>
      </c>
    </row>
    <row r="2789" spans="1:10" x14ac:dyDescent="0.25">
      <c r="A2789" t="str">
        <f t="shared" si="172"/>
        <v>2024</v>
      </c>
      <c r="B2789" t="str">
        <f t="shared" si="173"/>
        <v>08</v>
      </c>
      <c r="C2789" s="3">
        <f t="shared" si="174"/>
        <v>45505</v>
      </c>
      <c r="D2789">
        <v>202408</v>
      </c>
      <c r="E2789">
        <v>7665176</v>
      </c>
      <c r="F2789">
        <v>58707</v>
      </c>
      <c r="G2789" s="1">
        <f t="shared" si="175"/>
        <v>7.6589239438207288E-3</v>
      </c>
      <c r="H2789" t="s">
        <v>228</v>
      </c>
      <c r="I2789">
        <v>851</v>
      </c>
      <c r="J2789" t="s">
        <v>229</v>
      </c>
    </row>
    <row r="2790" spans="1:10" x14ac:dyDescent="0.25">
      <c r="A2790" t="str">
        <f t="shared" si="172"/>
        <v>2024</v>
      </c>
      <c r="B2790" t="str">
        <f t="shared" si="173"/>
        <v>08</v>
      </c>
      <c r="C2790" s="3">
        <f t="shared" si="174"/>
        <v>45505</v>
      </c>
      <c r="D2790">
        <v>202408</v>
      </c>
      <c r="E2790">
        <v>1854814</v>
      </c>
      <c r="F2790">
        <v>37067</v>
      </c>
      <c r="G2790" s="1">
        <f t="shared" si="175"/>
        <v>1.9984214050573264E-2</v>
      </c>
      <c r="H2790" t="s">
        <v>228</v>
      </c>
      <c r="I2790">
        <v>852</v>
      </c>
      <c r="J2790" t="s">
        <v>230</v>
      </c>
    </row>
    <row r="2791" spans="1:10" x14ac:dyDescent="0.25">
      <c r="A2791" t="str">
        <f t="shared" si="172"/>
        <v>2024</v>
      </c>
      <c r="B2791" t="str">
        <f t="shared" si="173"/>
        <v>08</v>
      </c>
      <c r="C2791" s="3">
        <f t="shared" si="174"/>
        <v>45505</v>
      </c>
      <c r="D2791">
        <v>202408</v>
      </c>
      <c r="E2791">
        <v>23994622</v>
      </c>
      <c r="F2791">
        <v>4153</v>
      </c>
      <c r="G2791" s="1">
        <f t="shared" si="175"/>
        <v>1.7308045111108646E-4</v>
      </c>
      <c r="H2791" t="s">
        <v>228</v>
      </c>
      <c r="I2791">
        <v>853</v>
      </c>
      <c r="J2791" t="s">
        <v>231</v>
      </c>
    </row>
    <row r="2792" spans="1:10" x14ac:dyDescent="0.25">
      <c r="A2792" t="str">
        <f t="shared" si="172"/>
        <v>2024</v>
      </c>
      <c r="B2792" t="str">
        <f t="shared" si="173"/>
        <v>08</v>
      </c>
      <c r="C2792" s="3">
        <f t="shared" si="174"/>
        <v>45505</v>
      </c>
      <c r="D2792">
        <v>202408</v>
      </c>
      <c r="E2792">
        <v>53740602</v>
      </c>
      <c r="F2792">
        <v>376654</v>
      </c>
      <c r="G2792" s="1">
        <f t="shared" si="175"/>
        <v>7.0087417331127031E-3</v>
      </c>
      <c r="H2792" t="s">
        <v>228</v>
      </c>
      <c r="I2792">
        <v>854</v>
      </c>
      <c r="J2792" t="s">
        <v>232</v>
      </c>
    </row>
    <row r="2793" spans="1:10" x14ac:dyDescent="0.25">
      <c r="A2793" t="str">
        <f t="shared" si="172"/>
        <v>2024</v>
      </c>
      <c r="B2793" t="str">
        <f t="shared" si="173"/>
        <v>08</v>
      </c>
      <c r="C2793" s="3">
        <f t="shared" si="174"/>
        <v>45505</v>
      </c>
      <c r="D2793">
        <v>202408</v>
      </c>
      <c r="E2793">
        <v>1111597</v>
      </c>
      <c r="F2793">
        <v>24014</v>
      </c>
      <c r="G2793" s="1">
        <f t="shared" si="175"/>
        <v>2.1603152941218805E-2</v>
      </c>
      <c r="H2793" t="s">
        <v>228</v>
      </c>
      <c r="I2793">
        <v>855</v>
      </c>
      <c r="J2793" t="s">
        <v>233</v>
      </c>
    </row>
    <row r="2794" spans="1:10" x14ac:dyDescent="0.25">
      <c r="A2794" t="str">
        <f t="shared" si="172"/>
        <v>2024</v>
      </c>
      <c r="B2794" t="str">
        <f t="shared" si="173"/>
        <v>08</v>
      </c>
      <c r="C2794" s="3">
        <f t="shared" si="174"/>
        <v>45505</v>
      </c>
      <c r="D2794">
        <v>202408</v>
      </c>
      <c r="E2794">
        <v>193461893</v>
      </c>
      <c r="F2794">
        <v>1155153</v>
      </c>
      <c r="G2794" s="1">
        <f t="shared" si="175"/>
        <v>5.9709588389068435E-3</v>
      </c>
      <c r="H2794" t="s">
        <v>234</v>
      </c>
      <c r="I2794">
        <v>861</v>
      </c>
      <c r="J2794" t="s">
        <v>235</v>
      </c>
    </row>
    <row r="2795" spans="1:10" x14ac:dyDescent="0.25">
      <c r="A2795" t="str">
        <f t="shared" si="172"/>
        <v>2024</v>
      </c>
      <c r="B2795" t="str">
        <f t="shared" si="173"/>
        <v>08</v>
      </c>
      <c r="C2795" s="3">
        <f t="shared" si="174"/>
        <v>45505</v>
      </c>
      <c r="D2795">
        <v>202408</v>
      </c>
      <c r="E2795">
        <v>8431916</v>
      </c>
      <c r="F2795">
        <v>94863</v>
      </c>
      <c r="G2795" s="1">
        <f t="shared" si="175"/>
        <v>1.1250467865192206E-2</v>
      </c>
      <c r="H2795" t="s">
        <v>234</v>
      </c>
      <c r="I2795">
        <v>862</v>
      </c>
      <c r="J2795" t="s">
        <v>236</v>
      </c>
    </row>
    <row r="2796" spans="1:10" x14ac:dyDescent="0.25">
      <c r="A2796" t="str">
        <f t="shared" si="172"/>
        <v>2024</v>
      </c>
      <c r="B2796" t="str">
        <f t="shared" si="173"/>
        <v>08</v>
      </c>
      <c r="C2796" s="3">
        <f t="shared" si="174"/>
        <v>45505</v>
      </c>
      <c r="D2796">
        <v>202408</v>
      </c>
      <c r="E2796">
        <v>10864795</v>
      </c>
      <c r="F2796">
        <v>54246</v>
      </c>
      <c r="G2796" s="1">
        <f t="shared" si="175"/>
        <v>4.9928231503677707E-3</v>
      </c>
      <c r="H2796" t="s">
        <v>234</v>
      </c>
      <c r="I2796">
        <v>863</v>
      </c>
      <c r="J2796" t="s">
        <v>237</v>
      </c>
    </row>
    <row r="2797" spans="1:10" x14ac:dyDescent="0.25">
      <c r="A2797" t="str">
        <f t="shared" si="172"/>
        <v>2024</v>
      </c>
      <c r="B2797" t="str">
        <f t="shared" si="173"/>
        <v>08</v>
      </c>
      <c r="C2797" s="3">
        <f t="shared" si="174"/>
        <v>45505</v>
      </c>
      <c r="D2797">
        <v>202408</v>
      </c>
      <c r="E2797">
        <v>2653050</v>
      </c>
      <c r="F2797">
        <v>15338</v>
      </c>
      <c r="G2797" s="1">
        <f t="shared" si="175"/>
        <v>5.7812706130679781E-3</v>
      </c>
      <c r="H2797" t="s">
        <v>234</v>
      </c>
      <c r="I2797">
        <v>864</v>
      </c>
      <c r="J2797" t="s">
        <v>238</v>
      </c>
    </row>
    <row r="2798" spans="1:10" x14ac:dyDescent="0.25">
      <c r="A2798" t="str">
        <f t="shared" si="172"/>
        <v>2024</v>
      </c>
      <c r="B2798" t="str">
        <f t="shared" si="173"/>
        <v>08</v>
      </c>
      <c r="C2798" s="3">
        <f t="shared" si="174"/>
        <v>45505</v>
      </c>
      <c r="D2798">
        <v>202408</v>
      </c>
      <c r="E2798">
        <v>127719857</v>
      </c>
      <c r="F2798">
        <v>1824601</v>
      </c>
      <c r="G2798" s="1">
        <f t="shared" si="175"/>
        <v>1.4285961814066234E-2</v>
      </c>
      <c r="H2798" t="s">
        <v>234</v>
      </c>
      <c r="I2798">
        <v>869</v>
      </c>
      <c r="J2798" t="s">
        <v>239</v>
      </c>
    </row>
    <row r="2799" spans="1:10" x14ac:dyDescent="0.25">
      <c r="A2799" t="str">
        <f t="shared" si="172"/>
        <v>2024</v>
      </c>
      <c r="B2799" t="str">
        <f t="shared" si="173"/>
        <v>08</v>
      </c>
      <c r="C2799" s="3">
        <f t="shared" si="174"/>
        <v>45505</v>
      </c>
      <c r="D2799">
        <v>202408</v>
      </c>
      <c r="E2799">
        <v>3040657</v>
      </c>
      <c r="F2799">
        <v>34771</v>
      </c>
      <c r="G2799" s="1">
        <f t="shared" si="175"/>
        <v>1.1435357555949257E-2</v>
      </c>
      <c r="H2799" t="s">
        <v>234</v>
      </c>
      <c r="I2799">
        <v>870</v>
      </c>
      <c r="J2799" t="s">
        <v>240</v>
      </c>
    </row>
    <row r="2800" spans="1:10" x14ac:dyDescent="0.25">
      <c r="A2800" t="str">
        <f t="shared" si="172"/>
        <v>2024</v>
      </c>
      <c r="B2800" t="str">
        <f t="shared" si="173"/>
        <v>08</v>
      </c>
      <c r="C2800" s="3">
        <f t="shared" si="174"/>
        <v>45505</v>
      </c>
      <c r="D2800">
        <v>202408</v>
      </c>
      <c r="E2800">
        <v>496867</v>
      </c>
      <c r="F2800">
        <v>30132</v>
      </c>
      <c r="G2800" s="1">
        <f t="shared" si="175"/>
        <v>6.0643995274389323E-2</v>
      </c>
      <c r="H2800" t="s">
        <v>234</v>
      </c>
      <c r="I2800">
        <v>880</v>
      </c>
      <c r="J2800" t="s">
        <v>241</v>
      </c>
    </row>
    <row r="2801" spans="1:10" x14ac:dyDescent="0.25">
      <c r="A2801" t="str">
        <f t="shared" si="172"/>
        <v>2024</v>
      </c>
      <c r="B2801" t="str">
        <f t="shared" si="173"/>
        <v>08</v>
      </c>
      <c r="C2801" s="3">
        <f t="shared" si="174"/>
        <v>45505</v>
      </c>
      <c r="D2801">
        <v>202408</v>
      </c>
      <c r="E2801">
        <v>10653721</v>
      </c>
      <c r="F2801">
        <v>156738</v>
      </c>
      <c r="G2801" s="1">
        <f t="shared" si="175"/>
        <v>1.4712042862770669E-2</v>
      </c>
      <c r="H2801" t="s">
        <v>234</v>
      </c>
      <c r="I2801">
        <v>900</v>
      </c>
      <c r="J2801" t="s">
        <v>242</v>
      </c>
    </row>
    <row r="2802" spans="1:10" x14ac:dyDescent="0.25">
      <c r="A2802" t="str">
        <f t="shared" si="172"/>
        <v>2024</v>
      </c>
      <c r="B2802" t="str">
        <f t="shared" si="173"/>
        <v>08</v>
      </c>
      <c r="C2802" s="3">
        <f t="shared" si="174"/>
        <v>45505</v>
      </c>
      <c r="D2802">
        <v>202408</v>
      </c>
      <c r="E2802">
        <v>12798362</v>
      </c>
      <c r="F2802">
        <v>23863</v>
      </c>
      <c r="G2802" s="1">
        <f t="shared" si="175"/>
        <v>1.8645354772743575E-3</v>
      </c>
      <c r="H2802" t="s">
        <v>234</v>
      </c>
      <c r="I2802">
        <v>910</v>
      </c>
      <c r="J2802" t="s">
        <v>243</v>
      </c>
    </row>
    <row r="2803" spans="1:10" x14ac:dyDescent="0.25">
      <c r="A2803" t="str">
        <f t="shared" si="172"/>
        <v>2024</v>
      </c>
      <c r="B2803" t="str">
        <f t="shared" si="173"/>
        <v>08</v>
      </c>
      <c r="C2803" s="3">
        <f t="shared" si="174"/>
        <v>45505</v>
      </c>
      <c r="D2803">
        <v>202408</v>
      </c>
      <c r="E2803">
        <v>7692718</v>
      </c>
      <c r="F2803">
        <v>20280</v>
      </c>
      <c r="G2803" s="1">
        <f t="shared" si="175"/>
        <v>2.6362593819245681E-3</v>
      </c>
      <c r="H2803" t="s">
        <v>234</v>
      </c>
      <c r="I2803">
        <v>920</v>
      </c>
      <c r="J2803" t="s">
        <v>244</v>
      </c>
    </row>
    <row r="2804" spans="1:10" x14ac:dyDescent="0.25">
      <c r="A2804" t="str">
        <f t="shared" si="172"/>
        <v>2024</v>
      </c>
      <c r="B2804" t="str">
        <f t="shared" si="173"/>
        <v>08</v>
      </c>
      <c r="C2804" s="3">
        <f t="shared" si="174"/>
        <v>45505</v>
      </c>
      <c r="D2804">
        <v>202408</v>
      </c>
      <c r="E2804">
        <v>49590001</v>
      </c>
      <c r="F2804">
        <v>379039</v>
      </c>
      <c r="G2804" s="1">
        <f t="shared" si="175"/>
        <v>7.6434561878714223E-3</v>
      </c>
      <c r="H2804" t="s">
        <v>234</v>
      </c>
      <c r="I2804">
        <v>931</v>
      </c>
      <c r="J2804" t="s">
        <v>245</v>
      </c>
    </row>
    <row r="2805" spans="1:10" x14ac:dyDescent="0.25">
      <c r="A2805" t="str">
        <f t="shared" si="172"/>
        <v>2024</v>
      </c>
      <c r="B2805" t="str">
        <f t="shared" si="173"/>
        <v>08</v>
      </c>
      <c r="C2805" s="3">
        <f t="shared" si="174"/>
        <v>45505</v>
      </c>
      <c r="D2805">
        <v>202408</v>
      </c>
      <c r="E2805">
        <v>4567876</v>
      </c>
      <c r="F2805">
        <v>21205</v>
      </c>
      <c r="G2805" s="1">
        <f t="shared" si="175"/>
        <v>4.6422013207013503E-3</v>
      </c>
      <c r="H2805" t="s">
        <v>234</v>
      </c>
      <c r="I2805">
        <v>939</v>
      </c>
      <c r="J2805" t="s">
        <v>246</v>
      </c>
    </row>
    <row r="2806" spans="1:10" x14ac:dyDescent="0.25">
      <c r="A2806" t="str">
        <f t="shared" si="172"/>
        <v>2024</v>
      </c>
      <c r="B2806" t="str">
        <f t="shared" si="173"/>
        <v>08</v>
      </c>
      <c r="C2806" s="3">
        <f t="shared" si="174"/>
        <v>45505</v>
      </c>
      <c r="D2806">
        <v>202408</v>
      </c>
      <c r="E2806">
        <v>10123671</v>
      </c>
      <c r="F2806">
        <v>323103</v>
      </c>
      <c r="G2806" s="1">
        <f t="shared" si="175"/>
        <v>3.1915596624979219E-2</v>
      </c>
      <c r="H2806" t="s">
        <v>234</v>
      </c>
      <c r="I2806">
        <v>941</v>
      </c>
      <c r="J2806" t="s">
        <v>247</v>
      </c>
    </row>
    <row r="2807" spans="1:10" x14ac:dyDescent="0.25">
      <c r="A2807" t="str">
        <f t="shared" si="172"/>
        <v>2024</v>
      </c>
      <c r="B2807" t="str">
        <f t="shared" si="173"/>
        <v>08</v>
      </c>
      <c r="C2807" s="3">
        <f t="shared" si="174"/>
        <v>45505</v>
      </c>
      <c r="D2807">
        <v>202408</v>
      </c>
      <c r="E2807">
        <v>1937668</v>
      </c>
      <c r="F2807">
        <v>73916</v>
      </c>
      <c r="G2807" s="1">
        <f t="shared" si="175"/>
        <v>3.814688584422099E-2</v>
      </c>
      <c r="H2807" t="s">
        <v>234</v>
      </c>
      <c r="I2807">
        <v>942</v>
      </c>
      <c r="J2807" t="s">
        <v>248</v>
      </c>
    </row>
    <row r="2808" spans="1:10" x14ac:dyDescent="0.25">
      <c r="A2808" t="str">
        <f t="shared" si="172"/>
        <v>2024</v>
      </c>
      <c r="B2808" t="str">
        <f t="shared" si="173"/>
        <v>08</v>
      </c>
      <c r="C2808" s="3">
        <f t="shared" si="174"/>
        <v>45505</v>
      </c>
      <c r="D2808">
        <v>202408</v>
      </c>
      <c r="E2808">
        <v>57621859</v>
      </c>
      <c r="F2808">
        <v>243250</v>
      </c>
      <c r="G2808" s="1">
        <f t="shared" si="175"/>
        <v>4.2214882376495353E-3</v>
      </c>
      <c r="H2808" t="s">
        <v>234</v>
      </c>
      <c r="I2808">
        <v>949</v>
      </c>
      <c r="J2808" t="s">
        <v>249</v>
      </c>
    </row>
    <row r="2809" spans="1:10" x14ac:dyDescent="0.25">
      <c r="A2809" t="str">
        <f t="shared" si="172"/>
        <v>2024</v>
      </c>
      <c r="B2809" t="str">
        <f t="shared" si="173"/>
        <v>08</v>
      </c>
      <c r="C2809" s="3">
        <f t="shared" si="174"/>
        <v>45505</v>
      </c>
      <c r="D2809">
        <v>202408</v>
      </c>
      <c r="E2809">
        <v>1914028</v>
      </c>
      <c r="F2809">
        <v>26030</v>
      </c>
      <c r="G2809" s="1">
        <f t="shared" si="175"/>
        <v>1.3599592064483905E-2</v>
      </c>
      <c r="H2809" t="s">
        <v>234</v>
      </c>
      <c r="I2809">
        <v>951</v>
      </c>
      <c r="J2809" t="s">
        <v>250</v>
      </c>
    </row>
    <row r="2810" spans="1:10" x14ac:dyDescent="0.25">
      <c r="A2810" t="str">
        <f t="shared" si="172"/>
        <v>2024</v>
      </c>
      <c r="B2810" t="str">
        <f t="shared" si="173"/>
        <v>08</v>
      </c>
      <c r="C2810" s="3">
        <f t="shared" si="174"/>
        <v>45505</v>
      </c>
      <c r="D2810">
        <v>202408</v>
      </c>
      <c r="E2810">
        <v>1298825</v>
      </c>
      <c r="F2810">
        <v>35309</v>
      </c>
      <c r="G2810" s="1">
        <f t="shared" si="175"/>
        <v>2.7185340596308203E-2</v>
      </c>
      <c r="H2810" t="s">
        <v>234</v>
      </c>
      <c r="I2810">
        <v>952</v>
      </c>
      <c r="J2810" t="s">
        <v>251</v>
      </c>
    </row>
    <row r="2811" spans="1:10" x14ac:dyDescent="0.25">
      <c r="A2811" t="str">
        <f t="shared" si="172"/>
        <v>2024</v>
      </c>
      <c r="B2811" t="str">
        <f t="shared" si="173"/>
        <v>08</v>
      </c>
      <c r="C2811" s="3">
        <f t="shared" si="174"/>
        <v>45505</v>
      </c>
      <c r="D2811">
        <v>202408</v>
      </c>
      <c r="E2811">
        <v>433064991</v>
      </c>
      <c r="F2811">
        <v>10753488</v>
      </c>
      <c r="G2811" s="1">
        <f t="shared" si="175"/>
        <v>2.4831118246637487E-2</v>
      </c>
      <c r="H2811" t="s">
        <v>234</v>
      </c>
      <c r="I2811">
        <v>960</v>
      </c>
      <c r="J2811" t="s">
        <v>252</v>
      </c>
    </row>
    <row r="2812" spans="1:10" x14ac:dyDescent="0.25">
      <c r="A2812" t="str">
        <f t="shared" si="172"/>
        <v>2024</v>
      </c>
      <c r="B2812" t="str">
        <f t="shared" si="173"/>
        <v>08</v>
      </c>
      <c r="C2812" s="3">
        <f t="shared" si="174"/>
        <v>45505</v>
      </c>
      <c r="D2812">
        <v>202408</v>
      </c>
      <c r="E2812">
        <v>270247</v>
      </c>
      <c r="F2812">
        <v>5510</v>
      </c>
      <c r="G2812" s="1">
        <f t="shared" si="175"/>
        <v>2.0388755471846126E-2</v>
      </c>
      <c r="H2812" t="s">
        <v>234</v>
      </c>
      <c r="I2812">
        <v>970</v>
      </c>
      <c r="J2812" t="s">
        <v>254</v>
      </c>
    </row>
    <row r="2813" spans="1:10" x14ac:dyDescent="0.25">
      <c r="A2813" t="str">
        <f t="shared" si="172"/>
        <v>2024</v>
      </c>
      <c r="B2813" t="str">
        <f t="shared" si="173"/>
        <v>08</v>
      </c>
      <c r="C2813" s="3">
        <f t="shared" si="174"/>
        <v>45505</v>
      </c>
      <c r="D2813">
        <v>202408</v>
      </c>
      <c r="E2813">
        <v>804069</v>
      </c>
      <c r="F2813">
        <v>2228</v>
      </c>
      <c r="G2813" s="1">
        <f t="shared" si="175"/>
        <v>2.770906476931706E-3</v>
      </c>
      <c r="H2813" t="s">
        <v>234</v>
      </c>
      <c r="I2813">
        <v>990</v>
      </c>
      <c r="J2813" t="s">
        <v>254</v>
      </c>
    </row>
    <row r="2814" spans="1:10" x14ac:dyDescent="0.25">
      <c r="A2814" t="str">
        <f t="shared" si="172"/>
        <v>2024</v>
      </c>
      <c r="B2814" t="str">
        <f t="shared" si="173"/>
        <v>08</v>
      </c>
      <c r="C2814" s="3">
        <f t="shared" si="174"/>
        <v>45505</v>
      </c>
      <c r="D2814">
        <v>202408</v>
      </c>
      <c r="E2814">
        <v>127538928</v>
      </c>
      <c r="F2814">
        <v>3415999</v>
      </c>
      <c r="G2814" s="1">
        <f t="shared" si="175"/>
        <v>2.6783971400480958E-2</v>
      </c>
      <c r="H2814" t="s">
        <v>234</v>
      </c>
      <c r="I2814">
        <v>999</v>
      </c>
      <c r="J2814" t="s">
        <v>253</v>
      </c>
    </row>
    <row r="2815" spans="1:10" x14ac:dyDescent="0.25">
      <c r="A2815" t="str">
        <f t="shared" si="172"/>
        <v>2024</v>
      </c>
      <c r="B2815" t="str">
        <f t="shared" si="173"/>
        <v>09</v>
      </c>
      <c r="C2815" s="3">
        <f t="shared" si="174"/>
        <v>45536</v>
      </c>
      <c r="D2815">
        <v>202409</v>
      </c>
      <c r="E2815">
        <v>3059748161</v>
      </c>
      <c r="F2815">
        <v>39156679</v>
      </c>
      <c r="G2815" s="1">
        <f t="shared" si="175"/>
        <v>1.2797353553176953E-2</v>
      </c>
      <c r="H2815" t="s">
        <v>4</v>
      </c>
      <c r="I2815">
        <v>11</v>
      </c>
      <c r="J2815" t="s">
        <v>5</v>
      </c>
    </row>
    <row r="2816" spans="1:10" x14ac:dyDescent="0.25">
      <c r="A2816" t="str">
        <f t="shared" si="172"/>
        <v>2024</v>
      </c>
      <c r="B2816" t="str">
        <f t="shared" si="173"/>
        <v>09</v>
      </c>
      <c r="C2816" s="3">
        <f t="shared" si="174"/>
        <v>45536</v>
      </c>
      <c r="D2816">
        <v>202409</v>
      </c>
      <c r="E2816">
        <v>306666410</v>
      </c>
      <c r="F2816">
        <v>9518667</v>
      </c>
      <c r="G2816" s="1">
        <f t="shared" si="175"/>
        <v>3.1039157500164428E-2</v>
      </c>
      <c r="H2816" t="s">
        <v>4</v>
      </c>
      <c r="I2816">
        <v>12</v>
      </c>
      <c r="J2816" t="s">
        <v>6</v>
      </c>
    </row>
    <row r="2817" spans="1:10" x14ac:dyDescent="0.25">
      <c r="A2817" t="str">
        <f t="shared" si="172"/>
        <v>2024</v>
      </c>
      <c r="B2817" t="str">
        <f t="shared" si="173"/>
        <v>09</v>
      </c>
      <c r="C2817" s="3">
        <f t="shared" si="174"/>
        <v>45536</v>
      </c>
      <c r="D2817">
        <v>202409</v>
      </c>
      <c r="E2817">
        <v>144488998</v>
      </c>
      <c r="F2817">
        <v>192315</v>
      </c>
      <c r="G2817" s="1">
        <f t="shared" si="175"/>
        <v>1.3310009942763947E-3</v>
      </c>
      <c r="H2817" t="s">
        <v>4</v>
      </c>
      <c r="I2817">
        <v>13</v>
      </c>
      <c r="J2817" t="s">
        <v>7</v>
      </c>
    </row>
    <row r="2818" spans="1:10" x14ac:dyDescent="0.25">
      <c r="A2818" t="str">
        <f t="shared" si="172"/>
        <v>2024</v>
      </c>
      <c r="B2818" t="str">
        <f t="shared" si="173"/>
        <v>09</v>
      </c>
      <c r="C2818" s="3">
        <f t="shared" si="174"/>
        <v>45536</v>
      </c>
      <c r="D2818">
        <v>202409</v>
      </c>
      <c r="E2818">
        <v>1299600384</v>
      </c>
      <c r="F2818">
        <v>6445141</v>
      </c>
      <c r="G2818" s="1">
        <f t="shared" si="175"/>
        <v>4.9593252505533269E-3</v>
      </c>
      <c r="H2818" t="s">
        <v>4</v>
      </c>
      <c r="I2818">
        <v>14</v>
      </c>
      <c r="J2818" t="s">
        <v>8</v>
      </c>
    </row>
    <row r="2819" spans="1:10" x14ac:dyDescent="0.25">
      <c r="A2819" t="str">
        <f t="shared" ref="A2819:A2882" si="176">LEFT(D2819,4)</f>
        <v>2024</v>
      </c>
      <c r="B2819" t="str">
        <f t="shared" ref="B2819:B2882" si="177">RIGHT(D2819,2)</f>
        <v>09</v>
      </c>
      <c r="C2819" s="3">
        <f t="shared" ref="C2819:C2882" si="178">DATE(A2819,B2819,1)</f>
        <v>45536</v>
      </c>
      <c r="D2819">
        <v>202409</v>
      </c>
      <c r="E2819">
        <v>435446580</v>
      </c>
      <c r="F2819">
        <v>5473262</v>
      </c>
      <c r="G2819" s="1">
        <f t="shared" ref="G2819:G2882" si="179">F2819/E2819</f>
        <v>1.2569307583033491E-2</v>
      </c>
      <c r="H2819" t="s">
        <v>4</v>
      </c>
      <c r="I2819">
        <v>16</v>
      </c>
      <c r="J2819" t="s">
        <v>9</v>
      </c>
    </row>
    <row r="2820" spans="1:10" x14ac:dyDescent="0.25">
      <c r="A2820" t="str">
        <f t="shared" si="176"/>
        <v>2024</v>
      </c>
      <c r="B2820" t="str">
        <f t="shared" si="177"/>
        <v>09</v>
      </c>
      <c r="C2820" s="3">
        <f t="shared" si="178"/>
        <v>45536</v>
      </c>
      <c r="D2820">
        <v>202409</v>
      </c>
      <c r="E2820">
        <v>175339</v>
      </c>
      <c r="F2820">
        <v>275</v>
      </c>
      <c r="G2820" s="1">
        <f t="shared" si="179"/>
        <v>1.5683903752160102E-3</v>
      </c>
      <c r="H2820" t="s">
        <v>4</v>
      </c>
      <c r="I2820">
        <v>17</v>
      </c>
      <c r="J2820" t="s">
        <v>10</v>
      </c>
    </row>
    <row r="2821" spans="1:10" x14ac:dyDescent="0.25">
      <c r="A2821" t="str">
        <f t="shared" si="176"/>
        <v>2024</v>
      </c>
      <c r="B2821" t="str">
        <f t="shared" si="177"/>
        <v>09</v>
      </c>
      <c r="C2821" s="3">
        <f t="shared" si="178"/>
        <v>45536</v>
      </c>
      <c r="D2821">
        <v>202409</v>
      </c>
      <c r="E2821">
        <v>1272242</v>
      </c>
      <c r="F2821">
        <v>2962</v>
      </c>
      <c r="G2821" s="1">
        <f t="shared" si="179"/>
        <v>2.3281734135486803E-3</v>
      </c>
      <c r="H2821" t="s">
        <v>4</v>
      </c>
      <c r="I2821">
        <v>21</v>
      </c>
      <c r="J2821" t="s">
        <v>11</v>
      </c>
    </row>
    <row r="2822" spans="1:10" x14ac:dyDescent="0.25">
      <c r="A2822" t="str">
        <f t="shared" si="176"/>
        <v>2024</v>
      </c>
      <c r="B2822" t="str">
        <f t="shared" si="177"/>
        <v>09</v>
      </c>
      <c r="C2822" s="3">
        <f t="shared" si="178"/>
        <v>45536</v>
      </c>
      <c r="D2822">
        <v>202409</v>
      </c>
      <c r="E2822">
        <v>12759381</v>
      </c>
      <c r="F2822">
        <v>32262</v>
      </c>
      <c r="G2822" s="1">
        <f t="shared" si="179"/>
        <v>2.5284925655876252E-3</v>
      </c>
      <c r="H2822" t="s">
        <v>4</v>
      </c>
      <c r="I2822">
        <v>22</v>
      </c>
      <c r="J2822" t="s">
        <v>12</v>
      </c>
    </row>
    <row r="2823" spans="1:10" x14ac:dyDescent="0.25">
      <c r="A2823" t="str">
        <f t="shared" si="176"/>
        <v>2024</v>
      </c>
      <c r="B2823" t="str">
        <f t="shared" si="177"/>
        <v>09</v>
      </c>
      <c r="C2823" s="3">
        <f t="shared" si="178"/>
        <v>45536</v>
      </c>
      <c r="D2823">
        <v>202409</v>
      </c>
      <c r="E2823">
        <v>2924237</v>
      </c>
      <c r="F2823">
        <v>8179</v>
      </c>
      <c r="G2823" s="1">
        <f t="shared" si="179"/>
        <v>2.7969689187299115E-3</v>
      </c>
      <c r="H2823" t="s">
        <v>4</v>
      </c>
      <c r="I2823">
        <v>24</v>
      </c>
      <c r="J2823" t="s">
        <v>13</v>
      </c>
    </row>
    <row r="2824" spans="1:10" x14ac:dyDescent="0.25">
      <c r="A2824" t="str">
        <f t="shared" si="176"/>
        <v>2024</v>
      </c>
      <c r="B2824" t="str">
        <f t="shared" si="177"/>
        <v>09</v>
      </c>
      <c r="C2824" s="3">
        <f t="shared" si="178"/>
        <v>45536</v>
      </c>
      <c r="D2824">
        <v>202409</v>
      </c>
      <c r="E2824">
        <v>43920331</v>
      </c>
      <c r="F2824">
        <v>28416</v>
      </c>
      <c r="G2824" s="1">
        <f t="shared" si="179"/>
        <v>6.4698965952692845E-4</v>
      </c>
      <c r="H2824" t="s">
        <v>14</v>
      </c>
      <c r="I2824">
        <v>31</v>
      </c>
      <c r="J2824" t="s">
        <v>15</v>
      </c>
    </row>
    <row r="2825" spans="1:10" x14ac:dyDescent="0.25">
      <c r="A2825" t="str">
        <f t="shared" si="176"/>
        <v>2024</v>
      </c>
      <c r="B2825" t="str">
        <f t="shared" si="177"/>
        <v>09</v>
      </c>
      <c r="C2825" s="3">
        <f t="shared" si="178"/>
        <v>45536</v>
      </c>
      <c r="D2825">
        <v>202409</v>
      </c>
      <c r="E2825">
        <v>4823170</v>
      </c>
      <c r="F2825">
        <v>482</v>
      </c>
      <c r="G2825" s="1">
        <f t="shared" si="179"/>
        <v>9.9934275590534858E-5</v>
      </c>
      <c r="H2825" t="s">
        <v>14</v>
      </c>
      <c r="I2825">
        <v>32</v>
      </c>
      <c r="J2825" t="s">
        <v>16</v>
      </c>
    </row>
    <row r="2826" spans="1:10" x14ac:dyDescent="0.25">
      <c r="A2826" t="str">
        <f t="shared" si="176"/>
        <v>2024</v>
      </c>
      <c r="B2826" t="str">
        <f t="shared" si="177"/>
        <v>09</v>
      </c>
      <c r="C2826" s="3">
        <f t="shared" si="178"/>
        <v>45536</v>
      </c>
      <c r="D2826">
        <v>202409</v>
      </c>
      <c r="E2826">
        <v>138471</v>
      </c>
      <c r="F2826">
        <v>0</v>
      </c>
      <c r="G2826" s="1">
        <f t="shared" si="179"/>
        <v>0</v>
      </c>
      <c r="H2826" t="s">
        <v>17</v>
      </c>
      <c r="I2826">
        <v>51</v>
      </c>
      <c r="J2826" t="s">
        <v>18</v>
      </c>
    </row>
    <row r="2827" spans="1:10" x14ac:dyDescent="0.25">
      <c r="A2827" t="str">
        <f t="shared" si="176"/>
        <v>2024</v>
      </c>
      <c r="B2827" t="str">
        <f t="shared" si="177"/>
        <v>09</v>
      </c>
      <c r="C2827" s="3">
        <f t="shared" si="178"/>
        <v>45536</v>
      </c>
      <c r="D2827">
        <v>202409</v>
      </c>
      <c r="E2827">
        <v>30917</v>
      </c>
      <c r="F2827">
        <v>179</v>
      </c>
      <c r="G2827" s="1">
        <f t="shared" si="179"/>
        <v>5.7896949898114305E-3</v>
      </c>
      <c r="H2827" t="s">
        <v>17</v>
      </c>
      <c r="I2827">
        <v>52</v>
      </c>
      <c r="J2827" t="s">
        <v>19</v>
      </c>
    </row>
    <row r="2828" spans="1:10" x14ac:dyDescent="0.25">
      <c r="A2828" t="str">
        <f t="shared" si="176"/>
        <v>2024</v>
      </c>
      <c r="B2828" t="str">
        <f t="shared" si="177"/>
        <v>09</v>
      </c>
      <c r="C2828" s="3">
        <f t="shared" si="178"/>
        <v>45536</v>
      </c>
      <c r="D2828">
        <v>202409</v>
      </c>
      <c r="E2828">
        <v>3357024958</v>
      </c>
      <c r="F2828">
        <v>6070473</v>
      </c>
      <c r="G2828" s="1">
        <f t="shared" si="179"/>
        <v>1.8082895051267592E-3</v>
      </c>
      <c r="H2828" t="s">
        <v>17</v>
      </c>
      <c r="I2828">
        <v>61</v>
      </c>
      <c r="J2828" t="s">
        <v>20</v>
      </c>
    </row>
    <row r="2829" spans="1:10" x14ac:dyDescent="0.25">
      <c r="A2829" t="str">
        <f t="shared" si="176"/>
        <v>2024</v>
      </c>
      <c r="B2829" t="str">
        <f t="shared" si="177"/>
        <v>09</v>
      </c>
      <c r="C2829" s="3">
        <f t="shared" si="178"/>
        <v>45536</v>
      </c>
      <c r="D2829">
        <v>202409</v>
      </c>
      <c r="E2829">
        <v>619386</v>
      </c>
      <c r="F2829">
        <v>20076</v>
      </c>
      <c r="G2829" s="1">
        <f t="shared" si="179"/>
        <v>3.2412744233805739E-2</v>
      </c>
      <c r="H2829" t="s">
        <v>17</v>
      </c>
      <c r="I2829">
        <v>62</v>
      </c>
      <c r="J2829" t="s">
        <v>21</v>
      </c>
    </row>
    <row r="2830" spans="1:10" x14ac:dyDescent="0.25">
      <c r="A2830" t="str">
        <f t="shared" si="176"/>
        <v>2024</v>
      </c>
      <c r="B2830" t="str">
        <f t="shared" si="177"/>
        <v>09</v>
      </c>
      <c r="C2830" s="3">
        <f t="shared" si="178"/>
        <v>45536</v>
      </c>
      <c r="D2830">
        <v>202409</v>
      </c>
      <c r="E2830">
        <v>196812</v>
      </c>
      <c r="F2830">
        <v>21890</v>
      </c>
      <c r="G2830" s="1">
        <f t="shared" si="179"/>
        <v>0.11122289291303376</v>
      </c>
      <c r="H2830" t="s">
        <v>17</v>
      </c>
      <c r="I2830">
        <v>71</v>
      </c>
      <c r="J2830" t="s">
        <v>22</v>
      </c>
    </row>
    <row r="2831" spans="1:10" x14ac:dyDescent="0.25">
      <c r="A2831" t="str">
        <f t="shared" si="176"/>
        <v>2024</v>
      </c>
      <c r="B2831" t="str">
        <f t="shared" si="177"/>
        <v>09</v>
      </c>
      <c r="C2831" s="3">
        <f t="shared" si="178"/>
        <v>45536</v>
      </c>
      <c r="D2831">
        <v>202409</v>
      </c>
      <c r="E2831">
        <v>54991491</v>
      </c>
      <c r="F2831">
        <v>2846</v>
      </c>
      <c r="G2831" s="1">
        <f t="shared" si="179"/>
        <v>5.1753461276400015E-5</v>
      </c>
      <c r="H2831" t="s">
        <v>17</v>
      </c>
      <c r="I2831">
        <v>72</v>
      </c>
      <c r="J2831" t="s">
        <v>23</v>
      </c>
    </row>
    <row r="2832" spans="1:10" x14ac:dyDescent="0.25">
      <c r="A2832" t="str">
        <f t="shared" si="176"/>
        <v>2024</v>
      </c>
      <c r="B2832" t="str">
        <f t="shared" si="177"/>
        <v>09</v>
      </c>
      <c r="C2832" s="3">
        <f t="shared" si="178"/>
        <v>45536</v>
      </c>
      <c r="D2832">
        <v>202409</v>
      </c>
      <c r="E2832">
        <v>29822653</v>
      </c>
      <c r="F2832">
        <v>163474</v>
      </c>
      <c r="G2832" s="1">
        <f t="shared" si="179"/>
        <v>5.4815378095302248E-3</v>
      </c>
      <c r="H2832" t="s">
        <v>17</v>
      </c>
      <c r="I2832">
        <v>81</v>
      </c>
      <c r="J2832" t="s">
        <v>24</v>
      </c>
    </row>
    <row r="2833" spans="1:10" x14ac:dyDescent="0.25">
      <c r="A2833" t="str">
        <f t="shared" si="176"/>
        <v>2024</v>
      </c>
      <c r="B2833" t="str">
        <f t="shared" si="177"/>
        <v>09</v>
      </c>
      <c r="C2833" s="3">
        <f t="shared" si="178"/>
        <v>45536</v>
      </c>
      <c r="D2833">
        <v>202409</v>
      </c>
      <c r="E2833">
        <v>48448544</v>
      </c>
      <c r="F2833">
        <v>384162</v>
      </c>
      <c r="G2833" s="1">
        <f t="shared" si="179"/>
        <v>7.9292785351815741E-3</v>
      </c>
      <c r="H2833" t="s">
        <v>17</v>
      </c>
      <c r="I2833">
        <v>89</v>
      </c>
      <c r="J2833" t="s">
        <v>25</v>
      </c>
    </row>
    <row r="2834" spans="1:10" x14ac:dyDescent="0.25">
      <c r="A2834" t="str">
        <f t="shared" si="176"/>
        <v>2024</v>
      </c>
      <c r="B2834" t="str">
        <f t="shared" si="177"/>
        <v>09</v>
      </c>
      <c r="C2834" s="3">
        <f t="shared" si="178"/>
        <v>45536</v>
      </c>
      <c r="D2834">
        <v>202409</v>
      </c>
      <c r="E2834">
        <v>49260679</v>
      </c>
      <c r="F2834">
        <v>105014</v>
      </c>
      <c r="G2834" s="1">
        <f t="shared" si="179"/>
        <v>2.1318017155224351E-3</v>
      </c>
      <c r="H2834" t="s">
        <v>17</v>
      </c>
      <c r="I2834">
        <v>91</v>
      </c>
      <c r="J2834" t="s">
        <v>26</v>
      </c>
    </row>
    <row r="2835" spans="1:10" x14ac:dyDescent="0.25">
      <c r="A2835" t="str">
        <f t="shared" si="176"/>
        <v>2024</v>
      </c>
      <c r="B2835" t="str">
        <f t="shared" si="177"/>
        <v>09</v>
      </c>
      <c r="C2835" s="3">
        <f t="shared" si="178"/>
        <v>45536</v>
      </c>
      <c r="D2835">
        <v>202409</v>
      </c>
      <c r="E2835">
        <v>8360540</v>
      </c>
      <c r="F2835">
        <v>86248</v>
      </c>
      <c r="G2835" s="1">
        <f t="shared" si="179"/>
        <v>1.0316080061814189E-2</v>
      </c>
      <c r="H2835" t="s">
        <v>17</v>
      </c>
      <c r="I2835">
        <v>99</v>
      </c>
      <c r="J2835" t="s">
        <v>27</v>
      </c>
    </row>
    <row r="2836" spans="1:10" x14ac:dyDescent="0.25">
      <c r="A2836" t="str">
        <f t="shared" si="176"/>
        <v>2024</v>
      </c>
      <c r="B2836" t="str">
        <f t="shared" si="177"/>
        <v>09</v>
      </c>
      <c r="C2836" s="3">
        <f t="shared" si="178"/>
        <v>45536</v>
      </c>
      <c r="D2836">
        <v>202409</v>
      </c>
      <c r="E2836">
        <v>897416709</v>
      </c>
      <c r="F2836">
        <v>12819176</v>
      </c>
      <c r="G2836" s="1">
        <f t="shared" si="179"/>
        <v>1.4284530108966357E-2</v>
      </c>
      <c r="H2836" t="s">
        <v>113</v>
      </c>
      <c r="I2836">
        <v>351</v>
      </c>
      <c r="J2836" t="s">
        <v>114</v>
      </c>
    </row>
    <row r="2837" spans="1:10" x14ac:dyDescent="0.25">
      <c r="A2837" t="str">
        <f t="shared" si="176"/>
        <v>2024</v>
      </c>
      <c r="B2837" t="str">
        <f t="shared" si="177"/>
        <v>09</v>
      </c>
      <c r="C2837" s="3">
        <f t="shared" si="178"/>
        <v>45536</v>
      </c>
      <c r="D2837">
        <v>202409</v>
      </c>
      <c r="E2837">
        <v>30784689</v>
      </c>
      <c r="F2837">
        <v>538</v>
      </c>
      <c r="G2837" s="1">
        <f t="shared" si="179"/>
        <v>1.7476220078104412E-5</v>
      </c>
      <c r="H2837" t="s">
        <v>113</v>
      </c>
      <c r="I2837">
        <v>352</v>
      </c>
      <c r="J2837" t="s">
        <v>115</v>
      </c>
    </row>
    <row r="2838" spans="1:10" x14ac:dyDescent="0.25">
      <c r="A2838" t="str">
        <f t="shared" si="176"/>
        <v>2024</v>
      </c>
      <c r="B2838" t="str">
        <f t="shared" si="177"/>
        <v>09</v>
      </c>
      <c r="C2838" s="3">
        <f t="shared" si="178"/>
        <v>45536</v>
      </c>
      <c r="D2838">
        <v>202409</v>
      </c>
      <c r="E2838">
        <v>239318</v>
      </c>
      <c r="F2838">
        <v>1954</v>
      </c>
      <c r="G2838" s="1">
        <f t="shared" si="179"/>
        <v>8.1648685013245969E-3</v>
      </c>
      <c r="H2838" t="s">
        <v>113</v>
      </c>
      <c r="I2838">
        <v>353</v>
      </c>
      <c r="J2838" t="s">
        <v>116</v>
      </c>
    </row>
    <row r="2839" spans="1:10" x14ac:dyDescent="0.25">
      <c r="A2839" t="str">
        <f t="shared" si="176"/>
        <v>2024</v>
      </c>
      <c r="B2839" t="str">
        <f t="shared" si="177"/>
        <v>09</v>
      </c>
      <c r="C2839" s="3">
        <f t="shared" si="178"/>
        <v>45536</v>
      </c>
      <c r="D2839">
        <v>202409</v>
      </c>
      <c r="E2839">
        <v>4839496</v>
      </c>
      <c r="F2839">
        <v>12107</v>
      </c>
      <c r="G2839" s="1">
        <f t="shared" si="179"/>
        <v>2.5017067893020263E-3</v>
      </c>
      <c r="H2839" t="s">
        <v>113</v>
      </c>
      <c r="I2839">
        <v>360</v>
      </c>
      <c r="J2839" t="s">
        <v>117</v>
      </c>
    </row>
    <row r="2840" spans="1:10" x14ac:dyDescent="0.25">
      <c r="A2840" t="str">
        <f t="shared" si="176"/>
        <v>2024</v>
      </c>
      <c r="B2840" t="str">
        <f t="shared" si="177"/>
        <v>09</v>
      </c>
      <c r="C2840" s="3">
        <f t="shared" si="178"/>
        <v>45536</v>
      </c>
      <c r="D2840">
        <v>202409</v>
      </c>
      <c r="E2840">
        <v>3587718</v>
      </c>
      <c r="F2840">
        <v>30640</v>
      </c>
      <c r="G2840" s="1">
        <f t="shared" si="179"/>
        <v>8.5402475891360463E-3</v>
      </c>
      <c r="H2840" t="s">
        <v>113</v>
      </c>
      <c r="I2840">
        <v>370</v>
      </c>
      <c r="J2840" t="s">
        <v>118</v>
      </c>
    </row>
    <row r="2841" spans="1:10" x14ac:dyDescent="0.25">
      <c r="A2841" t="str">
        <f t="shared" si="176"/>
        <v>2024</v>
      </c>
      <c r="B2841" t="str">
        <f t="shared" si="177"/>
        <v>09</v>
      </c>
      <c r="C2841" s="3">
        <f t="shared" si="178"/>
        <v>45536</v>
      </c>
      <c r="D2841">
        <v>202409</v>
      </c>
      <c r="E2841">
        <v>109405182</v>
      </c>
      <c r="F2841">
        <v>132702</v>
      </c>
      <c r="G2841" s="1">
        <f t="shared" si="179"/>
        <v>1.2129407179268712E-3</v>
      </c>
      <c r="H2841" t="s">
        <v>113</v>
      </c>
      <c r="I2841">
        <v>381</v>
      </c>
      <c r="J2841" t="s">
        <v>119</v>
      </c>
    </row>
    <row r="2842" spans="1:10" x14ac:dyDescent="0.25">
      <c r="A2842" t="str">
        <f t="shared" si="176"/>
        <v>2024</v>
      </c>
      <c r="B2842" t="str">
        <f t="shared" si="177"/>
        <v>09</v>
      </c>
      <c r="C2842" s="3">
        <f t="shared" si="178"/>
        <v>45536</v>
      </c>
      <c r="D2842">
        <v>202409</v>
      </c>
      <c r="E2842">
        <v>13950600</v>
      </c>
      <c r="F2842">
        <v>28254</v>
      </c>
      <c r="G2842" s="1">
        <f t="shared" si="179"/>
        <v>2.0252892348716182E-3</v>
      </c>
      <c r="H2842" t="s">
        <v>113</v>
      </c>
      <c r="I2842">
        <v>382</v>
      </c>
      <c r="J2842" t="s">
        <v>120</v>
      </c>
    </row>
    <row r="2843" spans="1:10" x14ac:dyDescent="0.25">
      <c r="A2843" t="str">
        <f t="shared" si="176"/>
        <v>2024</v>
      </c>
      <c r="B2843" t="str">
        <f t="shared" si="177"/>
        <v>09</v>
      </c>
      <c r="C2843" s="3">
        <f t="shared" si="178"/>
        <v>45536</v>
      </c>
      <c r="D2843">
        <v>202409</v>
      </c>
      <c r="E2843">
        <v>1267076</v>
      </c>
      <c r="F2843">
        <v>3974</v>
      </c>
      <c r="G2843" s="1">
        <f t="shared" si="179"/>
        <v>3.1363548832114255E-3</v>
      </c>
      <c r="H2843" t="s">
        <v>113</v>
      </c>
      <c r="I2843">
        <v>390</v>
      </c>
      <c r="J2843" t="s">
        <v>121</v>
      </c>
    </row>
    <row r="2844" spans="1:10" x14ac:dyDescent="0.25">
      <c r="A2844" t="str">
        <f t="shared" si="176"/>
        <v>2024</v>
      </c>
      <c r="B2844" t="str">
        <f t="shared" si="177"/>
        <v>09</v>
      </c>
      <c r="C2844" s="3">
        <f t="shared" si="178"/>
        <v>45536</v>
      </c>
      <c r="D2844">
        <v>202409</v>
      </c>
      <c r="E2844">
        <v>117913137</v>
      </c>
      <c r="F2844">
        <v>2317455</v>
      </c>
      <c r="G2844" s="1">
        <f t="shared" si="179"/>
        <v>1.9653916933784911E-2</v>
      </c>
      <c r="H2844" t="s">
        <v>122</v>
      </c>
      <c r="I2844">
        <v>410</v>
      </c>
      <c r="J2844" t="s">
        <v>123</v>
      </c>
    </row>
    <row r="2845" spans="1:10" x14ac:dyDescent="0.25">
      <c r="A2845" t="str">
        <f t="shared" si="176"/>
        <v>2024</v>
      </c>
      <c r="B2845" t="str">
        <f t="shared" si="177"/>
        <v>09</v>
      </c>
      <c r="C2845" s="3">
        <f t="shared" si="178"/>
        <v>45536</v>
      </c>
      <c r="D2845">
        <v>202409</v>
      </c>
      <c r="E2845">
        <v>142247436</v>
      </c>
      <c r="F2845">
        <v>387729</v>
      </c>
      <c r="G2845" s="1">
        <f t="shared" si="179"/>
        <v>2.7257363007934989E-3</v>
      </c>
      <c r="H2845" t="s">
        <v>122</v>
      </c>
      <c r="I2845">
        <v>421</v>
      </c>
      <c r="J2845" t="s">
        <v>124</v>
      </c>
    </row>
    <row r="2846" spans="1:10" x14ac:dyDescent="0.25">
      <c r="A2846" t="str">
        <f t="shared" si="176"/>
        <v>2024</v>
      </c>
      <c r="B2846" t="str">
        <f t="shared" si="177"/>
        <v>09</v>
      </c>
      <c r="C2846" s="3">
        <f t="shared" si="178"/>
        <v>45536</v>
      </c>
      <c r="D2846">
        <v>202409</v>
      </c>
      <c r="E2846">
        <v>47795261</v>
      </c>
      <c r="F2846">
        <v>12947327</v>
      </c>
      <c r="G2846" s="1">
        <f t="shared" si="179"/>
        <v>0.27089143837921503</v>
      </c>
      <c r="H2846" t="s">
        <v>122</v>
      </c>
      <c r="I2846">
        <v>422</v>
      </c>
      <c r="J2846" t="s">
        <v>125</v>
      </c>
    </row>
    <row r="2847" spans="1:10" x14ac:dyDescent="0.25">
      <c r="A2847" t="str">
        <f t="shared" si="176"/>
        <v>2024</v>
      </c>
      <c r="B2847" t="str">
        <f t="shared" si="177"/>
        <v>09</v>
      </c>
      <c r="C2847" s="3">
        <f t="shared" si="178"/>
        <v>45536</v>
      </c>
      <c r="D2847">
        <v>202409</v>
      </c>
      <c r="E2847">
        <v>427372029</v>
      </c>
      <c r="F2847">
        <v>7418880</v>
      </c>
      <c r="G2847" s="1">
        <f t="shared" si="179"/>
        <v>1.7359301724446736E-2</v>
      </c>
      <c r="H2847" t="s">
        <v>122</v>
      </c>
      <c r="I2847">
        <v>429</v>
      </c>
      <c r="J2847" t="s">
        <v>126</v>
      </c>
    </row>
    <row r="2848" spans="1:10" x14ac:dyDescent="0.25">
      <c r="A2848" t="str">
        <f t="shared" si="176"/>
        <v>2024</v>
      </c>
      <c r="B2848" t="str">
        <f t="shared" si="177"/>
        <v>09</v>
      </c>
      <c r="C2848" s="3">
        <f t="shared" si="178"/>
        <v>45536</v>
      </c>
      <c r="D2848">
        <v>202409</v>
      </c>
      <c r="E2848">
        <v>96399524</v>
      </c>
      <c r="F2848">
        <v>199125</v>
      </c>
      <c r="G2848" s="1">
        <f t="shared" si="179"/>
        <v>2.0656222327404853E-3</v>
      </c>
      <c r="H2848" t="s">
        <v>122</v>
      </c>
      <c r="I2848">
        <v>431</v>
      </c>
      <c r="J2848" t="s">
        <v>127</v>
      </c>
    </row>
    <row r="2849" spans="1:10" x14ac:dyDescent="0.25">
      <c r="A2849" t="str">
        <f t="shared" si="176"/>
        <v>2024</v>
      </c>
      <c r="B2849" t="str">
        <f t="shared" si="177"/>
        <v>09</v>
      </c>
      <c r="C2849" s="3">
        <f t="shared" si="178"/>
        <v>45536</v>
      </c>
      <c r="D2849">
        <v>202409</v>
      </c>
      <c r="E2849">
        <v>139553060</v>
      </c>
      <c r="F2849">
        <v>5130486</v>
      </c>
      <c r="G2849" s="1">
        <f t="shared" si="179"/>
        <v>3.6763694038668873E-2</v>
      </c>
      <c r="H2849" t="s">
        <v>122</v>
      </c>
      <c r="I2849">
        <v>432</v>
      </c>
      <c r="J2849" t="s">
        <v>128</v>
      </c>
    </row>
    <row r="2850" spans="1:10" x14ac:dyDescent="0.25">
      <c r="A2850" t="str">
        <f t="shared" si="176"/>
        <v>2024</v>
      </c>
      <c r="B2850" t="str">
        <f t="shared" si="177"/>
        <v>09</v>
      </c>
      <c r="C2850" s="3">
        <f t="shared" si="178"/>
        <v>45536</v>
      </c>
      <c r="D2850">
        <v>202409</v>
      </c>
      <c r="E2850">
        <v>2775806</v>
      </c>
      <c r="F2850">
        <v>83429</v>
      </c>
      <c r="G2850" s="1">
        <f t="shared" si="179"/>
        <v>3.005577479117777E-2</v>
      </c>
      <c r="H2850" t="s">
        <v>122</v>
      </c>
      <c r="I2850">
        <v>433</v>
      </c>
      <c r="J2850" t="s">
        <v>129</v>
      </c>
    </row>
    <row r="2851" spans="1:10" x14ac:dyDescent="0.25">
      <c r="A2851" t="str">
        <f t="shared" si="176"/>
        <v>2024</v>
      </c>
      <c r="B2851" t="str">
        <f t="shared" si="177"/>
        <v>09</v>
      </c>
      <c r="C2851" s="3">
        <f t="shared" si="178"/>
        <v>45536</v>
      </c>
      <c r="D2851">
        <v>202409</v>
      </c>
      <c r="E2851">
        <v>9418432</v>
      </c>
      <c r="F2851">
        <v>112081</v>
      </c>
      <c r="G2851" s="1">
        <f t="shared" si="179"/>
        <v>1.1900176165204569E-2</v>
      </c>
      <c r="H2851" t="s">
        <v>122</v>
      </c>
      <c r="I2851">
        <v>439</v>
      </c>
      <c r="J2851" t="s">
        <v>130</v>
      </c>
    </row>
    <row r="2852" spans="1:10" x14ac:dyDescent="0.25">
      <c r="A2852" t="str">
        <f t="shared" si="176"/>
        <v>2024</v>
      </c>
      <c r="B2852" t="str">
        <f t="shared" si="177"/>
        <v>09</v>
      </c>
      <c r="C2852" s="3">
        <f t="shared" si="178"/>
        <v>45536</v>
      </c>
      <c r="D2852">
        <v>202409</v>
      </c>
      <c r="E2852">
        <v>786537995</v>
      </c>
      <c r="F2852">
        <v>174191</v>
      </c>
      <c r="G2852" s="1">
        <f t="shared" si="179"/>
        <v>2.2146546143648154E-4</v>
      </c>
      <c r="H2852" t="s">
        <v>131</v>
      </c>
      <c r="I2852">
        <v>451</v>
      </c>
      <c r="J2852" t="s">
        <v>132</v>
      </c>
    </row>
    <row r="2853" spans="1:10" x14ac:dyDescent="0.25">
      <c r="A2853" t="str">
        <f t="shared" si="176"/>
        <v>2024</v>
      </c>
      <c r="B2853" t="str">
        <f t="shared" si="177"/>
        <v>09</v>
      </c>
      <c r="C2853" s="3">
        <f t="shared" si="178"/>
        <v>45536</v>
      </c>
      <c r="D2853">
        <v>202409</v>
      </c>
      <c r="E2853">
        <v>54710421</v>
      </c>
      <c r="F2853">
        <v>728904</v>
      </c>
      <c r="G2853" s="1">
        <f t="shared" si="179"/>
        <v>1.33229462811116E-2</v>
      </c>
      <c r="H2853" t="s">
        <v>131</v>
      </c>
      <c r="I2853">
        <v>452</v>
      </c>
      <c r="J2853" t="s">
        <v>133</v>
      </c>
    </row>
    <row r="2854" spans="1:10" x14ac:dyDescent="0.25">
      <c r="A2854" t="str">
        <f t="shared" si="176"/>
        <v>2024</v>
      </c>
      <c r="B2854" t="str">
        <f t="shared" si="177"/>
        <v>09</v>
      </c>
      <c r="C2854" s="3">
        <f t="shared" si="178"/>
        <v>45536</v>
      </c>
      <c r="D2854">
        <v>202409</v>
      </c>
      <c r="E2854">
        <v>189638661</v>
      </c>
      <c r="F2854">
        <v>539858</v>
      </c>
      <c r="G2854" s="1">
        <f t="shared" si="179"/>
        <v>2.8467718404740264E-3</v>
      </c>
      <c r="H2854" t="s">
        <v>131</v>
      </c>
      <c r="I2854">
        <v>453</v>
      </c>
      <c r="J2854" t="s">
        <v>134</v>
      </c>
    </row>
    <row r="2855" spans="1:10" x14ac:dyDescent="0.25">
      <c r="A2855" t="str">
        <f t="shared" si="176"/>
        <v>2024</v>
      </c>
      <c r="B2855" t="str">
        <f t="shared" si="177"/>
        <v>09</v>
      </c>
      <c r="C2855" s="3">
        <f t="shared" si="178"/>
        <v>45536</v>
      </c>
      <c r="D2855">
        <v>202409</v>
      </c>
      <c r="E2855">
        <v>25825416</v>
      </c>
      <c r="F2855">
        <v>80168</v>
      </c>
      <c r="G2855" s="1">
        <f t="shared" si="179"/>
        <v>3.1042287953851355E-3</v>
      </c>
      <c r="H2855" t="s">
        <v>131</v>
      </c>
      <c r="I2855">
        <v>454</v>
      </c>
      <c r="J2855" t="s">
        <v>135</v>
      </c>
    </row>
    <row r="2856" spans="1:10" x14ac:dyDescent="0.25">
      <c r="A2856" t="str">
        <f t="shared" si="176"/>
        <v>2024</v>
      </c>
      <c r="B2856" t="str">
        <f t="shared" si="177"/>
        <v>09</v>
      </c>
      <c r="C2856" s="3">
        <f t="shared" si="178"/>
        <v>45536</v>
      </c>
      <c r="D2856">
        <v>202409</v>
      </c>
      <c r="E2856">
        <v>1321964570</v>
      </c>
      <c r="F2856">
        <v>2248985</v>
      </c>
      <c r="G2856" s="1">
        <f t="shared" si="179"/>
        <v>1.7012445348667702E-3</v>
      </c>
      <c r="H2856" t="s">
        <v>131</v>
      </c>
      <c r="I2856">
        <v>461</v>
      </c>
      <c r="J2856" t="s">
        <v>136</v>
      </c>
    </row>
    <row r="2857" spans="1:10" x14ac:dyDescent="0.25">
      <c r="A2857" t="str">
        <f t="shared" si="176"/>
        <v>2024</v>
      </c>
      <c r="B2857" t="str">
        <f t="shared" si="177"/>
        <v>09</v>
      </c>
      <c r="C2857" s="3">
        <f t="shared" si="178"/>
        <v>45536</v>
      </c>
      <c r="D2857">
        <v>202409</v>
      </c>
      <c r="E2857">
        <v>118690368</v>
      </c>
      <c r="F2857">
        <v>1655243</v>
      </c>
      <c r="G2857" s="1">
        <f t="shared" si="179"/>
        <v>1.3945891548672255E-2</v>
      </c>
      <c r="H2857" t="s">
        <v>131</v>
      </c>
      <c r="I2857">
        <v>462</v>
      </c>
      <c r="J2857" t="s">
        <v>137</v>
      </c>
    </row>
    <row r="2858" spans="1:10" x14ac:dyDescent="0.25">
      <c r="A2858" t="str">
        <f t="shared" si="176"/>
        <v>2024</v>
      </c>
      <c r="B2858" t="str">
        <f t="shared" si="177"/>
        <v>09</v>
      </c>
      <c r="C2858" s="3">
        <f t="shared" si="178"/>
        <v>45536</v>
      </c>
      <c r="D2858">
        <v>202409</v>
      </c>
      <c r="E2858">
        <v>392504200</v>
      </c>
      <c r="F2858">
        <v>5980436</v>
      </c>
      <c r="G2858" s="1">
        <f t="shared" si="179"/>
        <v>1.5236616576332176E-2</v>
      </c>
      <c r="H2858" t="s">
        <v>131</v>
      </c>
      <c r="I2858">
        <v>463</v>
      </c>
      <c r="J2858" t="s">
        <v>138</v>
      </c>
    </row>
    <row r="2859" spans="1:10" x14ac:dyDescent="0.25">
      <c r="A2859" t="str">
        <f t="shared" si="176"/>
        <v>2024</v>
      </c>
      <c r="B2859" t="str">
        <f t="shared" si="177"/>
        <v>09</v>
      </c>
      <c r="C2859" s="3">
        <f t="shared" si="178"/>
        <v>45536</v>
      </c>
      <c r="D2859">
        <v>202409</v>
      </c>
      <c r="E2859">
        <v>545001543</v>
      </c>
      <c r="F2859">
        <v>2403400</v>
      </c>
      <c r="G2859" s="1">
        <f t="shared" si="179"/>
        <v>4.4098957716161916E-3</v>
      </c>
      <c r="H2859" t="s">
        <v>131</v>
      </c>
      <c r="I2859">
        <v>464</v>
      </c>
      <c r="J2859" t="s">
        <v>139</v>
      </c>
    </row>
    <row r="2860" spans="1:10" x14ac:dyDescent="0.25">
      <c r="A2860" t="str">
        <f t="shared" si="176"/>
        <v>2024</v>
      </c>
      <c r="B2860" t="str">
        <f t="shared" si="177"/>
        <v>09</v>
      </c>
      <c r="C2860" s="3">
        <f t="shared" si="178"/>
        <v>45536</v>
      </c>
      <c r="D2860">
        <v>202409</v>
      </c>
      <c r="E2860">
        <v>470915639</v>
      </c>
      <c r="F2860">
        <v>850992</v>
      </c>
      <c r="G2860" s="1">
        <f t="shared" si="179"/>
        <v>1.8071007406063233E-3</v>
      </c>
      <c r="H2860" t="s">
        <v>131</v>
      </c>
      <c r="I2860">
        <v>465</v>
      </c>
      <c r="J2860" t="s">
        <v>140</v>
      </c>
    </row>
    <row r="2861" spans="1:10" x14ac:dyDescent="0.25">
      <c r="A2861" t="str">
        <f t="shared" si="176"/>
        <v>2024</v>
      </c>
      <c r="B2861" t="str">
        <f t="shared" si="177"/>
        <v>09</v>
      </c>
      <c r="C2861" s="3">
        <f t="shared" si="178"/>
        <v>45536</v>
      </c>
      <c r="D2861">
        <v>202409</v>
      </c>
      <c r="E2861">
        <v>1021865996</v>
      </c>
      <c r="F2861">
        <v>8516850</v>
      </c>
      <c r="G2861" s="1">
        <f t="shared" si="179"/>
        <v>8.334605548416741E-3</v>
      </c>
      <c r="H2861" t="s">
        <v>131</v>
      </c>
      <c r="I2861">
        <v>466</v>
      </c>
      <c r="J2861" t="s">
        <v>141</v>
      </c>
    </row>
    <row r="2862" spans="1:10" x14ac:dyDescent="0.25">
      <c r="A2862" t="str">
        <f t="shared" si="176"/>
        <v>2024</v>
      </c>
      <c r="B2862" t="str">
        <f t="shared" si="177"/>
        <v>09</v>
      </c>
      <c r="C2862" s="3">
        <f t="shared" si="178"/>
        <v>45536</v>
      </c>
      <c r="D2862">
        <v>202409</v>
      </c>
      <c r="E2862">
        <v>224177272</v>
      </c>
      <c r="F2862">
        <v>917051</v>
      </c>
      <c r="G2862" s="1">
        <f t="shared" si="179"/>
        <v>4.0907402959208103E-3</v>
      </c>
      <c r="H2862" t="s">
        <v>131</v>
      </c>
      <c r="I2862">
        <v>469</v>
      </c>
      <c r="J2862" t="s">
        <v>142</v>
      </c>
    </row>
    <row r="2863" spans="1:10" x14ac:dyDescent="0.25">
      <c r="A2863" t="str">
        <f t="shared" si="176"/>
        <v>2024</v>
      </c>
      <c r="B2863" t="str">
        <f t="shared" si="177"/>
        <v>09</v>
      </c>
      <c r="C2863" s="3">
        <f t="shared" si="178"/>
        <v>45536</v>
      </c>
      <c r="D2863">
        <v>202409</v>
      </c>
      <c r="E2863">
        <v>312848184</v>
      </c>
      <c r="F2863">
        <v>2503707</v>
      </c>
      <c r="G2863" s="1">
        <f t="shared" si="179"/>
        <v>8.0029456076369625E-3</v>
      </c>
      <c r="H2863" t="s">
        <v>131</v>
      </c>
      <c r="I2863">
        <v>471</v>
      </c>
      <c r="J2863" t="s">
        <v>143</v>
      </c>
    </row>
    <row r="2864" spans="1:10" x14ac:dyDescent="0.25">
      <c r="A2864" t="str">
        <f t="shared" si="176"/>
        <v>2024</v>
      </c>
      <c r="B2864" t="str">
        <f t="shared" si="177"/>
        <v>09</v>
      </c>
      <c r="C2864" s="3">
        <f t="shared" si="178"/>
        <v>45536</v>
      </c>
      <c r="D2864">
        <v>202409</v>
      </c>
      <c r="E2864">
        <v>217350724</v>
      </c>
      <c r="F2864">
        <v>3290392</v>
      </c>
      <c r="G2864" s="1">
        <f t="shared" si="179"/>
        <v>1.5138629121842722E-2</v>
      </c>
      <c r="H2864" t="s">
        <v>131</v>
      </c>
      <c r="I2864">
        <v>472</v>
      </c>
      <c r="J2864" t="s">
        <v>144</v>
      </c>
    </row>
    <row r="2865" spans="1:10" x14ac:dyDescent="0.25">
      <c r="A2865" t="str">
        <f t="shared" si="176"/>
        <v>2024</v>
      </c>
      <c r="B2865" t="str">
        <f t="shared" si="177"/>
        <v>09</v>
      </c>
      <c r="C2865" s="3">
        <f t="shared" si="178"/>
        <v>45536</v>
      </c>
      <c r="D2865">
        <v>202409</v>
      </c>
      <c r="E2865">
        <v>183636369</v>
      </c>
      <c r="F2865">
        <v>469369</v>
      </c>
      <c r="G2865" s="1">
        <f t="shared" si="179"/>
        <v>2.5559697273256367E-3</v>
      </c>
      <c r="H2865" t="s">
        <v>131</v>
      </c>
      <c r="I2865">
        <v>473</v>
      </c>
      <c r="J2865" t="s">
        <v>145</v>
      </c>
    </row>
    <row r="2866" spans="1:10" x14ac:dyDescent="0.25">
      <c r="A2866" t="str">
        <f t="shared" si="176"/>
        <v>2024</v>
      </c>
      <c r="B2866" t="str">
        <f t="shared" si="177"/>
        <v>09</v>
      </c>
      <c r="C2866" s="3">
        <f t="shared" si="178"/>
        <v>45536</v>
      </c>
      <c r="D2866">
        <v>202409</v>
      </c>
      <c r="E2866">
        <v>9285043</v>
      </c>
      <c r="F2866">
        <v>112818</v>
      </c>
      <c r="G2866" s="1">
        <f t="shared" si="179"/>
        <v>1.2150509157577406E-2</v>
      </c>
      <c r="H2866" t="s">
        <v>131</v>
      </c>
      <c r="I2866">
        <v>474</v>
      </c>
      <c r="J2866" t="s">
        <v>146</v>
      </c>
    </row>
    <row r="2867" spans="1:10" x14ac:dyDescent="0.25">
      <c r="A2867" t="str">
        <f t="shared" si="176"/>
        <v>2024</v>
      </c>
      <c r="B2867" t="str">
        <f t="shared" si="177"/>
        <v>09</v>
      </c>
      <c r="C2867" s="3">
        <f t="shared" si="178"/>
        <v>45536</v>
      </c>
      <c r="D2867">
        <v>202409</v>
      </c>
      <c r="E2867">
        <v>512463883</v>
      </c>
      <c r="F2867">
        <v>4418150</v>
      </c>
      <c r="G2867" s="1">
        <f t="shared" si="179"/>
        <v>8.6213880559461789E-3</v>
      </c>
      <c r="H2867" t="s">
        <v>131</v>
      </c>
      <c r="I2867">
        <v>475</v>
      </c>
      <c r="J2867" t="s">
        <v>147</v>
      </c>
    </row>
    <row r="2868" spans="1:10" x14ac:dyDescent="0.25">
      <c r="A2868" t="str">
        <f t="shared" si="176"/>
        <v>2024</v>
      </c>
      <c r="B2868" t="str">
        <f t="shared" si="177"/>
        <v>09</v>
      </c>
      <c r="C2868" s="3">
        <f t="shared" si="178"/>
        <v>45536</v>
      </c>
      <c r="D2868">
        <v>202409</v>
      </c>
      <c r="E2868">
        <v>15575814</v>
      </c>
      <c r="F2868">
        <v>264211</v>
      </c>
      <c r="G2868" s="1">
        <f t="shared" si="179"/>
        <v>1.69629015857534E-2</v>
      </c>
      <c r="H2868" t="s">
        <v>131</v>
      </c>
      <c r="I2868">
        <v>476</v>
      </c>
      <c r="J2868" t="s">
        <v>148</v>
      </c>
    </row>
    <row r="2869" spans="1:10" x14ac:dyDescent="0.25">
      <c r="A2869" t="str">
        <f t="shared" si="176"/>
        <v>2024</v>
      </c>
      <c r="B2869" t="str">
        <f t="shared" si="177"/>
        <v>09</v>
      </c>
      <c r="C2869" s="3">
        <f t="shared" si="178"/>
        <v>45536</v>
      </c>
      <c r="D2869">
        <v>202409</v>
      </c>
      <c r="E2869">
        <v>442150514</v>
      </c>
      <c r="F2869">
        <v>3142928</v>
      </c>
      <c r="G2869" s="1">
        <f t="shared" si="179"/>
        <v>7.1082762554472573E-3</v>
      </c>
      <c r="H2869" t="s">
        <v>131</v>
      </c>
      <c r="I2869">
        <v>477</v>
      </c>
      <c r="J2869" t="s">
        <v>149</v>
      </c>
    </row>
    <row r="2870" spans="1:10" x14ac:dyDescent="0.25">
      <c r="A2870" t="str">
        <f t="shared" si="176"/>
        <v>2024</v>
      </c>
      <c r="B2870" t="str">
        <f t="shared" si="177"/>
        <v>09</v>
      </c>
      <c r="C2870" s="3">
        <f t="shared" si="178"/>
        <v>45536</v>
      </c>
      <c r="D2870">
        <v>202409</v>
      </c>
      <c r="E2870">
        <v>2495335</v>
      </c>
      <c r="F2870">
        <v>113833</v>
      </c>
      <c r="G2870" s="1">
        <f t="shared" si="179"/>
        <v>4.5618323792196241E-2</v>
      </c>
      <c r="H2870" t="s">
        <v>131</v>
      </c>
      <c r="I2870">
        <v>478</v>
      </c>
      <c r="J2870" t="s">
        <v>150</v>
      </c>
    </row>
    <row r="2871" spans="1:10" x14ac:dyDescent="0.25">
      <c r="A2871" t="str">
        <f t="shared" si="176"/>
        <v>2024</v>
      </c>
      <c r="B2871" t="str">
        <f t="shared" si="177"/>
        <v>09</v>
      </c>
      <c r="C2871" s="3">
        <f t="shared" si="178"/>
        <v>45536</v>
      </c>
      <c r="D2871">
        <v>202409</v>
      </c>
      <c r="E2871">
        <v>26339133</v>
      </c>
      <c r="F2871">
        <v>375715</v>
      </c>
      <c r="G2871" s="1">
        <f t="shared" si="179"/>
        <v>1.4264516603488809E-2</v>
      </c>
      <c r="H2871" t="s">
        <v>131</v>
      </c>
      <c r="I2871">
        <v>479</v>
      </c>
      <c r="J2871" t="s">
        <v>151</v>
      </c>
    </row>
    <row r="2872" spans="1:10" x14ac:dyDescent="0.25">
      <c r="A2872" t="str">
        <f t="shared" si="176"/>
        <v>2024</v>
      </c>
      <c r="B2872" t="str">
        <f t="shared" si="177"/>
        <v>09</v>
      </c>
      <c r="C2872" s="3">
        <f t="shared" si="178"/>
        <v>45536</v>
      </c>
      <c r="D2872">
        <v>202409</v>
      </c>
      <c r="E2872">
        <v>9324789</v>
      </c>
      <c r="F2872">
        <v>43677</v>
      </c>
      <c r="G2872" s="1">
        <f t="shared" si="179"/>
        <v>4.6839665755439618E-3</v>
      </c>
      <c r="H2872" t="s">
        <v>152</v>
      </c>
      <c r="I2872">
        <v>491</v>
      </c>
      <c r="J2872" t="s">
        <v>153</v>
      </c>
    </row>
    <row r="2873" spans="1:10" x14ac:dyDescent="0.25">
      <c r="A2873" t="str">
        <f t="shared" si="176"/>
        <v>2024</v>
      </c>
      <c r="B2873" t="str">
        <f t="shared" si="177"/>
        <v>09</v>
      </c>
      <c r="C2873" s="3">
        <f t="shared" si="178"/>
        <v>45536</v>
      </c>
      <c r="D2873">
        <v>202409</v>
      </c>
      <c r="E2873">
        <v>1163710939</v>
      </c>
      <c r="F2873">
        <v>4363251</v>
      </c>
      <c r="G2873" s="1">
        <f t="shared" si="179"/>
        <v>3.7494285339875113E-3</v>
      </c>
      <c r="H2873" t="s">
        <v>152</v>
      </c>
      <c r="I2873">
        <v>492</v>
      </c>
      <c r="J2873" t="s">
        <v>154</v>
      </c>
    </row>
    <row r="2874" spans="1:10" x14ac:dyDescent="0.25">
      <c r="A2874" t="str">
        <f t="shared" si="176"/>
        <v>2024</v>
      </c>
      <c r="B2874" t="str">
        <f t="shared" si="177"/>
        <v>09</v>
      </c>
      <c r="C2874" s="3">
        <f t="shared" si="178"/>
        <v>45536</v>
      </c>
      <c r="D2874">
        <v>202409</v>
      </c>
      <c r="E2874">
        <v>102374610</v>
      </c>
      <c r="F2874">
        <v>3366</v>
      </c>
      <c r="G2874" s="1">
        <f t="shared" si="179"/>
        <v>3.2879246133391861E-5</v>
      </c>
      <c r="H2874" t="s">
        <v>152</v>
      </c>
      <c r="I2874">
        <v>493</v>
      </c>
      <c r="J2874" t="s">
        <v>155</v>
      </c>
    </row>
    <row r="2875" spans="1:10" x14ac:dyDescent="0.25">
      <c r="A2875" t="str">
        <f t="shared" si="176"/>
        <v>2024</v>
      </c>
      <c r="B2875" t="str">
        <f t="shared" si="177"/>
        <v>09</v>
      </c>
      <c r="C2875" s="3">
        <f t="shared" si="178"/>
        <v>45536</v>
      </c>
      <c r="D2875">
        <v>202409</v>
      </c>
      <c r="E2875">
        <v>6011342</v>
      </c>
      <c r="F2875">
        <v>10175</v>
      </c>
      <c r="G2875" s="1">
        <f t="shared" si="179"/>
        <v>1.6926336914452713E-3</v>
      </c>
      <c r="H2875" t="s">
        <v>152</v>
      </c>
      <c r="I2875">
        <v>501</v>
      </c>
      <c r="J2875" t="s">
        <v>156</v>
      </c>
    </row>
    <row r="2876" spans="1:10" x14ac:dyDescent="0.25">
      <c r="A2876" t="str">
        <f t="shared" si="176"/>
        <v>2024</v>
      </c>
      <c r="B2876" t="str">
        <f t="shared" si="177"/>
        <v>09</v>
      </c>
      <c r="C2876" s="3">
        <f t="shared" si="178"/>
        <v>45536</v>
      </c>
      <c r="D2876">
        <v>202409</v>
      </c>
      <c r="E2876">
        <v>6160903</v>
      </c>
      <c r="F2876">
        <v>52607</v>
      </c>
      <c r="G2876" s="1">
        <f t="shared" si="179"/>
        <v>8.5388456854457867E-3</v>
      </c>
      <c r="H2876" t="s">
        <v>152</v>
      </c>
      <c r="I2876">
        <v>502</v>
      </c>
      <c r="J2876" t="s">
        <v>157</v>
      </c>
    </row>
    <row r="2877" spans="1:10" x14ac:dyDescent="0.25">
      <c r="A2877" t="str">
        <f t="shared" si="176"/>
        <v>2024</v>
      </c>
      <c r="B2877" t="str">
        <f t="shared" si="177"/>
        <v>09</v>
      </c>
      <c r="C2877" s="3">
        <f t="shared" si="178"/>
        <v>45536</v>
      </c>
      <c r="D2877">
        <v>202409</v>
      </c>
      <c r="E2877">
        <v>172256935</v>
      </c>
      <c r="F2877">
        <v>24326</v>
      </c>
      <c r="G2877" s="1">
        <f t="shared" si="179"/>
        <v>1.4121927805112752E-4</v>
      </c>
      <c r="H2877" t="s">
        <v>152</v>
      </c>
      <c r="I2877">
        <v>511</v>
      </c>
      <c r="J2877" t="s">
        <v>158</v>
      </c>
    </row>
    <row r="2878" spans="1:10" x14ac:dyDescent="0.25">
      <c r="A2878" t="str">
        <f t="shared" si="176"/>
        <v>2024</v>
      </c>
      <c r="B2878" t="str">
        <f t="shared" si="177"/>
        <v>09</v>
      </c>
      <c r="C2878" s="3">
        <f t="shared" si="178"/>
        <v>45536</v>
      </c>
      <c r="D2878">
        <v>202409</v>
      </c>
      <c r="E2878">
        <v>692704</v>
      </c>
      <c r="F2878">
        <v>2603</v>
      </c>
      <c r="G2878" s="1">
        <f t="shared" si="179"/>
        <v>3.7577377927657412E-3</v>
      </c>
      <c r="H2878" t="s">
        <v>152</v>
      </c>
      <c r="I2878">
        <v>512</v>
      </c>
      <c r="J2878" t="s">
        <v>159</v>
      </c>
    </row>
    <row r="2879" spans="1:10" x14ac:dyDescent="0.25">
      <c r="A2879" t="str">
        <f t="shared" si="176"/>
        <v>2024</v>
      </c>
      <c r="B2879" t="str">
        <f t="shared" si="177"/>
        <v>09</v>
      </c>
      <c r="C2879" s="3">
        <f t="shared" si="178"/>
        <v>45536</v>
      </c>
      <c r="D2879">
        <v>202409</v>
      </c>
      <c r="E2879">
        <v>26686326</v>
      </c>
      <c r="F2879">
        <v>35235</v>
      </c>
      <c r="G2879" s="1">
        <f t="shared" si="179"/>
        <v>1.3203391129974205E-3</v>
      </c>
      <c r="H2879" t="s">
        <v>152</v>
      </c>
      <c r="I2879">
        <v>521</v>
      </c>
      <c r="J2879" t="s">
        <v>160</v>
      </c>
    </row>
    <row r="2880" spans="1:10" x14ac:dyDescent="0.25">
      <c r="A2880" t="str">
        <f t="shared" si="176"/>
        <v>2024</v>
      </c>
      <c r="B2880" t="str">
        <f t="shared" si="177"/>
        <v>09</v>
      </c>
      <c r="C2880" s="3">
        <f t="shared" si="178"/>
        <v>45536</v>
      </c>
      <c r="D2880">
        <v>202409</v>
      </c>
      <c r="E2880">
        <v>24620888</v>
      </c>
      <c r="F2880">
        <v>69266</v>
      </c>
      <c r="G2880" s="1">
        <f t="shared" si="179"/>
        <v>2.8133022659458913E-3</v>
      </c>
      <c r="H2880" t="s">
        <v>152</v>
      </c>
      <c r="I2880">
        <v>522</v>
      </c>
      <c r="J2880" t="s">
        <v>161</v>
      </c>
    </row>
    <row r="2881" spans="1:10" x14ac:dyDescent="0.25">
      <c r="A2881" t="str">
        <f t="shared" si="176"/>
        <v>2024</v>
      </c>
      <c r="B2881" t="str">
        <f t="shared" si="177"/>
        <v>09</v>
      </c>
      <c r="C2881" s="3">
        <f t="shared" si="178"/>
        <v>45536</v>
      </c>
      <c r="D2881">
        <v>202409</v>
      </c>
      <c r="E2881">
        <v>131548639</v>
      </c>
      <c r="F2881">
        <v>7773410</v>
      </c>
      <c r="G2881" s="1">
        <f t="shared" si="179"/>
        <v>5.9091527355140484E-2</v>
      </c>
      <c r="H2881" t="s">
        <v>152</v>
      </c>
      <c r="I2881">
        <v>523</v>
      </c>
      <c r="J2881" t="s">
        <v>162</v>
      </c>
    </row>
    <row r="2882" spans="1:10" x14ac:dyDescent="0.25">
      <c r="A2882" t="str">
        <f t="shared" si="176"/>
        <v>2024</v>
      </c>
      <c r="B2882" t="str">
        <f t="shared" si="177"/>
        <v>09</v>
      </c>
      <c r="C2882" s="3">
        <f t="shared" si="178"/>
        <v>45536</v>
      </c>
      <c r="D2882">
        <v>202409</v>
      </c>
      <c r="E2882">
        <v>35212899</v>
      </c>
      <c r="F2882">
        <v>104294</v>
      </c>
      <c r="G2882" s="1">
        <f t="shared" si="179"/>
        <v>2.96181237449379E-3</v>
      </c>
      <c r="H2882" t="s">
        <v>152</v>
      </c>
      <c r="I2882">
        <v>524</v>
      </c>
      <c r="J2882" t="s">
        <v>163</v>
      </c>
    </row>
    <row r="2883" spans="1:10" x14ac:dyDescent="0.25">
      <c r="A2883" t="str">
        <f t="shared" ref="A2883:A2946" si="180">LEFT(D2883,4)</f>
        <v>2024</v>
      </c>
      <c r="B2883" t="str">
        <f t="shared" ref="B2883:B2946" si="181">RIGHT(D2883,2)</f>
        <v>09</v>
      </c>
      <c r="C2883" s="3">
        <f t="shared" ref="C2883:C2946" si="182">DATE(A2883,B2883,1)</f>
        <v>45536</v>
      </c>
      <c r="D2883">
        <v>202409</v>
      </c>
      <c r="E2883">
        <v>13486253</v>
      </c>
      <c r="F2883">
        <v>155342</v>
      </c>
      <c r="G2883" s="1">
        <f t="shared" ref="G2883:G2946" si="183">F2883/E2883</f>
        <v>1.1518544105616289E-2</v>
      </c>
      <c r="H2883" t="s">
        <v>152</v>
      </c>
      <c r="I2883">
        <v>530</v>
      </c>
      <c r="J2883" t="s">
        <v>164</v>
      </c>
    </row>
    <row r="2884" spans="1:10" x14ac:dyDescent="0.25">
      <c r="A2884" t="str">
        <f t="shared" si="180"/>
        <v>2024</v>
      </c>
      <c r="B2884" t="str">
        <f t="shared" si="181"/>
        <v>09</v>
      </c>
      <c r="C2884" s="3">
        <f t="shared" si="182"/>
        <v>45536</v>
      </c>
      <c r="D2884">
        <v>202409</v>
      </c>
      <c r="E2884">
        <v>78579532</v>
      </c>
      <c r="F2884">
        <v>550387</v>
      </c>
      <c r="G2884" s="1">
        <f t="shared" si="183"/>
        <v>7.0042030792446053E-3</v>
      </c>
      <c r="H2884" t="s">
        <v>165</v>
      </c>
      <c r="I2884">
        <v>551</v>
      </c>
      <c r="J2884" t="s">
        <v>166</v>
      </c>
    </row>
    <row r="2885" spans="1:10" x14ac:dyDescent="0.25">
      <c r="A2885" t="str">
        <f t="shared" si="180"/>
        <v>2024</v>
      </c>
      <c r="B2885" t="str">
        <f t="shared" si="181"/>
        <v>09</v>
      </c>
      <c r="C2885" s="3">
        <f t="shared" si="182"/>
        <v>45536</v>
      </c>
      <c r="D2885">
        <v>202409</v>
      </c>
      <c r="E2885">
        <v>1290759</v>
      </c>
      <c r="F2885">
        <v>11389</v>
      </c>
      <c r="G2885" s="1">
        <f t="shared" si="183"/>
        <v>8.8234906748664941E-3</v>
      </c>
      <c r="H2885" t="s">
        <v>165</v>
      </c>
      <c r="I2885">
        <v>552</v>
      </c>
      <c r="J2885" t="s">
        <v>167</v>
      </c>
    </row>
    <row r="2886" spans="1:10" x14ac:dyDescent="0.25">
      <c r="A2886" t="str">
        <f t="shared" si="180"/>
        <v>2024</v>
      </c>
      <c r="B2886" t="str">
        <f t="shared" si="181"/>
        <v>09</v>
      </c>
      <c r="C2886" s="3">
        <f t="shared" si="182"/>
        <v>45536</v>
      </c>
      <c r="D2886">
        <v>202409</v>
      </c>
      <c r="E2886">
        <v>135464339</v>
      </c>
      <c r="F2886">
        <v>1597995</v>
      </c>
      <c r="G2886" s="1">
        <f t="shared" si="183"/>
        <v>1.1796425626083039E-2</v>
      </c>
      <c r="H2886" t="s">
        <v>165</v>
      </c>
      <c r="I2886">
        <v>561</v>
      </c>
      <c r="J2886" t="s">
        <v>168</v>
      </c>
    </row>
    <row r="2887" spans="1:10" x14ac:dyDescent="0.25">
      <c r="A2887" t="str">
        <f t="shared" si="180"/>
        <v>2024</v>
      </c>
      <c r="B2887" t="str">
        <f t="shared" si="181"/>
        <v>09</v>
      </c>
      <c r="C2887" s="3">
        <f t="shared" si="182"/>
        <v>45536</v>
      </c>
      <c r="D2887">
        <v>202409</v>
      </c>
      <c r="E2887">
        <v>11809350</v>
      </c>
      <c r="F2887">
        <v>240561</v>
      </c>
      <c r="G2887" s="1">
        <f t="shared" si="183"/>
        <v>2.0370384483481309E-2</v>
      </c>
      <c r="H2887" t="s">
        <v>165</v>
      </c>
      <c r="I2887">
        <v>562</v>
      </c>
      <c r="J2887" t="s">
        <v>169</v>
      </c>
    </row>
    <row r="2888" spans="1:10" x14ac:dyDescent="0.25">
      <c r="A2888" t="str">
        <f t="shared" si="180"/>
        <v>2024</v>
      </c>
      <c r="B2888" t="str">
        <f t="shared" si="181"/>
        <v>09</v>
      </c>
      <c r="C2888" s="3">
        <f t="shared" si="182"/>
        <v>45536</v>
      </c>
      <c r="D2888">
        <v>202409</v>
      </c>
      <c r="E2888">
        <v>3393089</v>
      </c>
      <c r="F2888">
        <v>47514</v>
      </c>
      <c r="G2888" s="1">
        <f t="shared" si="183"/>
        <v>1.4003169383414346E-2</v>
      </c>
      <c r="H2888" t="s">
        <v>152</v>
      </c>
      <c r="I2888">
        <v>581</v>
      </c>
      <c r="J2888" t="s">
        <v>170</v>
      </c>
    </row>
    <row r="2889" spans="1:10" x14ac:dyDescent="0.25">
      <c r="A2889" t="str">
        <f t="shared" si="180"/>
        <v>2024</v>
      </c>
      <c r="B2889" t="str">
        <f t="shared" si="181"/>
        <v>09</v>
      </c>
      <c r="C2889" s="3">
        <f t="shared" si="182"/>
        <v>45536</v>
      </c>
      <c r="D2889">
        <v>202409</v>
      </c>
      <c r="E2889">
        <v>10651319</v>
      </c>
      <c r="F2889">
        <v>23585</v>
      </c>
      <c r="G2889" s="1">
        <f t="shared" si="183"/>
        <v>2.2142797525827552E-3</v>
      </c>
      <c r="H2889" t="s">
        <v>152</v>
      </c>
      <c r="I2889">
        <v>591</v>
      </c>
      <c r="J2889" t="s">
        <v>171</v>
      </c>
    </row>
    <row r="2890" spans="1:10" x14ac:dyDescent="0.25">
      <c r="A2890" t="str">
        <f t="shared" si="180"/>
        <v>2024</v>
      </c>
      <c r="B2890" t="str">
        <f t="shared" si="181"/>
        <v>09</v>
      </c>
      <c r="C2890" s="3">
        <f t="shared" si="182"/>
        <v>45536</v>
      </c>
      <c r="D2890">
        <v>202409</v>
      </c>
      <c r="E2890">
        <v>727826</v>
      </c>
      <c r="F2890">
        <v>5675</v>
      </c>
      <c r="G2890" s="1">
        <f t="shared" si="183"/>
        <v>7.797193285208278E-3</v>
      </c>
      <c r="H2890" t="s">
        <v>152</v>
      </c>
      <c r="I2890">
        <v>592</v>
      </c>
      <c r="J2890" t="s">
        <v>172</v>
      </c>
    </row>
    <row r="2891" spans="1:10" x14ac:dyDescent="0.25">
      <c r="A2891" t="str">
        <f t="shared" si="180"/>
        <v>2024</v>
      </c>
      <c r="B2891" t="str">
        <f t="shared" si="181"/>
        <v>09</v>
      </c>
      <c r="C2891" s="3">
        <f t="shared" si="182"/>
        <v>45536</v>
      </c>
      <c r="D2891">
        <v>202409</v>
      </c>
      <c r="E2891">
        <v>1832782</v>
      </c>
      <c r="F2891">
        <v>25644</v>
      </c>
      <c r="G2891" s="1">
        <f t="shared" si="183"/>
        <v>1.3991844092750802E-2</v>
      </c>
      <c r="H2891" t="s">
        <v>152</v>
      </c>
      <c r="I2891">
        <v>601</v>
      </c>
      <c r="J2891" t="s">
        <v>173</v>
      </c>
    </row>
    <row r="2892" spans="1:10" x14ac:dyDescent="0.25">
      <c r="A2892" t="str">
        <f t="shared" si="180"/>
        <v>2024</v>
      </c>
      <c r="B2892" t="str">
        <f t="shared" si="181"/>
        <v>09</v>
      </c>
      <c r="C2892" s="3">
        <f t="shared" si="182"/>
        <v>45536</v>
      </c>
      <c r="D2892">
        <v>202409</v>
      </c>
      <c r="E2892">
        <v>18310328</v>
      </c>
      <c r="F2892">
        <v>52535</v>
      </c>
      <c r="G2892" s="1">
        <f t="shared" si="183"/>
        <v>2.8691457629814168E-3</v>
      </c>
      <c r="H2892" t="s">
        <v>152</v>
      </c>
      <c r="I2892">
        <v>602</v>
      </c>
      <c r="J2892" t="s">
        <v>174</v>
      </c>
    </row>
    <row r="2893" spans="1:10" x14ac:dyDescent="0.25">
      <c r="A2893" t="str">
        <f t="shared" si="180"/>
        <v>2024</v>
      </c>
      <c r="B2893" t="str">
        <f t="shared" si="181"/>
        <v>09</v>
      </c>
      <c r="C2893" s="3">
        <f t="shared" si="182"/>
        <v>45536</v>
      </c>
      <c r="D2893">
        <v>202409</v>
      </c>
      <c r="E2893">
        <v>516186</v>
      </c>
      <c r="F2893">
        <v>0</v>
      </c>
      <c r="G2893" s="1">
        <f t="shared" si="183"/>
        <v>0</v>
      </c>
      <c r="H2893" t="s">
        <v>152</v>
      </c>
      <c r="I2893">
        <v>611</v>
      </c>
      <c r="J2893" t="s">
        <v>175</v>
      </c>
    </row>
    <row r="2894" spans="1:10" x14ac:dyDescent="0.25">
      <c r="A2894" t="str">
        <f t="shared" si="180"/>
        <v>2024</v>
      </c>
      <c r="B2894" t="str">
        <f t="shared" si="181"/>
        <v>09</v>
      </c>
      <c r="C2894" s="3">
        <f t="shared" si="182"/>
        <v>45536</v>
      </c>
      <c r="D2894">
        <v>202409</v>
      </c>
      <c r="E2894">
        <v>316610106</v>
      </c>
      <c r="F2894">
        <v>828535</v>
      </c>
      <c r="G2894" s="1">
        <f t="shared" si="183"/>
        <v>2.6168937260644485E-3</v>
      </c>
      <c r="H2894" t="s">
        <v>152</v>
      </c>
      <c r="I2894">
        <v>612</v>
      </c>
      <c r="J2894" t="s">
        <v>176</v>
      </c>
    </row>
    <row r="2895" spans="1:10" x14ac:dyDescent="0.25">
      <c r="A2895" t="str">
        <f t="shared" si="180"/>
        <v>2024</v>
      </c>
      <c r="B2895" t="str">
        <f t="shared" si="181"/>
        <v>09</v>
      </c>
      <c r="C2895" s="3">
        <f t="shared" si="182"/>
        <v>45536</v>
      </c>
      <c r="D2895">
        <v>202409</v>
      </c>
      <c r="E2895">
        <v>670007</v>
      </c>
      <c r="F2895">
        <v>5050</v>
      </c>
      <c r="G2895" s="1">
        <f t="shared" si="183"/>
        <v>7.5372346856077627E-3</v>
      </c>
      <c r="H2895" t="s">
        <v>152</v>
      </c>
      <c r="I2895">
        <v>613</v>
      </c>
      <c r="J2895" t="s">
        <v>177</v>
      </c>
    </row>
    <row r="2896" spans="1:10" x14ac:dyDescent="0.25">
      <c r="A2896" t="str">
        <f t="shared" si="180"/>
        <v>2024</v>
      </c>
      <c r="B2896" t="str">
        <f t="shared" si="181"/>
        <v>09</v>
      </c>
      <c r="C2896" s="3">
        <f t="shared" si="182"/>
        <v>45536</v>
      </c>
      <c r="D2896">
        <v>202409</v>
      </c>
      <c r="E2896">
        <v>2356702</v>
      </c>
      <c r="F2896">
        <v>23142</v>
      </c>
      <c r="G2896" s="1">
        <f t="shared" si="183"/>
        <v>9.8196547548226286E-3</v>
      </c>
      <c r="H2896" t="s">
        <v>152</v>
      </c>
      <c r="I2896">
        <v>614</v>
      </c>
      <c r="J2896" t="s">
        <v>178</v>
      </c>
    </row>
    <row r="2897" spans="1:10" x14ac:dyDescent="0.25">
      <c r="A2897" t="str">
        <f t="shared" si="180"/>
        <v>2024</v>
      </c>
      <c r="B2897" t="str">
        <f t="shared" si="181"/>
        <v>09</v>
      </c>
      <c r="C2897" s="3">
        <f t="shared" si="182"/>
        <v>45536</v>
      </c>
      <c r="D2897">
        <v>202409</v>
      </c>
      <c r="E2897">
        <v>15659247</v>
      </c>
      <c r="F2897">
        <v>217002</v>
      </c>
      <c r="G2897" s="1">
        <f t="shared" si="183"/>
        <v>1.3857754462906166E-2</v>
      </c>
      <c r="H2897" t="s">
        <v>152</v>
      </c>
      <c r="I2897">
        <v>619</v>
      </c>
      <c r="J2897" t="s">
        <v>179</v>
      </c>
    </row>
    <row r="2898" spans="1:10" x14ac:dyDescent="0.25">
      <c r="A2898" t="str">
        <f t="shared" si="180"/>
        <v>2024</v>
      </c>
      <c r="B2898" t="str">
        <f t="shared" si="181"/>
        <v>09</v>
      </c>
      <c r="C2898" s="3">
        <f t="shared" si="182"/>
        <v>45536</v>
      </c>
      <c r="D2898">
        <v>202409</v>
      </c>
      <c r="E2898">
        <v>1036233217</v>
      </c>
      <c r="F2898">
        <v>1101346</v>
      </c>
      <c r="G2898" s="1">
        <f t="shared" si="183"/>
        <v>1.062836031437506E-3</v>
      </c>
      <c r="H2898" t="s">
        <v>152</v>
      </c>
      <c r="I2898">
        <v>620</v>
      </c>
      <c r="J2898" t="s">
        <v>180</v>
      </c>
    </row>
    <row r="2899" spans="1:10" x14ac:dyDescent="0.25">
      <c r="A2899" t="str">
        <f t="shared" si="180"/>
        <v>2024</v>
      </c>
      <c r="B2899" t="str">
        <f t="shared" si="181"/>
        <v>09</v>
      </c>
      <c r="C2899" s="3">
        <f t="shared" si="182"/>
        <v>45536</v>
      </c>
      <c r="D2899">
        <v>202409</v>
      </c>
      <c r="E2899">
        <v>3472996</v>
      </c>
      <c r="F2899">
        <v>141063</v>
      </c>
      <c r="G2899" s="1">
        <f t="shared" si="183"/>
        <v>4.0617092562156711E-2</v>
      </c>
      <c r="H2899" t="s">
        <v>152</v>
      </c>
      <c r="I2899">
        <v>631</v>
      </c>
      <c r="J2899" t="s">
        <v>181</v>
      </c>
    </row>
    <row r="2900" spans="1:10" x14ac:dyDescent="0.25">
      <c r="A2900" t="str">
        <f t="shared" si="180"/>
        <v>2024</v>
      </c>
      <c r="B2900" t="str">
        <f t="shared" si="181"/>
        <v>09</v>
      </c>
      <c r="C2900" s="3">
        <f t="shared" si="182"/>
        <v>45536</v>
      </c>
      <c r="D2900">
        <v>202409</v>
      </c>
      <c r="E2900">
        <v>1170530</v>
      </c>
      <c r="F2900">
        <v>19652</v>
      </c>
      <c r="G2900" s="1">
        <f t="shared" si="183"/>
        <v>1.6788975933978625E-2</v>
      </c>
      <c r="H2900" t="s">
        <v>152</v>
      </c>
      <c r="I2900">
        <v>639</v>
      </c>
      <c r="J2900" t="s">
        <v>182</v>
      </c>
    </row>
    <row r="2901" spans="1:10" x14ac:dyDescent="0.25">
      <c r="A2901" t="str">
        <f t="shared" si="180"/>
        <v>2024</v>
      </c>
      <c r="B2901" t="str">
        <f t="shared" si="181"/>
        <v>09</v>
      </c>
      <c r="C2901" s="3">
        <f t="shared" si="182"/>
        <v>45536</v>
      </c>
      <c r="D2901">
        <v>202409</v>
      </c>
      <c r="E2901">
        <v>1193897122</v>
      </c>
      <c r="F2901">
        <v>3696566</v>
      </c>
      <c r="G2901" s="1">
        <f t="shared" si="183"/>
        <v>3.0962182016215632E-3</v>
      </c>
      <c r="H2901" t="s">
        <v>183</v>
      </c>
      <c r="I2901">
        <v>641</v>
      </c>
      <c r="J2901" t="s">
        <v>184</v>
      </c>
    </row>
    <row r="2902" spans="1:10" x14ac:dyDescent="0.25">
      <c r="A2902" t="str">
        <f t="shared" si="180"/>
        <v>2024</v>
      </c>
      <c r="B2902" t="str">
        <f t="shared" si="181"/>
        <v>09</v>
      </c>
      <c r="C2902" s="3">
        <f t="shared" si="182"/>
        <v>45536</v>
      </c>
      <c r="D2902">
        <v>202409</v>
      </c>
      <c r="E2902">
        <v>178200</v>
      </c>
      <c r="F2902">
        <v>21594</v>
      </c>
      <c r="G2902" s="1">
        <f t="shared" si="183"/>
        <v>0.12117845117845118</v>
      </c>
      <c r="H2902" t="s">
        <v>183</v>
      </c>
      <c r="I2902">
        <v>642</v>
      </c>
      <c r="J2902" t="s">
        <v>185</v>
      </c>
    </row>
    <row r="2903" spans="1:10" x14ac:dyDescent="0.25">
      <c r="A2903" t="str">
        <f t="shared" si="180"/>
        <v>2024</v>
      </c>
      <c r="B2903" t="str">
        <f t="shared" si="181"/>
        <v>09</v>
      </c>
      <c r="C2903" s="3">
        <f t="shared" si="182"/>
        <v>45536</v>
      </c>
      <c r="D2903">
        <v>202409</v>
      </c>
      <c r="E2903">
        <v>7415594</v>
      </c>
      <c r="F2903">
        <v>3763107</v>
      </c>
      <c r="G2903" s="1">
        <f t="shared" si="183"/>
        <v>0.50745860682232602</v>
      </c>
      <c r="H2903" t="s">
        <v>183</v>
      </c>
      <c r="I2903">
        <v>643</v>
      </c>
      <c r="J2903" t="s">
        <v>186</v>
      </c>
    </row>
    <row r="2904" spans="1:10" x14ac:dyDescent="0.25">
      <c r="A2904" t="str">
        <f t="shared" si="180"/>
        <v>2024</v>
      </c>
      <c r="B2904" t="str">
        <f t="shared" si="181"/>
        <v>09</v>
      </c>
      <c r="C2904" s="3">
        <f t="shared" si="182"/>
        <v>45536</v>
      </c>
      <c r="D2904">
        <v>202409</v>
      </c>
      <c r="E2904">
        <v>1042726849</v>
      </c>
      <c r="F2904">
        <v>7554054</v>
      </c>
      <c r="G2904" s="1">
        <f t="shared" si="183"/>
        <v>7.2445185498431529E-3</v>
      </c>
      <c r="H2904" t="s">
        <v>183</v>
      </c>
      <c r="I2904">
        <v>649</v>
      </c>
      <c r="J2904" t="s">
        <v>187</v>
      </c>
    </row>
    <row r="2905" spans="1:10" x14ac:dyDescent="0.25">
      <c r="A2905" t="str">
        <f t="shared" si="180"/>
        <v>2024</v>
      </c>
      <c r="B2905" t="str">
        <f t="shared" si="181"/>
        <v>09</v>
      </c>
      <c r="C2905" s="3">
        <f t="shared" si="182"/>
        <v>45536</v>
      </c>
      <c r="D2905">
        <v>202409</v>
      </c>
      <c r="E2905">
        <v>19956866</v>
      </c>
      <c r="F2905">
        <v>53216</v>
      </c>
      <c r="G2905" s="1">
        <f t="shared" si="183"/>
        <v>2.6665509504348026E-3</v>
      </c>
      <c r="H2905" t="s">
        <v>183</v>
      </c>
      <c r="I2905">
        <v>651</v>
      </c>
      <c r="J2905" t="s">
        <v>188</v>
      </c>
    </row>
    <row r="2906" spans="1:10" x14ac:dyDescent="0.25">
      <c r="A2906" t="str">
        <f t="shared" si="180"/>
        <v>2024</v>
      </c>
      <c r="B2906" t="str">
        <f t="shared" si="181"/>
        <v>09</v>
      </c>
      <c r="C2906" s="3">
        <f t="shared" si="182"/>
        <v>45536</v>
      </c>
      <c r="D2906">
        <v>202409</v>
      </c>
      <c r="E2906">
        <v>131105</v>
      </c>
      <c r="F2906">
        <v>0</v>
      </c>
      <c r="G2906" s="1">
        <f t="shared" si="183"/>
        <v>0</v>
      </c>
      <c r="H2906" t="s">
        <v>183</v>
      </c>
      <c r="I2906">
        <v>652</v>
      </c>
      <c r="J2906" t="s">
        <v>189</v>
      </c>
    </row>
    <row r="2907" spans="1:10" x14ac:dyDescent="0.25">
      <c r="A2907" t="str">
        <f t="shared" si="180"/>
        <v>2024</v>
      </c>
      <c r="B2907" t="str">
        <f t="shared" si="181"/>
        <v>09</v>
      </c>
      <c r="C2907" s="3">
        <f t="shared" si="182"/>
        <v>45536</v>
      </c>
      <c r="D2907">
        <v>202409</v>
      </c>
      <c r="E2907">
        <v>197868</v>
      </c>
      <c r="F2907">
        <v>0</v>
      </c>
      <c r="G2907" s="1">
        <f t="shared" si="183"/>
        <v>0</v>
      </c>
      <c r="H2907" t="s">
        <v>183</v>
      </c>
      <c r="I2907">
        <v>653</v>
      </c>
      <c r="J2907" t="s">
        <v>190</v>
      </c>
    </row>
    <row r="2908" spans="1:10" x14ac:dyDescent="0.25">
      <c r="A2908" t="str">
        <f t="shared" si="180"/>
        <v>2024</v>
      </c>
      <c r="B2908" t="str">
        <f t="shared" si="181"/>
        <v>09</v>
      </c>
      <c r="C2908" s="3">
        <f t="shared" si="182"/>
        <v>45536</v>
      </c>
      <c r="D2908">
        <v>202409</v>
      </c>
      <c r="E2908">
        <v>200016993</v>
      </c>
      <c r="F2908">
        <v>185917</v>
      </c>
      <c r="G2908" s="1">
        <f t="shared" si="183"/>
        <v>9.2950602452062661E-4</v>
      </c>
      <c r="H2908" t="s">
        <v>183</v>
      </c>
      <c r="I2908">
        <v>661</v>
      </c>
      <c r="J2908" t="s">
        <v>191</v>
      </c>
    </row>
    <row r="2909" spans="1:10" x14ac:dyDescent="0.25">
      <c r="A2909" t="str">
        <f t="shared" si="180"/>
        <v>2024</v>
      </c>
      <c r="B2909" t="str">
        <f t="shared" si="181"/>
        <v>09</v>
      </c>
      <c r="C2909" s="3">
        <f t="shared" si="182"/>
        <v>45536</v>
      </c>
      <c r="D2909">
        <v>202409</v>
      </c>
      <c r="E2909">
        <v>3593783</v>
      </c>
      <c r="F2909">
        <v>37626</v>
      </c>
      <c r="G2909" s="1">
        <f t="shared" si="183"/>
        <v>1.0469747338667916E-2</v>
      </c>
      <c r="H2909" t="s">
        <v>183</v>
      </c>
      <c r="I2909">
        <v>662</v>
      </c>
      <c r="J2909" t="s">
        <v>192</v>
      </c>
    </row>
    <row r="2910" spans="1:10" x14ac:dyDescent="0.25">
      <c r="A2910" t="str">
        <f t="shared" si="180"/>
        <v>2024</v>
      </c>
      <c r="B2910" t="str">
        <f t="shared" si="181"/>
        <v>09</v>
      </c>
      <c r="C2910" s="3">
        <f t="shared" si="182"/>
        <v>45536</v>
      </c>
      <c r="D2910">
        <v>202409</v>
      </c>
      <c r="E2910">
        <v>745840</v>
      </c>
      <c r="F2910">
        <v>32101</v>
      </c>
      <c r="G2910" s="1">
        <f t="shared" si="183"/>
        <v>4.3040062211734419E-2</v>
      </c>
      <c r="H2910" t="s">
        <v>183</v>
      </c>
      <c r="I2910">
        <v>663</v>
      </c>
      <c r="J2910" t="s">
        <v>193</v>
      </c>
    </row>
    <row r="2911" spans="1:10" x14ac:dyDescent="0.25">
      <c r="A2911" t="str">
        <f t="shared" si="180"/>
        <v>2024</v>
      </c>
      <c r="B2911" t="str">
        <f t="shared" si="181"/>
        <v>09</v>
      </c>
      <c r="C2911" s="3">
        <f t="shared" si="182"/>
        <v>45536</v>
      </c>
      <c r="D2911">
        <v>202409</v>
      </c>
      <c r="E2911">
        <v>33582680</v>
      </c>
      <c r="F2911">
        <v>402010</v>
      </c>
      <c r="G2911" s="1">
        <f t="shared" si="183"/>
        <v>1.1970753971987942E-2</v>
      </c>
      <c r="H2911" t="s">
        <v>194</v>
      </c>
      <c r="I2911">
        <v>681</v>
      </c>
      <c r="J2911" t="s">
        <v>195</v>
      </c>
    </row>
    <row r="2912" spans="1:10" x14ac:dyDescent="0.25">
      <c r="A2912" t="str">
        <f t="shared" si="180"/>
        <v>2024</v>
      </c>
      <c r="B2912" t="str">
        <f t="shared" si="181"/>
        <v>09</v>
      </c>
      <c r="C2912" s="3">
        <f t="shared" si="182"/>
        <v>45536</v>
      </c>
      <c r="D2912">
        <v>202409</v>
      </c>
      <c r="E2912">
        <v>47882215</v>
      </c>
      <c r="F2912">
        <v>728346</v>
      </c>
      <c r="G2912" s="1">
        <f t="shared" si="183"/>
        <v>1.5211201069123473E-2</v>
      </c>
      <c r="H2912" t="s">
        <v>194</v>
      </c>
      <c r="I2912">
        <v>682</v>
      </c>
      <c r="J2912" t="s">
        <v>196</v>
      </c>
    </row>
    <row r="2913" spans="1:10" x14ac:dyDescent="0.25">
      <c r="A2913" t="str">
        <f t="shared" si="180"/>
        <v>2024</v>
      </c>
      <c r="B2913" t="str">
        <f t="shared" si="181"/>
        <v>09</v>
      </c>
      <c r="C2913" s="3">
        <f t="shared" si="182"/>
        <v>45536</v>
      </c>
      <c r="D2913">
        <v>202409</v>
      </c>
      <c r="E2913">
        <v>25829643</v>
      </c>
      <c r="F2913">
        <v>176356</v>
      </c>
      <c r="G2913" s="1">
        <f t="shared" si="183"/>
        <v>6.8276592130986869E-3</v>
      </c>
      <c r="H2913" t="s">
        <v>194</v>
      </c>
      <c r="I2913">
        <v>691</v>
      </c>
      <c r="J2913" t="s">
        <v>197</v>
      </c>
    </row>
    <row r="2914" spans="1:10" x14ac:dyDescent="0.25">
      <c r="A2914" t="str">
        <f t="shared" si="180"/>
        <v>2024</v>
      </c>
      <c r="B2914" t="str">
        <f t="shared" si="181"/>
        <v>09</v>
      </c>
      <c r="C2914" s="3">
        <f t="shared" si="182"/>
        <v>45536</v>
      </c>
      <c r="D2914">
        <v>202409</v>
      </c>
      <c r="E2914">
        <v>26653043</v>
      </c>
      <c r="F2914">
        <v>190696</v>
      </c>
      <c r="G2914" s="1">
        <f t="shared" si="183"/>
        <v>7.1547552750355747E-3</v>
      </c>
      <c r="H2914" t="s">
        <v>194</v>
      </c>
      <c r="I2914">
        <v>692</v>
      </c>
      <c r="J2914" t="s">
        <v>198</v>
      </c>
    </row>
    <row r="2915" spans="1:10" x14ac:dyDescent="0.25">
      <c r="A2915" t="str">
        <f t="shared" si="180"/>
        <v>2024</v>
      </c>
      <c r="B2915" t="str">
        <f t="shared" si="181"/>
        <v>09</v>
      </c>
      <c r="C2915" s="3">
        <f t="shared" si="182"/>
        <v>45536</v>
      </c>
      <c r="D2915">
        <v>202409</v>
      </c>
      <c r="E2915">
        <v>52106</v>
      </c>
      <c r="F2915">
        <v>379</v>
      </c>
      <c r="G2915" s="1">
        <f t="shared" si="183"/>
        <v>7.2736345142593939E-3</v>
      </c>
      <c r="H2915" t="s">
        <v>194</v>
      </c>
      <c r="I2915">
        <v>701</v>
      </c>
      <c r="J2915" t="s">
        <v>254</v>
      </c>
    </row>
    <row r="2916" spans="1:10" x14ac:dyDescent="0.25">
      <c r="A2916" t="str">
        <f t="shared" si="180"/>
        <v>2024</v>
      </c>
      <c r="B2916" t="str">
        <f t="shared" si="181"/>
        <v>09</v>
      </c>
      <c r="C2916" s="3">
        <f t="shared" si="182"/>
        <v>45536</v>
      </c>
      <c r="D2916">
        <v>202409</v>
      </c>
      <c r="E2916">
        <v>179639310</v>
      </c>
      <c r="F2916">
        <v>3185612</v>
      </c>
      <c r="G2916" s="1">
        <f t="shared" si="183"/>
        <v>1.7733379180759491E-2</v>
      </c>
      <c r="H2916" t="s">
        <v>194</v>
      </c>
      <c r="I2916">
        <v>702</v>
      </c>
      <c r="J2916" t="s">
        <v>199</v>
      </c>
    </row>
    <row r="2917" spans="1:10" x14ac:dyDescent="0.25">
      <c r="A2917" t="str">
        <f t="shared" si="180"/>
        <v>2024</v>
      </c>
      <c r="B2917" t="str">
        <f t="shared" si="181"/>
        <v>09</v>
      </c>
      <c r="C2917" s="3">
        <f t="shared" si="182"/>
        <v>45536</v>
      </c>
      <c r="D2917">
        <v>202409</v>
      </c>
      <c r="E2917">
        <v>23571676</v>
      </c>
      <c r="F2917">
        <v>307562</v>
      </c>
      <c r="G2917" s="1">
        <f t="shared" si="183"/>
        <v>1.3047947884571297E-2</v>
      </c>
      <c r="H2917" t="s">
        <v>194</v>
      </c>
      <c r="I2917">
        <v>711</v>
      </c>
      <c r="J2917" t="s">
        <v>200</v>
      </c>
    </row>
    <row r="2918" spans="1:10" x14ac:dyDescent="0.25">
      <c r="A2918" t="str">
        <f t="shared" si="180"/>
        <v>2024</v>
      </c>
      <c r="B2918" t="str">
        <f t="shared" si="181"/>
        <v>09</v>
      </c>
      <c r="C2918" s="3">
        <f t="shared" si="182"/>
        <v>45536</v>
      </c>
      <c r="D2918">
        <v>202409</v>
      </c>
      <c r="E2918">
        <v>1628936</v>
      </c>
      <c r="F2918">
        <v>2064</v>
      </c>
      <c r="G2918" s="1">
        <f t="shared" si="183"/>
        <v>1.2670847719001852E-3</v>
      </c>
      <c r="H2918" t="s">
        <v>194</v>
      </c>
      <c r="I2918">
        <v>712</v>
      </c>
      <c r="J2918" t="s">
        <v>201</v>
      </c>
    </row>
    <row r="2919" spans="1:10" x14ac:dyDescent="0.25">
      <c r="A2919" t="str">
        <f t="shared" si="180"/>
        <v>2024</v>
      </c>
      <c r="B2919" t="str">
        <f t="shared" si="181"/>
        <v>09</v>
      </c>
      <c r="C2919" s="3">
        <f t="shared" si="182"/>
        <v>45536</v>
      </c>
      <c r="D2919">
        <v>202409</v>
      </c>
      <c r="E2919">
        <v>21263621</v>
      </c>
      <c r="F2919">
        <v>23683</v>
      </c>
      <c r="G2919" s="1">
        <f t="shared" si="183"/>
        <v>1.1137801976436657E-3</v>
      </c>
      <c r="H2919" t="s">
        <v>194</v>
      </c>
      <c r="I2919">
        <v>721</v>
      </c>
      <c r="J2919" t="s">
        <v>202</v>
      </c>
    </row>
    <row r="2920" spans="1:10" x14ac:dyDescent="0.25">
      <c r="A2920" t="str">
        <f t="shared" si="180"/>
        <v>2024</v>
      </c>
      <c r="B2920" t="str">
        <f t="shared" si="181"/>
        <v>09</v>
      </c>
      <c r="C2920" s="3">
        <f t="shared" si="182"/>
        <v>45536</v>
      </c>
      <c r="D2920">
        <v>202409</v>
      </c>
      <c r="E2920">
        <v>7302918</v>
      </c>
      <c r="F2920">
        <v>1245</v>
      </c>
      <c r="G2920" s="1">
        <f t="shared" si="183"/>
        <v>1.7047979999227706E-4</v>
      </c>
      <c r="H2920" t="s">
        <v>194</v>
      </c>
      <c r="I2920">
        <v>722</v>
      </c>
      <c r="J2920" t="s">
        <v>203</v>
      </c>
    </row>
    <row r="2921" spans="1:10" x14ac:dyDescent="0.25">
      <c r="A2921" t="str">
        <f t="shared" si="180"/>
        <v>2024</v>
      </c>
      <c r="B2921" t="str">
        <f t="shared" si="181"/>
        <v>09</v>
      </c>
      <c r="C2921" s="3">
        <f t="shared" si="182"/>
        <v>45536</v>
      </c>
      <c r="D2921">
        <v>202409</v>
      </c>
      <c r="E2921">
        <v>7897512</v>
      </c>
      <c r="F2921">
        <v>262109</v>
      </c>
      <c r="G2921" s="1">
        <f t="shared" si="183"/>
        <v>3.3188806803965604E-2</v>
      </c>
      <c r="H2921" t="s">
        <v>194</v>
      </c>
      <c r="I2921">
        <v>731</v>
      </c>
      <c r="J2921" t="s">
        <v>204</v>
      </c>
    </row>
    <row r="2922" spans="1:10" x14ac:dyDescent="0.25">
      <c r="A2922" t="str">
        <f t="shared" si="180"/>
        <v>2024</v>
      </c>
      <c r="B2922" t="str">
        <f t="shared" si="181"/>
        <v>09</v>
      </c>
      <c r="C2922" s="3">
        <f t="shared" si="182"/>
        <v>45536</v>
      </c>
      <c r="D2922">
        <v>202409</v>
      </c>
      <c r="E2922">
        <v>373653</v>
      </c>
      <c r="F2922">
        <v>633</v>
      </c>
      <c r="G2922" s="1">
        <f t="shared" si="183"/>
        <v>1.6940851538727107E-3</v>
      </c>
      <c r="H2922" t="s">
        <v>194</v>
      </c>
      <c r="I2922">
        <v>732</v>
      </c>
      <c r="J2922" t="s">
        <v>205</v>
      </c>
    </row>
    <row r="2923" spans="1:10" x14ac:dyDescent="0.25">
      <c r="A2923" t="str">
        <f t="shared" si="180"/>
        <v>2024</v>
      </c>
      <c r="B2923" t="str">
        <f t="shared" si="181"/>
        <v>09</v>
      </c>
      <c r="C2923" s="3">
        <f t="shared" si="182"/>
        <v>45536</v>
      </c>
      <c r="D2923">
        <v>202409</v>
      </c>
      <c r="E2923">
        <v>2041565</v>
      </c>
      <c r="F2923">
        <v>70817</v>
      </c>
      <c r="G2923" s="1">
        <f t="shared" si="183"/>
        <v>3.4687604852159985E-2</v>
      </c>
      <c r="H2923" t="s">
        <v>194</v>
      </c>
      <c r="I2923">
        <v>741</v>
      </c>
      <c r="J2923" t="s">
        <v>206</v>
      </c>
    </row>
    <row r="2924" spans="1:10" x14ac:dyDescent="0.25">
      <c r="A2924" t="str">
        <f t="shared" si="180"/>
        <v>2024</v>
      </c>
      <c r="B2924" t="str">
        <f t="shared" si="181"/>
        <v>09</v>
      </c>
      <c r="C2924" s="3">
        <f t="shared" si="182"/>
        <v>45536</v>
      </c>
      <c r="D2924">
        <v>202409</v>
      </c>
      <c r="E2924">
        <v>507009</v>
      </c>
      <c r="F2924">
        <v>24176</v>
      </c>
      <c r="G2924" s="1">
        <f t="shared" si="183"/>
        <v>4.7683571692021247E-2</v>
      </c>
      <c r="H2924" t="s">
        <v>194</v>
      </c>
      <c r="I2924">
        <v>742</v>
      </c>
      <c r="J2924" t="s">
        <v>207</v>
      </c>
    </row>
    <row r="2925" spans="1:10" x14ac:dyDescent="0.25">
      <c r="A2925" t="str">
        <f t="shared" si="180"/>
        <v>2024</v>
      </c>
      <c r="B2925" t="str">
        <f t="shared" si="181"/>
        <v>09</v>
      </c>
      <c r="C2925" s="3">
        <f t="shared" si="182"/>
        <v>45536</v>
      </c>
      <c r="D2925">
        <v>202409</v>
      </c>
      <c r="E2925">
        <v>8728848</v>
      </c>
      <c r="F2925">
        <v>105484</v>
      </c>
      <c r="G2925" s="1">
        <f t="shared" si="183"/>
        <v>1.208452707619608E-2</v>
      </c>
      <c r="H2925" t="s">
        <v>194</v>
      </c>
      <c r="I2925">
        <v>749</v>
      </c>
      <c r="J2925" t="s">
        <v>208</v>
      </c>
    </row>
    <row r="2926" spans="1:10" x14ac:dyDescent="0.25">
      <c r="A2926" t="str">
        <f t="shared" si="180"/>
        <v>2024</v>
      </c>
      <c r="B2926" t="str">
        <f t="shared" si="181"/>
        <v>09</v>
      </c>
      <c r="C2926" s="3">
        <f t="shared" si="182"/>
        <v>45536</v>
      </c>
      <c r="D2926">
        <v>202409</v>
      </c>
      <c r="E2926">
        <v>7992166</v>
      </c>
      <c r="F2926">
        <v>123299</v>
      </c>
      <c r="G2926" s="1">
        <f t="shared" si="183"/>
        <v>1.542748236210309E-2</v>
      </c>
      <c r="H2926" t="s">
        <v>194</v>
      </c>
      <c r="I2926">
        <v>750</v>
      </c>
      <c r="J2926" t="s">
        <v>209</v>
      </c>
    </row>
    <row r="2927" spans="1:10" x14ac:dyDescent="0.25">
      <c r="A2927" t="str">
        <f t="shared" si="180"/>
        <v>2024</v>
      </c>
      <c r="B2927" t="str">
        <f t="shared" si="181"/>
        <v>09</v>
      </c>
      <c r="C2927" s="3">
        <f t="shared" si="182"/>
        <v>45536</v>
      </c>
      <c r="D2927">
        <v>202409</v>
      </c>
      <c r="E2927">
        <v>73709088</v>
      </c>
      <c r="F2927">
        <v>1331937</v>
      </c>
      <c r="G2927" s="1">
        <f t="shared" si="183"/>
        <v>1.8070186948996033E-2</v>
      </c>
      <c r="H2927" t="s">
        <v>194</v>
      </c>
      <c r="I2927">
        <v>771</v>
      </c>
      <c r="J2927" t="s">
        <v>210</v>
      </c>
    </row>
    <row r="2928" spans="1:10" x14ac:dyDescent="0.25">
      <c r="A2928" t="str">
        <f t="shared" si="180"/>
        <v>2024</v>
      </c>
      <c r="B2928" t="str">
        <f t="shared" si="181"/>
        <v>09</v>
      </c>
      <c r="C2928" s="3">
        <f t="shared" si="182"/>
        <v>45536</v>
      </c>
      <c r="D2928">
        <v>202409</v>
      </c>
      <c r="E2928">
        <v>141543</v>
      </c>
      <c r="F2928">
        <v>664</v>
      </c>
      <c r="G2928" s="1">
        <f t="shared" si="183"/>
        <v>4.6911539249556676E-3</v>
      </c>
      <c r="H2928" t="s">
        <v>194</v>
      </c>
      <c r="I2928">
        <v>772</v>
      </c>
      <c r="J2928" t="s">
        <v>211</v>
      </c>
    </row>
    <row r="2929" spans="1:10" x14ac:dyDescent="0.25">
      <c r="A2929" t="str">
        <f t="shared" si="180"/>
        <v>2024</v>
      </c>
      <c r="B2929" t="str">
        <f t="shared" si="181"/>
        <v>09</v>
      </c>
      <c r="C2929" s="3">
        <f t="shared" si="182"/>
        <v>45536</v>
      </c>
      <c r="D2929">
        <v>202409</v>
      </c>
      <c r="E2929">
        <v>14106175</v>
      </c>
      <c r="F2929">
        <v>125251</v>
      </c>
      <c r="G2929" s="1">
        <f t="shared" si="183"/>
        <v>8.8791610766206994E-3</v>
      </c>
      <c r="H2929" t="s">
        <v>194</v>
      </c>
      <c r="I2929">
        <v>773</v>
      </c>
      <c r="J2929" t="s">
        <v>212</v>
      </c>
    </row>
    <row r="2930" spans="1:10" x14ac:dyDescent="0.25">
      <c r="A2930" t="str">
        <f t="shared" si="180"/>
        <v>2024</v>
      </c>
      <c r="B2930" t="str">
        <f t="shared" si="181"/>
        <v>09</v>
      </c>
      <c r="C2930" s="3">
        <f t="shared" si="182"/>
        <v>45536</v>
      </c>
      <c r="D2930">
        <v>202409</v>
      </c>
      <c r="E2930">
        <v>792269</v>
      </c>
      <c r="F2930">
        <v>2816</v>
      </c>
      <c r="G2930" s="1">
        <f t="shared" si="183"/>
        <v>3.5543483337098889E-3</v>
      </c>
      <c r="H2930" t="s">
        <v>194</v>
      </c>
      <c r="I2930">
        <v>774</v>
      </c>
      <c r="J2930" t="s">
        <v>213</v>
      </c>
    </row>
    <row r="2931" spans="1:10" x14ac:dyDescent="0.25">
      <c r="A2931" t="str">
        <f t="shared" si="180"/>
        <v>2024</v>
      </c>
      <c r="B2931" t="str">
        <f t="shared" si="181"/>
        <v>09</v>
      </c>
      <c r="C2931" s="3">
        <f t="shared" si="182"/>
        <v>45536</v>
      </c>
      <c r="D2931">
        <v>202409</v>
      </c>
      <c r="E2931">
        <v>1201054</v>
      </c>
      <c r="F2931">
        <v>3816</v>
      </c>
      <c r="G2931" s="1">
        <f t="shared" si="183"/>
        <v>3.1772093511199329E-3</v>
      </c>
      <c r="H2931" t="s">
        <v>194</v>
      </c>
      <c r="I2931">
        <v>780</v>
      </c>
      <c r="J2931" t="s">
        <v>214</v>
      </c>
    </row>
    <row r="2932" spans="1:10" x14ac:dyDescent="0.25">
      <c r="A2932" t="str">
        <f t="shared" si="180"/>
        <v>2024</v>
      </c>
      <c r="B2932" t="str">
        <f t="shared" si="181"/>
        <v>09</v>
      </c>
      <c r="C2932" s="3">
        <f t="shared" si="182"/>
        <v>45536</v>
      </c>
      <c r="D2932">
        <v>202409</v>
      </c>
      <c r="E2932">
        <v>45507764</v>
      </c>
      <c r="F2932">
        <v>252731</v>
      </c>
      <c r="G2932" s="1">
        <f t="shared" si="183"/>
        <v>5.5535798243130556E-3</v>
      </c>
      <c r="H2932" t="s">
        <v>194</v>
      </c>
      <c r="I2932">
        <v>791</v>
      </c>
      <c r="J2932" t="s">
        <v>215</v>
      </c>
    </row>
    <row r="2933" spans="1:10" x14ac:dyDescent="0.25">
      <c r="A2933" t="str">
        <f t="shared" si="180"/>
        <v>2024</v>
      </c>
      <c r="B2933" t="str">
        <f t="shared" si="181"/>
        <v>09</v>
      </c>
      <c r="C2933" s="3">
        <f t="shared" si="182"/>
        <v>45536</v>
      </c>
      <c r="D2933">
        <v>202409</v>
      </c>
      <c r="E2933">
        <v>13199995</v>
      </c>
      <c r="F2933">
        <v>172272</v>
      </c>
      <c r="G2933" s="1">
        <f t="shared" si="183"/>
        <v>1.3050914034437134E-2</v>
      </c>
      <c r="H2933" t="s">
        <v>194</v>
      </c>
      <c r="I2933">
        <v>801</v>
      </c>
      <c r="J2933" t="s">
        <v>216</v>
      </c>
    </row>
    <row r="2934" spans="1:10" x14ac:dyDescent="0.25">
      <c r="A2934" t="str">
        <f t="shared" si="180"/>
        <v>2024</v>
      </c>
      <c r="B2934" t="str">
        <f t="shared" si="181"/>
        <v>09</v>
      </c>
      <c r="C2934" s="3">
        <f t="shared" si="182"/>
        <v>45536</v>
      </c>
      <c r="D2934">
        <v>202409</v>
      </c>
      <c r="E2934">
        <v>240185</v>
      </c>
      <c r="F2934">
        <v>2853</v>
      </c>
      <c r="G2934" s="1">
        <f t="shared" si="183"/>
        <v>1.1878343776672148E-2</v>
      </c>
      <c r="H2934" t="s">
        <v>194</v>
      </c>
      <c r="I2934">
        <v>811</v>
      </c>
      <c r="J2934" t="s">
        <v>217</v>
      </c>
    </row>
    <row r="2935" spans="1:10" x14ac:dyDescent="0.25">
      <c r="A2935" t="str">
        <f t="shared" si="180"/>
        <v>2024</v>
      </c>
      <c r="B2935" t="str">
        <f t="shared" si="181"/>
        <v>09</v>
      </c>
      <c r="C2935" s="3">
        <f t="shared" si="182"/>
        <v>45536</v>
      </c>
      <c r="D2935">
        <v>202409</v>
      </c>
      <c r="E2935">
        <v>16350956</v>
      </c>
      <c r="F2935">
        <v>208414</v>
      </c>
      <c r="G2935" s="1">
        <f t="shared" si="183"/>
        <v>1.2746288351580176E-2</v>
      </c>
      <c r="H2935" t="s">
        <v>194</v>
      </c>
      <c r="I2935">
        <v>812</v>
      </c>
      <c r="J2935" t="s">
        <v>218</v>
      </c>
    </row>
    <row r="2936" spans="1:10" x14ac:dyDescent="0.25">
      <c r="A2936" t="str">
        <f t="shared" si="180"/>
        <v>2024</v>
      </c>
      <c r="B2936" t="str">
        <f t="shared" si="181"/>
        <v>09</v>
      </c>
      <c r="C2936" s="3">
        <f t="shared" si="182"/>
        <v>45536</v>
      </c>
      <c r="D2936">
        <v>202409</v>
      </c>
      <c r="E2936">
        <v>1952529</v>
      </c>
      <c r="F2936">
        <v>42359</v>
      </c>
      <c r="G2936" s="1">
        <f t="shared" si="183"/>
        <v>2.1694428098122998E-2</v>
      </c>
      <c r="H2936" t="s">
        <v>194</v>
      </c>
      <c r="I2936">
        <v>813</v>
      </c>
      <c r="J2936" t="s">
        <v>219</v>
      </c>
    </row>
    <row r="2937" spans="1:10" x14ac:dyDescent="0.25">
      <c r="A2937" t="str">
        <f t="shared" si="180"/>
        <v>2024</v>
      </c>
      <c r="B2937" t="str">
        <f t="shared" si="181"/>
        <v>09</v>
      </c>
      <c r="C2937" s="3">
        <f t="shared" si="182"/>
        <v>45536</v>
      </c>
      <c r="D2937">
        <v>202409</v>
      </c>
      <c r="E2937">
        <v>2946512</v>
      </c>
      <c r="F2937">
        <v>53970</v>
      </c>
      <c r="G2937" s="1">
        <f t="shared" si="183"/>
        <v>1.8316572272571774E-2</v>
      </c>
      <c r="H2937" t="s">
        <v>194</v>
      </c>
      <c r="I2937">
        <v>821</v>
      </c>
      <c r="J2937" t="s">
        <v>220</v>
      </c>
    </row>
    <row r="2938" spans="1:10" x14ac:dyDescent="0.25">
      <c r="A2938" t="str">
        <f t="shared" si="180"/>
        <v>2024</v>
      </c>
      <c r="B2938" t="str">
        <f t="shared" si="181"/>
        <v>09</v>
      </c>
      <c r="C2938" s="3">
        <f t="shared" si="182"/>
        <v>45536</v>
      </c>
      <c r="D2938">
        <v>202409</v>
      </c>
      <c r="E2938">
        <v>601531</v>
      </c>
      <c r="F2938">
        <v>66283</v>
      </c>
      <c r="G2938" s="1">
        <f t="shared" si="183"/>
        <v>0.11019049724785589</v>
      </c>
      <c r="H2938" t="s">
        <v>194</v>
      </c>
      <c r="I2938">
        <v>822</v>
      </c>
      <c r="J2938" t="s">
        <v>221</v>
      </c>
    </row>
    <row r="2939" spans="1:10" x14ac:dyDescent="0.25">
      <c r="A2939" t="str">
        <f t="shared" si="180"/>
        <v>2024</v>
      </c>
      <c r="B2939" t="str">
        <f t="shared" si="181"/>
        <v>09</v>
      </c>
      <c r="C2939" s="3">
        <f t="shared" si="182"/>
        <v>45536</v>
      </c>
      <c r="D2939">
        <v>202409</v>
      </c>
      <c r="E2939">
        <v>440022</v>
      </c>
      <c r="F2939">
        <v>963</v>
      </c>
      <c r="G2939" s="1">
        <f t="shared" si="183"/>
        <v>2.1885269372894992E-3</v>
      </c>
      <c r="H2939" t="s">
        <v>194</v>
      </c>
      <c r="I2939">
        <v>823</v>
      </c>
      <c r="J2939" t="s">
        <v>222</v>
      </c>
    </row>
    <row r="2940" spans="1:10" x14ac:dyDescent="0.25">
      <c r="A2940" t="str">
        <f t="shared" si="180"/>
        <v>2024</v>
      </c>
      <c r="B2940" t="str">
        <f t="shared" si="181"/>
        <v>09</v>
      </c>
      <c r="C2940" s="3">
        <f t="shared" si="182"/>
        <v>45536</v>
      </c>
      <c r="D2940">
        <v>202409</v>
      </c>
      <c r="E2940">
        <v>421100938</v>
      </c>
      <c r="F2940">
        <v>2993861</v>
      </c>
      <c r="G2940" s="1">
        <f t="shared" si="183"/>
        <v>7.1096042061060431E-3</v>
      </c>
      <c r="H2940" t="s">
        <v>194</v>
      </c>
      <c r="I2940">
        <v>829</v>
      </c>
      <c r="J2940" t="s">
        <v>223</v>
      </c>
    </row>
    <row r="2941" spans="1:10" x14ac:dyDescent="0.25">
      <c r="A2941" t="str">
        <f t="shared" si="180"/>
        <v>2024</v>
      </c>
      <c r="B2941" t="str">
        <f t="shared" si="181"/>
        <v>09</v>
      </c>
      <c r="C2941" s="3">
        <f t="shared" si="182"/>
        <v>45536</v>
      </c>
      <c r="D2941">
        <v>202409</v>
      </c>
      <c r="E2941">
        <v>957785127</v>
      </c>
      <c r="F2941">
        <v>124688</v>
      </c>
      <c r="G2941" s="1">
        <f t="shared" si="183"/>
        <v>1.3018368784922674E-4</v>
      </c>
      <c r="H2941" t="s">
        <v>224</v>
      </c>
      <c r="I2941">
        <v>841</v>
      </c>
      <c r="J2941" t="s">
        <v>225</v>
      </c>
    </row>
    <row r="2942" spans="1:10" x14ac:dyDescent="0.25">
      <c r="A2942" t="str">
        <f t="shared" si="180"/>
        <v>2024</v>
      </c>
      <c r="B2942" t="str">
        <f t="shared" si="181"/>
        <v>09</v>
      </c>
      <c r="C2942" s="3">
        <f t="shared" si="182"/>
        <v>45536</v>
      </c>
      <c r="D2942">
        <v>202409</v>
      </c>
      <c r="E2942">
        <v>2206280</v>
      </c>
      <c r="F2942">
        <v>41578</v>
      </c>
      <c r="G2942" s="1">
        <f t="shared" si="183"/>
        <v>1.8845296154613195E-2</v>
      </c>
      <c r="H2942" t="s">
        <v>224</v>
      </c>
      <c r="I2942">
        <v>842</v>
      </c>
      <c r="J2942" t="s">
        <v>226</v>
      </c>
    </row>
    <row r="2943" spans="1:10" x14ac:dyDescent="0.25">
      <c r="A2943" t="str">
        <f t="shared" si="180"/>
        <v>2024</v>
      </c>
      <c r="B2943" t="str">
        <f t="shared" si="181"/>
        <v>09</v>
      </c>
      <c r="C2943" s="3">
        <f t="shared" si="182"/>
        <v>45536</v>
      </c>
      <c r="D2943">
        <v>202409</v>
      </c>
      <c r="E2943">
        <v>3478439</v>
      </c>
      <c r="F2943">
        <v>14544</v>
      </c>
      <c r="G2943" s="1">
        <f t="shared" si="183"/>
        <v>4.1811858710185806E-3</v>
      </c>
      <c r="H2943" t="s">
        <v>224</v>
      </c>
      <c r="I2943">
        <v>843</v>
      </c>
      <c r="J2943" t="s">
        <v>227</v>
      </c>
    </row>
    <row r="2944" spans="1:10" x14ac:dyDescent="0.25">
      <c r="A2944" t="str">
        <f t="shared" si="180"/>
        <v>2024</v>
      </c>
      <c r="B2944" t="str">
        <f t="shared" si="181"/>
        <v>09</v>
      </c>
      <c r="C2944" s="3">
        <f t="shared" si="182"/>
        <v>45536</v>
      </c>
      <c r="D2944">
        <v>202409</v>
      </c>
      <c r="E2944">
        <v>8157951</v>
      </c>
      <c r="F2944">
        <v>109176</v>
      </c>
      <c r="G2944" s="1">
        <f t="shared" si="183"/>
        <v>1.338277221817096E-2</v>
      </c>
      <c r="H2944" t="s">
        <v>228</v>
      </c>
      <c r="I2944">
        <v>851</v>
      </c>
      <c r="J2944" t="s">
        <v>229</v>
      </c>
    </row>
    <row r="2945" spans="1:10" x14ac:dyDescent="0.25">
      <c r="A2945" t="str">
        <f t="shared" si="180"/>
        <v>2024</v>
      </c>
      <c r="B2945" t="str">
        <f t="shared" si="181"/>
        <v>09</v>
      </c>
      <c r="C2945" s="3">
        <f t="shared" si="182"/>
        <v>45536</v>
      </c>
      <c r="D2945">
        <v>202409</v>
      </c>
      <c r="E2945">
        <v>1941244</v>
      </c>
      <c r="F2945">
        <v>38387</v>
      </c>
      <c r="G2945" s="1">
        <f t="shared" si="183"/>
        <v>1.9774433301532418E-2</v>
      </c>
      <c r="H2945" t="s">
        <v>228</v>
      </c>
      <c r="I2945">
        <v>852</v>
      </c>
      <c r="J2945" t="s">
        <v>230</v>
      </c>
    </row>
    <row r="2946" spans="1:10" x14ac:dyDescent="0.25">
      <c r="A2946" t="str">
        <f t="shared" si="180"/>
        <v>2024</v>
      </c>
      <c r="B2946" t="str">
        <f t="shared" si="181"/>
        <v>09</v>
      </c>
      <c r="C2946" s="3">
        <f t="shared" si="182"/>
        <v>45536</v>
      </c>
      <c r="D2946">
        <v>202409</v>
      </c>
      <c r="E2946">
        <v>21771925</v>
      </c>
      <c r="F2946">
        <v>3989</v>
      </c>
      <c r="G2946" s="1">
        <f t="shared" si="183"/>
        <v>1.8321760707884122E-4</v>
      </c>
      <c r="H2946" t="s">
        <v>228</v>
      </c>
      <c r="I2946">
        <v>853</v>
      </c>
      <c r="J2946" t="s">
        <v>231</v>
      </c>
    </row>
    <row r="2947" spans="1:10" x14ac:dyDescent="0.25">
      <c r="A2947" t="str">
        <f t="shared" ref="A2947:A3010" si="184">LEFT(D2947,4)</f>
        <v>2024</v>
      </c>
      <c r="B2947" t="str">
        <f t="shared" ref="B2947:B3010" si="185">RIGHT(D2947,2)</f>
        <v>09</v>
      </c>
      <c r="C2947" s="3">
        <f t="shared" ref="C2947:C3010" si="186">DATE(A2947,B2947,1)</f>
        <v>45536</v>
      </c>
      <c r="D2947">
        <v>202409</v>
      </c>
      <c r="E2947">
        <v>59141150</v>
      </c>
      <c r="F2947">
        <v>482574</v>
      </c>
      <c r="G2947" s="1">
        <f t="shared" ref="G2947:G3010" si="187">F2947/E2947</f>
        <v>8.1596992956680763E-3</v>
      </c>
      <c r="H2947" t="s">
        <v>228</v>
      </c>
      <c r="I2947">
        <v>854</v>
      </c>
      <c r="J2947" t="s">
        <v>232</v>
      </c>
    </row>
    <row r="2948" spans="1:10" x14ac:dyDescent="0.25">
      <c r="A2948" t="str">
        <f t="shared" si="184"/>
        <v>2024</v>
      </c>
      <c r="B2948" t="str">
        <f t="shared" si="185"/>
        <v>09</v>
      </c>
      <c r="C2948" s="3">
        <f t="shared" si="186"/>
        <v>45536</v>
      </c>
      <c r="D2948">
        <v>202409</v>
      </c>
      <c r="E2948">
        <v>1252567</v>
      </c>
      <c r="F2948">
        <v>27693</v>
      </c>
      <c r="G2948" s="1">
        <f t="shared" si="187"/>
        <v>2.210899696383507E-2</v>
      </c>
      <c r="H2948" t="s">
        <v>228</v>
      </c>
      <c r="I2948">
        <v>855</v>
      </c>
      <c r="J2948" t="s">
        <v>233</v>
      </c>
    </row>
    <row r="2949" spans="1:10" x14ac:dyDescent="0.25">
      <c r="A2949" t="str">
        <f t="shared" si="184"/>
        <v>2024</v>
      </c>
      <c r="B2949" t="str">
        <f t="shared" si="185"/>
        <v>09</v>
      </c>
      <c r="C2949" s="3">
        <f t="shared" si="186"/>
        <v>45536</v>
      </c>
      <c r="D2949">
        <v>202409</v>
      </c>
      <c r="E2949">
        <v>214305124</v>
      </c>
      <c r="F2949">
        <v>1462075</v>
      </c>
      <c r="G2949" s="1">
        <f t="shared" si="187"/>
        <v>6.8223987028886903E-3</v>
      </c>
      <c r="H2949" t="s">
        <v>234</v>
      </c>
      <c r="I2949">
        <v>861</v>
      </c>
      <c r="J2949" t="s">
        <v>235</v>
      </c>
    </row>
    <row r="2950" spans="1:10" x14ac:dyDescent="0.25">
      <c r="A2950" t="str">
        <f t="shared" si="184"/>
        <v>2024</v>
      </c>
      <c r="B2950" t="str">
        <f t="shared" si="185"/>
        <v>09</v>
      </c>
      <c r="C2950" s="3">
        <f t="shared" si="186"/>
        <v>45536</v>
      </c>
      <c r="D2950">
        <v>202409</v>
      </c>
      <c r="E2950">
        <v>8862997</v>
      </c>
      <c r="F2950">
        <v>97303</v>
      </c>
      <c r="G2950" s="1">
        <f t="shared" si="187"/>
        <v>1.0978566279555324E-2</v>
      </c>
      <c r="H2950" t="s">
        <v>234</v>
      </c>
      <c r="I2950">
        <v>862</v>
      </c>
      <c r="J2950" t="s">
        <v>236</v>
      </c>
    </row>
    <row r="2951" spans="1:10" x14ac:dyDescent="0.25">
      <c r="A2951" t="str">
        <f t="shared" si="184"/>
        <v>2024</v>
      </c>
      <c r="B2951" t="str">
        <f t="shared" si="185"/>
        <v>09</v>
      </c>
      <c r="C2951" s="3">
        <f t="shared" si="186"/>
        <v>45536</v>
      </c>
      <c r="D2951">
        <v>202409</v>
      </c>
      <c r="E2951">
        <v>12113469</v>
      </c>
      <c r="F2951">
        <v>54772</v>
      </c>
      <c r="G2951" s="1">
        <f t="shared" si="187"/>
        <v>4.5215784182053879E-3</v>
      </c>
      <c r="H2951" t="s">
        <v>234</v>
      </c>
      <c r="I2951">
        <v>863</v>
      </c>
      <c r="J2951" t="s">
        <v>237</v>
      </c>
    </row>
    <row r="2952" spans="1:10" x14ac:dyDescent="0.25">
      <c r="A2952" t="str">
        <f t="shared" si="184"/>
        <v>2024</v>
      </c>
      <c r="B2952" t="str">
        <f t="shared" si="185"/>
        <v>09</v>
      </c>
      <c r="C2952" s="3">
        <f t="shared" si="186"/>
        <v>45536</v>
      </c>
      <c r="D2952">
        <v>202409</v>
      </c>
      <c r="E2952">
        <v>2845349</v>
      </c>
      <c r="F2952">
        <v>52026</v>
      </c>
      <c r="G2952" s="1">
        <f t="shared" si="187"/>
        <v>1.8284575986987888E-2</v>
      </c>
      <c r="H2952" t="s">
        <v>234</v>
      </c>
      <c r="I2952">
        <v>864</v>
      </c>
      <c r="J2952" t="s">
        <v>238</v>
      </c>
    </row>
    <row r="2953" spans="1:10" x14ac:dyDescent="0.25">
      <c r="A2953" t="str">
        <f t="shared" si="184"/>
        <v>2024</v>
      </c>
      <c r="B2953" t="str">
        <f t="shared" si="185"/>
        <v>09</v>
      </c>
      <c r="C2953" s="3">
        <f t="shared" si="186"/>
        <v>45536</v>
      </c>
      <c r="D2953">
        <v>202409</v>
      </c>
      <c r="E2953">
        <v>148078909</v>
      </c>
      <c r="F2953">
        <v>1779331</v>
      </c>
      <c r="G2953" s="1">
        <f t="shared" si="187"/>
        <v>1.2016100145632489E-2</v>
      </c>
      <c r="H2953" t="s">
        <v>234</v>
      </c>
      <c r="I2953">
        <v>869</v>
      </c>
      <c r="J2953" t="s">
        <v>239</v>
      </c>
    </row>
    <row r="2954" spans="1:10" x14ac:dyDescent="0.25">
      <c r="A2954" t="str">
        <f t="shared" si="184"/>
        <v>2024</v>
      </c>
      <c r="B2954" t="str">
        <f t="shared" si="185"/>
        <v>09</v>
      </c>
      <c r="C2954" s="3">
        <f t="shared" si="186"/>
        <v>45536</v>
      </c>
      <c r="D2954">
        <v>202409</v>
      </c>
      <c r="E2954">
        <v>3112991</v>
      </c>
      <c r="F2954">
        <v>27855</v>
      </c>
      <c r="G2954" s="1">
        <f t="shared" si="187"/>
        <v>8.9479860365802542E-3</v>
      </c>
      <c r="H2954" t="s">
        <v>234</v>
      </c>
      <c r="I2954">
        <v>870</v>
      </c>
      <c r="J2954" t="s">
        <v>240</v>
      </c>
    </row>
    <row r="2955" spans="1:10" x14ac:dyDescent="0.25">
      <c r="A2955" t="str">
        <f t="shared" si="184"/>
        <v>2024</v>
      </c>
      <c r="B2955" t="str">
        <f t="shared" si="185"/>
        <v>09</v>
      </c>
      <c r="C2955" s="3">
        <f t="shared" si="186"/>
        <v>45536</v>
      </c>
      <c r="D2955">
        <v>202409</v>
      </c>
      <c r="E2955">
        <v>577107</v>
      </c>
      <c r="F2955">
        <v>29891</v>
      </c>
      <c r="G2955" s="1">
        <f t="shared" si="187"/>
        <v>5.1794554562672089E-2</v>
      </c>
      <c r="H2955" t="s">
        <v>234</v>
      </c>
      <c r="I2955">
        <v>880</v>
      </c>
      <c r="J2955" t="s">
        <v>241</v>
      </c>
    </row>
    <row r="2956" spans="1:10" x14ac:dyDescent="0.25">
      <c r="A2956" t="str">
        <f t="shared" si="184"/>
        <v>2024</v>
      </c>
      <c r="B2956" t="str">
        <f t="shared" si="185"/>
        <v>09</v>
      </c>
      <c r="C2956" s="3">
        <f t="shared" si="186"/>
        <v>45536</v>
      </c>
      <c r="D2956">
        <v>202409</v>
      </c>
      <c r="E2956">
        <v>12261585</v>
      </c>
      <c r="F2956">
        <v>178922</v>
      </c>
      <c r="G2956" s="1">
        <f t="shared" si="187"/>
        <v>1.4592077614761877E-2</v>
      </c>
      <c r="H2956" t="s">
        <v>234</v>
      </c>
      <c r="I2956">
        <v>900</v>
      </c>
      <c r="J2956" t="s">
        <v>242</v>
      </c>
    </row>
    <row r="2957" spans="1:10" x14ac:dyDescent="0.25">
      <c r="A2957" t="str">
        <f t="shared" si="184"/>
        <v>2024</v>
      </c>
      <c r="B2957" t="str">
        <f t="shared" si="185"/>
        <v>09</v>
      </c>
      <c r="C2957" s="3">
        <f t="shared" si="186"/>
        <v>45536</v>
      </c>
      <c r="D2957">
        <v>202409</v>
      </c>
      <c r="E2957">
        <v>12813022</v>
      </c>
      <c r="F2957">
        <v>30139</v>
      </c>
      <c r="G2957" s="1">
        <f t="shared" si="187"/>
        <v>2.3522163623850797E-3</v>
      </c>
      <c r="H2957" t="s">
        <v>234</v>
      </c>
      <c r="I2957">
        <v>910</v>
      </c>
      <c r="J2957" t="s">
        <v>243</v>
      </c>
    </row>
    <row r="2958" spans="1:10" x14ac:dyDescent="0.25">
      <c r="A2958" t="str">
        <f t="shared" si="184"/>
        <v>2024</v>
      </c>
      <c r="B2958" t="str">
        <f t="shared" si="185"/>
        <v>09</v>
      </c>
      <c r="C2958" s="3">
        <f t="shared" si="186"/>
        <v>45536</v>
      </c>
      <c r="D2958">
        <v>202409</v>
      </c>
      <c r="E2958">
        <v>7801671</v>
      </c>
      <c r="F2958">
        <v>20679</v>
      </c>
      <c r="G2958" s="1">
        <f t="shared" si="187"/>
        <v>2.65058600907421E-3</v>
      </c>
      <c r="H2958" t="s">
        <v>234</v>
      </c>
      <c r="I2958">
        <v>920</v>
      </c>
      <c r="J2958" t="s">
        <v>244</v>
      </c>
    </row>
    <row r="2959" spans="1:10" x14ac:dyDescent="0.25">
      <c r="A2959" t="str">
        <f t="shared" si="184"/>
        <v>2024</v>
      </c>
      <c r="B2959" t="str">
        <f t="shared" si="185"/>
        <v>09</v>
      </c>
      <c r="C2959" s="3">
        <f t="shared" si="186"/>
        <v>45536</v>
      </c>
      <c r="D2959">
        <v>202409</v>
      </c>
      <c r="E2959">
        <v>43034896</v>
      </c>
      <c r="F2959">
        <v>362130</v>
      </c>
      <c r="G2959" s="1">
        <f t="shared" si="187"/>
        <v>8.4147990040454607E-3</v>
      </c>
      <c r="H2959" t="s">
        <v>234</v>
      </c>
      <c r="I2959">
        <v>931</v>
      </c>
      <c r="J2959" t="s">
        <v>245</v>
      </c>
    </row>
    <row r="2960" spans="1:10" x14ac:dyDescent="0.25">
      <c r="A2960" t="str">
        <f t="shared" si="184"/>
        <v>2024</v>
      </c>
      <c r="B2960" t="str">
        <f t="shared" si="185"/>
        <v>09</v>
      </c>
      <c r="C2960" s="3">
        <f t="shared" si="186"/>
        <v>45536</v>
      </c>
      <c r="D2960">
        <v>202409</v>
      </c>
      <c r="E2960">
        <v>5495187</v>
      </c>
      <c r="F2960">
        <v>18775</v>
      </c>
      <c r="G2960" s="1">
        <f t="shared" si="187"/>
        <v>3.4166262221831576E-3</v>
      </c>
      <c r="H2960" t="s">
        <v>234</v>
      </c>
      <c r="I2960">
        <v>939</v>
      </c>
      <c r="J2960" t="s">
        <v>246</v>
      </c>
    </row>
    <row r="2961" spans="1:10" x14ac:dyDescent="0.25">
      <c r="A2961" t="str">
        <f t="shared" si="184"/>
        <v>2024</v>
      </c>
      <c r="B2961" t="str">
        <f t="shared" si="185"/>
        <v>09</v>
      </c>
      <c r="C2961" s="3">
        <f t="shared" si="186"/>
        <v>45536</v>
      </c>
      <c r="D2961">
        <v>202409</v>
      </c>
      <c r="E2961">
        <v>11279589</v>
      </c>
      <c r="F2961">
        <v>270536</v>
      </c>
      <c r="G2961" s="1">
        <f t="shared" si="187"/>
        <v>2.3984561848840413E-2</v>
      </c>
      <c r="H2961" t="s">
        <v>234</v>
      </c>
      <c r="I2961">
        <v>941</v>
      </c>
      <c r="J2961" t="s">
        <v>247</v>
      </c>
    </row>
    <row r="2962" spans="1:10" x14ac:dyDescent="0.25">
      <c r="A2962" t="str">
        <f t="shared" si="184"/>
        <v>2024</v>
      </c>
      <c r="B2962" t="str">
        <f t="shared" si="185"/>
        <v>09</v>
      </c>
      <c r="C2962" s="3">
        <f t="shared" si="186"/>
        <v>45536</v>
      </c>
      <c r="D2962">
        <v>202409</v>
      </c>
      <c r="E2962">
        <v>1928569</v>
      </c>
      <c r="F2962">
        <v>74110</v>
      </c>
      <c r="G2962" s="1">
        <f t="shared" si="187"/>
        <v>3.8427455797536932E-2</v>
      </c>
      <c r="H2962" t="s">
        <v>234</v>
      </c>
      <c r="I2962">
        <v>942</v>
      </c>
      <c r="J2962" t="s">
        <v>248</v>
      </c>
    </row>
    <row r="2963" spans="1:10" x14ac:dyDescent="0.25">
      <c r="A2963" t="str">
        <f t="shared" si="184"/>
        <v>2024</v>
      </c>
      <c r="B2963" t="str">
        <f t="shared" si="185"/>
        <v>09</v>
      </c>
      <c r="C2963" s="3">
        <f t="shared" si="186"/>
        <v>45536</v>
      </c>
      <c r="D2963">
        <v>202409</v>
      </c>
      <c r="E2963">
        <v>64571734</v>
      </c>
      <c r="F2963">
        <v>246255</v>
      </c>
      <c r="G2963" s="1">
        <f t="shared" si="187"/>
        <v>3.813665589342854E-3</v>
      </c>
      <c r="H2963" t="s">
        <v>234</v>
      </c>
      <c r="I2963">
        <v>949</v>
      </c>
      <c r="J2963" t="s">
        <v>249</v>
      </c>
    </row>
    <row r="2964" spans="1:10" x14ac:dyDescent="0.25">
      <c r="A2964" t="str">
        <f t="shared" si="184"/>
        <v>2024</v>
      </c>
      <c r="B2964" t="str">
        <f t="shared" si="185"/>
        <v>09</v>
      </c>
      <c r="C2964" s="3">
        <f t="shared" si="186"/>
        <v>45536</v>
      </c>
      <c r="D2964">
        <v>202409</v>
      </c>
      <c r="E2964">
        <v>2210781</v>
      </c>
      <c r="F2964">
        <v>28013</v>
      </c>
      <c r="G2964" s="1">
        <f t="shared" si="187"/>
        <v>1.267108772872573E-2</v>
      </c>
      <c r="H2964" t="s">
        <v>234</v>
      </c>
      <c r="I2964">
        <v>951</v>
      </c>
      <c r="J2964" t="s">
        <v>250</v>
      </c>
    </row>
    <row r="2965" spans="1:10" x14ac:dyDescent="0.25">
      <c r="A2965" t="str">
        <f t="shared" si="184"/>
        <v>2024</v>
      </c>
      <c r="B2965" t="str">
        <f t="shared" si="185"/>
        <v>09</v>
      </c>
      <c r="C2965" s="3">
        <f t="shared" si="186"/>
        <v>45536</v>
      </c>
      <c r="D2965">
        <v>202409</v>
      </c>
      <c r="E2965">
        <v>1435004</v>
      </c>
      <c r="F2965">
        <v>33834</v>
      </c>
      <c r="G2965" s="1">
        <f t="shared" si="187"/>
        <v>2.3577634626802433E-2</v>
      </c>
      <c r="H2965" t="s">
        <v>234</v>
      </c>
      <c r="I2965">
        <v>952</v>
      </c>
      <c r="J2965" t="s">
        <v>251</v>
      </c>
    </row>
    <row r="2966" spans="1:10" x14ac:dyDescent="0.25">
      <c r="A2966" t="str">
        <f t="shared" si="184"/>
        <v>2024</v>
      </c>
      <c r="B2966" t="str">
        <f t="shared" si="185"/>
        <v>09</v>
      </c>
      <c r="C2966" s="3">
        <f t="shared" si="186"/>
        <v>45536</v>
      </c>
      <c r="D2966">
        <v>202409</v>
      </c>
      <c r="E2966">
        <v>507518036</v>
      </c>
      <c r="F2966">
        <v>11651514</v>
      </c>
      <c r="G2966" s="1">
        <f t="shared" si="187"/>
        <v>2.2957832379379716E-2</v>
      </c>
      <c r="H2966" t="s">
        <v>234</v>
      </c>
      <c r="I2966">
        <v>960</v>
      </c>
      <c r="J2966" t="s">
        <v>252</v>
      </c>
    </row>
    <row r="2967" spans="1:10" x14ac:dyDescent="0.25">
      <c r="A2967" t="str">
        <f t="shared" si="184"/>
        <v>2024</v>
      </c>
      <c r="B2967" t="str">
        <f t="shared" si="185"/>
        <v>09</v>
      </c>
      <c r="C2967" s="3">
        <f t="shared" si="186"/>
        <v>45536</v>
      </c>
      <c r="D2967">
        <v>202409</v>
      </c>
      <c r="E2967">
        <v>277969</v>
      </c>
      <c r="F2967">
        <v>6433</v>
      </c>
      <c r="G2967" s="1">
        <f t="shared" si="187"/>
        <v>2.314286844935946E-2</v>
      </c>
      <c r="H2967" t="s">
        <v>234</v>
      </c>
      <c r="I2967">
        <v>970</v>
      </c>
      <c r="J2967" t="s">
        <v>254</v>
      </c>
    </row>
    <row r="2968" spans="1:10" x14ac:dyDescent="0.25">
      <c r="A2968" t="str">
        <f t="shared" si="184"/>
        <v>2024</v>
      </c>
      <c r="B2968" t="str">
        <f t="shared" si="185"/>
        <v>09</v>
      </c>
      <c r="C2968" s="3">
        <f t="shared" si="186"/>
        <v>45536</v>
      </c>
      <c r="D2968">
        <v>202409</v>
      </c>
      <c r="E2968">
        <v>759972</v>
      </c>
      <c r="F2968">
        <v>2440</v>
      </c>
      <c r="G2968" s="1">
        <f t="shared" si="187"/>
        <v>3.2106446026958888E-3</v>
      </c>
      <c r="H2968" t="s">
        <v>234</v>
      </c>
      <c r="I2968">
        <v>990</v>
      </c>
      <c r="J2968" t="s">
        <v>254</v>
      </c>
    </row>
    <row r="2969" spans="1:10" x14ac:dyDescent="0.25">
      <c r="A2969" t="str">
        <f t="shared" si="184"/>
        <v>2024</v>
      </c>
      <c r="B2969" t="str">
        <f t="shared" si="185"/>
        <v>09</v>
      </c>
      <c r="C2969" s="3">
        <f t="shared" si="186"/>
        <v>45536</v>
      </c>
      <c r="D2969">
        <v>202409</v>
      </c>
      <c r="E2969">
        <v>145350421</v>
      </c>
      <c r="F2969">
        <v>3887884</v>
      </c>
      <c r="G2969" s="1">
        <f t="shared" si="187"/>
        <v>2.674835045713421E-2</v>
      </c>
      <c r="H2969" t="s">
        <v>234</v>
      </c>
      <c r="I2969">
        <v>999</v>
      </c>
      <c r="J2969" t="s">
        <v>253</v>
      </c>
    </row>
    <row r="2970" spans="1:10" x14ac:dyDescent="0.25">
      <c r="A2970" t="str">
        <f t="shared" si="184"/>
        <v>2024</v>
      </c>
      <c r="B2970" t="str">
        <f t="shared" si="185"/>
        <v>10</v>
      </c>
      <c r="C2970" s="3">
        <f t="shared" si="186"/>
        <v>45566</v>
      </c>
      <c r="D2970">
        <v>202410</v>
      </c>
      <c r="E2970">
        <v>3400995710</v>
      </c>
      <c r="F2970">
        <v>38309639</v>
      </c>
      <c r="G2970" s="1">
        <f t="shared" si="187"/>
        <v>1.1264242082798746E-2</v>
      </c>
      <c r="H2970" t="s">
        <v>4</v>
      </c>
      <c r="I2970">
        <v>11</v>
      </c>
      <c r="J2970" t="s">
        <v>5</v>
      </c>
    </row>
    <row r="2971" spans="1:10" x14ac:dyDescent="0.25">
      <c r="A2971" t="str">
        <f t="shared" si="184"/>
        <v>2024</v>
      </c>
      <c r="B2971" t="str">
        <f t="shared" si="185"/>
        <v>10</v>
      </c>
      <c r="C2971" s="3">
        <f t="shared" si="186"/>
        <v>45566</v>
      </c>
      <c r="D2971">
        <v>202410</v>
      </c>
      <c r="E2971">
        <v>331440961</v>
      </c>
      <c r="F2971">
        <v>9697551</v>
      </c>
      <c r="G2971" s="1">
        <f t="shared" si="187"/>
        <v>2.9258758394681339E-2</v>
      </c>
      <c r="H2971" t="s">
        <v>4</v>
      </c>
      <c r="I2971">
        <v>12</v>
      </c>
      <c r="J2971" t="s">
        <v>6</v>
      </c>
    </row>
    <row r="2972" spans="1:10" x14ac:dyDescent="0.25">
      <c r="A2972" t="str">
        <f t="shared" si="184"/>
        <v>2024</v>
      </c>
      <c r="B2972" t="str">
        <f t="shared" si="185"/>
        <v>10</v>
      </c>
      <c r="C2972" s="3">
        <f t="shared" si="186"/>
        <v>45566</v>
      </c>
      <c r="D2972">
        <v>202410</v>
      </c>
      <c r="E2972">
        <v>159382435</v>
      </c>
      <c r="F2972">
        <v>246356</v>
      </c>
      <c r="G2972" s="1">
        <f t="shared" si="187"/>
        <v>1.545691029253004E-3</v>
      </c>
      <c r="H2972" t="s">
        <v>4</v>
      </c>
      <c r="I2972">
        <v>13</v>
      </c>
      <c r="J2972" t="s">
        <v>7</v>
      </c>
    </row>
    <row r="2973" spans="1:10" x14ac:dyDescent="0.25">
      <c r="A2973" t="str">
        <f t="shared" si="184"/>
        <v>2024</v>
      </c>
      <c r="B2973" t="str">
        <f t="shared" si="185"/>
        <v>10</v>
      </c>
      <c r="C2973" s="3">
        <f t="shared" si="186"/>
        <v>45566</v>
      </c>
      <c r="D2973">
        <v>202410</v>
      </c>
      <c r="E2973">
        <v>1406287380</v>
      </c>
      <c r="F2973">
        <v>5994060</v>
      </c>
      <c r="G2973" s="1">
        <f t="shared" si="187"/>
        <v>4.2623293682689523E-3</v>
      </c>
      <c r="H2973" t="s">
        <v>4</v>
      </c>
      <c r="I2973">
        <v>14</v>
      </c>
      <c r="J2973" t="s">
        <v>8</v>
      </c>
    </row>
    <row r="2974" spans="1:10" x14ac:dyDescent="0.25">
      <c r="A2974" t="str">
        <f t="shared" si="184"/>
        <v>2024</v>
      </c>
      <c r="B2974" t="str">
        <f t="shared" si="185"/>
        <v>10</v>
      </c>
      <c r="C2974" s="3">
        <f t="shared" si="186"/>
        <v>45566</v>
      </c>
      <c r="D2974">
        <v>202410</v>
      </c>
      <c r="E2974">
        <v>494377152</v>
      </c>
      <c r="F2974">
        <v>6017023</v>
      </c>
      <c r="G2974" s="1">
        <f t="shared" si="187"/>
        <v>1.2170916426170115E-2</v>
      </c>
      <c r="H2974" t="s">
        <v>4</v>
      </c>
      <c r="I2974">
        <v>16</v>
      </c>
      <c r="J2974" t="s">
        <v>9</v>
      </c>
    </row>
    <row r="2975" spans="1:10" x14ac:dyDescent="0.25">
      <c r="A2975" t="str">
        <f t="shared" si="184"/>
        <v>2024</v>
      </c>
      <c r="B2975" t="str">
        <f t="shared" si="185"/>
        <v>10</v>
      </c>
      <c r="C2975" s="3">
        <f t="shared" si="186"/>
        <v>45566</v>
      </c>
      <c r="D2975">
        <v>202410</v>
      </c>
      <c r="E2975">
        <v>180723</v>
      </c>
      <c r="F2975">
        <v>583</v>
      </c>
      <c r="G2975" s="1">
        <f t="shared" si="187"/>
        <v>3.2259313977744948E-3</v>
      </c>
      <c r="H2975" t="s">
        <v>4</v>
      </c>
      <c r="I2975">
        <v>17</v>
      </c>
      <c r="J2975" t="s">
        <v>10</v>
      </c>
    </row>
    <row r="2976" spans="1:10" x14ac:dyDescent="0.25">
      <c r="A2976" t="str">
        <f t="shared" si="184"/>
        <v>2024</v>
      </c>
      <c r="B2976" t="str">
        <f t="shared" si="185"/>
        <v>10</v>
      </c>
      <c r="C2976" s="3">
        <f t="shared" si="186"/>
        <v>45566</v>
      </c>
      <c r="D2976">
        <v>202410</v>
      </c>
      <c r="E2976">
        <v>1449625</v>
      </c>
      <c r="F2976">
        <v>2885</v>
      </c>
      <c r="G2976" s="1">
        <f t="shared" si="187"/>
        <v>1.9901698715184962E-3</v>
      </c>
      <c r="H2976" t="s">
        <v>4</v>
      </c>
      <c r="I2976">
        <v>21</v>
      </c>
      <c r="J2976" t="s">
        <v>11</v>
      </c>
    </row>
    <row r="2977" spans="1:10" x14ac:dyDescent="0.25">
      <c r="A2977" t="str">
        <f t="shared" si="184"/>
        <v>2024</v>
      </c>
      <c r="B2977" t="str">
        <f t="shared" si="185"/>
        <v>10</v>
      </c>
      <c r="C2977" s="3">
        <f t="shared" si="186"/>
        <v>45566</v>
      </c>
      <c r="D2977">
        <v>202410</v>
      </c>
      <c r="E2977">
        <v>13692073</v>
      </c>
      <c r="F2977">
        <v>31742</v>
      </c>
      <c r="G2977" s="1">
        <f t="shared" si="187"/>
        <v>2.3182756913434511E-3</v>
      </c>
      <c r="H2977" t="s">
        <v>4</v>
      </c>
      <c r="I2977">
        <v>22</v>
      </c>
      <c r="J2977" t="s">
        <v>12</v>
      </c>
    </row>
    <row r="2978" spans="1:10" x14ac:dyDescent="0.25">
      <c r="A2978" t="str">
        <f t="shared" si="184"/>
        <v>2024</v>
      </c>
      <c r="B2978" t="str">
        <f t="shared" si="185"/>
        <v>10</v>
      </c>
      <c r="C2978" s="3">
        <f t="shared" si="186"/>
        <v>45566</v>
      </c>
      <c r="D2978">
        <v>202410</v>
      </c>
      <c r="E2978">
        <v>3113656</v>
      </c>
      <c r="F2978">
        <v>8201</v>
      </c>
      <c r="G2978" s="1">
        <f t="shared" si="187"/>
        <v>2.6338811994645523E-3</v>
      </c>
      <c r="H2978" t="s">
        <v>4</v>
      </c>
      <c r="I2978">
        <v>24</v>
      </c>
      <c r="J2978" t="s">
        <v>13</v>
      </c>
    </row>
    <row r="2979" spans="1:10" x14ac:dyDescent="0.25">
      <c r="A2979" t="str">
        <f t="shared" si="184"/>
        <v>2024</v>
      </c>
      <c r="B2979" t="str">
        <f t="shared" si="185"/>
        <v>10</v>
      </c>
      <c r="C2979" s="3">
        <f t="shared" si="186"/>
        <v>45566</v>
      </c>
      <c r="D2979">
        <v>202410</v>
      </c>
      <c r="E2979">
        <v>45415122</v>
      </c>
      <c r="F2979">
        <v>34950</v>
      </c>
      <c r="G2979" s="1">
        <f t="shared" si="187"/>
        <v>7.695674581695498E-4</v>
      </c>
      <c r="H2979" t="s">
        <v>14</v>
      </c>
      <c r="I2979">
        <v>31</v>
      </c>
      <c r="J2979" t="s">
        <v>15</v>
      </c>
    </row>
    <row r="2980" spans="1:10" x14ac:dyDescent="0.25">
      <c r="A2980" t="str">
        <f t="shared" si="184"/>
        <v>2024</v>
      </c>
      <c r="B2980" t="str">
        <f t="shared" si="185"/>
        <v>10</v>
      </c>
      <c r="C2980" s="3">
        <f t="shared" si="186"/>
        <v>45566</v>
      </c>
      <c r="D2980">
        <v>202410</v>
      </c>
      <c r="E2980">
        <v>4940629</v>
      </c>
      <c r="F2980">
        <v>482</v>
      </c>
      <c r="G2980" s="1">
        <f t="shared" si="187"/>
        <v>9.7558428289191523E-5</v>
      </c>
      <c r="H2980" t="s">
        <v>14</v>
      </c>
      <c r="I2980">
        <v>32</v>
      </c>
      <c r="J2980" t="s">
        <v>16</v>
      </c>
    </row>
    <row r="2981" spans="1:10" x14ac:dyDescent="0.25">
      <c r="A2981" t="str">
        <f t="shared" si="184"/>
        <v>2024</v>
      </c>
      <c r="B2981" t="str">
        <f t="shared" si="185"/>
        <v>10</v>
      </c>
      <c r="C2981" s="3">
        <f t="shared" si="186"/>
        <v>45566</v>
      </c>
      <c r="D2981">
        <v>202410</v>
      </c>
      <c r="E2981">
        <v>133973</v>
      </c>
      <c r="F2981">
        <v>0</v>
      </c>
      <c r="G2981" s="1">
        <f t="shared" si="187"/>
        <v>0</v>
      </c>
      <c r="H2981" t="s">
        <v>17</v>
      </c>
      <c r="I2981">
        <v>51</v>
      </c>
      <c r="J2981" t="s">
        <v>18</v>
      </c>
    </row>
    <row r="2982" spans="1:10" x14ac:dyDescent="0.25">
      <c r="A2982" t="str">
        <f t="shared" si="184"/>
        <v>2024</v>
      </c>
      <c r="B2982" t="str">
        <f t="shared" si="185"/>
        <v>10</v>
      </c>
      <c r="C2982" s="3">
        <f t="shared" si="186"/>
        <v>45566</v>
      </c>
      <c r="D2982">
        <v>202410</v>
      </c>
      <c r="E2982">
        <v>31004</v>
      </c>
      <c r="F2982">
        <v>151</v>
      </c>
      <c r="G2982" s="1">
        <f t="shared" si="187"/>
        <v>4.8703393110566375E-3</v>
      </c>
      <c r="H2982" t="s">
        <v>17</v>
      </c>
      <c r="I2982">
        <v>52</v>
      </c>
      <c r="J2982" t="s">
        <v>19</v>
      </c>
    </row>
    <row r="2983" spans="1:10" x14ac:dyDescent="0.25">
      <c r="A2983" t="str">
        <f t="shared" si="184"/>
        <v>2024</v>
      </c>
      <c r="B2983" t="str">
        <f t="shared" si="185"/>
        <v>10</v>
      </c>
      <c r="C2983" s="3">
        <f t="shared" si="186"/>
        <v>45566</v>
      </c>
      <c r="D2983">
        <v>202410</v>
      </c>
      <c r="E2983">
        <v>3660843176</v>
      </c>
      <c r="F2983">
        <v>6166491</v>
      </c>
      <c r="G2983" s="1">
        <f t="shared" si="187"/>
        <v>1.6844455508028024E-3</v>
      </c>
      <c r="H2983" t="s">
        <v>17</v>
      </c>
      <c r="I2983">
        <v>61</v>
      </c>
      <c r="J2983" t="s">
        <v>20</v>
      </c>
    </row>
    <row r="2984" spans="1:10" x14ac:dyDescent="0.25">
      <c r="A2984" t="str">
        <f t="shared" si="184"/>
        <v>2024</v>
      </c>
      <c r="B2984" t="str">
        <f t="shared" si="185"/>
        <v>10</v>
      </c>
      <c r="C2984" s="3">
        <f t="shared" si="186"/>
        <v>45566</v>
      </c>
      <c r="D2984">
        <v>202410</v>
      </c>
      <c r="E2984">
        <v>761574</v>
      </c>
      <c r="F2984">
        <v>19599</v>
      </c>
      <c r="G2984" s="1">
        <f t="shared" si="187"/>
        <v>2.5734859645943794E-2</v>
      </c>
      <c r="H2984" t="s">
        <v>17</v>
      </c>
      <c r="I2984">
        <v>62</v>
      </c>
      <c r="J2984" t="s">
        <v>21</v>
      </c>
    </row>
    <row r="2985" spans="1:10" x14ac:dyDescent="0.25">
      <c r="A2985" t="str">
        <f t="shared" si="184"/>
        <v>2024</v>
      </c>
      <c r="B2985" t="str">
        <f t="shared" si="185"/>
        <v>10</v>
      </c>
      <c r="C2985" s="3">
        <f t="shared" si="186"/>
        <v>45566</v>
      </c>
      <c r="D2985">
        <v>202410</v>
      </c>
      <c r="E2985">
        <v>236124</v>
      </c>
      <c r="F2985">
        <v>20684</v>
      </c>
      <c r="G2985" s="1">
        <f t="shared" si="187"/>
        <v>8.7598041706899762E-2</v>
      </c>
      <c r="H2985" t="s">
        <v>17</v>
      </c>
      <c r="I2985">
        <v>71</v>
      </c>
      <c r="J2985" t="s">
        <v>22</v>
      </c>
    </row>
    <row r="2986" spans="1:10" x14ac:dyDescent="0.25">
      <c r="A2986" t="str">
        <f t="shared" si="184"/>
        <v>2024</v>
      </c>
      <c r="B2986" t="str">
        <f t="shared" si="185"/>
        <v>10</v>
      </c>
      <c r="C2986" s="3">
        <f t="shared" si="186"/>
        <v>45566</v>
      </c>
      <c r="D2986">
        <v>202410</v>
      </c>
      <c r="E2986">
        <v>59248101</v>
      </c>
      <c r="F2986">
        <v>2907</v>
      </c>
      <c r="G2986" s="1">
        <f t="shared" si="187"/>
        <v>4.9064863699175774E-5</v>
      </c>
      <c r="H2986" t="s">
        <v>17</v>
      </c>
      <c r="I2986">
        <v>72</v>
      </c>
      <c r="J2986" t="s">
        <v>23</v>
      </c>
    </row>
    <row r="2987" spans="1:10" x14ac:dyDescent="0.25">
      <c r="A2987" t="str">
        <f t="shared" si="184"/>
        <v>2024</v>
      </c>
      <c r="B2987" t="str">
        <f t="shared" si="185"/>
        <v>10</v>
      </c>
      <c r="C2987" s="3">
        <f t="shared" si="186"/>
        <v>45566</v>
      </c>
      <c r="D2987">
        <v>202410</v>
      </c>
      <c r="E2987">
        <v>24770895</v>
      </c>
      <c r="F2987">
        <v>162427</v>
      </c>
      <c r="G2987" s="1">
        <f t="shared" si="187"/>
        <v>6.5571712285728877E-3</v>
      </c>
      <c r="H2987" t="s">
        <v>17</v>
      </c>
      <c r="I2987">
        <v>81</v>
      </c>
      <c r="J2987" t="s">
        <v>24</v>
      </c>
    </row>
    <row r="2988" spans="1:10" x14ac:dyDescent="0.25">
      <c r="A2988" t="str">
        <f t="shared" si="184"/>
        <v>2024</v>
      </c>
      <c r="B2988" t="str">
        <f t="shared" si="185"/>
        <v>10</v>
      </c>
      <c r="C2988" s="3">
        <f t="shared" si="186"/>
        <v>45566</v>
      </c>
      <c r="D2988">
        <v>202410</v>
      </c>
      <c r="E2988">
        <v>50718138</v>
      </c>
      <c r="F2988">
        <v>219456</v>
      </c>
      <c r="G2988" s="1">
        <f t="shared" si="187"/>
        <v>4.3269727291644659E-3</v>
      </c>
      <c r="H2988" t="s">
        <v>17</v>
      </c>
      <c r="I2988">
        <v>89</v>
      </c>
      <c r="J2988" t="s">
        <v>25</v>
      </c>
    </row>
    <row r="2989" spans="1:10" x14ac:dyDescent="0.25">
      <c r="A2989" t="str">
        <f t="shared" si="184"/>
        <v>2024</v>
      </c>
      <c r="B2989" t="str">
        <f t="shared" si="185"/>
        <v>10</v>
      </c>
      <c r="C2989" s="3">
        <f t="shared" si="186"/>
        <v>45566</v>
      </c>
      <c r="D2989">
        <v>202410</v>
      </c>
      <c r="E2989">
        <v>56618336</v>
      </c>
      <c r="F2989">
        <v>109897</v>
      </c>
      <c r="G2989" s="1">
        <f t="shared" si="187"/>
        <v>1.9410143032108891E-3</v>
      </c>
      <c r="H2989" t="s">
        <v>17</v>
      </c>
      <c r="I2989">
        <v>91</v>
      </c>
      <c r="J2989" t="s">
        <v>26</v>
      </c>
    </row>
    <row r="2990" spans="1:10" x14ac:dyDescent="0.25">
      <c r="A2990" t="str">
        <f t="shared" si="184"/>
        <v>2024</v>
      </c>
      <c r="B2990" t="str">
        <f t="shared" si="185"/>
        <v>10</v>
      </c>
      <c r="C2990" s="3">
        <f t="shared" si="186"/>
        <v>45566</v>
      </c>
      <c r="D2990">
        <v>202410</v>
      </c>
      <c r="E2990">
        <v>9083453</v>
      </c>
      <c r="F2990">
        <v>86609</v>
      </c>
      <c r="G2990" s="1">
        <f t="shared" si="187"/>
        <v>9.5348101652532359E-3</v>
      </c>
      <c r="H2990" t="s">
        <v>17</v>
      </c>
      <c r="I2990">
        <v>99</v>
      </c>
      <c r="J2990" t="s">
        <v>27</v>
      </c>
    </row>
    <row r="2991" spans="1:10" x14ac:dyDescent="0.25">
      <c r="A2991" t="str">
        <f t="shared" si="184"/>
        <v>2024</v>
      </c>
      <c r="B2991" t="str">
        <f t="shared" si="185"/>
        <v>10</v>
      </c>
      <c r="C2991" s="3">
        <f t="shared" si="186"/>
        <v>45566</v>
      </c>
      <c r="D2991">
        <v>202410</v>
      </c>
      <c r="E2991">
        <v>1098426759</v>
      </c>
      <c r="F2991">
        <v>13067327</v>
      </c>
      <c r="G2991" s="1">
        <f t="shared" si="187"/>
        <v>1.1896402643992762E-2</v>
      </c>
      <c r="H2991" t="s">
        <v>113</v>
      </c>
      <c r="I2991">
        <v>351</v>
      </c>
      <c r="J2991" t="s">
        <v>114</v>
      </c>
    </row>
    <row r="2992" spans="1:10" x14ac:dyDescent="0.25">
      <c r="A2992" t="str">
        <f t="shared" si="184"/>
        <v>2024</v>
      </c>
      <c r="B2992" t="str">
        <f t="shared" si="185"/>
        <v>10</v>
      </c>
      <c r="C2992" s="3">
        <f t="shared" si="186"/>
        <v>45566</v>
      </c>
      <c r="D2992">
        <v>202410</v>
      </c>
      <c r="E2992">
        <v>30567532</v>
      </c>
      <c r="F2992">
        <v>589</v>
      </c>
      <c r="G2992" s="1">
        <f t="shared" si="187"/>
        <v>1.9268811103232016E-5</v>
      </c>
      <c r="H2992" t="s">
        <v>113</v>
      </c>
      <c r="I2992">
        <v>352</v>
      </c>
      <c r="J2992" t="s">
        <v>115</v>
      </c>
    </row>
    <row r="2993" spans="1:10" x14ac:dyDescent="0.25">
      <c r="A2993" t="str">
        <f t="shared" si="184"/>
        <v>2024</v>
      </c>
      <c r="B2993" t="str">
        <f t="shared" si="185"/>
        <v>10</v>
      </c>
      <c r="C2993" s="3">
        <f t="shared" si="186"/>
        <v>45566</v>
      </c>
      <c r="D2993">
        <v>202410</v>
      </c>
      <c r="E2993">
        <v>274640</v>
      </c>
      <c r="F2993">
        <v>1984</v>
      </c>
      <c r="G2993" s="1">
        <f t="shared" si="187"/>
        <v>7.2240023303233323E-3</v>
      </c>
      <c r="H2993" t="s">
        <v>113</v>
      </c>
      <c r="I2993">
        <v>353</v>
      </c>
      <c r="J2993" t="s">
        <v>116</v>
      </c>
    </row>
    <row r="2994" spans="1:10" x14ac:dyDescent="0.25">
      <c r="A2994" t="str">
        <f t="shared" si="184"/>
        <v>2024</v>
      </c>
      <c r="B2994" t="str">
        <f t="shared" si="185"/>
        <v>10</v>
      </c>
      <c r="C2994" s="3">
        <f t="shared" si="186"/>
        <v>45566</v>
      </c>
      <c r="D2994">
        <v>202410</v>
      </c>
      <c r="E2994">
        <v>6510812</v>
      </c>
      <c r="F2994">
        <v>10562</v>
      </c>
      <c r="G2994" s="1">
        <f t="shared" si="187"/>
        <v>1.6222246933255023E-3</v>
      </c>
      <c r="H2994" t="s">
        <v>113</v>
      </c>
      <c r="I2994">
        <v>360</v>
      </c>
      <c r="J2994" t="s">
        <v>117</v>
      </c>
    </row>
    <row r="2995" spans="1:10" x14ac:dyDescent="0.25">
      <c r="A2995" t="str">
        <f t="shared" si="184"/>
        <v>2024</v>
      </c>
      <c r="B2995" t="str">
        <f t="shared" si="185"/>
        <v>10</v>
      </c>
      <c r="C2995" s="3">
        <f t="shared" si="186"/>
        <v>45566</v>
      </c>
      <c r="D2995">
        <v>202410</v>
      </c>
      <c r="E2995">
        <v>3760964</v>
      </c>
      <c r="F2995">
        <v>29690</v>
      </c>
      <c r="G2995" s="1">
        <f t="shared" si="187"/>
        <v>7.8942526437370836E-3</v>
      </c>
      <c r="H2995" t="s">
        <v>113</v>
      </c>
      <c r="I2995">
        <v>370</v>
      </c>
      <c r="J2995" t="s">
        <v>118</v>
      </c>
    </row>
    <row r="2996" spans="1:10" x14ac:dyDescent="0.25">
      <c r="A2996" t="str">
        <f t="shared" si="184"/>
        <v>2024</v>
      </c>
      <c r="B2996" t="str">
        <f t="shared" si="185"/>
        <v>10</v>
      </c>
      <c r="C2996" s="3">
        <f t="shared" si="186"/>
        <v>45566</v>
      </c>
      <c r="D2996">
        <v>202410</v>
      </c>
      <c r="E2996">
        <v>123434557</v>
      </c>
      <c r="F2996">
        <v>133880</v>
      </c>
      <c r="G2996" s="1">
        <f t="shared" si="187"/>
        <v>1.0846233279712748E-3</v>
      </c>
      <c r="H2996" t="s">
        <v>113</v>
      </c>
      <c r="I2996">
        <v>381</v>
      </c>
      <c r="J2996" t="s">
        <v>119</v>
      </c>
    </row>
    <row r="2997" spans="1:10" x14ac:dyDescent="0.25">
      <c r="A2997" t="str">
        <f t="shared" si="184"/>
        <v>2024</v>
      </c>
      <c r="B2997" t="str">
        <f t="shared" si="185"/>
        <v>10</v>
      </c>
      <c r="C2997" s="3">
        <f t="shared" si="186"/>
        <v>45566</v>
      </c>
      <c r="D2997">
        <v>202410</v>
      </c>
      <c r="E2997">
        <v>14037421</v>
      </c>
      <c r="F2997">
        <v>27420</v>
      </c>
      <c r="G2997" s="1">
        <f t="shared" si="187"/>
        <v>1.9533502628438656E-3</v>
      </c>
      <c r="H2997" t="s">
        <v>113</v>
      </c>
      <c r="I2997">
        <v>382</v>
      </c>
      <c r="J2997" t="s">
        <v>120</v>
      </c>
    </row>
    <row r="2998" spans="1:10" x14ac:dyDescent="0.25">
      <c r="A2998" t="str">
        <f t="shared" si="184"/>
        <v>2024</v>
      </c>
      <c r="B2998" t="str">
        <f t="shared" si="185"/>
        <v>10</v>
      </c>
      <c r="C2998" s="3">
        <f t="shared" si="186"/>
        <v>45566</v>
      </c>
      <c r="D2998">
        <v>202410</v>
      </c>
      <c r="E2998">
        <v>1316639</v>
      </c>
      <c r="F2998">
        <v>4748</v>
      </c>
      <c r="G2998" s="1">
        <f t="shared" si="187"/>
        <v>3.6061517242007872E-3</v>
      </c>
      <c r="H2998" t="s">
        <v>113</v>
      </c>
      <c r="I2998">
        <v>390</v>
      </c>
      <c r="J2998" t="s">
        <v>121</v>
      </c>
    </row>
    <row r="2999" spans="1:10" x14ac:dyDescent="0.25">
      <c r="A2999" t="str">
        <f t="shared" si="184"/>
        <v>2024</v>
      </c>
      <c r="B2999" t="str">
        <f t="shared" si="185"/>
        <v>10</v>
      </c>
      <c r="C2999" s="3">
        <f t="shared" si="186"/>
        <v>45566</v>
      </c>
      <c r="D2999">
        <v>202410</v>
      </c>
      <c r="E2999">
        <v>130269694</v>
      </c>
      <c r="F2999">
        <v>2871171</v>
      </c>
      <c r="G2999" s="1">
        <f t="shared" si="187"/>
        <v>2.2040206834292555E-2</v>
      </c>
      <c r="H2999" t="s">
        <v>122</v>
      </c>
      <c r="I2999">
        <v>410</v>
      </c>
      <c r="J2999" t="s">
        <v>123</v>
      </c>
    </row>
    <row r="3000" spans="1:10" x14ac:dyDescent="0.25">
      <c r="A3000" t="str">
        <f t="shared" si="184"/>
        <v>2024</v>
      </c>
      <c r="B3000" t="str">
        <f t="shared" si="185"/>
        <v>10</v>
      </c>
      <c r="C3000" s="3">
        <f t="shared" si="186"/>
        <v>45566</v>
      </c>
      <c r="D3000">
        <v>202410</v>
      </c>
      <c r="E3000">
        <v>156357459</v>
      </c>
      <c r="F3000">
        <v>444239</v>
      </c>
      <c r="G3000" s="1">
        <f t="shared" si="187"/>
        <v>2.8411756167001923E-3</v>
      </c>
      <c r="H3000" t="s">
        <v>122</v>
      </c>
      <c r="I3000">
        <v>421</v>
      </c>
      <c r="J3000" t="s">
        <v>124</v>
      </c>
    </row>
    <row r="3001" spans="1:10" x14ac:dyDescent="0.25">
      <c r="A3001" t="str">
        <f t="shared" si="184"/>
        <v>2024</v>
      </c>
      <c r="B3001" t="str">
        <f t="shared" si="185"/>
        <v>10</v>
      </c>
      <c r="C3001" s="3">
        <f t="shared" si="186"/>
        <v>45566</v>
      </c>
      <c r="D3001">
        <v>202410</v>
      </c>
      <c r="E3001">
        <v>47963487</v>
      </c>
      <c r="F3001">
        <v>13275354</v>
      </c>
      <c r="G3001" s="1">
        <f t="shared" si="187"/>
        <v>0.27678041840452511</v>
      </c>
      <c r="H3001" t="s">
        <v>122</v>
      </c>
      <c r="I3001">
        <v>422</v>
      </c>
      <c r="J3001" t="s">
        <v>125</v>
      </c>
    </row>
    <row r="3002" spans="1:10" x14ac:dyDescent="0.25">
      <c r="A3002" t="str">
        <f t="shared" si="184"/>
        <v>2024</v>
      </c>
      <c r="B3002" t="str">
        <f t="shared" si="185"/>
        <v>10</v>
      </c>
      <c r="C3002" s="3">
        <f t="shared" si="186"/>
        <v>45566</v>
      </c>
      <c r="D3002">
        <v>202410</v>
      </c>
      <c r="E3002">
        <v>428765594</v>
      </c>
      <c r="F3002">
        <v>7492124</v>
      </c>
      <c r="G3002" s="1">
        <f t="shared" si="187"/>
        <v>1.7473706157495463E-2</v>
      </c>
      <c r="H3002" t="s">
        <v>122</v>
      </c>
      <c r="I3002">
        <v>429</v>
      </c>
      <c r="J3002" t="s">
        <v>126</v>
      </c>
    </row>
    <row r="3003" spans="1:10" x14ac:dyDescent="0.25">
      <c r="A3003" t="str">
        <f t="shared" si="184"/>
        <v>2024</v>
      </c>
      <c r="B3003" t="str">
        <f t="shared" si="185"/>
        <v>10</v>
      </c>
      <c r="C3003" s="3">
        <f t="shared" si="186"/>
        <v>45566</v>
      </c>
      <c r="D3003">
        <v>202410</v>
      </c>
      <c r="E3003">
        <v>101587516</v>
      </c>
      <c r="F3003">
        <v>195557</v>
      </c>
      <c r="G3003" s="1">
        <f t="shared" si="187"/>
        <v>1.9250101557754399E-3</v>
      </c>
      <c r="H3003" t="s">
        <v>122</v>
      </c>
      <c r="I3003">
        <v>431</v>
      </c>
      <c r="J3003" t="s">
        <v>127</v>
      </c>
    </row>
    <row r="3004" spans="1:10" x14ac:dyDescent="0.25">
      <c r="A3004" t="str">
        <f t="shared" si="184"/>
        <v>2024</v>
      </c>
      <c r="B3004" t="str">
        <f t="shared" si="185"/>
        <v>10</v>
      </c>
      <c r="C3004" s="3">
        <f t="shared" si="186"/>
        <v>45566</v>
      </c>
      <c r="D3004">
        <v>202410</v>
      </c>
      <c r="E3004">
        <v>155701827</v>
      </c>
      <c r="F3004">
        <v>4819595</v>
      </c>
      <c r="G3004" s="1">
        <f t="shared" si="187"/>
        <v>3.0954004155648088E-2</v>
      </c>
      <c r="H3004" t="s">
        <v>122</v>
      </c>
      <c r="I3004">
        <v>432</v>
      </c>
      <c r="J3004" t="s">
        <v>128</v>
      </c>
    </row>
    <row r="3005" spans="1:10" x14ac:dyDescent="0.25">
      <c r="A3005" t="str">
        <f t="shared" si="184"/>
        <v>2024</v>
      </c>
      <c r="B3005" t="str">
        <f t="shared" si="185"/>
        <v>10</v>
      </c>
      <c r="C3005" s="3">
        <f t="shared" si="186"/>
        <v>45566</v>
      </c>
      <c r="D3005">
        <v>202410</v>
      </c>
      <c r="E3005">
        <v>3116462</v>
      </c>
      <c r="F3005">
        <v>75664</v>
      </c>
      <c r="G3005" s="1">
        <f t="shared" si="187"/>
        <v>2.4278813603374597E-2</v>
      </c>
      <c r="H3005" t="s">
        <v>122</v>
      </c>
      <c r="I3005">
        <v>433</v>
      </c>
      <c r="J3005" t="s">
        <v>129</v>
      </c>
    </row>
    <row r="3006" spans="1:10" x14ac:dyDescent="0.25">
      <c r="A3006" t="str">
        <f t="shared" si="184"/>
        <v>2024</v>
      </c>
      <c r="B3006" t="str">
        <f t="shared" si="185"/>
        <v>10</v>
      </c>
      <c r="C3006" s="3">
        <f t="shared" si="186"/>
        <v>45566</v>
      </c>
      <c r="D3006">
        <v>202410</v>
      </c>
      <c r="E3006">
        <v>12142969</v>
      </c>
      <c r="F3006">
        <v>97747</v>
      </c>
      <c r="G3006" s="1">
        <f t="shared" si="187"/>
        <v>8.0496787894295038E-3</v>
      </c>
      <c r="H3006" t="s">
        <v>122</v>
      </c>
      <c r="I3006">
        <v>439</v>
      </c>
      <c r="J3006" t="s">
        <v>130</v>
      </c>
    </row>
    <row r="3007" spans="1:10" x14ac:dyDescent="0.25">
      <c r="A3007" t="str">
        <f t="shared" si="184"/>
        <v>2024</v>
      </c>
      <c r="B3007" t="str">
        <f t="shared" si="185"/>
        <v>10</v>
      </c>
      <c r="C3007" s="3">
        <f t="shared" si="186"/>
        <v>45566</v>
      </c>
      <c r="D3007">
        <v>202410</v>
      </c>
      <c r="E3007">
        <v>872346216</v>
      </c>
      <c r="F3007">
        <v>212383</v>
      </c>
      <c r="G3007" s="1">
        <f t="shared" si="187"/>
        <v>2.4346182296043799E-4</v>
      </c>
      <c r="H3007" t="s">
        <v>131</v>
      </c>
      <c r="I3007">
        <v>451</v>
      </c>
      <c r="J3007" t="s">
        <v>132</v>
      </c>
    </row>
    <row r="3008" spans="1:10" x14ac:dyDescent="0.25">
      <c r="A3008" t="str">
        <f t="shared" si="184"/>
        <v>2024</v>
      </c>
      <c r="B3008" t="str">
        <f t="shared" si="185"/>
        <v>10</v>
      </c>
      <c r="C3008" s="3">
        <f t="shared" si="186"/>
        <v>45566</v>
      </c>
      <c r="D3008">
        <v>202410</v>
      </c>
      <c r="E3008">
        <v>62188309</v>
      </c>
      <c r="F3008">
        <v>1122981</v>
      </c>
      <c r="G3008" s="1">
        <f t="shared" si="187"/>
        <v>1.8057751015548597E-2</v>
      </c>
      <c r="H3008" t="s">
        <v>131</v>
      </c>
      <c r="I3008">
        <v>452</v>
      </c>
      <c r="J3008" t="s">
        <v>133</v>
      </c>
    </row>
    <row r="3009" spans="1:10" x14ac:dyDescent="0.25">
      <c r="A3009" t="str">
        <f t="shared" si="184"/>
        <v>2024</v>
      </c>
      <c r="B3009" t="str">
        <f t="shared" si="185"/>
        <v>10</v>
      </c>
      <c r="C3009" s="3">
        <f t="shared" si="186"/>
        <v>45566</v>
      </c>
      <c r="D3009">
        <v>202410</v>
      </c>
      <c r="E3009">
        <v>211968178</v>
      </c>
      <c r="F3009">
        <v>571673</v>
      </c>
      <c r="G3009" s="1">
        <f t="shared" si="187"/>
        <v>2.696975580928945E-3</v>
      </c>
      <c r="H3009" t="s">
        <v>131</v>
      </c>
      <c r="I3009">
        <v>453</v>
      </c>
      <c r="J3009" t="s">
        <v>134</v>
      </c>
    </row>
    <row r="3010" spans="1:10" x14ac:dyDescent="0.25">
      <c r="A3010" t="str">
        <f t="shared" si="184"/>
        <v>2024</v>
      </c>
      <c r="B3010" t="str">
        <f t="shared" si="185"/>
        <v>10</v>
      </c>
      <c r="C3010" s="3">
        <f t="shared" si="186"/>
        <v>45566</v>
      </c>
      <c r="D3010">
        <v>202410</v>
      </c>
      <c r="E3010">
        <v>28900034</v>
      </c>
      <c r="F3010">
        <v>86819</v>
      </c>
      <c r="G3010" s="1">
        <f t="shared" si="187"/>
        <v>3.0041141128069261E-3</v>
      </c>
      <c r="H3010" t="s">
        <v>131</v>
      </c>
      <c r="I3010">
        <v>454</v>
      </c>
      <c r="J3010" t="s">
        <v>135</v>
      </c>
    </row>
    <row r="3011" spans="1:10" x14ac:dyDescent="0.25">
      <c r="A3011" t="str">
        <f t="shared" ref="A3011:A3074" si="188">LEFT(D3011,4)</f>
        <v>2024</v>
      </c>
      <c r="B3011" t="str">
        <f t="shared" ref="B3011:B3074" si="189">RIGHT(D3011,2)</f>
        <v>10</v>
      </c>
      <c r="C3011" s="3">
        <f t="shared" ref="C3011:C3074" si="190">DATE(A3011,B3011,1)</f>
        <v>45566</v>
      </c>
      <c r="D3011">
        <v>202410</v>
      </c>
      <c r="E3011">
        <v>1412984522</v>
      </c>
      <c r="F3011">
        <v>2293658</v>
      </c>
      <c r="G3011" s="1">
        <f t="shared" ref="G3011:G3074" si="191">F3011/E3011</f>
        <v>1.6232718506735348E-3</v>
      </c>
      <c r="H3011" t="s">
        <v>131</v>
      </c>
      <c r="I3011">
        <v>461</v>
      </c>
      <c r="J3011" t="s">
        <v>136</v>
      </c>
    </row>
    <row r="3012" spans="1:10" x14ac:dyDescent="0.25">
      <c r="A3012" t="str">
        <f t="shared" si="188"/>
        <v>2024</v>
      </c>
      <c r="B3012" t="str">
        <f t="shared" si="189"/>
        <v>10</v>
      </c>
      <c r="C3012" s="3">
        <f t="shared" si="190"/>
        <v>45566</v>
      </c>
      <c r="D3012">
        <v>202410</v>
      </c>
      <c r="E3012">
        <v>124150284</v>
      </c>
      <c r="F3012">
        <v>1682382</v>
      </c>
      <c r="G3012" s="1">
        <f t="shared" si="191"/>
        <v>1.3551173189422587E-2</v>
      </c>
      <c r="H3012" t="s">
        <v>131</v>
      </c>
      <c r="I3012">
        <v>462</v>
      </c>
      <c r="J3012" t="s">
        <v>137</v>
      </c>
    </row>
    <row r="3013" spans="1:10" x14ac:dyDescent="0.25">
      <c r="A3013" t="str">
        <f t="shared" si="188"/>
        <v>2024</v>
      </c>
      <c r="B3013" t="str">
        <f t="shared" si="189"/>
        <v>10</v>
      </c>
      <c r="C3013" s="3">
        <f t="shared" si="190"/>
        <v>45566</v>
      </c>
      <c r="D3013">
        <v>202410</v>
      </c>
      <c r="E3013">
        <v>429394815</v>
      </c>
      <c r="F3013">
        <v>6128194</v>
      </c>
      <c r="G3013" s="1">
        <f t="shared" si="191"/>
        <v>1.4271700043699875E-2</v>
      </c>
      <c r="H3013" t="s">
        <v>131</v>
      </c>
      <c r="I3013">
        <v>463</v>
      </c>
      <c r="J3013" t="s">
        <v>138</v>
      </c>
    </row>
    <row r="3014" spans="1:10" x14ac:dyDescent="0.25">
      <c r="A3014" t="str">
        <f t="shared" si="188"/>
        <v>2024</v>
      </c>
      <c r="B3014" t="str">
        <f t="shared" si="189"/>
        <v>10</v>
      </c>
      <c r="C3014" s="3">
        <f t="shared" si="190"/>
        <v>45566</v>
      </c>
      <c r="D3014">
        <v>202410</v>
      </c>
      <c r="E3014">
        <v>608734244</v>
      </c>
      <c r="F3014">
        <v>2467720</v>
      </c>
      <c r="G3014" s="1">
        <f t="shared" si="191"/>
        <v>4.0538544107270565E-3</v>
      </c>
      <c r="H3014" t="s">
        <v>131</v>
      </c>
      <c r="I3014">
        <v>464</v>
      </c>
      <c r="J3014" t="s">
        <v>139</v>
      </c>
    </row>
    <row r="3015" spans="1:10" x14ac:dyDescent="0.25">
      <c r="A3015" t="str">
        <f t="shared" si="188"/>
        <v>2024</v>
      </c>
      <c r="B3015" t="str">
        <f t="shared" si="189"/>
        <v>10</v>
      </c>
      <c r="C3015" s="3">
        <f t="shared" si="190"/>
        <v>45566</v>
      </c>
      <c r="D3015">
        <v>202410</v>
      </c>
      <c r="E3015">
        <v>537416707</v>
      </c>
      <c r="F3015">
        <v>881621</v>
      </c>
      <c r="G3015" s="1">
        <f t="shared" si="191"/>
        <v>1.64047933106032E-3</v>
      </c>
      <c r="H3015" t="s">
        <v>131</v>
      </c>
      <c r="I3015">
        <v>465</v>
      </c>
      <c r="J3015" t="s">
        <v>140</v>
      </c>
    </row>
    <row r="3016" spans="1:10" x14ac:dyDescent="0.25">
      <c r="A3016" t="str">
        <f t="shared" si="188"/>
        <v>2024</v>
      </c>
      <c r="B3016" t="str">
        <f t="shared" si="189"/>
        <v>10</v>
      </c>
      <c r="C3016" s="3">
        <f t="shared" si="190"/>
        <v>45566</v>
      </c>
      <c r="D3016">
        <v>202410</v>
      </c>
      <c r="E3016">
        <v>978172509</v>
      </c>
      <c r="F3016">
        <v>10187410</v>
      </c>
      <c r="G3016" s="1">
        <f t="shared" si="191"/>
        <v>1.0414737591035693E-2</v>
      </c>
      <c r="H3016" t="s">
        <v>131</v>
      </c>
      <c r="I3016">
        <v>466</v>
      </c>
      <c r="J3016" t="s">
        <v>141</v>
      </c>
    </row>
    <row r="3017" spans="1:10" x14ac:dyDescent="0.25">
      <c r="A3017" t="str">
        <f t="shared" si="188"/>
        <v>2024</v>
      </c>
      <c r="B3017" t="str">
        <f t="shared" si="189"/>
        <v>10</v>
      </c>
      <c r="C3017" s="3">
        <f t="shared" si="190"/>
        <v>45566</v>
      </c>
      <c r="D3017">
        <v>202410</v>
      </c>
      <c r="E3017">
        <v>247297058</v>
      </c>
      <c r="F3017">
        <v>944031</v>
      </c>
      <c r="G3017" s="1">
        <f t="shared" si="191"/>
        <v>3.8173968086591633E-3</v>
      </c>
      <c r="H3017" t="s">
        <v>131</v>
      </c>
      <c r="I3017">
        <v>469</v>
      </c>
      <c r="J3017" t="s">
        <v>142</v>
      </c>
    </row>
    <row r="3018" spans="1:10" x14ac:dyDescent="0.25">
      <c r="A3018" t="str">
        <f t="shared" si="188"/>
        <v>2024</v>
      </c>
      <c r="B3018" t="str">
        <f t="shared" si="189"/>
        <v>10</v>
      </c>
      <c r="C3018" s="3">
        <f t="shared" si="190"/>
        <v>45566</v>
      </c>
      <c r="D3018">
        <v>202410</v>
      </c>
      <c r="E3018">
        <v>349274422</v>
      </c>
      <c r="F3018">
        <v>2470948</v>
      </c>
      <c r="G3018" s="1">
        <f t="shared" si="191"/>
        <v>7.0745174692465745E-3</v>
      </c>
      <c r="H3018" t="s">
        <v>131</v>
      </c>
      <c r="I3018">
        <v>471</v>
      </c>
      <c r="J3018" t="s">
        <v>143</v>
      </c>
    </row>
    <row r="3019" spans="1:10" x14ac:dyDescent="0.25">
      <c r="A3019" t="str">
        <f t="shared" si="188"/>
        <v>2024</v>
      </c>
      <c r="B3019" t="str">
        <f t="shared" si="189"/>
        <v>10</v>
      </c>
      <c r="C3019" s="3">
        <f t="shared" si="190"/>
        <v>45566</v>
      </c>
      <c r="D3019">
        <v>202410</v>
      </c>
      <c r="E3019">
        <v>256036199</v>
      </c>
      <c r="F3019">
        <v>3296878</v>
      </c>
      <c r="G3019" s="1">
        <f t="shared" si="191"/>
        <v>1.2876608904821306E-2</v>
      </c>
      <c r="H3019" t="s">
        <v>131</v>
      </c>
      <c r="I3019">
        <v>472</v>
      </c>
      <c r="J3019" t="s">
        <v>144</v>
      </c>
    </row>
    <row r="3020" spans="1:10" x14ac:dyDescent="0.25">
      <c r="A3020" t="str">
        <f t="shared" si="188"/>
        <v>2024</v>
      </c>
      <c r="B3020" t="str">
        <f t="shared" si="189"/>
        <v>10</v>
      </c>
      <c r="C3020" s="3">
        <f t="shared" si="190"/>
        <v>45566</v>
      </c>
      <c r="D3020">
        <v>202410</v>
      </c>
      <c r="E3020">
        <v>206669792</v>
      </c>
      <c r="F3020">
        <v>440818</v>
      </c>
      <c r="G3020" s="1">
        <f t="shared" si="191"/>
        <v>2.132958066750268E-3</v>
      </c>
      <c r="H3020" t="s">
        <v>131</v>
      </c>
      <c r="I3020">
        <v>473</v>
      </c>
      <c r="J3020" t="s">
        <v>145</v>
      </c>
    </row>
    <row r="3021" spans="1:10" x14ac:dyDescent="0.25">
      <c r="A3021" t="str">
        <f t="shared" si="188"/>
        <v>2024</v>
      </c>
      <c r="B3021" t="str">
        <f t="shared" si="189"/>
        <v>10</v>
      </c>
      <c r="C3021" s="3">
        <f t="shared" si="190"/>
        <v>45566</v>
      </c>
      <c r="D3021">
        <v>202410</v>
      </c>
      <c r="E3021">
        <v>10842874</v>
      </c>
      <c r="F3021">
        <v>125653</v>
      </c>
      <c r="G3021" s="1">
        <f t="shared" si="191"/>
        <v>1.1588532708210019E-2</v>
      </c>
      <c r="H3021" t="s">
        <v>131</v>
      </c>
      <c r="I3021">
        <v>474</v>
      </c>
      <c r="J3021" t="s">
        <v>146</v>
      </c>
    </row>
    <row r="3022" spans="1:10" x14ac:dyDescent="0.25">
      <c r="A3022" t="str">
        <f t="shared" si="188"/>
        <v>2024</v>
      </c>
      <c r="B3022" t="str">
        <f t="shared" si="189"/>
        <v>10</v>
      </c>
      <c r="C3022" s="3">
        <f t="shared" si="190"/>
        <v>45566</v>
      </c>
      <c r="D3022">
        <v>202410</v>
      </c>
      <c r="E3022">
        <v>590353277</v>
      </c>
      <c r="F3022">
        <v>4656778</v>
      </c>
      <c r="G3022" s="1">
        <f t="shared" si="191"/>
        <v>7.888120861570147E-3</v>
      </c>
      <c r="H3022" t="s">
        <v>131</v>
      </c>
      <c r="I3022">
        <v>475</v>
      </c>
      <c r="J3022" t="s">
        <v>147</v>
      </c>
    </row>
    <row r="3023" spans="1:10" x14ac:dyDescent="0.25">
      <c r="A3023" t="str">
        <f t="shared" si="188"/>
        <v>2024</v>
      </c>
      <c r="B3023" t="str">
        <f t="shared" si="189"/>
        <v>10</v>
      </c>
      <c r="C3023" s="3">
        <f t="shared" si="190"/>
        <v>45566</v>
      </c>
      <c r="D3023">
        <v>202410</v>
      </c>
      <c r="E3023">
        <v>17904407</v>
      </c>
      <c r="F3023">
        <v>266713</v>
      </c>
      <c r="G3023" s="1">
        <f t="shared" si="191"/>
        <v>1.4896500062805766E-2</v>
      </c>
      <c r="H3023" t="s">
        <v>131</v>
      </c>
      <c r="I3023">
        <v>476</v>
      </c>
      <c r="J3023" t="s">
        <v>148</v>
      </c>
    </row>
    <row r="3024" spans="1:10" x14ac:dyDescent="0.25">
      <c r="A3024" t="str">
        <f t="shared" si="188"/>
        <v>2024</v>
      </c>
      <c r="B3024" t="str">
        <f t="shared" si="189"/>
        <v>10</v>
      </c>
      <c r="C3024" s="3">
        <f t="shared" si="190"/>
        <v>45566</v>
      </c>
      <c r="D3024">
        <v>202410</v>
      </c>
      <c r="E3024">
        <v>499975365</v>
      </c>
      <c r="F3024">
        <v>3181858</v>
      </c>
      <c r="G3024" s="1">
        <f t="shared" si="191"/>
        <v>6.3640295557362107E-3</v>
      </c>
      <c r="H3024" t="s">
        <v>131</v>
      </c>
      <c r="I3024">
        <v>477</v>
      </c>
      <c r="J3024" t="s">
        <v>149</v>
      </c>
    </row>
    <row r="3025" spans="1:10" x14ac:dyDescent="0.25">
      <c r="A3025" t="str">
        <f t="shared" si="188"/>
        <v>2024</v>
      </c>
      <c r="B3025" t="str">
        <f t="shared" si="189"/>
        <v>10</v>
      </c>
      <c r="C3025" s="3">
        <f t="shared" si="190"/>
        <v>45566</v>
      </c>
      <c r="D3025">
        <v>202410</v>
      </c>
      <c r="E3025">
        <v>2862270</v>
      </c>
      <c r="F3025">
        <v>124733</v>
      </c>
      <c r="G3025" s="1">
        <f t="shared" si="191"/>
        <v>4.3578348653341578E-2</v>
      </c>
      <c r="H3025" t="s">
        <v>131</v>
      </c>
      <c r="I3025">
        <v>478</v>
      </c>
      <c r="J3025" t="s">
        <v>150</v>
      </c>
    </row>
    <row r="3026" spans="1:10" x14ac:dyDescent="0.25">
      <c r="A3026" t="str">
        <f t="shared" si="188"/>
        <v>2024</v>
      </c>
      <c r="B3026" t="str">
        <f t="shared" si="189"/>
        <v>10</v>
      </c>
      <c r="C3026" s="3">
        <f t="shared" si="190"/>
        <v>45566</v>
      </c>
      <c r="D3026">
        <v>202410</v>
      </c>
      <c r="E3026">
        <v>28908796</v>
      </c>
      <c r="F3026">
        <v>436769</v>
      </c>
      <c r="G3026" s="1">
        <f t="shared" si="191"/>
        <v>1.5108515761085311E-2</v>
      </c>
      <c r="H3026" t="s">
        <v>131</v>
      </c>
      <c r="I3026">
        <v>479</v>
      </c>
      <c r="J3026" t="s">
        <v>151</v>
      </c>
    </row>
    <row r="3027" spans="1:10" x14ac:dyDescent="0.25">
      <c r="A3027" t="str">
        <f t="shared" si="188"/>
        <v>2024</v>
      </c>
      <c r="B3027" t="str">
        <f t="shared" si="189"/>
        <v>10</v>
      </c>
      <c r="C3027" s="3">
        <f t="shared" si="190"/>
        <v>45566</v>
      </c>
      <c r="D3027">
        <v>202410</v>
      </c>
      <c r="E3027">
        <v>8855123</v>
      </c>
      <c r="F3027">
        <v>45308</v>
      </c>
      <c r="G3027" s="1">
        <f t="shared" si="191"/>
        <v>5.1165861840654272E-3</v>
      </c>
      <c r="H3027" t="s">
        <v>152</v>
      </c>
      <c r="I3027">
        <v>491</v>
      </c>
      <c r="J3027" t="s">
        <v>153</v>
      </c>
    </row>
    <row r="3028" spans="1:10" x14ac:dyDescent="0.25">
      <c r="A3028" t="str">
        <f t="shared" si="188"/>
        <v>2024</v>
      </c>
      <c r="B3028" t="str">
        <f t="shared" si="189"/>
        <v>10</v>
      </c>
      <c r="C3028" s="3">
        <f t="shared" si="190"/>
        <v>45566</v>
      </c>
      <c r="D3028">
        <v>202410</v>
      </c>
      <c r="E3028">
        <v>1277595712</v>
      </c>
      <c r="F3028">
        <v>4633129</v>
      </c>
      <c r="G3028" s="1">
        <f t="shared" si="191"/>
        <v>3.6264437618901465E-3</v>
      </c>
      <c r="H3028" t="s">
        <v>152</v>
      </c>
      <c r="I3028">
        <v>492</v>
      </c>
      <c r="J3028" t="s">
        <v>154</v>
      </c>
    </row>
    <row r="3029" spans="1:10" x14ac:dyDescent="0.25">
      <c r="A3029" t="str">
        <f t="shared" si="188"/>
        <v>2024</v>
      </c>
      <c r="B3029" t="str">
        <f t="shared" si="189"/>
        <v>10</v>
      </c>
      <c r="C3029" s="3">
        <f t="shared" si="190"/>
        <v>45566</v>
      </c>
      <c r="D3029">
        <v>202410</v>
      </c>
      <c r="E3029">
        <v>103758944</v>
      </c>
      <c r="F3029">
        <v>1246</v>
      </c>
      <c r="G3029" s="1">
        <f t="shared" si="191"/>
        <v>1.2008603325801003E-5</v>
      </c>
      <c r="H3029" t="s">
        <v>152</v>
      </c>
      <c r="I3029">
        <v>493</v>
      </c>
      <c r="J3029" t="s">
        <v>155</v>
      </c>
    </row>
    <row r="3030" spans="1:10" x14ac:dyDescent="0.25">
      <c r="A3030" t="str">
        <f t="shared" si="188"/>
        <v>2024</v>
      </c>
      <c r="B3030" t="str">
        <f t="shared" si="189"/>
        <v>10</v>
      </c>
      <c r="C3030" s="3">
        <f t="shared" si="190"/>
        <v>45566</v>
      </c>
      <c r="D3030">
        <v>202410</v>
      </c>
      <c r="E3030">
        <v>4478063</v>
      </c>
      <c r="F3030">
        <v>10360</v>
      </c>
      <c r="G3030" s="1">
        <f t="shared" si="191"/>
        <v>2.3135002790268919E-3</v>
      </c>
      <c r="H3030" t="s">
        <v>152</v>
      </c>
      <c r="I3030">
        <v>501</v>
      </c>
      <c r="J3030" t="s">
        <v>156</v>
      </c>
    </row>
    <row r="3031" spans="1:10" x14ac:dyDescent="0.25">
      <c r="A3031" t="str">
        <f t="shared" si="188"/>
        <v>2024</v>
      </c>
      <c r="B3031" t="str">
        <f t="shared" si="189"/>
        <v>10</v>
      </c>
      <c r="C3031" s="3">
        <f t="shared" si="190"/>
        <v>45566</v>
      </c>
      <c r="D3031">
        <v>202410</v>
      </c>
      <c r="E3031">
        <v>3856952</v>
      </c>
      <c r="F3031">
        <v>47760</v>
      </c>
      <c r="G3031" s="1">
        <f t="shared" si="191"/>
        <v>1.2382834943240155E-2</v>
      </c>
      <c r="H3031" t="s">
        <v>152</v>
      </c>
      <c r="I3031">
        <v>502</v>
      </c>
      <c r="J3031" t="s">
        <v>157</v>
      </c>
    </row>
    <row r="3032" spans="1:10" x14ac:dyDescent="0.25">
      <c r="A3032" t="str">
        <f t="shared" si="188"/>
        <v>2024</v>
      </c>
      <c r="B3032" t="str">
        <f t="shared" si="189"/>
        <v>10</v>
      </c>
      <c r="C3032" s="3">
        <f t="shared" si="190"/>
        <v>45566</v>
      </c>
      <c r="D3032">
        <v>202410</v>
      </c>
      <c r="E3032">
        <v>170624836</v>
      </c>
      <c r="F3032">
        <v>19934</v>
      </c>
      <c r="G3032" s="1">
        <f t="shared" si="191"/>
        <v>1.1682941632248661E-4</v>
      </c>
      <c r="H3032" t="s">
        <v>152</v>
      </c>
      <c r="I3032">
        <v>511</v>
      </c>
      <c r="J3032" t="s">
        <v>158</v>
      </c>
    </row>
    <row r="3033" spans="1:10" x14ac:dyDescent="0.25">
      <c r="A3033" t="str">
        <f t="shared" si="188"/>
        <v>2024</v>
      </c>
      <c r="B3033" t="str">
        <f t="shared" si="189"/>
        <v>10</v>
      </c>
      <c r="C3033" s="3">
        <f t="shared" si="190"/>
        <v>45566</v>
      </c>
      <c r="D3033">
        <v>202410</v>
      </c>
      <c r="E3033">
        <v>774699</v>
      </c>
      <c r="F3033">
        <v>2604</v>
      </c>
      <c r="G3033" s="1">
        <f t="shared" si="191"/>
        <v>3.361305487679731E-3</v>
      </c>
      <c r="H3033" t="s">
        <v>152</v>
      </c>
      <c r="I3033">
        <v>512</v>
      </c>
      <c r="J3033" t="s">
        <v>159</v>
      </c>
    </row>
    <row r="3034" spans="1:10" x14ac:dyDescent="0.25">
      <c r="A3034" t="str">
        <f t="shared" si="188"/>
        <v>2024</v>
      </c>
      <c r="B3034" t="str">
        <f t="shared" si="189"/>
        <v>10</v>
      </c>
      <c r="C3034" s="3">
        <f t="shared" si="190"/>
        <v>45566</v>
      </c>
      <c r="D3034">
        <v>202410</v>
      </c>
      <c r="E3034">
        <v>27404649</v>
      </c>
      <c r="F3034">
        <v>31918</v>
      </c>
      <c r="G3034" s="1">
        <f t="shared" si="191"/>
        <v>1.1646928957199927E-3</v>
      </c>
      <c r="H3034" t="s">
        <v>152</v>
      </c>
      <c r="I3034">
        <v>521</v>
      </c>
      <c r="J3034" t="s">
        <v>160</v>
      </c>
    </row>
    <row r="3035" spans="1:10" x14ac:dyDescent="0.25">
      <c r="A3035" t="str">
        <f t="shared" si="188"/>
        <v>2024</v>
      </c>
      <c r="B3035" t="str">
        <f t="shared" si="189"/>
        <v>10</v>
      </c>
      <c r="C3035" s="3">
        <f t="shared" si="190"/>
        <v>45566</v>
      </c>
      <c r="D3035">
        <v>202410</v>
      </c>
      <c r="E3035">
        <v>30499301</v>
      </c>
      <c r="F3035">
        <v>127665</v>
      </c>
      <c r="G3035" s="1">
        <f t="shared" si="191"/>
        <v>4.1858336359905431E-3</v>
      </c>
      <c r="H3035" t="s">
        <v>152</v>
      </c>
      <c r="I3035">
        <v>522</v>
      </c>
      <c r="J3035" t="s">
        <v>161</v>
      </c>
    </row>
    <row r="3036" spans="1:10" x14ac:dyDescent="0.25">
      <c r="A3036" t="str">
        <f t="shared" si="188"/>
        <v>2024</v>
      </c>
      <c r="B3036" t="str">
        <f t="shared" si="189"/>
        <v>10</v>
      </c>
      <c r="C3036" s="3">
        <f t="shared" si="190"/>
        <v>45566</v>
      </c>
      <c r="D3036">
        <v>202410</v>
      </c>
      <c r="E3036">
        <v>145282135</v>
      </c>
      <c r="F3036">
        <v>7526810</v>
      </c>
      <c r="G3036" s="1">
        <f t="shared" si="191"/>
        <v>5.1808228176162194E-2</v>
      </c>
      <c r="H3036" t="s">
        <v>152</v>
      </c>
      <c r="I3036">
        <v>523</v>
      </c>
      <c r="J3036" t="s">
        <v>162</v>
      </c>
    </row>
    <row r="3037" spans="1:10" x14ac:dyDescent="0.25">
      <c r="A3037" t="str">
        <f t="shared" si="188"/>
        <v>2024</v>
      </c>
      <c r="B3037" t="str">
        <f t="shared" si="189"/>
        <v>10</v>
      </c>
      <c r="C3037" s="3">
        <f t="shared" si="190"/>
        <v>45566</v>
      </c>
      <c r="D3037">
        <v>202410</v>
      </c>
      <c r="E3037">
        <v>40486075</v>
      </c>
      <c r="F3037">
        <v>106508</v>
      </c>
      <c r="G3037" s="1">
        <f t="shared" si="191"/>
        <v>2.6307316774965219E-3</v>
      </c>
      <c r="H3037" t="s">
        <v>152</v>
      </c>
      <c r="I3037">
        <v>524</v>
      </c>
      <c r="J3037" t="s">
        <v>163</v>
      </c>
    </row>
    <row r="3038" spans="1:10" x14ac:dyDescent="0.25">
      <c r="A3038" t="str">
        <f t="shared" si="188"/>
        <v>2024</v>
      </c>
      <c r="B3038" t="str">
        <f t="shared" si="189"/>
        <v>10</v>
      </c>
      <c r="C3038" s="3">
        <f t="shared" si="190"/>
        <v>45566</v>
      </c>
      <c r="D3038">
        <v>202410</v>
      </c>
      <c r="E3038">
        <v>13659775</v>
      </c>
      <c r="F3038">
        <v>162112</v>
      </c>
      <c r="G3038" s="1">
        <f t="shared" si="191"/>
        <v>1.1867838233060209E-2</v>
      </c>
      <c r="H3038" t="s">
        <v>152</v>
      </c>
      <c r="I3038">
        <v>530</v>
      </c>
      <c r="J3038" t="s">
        <v>164</v>
      </c>
    </row>
    <row r="3039" spans="1:10" x14ac:dyDescent="0.25">
      <c r="A3039" t="str">
        <f t="shared" si="188"/>
        <v>2024</v>
      </c>
      <c r="B3039" t="str">
        <f t="shared" si="189"/>
        <v>10</v>
      </c>
      <c r="C3039" s="3">
        <f t="shared" si="190"/>
        <v>45566</v>
      </c>
      <c r="D3039">
        <v>202410</v>
      </c>
      <c r="E3039">
        <v>89099942</v>
      </c>
      <c r="F3039">
        <v>649978</v>
      </c>
      <c r="G3039" s="1">
        <f t="shared" si="191"/>
        <v>7.2949317969253002E-3</v>
      </c>
      <c r="H3039" t="s">
        <v>165</v>
      </c>
      <c r="I3039">
        <v>551</v>
      </c>
      <c r="J3039" t="s">
        <v>166</v>
      </c>
    </row>
    <row r="3040" spans="1:10" x14ac:dyDescent="0.25">
      <c r="A3040" t="str">
        <f t="shared" si="188"/>
        <v>2024</v>
      </c>
      <c r="B3040" t="str">
        <f t="shared" si="189"/>
        <v>10</v>
      </c>
      <c r="C3040" s="3">
        <f t="shared" si="190"/>
        <v>45566</v>
      </c>
      <c r="D3040">
        <v>202410</v>
      </c>
      <c r="E3040">
        <v>1303144</v>
      </c>
      <c r="F3040">
        <v>10122</v>
      </c>
      <c r="G3040" s="1">
        <f t="shared" si="191"/>
        <v>7.7673687635441673E-3</v>
      </c>
      <c r="H3040" t="s">
        <v>165</v>
      </c>
      <c r="I3040">
        <v>552</v>
      </c>
      <c r="J3040" t="s">
        <v>167</v>
      </c>
    </row>
    <row r="3041" spans="1:10" x14ac:dyDescent="0.25">
      <c r="A3041" t="str">
        <f t="shared" si="188"/>
        <v>2024</v>
      </c>
      <c r="B3041" t="str">
        <f t="shared" si="189"/>
        <v>10</v>
      </c>
      <c r="C3041" s="3">
        <f t="shared" si="190"/>
        <v>45566</v>
      </c>
      <c r="D3041">
        <v>202410</v>
      </c>
      <c r="E3041">
        <v>145258675</v>
      </c>
      <c r="F3041">
        <v>1775727</v>
      </c>
      <c r="G3041" s="1">
        <f t="shared" si="191"/>
        <v>1.222458486558548E-2</v>
      </c>
      <c r="H3041" t="s">
        <v>165</v>
      </c>
      <c r="I3041">
        <v>561</v>
      </c>
      <c r="J3041" t="s">
        <v>168</v>
      </c>
    </row>
    <row r="3042" spans="1:10" x14ac:dyDescent="0.25">
      <c r="A3042" t="str">
        <f t="shared" si="188"/>
        <v>2024</v>
      </c>
      <c r="B3042" t="str">
        <f t="shared" si="189"/>
        <v>10</v>
      </c>
      <c r="C3042" s="3">
        <f t="shared" si="190"/>
        <v>45566</v>
      </c>
      <c r="D3042">
        <v>202410</v>
      </c>
      <c r="E3042">
        <v>11403523</v>
      </c>
      <c r="F3042">
        <v>259200</v>
      </c>
      <c r="G3042" s="1">
        <f t="shared" si="191"/>
        <v>2.2729817794027336E-2</v>
      </c>
      <c r="H3042" t="s">
        <v>165</v>
      </c>
      <c r="I3042">
        <v>562</v>
      </c>
      <c r="J3042" t="s">
        <v>169</v>
      </c>
    </row>
    <row r="3043" spans="1:10" x14ac:dyDescent="0.25">
      <c r="A3043" t="str">
        <f t="shared" si="188"/>
        <v>2024</v>
      </c>
      <c r="B3043" t="str">
        <f t="shared" si="189"/>
        <v>10</v>
      </c>
      <c r="C3043" s="3">
        <f t="shared" si="190"/>
        <v>45566</v>
      </c>
      <c r="D3043">
        <v>202410</v>
      </c>
      <c r="E3043">
        <v>3770363</v>
      </c>
      <c r="F3043">
        <v>59517</v>
      </c>
      <c r="G3043" s="1">
        <f t="shared" si="191"/>
        <v>1.5785482724077232E-2</v>
      </c>
      <c r="H3043" t="s">
        <v>152</v>
      </c>
      <c r="I3043">
        <v>581</v>
      </c>
      <c r="J3043" t="s">
        <v>170</v>
      </c>
    </row>
    <row r="3044" spans="1:10" x14ac:dyDescent="0.25">
      <c r="A3044" t="str">
        <f t="shared" si="188"/>
        <v>2024</v>
      </c>
      <c r="B3044" t="str">
        <f t="shared" si="189"/>
        <v>10</v>
      </c>
      <c r="C3044" s="3">
        <f t="shared" si="190"/>
        <v>45566</v>
      </c>
      <c r="D3044">
        <v>202410</v>
      </c>
      <c r="E3044">
        <v>10401671</v>
      </c>
      <c r="F3044">
        <v>25194</v>
      </c>
      <c r="G3044" s="1">
        <f t="shared" si="191"/>
        <v>2.422110831999974E-3</v>
      </c>
      <c r="H3044" t="s">
        <v>152</v>
      </c>
      <c r="I3044">
        <v>591</v>
      </c>
      <c r="J3044" t="s">
        <v>171</v>
      </c>
    </row>
    <row r="3045" spans="1:10" x14ac:dyDescent="0.25">
      <c r="A3045" t="str">
        <f t="shared" si="188"/>
        <v>2024</v>
      </c>
      <c r="B3045" t="str">
        <f t="shared" si="189"/>
        <v>10</v>
      </c>
      <c r="C3045" s="3">
        <f t="shared" si="190"/>
        <v>45566</v>
      </c>
      <c r="D3045">
        <v>202410</v>
      </c>
      <c r="E3045">
        <v>1194065</v>
      </c>
      <c r="F3045">
        <v>6187</v>
      </c>
      <c r="G3045" s="1">
        <f t="shared" si="191"/>
        <v>5.1814599707721105E-3</v>
      </c>
      <c r="H3045" t="s">
        <v>152</v>
      </c>
      <c r="I3045">
        <v>592</v>
      </c>
      <c r="J3045" t="s">
        <v>172</v>
      </c>
    </row>
    <row r="3046" spans="1:10" x14ac:dyDescent="0.25">
      <c r="A3046" t="str">
        <f t="shared" si="188"/>
        <v>2024</v>
      </c>
      <c r="B3046" t="str">
        <f t="shared" si="189"/>
        <v>10</v>
      </c>
      <c r="C3046" s="3">
        <f t="shared" si="190"/>
        <v>45566</v>
      </c>
      <c r="D3046">
        <v>202410</v>
      </c>
      <c r="E3046">
        <v>1687440</v>
      </c>
      <c r="F3046">
        <v>26272</v>
      </c>
      <c r="G3046" s="1">
        <f t="shared" si="191"/>
        <v>1.5569146162233916E-2</v>
      </c>
      <c r="H3046" t="s">
        <v>152</v>
      </c>
      <c r="I3046">
        <v>601</v>
      </c>
      <c r="J3046" t="s">
        <v>173</v>
      </c>
    </row>
    <row r="3047" spans="1:10" x14ac:dyDescent="0.25">
      <c r="A3047" t="str">
        <f t="shared" si="188"/>
        <v>2024</v>
      </c>
      <c r="B3047" t="str">
        <f t="shared" si="189"/>
        <v>10</v>
      </c>
      <c r="C3047" s="3">
        <f t="shared" si="190"/>
        <v>45566</v>
      </c>
      <c r="D3047">
        <v>202410</v>
      </c>
      <c r="E3047">
        <v>17833061</v>
      </c>
      <c r="F3047">
        <v>28871</v>
      </c>
      <c r="G3047" s="1">
        <f t="shared" si="191"/>
        <v>1.618959302612154E-3</v>
      </c>
      <c r="H3047" t="s">
        <v>152</v>
      </c>
      <c r="I3047">
        <v>602</v>
      </c>
      <c r="J3047" t="s">
        <v>174</v>
      </c>
    </row>
    <row r="3048" spans="1:10" x14ac:dyDescent="0.25">
      <c r="A3048" t="str">
        <f t="shared" si="188"/>
        <v>2024</v>
      </c>
      <c r="B3048" t="str">
        <f t="shared" si="189"/>
        <v>10</v>
      </c>
      <c r="C3048" s="3">
        <f t="shared" si="190"/>
        <v>45566</v>
      </c>
      <c r="D3048">
        <v>202410</v>
      </c>
      <c r="E3048">
        <v>563678</v>
      </c>
      <c r="F3048">
        <v>0</v>
      </c>
      <c r="G3048" s="1">
        <f t="shared" si="191"/>
        <v>0</v>
      </c>
      <c r="H3048" t="s">
        <v>152</v>
      </c>
      <c r="I3048">
        <v>611</v>
      </c>
      <c r="J3048" t="s">
        <v>175</v>
      </c>
    </row>
    <row r="3049" spans="1:10" x14ac:dyDescent="0.25">
      <c r="A3049" t="str">
        <f t="shared" si="188"/>
        <v>2024</v>
      </c>
      <c r="B3049" t="str">
        <f t="shared" si="189"/>
        <v>10</v>
      </c>
      <c r="C3049" s="3">
        <f t="shared" si="190"/>
        <v>45566</v>
      </c>
      <c r="D3049">
        <v>202410</v>
      </c>
      <c r="E3049">
        <v>296921416</v>
      </c>
      <c r="F3049">
        <v>887569</v>
      </c>
      <c r="G3049" s="1">
        <f t="shared" si="191"/>
        <v>2.9892387418764027E-3</v>
      </c>
      <c r="H3049" t="s">
        <v>152</v>
      </c>
      <c r="I3049">
        <v>612</v>
      </c>
      <c r="J3049" t="s">
        <v>176</v>
      </c>
    </row>
    <row r="3050" spans="1:10" x14ac:dyDescent="0.25">
      <c r="A3050" t="str">
        <f t="shared" si="188"/>
        <v>2024</v>
      </c>
      <c r="B3050" t="str">
        <f t="shared" si="189"/>
        <v>10</v>
      </c>
      <c r="C3050" s="3">
        <f t="shared" si="190"/>
        <v>45566</v>
      </c>
      <c r="D3050">
        <v>202410</v>
      </c>
      <c r="E3050">
        <v>820006</v>
      </c>
      <c r="F3050">
        <v>3296</v>
      </c>
      <c r="G3050" s="1">
        <f t="shared" si="191"/>
        <v>4.0194827842723099E-3</v>
      </c>
      <c r="H3050" t="s">
        <v>152</v>
      </c>
      <c r="I3050">
        <v>613</v>
      </c>
      <c r="J3050" t="s">
        <v>177</v>
      </c>
    </row>
    <row r="3051" spans="1:10" x14ac:dyDescent="0.25">
      <c r="A3051" t="str">
        <f t="shared" si="188"/>
        <v>2024</v>
      </c>
      <c r="B3051" t="str">
        <f t="shared" si="189"/>
        <v>10</v>
      </c>
      <c r="C3051" s="3">
        <f t="shared" si="190"/>
        <v>45566</v>
      </c>
      <c r="D3051">
        <v>202410</v>
      </c>
      <c r="E3051">
        <v>3204669</v>
      </c>
      <c r="F3051">
        <v>22736</v>
      </c>
      <c r="G3051" s="1">
        <f t="shared" si="191"/>
        <v>7.0946484644748026E-3</v>
      </c>
      <c r="H3051" t="s">
        <v>152</v>
      </c>
      <c r="I3051">
        <v>614</v>
      </c>
      <c r="J3051" t="s">
        <v>178</v>
      </c>
    </row>
    <row r="3052" spans="1:10" x14ac:dyDescent="0.25">
      <c r="A3052" t="str">
        <f t="shared" si="188"/>
        <v>2024</v>
      </c>
      <c r="B3052" t="str">
        <f t="shared" si="189"/>
        <v>10</v>
      </c>
      <c r="C3052" s="3">
        <f t="shared" si="190"/>
        <v>45566</v>
      </c>
      <c r="D3052">
        <v>202410</v>
      </c>
      <c r="E3052">
        <v>16843424</v>
      </c>
      <c r="F3052">
        <v>219251</v>
      </c>
      <c r="G3052" s="1">
        <f t="shared" si="191"/>
        <v>1.3017008893203662E-2</v>
      </c>
      <c r="H3052" t="s">
        <v>152</v>
      </c>
      <c r="I3052">
        <v>619</v>
      </c>
      <c r="J3052" t="s">
        <v>179</v>
      </c>
    </row>
    <row r="3053" spans="1:10" x14ac:dyDescent="0.25">
      <c r="A3053" t="str">
        <f t="shared" si="188"/>
        <v>2024</v>
      </c>
      <c r="B3053" t="str">
        <f t="shared" si="189"/>
        <v>10</v>
      </c>
      <c r="C3053" s="3">
        <f t="shared" si="190"/>
        <v>45566</v>
      </c>
      <c r="D3053">
        <v>202410</v>
      </c>
      <c r="E3053">
        <v>1109806110</v>
      </c>
      <c r="F3053">
        <v>1102420</v>
      </c>
      <c r="G3053" s="1">
        <f t="shared" si="191"/>
        <v>9.933446843250844E-4</v>
      </c>
      <c r="H3053" t="s">
        <v>152</v>
      </c>
      <c r="I3053">
        <v>620</v>
      </c>
      <c r="J3053" t="s">
        <v>180</v>
      </c>
    </row>
    <row r="3054" spans="1:10" x14ac:dyDescent="0.25">
      <c r="A3054" t="str">
        <f t="shared" si="188"/>
        <v>2024</v>
      </c>
      <c r="B3054" t="str">
        <f t="shared" si="189"/>
        <v>10</v>
      </c>
      <c r="C3054" s="3">
        <f t="shared" si="190"/>
        <v>45566</v>
      </c>
      <c r="D3054">
        <v>202410</v>
      </c>
      <c r="E3054">
        <v>4318369</v>
      </c>
      <c r="F3054">
        <v>114767</v>
      </c>
      <c r="G3054" s="1">
        <f t="shared" si="191"/>
        <v>2.6576469032637089E-2</v>
      </c>
      <c r="H3054" t="s">
        <v>152</v>
      </c>
      <c r="I3054">
        <v>631</v>
      </c>
      <c r="J3054" t="s">
        <v>181</v>
      </c>
    </row>
    <row r="3055" spans="1:10" x14ac:dyDescent="0.25">
      <c r="A3055" t="str">
        <f t="shared" si="188"/>
        <v>2024</v>
      </c>
      <c r="B3055" t="str">
        <f t="shared" si="189"/>
        <v>10</v>
      </c>
      <c r="C3055" s="3">
        <f t="shared" si="190"/>
        <v>45566</v>
      </c>
      <c r="D3055">
        <v>202410</v>
      </c>
      <c r="E3055">
        <v>1246160</v>
      </c>
      <c r="F3055">
        <v>21200</v>
      </c>
      <c r="G3055" s="1">
        <f t="shared" si="191"/>
        <v>1.7012261667843614E-2</v>
      </c>
      <c r="H3055" t="s">
        <v>152</v>
      </c>
      <c r="I3055">
        <v>639</v>
      </c>
      <c r="J3055" t="s">
        <v>182</v>
      </c>
    </row>
    <row r="3056" spans="1:10" x14ac:dyDescent="0.25">
      <c r="A3056" t="str">
        <f t="shared" si="188"/>
        <v>2024</v>
      </c>
      <c r="B3056" t="str">
        <f t="shared" si="189"/>
        <v>10</v>
      </c>
      <c r="C3056" s="3">
        <f t="shared" si="190"/>
        <v>45566</v>
      </c>
      <c r="D3056">
        <v>202410</v>
      </c>
      <c r="E3056">
        <v>1324910234</v>
      </c>
      <c r="F3056">
        <v>3775721</v>
      </c>
      <c r="G3056" s="1">
        <f t="shared" si="191"/>
        <v>2.8497938223337777E-3</v>
      </c>
      <c r="H3056" t="s">
        <v>183</v>
      </c>
      <c r="I3056">
        <v>641</v>
      </c>
      <c r="J3056" t="s">
        <v>184</v>
      </c>
    </row>
    <row r="3057" spans="1:10" x14ac:dyDescent="0.25">
      <c r="A3057" t="str">
        <f t="shared" si="188"/>
        <v>2024</v>
      </c>
      <c r="B3057" t="str">
        <f t="shared" si="189"/>
        <v>10</v>
      </c>
      <c r="C3057" s="3">
        <f t="shared" si="190"/>
        <v>45566</v>
      </c>
      <c r="D3057">
        <v>202410</v>
      </c>
      <c r="E3057">
        <v>212921</v>
      </c>
      <c r="F3057">
        <v>21741</v>
      </c>
      <c r="G3057" s="1">
        <f t="shared" si="191"/>
        <v>0.10210829368639072</v>
      </c>
      <c r="H3057" t="s">
        <v>183</v>
      </c>
      <c r="I3057">
        <v>642</v>
      </c>
      <c r="J3057" t="s">
        <v>185</v>
      </c>
    </row>
    <row r="3058" spans="1:10" x14ac:dyDescent="0.25">
      <c r="A3058" t="str">
        <f t="shared" si="188"/>
        <v>2024</v>
      </c>
      <c r="B3058" t="str">
        <f t="shared" si="189"/>
        <v>10</v>
      </c>
      <c r="C3058" s="3">
        <f t="shared" si="190"/>
        <v>45566</v>
      </c>
      <c r="D3058">
        <v>202410</v>
      </c>
      <c r="E3058">
        <v>11431098</v>
      </c>
      <c r="F3058">
        <v>3840060</v>
      </c>
      <c r="G3058" s="1">
        <f t="shared" si="191"/>
        <v>0.33593098405769944</v>
      </c>
      <c r="H3058" t="s">
        <v>183</v>
      </c>
      <c r="I3058">
        <v>643</v>
      </c>
      <c r="J3058" t="s">
        <v>186</v>
      </c>
    </row>
    <row r="3059" spans="1:10" x14ac:dyDescent="0.25">
      <c r="A3059" t="str">
        <f t="shared" si="188"/>
        <v>2024</v>
      </c>
      <c r="B3059" t="str">
        <f t="shared" si="189"/>
        <v>10</v>
      </c>
      <c r="C3059" s="3">
        <f t="shared" si="190"/>
        <v>45566</v>
      </c>
      <c r="D3059">
        <v>202410</v>
      </c>
      <c r="E3059">
        <v>1082527984</v>
      </c>
      <c r="F3059">
        <v>7563419</v>
      </c>
      <c r="G3059" s="1">
        <f t="shared" si="191"/>
        <v>6.9868115298532549E-3</v>
      </c>
      <c r="H3059" t="s">
        <v>183</v>
      </c>
      <c r="I3059">
        <v>649</v>
      </c>
      <c r="J3059" t="s">
        <v>187</v>
      </c>
    </row>
    <row r="3060" spans="1:10" x14ac:dyDescent="0.25">
      <c r="A3060" t="str">
        <f t="shared" si="188"/>
        <v>2024</v>
      </c>
      <c r="B3060" t="str">
        <f t="shared" si="189"/>
        <v>10</v>
      </c>
      <c r="C3060" s="3">
        <f t="shared" si="190"/>
        <v>45566</v>
      </c>
      <c r="D3060">
        <v>202410</v>
      </c>
      <c r="E3060">
        <v>20616475</v>
      </c>
      <c r="F3060">
        <v>63416</v>
      </c>
      <c r="G3060" s="1">
        <f t="shared" si="191"/>
        <v>3.0759865592929927E-3</v>
      </c>
      <c r="H3060" t="s">
        <v>183</v>
      </c>
      <c r="I3060">
        <v>651</v>
      </c>
      <c r="J3060" t="s">
        <v>188</v>
      </c>
    </row>
    <row r="3061" spans="1:10" x14ac:dyDescent="0.25">
      <c r="A3061" t="str">
        <f t="shared" si="188"/>
        <v>2024</v>
      </c>
      <c r="B3061" t="str">
        <f t="shared" si="189"/>
        <v>10</v>
      </c>
      <c r="C3061" s="3">
        <f t="shared" si="190"/>
        <v>45566</v>
      </c>
      <c r="D3061">
        <v>202410</v>
      </c>
      <c r="E3061">
        <v>140025</v>
      </c>
      <c r="F3061">
        <v>0</v>
      </c>
      <c r="G3061" s="1">
        <f t="shared" si="191"/>
        <v>0</v>
      </c>
      <c r="H3061" t="s">
        <v>183</v>
      </c>
      <c r="I3061">
        <v>652</v>
      </c>
      <c r="J3061" t="s">
        <v>189</v>
      </c>
    </row>
    <row r="3062" spans="1:10" x14ac:dyDescent="0.25">
      <c r="A3062" t="str">
        <f t="shared" si="188"/>
        <v>2024</v>
      </c>
      <c r="B3062" t="str">
        <f t="shared" si="189"/>
        <v>10</v>
      </c>
      <c r="C3062" s="3">
        <f t="shared" si="190"/>
        <v>45566</v>
      </c>
      <c r="D3062">
        <v>202410</v>
      </c>
      <c r="E3062">
        <v>423682</v>
      </c>
      <c r="F3062">
        <v>0</v>
      </c>
      <c r="G3062" s="1">
        <f t="shared" si="191"/>
        <v>0</v>
      </c>
      <c r="H3062" t="s">
        <v>183</v>
      </c>
      <c r="I3062">
        <v>653</v>
      </c>
      <c r="J3062" t="s">
        <v>190</v>
      </c>
    </row>
    <row r="3063" spans="1:10" x14ac:dyDescent="0.25">
      <c r="A3063" t="str">
        <f t="shared" si="188"/>
        <v>2024</v>
      </c>
      <c r="B3063" t="str">
        <f t="shared" si="189"/>
        <v>10</v>
      </c>
      <c r="C3063" s="3">
        <f t="shared" si="190"/>
        <v>45566</v>
      </c>
      <c r="D3063">
        <v>202410</v>
      </c>
      <c r="E3063">
        <v>211518992</v>
      </c>
      <c r="F3063">
        <v>173869</v>
      </c>
      <c r="G3063" s="1">
        <f t="shared" si="191"/>
        <v>8.2200183707380756E-4</v>
      </c>
      <c r="H3063" t="s">
        <v>183</v>
      </c>
      <c r="I3063">
        <v>661</v>
      </c>
      <c r="J3063" t="s">
        <v>191</v>
      </c>
    </row>
    <row r="3064" spans="1:10" x14ac:dyDescent="0.25">
      <c r="A3064" t="str">
        <f t="shared" si="188"/>
        <v>2024</v>
      </c>
      <c r="B3064" t="str">
        <f t="shared" si="189"/>
        <v>10</v>
      </c>
      <c r="C3064" s="3">
        <f t="shared" si="190"/>
        <v>45566</v>
      </c>
      <c r="D3064">
        <v>202410</v>
      </c>
      <c r="E3064">
        <v>2878821</v>
      </c>
      <c r="F3064">
        <v>49505</v>
      </c>
      <c r="G3064" s="1">
        <f t="shared" si="191"/>
        <v>1.7196275836531692E-2</v>
      </c>
      <c r="H3064" t="s">
        <v>183</v>
      </c>
      <c r="I3064">
        <v>662</v>
      </c>
      <c r="J3064" t="s">
        <v>192</v>
      </c>
    </row>
    <row r="3065" spans="1:10" x14ac:dyDescent="0.25">
      <c r="A3065" t="str">
        <f t="shared" si="188"/>
        <v>2024</v>
      </c>
      <c r="B3065" t="str">
        <f t="shared" si="189"/>
        <v>10</v>
      </c>
      <c r="C3065" s="3">
        <f t="shared" si="190"/>
        <v>45566</v>
      </c>
      <c r="D3065">
        <v>202410</v>
      </c>
      <c r="E3065">
        <v>728526</v>
      </c>
      <c r="F3065">
        <v>32429</v>
      </c>
      <c r="G3065" s="1">
        <f t="shared" si="191"/>
        <v>4.4513167683788914E-2</v>
      </c>
      <c r="H3065" t="s">
        <v>183</v>
      </c>
      <c r="I3065">
        <v>663</v>
      </c>
      <c r="J3065" t="s">
        <v>193</v>
      </c>
    </row>
    <row r="3066" spans="1:10" x14ac:dyDescent="0.25">
      <c r="A3066" t="str">
        <f t="shared" si="188"/>
        <v>2024</v>
      </c>
      <c r="B3066" t="str">
        <f t="shared" si="189"/>
        <v>10</v>
      </c>
      <c r="C3066" s="3">
        <f t="shared" si="190"/>
        <v>45566</v>
      </c>
      <c r="D3066">
        <v>202410</v>
      </c>
      <c r="E3066">
        <v>37198050</v>
      </c>
      <c r="F3066">
        <v>419846</v>
      </c>
      <c r="G3066" s="1">
        <f t="shared" si="191"/>
        <v>1.1286774441133339E-2</v>
      </c>
      <c r="H3066" t="s">
        <v>194</v>
      </c>
      <c r="I3066">
        <v>681</v>
      </c>
      <c r="J3066" t="s">
        <v>195</v>
      </c>
    </row>
    <row r="3067" spans="1:10" x14ac:dyDescent="0.25">
      <c r="A3067" t="str">
        <f t="shared" si="188"/>
        <v>2024</v>
      </c>
      <c r="B3067" t="str">
        <f t="shared" si="189"/>
        <v>10</v>
      </c>
      <c r="C3067" s="3">
        <f t="shared" si="190"/>
        <v>45566</v>
      </c>
      <c r="D3067">
        <v>202410</v>
      </c>
      <c r="E3067">
        <v>47286190</v>
      </c>
      <c r="F3067">
        <v>906892</v>
      </c>
      <c r="G3067" s="1">
        <f t="shared" si="191"/>
        <v>1.917879194750095E-2</v>
      </c>
      <c r="H3067" t="s">
        <v>194</v>
      </c>
      <c r="I3067">
        <v>682</v>
      </c>
      <c r="J3067" t="s">
        <v>196</v>
      </c>
    </row>
    <row r="3068" spans="1:10" x14ac:dyDescent="0.25">
      <c r="A3068" t="str">
        <f t="shared" si="188"/>
        <v>2024</v>
      </c>
      <c r="B3068" t="str">
        <f t="shared" si="189"/>
        <v>10</v>
      </c>
      <c r="C3068" s="3">
        <f t="shared" si="190"/>
        <v>45566</v>
      </c>
      <c r="D3068">
        <v>202410</v>
      </c>
      <c r="E3068">
        <v>28779514</v>
      </c>
      <c r="F3068">
        <v>184785</v>
      </c>
      <c r="G3068" s="1">
        <f t="shared" si="191"/>
        <v>6.4207130113455007E-3</v>
      </c>
      <c r="H3068" t="s">
        <v>194</v>
      </c>
      <c r="I3068">
        <v>691</v>
      </c>
      <c r="J3068" t="s">
        <v>197</v>
      </c>
    </row>
    <row r="3069" spans="1:10" x14ac:dyDescent="0.25">
      <c r="A3069" t="str">
        <f t="shared" si="188"/>
        <v>2024</v>
      </c>
      <c r="B3069" t="str">
        <f t="shared" si="189"/>
        <v>10</v>
      </c>
      <c r="C3069" s="3">
        <f t="shared" si="190"/>
        <v>45566</v>
      </c>
      <c r="D3069">
        <v>202410</v>
      </c>
      <c r="E3069">
        <v>29612977</v>
      </c>
      <c r="F3069">
        <v>215442</v>
      </c>
      <c r="G3069" s="1">
        <f t="shared" si="191"/>
        <v>7.2752563850638861E-3</v>
      </c>
      <c r="H3069" t="s">
        <v>194</v>
      </c>
      <c r="I3069">
        <v>692</v>
      </c>
      <c r="J3069" t="s">
        <v>198</v>
      </c>
    </row>
    <row r="3070" spans="1:10" x14ac:dyDescent="0.25">
      <c r="A3070" t="str">
        <f t="shared" si="188"/>
        <v>2024</v>
      </c>
      <c r="B3070" t="str">
        <f t="shared" si="189"/>
        <v>10</v>
      </c>
      <c r="C3070" s="3">
        <f t="shared" si="190"/>
        <v>45566</v>
      </c>
      <c r="D3070">
        <v>202410</v>
      </c>
      <c r="E3070">
        <v>56281</v>
      </c>
      <c r="F3070">
        <v>482</v>
      </c>
      <c r="G3070" s="1">
        <f t="shared" si="191"/>
        <v>8.5641690801513837E-3</v>
      </c>
      <c r="H3070" t="s">
        <v>194</v>
      </c>
      <c r="I3070">
        <v>701</v>
      </c>
      <c r="J3070" t="s">
        <v>254</v>
      </c>
    </row>
    <row r="3071" spans="1:10" x14ac:dyDescent="0.25">
      <c r="A3071" t="str">
        <f t="shared" si="188"/>
        <v>2024</v>
      </c>
      <c r="B3071" t="str">
        <f t="shared" si="189"/>
        <v>10</v>
      </c>
      <c r="C3071" s="3">
        <f t="shared" si="190"/>
        <v>45566</v>
      </c>
      <c r="D3071">
        <v>202410</v>
      </c>
      <c r="E3071">
        <v>195626354</v>
      </c>
      <c r="F3071">
        <v>3183046</v>
      </c>
      <c r="G3071" s="1">
        <f t="shared" si="191"/>
        <v>1.6271049042809436E-2</v>
      </c>
      <c r="H3071" t="s">
        <v>194</v>
      </c>
      <c r="I3071">
        <v>702</v>
      </c>
      <c r="J3071" t="s">
        <v>199</v>
      </c>
    </row>
    <row r="3072" spans="1:10" x14ac:dyDescent="0.25">
      <c r="A3072" t="str">
        <f t="shared" si="188"/>
        <v>2024</v>
      </c>
      <c r="B3072" t="str">
        <f t="shared" si="189"/>
        <v>10</v>
      </c>
      <c r="C3072" s="3">
        <f t="shared" si="190"/>
        <v>45566</v>
      </c>
      <c r="D3072">
        <v>202410</v>
      </c>
      <c r="E3072">
        <v>26505040</v>
      </c>
      <c r="F3072">
        <v>295607</v>
      </c>
      <c r="G3072" s="1">
        <f t="shared" si="191"/>
        <v>1.1152859984365238E-2</v>
      </c>
      <c r="H3072" t="s">
        <v>194</v>
      </c>
      <c r="I3072">
        <v>711</v>
      </c>
      <c r="J3072" t="s">
        <v>200</v>
      </c>
    </row>
    <row r="3073" spans="1:10" x14ac:dyDescent="0.25">
      <c r="A3073" t="str">
        <f t="shared" si="188"/>
        <v>2024</v>
      </c>
      <c r="B3073" t="str">
        <f t="shared" si="189"/>
        <v>10</v>
      </c>
      <c r="C3073" s="3">
        <f t="shared" si="190"/>
        <v>45566</v>
      </c>
      <c r="D3073">
        <v>202410</v>
      </c>
      <c r="E3073">
        <v>1895989</v>
      </c>
      <c r="F3073">
        <v>2449</v>
      </c>
      <c r="G3073" s="1">
        <f t="shared" si="191"/>
        <v>1.2916741605568387E-3</v>
      </c>
      <c r="H3073" t="s">
        <v>194</v>
      </c>
      <c r="I3073">
        <v>712</v>
      </c>
      <c r="J3073" t="s">
        <v>201</v>
      </c>
    </row>
    <row r="3074" spans="1:10" x14ac:dyDescent="0.25">
      <c r="A3074" t="str">
        <f t="shared" si="188"/>
        <v>2024</v>
      </c>
      <c r="B3074" t="str">
        <f t="shared" si="189"/>
        <v>10</v>
      </c>
      <c r="C3074" s="3">
        <f t="shared" si="190"/>
        <v>45566</v>
      </c>
      <c r="D3074">
        <v>202410</v>
      </c>
      <c r="E3074">
        <v>11924399</v>
      </c>
      <c r="F3074">
        <v>33849</v>
      </c>
      <c r="G3074" s="1">
        <f t="shared" si="191"/>
        <v>2.8386336284117967E-3</v>
      </c>
      <c r="H3074" t="s">
        <v>194</v>
      </c>
      <c r="I3074">
        <v>721</v>
      </c>
      <c r="J3074" t="s">
        <v>202</v>
      </c>
    </row>
    <row r="3075" spans="1:10" x14ac:dyDescent="0.25">
      <c r="A3075" t="str">
        <f t="shared" ref="A3075:A3138" si="192">LEFT(D3075,4)</f>
        <v>2024</v>
      </c>
      <c r="B3075" t="str">
        <f t="shared" ref="B3075:B3138" si="193">RIGHT(D3075,2)</f>
        <v>10</v>
      </c>
      <c r="C3075" s="3">
        <f t="shared" ref="C3075:C3138" si="194">DATE(A3075,B3075,1)</f>
        <v>45566</v>
      </c>
      <c r="D3075">
        <v>202410</v>
      </c>
      <c r="E3075">
        <v>2973367</v>
      </c>
      <c r="F3075">
        <v>1488</v>
      </c>
      <c r="G3075" s="1">
        <f t="shared" ref="G3075:G3138" si="195">F3075/E3075</f>
        <v>5.0044276404493629E-4</v>
      </c>
      <c r="H3075" t="s">
        <v>194</v>
      </c>
      <c r="I3075">
        <v>722</v>
      </c>
      <c r="J3075" t="s">
        <v>203</v>
      </c>
    </row>
    <row r="3076" spans="1:10" x14ac:dyDescent="0.25">
      <c r="A3076" t="str">
        <f t="shared" si="192"/>
        <v>2024</v>
      </c>
      <c r="B3076" t="str">
        <f t="shared" si="193"/>
        <v>10</v>
      </c>
      <c r="C3076" s="3">
        <f t="shared" si="194"/>
        <v>45566</v>
      </c>
      <c r="D3076">
        <v>202410</v>
      </c>
      <c r="E3076">
        <v>9076238</v>
      </c>
      <c r="F3076">
        <v>264300</v>
      </c>
      <c r="G3076" s="1">
        <f t="shared" si="195"/>
        <v>2.911999442941007E-2</v>
      </c>
      <c r="H3076" t="s">
        <v>194</v>
      </c>
      <c r="I3076">
        <v>731</v>
      </c>
      <c r="J3076" t="s">
        <v>204</v>
      </c>
    </row>
    <row r="3077" spans="1:10" x14ac:dyDescent="0.25">
      <c r="A3077" t="str">
        <f t="shared" si="192"/>
        <v>2024</v>
      </c>
      <c r="B3077" t="str">
        <f t="shared" si="193"/>
        <v>10</v>
      </c>
      <c r="C3077" s="3">
        <f t="shared" si="194"/>
        <v>45566</v>
      </c>
      <c r="D3077">
        <v>202410</v>
      </c>
      <c r="E3077">
        <v>3368912</v>
      </c>
      <c r="F3077">
        <v>2335</v>
      </c>
      <c r="G3077" s="1">
        <f t="shared" si="195"/>
        <v>6.9310210536814262E-4</v>
      </c>
      <c r="H3077" t="s">
        <v>194</v>
      </c>
      <c r="I3077">
        <v>732</v>
      </c>
      <c r="J3077" t="s">
        <v>205</v>
      </c>
    </row>
    <row r="3078" spans="1:10" x14ac:dyDescent="0.25">
      <c r="A3078" t="str">
        <f t="shared" si="192"/>
        <v>2024</v>
      </c>
      <c r="B3078" t="str">
        <f t="shared" si="193"/>
        <v>10</v>
      </c>
      <c r="C3078" s="3">
        <f t="shared" si="194"/>
        <v>45566</v>
      </c>
      <c r="D3078">
        <v>202410</v>
      </c>
      <c r="E3078">
        <v>2379687</v>
      </c>
      <c r="F3078">
        <v>96693</v>
      </c>
      <c r="G3078" s="1">
        <f t="shared" si="195"/>
        <v>4.0632654630629997E-2</v>
      </c>
      <c r="H3078" t="s">
        <v>194</v>
      </c>
      <c r="I3078">
        <v>741</v>
      </c>
      <c r="J3078" t="s">
        <v>206</v>
      </c>
    </row>
    <row r="3079" spans="1:10" x14ac:dyDescent="0.25">
      <c r="A3079" t="str">
        <f t="shared" si="192"/>
        <v>2024</v>
      </c>
      <c r="B3079" t="str">
        <f t="shared" si="193"/>
        <v>10</v>
      </c>
      <c r="C3079" s="3">
        <f t="shared" si="194"/>
        <v>45566</v>
      </c>
      <c r="D3079">
        <v>202410</v>
      </c>
      <c r="E3079">
        <v>566372</v>
      </c>
      <c r="F3079">
        <v>27201</v>
      </c>
      <c r="G3079" s="1">
        <f t="shared" si="195"/>
        <v>4.8026738609959534E-2</v>
      </c>
      <c r="H3079" t="s">
        <v>194</v>
      </c>
      <c r="I3079">
        <v>742</v>
      </c>
      <c r="J3079" t="s">
        <v>207</v>
      </c>
    </row>
    <row r="3080" spans="1:10" x14ac:dyDescent="0.25">
      <c r="A3080" t="str">
        <f t="shared" si="192"/>
        <v>2024</v>
      </c>
      <c r="B3080" t="str">
        <f t="shared" si="193"/>
        <v>10</v>
      </c>
      <c r="C3080" s="3">
        <f t="shared" si="194"/>
        <v>45566</v>
      </c>
      <c r="D3080">
        <v>202410</v>
      </c>
      <c r="E3080">
        <v>9338551</v>
      </c>
      <c r="F3080">
        <v>97590</v>
      </c>
      <c r="G3080" s="1">
        <f t="shared" si="195"/>
        <v>1.0450229377127137E-2</v>
      </c>
      <c r="H3080" t="s">
        <v>194</v>
      </c>
      <c r="I3080">
        <v>749</v>
      </c>
      <c r="J3080" t="s">
        <v>208</v>
      </c>
    </row>
    <row r="3081" spans="1:10" x14ac:dyDescent="0.25">
      <c r="A3081" t="str">
        <f t="shared" si="192"/>
        <v>2024</v>
      </c>
      <c r="B3081" t="str">
        <f t="shared" si="193"/>
        <v>10</v>
      </c>
      <c r="C3081" s="3">
        <f t="shared" si="194"/>
        <v>45566</v>
      </c>
      <c r="D3081">
        <v>202410</v>
      </c>
      <c r="E3081">
        <v>9077135</v>
      </c>
      <c r="F3081">
        <v>122990</v>
      </c>
      <c r="G3081" s="1">
        <f t="shared" si="195"/>
        <v>1.3549429417982657E-2</v>
      </c>
      <c r="H3081" t="s">
        <v>194</v>
      </c>
      <c r="I3081">
        <v>750</v>
      </c>
      <c r="J3081" t="s">
        <v>209</v>
      </c>
    </row>
    <row r="3082" spans="1:10" x14ac:dyDescent="0.25">
      <c r="A3082" t="str">
        <f t="shared" si="192"/>
        <v>2024</v>
      </c>
      <c r="B3082" t="str">
        <f t="shared" si="193"/>
        <v>10</v>
      </c>
      <c r="C3082" s="3">
        <f t="shared" si="194"/>
        <v>45566</v>
      </c>
      <c r="D3082">
        <v>202410</v>
      </c>
      <c r="E3082">
        <v>87408727</v>
      </c>
      <c r="F3082">
        <v>1381510</v>
      </c>
      <c r="G3082" s="1">
        <f t="shared" si="195"/>
        <v>1.5805172405725574E-2</v>
      </c>
      <c r="H3082" t="s">
        <v>194</v>
      </c>
      <c r="I3082">
        <v>771</v>
      </c>
      <c r="J3082" t="s">
        <v>210</v>
      </c>
    </row>
    <row r="3083" spans="1:10" x14ac:dyDescent="0.25">
      <c r="A3083" t="str">
        <f t="shared" si="192"/>
        <v>2024</v>
      </c>
      <c r="B3083" t="str">
        <f t="shared" si="193"/>
        <v>10</v>
      </c>
      <c r="C3083" s="3">
        <f t="shared" si="194"/>
        <v>45566</v>
      </c>
      <c r="D3083">
        <v>202410</v>
      </c>
      <c r="E3083">
        <v>165818</v>
      </c>
      <c r="F3083">
        <v>698</v>
      </c>
      <c r="G3083" s="1">
        <f t="shared" si="195"/>
        <v>4.2094344401693426E-3</v>
      </c>
      <c r="H3083" t="s">
        <v>194</v>
      </c>
      <c r="I3083">
        <v>772</v>
      </c>
      <c r="J3083" t="s">
        <v>211</v>
      </c>
    </row>
    <row r="3084" spans="1:10" x14ac:dyDescent="0.25">
      <c r="A3084" t="str">
        <f t="shared" si="192"/>
        <v>2024</v>
      </c>
      <c r="B3084" t="str">
        <f t="shared" si="193"/>
        <v>10</v>
      </c>
      <c r="C3084" s="3">
        <f t="shared" si="194"/>
        <v>45566</v>
      </c>
      <c r="D3084">
        <v>202410</v>
      </c>
      <c r="E3084">
        <v>15479909</v>
      </c>
      <c r="F3084">
        <v>109877</v>
      </c>
      <c r="G3084" s="1">
        <f t="shared" si="195"/>
        <v>7.0980391422197633E-3</v>
      </c>
      <c r="H3084" t="s">
        <v>194</v>
      </c>
      <c r="I3084">
        <v>773</v>
      </c>
      <c r="J3084" t="s">
        <v>212</v>
      </c>
    </row>
    <row r="3085" spans="1:10" x14ac:dyDescent="0.25">
      <c r="A3085" t="str">
        <f t="shared" si="192"/>
        <v>2024</v>
      </c>
      <c r="B3085" t="str">
        <f t="shared" si="193"/>
        <v>10</v>
      </c>
      <c r="C3085" s="3">
        <f t="shared" si="194"/>
        <v>45566</v>
      </c>
      <c r="D3085">
        <v>202410</v>
      </c>
      <c r="E3085">
        <v>898079</v>
      </c>
      <c r="F3085">
        <v>2667</v>
      </c>
      <c r="G3085" s="1">
        <f t="shared" si="195"/>
        <v>2.9696719330927455E-3</v>
      </c>
      <c r="H3085" t="s">
        <v>194</v>
      </c>
      <c r="I3085">
        <v>774</v>
      </c>
      <c r="J3085" t="s">
        <v>213</v>
      </c>
    </row>
    <row r="3086" spans="1:10" x14ac:dyDescent="0.25">
      <c r="A3086" t="str">
        <f t="shared" si="192"/>
        <v>2024</v>
      </c>
      <c r="B3086" t="str">
        <f t="shared" si="193"/>
        <v>10</v>
      </c>
      <c r="C3086" s="3">
        <f t="shared" si="194"/>
        <v>45566</v>
      </c>
      <c r="D3086">
        <v>202410</v>
      </c>
      <c r="E3086">
        <v>1203010</v>
      </c>
      <c r="F3086">
        <v>3816</v>
      </c>
      <c r="G3086" s="1">
        <f t="shared" si="195"/>
        <v>3.1720434576603686E-3</v>
      </c>
      <c r="H3086" t="s">
        <v>194</v>
      </c>
      <c r="I3086">
        <v>780</v>
      </c>
      <c r="J3086" t="s">
        <v>214</v>
      </c>
    </row>
    <row r="3087" spans="1:10" x14ac:dyDescent="0.25">
      <c r="A3087" t="str">
        <f t="shared" si="192"/>
        <v>2024</v>
      </c>
      <c r="B3087" t="str">
        <f t="shared" si="193"/>
        <v>10</v>
      </c>
      <c r="C3087" s="3">
        <f t="shared" si="194"/>
        <v>45566</v>
      </c>
      <c r="D3087">
        <v>202410</v>
      </c>
      <c r="E3087">
        <v>48922193</v>
      </c>
      <c r="F3087">
        <v>251853</v>
      </c>
      <c r="G3087" s="1">
        <f t="shared" si="195"/>
        <v>5.148031691874483E-3</v>
      </c>
      <c r="H3087" t="s">
        <v>194</v>
      </c>
      <c r="I3087">
        <v>791</v>
      </c>
      <c r="J3087" t="s">
        <v>215</v>
      </c>
    </row>
    <row r="3088" spans="1:10" x14ac:dyDescent="0.25">
      <c r="A3088" t="str">
        <f t="shared" si="192"/>
        <v>2024</v>
      </c>
      <c r="B3088" t="str">
        <f t="shared" si="193"/>
        <v>10</v>
      </c>
      <c r="C3088" s="3">
        <f t="shared" si="194"/>
        <v>45566</v>
      </c>
      <c r="D3088">
        <v>202410</v>
      </c>
      <c r="E3088">
        <v>13504702</v>
      </c>
      <c r="F3088">
        <v>169521</v>
      </c>
      <c r="G3088" s="1">
        <f t="shared" si="195"/>
        <v>1.2552739038595594E-2</v>
      </c>
      <c r="H3088" t="s">
        <v>194</v>
      </c>
      <c r="I3088">
        <v>801</v>
      </c>
      <c r="J3088" t="s">
        <v>216</v>
      </c>
    </row>
    <row r="3089" spans="1:10" x14ac:dyDescent="0.25">
      <c r="A3089" t="str">
        <f t="shared" si="192"/>
        <v>2024</v>
      </c>
      <c r="B3089" t="str">
        <f t="shared" si="193"/>
        <v>10</v>
      </c>
      <c r="C3089" s="3">
        <f t="shared" si="194"/>
        <v>45566</v>
      </c>
      <c r="D3089">
        <v>202410</v>
      </c>
      <c r="E3089">
        <v>235538</v>
      </c>
      <c r="F3089">
        <v>4978</v>
      </c>
      <c r="G3089" s="1">
        <f t="shared" si="195"/>
        <v>2.1134593993325918E-2</v>
      </c>
      <c r="H3089" t="s">
        <v>194</v>
      </c>
      <c r="I3089">
        <v>811</v>
      </c>
      <c r="J3089" t="s">
        <v>217</v>
      </c>
    </row>
    <row r="3090" spans="1:10" x14ac:dyDescent="0.25">
      <c r="A3090" t="str">
        <f t="shared" si="192"/>
        <v>2024</v>
      </c>
      <c r="B3090" t="str">
        <f t="shared" si="193"/>
        <v>10</v>
      </c>
      <c r="C3090" s="3">
        <f t="shared" si="194"/>
        <v>45566</v>
      </c>
      <c r="D3090">
        <v>202410</v>
      </c>
      <c r="E3090">
        <v>17085198</v>
      </c>
      <c r="F3090">
        <v>239842</v>
      </c>
      <c r="G3090" s="1">
        <f t="shared" si="195"/>
        <v>1.4037999442558407E-2</v>
      </c>
      <c r="H3090" t="s">
        <v>194</v>
      </c>
      <c r="I3090">
        <v>812</v>
      </c>
      <c r="J3090" t="s">
        <v>218</v>
      </c>
    </row>
    <row r="3091" spans="1:10" x14ac:dyDescent="0.25">
      <c r="A3091" t="str">
        <f t="shared" si="192"/>
        <v>2024</v>
      </c>
      <c r="B3091" t="str">
        <f t="shared" si="193"/>
        <v>10</v>
      </c>
      <c r="C3091" s="3">
        <f t="shared" si="194"/>
        <v>45566</v>
      </c>
      <c r="D3091">
        <v>202410</v>
      </c>
      <c r="E3091">
        <v>2250538</v>
      </c>
      <c r="F3091">
        <v>41657</v>
      </c>
      <c r="G3091" s="1">
        <f t="shared" si="195"/>
        <v>1.8509796324256689E-2</v>
      </c>
      <c r="H3091" t="s">
        <v>194</v>
      </c>
      <c r="I3091">
        <v>813</v>
      </c>
      <c r="J3091" t="s">
        <v>219</v>
      </c>
    </row>
    <row r="3092" spans="1:10" x14ac:dyDescent="0.25">
      <c r="A3092" t="str">
        <f t="shared" si="192"/>
        <v>2024</v>
      </c>
      <c r="B3092" t="str">
        <f t="shared" si="193"/>
        <v>10</v>
      </c>
      <c r="C3092" s="3">
        <f t="shared" si="194"/>
        <v>45566</v>
      </c>
      <c r="D3092">
        <v>202410</v>
      </c>
      <c r="E3092">
        <v>3233025</v>
      </c>
      <c r="F3092">
        <v>57330</v>
      </c>
      <c r="G3092" s="1">
        <f t="shared" si="195"/>
        <v>1.7732618832208225E-2</v>
      </c>
      <c r="H3092" t="s">
        <v>194</v>
      </c>
      <c r="I3092">
        <v>821</v>
      </c>
      <c r="J3092" t="s">
        <v>220</v>
      </c>
    </row>
    <row r="3093" spans="1:10" x14ac:dyDescent="0.25">
      <c r="A3093" t="str">
        <f t="shared" si="192"/>
        <v>2024</v>
      </c>
      <c r="B3093" t="str">
        <f t="shared" si="193"/>
        <v>10</v>
      </c>
      <c r="C3093" s="3">
        <f t="shared" si="194"/>
        <v>45566</v>
      </c>
      <c r="D3093">
        <v>202410</v>
      </c>
      <c r="E3093">
        <v>512066</v>
      </c>
      <c r="F3093">
        <v>67773</v>
      </c>
      <c r="G3093" s="1">
        <f t="shared" si="195"/>
        <v>0.13235207961473716</v>
      </c>
      <c r="H3093" t="s">
        <v>194</v>
      </c>
      <c r="I3093">
        <v>822</v>
      </c>
      <c r="J3093" t="s">
        <v>221</v>
      </c>
    </row>
    <row r="3094" spans="1:10" x14ac:dyDescent="0.25">
      <c r="A3094" t="str">
        <f t="shared" si="192"/>
        <v>2024</v>
      </c>
      <c r="B3094" t="str">
        <f t="shared" si="193"/>
        <v>10</v>
      </c>
      <c r="C3094" s="3">
        <f t="shared" si="194"/>
        <v>45566</v>
      </c>
      <c r="D3094">
        <v>202410</v>
      </c>
      <c r="E3094">
        <v>643759</v>
      </c>
      <c r="F3094">
        <v>1019</v>
      </c>
      <c r="G3094" s="1">
        <f t="shared" si="195"/>
        <v>1.5828904916280783E-3</v>
      </c>
      <c r="H3094" t="s">
        <v>194</v>
      </c>
      <c r="I3094">
        <v>823</v>
      </c>
      <c r="J3094" t="s">
        <v>222</v>
      </c>
    </row>
    <row r="3095" spans="1:10" x14ac:dyDescent="0.25">
      <c r="A3095" t="str">
        <f t="shared" si="192"/>
        <v>2024</v>
      </c>
      <c r="B3095" t="str">
        <f t="shared" si="193"/>
        <v>10</v>
      </c>
      <c r="C3095" s="3">
        <f t="shared" si="194"/>
        <v>45566</v>
      </c>
      <c r="D3095">
        <v>202410</v>
      </c>
      <c r="E3095">
        <v>423515350</v>
      </c>
      <c r="F3095">
        <v>2989249</v>
      </c>
      <c r="G3095" s="1">
        <f t="shared" si="195"/>
        <v>7.0581833692686703E-3</v>
      </c>
      <c r="H3095" t="s">
        <v>194</v>
      </c>
      <c r="I3095">
        <v>829</v>
      </c>
      <c r="J3095" t="s">
        <v>223</v>
      </c>
    </row>
    <row r="3096" spans="1:10" x14ac:dyDescent="0.25">
      <c r="A3096" t="str">
        <f t="shared" si="192"/>
        <v>2024</v>
      </c>
      <c r="B3096" t="str">
        <f t="shared" si="193"/>
        <v>10</v>
      </c>
      <c r="C3096" s="3">
        <f t="shared" si="194"/>
        <v>45566</v>
      </c>
      <c r="D3096">
        <v>202410</v>
      </c>
      <c r="E3096">
        <v>1020945953</v>
      </c>
      <c r="F3096">
        <v>124776</v>
      </c>
      <c r="G3096" s="1">
        <f t="shared" si="195"/>
        <v>1.2221606798415899E-4</v>
      </c>
      <c r="H3096" t="s">
        <v>224</v>
      </c>
      <c r="I3096">
        <v>841</v>
      </c>
      <c r="J3096" t="s">
        <v>225</v>
      </c>
    </row>
    <row r="3097" spans="1:10" x14ac:dyDescent="0.25">
      <c r="A3097" t="str">
        <f t="shared" si="192"/>
        <v>2024</v>
      </c>
      <c r="B3097" t="str">
        <f t="shared" si="193"/>
        <v>10</v>
      </c>
      <c r="C3097" s="3">
        <f t="shared" si="194"/>
        <v>45566</v>
      </c>
      <c r="D3097">
        <v>202410</v>
      </c>
      <c r="E3097">
        <v>2518976</v>
      </c>
      <c r="F3097">
        <v>46441</v>
      </c>
      <c r="G3097" s="1">
        <f t="shared" si="195"/>
        <v>1.8436459894814402E-2</v>
      </c>
      <c r="H3097" t="s">
        <v>224</v>
      </c>
      <c r="I3097">
        <v>842</v>
      </c>
      <c r="J3097" t="s">
        <v>226</v>
      </c>
    </row>
    <row r="3098" spans="1:10" x14ac:dyDescent="0.25">
      <c r="A3098" t="str">
        <f t="shared" si="192"/>
        <v>2024</v>
      </c>
      <c r="B3098" t="str">
        <f t="shared" si="193"/>
        <v>10</v>
      </c>
      <c r="C3098" s="3">
        <f t="shared" si="194"/>
        <v>45566</v>
      </c>
      <c r="D3098">
        <v>202410</v>
      </c>
      <c r="E3098">
        <v>3865610</v>
      </c>
      <c r="F3098">
        <v>22177</v>
      </c>
      <c r="G3098" s="1">
        <f t="shared" si="195"/>
        <v>5.7369988177803765E-3</v>
      </c>
      <c r="H3098" t="s">
        <v>224</v>
      </c>
      <c r="I3098">
        <v>843</v>
      </c>
      <c r="J3098" t="s">
        <v>227</v>
      </c>
    </row>
    <row r="3099" spans="1:10" x14ac:dyDescent="0.25">
      <c r="A3099" t="str">
        <f t="shared" si="192"/>
        <v>2024</v>
      </c>
      <c r="B3099" t="str">
        <f t="shared" si="193"/>
        <v>10</v>
      </c>
      <c r="C3099" s="3">
        <f t="shared" si="194"/>
        <v>45566</v>
      </c>
      <c r="D3099">
        <v>202410</v>
      </c>
      <c r="E3099">
        <v>8732758</v>
      </c>
      <c r="F3099">
        <v>116436</v>
      </c>
      <c r="G3099" s="1">
        <f t="shared" si="195"/>
        <v>1.3333244777881169E-2</v>
      </c>
      <c r="H3099" t="s">
        <v>228</v>
      </c>
      <c r="I3099">
        <v>851</v>
      </c>
      <c r="J3099" t="s">
        <v>229</v>
      </c>
    </row>
    <row r="3100" spans="1:10" x14ac:dyDescent="0.25">
      <c r="A3100" t="str">
        <f t="shared" si="192"/>
        <v>2024</v>
      </c>
      <c r="B3100" t="str">
        <f t="shared" si="193"/>
        <v>10</v>
      </c>
      <c r="C3100" s="3">
        <f t="shared" si="194"/>
        <v>45566</v>
      </c>
      <c r="D3100">
        <v>202410</v>
      </c>
      <c r="E3100">
        <v>2120827</v>
      </c>
      <c r="F3100">
        <v>39178</v>
      </c>
      <c r="G3100" s="1">
        <f t="shared" si="195"/>
        <v>1.8472982473346482E-2</v>
      </c>
      <c r="H3100" t="s">
        <v>228</v>
      </c>
      <c r="I3100">
        <v>852</v>
      </c>
      <c r="J3100" t="s">
        <v>230</v>
      </c>
    </row>
    <row r="3101" spans="1:10" x14ac:dyDescent="0.25">
      <c r="A3101" t="str">
        <f t="shared" si="192"/>
        <v>2024</v>
      </c>
      <c r="B3101" t="str">
        <f t="shared" si="193"/>
        <v>10</v>
      </c>
      <c r="C3101" s="3">
        <f t="shared" si="194"/>
        <v>45566</v>
      </c>
      <c r="D3101">
        <v>202410</v>
      </c>
      <c r="E3101">
        <v>7719103</v>
      </c>
      <c r="F3101">
        <v>3955</v>
      </c>
      <c r="G3101" s="1">
        <f t="shared" si="195"/>
        <v>5.1236523207424489E-4</v>
      </c>
      <c r="H3101" t="s">
        <v>228</v>
      </c>
      <c r="I3101">
        <v>853</v>
      </c>
      <c r="J3101" t="s">
        <v>231</v>
      </c>
    </row>
    <row r="3102" spans="1:10" x14ac:dyDescent="0.25">
      <c r="A3102" t="str">
        <f t="shared" si="192"/>
        <v>2024</v>
      </c>
      <c r="B3102" t="str">
        <f t="shared" si="193"/>
        <v>10</v>
      </c>
      <c r="C3102" s="3">
        <f t="shared" si="194"/>
        <v>45566</v>
      </c>
      <c r="D3102">
        <v>202410</v>
      </c>
      <c r="E3102">
        <v>55068581</v>
      </c>
      <c r="F3102">
        <v>541171</v>
      </c>
      <c r="G3102" s="1">
        <f t="shared" si="195"/>
        <v>9.827218900011243E-3</v>
      </c>
      <c r="H3102" t="s">
        <v>228</v>
      </c>
      <c r="I3102">
        <v>854</v>
      </c>
      <c r="J3102" t="s">
        <v>232</v>
      </c>
    </row>
    <row r="3103" spans="1:10" x14ac:dyDescent="0.25">
      <c r="A3103" t="str">
        <f t="shared" si="192"/>
        <v>2024</v>
      </c>
      <c r="B3103" t="str">
        <f t="shared" si="193"/>
        <v>10</v>
      </c>
      <c r="C3103" s="3">
        <f t="shared" si="194"/>
        <v>45566</v>
      </c>
      <c r="D3103">
        <v>202410</v>
      </c>
      <c r="E3103">
        <v>1431903</v>
      </c>
      <c r="F3103">
        <v>32196</v>
      </c>
      <c r="G3103" s="1">
        <f t="shared" si="195"/>
        <v>2.2484763283546441E-2</v>
      </c>
      <c r="H3103" t="s">
        <v>228</v>
      </c>
      <c r="I3103">
        <v>855</v>
      </c>
      <c r="J3103" t="s">
        <v>233</v>
      </c>
    </row>
    <row r="3104" spans="1:10" x14ac:dyDescent="0.25">
      <c r="A3104" t="str">
        <f t="shared" si="192"/>
        <v>2024</v>
      </c>
      <c r="B3104" t="str">
        <f t="shared" si="193"/>
        <v>10</v>
      </c>
      <c r="C3104" s="3">
        <f t="shared" si="194"/>
        <v>45566</v>
      </c>
      <c r="D3104">
        <v>202410</v>
      </c>
      <c r="E3104">
        <v>231732551</v>
      </c>
      <c r="F3104">
        <v>1526129</v>
      </c>
      <c r="G3104" s="1">
        <f t="shared" si="195"/>
        <v>6.5857342588007848E-3</v>
      </c>
      <c r="H3104" t="s">
        <v>234</v>
      </c>
      <c r="I3104">
        <v>861</v>
      </c>
      <c r="J3104" t="s">
        <v>235</v>
      </c>
    </row>
    <row r="3105" spans="1:10" x14ac:dyDescent="0.25">
      <c r="A3105" t="str">
        <f t="shared" si="192"/>
        <v>2024</v>
      </c>
      <c r="B3105" t="str">
        <f t="shared" si="193"/>
        <v>10</v>
      </c>
      <c r="C3105" s="3">
        <f t="shared" si="194"/>
        <v>45566</v>
      </c>
      <c r="D3105">
        <v>202410</v>
      </c>
      <c r="E3105">
        <v>9768281</v>
      </c>
      <c r="F3105">
        <v>105481</v>
      </c>
      <c r="G3105" s="1">
        <f t="shared" si="195"/>
        <v>1.0798317534067662E-2</v>
      </c>
      <c r="H3105" t="s">
        <v>234</v>
      </c>
      <c r="I3105">
        <v>862</v>
      </c>
      <c r="J3105" t="s">
        <v>236</v>
      </c>
    </row>
    <row r="3106" spans="1:10" x14ac:dyDescent="0.25">
      <c r="A3106" t="str">
        <f t="shared" si="192"/>
        <v>2024</v>
      </c>
      <c r="B3106" t="str">
        <f t="shared" si="193"/>
        <v>10</v>
      </c>
      <c r="C3106" s="3">
        <f t="shared" si="194"/>
        <v>45566</v>
      </c>
      <c r="D3106">
        <v>202410</v>
      </c>
      <c r="E3106">
        <v>12857118</v>
      </c>
      <c r="F3106">
        <v>49641</v>
      </c>
      <c r="G3106" s="1">
        <f t="shared" si="195"/>
        <v>3.8609741312166535E-3</v>
      </c>
      <c r="H3106" t="s">
        <v>234</v>
      </c>
      <c r="I3106">
        <v>863</v>
      </c>
      <c r="J3106" t="s">
        <v>237</v>
      </c>
    </row>
    <row r="3107" spans="1:10" x14ac:dyDescent="0.25">
      <c r="A3107" t="str">
        <f t="shared" si="192"/>
        <v>2024</v>
      </c>
      <c r="B3107" t="str">
        <f t="shared" si="193"/>
        <v>10</v>
      </c>
      <c r="C3107" s="3">
        <f t="shared" si="194"/>
        <v>45566</v>
      </c>
      <c r="D3107">
        <v>202410</v>
      </c>
      <c r="E3107">
        <v>2940765</v>
      </c>
      <c r="F3107">
        <v>16426</v>
      </c>
      <c r="G3107" s="1">
        <f t="shared" si="195"/>
        <v>5.5856214284378388E-3</v>
      </c>
      <c r="H3107" t="s">
        <v>234</v>
      </c>
      <c r="I3107">
        <v>864</v>
      </c>
      <c r="J3107" t="s">
        <v>238</v>
      </c>
    </row>
    <row r="3108" spans="1:10" x14ac:dyDescent="0.25">
      <c r="A3108" t="str">
        <f t="shared" si="192"/>
        <v>2024</v>
      </c>
      <c r="B3108" t="str">
        <f t="shared" si="193"/>
        <v>10</v>
      </c>
      <c r="C3108" s="3">
        <f t="shared" si="194"/>
        <v>45566</v>
      </c>
      <c r="D3108">
        <v>202410</v>
      </c>
      <c r="E3108">
        <v>159048123</v>
      </c>
      <c r="F3108">
        <v>1915935</v>
      </c>
      <c r="G3108" s="1">
        <f t="shared" si="195"/>
        <v>1.2046259734860247E-2</v>
      </c>
      <c r="H3108" t="s">
        <v>234</v>
      </c>
      <c r="I3108">
        <v>869</v>
      </c>
      <c r="J3108" t="s">
        <v>239</v>
      </c>
    </row>
    <row r="3109" spans="1:10" x14ac:dyDescent="0.25">
      <c r="A3109" t="str">
        <f t="shared" si="192"/>
        <v>2024</v>
      </c>
      <c r="B3109" t="str">
        <f t="shared" si="193"/>
        <v>10</v>
      </c>
      <c r="C3109" s="3">
        <f t="shared" si="194"/>
        <v>45566</v>
      </c>
      <c r="D3109">
        <v>202410</v>
      </c>
      <c r="E3109">
        <v>3599374</v>
      </c>
      <c r="F3109">
        <v>32910</v>
      </c>
      <c r="G3109" s="1">
        <f t="shared" si="195"/>
        <v>9.1432565773937359E-3</v>
      </c>
      <c r="H3109" t="s">
        <v>234</v>
      </c>
      <c r="I3109">
        <v>870</v>
      </c>
      <c r="J3109" t="s">
        <v>240</v>
      </c>
    </row>
    <row r="3110" spans="1:10" x14ac:dyDescent="0.25">
      <c r="A3110" t="str">
        <f t="shared" si="192"/>
        <v>2024</v>
      </c>
      <c r="B3110" t="str">
        <f t="shared" si="193"/>
        <v>10</v>
      </c>
      <c r="C3110" s="3">
        <f t="shared" si="194"/>
        <v>45566</v>
      </c>
      <c r="D3110">
        <v>202410</v>
      </c>
      <c r="E3110">
        <v>667080</v>
      </c>
      <c r="F3110">
        <v>31015</v>
      </c>
      <c r="G3110" s="1">
        <f t="shared" si="195"/>
        <v>4.6493673922168258E-2</v>
      </c>
      <c r="H3110" t="s">
        <v>234</v>
      </c>
      <c r="I3110">
        <v>880</v>
      </c>
      <c r="J3110" t="s">
        <v>241</v>
      </c>
    </row>
    <row r="3111" spans="1:10" x14ac:dyDescent="0.25">
      <c r="A3111" t="str">
        <f t="shared" si="192"/>
        <v>2024</v>
      </c>
      <c r="B3111" t="str">
        <f t="shared" si="193"/>
        <v>10</v>
      </c>
      <c r="C3111" s="3">
        <f t="shared" si="194"/>
        <v>45566</v>
      </c>
      <c r="D3111">
        <v>202410</v>
      </c>
      <c r="E3111">
        <v>13281133</v>
      </c>
      <c r="F3111">
        <v>219823</v>
      </c>
      <c r="G3111" s="1">
        <f t="shared" si="195"/>
        <v>1.6551524632725235E-2</v>
      </c>
      <c r="H3111" t="s">
        <v>234</v>
      </c>
      <c r="I3111">
        <v>900</v>
      </c>
      <c r="J3111" t="s">
        <v>242</v>
      </c>
    </row>
    <row r="3112" spans="1:10" x14ac:dyDescent="0.25">
      <c r="A3112" t="str">
        <f t="shared" si="192"/>
        <v>2024</v>
      </c>
      <c r="B3112" t="str">
        <f t="shared" si="193"/>
        <v>10</v>
      </c>
      <c r="C3112" s="3">
        <f t="shared" si="194"/>
        <v>45566</v>
      </c>
      <c r="D3112">
        <v>202410</v>
      </c>
      <c r="E3112">
        <v>11311867</v>
      </c>
      <c r="F3112">
        <v>30229</v>
      </c>
      <c r="G3112" s="1">
        <f t="shared" si="195"/>
        <v>2.672326327740593E-3</v>
      </c>
      <c r="H3112" t="s">
        <v>234</v>
      </c>
      <c r="I3112">
        <v>910</v>
      </c>
      <c r="J3112" t="s">
        <v>243</v>
      </c>
    </row>
    <row r="3113" spans="1:10" x14ac:dyDescent="0.25">
      <c r="A3113" t="str">
        <f t="shared" si="192"/>
        <v>2024</v>
      </c>
      <c r="B3113" t="str">
        <f t="shared" si="193"/>
        <v>10</v>
      </c>
      <c r="C3113" s="3">
        <f t="shared" si="194"/>
        <v>45566</v>
      </c>
      <c r="D3113">
        <v>202410</v>
      </c>
      <c r="E3113">
        <v>7794337</v>
      </c>
      <c r="F3113">
        <v>30981</v>
      </c>
      <c r="G3113" s="1">
        <f t="shared" si="195"/>
        <v>3.9748088900954633E-3</v>
      </c>
      <c r="H3113" t="s">
        <v>234</v>
      </c>
      <c r="I3113">
        <v>920</v>
      </c>
      <c r="J3113" t="s">
        <v>244</v>
      </c>
    </row>
    <row r="3114" spans="1:10" x14ac:dyDescent="0.25">
      <c r="A3114" t="str">
        <f t="shared" si="192"/>
        <v>2024</v>
      </c>
      <c r="B3114" t="str">
        <f t="shared" si="193"/>
        <v>10</v>
      </c>
      <c r="C3114" s="3">
        <f t="shared" si="194"/>
        <v>45566</v>
      </c>
      <c r="D3114">
        <v>202410</v>
      </c>
      <c r="E3114">
        <v>44492047</v>
      </c>
      <c r="F3114">
        <v>353087</v>
      </c>
      <c r="G3114" s="1">
        <f t="shared" si="195"/>
        <v>7.9359576330574316E-3</v>
      </c>
      <c r="H3114" t="s">
        <v>234</v>
      </c>
      <c r="I3114">
        <v>931</v>
      </c>
      <c r="J3114" t="s">
        <v>245</v>
      </c>
    </row>
    <row r="3115" spans="1:10" x14ac:dyDescent="0.25">
      <c r="A3115" t="str">
        <f t="shared" si="192"/>
        <v>2024</v>
      </c>
      <c r="B3115" t="str">
        <f t="shared" si="193"/>
        <v>10</v>
      </c>
      <c r="C3115" s="3">
        <f t="shared" si="194"/>
        <v>45566</v>
      </c>
      <c r="D3115">
        <v>202410</v>
      </c>
      <c r="E3115">
        <v>5903939</v>
      </c>
      <c r="F3115">
        <v>23508</v>
      </c>
      <c r="G3115" s="1">
        <f t="shared" si="195"/>
        <v>3.9817484564118972E-3</v>
      </c>
      <c r="H3115" t="s">
        <v>234</v>
      </c>
      <c r="I3115">
        <v>939</v>
      </c>
      <c r="J3115" t="s">
        <v>246</v>
      </c>
    </row>
    <row r="3116" spans="1:10" x14ac:dyDescent="0.25">
      <c r="A3116" t="str">
        <f t="shared" si="192"/>
        <v>2024</v>
      </c>
      <c r="B3116" t="str">
        <f t="shared" si="193"/>
        <v>10</v>
      </c>
      <c r="C3116" s="3">
        <f t="shared" si="194"/>
        <v>45566</v>
      </c>
      <c r="D3116">
        <v>202410</v>
      </c>
      <c r="E3116">
        <v>12454102</v>
      </c>
      <c r="F3116">
        <v>219801</v>
      </c>
      <c r="G3116" s="1">
        <f t="shared" si="195"/>
        <v>1.7648883877777778E-2</v>
      </c>
      <c r="H3116" t="s">
        <v>234</v>
      </c>
      <c r="I3116">
        <v>941</v>
      </c>
      <c r="J3116" t="s">
        <v>247</v>
      </c>
    </row>
    <row r="3117" spans="1:10" x14ac:dyDescent="0.25">
      <c r="A3117" t="str">
        <f t="shared" si="192"/>
        <v>2024</v>
      </c>
      <c r="B3117" t="str">
        <f t="shared" si="193"/>
        <v>10</v>
      </c>
      <c r="C3117" s="3">
        <f t="shared" si="194"/>
        <v>45566</v>
      </c>
      <c r="D3117">
        <v>202410</v>
      </c>
      <c r="E3117">
        <v>1944632</v>
      </c>
      <c r="F3117">
        <v>73816</v>
      </c>
      <c r="G3117" s="1">
        <f t="shared" si="195"/>
        <v>3.7958852883219034E-2</v>
      </c>
      <c r="H3117" t="s">
        <v>234</v>
      </c>
      <c r="I3117">
        <v>942</v>
      </c>
      <c r="J3117" t="s">
        <v>248</v>
      </c>
    </row>
    <row r="3118" spans="1:10" x14ac:dyDescent="0.25">
      <c r="A3118" t="str">
        <f t="shared" si="192"/>
        <v>2024</v>
      </c>
      <c r="B3118" t="str">
        <f t="shared" si="193"/>
        <v>10</v>
      </c>
      <c r="C3118" s="3">
        <f t="shared" si="194"/>
        <v>45566</v>
      </c>
      <c r="D3118">
        <v>202410</v>
      </c>
      <c r="E3118">
        <v>76816131</v>
      </c>
      <c r="F3118">
        <v>276965</v>
      </c>
      <c r="G3118" s="1">
        <f t="shared" si="195"/>
        <v>3.6055577961873657E-3</v>
      </c>
      <c r="H3118" t="s">
        <v>234</v>
      </c>
      <c r="I3118">
        <v>949</v>
      </c>
      <c r="J3118" t="s">
        <v>249</v>
      </c>
    </row>
    <row r="3119" spans="1:10" x14ac:dyDescent="0.25">
      <c r="A3119" t="str">
        <f t="shared" si="192"/>
        <v>2024</v>
      </c>
      <c r="B3119" t="str">
        <f t="shared" si="193"/>
        <v>10</v>
      </c>
      <c r="C3119" s="3">
        <f t="shared" si="194"/>
        <v>45566</v>
      </c>
      <c r="D3119">
        <v>202410</v>
      </c>
      <c r="E3119">
        <v>2388372</v>
      </c>
      <c r="F3119">
        <v>27907</v>
      </c>
      <c r="G3119" s="1">
        <f t="shared" si="195"/>
        <v>1.1684528205823884E-2</v>
      </c>
      <c r="H3119" t="s">
        <v>234</v>
      </c>
      <c r="I3119">
        <v>951</v>
      </c>
      <c r="J3119" t="s">
        <v>250</v>
      </c>
    </row>
    <row r="3120" spans="1:10" x14ac:dyDescent="0.25">
      <c r="A3120" t="str">
        <f t="shared" si="192"/>
        <v>2024</v>
      </c>
      <c r="B3120" t="str">
        <f t="shared" si="193"/>
        <v>10</v>
      </c>
      <c r="C3120" s="3">
        <f t="shared" si="194"/>
        <v>45566</v>
      </c>
      <c r="D3120">
        <v>202410</v>
      </c>
      <c r="E3120">
        <v>1635887</v>
      </c>
      <c r="F3120">
        <v>36055</v>
      </c>
      <c r="G3120" s="1">
        <f t="shared" si="195"/>
        <v>2.2040030882328671E-2</v>
      </c>
      <c r="H3120" t="s">
        <v>234</v>
      </c>
      <c r="I3120">
        <v>952</v>
      </c>
      <c r="J3120" t="s">
        <v>251</v>
      </c>
    </row>
    <row r="3121" spans="1:10" x14ac:dyDescent="0.25">
      <c r="A3121" t="str">
        <f t="shared" si="192"/>
        <v>2024</v>
      </c>
      <c r="B3121" t="str">
        <f t="shared" si="193"/>
        <v>10</v>
      </c>
      <c r="C3121" s="3">
        <f t="shared" si="194"/>
        <v>45566</v>
      </c>
      <c r="D3121">
        <v>202410</v>
      </c>
      <c r="E3121">
        <v>729949779</v>
      </c>
      <c r="F3121">
        <v>13042907</v>
      </c>
      <c r="G3121" s="1">
        <f t="shared" si="195"/>
        <v>1.7868225150870276E-2</v>
      </c>
      <c r="H3121" t="s">
        <v>234</v>
      </c>
      <c r="I3121">
        <v>960</v>
      </c>
      <c r="J3121" t="s">
        <v>252</v>
      </c>
    </row>
    <row r="3122" spans="1:10" x14ac:dyDescent="0.25">
      <c r="A3122" t="str">
        <f t="shared" si="192"/>
        <v>2024</v>
      </c>
      <c r="B3122" t="str">
        <f t="shared" si="193"/>
        <v>10</v>
      </c>
      <c r="C3122" s="3">
        <f t="shared" si="194"/>
        <v>45566</v>
      </c>
      <c r="D3122">
        <v>202410</v>
      </c>
      <c r="E3122">
        <v>299363</v>
      </c>
      <c r="F3122">
        <v>6818</v>
      </c>
      <c r="G3122" s="1">
        <f t="shared" si="195"/>
        <v>2.2775025637770868E-2</v>
      </c>
      <c r="H3122" t="s">
        <v>234</v>
      </c>
      <c r="I3122">
        <v>970</v>
      </c>
      <c r="J3122" t="s">
        <v>254</v>
      </c>
    </row>
    <row r="3123" spans="1:10" x14ac:dyDescent="0.25">
      <c r="A3123" t="str">
        <f t="shared" si="192"/>
        <v>2024</v>
      </c>
      <c r="B3123" t="str">
        <f t="shared" si="193"/>
        <v>10</v>
      </c>
      <c r="C3123" s="3">
        <f t="shared" si="194"/>
        <v>45566</v>
      </c>
      <c r="D3123">
        <v>202410</v>
      </c>
      <c r="E3123">
        <v>895449</v>
      </c>
      <c r="F3123">
        <v>2515</v>
      </c>
      <c r="G3123" s="1">
        <f t="shared" si="195"/>
        <v>2.8086468352748173E-3</v>
      </c>
      <c r="H3123" t="s">
        <v>234</v>
      </c>
      <c r="I3123">
        <v>990</v>
      </c>
      <c r="J3123" t="s">
        <v>254</v>
      </c>
    </row>
    <row r="3124" spans="1:10" x14ac:dyDescent="0.25">
      <c r="A3124" t="str">
        <f t="shared" si="192"/>
        <v>2024</v>
      </c>
      <c r="B3124" t="str">
        <f t="shared" si="193"/>
        <v>10</v>
      </c>
      <c r="C3124" s="3">
        <f t="shared" si="194"/>
        <v>45566</v>
      </c>
      <c r="D3124">
        <v>202410</v>
      </c>
      <c r="E3124">
        <v>166766189</v>
      </c>
      <c r="F3124">
        <v>4418435</v>
      </c>
      <c r="G3124" s="1">
        <f t="shared" si="195"/>
        <v>2.6494789060629069E-2</v>
      </c>
      <c r="H3124" t="s">
        <v>234</v>
      </c>
      <c r="I3124">
        <v>999</v>
      </c>
      <c r="J3124" t="s">
        <v>253</v>
      </c>
    </row>
    <row r="3125" spans="1:10" x14ac:dyDescent="0.25">
      <c r="A3125" t="str">
        <f t="shared" si="192"/>
        <v>2024</v>
      </c>
      <c r="B3125" t="str">
        <f t="shared" si="193"/>
        <v>11</v>
      </c>
      <c r="C3125" s="3">
        <f t="shared" si="194"/>
        <v>45597</v>
      </c>
      <c r="D3125">
        <v>202411</v>
      </c>
      <c r="E3125">
        <v>3667816320</v>
      </c>
      <c r="F3125">
        <v>39274941</v>
      </c>
      <c r="G3125" s="1">
        <f t="shared" si="195"/>
        <v>1.0707990142756113E-2</v>
      </c>
      <c r="H3125" t="s">
        <v>4</v>
      </c>
      <c r="I3125">
        <v>11</v>
      </c>
      <c r="J3125" t="s">
        <v>5</v>
      </c>
    </row>
    <row r="3126" spans="1:10" x14ac:dyDescent="0.25">
      <c r="A3126" t="str">
        <f t="shared" si="192"/>
        <v>2024</v>
      </c>
      <c r="B3126" t="str">
        <f t="shared" si="193"/>
        <v>11</v>
      </c>
      <c r="C3126" s="3">
        <f t="shared" si="194"/>
        <v>45597</v>
      </c>
      <c r="D3126">
        <v>202411</v>
      </c>
      <c r="E3126">
        <v>341932919</v>
      </c>
      <c r="F3126">
        <v>10224107</v>
      </c>
      <c r="G3126" s="1">
        <f t="shared" si="195"/>
        <v>2.9900914570907402E-2</v>
      </c>
      <c r="H3126" t="s">
        <v>4</v>
      </c>
      <c r="I3126">
        <v>12</v>
      </c>
      <c r="J3126" t="s">
        <v>6</v>
      </c>
    </row>
    <row r="3127" spans="1:10" x14ac:dyDescent="0.25">
      <c r="A3127" t="str">
        <f t="shared" si="192"/>
        <v>2024</v>
      </c>
      <c r="B3127" t="str">
        <f t="shared" si="193"/>
        <v>11</v>
      </c>
      <c r="C3127" s="3">
        <f t="shared" si="194"/>
        <v>45597</v>
      </c>
      <c r="D3127">
        <v>202411</v>
      </c>
      <c r="E3127">
        <v>168502064</v>
      </c>
      <c r="F3127">
        <v>227738</v>
      </c>
      <c r="G3127" s="1">
        <f t="shared" si="195"/>
        <v>1.3515442754457891E-3</v>
      </c>
      <c r="H3127" t="s">
        <v>4</v>
      </c>
      <c r="I3127">
        <v>13</v>
      </c>
      <c r="J3127" t="s">
        <v>7</v>
      </c>
    </row>
    <row r="3128" spans="1:10" x14ac:dyDescent="0.25">
      <c r="A3128" t="str">
        <f t="shared" si="192"/>
        <v>2024</v>
      </c>
      <c r="B3128" t="str">
        <f t="shared" si="193"/>
        <v>11</v>
      </c>
      <c r="C3128" s="3">
        <f t="shared" si="194"/>
        <v>45597</v>
      </c>
      <c r="D3128">
        <v>202411</v>
      </c>
      <c r="E3128">
        <v>1500107207</v>
      </c>
      <c r="F3128">
        <v>6766805</v>
      </c>
      <c r="G3128" s="1">
        <f t="shared" si="195"/>
        <v>4.5108809346584254E-3</v>
      </c>
      <c r="H3128" t="s">
        <v>4</v>
      </c>
      <c r="I3128">
        <v>14</v>
      </c>
      <c r="J3128" t="s">
        <v>8</v>
      </c>
    </row>
    <row r="3129" spans="1:10" x14ac:dyDescent="0.25">
      <c r="A3129" t="str">
        <f t="shared" si="192"/>
        <v>2024</v>
      </c>
      <c r="B3129" t="str">
        <f t="shared" si="193"/>
        <v>11</v>
      </c>
      <c r="C3129" s="3">
        <f t="shared" si="194"/>
        <v>45597</v>
      </c>
      <c r="D3129">
        <v>202411</v>
      </c>
      <c r="E3129">
        <v>538485745</v>
      </c>
      <c r="F3129">
        <v>6628836</v>
      </c>
      <c r="G3129" s="1">
        <f t="shared" si="195"/>
        <v>1.2310142026136643E-2</v>
      </c>
      <c r="H3129" t="s">
        <v>4</v>
      </c>
      <c r="I3129">
        <v>16</v>
      </c>
      <c r="J3129" t="s">
        <v>9</v>
      </c>
    </row>
    <row r="3130" spans="1:10" x14ac:dyDescent="0.25">
      <c r="A3130" t="str">
        <f t="shared" si="192"/>
        <v>2024</v>
      </c>
      <c r="B3130" t="str">
        <f t="shared" si="193"/>
        <v>11</v>
      </c>
      <c r="C3130" s="3">
        <f t="shared" si="194"/>
        <v>45597</v>
      </c>
      <c r="D3130">
        <v>202411</v>
      </c>
      <c r="E3130">
        <v>180468</v>
      </c>
      <c r="F3130">
        <v>587</v>
      </c>
      <c r="G3130" s="1">
        <f t="shared" si="195"/>
        <v>3.2526542101646828E-3</v>
      </c>
      <c r="H3130" t="s">
        <v>4</v>
      </c>
      <c r="I3130">
        <v>17</v>
      </c>
      <c r="J3130" t="s">
        <v>10</v>
      </c>
    </row>
    <row r="3131" spans="1:10" x14ac:dyDescent="0.25">
      <c r="A3131" t="str">
        <f t="shared" si="192"/>
        <v>2024</v>
      </c>
      <c r="B3131" t="str">
        <f t="shared" si="193"/>
        <v>11</v>
      </c>
      <c r="C3131" s="3">
        <f t="shared" si="194"/>
        <v>45597</v>
      </c>
      <c r="D3131">
        <v>202411</v>
      </c>
      <c r="E3131">
        <v>1539998</v>
      </c>
      <c r="F3131">
        <v>2542</v>
      </c>
      <c r="G3131" s="1">
        <f t="shared" si="195"/>
        <v>1.6506514943525901E-3</v>
      </c>
      <c r="H3131" t="s">
        <v>4</v>
      </c>
      <c r="I3131">
        <v>21</v>
      </c>
      <c r="J3131" t="s">
        <v>11</v>
      </c>
    </row>
    <row r="3132" spans="1:10" x14ac:dyDescent="0.25">
      <c r="A3132" t="str">
        <f t="shared" si="192"/>
        <v>2024</v>
      </c>
      <c r="B3132" t="str">
        <f t="shared" si="193"/>
        <v>11</v>
      </c>
      <c r="C3132" s="3">
        <f t="shared" si="194"/>
        <v>45597</v>
      </c>
      <c r="D3132">
        <v>202411</v>
      </c>
      <c r="E3132">
        <v>15816445</v>
      </c>
      <c r="F3132">
        <v>47397</v>
      </c>
      <c r="G3132" s="1">
        <f t="shared" si="195"/>
        <v>2.9966911022040665E-3</v>
      </c>
      <c r="H3132" t="s">
        <v>4</v>
      </c>
      <c r="I3132">
        <v>22</v>
      </c>
      <c r="J3132" t="s">
        <v>12</v>
      </c>
    </row>
    <row r="3133" spans="1:10" x14ac:dyDescent="0.25">
      <c r="A3133" t="str">
        <f t="shared" si="192"/>
        <v>2024</v>
      </c>
      <c r="B3133" t="str">
        <f t="shared" si="193"/>
        <v>11</v>
      </c>
      <c r="C3133" s="3">
        <f t="shared" si="194"/>
        <v>45597</v>
      </c>
      <c r="D3133">
        <v>202411</v>
      </c>
      <c r="E3133">
        <v>2844211</v>
      </c>
      <c r="F3133">
        <v>14260</v>
      </c>
      <c r="G3133" s="1">
        <f t="shared" si="195"/>
        <v>5.0136927253287469E-3</v>
      </c>
      <c r="H3133" t="s">
        <v>4</v>
      </c>
      <c r="I3133">
        <v>24</v>
      </c>
      <c r="J3133" t="s">
        <v>13</v>
      </c>
    </row>
    <row r="3134" spans="1:10" x14ac:dyDescent="0.25">
      <c r="A3134" t="str">
        <f t="shared" si="192"/>
        <v>2024</v>
      </c>
      <c r="B3134" t="str">
        <f t="shared" si="193"/>
        <v>11</v>
      </c>
      <c r="C3134" s="3">
        <f t="shared" si="194"/>
        <v>45597</v>
      </c>
      <c r="D3134">
        <v>202411</v>
      </c>
      <c r="E3134">
        <v>50001305</v>
      </c>
      <c r="F3134">
        <v>32569</v>
      </c>
      <c r="G3134" s="1">
        <f t="shared" si="195"/>
        <v>6.5136299942571499E-4</v>
      </c>
      <c r="H3134" t="s">
        <v>14</v>
      </c>
      <c r="I3134">
        <v>31</v>
      </c>
      <c r="J3134" t="s">
        <v>15</v>
      </c>
    </row>
    <row r="3135" spans="1:10" x14ac:dyDescent="0.25">
      <c r="A3135" t="str">
        <f t="shared" si="192"/>
        <v>2024</v>
      </c>
      <c r="B3135" t="str">
        <f t="shared" si="193"/>
        <v>11</v>
      </c>
      <c r="C3135" s="3">
        <f t="shared" si="194"/>
        <v>45597</v>
      </c>
      <c r="D3135">
        <v>202411</v>
      </c>
      <c r="E3135">
        <v>5344853</v>
      </c>
      <c r="F3135">
        <v>482</v>
      </c>
      <c r="G3135" s="1">
        <f t="shared" si="195"/>
        <v>9.0180216368906685E-5</v>
      </c>
      <c r="H3135" t="s">
        <v>14</v>
      </c>
      <c r="I3135">
        <v>32</v>
      </c>
      <c r="J3135" t="s">
        <v>16</v>
      </c>
    </row>
    <row r="3136" spans="1:10" x14ac:dyDescent="0.25">
      <c r="A3136" t="str">
        <f t="shared" si="192"/>
        <v>2024</v>
      </c>
      <c r="B3136" t="str">
        <f t="shared" si="193"/>
        <v>11</v>
      </c>
      <c r="C3136" s="3">
        <f t="shared" si="194"/>
        <v>45597</v>
      </c>
      <c r="D3136">
        <v>202411</v>
      </c>
      <c r="E3136">
        <v>142225</v>
      </c>
      <c r="F3136">
        <v>0</v>
      </c>
      <c r="G3136" s="1">
        <f t="shared" si="195"/>
        <v>0</v>
      </c>
      <c r="H3136" t="s">
        <v>17</v>
      </c>
      <c r="I3136">
        <v>51</v>
      </c>
      <c r="J3136" t="s">
        <v>18</v>
      </c>
    </row>
    <row r="3137" spans="1:10" x14ac:dyDescent="0.25">
      <c r="A3137" t="str">
        <f t="shared" si="192"/>
        <v>2024</v>
      </c>
      <c r="B3137" t="str">
        <f t="shared" si="193"/>
        <v>11</v>
      </c>
      <c r="C3137" s="3">
        <f t="shared" si="194"/>
        <v>45597</v>
      </c>
      <c r="D3137">
        <v>202411</v>
      </c>
      <c r="E3137">
        <v>30916</v>
      </c>
      <c r="F3137">
        <v>151</v>
      </c>
      <c r="G3137" s="1">
        <f t="shared" si="195"/>
        <v>4.8842023547677575E-3</v>
      </c>
      <c r="H3137" t="s">
        <v>17</v>
      </c>
      <c r="I3137">
        <v>52</v>
      </c>
      <c r="J3137" t="s">
        <v>19</v>
      </c>
    </row>
    <row r="3138" spans="1:10" x14ac:dyDescent="0.25">
      <c r="A3138" t="str">
        <f t="shared" si="192"/>
        <v>2024</v>
      </c>
      <c r="B3138" t="str">
        <f t="shared" si="193"/>
        <v>11</v>
      </c>
      <c r="C3138" s="3">
        <f t="shared" si="194"/>
        <v>45597</v>
      </c>
      <c r="D3138">
        <v>202411</v>
      </c>
      <c r="E3138">
        <v>3714099543</v>
      </c>
      <c r="F3138">
        <v>6918448</v>
      </c>
      <c r="G3138" s="1">
        <f t="shared" si="195"/>
        <v>1.8627524437354586E-3</v>
      </c>
      <c r="H3138" t="s">
        <v>17</v>
      </c>
      <c r="I3138">
        <v>61</v>
      </c>
      <c r="J3138" t="s">
        <v>20</v>
      </c>
    </row>
    <row r="3139" spans="1:10" x14ac:dyDescent="0.25">
      <c r="A3139" t="str">
        <f t="shared" ref="A3139:A3202" si="196">LEFT(D3139,4)</f>
        <v>2024</v>
      </c>
      <c r="B3139" t="str">
        <f t="shared" ref="B3139:B3202" si="197">RIGHT(D3139,2)</f>
        <v>11</v>
      </c>
      <c r="C3139" s="3">
        <f t="shared" ref="C3139:C3202" si="198">DATE(A3139,B3139,1)</f>
        <v>45597</v>
      </c>
      <c r="D3139">
        <v>202411</v>
      </c>
      <c r="E3139">
        <v>986082</v>
      </c>
      <c r="F3139">
        <v>19659</v>
      </c>
      <c r="G3139" s="1">
        <f t="shared" ref="G3139:G3202" si="199">F3139/E3139</f>
        <v>1.9936475871175013E-2</v>
      </c>
      <c r="H3139" t="s">
        <v>17</v>
      </c>
      <c r="I3139">
        <v>62</v>
      </c>
      <c r="J3139" t="s">
        <v>21</v>
      </c>
    </row>
    <row r="3140" spans="1:10" x14ac:dyDescent="0.25">
      <c r="A3140" t="str">
        <f t="shared" si="196"/>
        <v>2024</v>
      </c>
      <c r="B3140" t="str">
        <f t="shared" si="197"/>
        <v>11</v>
      </c>
      <c r="C3140" s="3">
        <f t="shared" si="198"/>
        <v>45597</v>
      </c>
      <c r="D3140">
        <v>202411</v>
      </c>
      <c r="E3140">
        <v>232509</v>
      </c>
      <c r="F3140">
        <v>20581</v>
      </c>
      <c r="G3140" s="1">
        <f t="shared" si="199"/>
        <v>8.851700364286974E-2</v>
      </c>
      <c r="H3140" t="s">
        <v>17</v>
      </c>
      <c r="I3140">
        <v>71</v>
      </c>
      <c r="J3140" t="s">
        <v>22</v>
      </c>
    </row>
    <row r="3141" spans="1:10" x14ac:dyDescent="0.25">
      <c r="A3141" t="str">
        <f t="shared" si="196"/>
        <v>2024</v>
      </c>
      <c r="B3141" t="str">
        <f t="shared" si="197"/>
        <v>11</v>
      </c>
      <c r="C3141" s="3">
        <f t="shared" si="198"/>
        <v>45597</v>
      </c>
      <c r="D3141">
        <v>202411</v>
      </c>
      <c r="E3141">
        <v>67004492</v>
      </c>
      <c r="F3141">
        <v>3012</v>
      </c>
      <c r="G3141" s="1">
        <f t="shared" si="199"/>
        <v>4.4952210069736819E-5</v>
      </c>
      <c r="H3141" t="s">
        <v>17</v>
      </c>
      <c r="I3141">
        <v>72</v>
      </c>
      <c r="J3141" t="s">
        <v>23</v>
      </c>
    </row>
    <row r="3142" spans="1:10" x14ac:dyDescent="0.25">
      <c r="A3142" t="str">
        <f t="shared" si="196"/>
        <v>2024</v>
      </c>
      <c r="B3142" t="str">
        <f t="shared" si="197"/>
        <v>11</v>
      </c>
      <c r="C3142" s="3">
        <f t="shared" si="198"/>
        <v>45597</v>
      </c>
      <c r="D3142">
        <v>202411</v>
      </c>
      <c r="E3142">
        <v>21838015</v>
      </c>
      <c r="F3142">
        <v>171220</v>
      </c>
      <c r="G3142" s="1">
        <f t="shared" si="199"/>
        <v>7.8404561953089608E-3</v>
      </c>
      <c r="H3142" t="s">
        <v>17</v>
      </c>
      <c r="I3142">
        <v>81</v>
      </c>
      <c r="J3142" t="s">
        <v>24</v>
      </c>
    </row>
    <row r="3143" spans="1:10" x14ac:dyDescent="0.25">
      <c r="A3143" t="str">
        <f t="shared" si="196"/>
        <v>2024</v>
      </c>
      <c r="B3143" t="str">
        <f t="shared" si="197"/>
        <v>11</v>
      </c>
      <c r="C3143" s="3">
        <f t="shared" si="198"/>
        <v>45597</v>
      </c>
      <c r="D3143">
        <v>202411</v>
      </c>
      <c r="E3143">
        <v>52987578</v>
      </c>
      <c r="F3143">
        <v>172103</v>
      </c>
      <c r="G3143" s="1">
        <f t="shared" si="199"/>
        <v>3.2479876698648124E-3</v>
      </c>
      <c r="H3143" t="s">
        <v>17</v>
      </c>
      <c r="I3143">
        <v>89</v>
      </c>
      <c r="J3143" t="s">
        <v>25</v>
      </c>
    </row>
    <row r="3144" spans="1:10" x14ac:dyDescent="0.25">
      <c r="A3144" t="str">
        <f t="shared" si="196"/>
        <v>2024</v>
      </c>
      <c r="B3144" t="str">
        <f t="shared" si="197"/>
        <v>11</v>
      </c>
      <c r="C3144" s="3">
        <f t="shared" si="198"/>
        <v>45597</v>
      </c>
      <c r="D3144">
        <v>202411</v>
      </c>
      <c r="E3144">
        <v>51174860</v>
      </c>
      <c r="F3144">
        <v>110530</v>
      </c>
      <c r="G3144" s="1">
        <f t="shared" si="199"/>
        <v>2.1598495823926043E-3</v>
      </c>
      <c r="H3144" t="s">
        <v>17</v>
      </c>
      <c r="I3144">
        <v>91</v>
      </c>
      <c r="J3144" t="s">
        <v>26</v>
      </c>
    </row>
    <row r="3145" spans="1:10" x14ac:dyDescent="0.25">
      <c r="A3145" t="str">
        <f t="shared" si="196"/>
        <v>2024</v>
      </c>
      <c r="B3145" t="str">
        <f t="shared" si="197"/>
        <v>11</v>
      </c>
      <c r="C3145" s="3">
        <f t="shared" si="198"/>
        <v>45597</v>
      </c>
      <c r="D3145">
        <v>202411</v>
      </c>
      <c r="E3145">
        <v>10997462</v>
      </c>
      <c r="F3145">
        <v>88531</v>
      </c>
      <c r="G3145" s="1">
        <f t="shared" si="199"/>
        <v>8.0501301118385323E-3</v>
      </c>
      <c r="H3145" t="s">
        <v>17</v>
      </c>
      <c r="I3145">
        <v>99</v>
      </c>
      <c r="J3145" t="s">
        <v>27</v>
      </c>
    </row>
    <row r="3146" spans="1:10" x14ac:dyDescent="0.25">
      <c r="A3146" t="str">
        <f t="shared" si="196"/>
        <v>2024</v>
      </c>
      <c r="B3146" t="str">
        <f t="shared" si="197"/>
        <v>11</v>
      </c>
      <c r="C3146" s="3">
        <f t="shared" si="198"/>
        <v>45597</v>
      </c>
      <c r="D3146">
        <v>202411</v>
      </c>
      <c r="E3146">
        <v>1281413754</v>
      </c>
      <c r="F3146">
        <v>13327348</v>
      </c>
      <c r="G3146" s="1">
        <f t="shared" si="199"/>
        <v>1.0400503317837807E-2</v>
      </c>
      <c r="H3146" t="s">
        <v>113</v>
      </c>
      <c r="I3146">
        <v>351</v>
      </c>
      <c r="J3146" t="s">
        <v>114</v>
      </c>
    </row>
    <row r="3147" spans="1:10" x14ac:dyDescent="0.25">
      <c r="A3147" t="str">
        <f t="shared" si="196"/>
        <v>2024</v>
      </c>
      <c r="B3147" t="str">
        <f t="shared" si="197"/>
        <v>11</v>
      </c>
      <c r="C3147" s="3">
        <f t="shared" si="198"/>
        <v>45597</v>
      </c>
      <c r="D3147">
        <v>202411</v>
      </c>
      <c r="E3147">
        <v>34997676</v>
      </c>
      <c r="F3147">
        <v>651</v>
      </c>
      <c r="G3147" s="1">
        <f t="shared" si="199"/>
        <v>1.8601235122012101E-5</v>
      </c>
      <c r="H3147" t="s">
        <v>113</v>
      </c>
      <c r="I3147">
        <v>352</v>
      </c>
      <c r="J3147" t="s">
        <v>115</v>
      </c>
    </row>
    <row r="3148" spans="1:10" x14ac:dyDescent="0.25">
      <c r="A3148" t="str">
        <f t="shared" si="196"/>
        <v>2024</v>
      </c>
      <c r="B3148" t="str">
        <f t="shared" si="197"/>
        <v>11</v>
      </c>
      <c r="C3148" s="3">
        <f t="shared" si="198"/>
        <v>45597</v>
      </c>
      <c r="D3148">
        <v>202411</v>
      </c>
      <c r="E3148">
        <v>268472</v>
      </c>
      <c r="F3148">
        <v>2104</v>
      </c>
      <c r="G3148" s="1">
        <f t="shared" si="199"/>
        <v>7.836943889865609E-3</v>
      </c>
      <c r="H3148" t="s">
        <v>113</v>
      </c>
      <c r="I3148">
        <v>353</v>
      </c>
      <c r="J3148" t="s">
        <v>116</v>
      </c>
    </row>
    <row r="3149" spans="1:10" x14ac:dyDescent="0.25">
      <c r="A3149" t="str">
        <f t="shared" si="196"/>
        <v>2024</v>
      </c>
      <c r="B3149" t="str">
        <f t="shared" si="197"/>
        <v>11</v>
      </c>
      <c r="C3149" s="3">
        <f t="shared" si="198"/>
        <v>45597</v>
      </c>
      <c r="D3149">
        <v>202411</v>
      </c>
      <c r="E3149">
        <v>7091261</v>
      </c>
      <c r="F3149">
        <v>20875</v>
      </c>
      <c r="G3149" s="1">
        <f t="shared" si="199"/>
        <v>2.9437641626785418E-3</v>
      </c>
      <c r="H3149" t="s">
        <v>113</v>
      </c>
      <c r="I3149">
        <v>360</v>
      </c>
      <c r="J3149" t="s">
        <v>117</v>
      </c>
    </row>
    <row r="3150" spans="1:10" x14ac:dyDescent="0.25">
      <c r="A3150" t="str">
        <f t="shared" si="196"/>
        <v>2024</v>
      </c>
      <c r="B3150" t="str">
        <f t="shared" si="197"/>
        <v>11</v>
      </c>
      <c r="C3150" s="3">
        <f t="shared" si="198"/>
        <v>45597</v>
      </c>
      <c r="D3150">
        <v>202411</v>
      </c>
      <c r="E3150">
        <v>4332937</v>
      </c>
      <c r="F3150">
        <v>28433</v>
      </c>
      <c r="G3150" s="1">
        <f t="shared" si="199"/>
        <v>6.5620617147214462E-3</v>
      </c>
      <c r="H3150" t="s">
        <v>113</v>
      </c>
      <c r="I3150">
        <v>370</v>
      </c>
      <c r="J3150" t="s">
        <v>118</v>
      </c>
    </row>
    <row r="3151" spans="1:10" x14ac:dyDescent="0.25">
      <c r="A3151" t="str">
        <f t="shared" si="196"/>
        <v>2024</v>
      </c>
      <c r="B3151" t="str">
        <f t="shared" si="197"/>
        <v>11</v>
      </c>
      <c r="C3151" s="3">
        <f t="shared" si="198"/>
        <v>45597</v>
      </c>
      <c r="D3151">
        <v>202411</v>
      </c>
      <c r="E3151">
        <v>128154410</v>
      </c>
      <c r="F3151">
        <v>137151</v>
      </c>
      <c r="G3151" s="1">
        <f t="shared" si="199"/>
        <v>1.0702011737247278E-3</v>
      </c>
      <c r="H3151" t="s">
        <v>113</v>
      </c>
      <c r="I3151">
        <v>381</v>
      </c>
      <c r="J3151" t="s">
        <v>119</v>
      </c>
    </row>
    <row r="3152" spans="1:10" x14ac:dyDescent="0.25">
      <c r="A3152" t="str">
        <f t="shared" si="196"/>
        <v>2024</v>
      </c>
      <c r="B3152" t="str">
        <f t="shared" si="197"/>
        <v>11</v>
      </c>
      <c r="C3152" s="3">
        <f t="shared" si="198"/>
        <v>45597</v>
      </c>
      <c r="D3152">
        <v>202411</v>
      </c>
      <c r="E3152">
        <v>16585443</v>
      </c>
      <c r="F3152">
        <v>28625</v>
      </c>
      <c r="G3152" s="1">
        <f t="shared" si="199"/>
        <v>1.7259110896223875E-3</v>
      </c>
      <c r="H3152" t="s">
        <v>113</v>
      </c>
      <c r="I3152">
        <v>382</v>
      </c>
      <c r="J3152" t="s">
        <v>120</v>
      </c>
    </row>
    <row r="3153" spans="1:10" x14ac:dyDescent="0.25">
      <c r="A3153" t="str">
        <f t="shared" si="196"/>
        <v>2024</v>
      </c>
      <c r="B3153" t="str">
        <f t="shared" si="197"/>
        <v>11</v>
      </c>
      <c r="C3153" s="3">
        <f t="shared" si="198"/>
        <v>45597</v>
      </c>
      <c r="D3153">
        <v>202411</v>
      </c>
      <c r="E3153">
        <v>1336905</v>
      </c>
      <c r="F3153">
        <v>6076</v>
      </c>
      <c r="G3153" s="1">
        <f t="shared" si="199"/>
        <v>4.5448255485617903E-3</v>
      </c>
      <c r="H3153" t="s">
        <v>113</v>
      </c>
      <c r="I3153">
        <v>390</v>
      </c>
      <c r="J3153" t="s">
        <v>121</v>
      </c>
    </row>
    <row r="3154" spans="1:10" x14ac:dyDescent="0.25">
      <c r="A3154" t="str">
        <f t="shared" si="196"/>
        <v>2024</v>
      </c>
      <c r="B3154" t="str">
        <f t="shared" si="197"/>
        <v>11</v>
      </c>
      <c r="C3154" s="3">
        <f t="shared" si="198"/>
        <v>45597</v>
      </c>
      <c r="D3154">
        <v>202411</v>
      </c>
      <c r="E3154">
        <v>137464013</v>
      </c>
      <c r="F3154">
        <v>2951618</v>
      </c>
      <c r="G3154" s="1">
        <f t="shared" si="199"/>
        <v>2.1471932439510549E-2</v>
      </c>
      <c r="H3154" t="s">
        <v>122</v>
      </c>
      <c r="I3154">
        <v>410</v>
      </c>
      <c r="J3154" t="s">
        <v>123</v>
      </c>
    </row>
    <row r="3155" spans="1:10" x14ac:dyDescent="0.25">
      <c r="A3155" t="str">
        <f t="shared" si="196"/>
        <v>2024</v>
      </c>
      <c r="B3155" t="str">
        <f t="shared" si="197"/>
        <v>11</v>
      </c>
      <c r="C3155" s="3">
        <f t="shared" si="198"/>
        <v>45597</v>
      </c>
      <c r="D3155">
        <v>202411</v>
      </c>
      <c r="E3155">
        <v>169473271</v>
      </c>
      <c r="F3155">
        <v>457888</v>
      </c>
      <c r="G3155" s="1">
        <f t="shared" si="199"/>
        <v>2.7018301900834851E-3</v>
      </c>
      <c r="H3155" t="s">
        <v>122</v>
      </c>
      <c r="I3155">
        <v>421</v>
      </c>
      <c r="J3155" t="s">
        <v>124</v>
      </c>
    </row>
    <row r="3156" spans="1:10" x14ac:dyDescent="0.25">
      <c r="A3156" t="str">
        <f t="shared" si="196"/>
        <v>2024</v>
      </c>
      <c r="B3156" t="str">
        <f t="shared" si="197"/>
        <v>11</v>
      </c>
      <c r="C3156" s="3">
        <f t="shared" si="198"/>
        <v>45597</v>
      </c>
      <c r="D3156">
        <v>202411</v>
      </c>
      <c r="E3156">
        <v>54112659</v>
      </c>
      <c r="F3156">
        <v>13540240</v>
      </c>
      <c r="G3156" s="1">
        <f t="shared" si="199"/>
        <v>0.25022315018746355</v>
      </c>
      <c r="H3156" t="s">
        <v>122</v>
      </c>
      <c r="I3156">
        <v>422</v>
      </c>
      <c r="J3156" t="s">
        <v>125</v>
      </c>
    </row>
    <row r="3157" spans="1:10" x14ac:dyDescent="0.25">
      <c r="A3157" t="str">
        <f t="shared" si="196"/>
        <v>2024</v>
      </c>
      <c r="B3157" t="str">
        <f t="shared" si="197"/>
        <v>11</v>
      </c>
      <c r="C3157" s="3">
        <f t="shared" si="198"/>
        <v>45597</v>
      </c>
      <c r="D3157">
        <v>202411</v>
      </c>
      <c r="E3157">
        <v>464643564</v>
      </c>
      <c r="F3157">
        <v>7666310</v>
      </c>
      <c r="G3157" s="1">
        <f t="shared" si="199"/>
        <v>1.649933539163366E-2</v>
      </c>
      <c r="H3157" t="s">
        <v>122</v>
      </c>
      <c r="I3157">
        <v>429</v>
      </c>
      <c r="J3157" t="s">
        <v>126</v>
      </c>
    </row>
    <row r="3158" spans="1:10" x14ac:dyDescent="0.25">
      <c r="A3158" t="str">
        <f t="shared" si="196"/>
        <v>2024</v>
      </c>
      <c r="B3158" t="str">
        <f t="shared" si="197"/>
        <v>11</v>
      </c>
      <c r="C3158" s="3">
        <f t="shared" si="198"/>
        <v>45597</v>
      </c>
      <c r="D3158">
        <v>202411</v>
      </c>
      <c r="E3158">
        <v>119907902</v>
      </c>
      <c r="F3158">
        <v>237575</v>
      </c>
      <c r="G3158" s="1">
        <f t="shared" si="199"/>
        <v>1.9813122908280056E-3</v>
      </c>
      <c r="H3158" t="s">
        <v>122</v>
      </c>
      <c r="I3158">
        <v>431</v>
      </c>
      <c r="J3158" t="s">
        <v>127</v>
      </c>
    </row>
    <row r="3159" spans="1:10" x14ac:dyDescent="0.25">
      <c r="A3159" t="str">
        <f t="shared" si="196"/>
        <v>2024</v>
      </c>
      <c r="B3159" t="str">
        <f t="shared" si="197"/>
        <v>11</v>
      </c>
      <c r="C3159" s="3">
        <f t="shared" si="198"/>
        <v>45597</v>
      </c>
      <c r="D3159">
        <v>202411</v>
      </c>
      <c r="E3159">
        <v>165662756</v>
      </c>
      <c r="F3159">
        <v>4888401</v>
      </c>
      <c r="G3159" s="1">
        <f t="shared" si="199"/>
        <v>2.9508147262743836E-2</v>
      </c>
      <c r="H3159" t="s">
        <v>122</v>
      </c>
      <c r="I3159">
        <v>432</v>
      </c>
      <c r="J3159" t="s">
        <v>128</v>
      </c>
    </row>
    <row r="3160" spans="1:10" x14ac:dyDescent="0.25">
      <c r="A3160" t="str">
        <f t="shared" si="196"/>
        <v>2024</v>
      </c>
      <c r="B3160" t="str">
        <f t="shared" si="197"/>
        <v>11</v>
      </c>
      <c r="C3160" s="3">
        <f t="shared" si="198"/>
        <v>45597</v>
      </c>
      <c r="D3160">
        <v>202411</v>
      </c>
      <c r="E3160">
        <v>3283879</v>
      </c>
      <c r="F3160">
        <v>81120</v>
      </c>
      <c r="G3160" s="1">
        <f t="shared" si="199"/>
        <v>2.470249360588499E-2</v>
      </c>
      <c r="H3160" t="s">
        <v>122</v>
      </c>
      <c r="I3160">
        <v>433</v>
      </c>
      <c r="J3160" t="s">
        <v>129</v>
      </c>
    </row>
    <row r="3161" spans="1:10" x14ac:dyDescent="0.25">
      <c r="A3161" t="str">
        <f t="shared" si="196"/>
        <v>2024</v>
      </c>
      <c r="B3161" t="str">
        <f t="shared" si="197"/>
        <v>11</v>
      </c>
      <c r="C3161" s="3">
        <f t="shared" si="198"/>
        <v>45597</v>
      </c>
      <c r="D3161">
        <v>202411</v>
      </c>
      <c r="E3161">
        <v>13450212</v>
      </c>
      <c r="F3161">
        <v>105437</v>
      </c>
      <c r="G3161" s="1">
        <f t="shared" si="199"/>
        <v>7.8390585962511226E-3</v>
      </c>
      <c r="H3161" t="s">
        <v>122</v>
      </c>
      <c r="I3161">
        <v>439</v>
      </c>
      <c r="J3161" t="s">
        <v>130</v>
      </c>
    </row>
    <row r="3162" spans="1:10" x14ac:dyDescent="0.25">
      <c r="A3162" t="str">
        <f t="shared" si="196"/>
        <v>2024</v>
      </c>
      <c r="B3162" t="str">
        <f t="shared" si="197"/>
        <v>11</v>
      </c>
      <c r="C3162" s="3">
        <f t="shared" si="198"/>
        <v>45597</v>
      </c>
      <c r="D3162">
        <v>202411</v>
      </c>
      <c r="E3162">
        <v>943949523</v>
      </c>
      <c r="F3162">
        <v>203385</v>
      </c>
      <c r="G3162" s="1">
        <f t="shared" si="199"/>
        <v>2.1546173290454642E-4</v>
      </c>
      <c r="H3162" t="s">
        <v>131</v>
      </c>
      <c r="I3162">
        <v>451</v>
      </c>
      <c r="J3162" t="s">
        <v>132</v>
      </c>
    </row>
    <row r="3163" spans="1:10" x14ac:dyDescent="0.25">
      <c r="A3163" t="str">
        <f t="shared" si="196"/>
        <v>2024</v>
      </c>
      <c r="B3163" t="str">
        <f t="shared" si="197"/>
        <v>11</v>
      </c>
      <c r="C3163" s="3">
        <f t="shared" si="198"/>
        <v>45597</v>
      </c>
      <c r="D3163">
        <v>202411</v>
      </c>
      <c r="E3163">
        <v>69250441</v>
      </c>
      <c r="F3163">
        <v>1170481</v>
      </c>
      <c r="G3163" s="1">
        <f t="shared" si="199"/>
        <v>1.6902145070816228E-2</v>
      </c>
      <c r="H3163" t="s">
        <v>131</v>
      </c>
      <c r="I3163">
        <v>452</v>
      </c>
      <c r="J3163" t="s">
        <v>133</v>
      </c>
    </row>
    <row r="3164" spans="1:10" x14ac:dyDescent="0.25">
      <c r="A3164" t="str">
        <f t="shared" si="196"/>
        <v>2024</v>
      </c>
      <c r="B3164" t="str">
        <f t="shared" si="197"/>
        <v>11</v>
      </c>
      <c r="C3164" s="3">
        <f t="shared" si="198"/>
        <v>45597</v>
      </c>
      <c r="D3164">
        <v>202411</v>
      </c>
      <c r="E3164">
        <v>227725254</v>
      </c>
      <c r="F3164">
        <v>666425</v>
      </c>
      <c r="G3164" s="1">
        <f t="shared" si="199"/>
        <v>2.9264431076230133E-3</v>
      </c>
      <c r="H3164" t="s">
        <v>131</v>
      </c>
      <c r="I3164">
        <v>453</v>
      </c>
      <c r="J3164" t="s">
        <v>134</v>
      </c>
    </row>
    <row r="3165" spans="1:10" x14ac:dyDescent="0.25">
      <c r="A3165" t="str">
        <f t="shared" si="196"/>
        <v>2024</v>
      </c>
      <c r="B3165" t="str">
        <f t="shared" si="197"/>
        <v>11</v>
      </c>
      <c r="C3165" s="3">
        <f t="shared" si="198"/>
        <v>45597</v>
      </c>
      <c r="D3165">
        <v>202411</v>
      </c>
      <c r="E3165">
        <v>33227237</v>
      </c>
      <c r="F3165">
        <v>122520</v>
      </c>
      <c r="G3165" s="1">
        <f t="shared" si="199"/>
        <v>3.6873363861099858E-3</v>
      </c>
      <c r="H3165" t="s">
        <v>131</v>
      </c>
      <c r="I3165">
        <v>454</v>
      </c>
      <c r="J3165" t="s">
        <v>135</v>
      </c>
    </row>
    <row r="3166" spans="1:10" x14ac:dyDescent="0.25">
      <c r="A3166" t="str">
        <f t="shared" si="196"/>
        <v>2024</v>
      </c>
      <c r="B3166" t="str">
        <f t="shared" si="197"/>
        <v>11</v>
      </c>
      <c r="C3166" s="3">
        <f t="shared" si="198"/>
        <v>45597</v>
      </c>
      <c r="D3166">
        <v>202411</v>
      </c>
      <c r="E3166">
        <v>1557262237</v>
      </c>
      <c r="F3166">
        <v>2802142</v>
      </c>
      <c r="G3166" s="1">
        <f t="shared" si="199"/>
        <v>1.7994027809973793E-3</v>
      </c>
      <c r="H3166" t="s">
        <v>131</v>
      </c>
      <c r="I3166">
        <v>461</v>
      </c>
      <c r="J3166" t="s">
        <v>136</v>
      </c>
    </row>
    <row r="3167" spans="1:10" x14ac:dyDescent="0.25">
      <c r="A3167" t="str">
        <f t="shared" si="196"/>
        <v>2024</v>
      </c>
      <c r="B3167" t="str">
        <f t="shared" si="197"/>
        <v>11</v>
      </c>
      <c r="C3167" s="3">
        <f t="shared" si="198"/>
        <v>45597</v>
      </c>
      <c r="D3167">
        <v>202411</v>
      </c>
      <c r="E3167">
        <v>134151245</v>
      </c>
      <c r="F3167">
        <v>1722237</v>
      </c>
      <c r="G3167" s="1">
        <f t="shared" si="199"/>
        <v>1.283802472351263E-2</v>
      </c>
      <c r="H3167" t="s">
        <v>131</v>
      </c>
      <c r="I3167">
        <v>462</v>
      </c>
      <c r="J3167" t="s">
        <v>137</v>
      </c>
    </row>
    <row r="3168" spans="1:10" x14ac:dyDescent="0.25">
      <c r="A3168" t="str">
        <f t="shared" si="196"/>
        <v>2024</v>
      </c>
      <c r="B3168" t="str">
        <f t="shared" si="197"/>
        <v>11</v>
      </c>
      <c r="C3168" s="3">
        <f t="shared" si="198"/>
        <v>45597</v>
      </c>
      <c r="D3168">
        <v>202411</v>
      </c>
      <c r="E3168">
        <v>460235409</v>
      </c>
      <c r="F3168">
        <v>6575793</v>
      </c>
      <c r="G3168" s="1">
        <f t="shared" si="199"/>
        <v>1.4287890221849488E-2</v>
      </c>
      <c r="H3168" t="s">
        <v>131</v>
      </c>
      <c r="I3168">
        <v>463</v>
      </c>
      <c r="J3168" t="s">
        <v>138</v>
      </c>
    </row>
    <row r="3169" spans="1:10" x14ac:dyDescent="0.25">
      <c r="A3169" t="str">
        <f t="shared" si="196"/>
        <v>2024</v>
      </c>
      <c r="B3169" t="str">
        <f t="shared" si="197"/>
        <v>11</v>
      </c>
      <c r="C3169" s="3">
        <f t="shared" si="198"/>
        <v>45597</v>
      </c>
      <c r="D3169">
        <v>202411</v>
      </c>
      <c r="E3169">
        <v>613308787</v>
      </c>
      <c r="F3169">
        <v>2536114</v>
      </c>
      <c r="G3169" s="1">
        <f t="shared" si="199"/>
        <v>4.135133971266582E-3</v>
      </c>
      <c r="H3169" t="s">
        <v>131</v>
      </c>
      <c r="I3169">
        <v>464</v>
      </c>
      <c r="J3169" t="s">
        <v>139</v>
      </c>
    </row>
    <row r="3170" spans="1:10" x14ac:dyDescent="0.25">
      <c r="A3170" t="str">
        <f t="shared" si="196"/>
        <v>2024</v>
      </c>
      <c r="B3170" t="str">
        <f t="shared" si="197"/>
        <v>11</v>
      </c>
      <c r="C3170" s="3">
        <f t="shared" si="198"/>
        <v>45597</v>
      </c>
      <c r="D3170">
        <v>202411</v>
      </c>
      <c r="E3170">
        <v>595134031</v>
      </c>
      <c r="F3170">
        <v>1078080</v>
      </c>
      <c r="G3170" s="1">
        <f t="shared" si="199"/>
        <v>1.8114910992209753E-3</v>
      </c>
      <c r="H3170" t="s">
        <v>131</v>
      </c>
      <c r="I3170">
        <v>465</v>
      </c>
      <c r="J3170" t="s">
        <v>140</v>
      </c>
    </row>
    <row r="3171" spans="1:10" x14ac:dyDescent="0.25">
      <c r="A3171" t="str">
        <f t="shared" si="196"/>
        <v>2024</v>
      </c>
      <c r="B3171" t="str">
        <f t="shared" si="197"/>
        <v>11</v>
      </c>
      <c r="C3171" s="3">
        <f t="shared" si="198"/>
        <v>45597</v>
      </c>
      <c r="D3171">
        <v>202411</v>
      </c>
      <c r="E3171">
        <v>1048491040</v>
      </c>
      <c r="F3171">
        <v>10426161</v>
      </c>
      <c r="G3171" s="1">
        <f t="shared" si="199"/>
        <v>9.9439676661423823E-3</v>
      </c>
      <c r="H3171" t="s">
        <v>131</v>
      </c>
      <c r="I3171">
        <v>466</v>
      </c>
      <c r="J3171" t="s">
        <v>141</v>
      </c>
    </row>
    <row r="3172" spans="1:10" x14ac:dyDescent="0.25">
      <c r="A3172" t="str">
        <f t="shared" si="196"/>
        <v>2024</v>
      </c>
      <c r="B3172" t="str">
        <f t="shared" si="197"/>
        <v>11</v>
      </c>
      <c r="C3172" s="3">
        <f t="shared" si="198"/>
        <v>45597</v>
      </c>
      <c r="D3172">
        <v>202411</v>
      </c>
      <c r="E3172">
        <v>263846358</v>
      </c>
      <c r="F3172">
        <v>942403</v>
      </c>
      <c r="G3172" s="1">
        <f t="shared" si="199"/>
        <v>3.5717870322091012E-3</v>
      </c>
      <c r="H3172" t="s">
        <v>131</v>
      </c>
      <c r="I3172">
        <v>469</v>
      </c>
      <c r="J3172" t="s">
        <v>142</v>
      </c>
    </row>
    <row r="3173" spans="1:10" x14ac:dyDescent="0.25">
      <c r="A3173" t="str">
        <f t="shared" si="196"/>
        <v>2024</v>
      </c>
      <c r="B3173" t="str">
        <f t="shared" si="197"/>
        <v>11</v>
      </c>
      <c r="C3173" s="3">
        <f t="shared" si="198"/>
        <v>45597</v>
      </c>
      <c r="D3173">
        <v>202411</v>
      </c>
      <c r="E3173">
        <v>396718288</v>
      </c>
      <c r="F3173">
        <v>2368362</v>
      </c>
      <c r="G3173" s="1">
        <f t="shared" si="199"/>
        <v>5.9698835965938633E-3</v>
      </c>
      <c r="H3173" t="s">
        <v>131</v>
      </c>
      <c r="I3173">
        <v>471</v>
      </c>
      <c r="J3173" t="s">
        <v>143</v>
      </c>
    </row>
    <row r="3174" spans="1:10" x14ac:dyDescent="0.25">
      <c r="A3174" t="str">
        <f t="shared" si="196"/>
        <v>2024</v>
      </c>
      <c r="B3174" t="str">
        <f t="shared" si="197"/>
        <v>11</v>
      </c>
      <c r="C3174" s="3">
        <f t="shared" si="198"/>
        <v>45597</v>
      </c>
      <c r="D3174">
        <v>202411</v>
      </c>
      <c r="E3174">
        <v>287402038</v>
      </c>
      <c r="F3174">
        <v>3527146</v>
      </c>
      <c r="G3174" s="1">
        <f t="shared" si="199"/>
        <v>1.2272515617999897E-2</v>
      </c>
      <c r="H3174" t="s">
        <v>131</v>
      </c>
      <c r="I3174">
        <v>472</v>
      </c>
      <c r="J3174" t="s">
        <v>144</v>
      </c>
    </row>
    <row r="3175" spans="1:10" x14ac:dyDescent="0.25">
      <c r="A3175" t="str">
        <f t="shared" si="196"/>
        <v>2024</v>
      </c>
      <c r="B3175" t="str">
        <f t="shared" si="197"/>
        <v>11</v>
      </c>
      <c r="C3175" s="3">
        <f t="shared" si="198"/>
        <v>45597</v>
      </c>
      <c r="D3175">
        <v>202411</v>
      </c>
      <c r="E3175">
        <v>228151949</v>
      </c>
      <c r="F3175">
        <v>477347</v>
      </c>
      <c r="G3175" s="1">
        <f t="shared" si="199"/>
        <v>2.0922328390891808E-3</v>
      </c>
      <c r="H3175" t="s">
        <v>131</v>
      </c>
      <c r="I3175">
        <v>473</v>
      </c>
      <c r="J3175" t="s">
        <v>145</v>
      </c>
    </row>
    <row r="3176" spans="1:10" x14ac:dyDescent="0.25">
      <c r="A3176" t="str">
        <f t="shared" si="196"/>
        <v>2024</v>
      </c>
      <c r="B3176" t="str">
        <f t="shared" si="197"/>
        <v>11</v>
      </c>
      <c r="C3176" s="3">
        <f t="shared" si="198"/>
        <v>45597</v>
      </c>
      <c r="D3176">
        <v>202411</v>
      </c>
      <c r="E3176">
        <v>11645935</v>
      </c>
      <c r="F3176">
        <v>140540</v>
      </c>
      <c r="G3176" s="1">
        <f t="shared" si="199"/>
        <v>1.2067730070621209E-2</v>
      </c>
      <c r="H3176" t="s">
        <v>131</v>
      </c>
      <c r="I3176">
        <v>474</v>
      </c>
      <c r="J3176" t="s">
        <v>146</v>
      </c>
    </row>
    <row r="3177" spans="1:10" x14ac:dyDescent="0.25">
      <c r="A3177" t="str">
        <f t="shared" si="196"/>
        <v>2024</v>
      </c>
      <c r="B3177" t="str">
        <f t="shared" si="197"/>
        <v>11</v>
      </c>
      <c r="C3177" s="3">
        <f t="shared" si="198"/>
        <v>45597</v>
      </c>
      <c r="D3177">
        <v>202411</v>
      </c>
      <c r="E3177">
        <v>666177596</v>
      </c>
      <c r="F3177">
        <v>4831481</v>
      </c>
      <c r="G3177" s="1">
        <f t="shared" si="199"/>
        <v>7.2525420083325645E-3</v>
      </c>
      <c r="H3177" t="s">
        <v>131</v>
      </c>
      <c r="I3177">
        <v>475</v>
      </c>
      <c r="J3177" t="s">
        <v>147</v>
      </c>
    </row>
    <row r="3178" spans="1:10" x14ac:dyDescent="0.25">
      <c r="A3178" t="str">
        <f t="shared" si="196"/>
        <v>2024</v>
      </c>
      <c r="B3178" t="str">
        <f t="shared" si="197"/>
        <v>11</v>
      </c>
      <c r="C3178" s="3">
        <f t="shared" si="198"/>
        <v>45597</v>
      </c>
      <c r="D3178">
        <v>202411</v>
      </c>
      <c r="E3178">
        <v>19586254</v>
      </c>
      <c r="F3178">
        <v>310374</v>
      </c>
      <c r="G3178" s="1">
        <f t="shared" si="199"/>
        <v>1.5846521749386073E-2</v>
      </c>
      <c r="H3178" t="s">
        <v>131</v>
      </c>
      <c r="I3178">
        <v>476</v>
      </c>
      <c r="J3178" t="s">
        <v>148</v>
      </c>
    </row>
    <row r="3179" spans="1:10" x14ac:dyDescent="0.25">
      <c r="A3179" t="str">
        <f t="shared" si="196"/>
        <v>2024</v>
      </c>
      <c r="B3179" t="str">
        <f t="shared" si="197"/>
        <v>11</v>
      </c>
      <c r="C3179" s="3">
        <f t="shared" si="198"/>
        <v>45597</v>
      </c>
      <c r="D3179">
        <v>202411</v>
      </c>
      <c r="E3179">
        <v>547972754</v>
      </c>
      <c r="F3179">
        <v>3569770</v>
      </c>
      <c r="G3179" s="1">
        <f t="shared" si="199"/>
        <v>6.5145027265351959E-3</v>
      </c>
      <c r="H3179" t="s">
        <v>131</v>
      </c>
      <c r="I3179">
        <v>477</v>
      </c>
      <c r="J3179" t="s">
        <v>149</v>
      </c>
    </row>
    <row r="3180" spans="1:10" x14ac:dyDescent="0.25">
      <c r="A3180" t="str">
        <f t="shared" si="196"/>
        <v>2024</v>
      </c>
      <c r="B3180" t="str">
        <f t="shared" si="197"/>
        <v>11</v>
      </c>
      <c r="C3180" s="3">
        <f t="shared" si="198"/>
        <v>45597</v>
      </c>
      <c r="D3180">
        <v>202411</v>
      </c>
      <c r="E3180">
        <v>3522183</v>
      </c>
      <c r="F3180">
        <v>125502</v>
      </c>
      <c r="G3180" s="1">
        <f t="shared" si="199"/>
        <v>3.5631879433862465E-2</v>
      </c>
      <c r="H3180" t="s">
        <v>131</v>
      </c>
      <c r="I3180">
        <v>478</v>
      </c>
      <c r="J3180" t="s">
        <v>150</v>
      </c>
    </row>
    <row r="3181" spans="1:10" x14ac:dyDescent="0.25">
      <c r="A3181" t="str">
        <f t="shared" si="196"/>
        <v>2024</v>
      </c>
      <c r="B3181" t="str">
        <f t="shared" si="197"/>
        <v>11</v>
      </c>
      <c r="C3181" s="3">
        <f t="shared" si="198"/>
        <v>45597</v>
      </c>
      <c r="D3181">
        <v>202411</v>
      </c>
      <c r="E3181">
        <v>34748094</v>
      </c>
      <c r="F3181">
        <v>425401</v>
      </c>
      <c r="G3181" s="1">
        <f t="shared" si="199"/>
        <v>1.2242426879586547E-2</v>
      </c>
      <c r="H3181" t="s">
        <v>131</v>
      </c>
      <c r="I3181">
        <v>479</v>
      </c>
      <c r="J3181" t="s">
        <v>151</v>
      </c>
    </row>
    <row r="3182" spans="1:10" x14ac:dyDescent="0.25">
      <c r="A3182" t="str">
        <f t="shared" si="196"/>
        <v>2024</v>
      </c>
      <c r="B3182" t="str">
        <f t="shared" si="197"/>
        <v>11</v>
      </c>
      <c r="C3182" s="3">
        <f t="shared" si="198"/>
        <v>45597</v>
      </c>
      <c r="D3182">
        <v>202411</v>
      </c>
      <c r="E3182">
        <v>10270082</v>
      </c>
      <c r="F3182">
        <v>45640</v>
      </c>
      <c r="G3182" s="1">
        <f t="shared" si="199"/>
        <v>4.4439762019426914E-3</v>
      </c>
      <c r="H3182" t="s">
        <v>152</v>
      </c>
      <c r="I3182">
        <v>491</v>
      </c>
      <c r="J3182" t="s">
        <v>153</v>
      </c>
    </row>
    <row r="3183" spans="1:10" x14ac:dyDescent="0.25">
      <c r="A3183" t="str">
        <f t="shared" si="196"/>
        <v>2024</v>
      </c>
      <c r="B3183" t="str">
        <f t="shared" si="197"/>
        <v>11</v>
      </c>
      <c r="C3183" s="3">
        <f t="shared" si="198"/>
        <v>45597</v>
      </c>
      <c r="D3183">
        <v>202411</v>
      </c>
      <c r="E3183">
        <v>1394192819</v>
      </c>
      <c r="F3183">
        <v>4881600</v>
      </c>
      <c r="G3183" s="1">
        <f t="shared" si="199"/>
        <v>3.5013808229921745E-3</v>
      </c>
      <c r="H3183" t="s">
        <v>152</v>
      </c>
      <c r="I3183">
        <v>492</v>
      </c>
      <c r="J3183" t="s">
        <v>154</v>
      </c>
    </row>
    <row r="3184" spans="1:10" x14ac:dyDescent="0.25">
      <c r="A3184" t="str">
        <f t="shared" si="196"/>
        <v>2024</v>
      </c>
      <c r="B3184" t="str">
        <f t="shared" si="197"/>
        <v>11</v>
      </c>
      <c r="C3184" s="3">
        <f t="shared" si="198"/>
        <v>45597</v>
      </c>
      <c r="D3184">
        <v>202411</v>
      </c>
      <c r="E3184">
        <v>113417309</v>
      </c>
      <c r="F3184">
        <v>234</v>
      </c>
      <c r="G3184" s="1">
        <f t="shared" si="199"/>
        <v>2.0631771469732192E-6</v>
      </c>
      <c r="H3184" t="s">
        <v>152</v>
      </c>
      <c r="I3184">
        <v>493</v>
      </c>
      <c r="J3184" t="s">
        <v>155</v>
      </c>
    </row>
    <row r="3185" spans="1:10" x14ac:dyDescent="0.25">
      <c r="A3185" t="str">
        <f t="shared" si="196"/>
        <v>2024</v>
      </c>
      <c r="B3185" t="str">
        <f t="shared" si="197"/>
        <v>11</v>
      </c>
      <c r="C3185" s="3">
        <f t="shared" si="198"/>
        <v>45597</v>
      </c>
      <c r="D3185">
        <v>202411</v>
      </c>
      <c r="E3185">
        <v>4135589</v>
      </c>
      <c r="F3185">
        <v>10366</v>
      </c>
      <c r="G3185" s="1">
        <f t="shared" si="199"/>
        <v>2.5065353447840198E-3</v>
      </c>
      <c r="H3185" t="s">
        <v>152</v>
      </c>
      <c r="I3185">
        <v>501</v>
      </c>
      <c r="J3185" t="s">
        <v>156</v>
      </c>
    </row>
    <row r="3186" spans="1:10" x14ac:dyDescent="0.25">
      <c r="A3186" t="str">
        <f t="shared" si="196"/>
        <v>2024</v>
      </c>
      <c r="B3186" t="str">
        <f t="shared" si="197"/>
        <v>11</v>
      </c>
      <c r="C3186" s="3">
        <f t="shared" si="198"/>
        <v>45597</v>
      </c>
      <c r="D3186">
        <v>202411</v>
      </c>
      <c r="E3186">
        <v>3053567</v>
      </c>
      <c r="F3186">
        <v>48286</v>
      </c>
      <c r="G3186" s="1">
        <f t="shared" si="199"/>
        <v>1.5812981997775061E-2</v>
      </c>
      <c r="H3186" t="s">
        <v>152</v>
      </c>
      <c r="I3186">
        <v>502</v>
      </c>
      <c r="J3186" t="s">
        <v>157</v>
      </c>
    </row>
    <row r="3187" spans="1:10" x14ac:dyDescent="0.25">
      <c r="A3187" t="str">
        <f t="shared" si="196"/>
        <v>2024</v>
      </c>
      <c r="B3187" t="str">
        <f t="shared" si="197"/>
        <v>11</v>
      </c>
      <c r="C3187" s="3">
        <f t="shared" si="198"/>
        <v>45597</v>
      </c>
      <c r="D3187">
        <v>202411</v>
      </c>
      <c r="E3187">
        <v>170119862</v>
      </c>
      <c r="F3187">
        <v>27639</v>
      </c>
      <c r="G3187" s="1">
        <f t="shared" si="199"/>
        <v>1.6246780167268181E-4</v>
      </c>
      <c r="H3187" t="s">
        <v>152</v>
      </c>
      <c r="I3187">
        <v>511</v>
      </c>
      <c r="J3187" t="s">
        <v>158</v>
      </c>
    </row>
    <row r="3188" spans="1:10" x14ac:dyDescent="0.25">
      <c r="A3188" t="str">
        <f t="shared" si="196"/>
        <v>2024</v>
      </c>
      <c r="B3188" t="str">
        <f t="shared" si="197"/>
        <v>11</v>
      </c>
      <c r="C3188" s="3">
        <f t="shared" si="198"/>
        <v>45597</v>
      </c>
      <c r="D3188">
        <v>202411</v>
      </c>
      <c r="E3188">
        <v>783336</v>
      </c>
      <c r="F3188">
        <v>2604</v>
      </c>
      <c r="G3188" s="1">
        <f t="shared" si="199"/>
        <v>3.3242440025736081E-3</v>
      </c>
      <c r="H3188" t="s">
        <v>152</v>
      </c>
      <c r="I3188">
        <v>512</v>
      </c>
      <c r="J3188" t="s">
        <v>159</v>
      </c>
    </row>
    <row r="3189" spans="1:10" x14ac:dyDescent="0.25">
      <c r="A3189" t="str">
        <f t="shared" si="196"/>
        <v>2024</v>
      </c>
      <c r="B3189" t="str">
        <f t="shared" si="197"/>
        <v>11</v>
      </c>
      <c r="C3189" s="3">
        <f t="shared" si="198"/>
        <v>45597</v>
      </c>
      <c r="D3189">
        <v>202411</v>
      </c>
      <c r="E3189">
        <v>29996541</v>
      </c>
      <c r="F3189">
        <v>35148</v>
      </c>
      <c r="G3189" s="1">
        <f t="shared" si="199"/>
        <v>1.1717351010571519E-3</v>
      </c>
      <c r="H3189" t="s">
        <v>152</v>
      </c>
      <c r="I3189">
        <v>521</v>
      </c>
      <c r="J3189" t="s">
        <v>160</v>
      </c>
    </row>
    <row r="3190" spans="1:10" x14ac:dyDescent="0.25">
      <c r="A3190" t="str">
        <f t="shared" si="196"/>
        <v>2024</v>
      </c>
      <c r="B3190" t="str">
        <f t="shared" si="197"/>
        <v>11</v>
      </c>
      <c r="C3190" s="3">
        <f t="shared" si="198"/>
        <v>45597</v>
      </c>
      <c r="D3190">
        <v>202411</v>
      </c>
      <c r="E3190">
        <v>33663440</v>
      </c>
      <c r="F3190">
        <v>140192</v>
      </c>
      <c r="G3190" s="1">
        <f t="shared" si="199"/>
        <v>4.1645179458783769E-3</v>
      </c>
      <c r="H3190" t="s">
        <v>152</v>
      </c>
      <c r="I3190">
        <v>522</v>
      </c>
      <c r="J3190" t="s">
        <v>161</v>
      </c>
    </row>
    <row r="3191" spans="1:10" x14ac:dyDescent="0.25">
      <c r="A3191" t="str">
        <f t="shared" si="196"/>
        <v>2024</v>
      </c>
      <c r="B3191" t="str">
        <f t="shared" si="197"/>
        <v>11</v>
      </c>
      <c r="C3191" s="3">
        <f t="shared" si="198"/>
        <v>45597</v>
      </c>
      <c r="D3191">
        <v>202411</v>
      </c>
      <c r="E3191">
        <v>160688083</v>
      </c>
      <c r="F3191">
        <v>7979175</v>
      </c>
      <c r="G3191" s="1">
        <f t="shared" si="199"/>
        <v>4.9656295918347595E-2</v>
      </c>
      <c r="H3191" t="s">
        <v>152</v>
      </c>
      <c r="I3191">
        <v>523</v>
      </c>
      <c r="J3191" t="s">
        <v>162</v>
      </c>
    </row>
    <row r="3192" spans="1:10" x14ac:dyDescent="0.25">
      <c r="A3192" t="str">
        <f t="shared" si="196"/>
        <v>2024</v>
      </c>
      <c r="B3192" t="str">
        <f t="shared" si="197"/>
        <v>11</v>
      </c>
      <c r="C3192" s="3">
        <f t="shared" si="198"/>
        <v>45597</v>
      </c>
      <c r="D3192">
        <v>202411</v>
      </c>
      <c r="E3192">
        <v>40562422</v>
      </c>
      <c r="F3192">
        <v>103048</v>
      </c>
      <c r="G3192" s="1">
        <f t="shared" si="199"/>
        <v>2.5404794615075006E-3</v>
      </c>
      <c r="H3192" t="s">
        <v>152</v>
      </c>
      <c r="I3192">
        <v>524</v>
      </c>
      <c r="J3192" t="s">
        <v>163</v>
      </c>
    </row>
    <row r="3193" spans="1:10" x14ac:dyDescent="0.25">
      <c r="A3193" t="str">
        <f t="shared" si="196"/>
        <v>2024</v>
      </c>
      <c r="B3193" t="str">
        <f t="shared" si="197"/>
        <v>11</v>
      </c>
      <c r="C3193" s="3">
        <f t="shared" si="198"/>
        <v>45597</v>
      </c>
      <c r="D3193">
        <v>202411</v>
      </c>
      <c r="E3193">
        <v>13738696</v>
      </c>
      <c r="F3193">
        <v>173549</v>
      </c>
      <c r="G3193" s="1">
        <f t="shared" si="199"/>
        <v>1.2632130443820869E-2</v>
      </c>
      <c r="H3193" t="s">
        <v>152</v>
      </c>
      <c r="I3193">
        <v>530</v>
      </c>
      <c r="J3193" t="s">
        <v>164</v>
      </c>
    </row>
    <row r="3194" spans="1:10" x14ac:dyDescent="0.25">
      <c r="A3194" t="str">
        <f t="shared" si="196"/>
        <v>2024</v>
      </c>
      <c r="B3194" t="str">
        <f t="shared" si="197"/>
        <v>11</v>
      </c>
      <c r="C3194" s="3">
        <f t="shared" si="198"/>
        <v>45597</v>
      </c>
      <c r="D3194">
        <v>202411</v>
      </c>
      <c r="E3194">
        <v>97430955</v>
      </c>
      <c r="F3194">
        <v>792893</v>
      </c>
      <c r="G3194" s="1">
        <f t="shared" si="199"/>
        <v>8.1379988526233786E-3</v>
      </c>
      <c r="H3194" t="s">
        <v>165</v>
      </c>
      <c r="I3194">
        <v>551</v>
      </c>
      <c r="J3194" t="s">
        <v>166</v>
      </c>
    </row>
    <row r="3195" spans="1:10" x14ac:dyDescent="0.25">
      <c r="A3195" t="str">
        <f t="shared" si="196"/>
        <v>2024</v>
      </c>
      <c r="B3195" t="str">
        <f t="shared" si="197"/>
        <v>11</v>
      </c>
      <c r="C3195" s="3">
        <f t="shared" si="198"/>
        <v>45597</v>
      </c>
      <c r="D3195">
        <v>202411</v>
      </c>
      <c r="E3195">
        <v>1492755</v>
      </c>
      <c r="F3195">
        <v>10077</v>
      </c>
      <c r="G3195" s="1">
        <f t="shared" si="199"/>
        <v>6.7506054241988807E-3</v>
      </c>
      <c r="H3195" t="s">
        <v>165</v>
      </c>
      <c r="I3195">
        <v>552</v>
      </c>
      <c r="J3195" t="s">
        <v>167</v>
      </c>
    </row>
    <row r="3196" spans="1:10" x14ac:dyDescent="0.25">
      <c r="A3196" t="str">
        <f t="shared" si="196"/>
        <v>2024</v>
      </c>
      <c r="B3196" t="str">
        <f t="shared" si="197"/>
        <v>11</v>
      </c>
      <c r="C3196" s="3">
        <f t="shared" si="198"/>
        <v>45597</v>
      </c>
      <c r="D3196">
        <v>202411</v>
      </c>
      <c r="E3196">
        <v>155912009</v>
      </c>
      <c r="F3196">
        <v>2144026</v>
      </c>
      <c r="G3196" s="1">
        <f t="shared" si="199"/>
        <v>1.3751512880576121E-2</v>
      </c>
      <c r="H3196" t="s">
        <v>165</v>
      </c>
      <c r="I3196">
        <v>561</v>
      </c>
      <c r="J3196" t="s">
        <v>168</v>
      </c>
    </row>
    <row r="3197" spans="1:10" x14ac:dyDescent="0.25">
      <c r="A3197" t="str">
        <f t="shared" si="196"/>
        <v>2024</v>
      </c>
      <c r="B3197" t="str">
        <f t="shared" si="197"/>
        <v>11</v>
      </c>
      <c r="C3197" s="3">
        <f t="shared" si="198"/>
        <v>45597</v>
      </c>
      <c r="D3197">
        <v>202411</v>
      </c>
      <c r="E3197">
        <v>12082361</v>
      </c>
      <c r="F3197">
        <v>165509</v>
      </c>
      <c r="G3197" s="1">
        <f t="shared" si="199"/>
        <v>1.3698398847708656E-2</v>
      </c>
      <c r="H3197" t="s">
        <v>165</v>
      </c>
      <c r="I3197">
        <v>562</v>
      </c>
      <c r="J3197" t="s">
        <v>169</v>
      </c>
    </row>
    <row r="3198" spans="1:10" x14ac:dyDescent="0.25">
      <c r="A3198" t="str">
        <f t="shared" si="196"/>
        <v>2024</v>
      </c>
      <c r="B3198" t="str">
        <f t="shared" si="197"/>
        <v>11</v>
      </c>
      <c r="C3198" s="3">
        <f t="shared" si="198"/>
        <v>45597</v>
      </c>
      <c r="D3198">
        <v>202411</v>
      </c>
      <c r="E3198">
        <v>4192114</v>
      </c>
      <c r="F3198">
        <v>56661</v>
      </c>
      <c r="G3198" s="1">
        <f t="shared" si="199"/>
        <v>1.3516092358175373E-2</v>
      </c>
      <c r="H3198" t="s">
        <v>152</v>
      </c>
      <c r="I3198">
        <v>581</v>
      </c>
      <c r="J3198" t="s">
        <v>170</v>
      </c>
    </row>
    <row r="3199" spans="1:10" x14ac:dyDescent="0.25">
      <c r="A3199" t="str">
        <f t="shared" si="196"/>
        <v>2024</v>
      </c>
      <c r="B3199" t="str">
        <f t="shared" si="197"/>
        <v>11</v>
      </c>
      <c r="C3199" s="3">
        <f t="shared" si="198"/>
        <v>45597</v>
      </c>
      <c r="D3199">
        <v>202411</v>
      </c>
      <c r="E3199">
        <v>11012799</v>
      </c>
      <c r="F3199">
        <v>25224</v>
      </c>
      <c r="G3199" s="1">
        <f t="shared" si="199"/>
        <v>2.2904258944524457E-3</v>
      </c>
      <c r="H3199" t="s">
        <v>152</v>
      </c>
      <c r="I3199">
        <v>591</v>
      </c>
      <c r="J3199" t="s">
        <v>171</v>
      </c>
    </row>
    <row r="3200" spans="1:10" x14ac:dyDescent="0.25">
      <c r="A3200" t="str">
        <f t="shared" si="196"/>
        <v>2024</v>
      </c>
      <c r="B3200" t="str">
        <f t="shared" si="197"/>
        <v>11</v>
      </c>
      <c r="C3200" s="3">
        <f t="shared" si="198"/>
        <v>45597</v>
      </c>
      <c r="D3200">
        <v>202411</v>
      </c>
      <c r="E3200">
        <v>1152863</v>
      </c>
      <c r="F3200">
        <v>3779</v>
      </c>
      <c r="G3200" s="1">
        <f t="shared" si="199"/>
        <v>3.2779263451077883E-3</v>
      </c>
      <c r="H3200" t="s">
        <v>152</v>
      </c>
      <c r="I3200">
        <v>592</v>
      </c>
      <c r="J3200" t="s">
        <v>172</v>
      </c>
    </row>
    <row r="3201" spans="1:10" x14ac:dyDescent="0.25">
      <c r="A3201" t="str">
        <f t="shared" si="196"/>
        <v>2024</v>
      </c>
      <c r="B3201" t="str">
        <f t="shared" si="197"/>
        <v>11</v>
      </c>
      <c r="C3201" s="3">
        <f t="shared" si="198"/>
        <v>45597</v>
      </c>
      <c r="D3201">
        <v>202411</v>
      </c>
      <c r="E3201">
        <v>1387986</v>
      </c>
      <c r="F3201">
        <v>26309</v>
      </c>
      <c r="G3201" s="1">
        <f t="shared" si="199"/>
        <v>1.8954802137773723E-2</v>
      </c>
      <c r="H3201" t="s">
        <v>152</v>
      </c>
      <c r="I3201">
        <v>601</v>
      </c>
      <c r="J3201" t="s">
        <v>173</v>
      </c>
    </row>
    <row r="3202" spans="1:10" x14ac:dyDescent="0.25">
      <c r="A3202" t="str">
        <f t="shared" si="196"/>
        <v>2024</v>
      </c>
      <c r="B3202" t="str">
        <f t="shared" si="197"/>
        <v>11</v>
      </c>
      <c r="C3202" s="3">
        <f t="shared" si="198"/>
        <v>45597</v>
      </c>
      <c r="D3202">
        <v>202411</v>
      </c>
      <c r="E3202">
        <v>16597529</v>
      </c>
      <c r="F3202">
        <v>32875</v>
      </c>
      <c r="G3202" s="1">
        <f t="shared" si="199"/>
        <v>1.9807165271408774E-3</v>
      </c>
      <c r="H3202" t="s">
        <v>152</v>
      </c>
      <c r="I3202">
        <v>602</v>
      </c>
      <c r="J3202" t="s">
        <v>174</v>
      </c>
    </row>
    <row r="3203" spans="1:10" x14ac:dyDescent="0.25">
      <c r="A3203" t="str">
        <f t="shared" ref="A3203:A3266" si="200">LEFT(D3203,4)</f>
        <v>2024</v>
      </c>
      <c r="B3203" t="str">
        <f t="shared" ref="B3203:B3266" si="201">RIGHT(D3203,2)</f>
        <v>11</v>
      </c>
      <c r="C3203" s="3">
        <f t="shared" ref="C3203:C3266" si="202">DATE(A3203,B3203,1)</f>
        <v>45597</v>
      </c>
      <c r="D3203">
        <v>202411</v>
      </c>
      <c r="E3203">
        <v>585722</v>
      </c>
      <c r="F3203">
        <v>0</v>
      </c>
      <c r="G3203" s="1">
        <f t="shared" ref="G3203:G3266" si="203">F3203/E3203</f>
        <v>0</v>
      </c>
      <c r="H3203" t="s">
        <v>152</v>
      </c>
      <c r="I3203">
        <v>611</v>
      </c>
      <c r="J3203" t="s">
        <v>175</v>
      </c>
    </row>
    <row r="3204" spans="1:10" x14ac:dyDescent="0.25">
      <c r="A3204" t="str">
        <f t="shared" si="200"/>
        <v>2024</v>
      </c>
      <c r="B3204" t="str">
        <f t="shared" si="201"/>
        <v>11</v>
      </c>
      <c r="C3204" s="3">
        <f t="shared" si="202"/>
        <v>45597</v>
      </c>
      <c r="D3204">
        <v>202411</v>
      </c>
      <c r="E3204">
        <v>321347883</v>
      </c>
      <c r="F3204">
        <v>936311</v>
      </c>
      <c r="G3204" s="1">
        <f t="shared" si="203"/>
        <v>2.913698983353813E-3</v>
      </c>
      <c r="H3204" t="s">
        <v>152</v>
      </c>
      <c r="I3204">
        <v>612</v>
      </c>
      <c r="J3204" t="s">
        <v>176</v>
      </c>
    </row>
    <row r="3205" spans="1:10" x14ac:dyDescent="0.25">
      <c r="A3205" t="str">
        <f t="shared" si="200"/>
        <v>2024</v>
      </c>
      <c r="B3205" t="str">
        <f t="shared" si="201"/>
        <v>11</v>
      </c>
      <c r="C3205" s="3">
        <f t="shared" si="202"/>
        <v>45597</v>
      </c>
      <c r="D3205">
        <v>202411</v>
      </c>
      <c r="E3205">
        <v>832551</v>
      </c>
      <c r="F3205">
        <v>2972</v>
      </c>
      <c r="G3205" s="1">
        <f t="shared" si="203"/>
        <v>3.5697512825040149E-3</v>
      </c>
      <c r="H3205" t="s">
        <v>152</v>
      </c>
      <c r="I3205">
        <v>613</v>
      </c>
      <c r="J3205" t="s">
        <v>177</v>
      </c>
    </row>
    <row r="3206" spans="1:10" x14ac:dyDescent="0.25">
      <c r="A3206" t="str">
        <f t="shared" si="200"/>
        <v>2024</v>
      </c>
      <c r="B3206" t="str">
        <f t="shared" si="201"/>
        <v>11</v>
      </c>
      <c r="C3206" s="3">
        <f t="shared" si="202"/>
        <v>45597</v>
      </c>
      <c r="D3206">
        <v>202411</v>
      </c>
      <c r="E3206">
        <v>3669981</v>
      </c>
      <c r="F3206">
        <v>22988</v>
      </c>
      <c r="G3206" s="1">
        <f t="shared" si="203"/>
        <v>6.2637926463379508E-3</v>
      </c>
      <c r="H3206" t="s">
        <v>152</v>
      </c>
      <c r="I3206">
        <v>614</v>
      </c>
      <c r="J3206" t="s">
        <v>178</v>
      </c>
    </row>
    <row r="3207" spans="1:10" x14ac:dyDescent="0.25">
      <c r="A3207" t="str">
        <f t="shared" si="200"/>
        <v>2024</v>
      </c>
      <c r="B3207" t="str">
        <f t="shared" si="201"/>
        <v>11</v>
      </c>
      <c r="C3207" s="3">
        <f t="shared" si="202"/>
        <v>45597</v>
      </c>
      <c r="D3207">
        <v>202411</v>
      </c>
      <c r="E3207">
        <v>17283290</v>
      </c>
      <c r="F3207">
        <v>223409</v>
      </c>
      <c r="G3207" s="1">
        <f t="shared" si="203"/>
        <v>1.2926300490242308E-2</v>
      </c>
      <c r="H3207" t="s">
        <v>152</v>
      </c>
      <c r="I3207">
        <v>619</v>
      </c>
      <c r="J3207" t="s">
        <v>179</v>
      </c>
    </row>
    <row r="3208" spans="1:10" x14ac:dyDescent="0.25">
      <c r="A3208" t="str">
        <f t="shared" si="200"/>
        <v>2024</v>
      </c>
      <c r="B3208" t="str">
        <f t="shared" si="201"/>
        <v>11</v>
      </c>
      <c r="C3208" s="3">
        <f t="shared" si="202"/>
        <v>45597</v>
      </c>
      <c r="D3208">
        <v>202411</v>
      </c>
      <c r="E3208">
        <v>1212039977</v>
      </c>
      <c r="F3208">
        <v>1148862</v>
      </c>
      <c r="G3208" s="1">
        <f t="shared" si="203"/>
        <v>9.478746755891864E-4</v>
      </c>
      <c r="H3208" t="s">
        <v>152</v>
      </c>
      <c r="I3208">
        <v>620</v>
      </c>
      <c r="J3208" t="s">
        <v>180</v>
      </c>
    </row>
    <row r="3209" spans="1:10" x14ac:dyDescent="0.25">
      <c r="A3209" t="str">
        <f t="shared" si="200"/>
        <v>2024</v>
      </c>
      <c r="B3209" t="str">
        <f t="shared" si="201"/>
        <v>11</v>
      </c>
      <c r="C3209" s="3">
        <f t="shared" si="202"/>
        <v>45597</v>
      </c>
      <c r="D3209">
        <v>202411</v>
      </c>
      <c r="E3209">
        <v>4437958</v>
      </c>
      <c r="F3209">
        <v>114558</v>
      </c>
      <c r="G3209" s="1">
        <f t="shared" si="203"/>
        <v>2.5813223108465649E-2</v>
      </c>
      <c r="H3209" t="s">
        <v>152</v>
      </c>
      <c r="I3209">
        <v>631</v>
      </c>
      <c r="J3209" t="s">
        <v>181</v>
      </c>
    </row>
    <row r="3210" spans="1:10" x14ac:dyDescent="0.25">
      <c r="A3210" t="str">
        <f t="shared" si="200"/>
        <v>2024</v>
      </c>
      <c r="B3210" t="str">
        <f t="shared" si="201"/>
        <v>11</v>
      </c>
      <c r="C3210" s="3">
        <f t="shared" si="202"/>
        <v>45597</v>
      </c>
      <c r="D3210">
        <v>202411</v>
      </c>
      <c r="E3210">
        <v>1382635</v>
      </c>
      <c r="F3210">
        <v>22572</v>
      </c>
      <c r="G3210" s="1">
        <f t="shared" si="203"/>
        <v>1.6325349785011951E-2</v>
      </c>
      <c r="H3210" t="s">
        <v>152</v>
      </c>
      <c r="I3210">
        <v>639</v>
      </c>
      <c r="J3210" t="s">
        <v>182</v>
      </c>
    </row>
    <row r="3211" spans="1:10" x14ac:dyDescent="0.25">
      <c r="A3211" t="str">
        <f t="shared" si="200"/>
        <v>2024</v>
      </c>
      <c r="B3211" t="str">
        <f t="shared" si="201"/>
        <v>11</v>
      </c>
      <c r="C3211" s="3">
        <f t="shared" si="202"/>
        <v>45597</v>
      </c>
      <c r="D3211">
        <v>202411</v>
      </c>
      <c r="E3211">
        <v>1520381779</v>
      </c>
      <c r="F3211">
        <v>3895138</v>
      </c>
      <c r="G3211" s="1">
        <f t="shared" si="203"/>
        <v>2.5619473041580037E-3</v>
      </c>
      <c r="H3211" t="s">
        <v>183</v>
      </c>
      <c r="I3211">
        <v>641</v>
      </c>
      <c r="J3211" t="s">
        <v>184</v>
      </c>
    </row>
    <row r="3212" spans="1:10" x14ac:dyDescent="0.25">
      <c r="A3212" t="str">
        <f t="shared" si="200"/>
        <v>2024</v>
      </c>
      <c r="B3212" t="str">
        <f t="shared" si="201"/>
        <v>11</v>
      </c>
      <c r="C3212" s="3">
        <f t="shared" si="202"/>
        <v>45597</v>
      </c>
      <c r="D3212">
        <v>202411</v>
      </c>
      <c r="E3212">
        <v>223211</v>
      </c>
      <c r="F3212">
        <v>21892</v>
      </c>
      <c r="G3212" s="1">
        <f t="shared" si="203"/>
        <v>9.8077603702326502E-2</v>
      </c>
      <c r="H3212" t="s">
        <v>183</v>
      </c>
      <c r="I3212">
        <v>642</v>
      </c>
      <c r="J3212" t="s">
        <v>185</v>
      </c>
    </row>
    <row r="3213" spans="1:10" x14ac:dyDescent="0.25">
      <c r="A3213" t="str">
        <f t="shared" si="200"/>
        <v>2024</v>
      </c>
      <c r="B3213" t="str">
        <f t="shared" si="201"/>
        <v>11</v>
      </c>
      <c r="C3213" s="3">
        <f t="shared" si="202"/>
        <v>45597</v>
      </c>
      <c r="D3213">
        <v>202411</v>
      </c>
      <c r="E3213">
        <v>11639735</v>
      </c>
      <c r="F3213">
        <v>3921326</v>
      </c>
      <c r="G3213" s="1">
        <f t="shared" si="203"/>
        <v>0.33689134675316923</v>
      </c>
      <c r="H3213" t="s">
        <v>183</v>
      </c>
      <c r="I3213">
        <v>643</v>
      </c>
      <c r="J3213" t="s">
        <v>186</v>
      </c>
    </row>
    <row r="3214" spans="1:10" x14ac:dyDescent="0.25">
      <c r="A3214" t="str">
        <f t="shared" si="200"/>
        <v>2024</v>
      </c>
      <c r="B3214" t="str">
        <f t="shared" si="201"/>
        <v>11</v>
      </c>
      <c r="C3214" s="3">
        <f t="shared" si="202"/>
        <v>45597</v>
      </c>
      <c r="D3214">
        <v>202411</v>
      </c>
      <c r="E3214">
        <v>1156969401</v>
      </c>
      <c r="F3214">
        <v>7558823</v>
      </c>
      <c r="G3214" s="1">
        <f t="shared" si="203"/>
        <v>6.5332955162571323E-3</v>
      </c>
      <c r="H3214" t="s">
        <v>183</v>
      </c>
      <c r="I3214">
        <v>649</v>
      </c>
      <c r="J3214" t="s">
        <v>187</v>
      </c>
    </row>
    <row r="3215" spans="1:10" x14ac:dyDescent="0.25">
      <c r="A3215" t="str">
        <f t="shared" si="200"/>
        <v>2024</v>
      </c>
      <c r="B3215" t="str">
        <f t="shared" si="201"/>
        <v>11</v>
      </c>
      <c r="C3215" s="3">
        <f t="shared" si="202"/>
        <v>45597</v>
      </c>
      <c r="D3215">
        <v>202411</v>
      </c>
      <c r="E3215">
        <v>21605758</v>
      </c>
      <c r="F3215">
        <v>124458</v>
      </c>
      <c r="G3215" s="1">
        <f t="shared" si="203"/>
        <v>5.7604088687839604E-3</v>
      </c>
      <c r="H3215" t="s">
        <v>183</v>
      </c>
      <c r="I3215">
        <v>651</v>
      </c>
      <c r="J3215" t="s">
        <v>188</v>
      </c>
    </row>
    <row r="3216" spans="1:10" x14ac:dyDescent="0.25">
      <c r="A3216" t="str">
        <f t="shared" si="200"/>
        <v>2024</v>
      </c>
      <c r="B3216" t="str">
        <f t="shared" si="201"/>
        <v>11</v>
      </c>
      <c r="C3216" s="3">
        <f t="shared" si="202"/>
        <v>45597</v>
      </c>
      <c r="D3216">
        <v>202411</v>
      </c>
      <c r="E3216">
        <v>143343</v>
      </c>
      <c r="F3216">
        <v>0</v>
      </c>
      <c r="G3216" s="1">
        <f t="shared" si="203"/>
        <v>0</v>
      </c>
      <c r="H3216" t="s">
        <v>183</v>
      </c>
      <c r="I3216">
        <v>652</v>
      </c>
      <c r="J3216" t="s">
        <v>189</v>
      </c>
    </row>
    <row r="3217" spans="1:10" x14ac:dyDescent="0.25">
      <c r="A3217" t="str">
        <f t="shared" si="200"/>
        <v>2024</v>
      </c>
      <c r="B3217" t="str">
        <f t="shared" si="201"/>
        <v>11</v>
      </c>
      <c r="C3217" s="3">
        <f t="shared" si="202"/>
        <v>45597</v>
      </c>
      <c r="D3217">
        <v>202411</v>
      </c>
      <c r="E3217">
        <v>601965</v>
      </c>
      <c r="F3217">
        <v>0</v>
      </c>
      <c r="G3217" s="1">
        <f t="shared" si="203"/>
        <v>0</v>
      </c>
      <c r="H3217" t="s">
        <v>183</v>
      </c>
      <c r="I3217">
        <v>653</v>
      </c>
      <c r="J3217" t="s">
        <v>190</v>
      </c>
    </row>
    <row r="3218" spans="1:10" x14ac:dyDescent="0.25">
      <c r="A3218" t="str">
        <f t="shared" si="200"/>
        <v>2024</v>
      </c>
      <c r="B3218" t="str">
        <f t="shared" si="201"/>
        <v>11</v>
      </c>
      <c r="C3218" s="3">
        <f t="shared" si="202"/>
        <v>45597</v>
      </c>
      <c r="D3218">
        <v>202411</v>
      </c>
      <c r="E3218">
        <v>233828392</v>
      </c>
      <c r="F3218">
        <v>155599</v>
      </c>
      <c r="G3218" s="1">
        <f t="shared" si="203"/>
        <v>6.6544100427291136E-4</v>
      </c>
      <c r="H3218" t="s">
        <v>183</v>
      </c>
      <c r="I3218">
        <v>661</v>
      </c>
      <c r="J3218" t="s">
        <v>191</v>
      </c>
    </row>
    <row r="3219" spans="1:10" x14ac:dyDescent="0.25">
      <c r="A3219" t="str">
        <f t="shared" si="200"/>
        <v>2024</v>
      </c>
      <c r="B3219" t="str">
        <f t="shared" si="201"/>
        <v>11</v>
      </c>
      <c r="C3219" s="3">
        <f t="shared" si="202"/>
        <v>45597</v>
      </c>
      <c r="D3219">
        <v>202411</v>
      </c>
      <c r="E3219">
        <v>3068719</v>
      </c>
      <c r="F3219">
        <v>49106</v>
      </c>
      <c r="G3219" s="1">
        <f t="shared" si="203"/>
        <v>1.6002116844194596E-2</v>
      </c>
      <c r="H3219" t="s">
        <v>183</v>
      </c>
      <c r="I3219">
        <v>662</v>
      </c>
      <c r="J3219" t="s">
        <v>192</v>
      </c>
    </row>
    <row r="3220" spans="1:10" x14ac:dyDescent="0.25">
      <c r="A3220" t="str">
        <f t="shared" si="200"/>
        <v>2024</v>
      </c>
      <c r="B3220" t="str">
        <f t="shared" si="201"/>
        <v>11</v>
      </c>
      <c r="C3220" s="3">
        <f t="shared" si="202"/>
        <v>45597</v>
      </c>
      <c r="D3220">
        <v>202411</v>
      </c>
      <c r="E3220">
        <v>697081</v>
      </c>
      <c r="F3220">
        <v>31984</v>
      </c>
      <c r="G3220" s="1">
        <f t="shared" si="203"/>
        <v>4.5882759679291216E-2</v>
      </c>
      <c r="H3220" t="s">
        <v>183</v>
      </c>
      <c r="I3220">
        <v>663</v>
      </c>
      <c r="J3220" t="s">
        <v>193</v>
      </c>
    </row>
    <row r="3221" spans="1:10" x14ac:dyDescent="0.25">
      <c r="A3221" t="str">
        <f t="shared" si="200"/>
        <v>2024</v>
      </c>
      <c r="B3221" t="str">
        <f t="shared" si="201"/>
        <v>11</v>
      </c>
      <c r="C3221" s="3">
        <f t="shared" si="202"/>
        <v>45597</v>
      </c>
      <c r="D3221">
        <v>202411</v>
      </c>
      <c r="E3221">
        <v>42991373</v>
      </c>
      <c r="F3221">
        <v>418685</v>
      </c>
      <c r="G3221" s="1">
        <f t="shared" si="203"/>
        <v>9.7388143430543611E-3</v>
      </c>
      <c r="H3221" t="s">
        <v>194</v>
      </c>
      <c r="I3221">
        <v>681</v>
      </c>
      <c r="J3221" t="s">
        <v>195</v>
      </c>
    </row>
    <row r="3222" spans="1:10" x14ac:dyDescent="0.25">
      <c r="A3222" t="str">
        <f t="shared" si="200"/>
        <v>2024</v>
      </c>
      <c r="B3222" t="str">
        <f t="shared" si="201"/>
        <v>11</v>
      </c>
      <c r="C3222" s="3">
        <f t="shared" si="202"/>
        <v>45597</v>
      </c>
      <c r="D3222">
        <v>202411</v>
      </c>
      <c r="E3222">
        <v>66135434</v>
      </c>
      <c r="F3222">
        <v>944466</v>
      </c>
      <c r="G3222" s="1">
        <f t="shared" si="203"/>
        <v>1.4280786302846368E-2</v>
      </c>
      <c r="H3222" t="s">
        <v>194</v>
      </c>
      <c r="I3222">
        <v>682</v>
      </c>
      <c r="J3222" t="s">
        <v>196</v>
      </c>
    </row>
    <row r="3223" spans="1:10" x14ac:dyDescent="0.25">
      <c r="A3223" t="str">
        <f t="shared" si="200"/>
        <v>2024</v>
      </c>
      <c r="B3223" t="str">
        <f t="shared" si="201"/>
        <v>11</v>
      </c>
      <c r="C3223" s="3">
        <f t="shared" si="202"/>
        <v>45597</v>
      </c>
      <c r="D3223">
        <v>202411</v>
      </c>
      <c r="E3223">
        <v>31472953</v>
      </c>
      <c r="F3223">
        <v>188621</v>
      </c>
      <c r="G3223" s="1">
        <f t="shared" si="203"/>
        <v>5.9931141510617065E-3</v>
      </c>
      <c r="H3223" t="s">
        <v>194</v>
      </c>
      <c r="I3223">
        <v>691</v>
      </c>
      <c r="J3223" t="s">
        <v>197</v>
      </c>
    </row>
    <row r="3224" spans="1:10" x14ac:dyDescent="0.25">
      <c r="A3224" t="str">
        <f t="shared" si="200"/>
        <v>2024</v>
      </c>
      <c r="B3224" t="str">
        <f t="shared" si="201"/>
        <v>11</v>
      </c>
      <c r="C3224" s="3">
        <f t="shared" si="202"/>
        <v>45597</v>
      </c>
      <c r="D3224">
        <v>202411</v>
      </c>
      <c r="E3224">
        <v>31391455</v>
      </c>
      <c r="F3224">
        <v>219045</v>
      </c>
      <c r="G3224" s="1">
        <f t="shared" si="203"/>
        <v>6.9778543237323659E-3</v>
      </c>
      <c r="H3224" t="s">
        <v>194</v>
      </c>
      <c r="I3224">
        <v>692</v>
      </c>
      <c r="J3224" t="s">
        <v>198</v>
      </c>
    </row>
    <row r="3225" spans="1:10" x14ac:dyDescent="0.25">
      <c r="A3225" t="str">
        <f t="shared" si="200"/>
        <v>2024</v>
      </c>
      <c r="B3225" t="str">
        <f t="shared" si="201"/>
        <v>11</v>
      </c>
      <c r="C3225" s="3">
        <f t="shared" si="202"/>
        <v>45597</v>
      </c>
      <c r="D3225">
        <v>202411</v>
      </c>
      <c r="E3225">
        <v>71125</v>
      </c>
      <c r="F3225">
        <v>516</v>
      </c>
      <c r="G3225" s="1">
        <f t="shared" si="203"/>
        <v>7.2548330404217922E-3</v>
      </c>
      <c r="H3225" t="s">
        <v>194</v>
      </c>
      <c r="I3225">
        <v>701</v>
      </c>
      <c r="J3225" t="s">
        <v>254</v>
      </c>
    </row>
    <row r="3226" spans="1:10" x14ac:dyDescent="0.25">
      <c r="A3226" t="str">
        <f t="shared" si="200"/>
        <v>2024</v>
      </c>
      <c r="B3226" t="str">
        <f t="shared" si="201"/>
        <v>11</v>
      </c>
      <c r="C3226" s="3">
        <f t="shared" si="202"/>
        <v>45597</v>
      </c>
      <c r="D3226">
        <v>202411</v>
      </c>
      <c r="E3226">
        <v>208959480</v>
      </c>
      <c r="F3226">
        <v>3406460</v>
      </c>
      <c r="G3226" s="1">
        <f t="shared" si="203"/>
        <v>1.6302012237013608E-2</v>
      </c>
      <c r="H3226" t="s">
        <v>194</v>
      </c>
      <c r="I3226">
        <v>702</v>
      </c>
      <c r="J3226" t="s">
        <v>199</v>
      </c>
    </row>
    <row r="3227" spans="1:10" x14ac:dyDescent="0.25">
      <c r="A3227" t="str">
        <f t="shared" si="200"/>
        <v>2024</v>
      </c>
      <c r="B3227" t="str">
        <f t="shared" si="201"/>
        <v>11</v>
      </c>
      <c r="C3227" s="3">
        <f t="shared" si="202"/>
        <v>45597</v>
      </c>
      <c r="D3227">
        <v>202411</v>
      </c>
      <c r="E3227">
        <v>27338858</v>
      </c>
      <c r="F3227">
        <v>330877</v>
      </c>
      <c r="G3227" s="1">
        <f t="shared" si="203"/>
        <v>1.2102809854018043E-2</v>
      </c>
      <c r="H3227" t="s">
        <v>194</v>
      </c>
      <c r="I3227">
        <v>711</v>
      </c>
      <c r="J3227" t="s">
        <v>200</v>
      </c>
    </row>
    <row r="3228" spans="1:10" x14ac:dyDescent="0.25">
      <c r="A3228" t="str">
        <f t="shared" si="200"/>
        <v>2024</v>
      </c>
      <c r="B3228" t="str">
        <f t="shared" si="201"/>
        <v>11</v>
      </c>
      <c r="C3228" s="3">
        <f t="shared" si="202"/>
        <v>45597</v>
      </c>
      <c r="D3228">
        <v>202411</v>
      </c>
      <c r="E3228">
        <v>2729132</v>
      </c>
      <c r="F3228">
        <v>2664</v>
      </c>
      <c r="G3228" s="1">
        <f t="shared" si="203"/>
        <v>9.7613453654861687E-4</v>
      </c>
      <c r="H3228" t="s">
        <v>194</v>
      </c>
      <c r="I3228">
        <v>712</v>
      </c>
      <c r="J3228" t="s">
        <v>201</v>
      </c>
    </row>
    <row r="3229" spans="1:10" x14ac:dyDescent="0.25">
      <c r="A3229" t="str">
        <f t="shared" si="200"/>
        <v>2024</v>
      </c>
      <c r="B3229" t="str">
        <f t="shared" si="201"/>
        <v>11</v>
      </c>
      <c r="C3229" s="3">
        <f t="shared" si="202"/>
        <v>45597</v>
      </c>
      <c r="D3229">
        <v>202411</v>
      </c>
      <c r="E3229">
        <v>22033089</v>
      </c>
      <c r="F3229">
        <v>33554</v>
      </c>
      <c r="G3229" s="1">
        <f t="shared" si="203"/>
        <v>1.5228913204135834E-3</v>
      </c>
      <c r="H3229" t="s">
        <v>194</v>
      </c>
      <c r="I3229">
        <v>721</v>
      </c>
      <c r="J3229" t="s">
        <v>202</v>
      </c>
    </row>
    <row r="3230" spans="1:10" x14ac:dyDescent="0.25">
      <c r="A3230" t="str">
        <f t="shared" si="200"/>
        <v>2024</v>
      </c>
      <c r="B3230" t="str">
        <f t="shared" si="201"/>
        <v>11</v>
      </c>
      <c r="C3230" s="3">
        <f t="shared" si="202"/>
        <v>45597</v>
      </c>
      <c r="D3230">
        <v>202411</v>
      </c>
      <c r="E3230">
        <v>8435257</v>
      </c>
      <c r="F3230">
        <v>1643</v>
      </c>
      <c r="G3230" s="1">
        <f t="shared" si="203"/>
        <v>1.9477770505391833E-4</v>
      </c>
      <c r="H3230" t="s">
        <v>194</v>
      </c>
      <c r="I3230">
        <v>722</v>
      </c>
      <c r="J3230" t="s">
        <v>203</v>
      </c>
    </row>
    <row r="3231" spans="1:10" x14ac:dyDescent="0.25">
      <c r="A3231" t="str">
        <f t="shared" si="200"/>
        <v>2024</v>
      </c>
      <c r="B3231" t="str">
        <f t="shared" si="201"/>
        <v>11</v>
      </c>
      <c r="C3231" s="3">
        <f t="shared" si="202"/>
        <v>45597</v>
      </c>
      <c r="D3231">
        <v>202411</v>
      </c>
      <c r="E3231">
        <v>9233372</v>
      </c>
      <c r="F3231">
        <v>273000</v>
      </c>
      <c r="G3231" s="1">
        <f t="shared" si="203"/>
        <v>2.9566663186536835E-2</v>
      </c>
      <c r="H3231" t="s">
        <v>194</v>
      </c>
      <c r="I3231">
        <v>731</v>
      </c>
      <c r="J3231" t="s">
        <v>204</v>
      </c>
    </row>
    <row r="3232" spans="1:10" x14ac:dyDescent="0.25">
      <c r="A3232" t="str">
        <f t="shared" si="200"/>
        <v>2024</v>
      </c>
      <c r="B3232" t="str">
        <f t="shared" si="201"/>
        <v>11</v>
      </c>
      <c r="C3232" s="3">
        <f t="shared" si="202"/>
        <v>45597</v>
      </c>
      <c r="D3232">
        <v>202411</v>
      </c>
      <c r="E3232">
        <v>3183566</v>
      </c>
      <c r="F3232">
        <v>1725</v>
      </c>
      <c r="G3232" s="1">
        <f t="shared" si="203"/>
        <v>5.4184521382625651E-4</v>
      </c>
      <c r="H3232" t="s">
        <v>194</v>
      </c>
      <c r="I3232">
        <v>732</v>
      </c>
      <c r="J3232" t="s">
        <v>205</v>
      </c>
    </row>
    <row r="3233" spans="1:10" x14ac:dyDescent="0.25">
      <c r="A3233" t="str">
        <f t="shared" si="200"/>
        <v>2024</v>
      </c>
      <c r="B3233" t="str">
        <f t="shared" si="201"/>
        <v>11</v>
      </c>
      <c r="C3233" s="3">
        <f t="shared" si="202"/>
        <v>45597</v>
      </c>
      <c r="D3233">
        <v>202411</v>
      </c>
      <c r="E3233">
        <v>2678605</v>
      </c>
      <c r="F3233">
        <v>81150</v>
      </c>
      <c r="G3233" s="1">
        <f t="shared" si="203"/>
        <v>3.0295620294892304E-2</v>
      </c>
      <c r="H3233" t="s">
        <v>194</v>
      </c>
      <c r="I3233">
        <v>741</v>
      </c>
      <c r="J3233" t="s">
        <v>206</v>
      </c>
    </row>
    <row r="3234" spans="1:10" x14ac:dyDescent="0.25">
      <c r="A3234" t="str">
        <f t="shared" si="200"/>
        <v>2024</v>
      </c>
      <c r="B3234" t="str">
        <f t="shared" si="201"/>
        <v>11</v>
      </c>
      <c r="C3234" s="3">
        <f t="shared" si="202"/>
        <v>45597</v>
      </c>
      <c r="D3234">
        <v>202411</v>
      </c>
      <c r="E3234">
        <v>582302</v>
      </c>
      <c r="F3234">
        <v>26496</v>
      </c>
      <c r="G3234" s="1">
        <f t="shared" si="203"/>
        <v>4.5502162108321802E-2</v>
      </c>
      <c r="H3234" t="s">
        <v>194</v>
      </c>
      <c r="I3234">
        <v>742</v>
      </c>
      <c r="J3234" t="s">
        <v>207</v>
      </c>
    </row>
    <row r="3235" spans="1:10" x14ac:dyDescent="0.25">
      <c r="A3235" t="str">
        <f t="shared" si="200"/>
        <v>2024</v>
      </c>
      <c r="B3235" t="str">
        <f t="shared" si="201"/>
        <v>11</v>
      </c>
      <c r="C3235" s="3">
        <f t="shared" si="202"/>
        <v>45597</v>
      </c>
      <c r="D3235">
        <v>202411</v>
      </c>
      <c r="E3235">
        <v>10146291</v>
      </c>
      <c r="F3235">
        <v>104367</v>
      </c>
      <c r="G3235" s="1">
        <f t="shared" si="203"/>
        <v>1.0286221832194641E-2</v>
      </c>
      <c r="H3235" t="s">
        <v>194</v>
      </c>
      <c r="I3235">
        <v>749</v>
      </c>
      <c r="J3235" t="s">
        <v>208</v>
      </c>
    </row>
    <row r="3236" spans="1:10" x14ac:dyDescent="0.25">
      <c r="A3236" t="str">
        <f t="shared" si="200"/>
        <v>2024</v>
      </c>
      <c r="B3236" t="str">
        <f t="shared" si="201"/>
        <v>11</v>
      </c>
      <c r="C3236" s="3">
        <f t="shared" si="202"/>
        <v>45597</v>
      </c>
      <c r="D3236">
        <v>202411</v>
      </c>
      <c r="E3236">
        <v>9805181</v>
      </c>
      <c r="F3236">
        <v>124359</v>
      </c>
      <c r="G3236" s="1">
        <f t="shared" si="203"/>
        <v>1.2682988717903321E-2</v>
      </c>
      <c r="H3236" t="s">
        <v>194</v>
      </c>
      <c r="I3236">
        <v>750</v>
      </c>
      <c r="J3236" t="s">
        <v>209</v>
      </c>
    </row>
    <row r="3237" spans="1:10" x14ac:dyDescent="0.25">
      <c r="A3237" t="str">
        <f t="shared" si="200"/>
        <v>2024</v>
      </c>
      <c r="B3237" t="str">
        <f t="shared" si="201"/>
        <v>11</v>
      </c>
      <c r="C3237" s="3">
        <f t="shared" si="202"/>
        <v>45597</v>
      </c>
      <c r="D3237">
        <v>202411</v>
      </c>
      <c r="E3237">
        <v>95282760</v>
      </c>
      <c r="F3237">
        <v>1397516</v>
      </c>
      <c r="G3237" s="1">
        <f t="shared" si="203"/>
        <v>1.4667039451837878E-2</v>
      </c>
      <c r="H3237" t="s">
        <v>194</v>
      </c>
      <c r="I3237">
        <v>771</v>
      </c>
      <c r="J3237" t="s">
        <v>210</v>
      </c>
    </row>
    <row r="3238" spans="1:10" x14ac:dyDescent="0.25">
      <c r="A3238" t="str">
        <f t="shared" si="200"/>
        <v>2024</v>
      </c>
      <c r="B3238" t="str">
        <f t="shared" si="201"/>
        <v>11</v>
      </c>
      <c r="C3238" s="3">
        <f t="shared" si="202"/>
        <v>45597</v>
      </c>
      <c r="D3238">
        <v>202411</v>
      </c>
      <c r="E3238">
        <v>153297</v>
      </c>
      <c r="F3238">
        <v>550</v>
      </c>
      <c r="G3238" s="1">
        <f t="shared" si="203"/>
        <v>3.5878066759297313E-3</v>
      </c>
      <c r="H3238" t="s">
        <v>194</v>
      </c>
      <c r="I3238">
        <v>772</v>
      </c>
      <c r="J3238" t="s">
        <v>211</v>
      </c>
    </row>
    <row r="3239" spans="1:10" x14ac:dyDescent="0.25">
      <c r="A3239" t="str">
        <f t="shared" si="200"/>
        <v>2024</v>
      </c>
      <c r="B3239" t="str">
        <f t="shared" si="201"/>
        <v>11</v>
      </c>
      <c r="C3239" s="3">
        <f t="shared" si="202"/>
        <v>45597</v>
      </c>
      <c r="D3239">
        <v>202411</v>
      </c>
      <c r="E3239">
        <v>16187951</v>
      </c>
      <c r="F3239">
        <v>115269</v>
      </c>
      <c r="G3239" s="1">
        <f t="shared" si="203"/>
        <v>7.1206664759486853E-3</v>
      </c>
      <c r="H3239" t="s">
        <v>194</v>
      </c>
      <c r="I3239">
        <v>773</v>
      </c>
      <c r="J3239" t="s">
        <v>212</v>
      </c>
    </row>
    <row r="3240" spans="1:10" x14ac:dyDescent="0.25">
      <c r="A3240" t="str">
        <f t="shared" si="200"/>
        <v>2024</v>
      </c>
      <c r="B3240" t="str">
        <f t="shared" si="201"/>
        <v>11</v>
      </c>
      <c r="C3240" s="3">
        <f t="shared" si="202"/>
        <v>45597</v>
      </c>
      <c r="D3240">
        <v>202411</v>
      </c>
      <c r="E3240">
        <v>571202</v>
      </c>
      <c r="F3240">
        <v>17054</v>
      </c>
      <c r="G3240" s="1">
        <f t="shared" si="203"/>
        <v>2.9856338038032081E-2</v>
      </c>
      <c r="H3240" t="s">
        <v>194</v>
      </c>
      <c r="I3240">
        <v>774</v>
      </c>
      <c r="J3240" t="s">
        <v>213</v>
      </c>
    </row>
    <row r="3241" spans="1:10" x14ac:dyDescent="0.25">
      <c r="A3241" t="str">
        <f t="shared" si="200"/>
        <v>2024</v>
      </c>
      <c r="B3241" t="str">
        <f t="shared" si="201"/>
        <v>11</v>
      </c>
      <c r="C3241" s="3">
        <f t="shared" si="202"/>
        <v>45597</v>
      </c>
      <c r="D3241">
        <v>202411</v>
      </c>
      <c r="E3241">
        <v>1547376</v>
      </c>
      <c r="F3241">
        <v>3816</v>
      </c>
      <c r="G3241" s="1">
        <f t="shared" si="203"/>
        <v>2.466110370071657E-3</v>
      </c>
      <c r="H3241" t="s">
        <v>194</v>
      </c>
      <c r="I3241">
        <v>780</v>
      </c>
      <c r="J3241" t="s">
        <v>214</v>
      </c>
    </row>
    <row r="3242" spans="1:10" x14ac:dyDescent="0.25">
      <c r="A3242" t="str">
        <f t="shared" si="200"/>
        <v>2024</v>
      </c>
      <c r="B3242" t="str">
        <f t="shared" si="201"/>
        <v>11</v>
      </c>
      <c r="C3242" s="3">
        <f t="shared" si="202"/>
        <v>45597</v>
      </c>
      <c r="D3242">
        <v>202411</v>
      </c>
      <c r="E3242">
        <v>50276124</v>
      </c>
      <c r="F3242">
        <v>369537</v>
      </c>
      <c r="G3242" s="1">
        <f t="shared" si="203"/>
        <v>7.3501489494297535E-3</v>
      </c>
      <c r="H3242" t="s">
        <v>194</v>
      </c>
      <c r="I3242">
        <v>791</v>
      </c>
      <c r="J3242" t="s">
        <v>215</v>
      </c>
    </row>
    <row r="3243" spans="1:10" x14ac:dyDescent="0.25">
      <c r="A3243" t="str">
        <f t="shared" si="200"/>
        <v>2024</v>
      </c>
      <c r="B3243" t="str">
        <f t="shared" si="201"/>
        <v>11</v>
      </c>
      <c r="C3243" s="3">
        <f t="shared" si="202"/>
        <v>45597</v>
      </c>
      <c r="D3243">
        <v>202411</v>
      </c>
      <c r="E3243">
        <v>14676138</v>
      </c>
      <c r="F3243">
        <v>172096</v>
      </c>
      <c r="G3243" s="1">
        <f t="shared" si="203"/>
        <v>1.1726245692156887E-2</v>
      </c>
      <c r="H3243" t="s">
        <v>194</v>
      </c>
      <c r="I3243">
        <v>801</v>
      </c>
      <c r="J3243" t="s">
        <v>216</v>
      </c>
    </row>
    <row r="3244" spans="1:10" x14ac:dyDescent="0.25">
      <c r="A3244" t="str">
        <f t="shared" si="200"/>
        <v>2024</v>
      </c>
      <c r="B3244" t="str">
        <f t="shared" si="201"/>
        <v>11</v>
      </c>
      <c r="C3244" s="3">
        <f t="shared" si="202"/>
        <v>45597</v>
      </c>
      <c r="D3244">
        <v>202411</v>
      </c>
      <c r="E3244">
        <v>232536</v>
      </c>
      <c r="F3244">
        <v>5015</v>
      </c>
      <c r="G3244" s="1">
        <f t="shared" si="203"/>
        <v>2.1566553135858535E-2</v>
      </c>
      <c r="H3244" t="s">
        <v>194</v>
      </c>
      <c r="I3244">
        <v>811</v>
      </c>
      <c r="J3244" t="s">
        <v>217</v>
      </c>
    </row>
    <row r="3245" spans="1:10" x14ac:dyDescent="0.25">
      <c r="A3245" t="str">
        <f t="shared" si="200"/>
        <v>2024</v>
      </c>
      <c r="B3245" t="str">
        <f t="shared" si="201"/>
        <v>11</v>
      </c>
      <c r="C3245" s="3">
        <f t="shared" si="202"/>
        <v>45597</v>
      </c>
      <c r="D3245">
        <v>202411</v>
      </c>
      <c r="E3245">
        <v>16794755</v>
      </c>
      <c r="F3245">
        <v>257126</v>
      </c>
      <c r="G3245" s="1">
        <f t="shared" si="203"/>
        <v>1.5309898834487315E-2</v>
      </c>
      <c r="H3245" t="s">
        <v>194</v>
      </c>
      <c r="I3245">
        <v>812</v>
      </c>
      <c r="J3245" t="s">
        <v>218</v>
      </c>
    </row>
    <row r="3246" spans="1:10" x14ac:dyDescent="0.25">
      <c r="A3246" t="str">
        <f t="shared" si="200"/>
        <v>2024</v>
      </c>
      <c r="B3246" t="str">
        <f t="shared" si="201"/>
        <v>11</v>
      </c>
      <c r="C3246" s="3">
        <f t="shared" si="202"/>
        <v>45597</v>
      </c>
      <c r="D3246">
        <v>202411</v>
      </c>
      <c r="E3246">
        <v>2339210</v>
      </c>
      <c r="F3246">
        <v>40587</v>
      </c>
      <c r="G3246" s="1">
        <f t="shared" si="203"/>
        <v>1.7350729519795143E-2</v>
      </c>
      <c r="H3246" t="s">
        <v>194</v>
      </c>
      <c r="I3246">
        <v>813</v>
      </c>
      <c r="J3246" t="s">
        <v>219</v>
      </c>
    </row>
    <row r="3247" spans="1:10" x14ac:dyDescent="0.25">
      <c r="A3247" t="str">
        <f t="shared" si="200"/>
        <v>2024</v>
      </c>
      <c r="B3247" t="str">
        <f t="shared" si="201"/>
        <v>11</v>
      </c>
      <c r="C3247" s="3">
        <f t="shared" si="202"/>
        <v>45597</v>
      </c>
      <c r="D3247">
        <v>202411</v>
      </c>
      <c r="E3247">
        <v>3499832</v>
      </c>
      <c r="F3247">
        <v>54100</v>
      </c>
      <c r="G3247" s="1">
        <f t="shared" si="203"/>
        <v>1.5457884835614966E-2</v>
      </c>
      <c r="H3247" t="s">
        <v>194</v>
      </c>
      <c r="I3247">
        <v>821</v>
      </c>
      <c r="J3247" t="s">
        <v>220</v>
      </c>
    </row>
    <row r="3248" spans="1:10" x14ac:dyDescent="0.25">
      <c r="A3248" t="str">
        <f t="shared" si="200"/>
        <v>2024</v>
      </c>
      <c r="B3248" t="str">
        <f t="shared" si="201"/>
        <v>11</v>
      </c>
      <c r="C3248" s="3">
        <f t="shared" si="202"/>
        <v>45597</v>
      </c>
      <c r="D3248">
        <v>202411</v>
      </c>
      <c r="E3248">
        <v>639404</v>
      </c>
      <c r="F3248">
        <v>68469</v>
      </c>
      <c r="G3248" s="1">
        <f t="shared" si="203"/>
        <v>0.10708253310895771</v>
      </c>
      <c r="H3248" t="s">
        <v>194</v>
      </c>
      <c r="I3248">
        <v>822</v>
      </c>
      <c r="J3248" t="s">
        <v>221</v>
      </c>
    </row>
    <row r="3249" spans="1:10" x14ac:dyDescent="0.25">
      <c r="A3249" t="str">
        <f t="shared" si="200"/>
        <v>2024</v>
      </c>
      <c r="B3249" t="str">
        <f t="shared" si="201"/>
        <v>11</v>
      </c>
      <c r="C3249" s="3">
        <f t="shared" si="202"/>
        <v>45597</v>
      </c>
      <c r="D3249">
        <v>202411</v>
      </c>
      <c r="E3249">
        <v>726559</v>
      </c>
      <c r="F3249">
        <v>1019</v>
      </c>
      <c r="G3249" s="1">
        <f t="shared" si="203"/>
        <v>1.4025013797915929E-3</v>
      </c>
      <c r="H3249" t="s">
        <v>194</v>
      </c>
      <c r="I3249">
        <v>823</v>
      </c>
      <c r="J3249" t="s">
        <v>222</v>
      </c>
    </row>
    <row r="3250" spans="1:10" x14ac:dyDescent="0.25">
      <c r="A3250" t="str">
        <f t="shared" si="200"/>
        <v>2024</v>
      </c>
      <c r="B3250" t="str">
        <f t="shared" si="201"/>
        <v>11</v>
      </c>
      <c r="C3250" s="3">
        <f t="shared" si="202"/>
        <v>45597</v>
      </c>
      <c r="D3250">
        <v>202411</v>
      </c>
      <c r="E3250">
        <v>439496172</v>
      </c>
      <c r="F3250">
        <v>3809618</v>
      </c>
      <c r="G3250" s="1">
        <f t="shared" si="203"/>
        <v>8.6681483086956217E-3</v>
      </c>
      <c r="H3250" t="s">
        <v>194</v>
      </c>
      <c r="I3250">
        <v>829</v>
      </c>
      <c r="J3250" t="s">
        <v>223</v>
      </c>
    </row>
    <row r="3251" spans="1:10" x14ac:dyDescent="0.25">
      <c r="A3251" t="str">
        <f t="shared" si="200"/>
        <v>2024</v>
      </c>
      <c r="B3251" t="str">
        <f t="shared" si="201"/>
        <v>11</v>
      </c>
      <c r="C3251" s="3">
        <f t="shared" si="202"/>
        <v>45597</v>
      </c>
      <c r="D3251">
        <v>202411</v>
      </c>
      <c r="E3251">
        <v>1011901228</v>
      </c>
      <c r="F3251">
        <v>121115</v>
      </c>
      <c r="G3251" s="1">
        <f t="shared" si="203"/>
        <v>1.1969053564583677E-4</v>
      </c>
      <c r="H3251" t="s">
        <v>224</v>
      </c>
      <c r="I3251">
        <v>841</v>
      </c>
      <c r="J3251" t="s">
        <v>225</v>
      </c>
    </row>
    <row r="3252" spans="1:10" x14ac:dyDescent="0.25">
      <c r="A3252" t="str">
        <f t="shared" si="200"/>
        <v>2024</v>
      </c>
      <c r="B3252" t="str">
        <f t="shared" si="201"/>
        <v>11</v>
      </c>
      <c r="C3252" s="3">
        <f t="shared" si="202"/>
        <v>45597</v>
      </c>
      <c r="D3252">
        <v>202411</v>
      </c>
      <c r="E3252">
        <v>2776097</v>
      </c>
      <c r="F3252">
        <v>51186</v>
      </c>
      <c r="G3252" s="1">
        <f t="shared" si="203"/>
        <v>1.8438116535553332E-2</v>
      </c>
      <c r="H3252" t="s">
        <v>224</v>
      </c>
      <c r="I3252">
        <v>842</v>
      </c>
      <c r="J3252" t="s">
        <v>226</v>
      </c>
    </row>
    <row r="3253" spans="1:10" x14ac:dyDescent="0.25">
      <c r="A3253" t="str">
        <f t="shared" si="200"/>
        <v>2024</v>
      </c>
      <c r="B3253" t="str">
        <f t="shared" si="201"/>
        <v>11</v>
      </c>
      <c r="C3253" s="3">
        <f t="shared" si="202"/>
        <v>45597</v>
      </c>
      <c r="D3253">
        <v>202411</v>
      </c>
      <c r="E3253">
        <v>4066034</v>
      </c>
      <c r="F3253">
        <v>20973</v>
      </c>
      <c r="G3253" s="1">
        <f t="shared" si="203"/>
        <v>5.1580975466511102E-3</v>
      </c>
      <c r="H3253" t="s">
        <v>224</v>
      </c>
      <c r="I3253">
        <v>843</v>
      </c>
      <c r="J3253" t="s">
        <v>227</v>
      </c>
    </row>
    <row r="3254" spans="1:10" x14ac:dyDescent="0.25">
      <c r="A3254" t="str">
        <f t="shared" si="200"/>
        <v>2024</v>
      </c>
      <c r="B3254" t="str">
        <f t="shared" si="201"/>
        <v>11</v>
      </c>
      <c r="C3254" s="3">
        <f t="shared" si="202"/>
        <v>45597</v>
      </c>
      <c r="D3254">
        <v>202411</v>
      </c>
      <c r="E3254">
        <v>10074202</v>
      </c>
      <c r="F3254">
        <v>59115</v>
      </c>
      <c r="G3254" s="1">
        <f t="shared" si="203"/>
        <v>5.8679585737907575E-3</v>
      </c>
      <c r="H3254" t="s">
        <v>228</v>
      </c>
      <c r="I3254">
        <v>851</v>
      </c>
      <c r="J3254" t="s">
        <v>229</v>
      </c>
    </row>
    <row r="3255" spans="1:10" x14ac:dyDescent="0.25">
      <c r="A3255" t="str">
        <f t="shared" si="200"/>
        <v>2024</v>
      </c>
      <c r="B3255" t="str">
        <f t="shared" si="201"/>
        <v>11</v>
      </c>
      <c r="C3255" s="3">
        <f t="shared" si="202"/>
        <v>45597</v>
      </c>
      <c r="D3255">
        <v>202411</v>
      </c>
      <c r="E3255">
        <v>2298886</v>
      </c>
      <c r="F3255">
        <v>41142</v>
      </c>
      <c r="G3255" s="1">
        <f t="shared" si="203"/>
        <v>1.7896494215024147E-2</v>
      </c>
      <c r="H3255" t="s">
        <v>228</v>
      </c>
      <c r="I3255">
        <v>852</v>
      </c>
      <c r="J3255" t="s">
        <v>230</v>
      </c>
    </row>
    <row r="3256" spans="1:10" x14ac:dyDescent="0.25">
      <c r="A3256" t="str">
        <f t="shared" si="200"/>
        <v>2024</v>
      </c>
      <c r="B3256" t="str">
        <f t="shared" si="201"/>
        <v>11</v>
      </c>
      <c r="C3256" s="3">
        <f t="shared" si="202"/>
        <v>45597</v>
      </c>
      <c r="D3256">
        <v>202411</v>
      </c>
      <c r="E3256">
        <v>6376054</v>
      </c>
      <c r="F3256">
        <v>3359</v>
      </c>
      <c r="G3256" s="1">
        <f t="shared" si="203"/>
        <v>5.2681486072734011E-4</v>
      </c>
      <c r="H3256" t="s">
        <v>228</v>
      </c>
      <c r="I3256">
        <v>853</v>
      </c>
      <c r="J3256" t="s">
        <v>231</v>
      </c>
    </row>
    <row r="3257" spans="1:10" x14ac:dyDescent="0.25">
      <c r="A3257" t="str">
        <f t="shared" si="200"/>
        <v>2024</v>
      </c>
      <c r="B3257" t="str">
        <f t="shared" si="201"/>
        <v>11</v>
      </c>
      <c r="C3257" s="3">
        <f t="shared" si="202"/>
        <v>45597</v>
      </c>
      <c r="D3257">
        <v>202411</v>
      </c>
      <c r="E3257">
        <v>57999089</v>
      </c>
      <c r="F3257">
        <v>610947</v>
      </c>
      <c r="G3257" s="1">
        <f t="shared" si="203"/>
        <v>1.0533734417794045E-2</v>
      </c>
      <c r="H3257" t="s">
        <v>228</v>
      </c>
      <c r="I3257">
        <v>854</v>
      </c>
      <c r="J3257" t="s">
        <v>232</v>
      </c>
    </row>
    <row r="3258" spans="1:10" x14ac:dyDescent="0.25">
      <c r="A3258" t="str">
        <f t="shared" si="200"/>
        <v>2024</v>
      </c>
      <c r="B3258" t="str">
        <f t="shared" si="201"/>
        <v>11</v>
      </c>
      <c r="C3258" s="3">
        <f t="shared" si="202"/>
        <v>45597</v>
      </c>
      <c r="D3258">
        <v>202411</v>
      </c>
      <c r="E3258">
        <v>1590130</v>
      </c>
      <c r="F3258">
        <v>31981</v>
      </c>
      <c r="G3258" s="1">
        <f t="shared" si="203"/>
        <v>2.0112192084923874E-2</v>
      </c>
      <c r="H3258" t="s">
        <v>228</v>
      </c>
      <c r="I3258">
        <v>855</v>
      </c>
      <c r="J3258" t="s">
        <v>233</v>
      </c>
    </row>
    <row r="3259" spans="1:10" x14ac:dyDescent="0.25">
      <c r="A3259" t="str">
        <f t="shared" si="200"/>
        <v>2024</v>
      </c>
      <c r="B3259" t="str">
        <f t="shared" si="201"/>
        <v>11</v>
      </c>
      <c r="C3259" s="3">
        <f t="shared" si="202"/>
        <v>45597</v>
      </c>
      <c r="D3259">
        <v>202411</v>
      </c>
      <c r="E3259">
        <v>240334751</v>
      </c>
      <c r="F3259">
        <v>1574117</v>
      </c>
      <c r="G3259" s="1">
        <f t="shared" si="203"/>
        <v>6.5496853594842804E-3</v>
      </c>
      <c r="H3259" t="s">
        <v>234</v>
      </c>
      <c r="I3259">
        <v>861</v>
      </c>
      <c r="J3259" t="s">
        <v>235</v>
      </c>
    </row>
    <row r="3260" spans="1:10" x14ac:dyDescent="0.25">
      <c r="A3260" t="str">
        <f t="shared" si="200"/>
        <v>2024</v>
      </c>
      <c r="B3260" t="str">
        <f t="shared" si="201"/>
        <v>11</v>
      </c>
      <c r="C3260" s="3">
        <f t="shared" si="202"/>
        <v>45597</v>
      </c>
      <c r="D3260">
        <v>202411</v>
      </c>
      <c r="E3260">
        <v>10762641</v>
      </c>
      <c r="F3260">
        <v>38077</v>
      </c>
      <c r="G3260" s="1">
        <f t="shared" si="203"/>
        <v>3.5378862864607302E-3</v>
      </c>
      <c r="H3260" t="s">
        <v>234</v>
      </c>
      <c r="I3260">
        <v>862</v>
      </c>
      <c r="J3260" t="s">
        <v>236</v>
      </c>
    </row>
    <row r="3261" spans="1:10" x14ac:dyDescent="0.25">
      <c r="A3261" t="str">
        <f t="shared" si="200"/>
        <v>2024</v>
      </c>
      <c r="B3261" t="str">
        <f t="shared" si="201"/>
        <v>11</v>
      </c>
      <c r="C3261" s="3">
        <f t="shared" si="202"/>
        <v>45597</v>
      </c>
      <c r="D3261">
        <v>202411</v>
      </c>
      <c r="E3261">
        <v>14128853</v>
      </c>
      <c r="F3261">
        <v>54338</v>
      </c>
      <c r="G3261" s="1">
        <f t="shared" si="203"/>
        <v>3.8458889762672172E-3</v>
      </c>
      <c r="H3261" t="s">
        <v>234</v>
      </c>
      <c r="I3261">
        <v>863</v>
      </c>
      <c r="J3261" t="s">
        <v>237</v>
      </c>
    </row>
    <row r="3262" spans="1:10" x14ac:dyDescent="0.25">
      <c r="A3262" t="str">
        <f t="shared" si="200"/>
        <v>2024</v>
      </c>
      <c r="B3262" t="str">
        <f t="shared" si="201"/>
        <v>11</v>
      </c>
      <c r="C3262" s="3">
        <f t="shared" si="202"/>
        <v>45597</v>
      </c>
      <c r="D3262">
        <v>202411</v>
      </c>
      <c r="E3262">
        <v>3123182</v>
      </c>
      <c r="F3262">
        <v>17700</v>
      </c>
      <c r="G3262" s="1">
        <f t="shared" si="203"/>
        <v>5.6672970067066213E-3</v>
      </c>
      <c r="H3262" t="s">
        <v>234</v>
      </c>
      <c r="I3262">
        <v>864</v>
      </c>
      <c r="J3262" t="s">
        <v>238</v>
      </c>
    </row>
    <row r="3263" spans="1:10" x14ac:dyDescent="0.25">
      <c r="A3263" t="str">
        <f t="shared" si="200"/>
        <v>2024</v>
      </c>
      <c r="B3263" t="str">
        <f t="shared" si="201"/>
        <v>11</v>
      </c>
      <c r="C3263" s="3">
        <f t="shared" si="202"/>
        <v>45597</v>
      </c>
      <c r="D3263">
        <v>202411</v>
      </c>
      <c r="E3263">
        <v>176466708</v>
      </c>
      <c r="F3263">
        <v>1816393</v>
      </c>
      <c r="G3263" s="1">
        <f t="shared" si="203"/>
        <v>1.0293119991789047E-2</v>
      </c>
      <c r="H3263" t="s">
        <v>234</v>
      </c>
      <c r="I3263">
        <v>869</v>
      </c>
      <c r="J3263" t="s">
        <v>239</v>
      </c>
    </row>
    <row r="3264" spans="1:10" x14ac:dyDescent="0.25">
      <c r="A3264" t="str">
        <f t="shared" si="200"/>
        <v>2024</v>
      </c>
      <c r="B3264" t="str">
        <f t="shared" si="201"/>
        <v>11</v>
      </c>
      <c r="C3264" s="3">
        <f t="shared" si="202"/>
        <v>45597</v>
      </c>
      <c r="D3264">
        <v>202411</v>
      </c>
      <c r="E3264">
        <v>4645675</v>
      </c>
      <c r="F3264">
        <v>33851</v>
      </c>
      <c r="G3264" s="1">
        <f t="shared" si="203"/>
        <v>7.2865622326142056E-3</v>
      </c>
      <c r="H3264" t="s">
        <v>234</v>
      </c>
      <c r="I3264">
        <v>870</v>
      </c>
      <c r="J3264" t="s">
        <v>240</v>
      </c>
    </row>
    <row r="3265" spans="1:10" x14ac:dyDescent="0.25">
      <c r="A3265" t="str">
        <f t="shared" si="200"/>
        <v>2024</v>
      </c>
      <c r="B3265" t="str">
        <f t="shared" si="201"/>
        <v>11</v>
      </c>
      <c r="C3265" s="3">
        <f t="shared" si="202"/>
        <v>45597</v>
      </c>
      <c r="D3265">
        <v>202411</v>
      </c>
      <c r="E3265">
        <v>760189</v>
      </c>
      <c r="F3265">
        <v>31478</v>
      </c>
      <c r="G3265" s="1">
        <f t="shared" si="203"/>
        <v>4.1408123506128082E-2</v>
      </c>
      <c r="H3265" t="s">
        <v>234</v>
      </c>
      <c r="I3265">
        <v>880</v>
      </c>
      <c r="J3265" t="s">
        <v>241</v>
      </c>
    </row>
    <row r="3266" spans="1:10" x14ac:dyDescent="0.25">
      <c r="A3266" t="str">
        <f t="shared" si="200"/>
        <v>2024</v>
      </c>
      <c r="B3266" t="str">
        <f t="shared" si="201"/>
        <v>11</v>
      </c>
      <c r="C3266" s="3">
        <f t="shared" si="202"/>
        <v>45597</v>
      </c>
      <c r="D3266">
        <v>202411</v>
      </c>
      <c r="E3266">
        <v>14512633</v>
      </c>
      <c r="F3266">
        <v>228776</v>
      </c>
      <c r="G3266" s="1">
        <f t="shared" si="203"/>
        <v>1.5763920992145256E-2</v>
      </c>
      <c r="H3266" t="s">
        <v>234</v>
      </c>
      <c r="I3266">
        <v>900</v>
      </c>
      <c r="J3266" t="s">
        <v>242</v>
      </c>
    </row>
    <row r="3267" spans="1:10" x14ac:dyDescent="0.25">
      <c r="A3267" t="str">
        <f t="shared" ref="A3267:A3330" si="204">LEFT(D3267,4)</f>
        <v>2024</v>
      </c>
      <c r="B3267" t="str">
        <f t="shared" ref="B3267:B3330" si="205">RIGHT(D3267,2)</f>
        <v>11</v>
      </c>
      <c r="C3267" s="3">
        <f t="shared" ref="C3267:C3330" si="206">DATE(A3267,B3267,1)</f>
        <v>45597</v>
      </c>
      <c r="D3267">
        <v>202411</v>
      </c>
      <c r="E3267">
        <v>16718188</v>
      </c>
      <c r="F3267">
        <v>30755</v>
      </c>
      <c r="G3267" s="1">
        <f t="shared" ref="G3267:G3330" si="207">F3267/E3267</f>
        <v>1.8396132403822711E-3</v>
      </c>
      <c r="H3267" t="s">
        <v>234</v>
      </c>
      <c r="I3267">
        <v>910</v>
      </c>
      <c r="J3267" t="s">
        <v>243</v>
      </c>
    </row>
    <row r="3268" spans="1:10" x14ac:dyDescent="0.25">
      <c r="A3268" t="str">
        <f t="shared" si="204"/>
        <v>2024</v>
      </c>
      <c r="B3268" t="str">
        <f t="shared" si="205"/>
        <v>11</v>
      </c>
      <c r="C3268" s="3">
        <f t="shared" si="206"/>
        <v>45597</v>
      </c>
      <c r="D3268">
        <v>202411</v>
      </c>
      <c r="E3268">
        <v>7653658</v>
      </c>
      <c r="F3268">
        <v>35916</v>
      </c>
      <c r="G3268" s="1">
        <f t="shared" si="207"/>
        <v>4.6926580727803622E-3</v>
      </c>
      <c r="H3268" t="s">
        <v>234</v>
      </c>
      <c r="I3268">
        <v>920</v>
      </c>
      <c r="J3268" t="s">
        <v>244</v>
      </c>
    </row>
    <row r="3269" spans="1:10" x14ac:dyDescent="0.25">
      <c r="A3269" t="str">
        <f t="shared" si="204"/>
        <v>2024</v>
      </c>
      <c r="B3269" t="str">
        <f t="shared" si="205"/>
        <v>11</v>
      </c>
      <c r="C3269" s="3">
        <f t="shared" si="206"/>
        <v>45597</v>
      </c>
      <c r="D3269">
        <v>202411</v>
      </c>
      <c r="E3269">
        <v>49538406</v>
      </c>
      <c r="F3269">
        <v>103439</v>
      </c>
      <c r="G3269" s="1">
        <f t="shared" si="207"/>
        <v>2.0880566887840515E-3</v>
      </c>
      <c r="H3269" t="s">
        <v>234</v>
      </c>
      <c r="I3269">
        <v>931</v>
      </c>
      <c r="J3269" t="s">
        <v>245</v>
      </c>
    </row>
    <row r="3270" spans="1:10" x14ac:dyDescent="0.25">
      <c r="A3270" t="str">
        <f t="shared" si="204"/>
        <v>2024</v>
      </c>
      <c r="B3270" t="str">
        <f t="shared" si="205"/>
        <v>11</v>
      </c>
      <c r="C3270" s="3">
        <f t="shared" si="206"/>
        <v>45597</v>
      </c>
      <c r="D3270">
        <v>202411</v>
      </c>
      <c r="E3270">
        <v>6400032</v>
      </c>
      <c r="F3270">
        <v>26028</v>
      </c>
      <c r="G3270" s="1">
        <f t="shared" si="207"/>
        <v>4.0668546657266717E-3</v>
      </c>
      <c r="H3270" t="s">
        <v>234</v>
      </c>
      <c r="I3270">
        <v>939</v>
      </c>
      <c r="J3270" t="s">
        <v>246</v>
      </c>
    </row>
    <row r="3271" spans="1:10" x14ac:dyDescent="0.25">
      <c r="A3271" t="str">
        <f t="shared" si="204"/>
        <v>2024</v>
      </c>
      <c r="B3271" t="str">
        <f t="shared" si="205"/>
        <v>11</v>
      </c>
      <c r="C3271" s="3">
        <f t="shared" si="206"/>
        <v>45597</v>
      </c>
      <c r="D3271">
        <v>202411</v>
      </c>
      <c r="E3271">
        <v>12721843</v>
      </c>
      <c r="F3271">
        <v>33060</v>
      </c>
      <c r="G3271" s="1">
        <f t="shared" si="207"/>
        <v>2.5986800811800617E-3</v>
      </c>
      <c r="H3271" t="s">
        <v>234</v>
      </c>
      <c r="I3271">
        <v>941</v>
      </c>
      <c r="J3271" t="s">
        <v>247</v>
      </c>
    </row>
    <row r="3272" spans="1:10" x14ac:dyDescent="0.25">
      <c r="A3272" t="str">
        <f t="shared" si="204"/>
        <v>2024</v>
      </c>
      <c r="B3272" t="str">
        <f t="shared" si="205"/>
        <v>11</v>
      </c>
      <c r="C3272" s="3">
        <f t="shared" si="206"/>
        <v>45597</v>
      </c>
      <c r="D3272">
        <v>202411</v>
      </c>
      <c r="E3272">
        <v>2361874</v>
      </c>
      <c r="F3272">
        <v>74375</v>
      </c>
      <c r="G3272" s="1">
        <f t="shared" si="207"/>
        <v>3.148982545216214E-2</v>
      </c>
      <c r="H3272" t="s">
        <v>234</v>
      </c>
      <c r="I3272">
        <v>942</v>
      </c>
      <c r="J3272" t="s">
        <v>248</v>
      </c>
    </row>
    <row r="3273" spans="1:10" x14ac:dyDescent="0.25">
      <c r="A3273" t="str">
        <f t="shared" si="204"/>
        <v>2024</v>
      </c>
      <c r="B3273" t="str">
        <f t="shared" si="205"/>
        <v>11</v>
      </c>
      <c r="C3273" s="3">
        <f t="shared" si="206"/>
        <v>45597</v>
      </c>
      <c r="D3273">
        <v>202411</v>
      </c>
      <c r="E3273">
        <v>79752996</v>
      </c>
      <c r="F3273">
        <v>299454</v>
      </c>
      <c r="G3273" s="1">
        <f t="shared" si="207"/>
        <v>3.754768034043511E-3</v>
      </c>
      <c r="H3273" t="s">
        <v>234</v>
      </c>
      <c r="I3273">
        <v>949</v>
      </c>
      <c r="J3273" t="s">
        <v>249</v>
      </c>
    </row>
    <row r="3274" spans="1:10" x14ac:dyDescent="0.25">
      <c r="A3274" t="str">
        <f t="shared" si="204"/>
        <v>2024</v>
      </c>
      <c r="B3274" t="str">
        <f t="shared" si="205"/>
        <v>11</v>
      </c>
      <c r="C3274" s="3">
        <f t="shared" si="206"/>
        <v>45597</v>
      </c>
      <c r="D3274">
        <v>202411</v>
      </c>
      <c r="E3274">
        <v>2363331</v>
      </c>
      <c r="F3274">
        <v>27748</v>
      </c>
      <c r="G3274" s="1">
        <f t="shared" si="207"/>
        <v>1.1741055315569423E-2</v>
      </c>
      <c r="H3274" t="s">
        <v>234</v>
      </c>
      <c r="I3274">
        <v>951</v>
      </c>
      <c r="J3274" t="s">
        <v>250</v>
      </c>
    </row>
    <row r="3275" spans="1:10" x14ac:dyDescent="0.25">
      <c r="A3275" t="str">
        <f t="shared" si="204"/>
        <v>2024</v>
      </c>
      <c r="B3275" t="str">
        <f t="shared" si="205"/>
        <v>11</v>
      </c>
      <c r="C3275" s="3">
        <f t="shared" si="206"/>
        <v>45597</v>
      </c>
      <c r="D3275">
        <v>202411</v>
      </c>
      <c r="E3275">
        <v>1807638</v>
      </c>
      <c r="F3275">
        <v>38431</v>
      </c>
      <c r="G3275" s="1">
        <f t="shared" si="207"/>
        <v>2.1260340842580206E-2</v>
      </c>
      <c r="H3275" t="s">
        <v>234</v>
      </c>
      <c r="I3275">
        <v>952</v>
      </c>
      <c r="J3275" t="s">
        <v>251</v>
      </c>
    </row>
    <row r="3276" spans="1:10" x14ac:dyDescent="0.25">
      <c r="A3276" t="str">
        <f t="shared" si="204"/>
        <v>2024</v>
      </c>
      <c r="B3276" t="str">
        <f t="shared" si="205"/>
        <v>11</v>
      </c>
      <c r="C3276" s="3">
        <f t="shared" si="206"/>
        <v>45597</v>
      </c>
      <c r="D3276">
        <v>202411</v>
      </c>
      <c r="E3276">
        <v>756459689</v>
      </c>
      <c r="F3276">
        <v>13980997</v>
      </c>
      <c r="G3276" s="1">
        <f t="shared" si="207"/>
        <v>1.8482144129163238E-2</v>
      </c>
      <c r="H3276" t="s">
        <v>234</v>
      </c>
      <c r="I3276">
        <v>960</v>
      </c>
      <c r="J3276" t="s">
        <v>252</v>
      </c>
    </row>
    <row r="3277" spans="1:10" x14ac:dyDescent="0.25">
      <c r="A3277" t="str">
        <f t="shared" si="204"/>
        <v>2024</v>
      </c>
      <c r="B3277" t="str">
        <f t="shared" si="205"/>
        <v>11</v>
      </c>
      <c r="C3277" s="3">
        <f t="shared" si="206"/>
        <v>45597</v>
      </c>
      <c r="D3277">
        <v>202411</v>
      </c>
      <c r="E3277">
        <v>337793</v>
      </c>
      <c r="F3277">
        <v>7070</v>
      </c>
      <c r="G3277" s="1">
        <f t="shared" si="207"/>
        <v>2.0929977826657155E-2</v>
      </c>
      <c r="H3277" t="s">
        <v>234</v>
      </c>
      <c r="I3277">
        <v>970</v>
      </c>
      <c r="J3277" t="s">
        <v>254</v>
      </c>
    </row>
    <row r="3278" spans="1:10" x14ac:dyDescent="0.25">
      <c r="A3278" t="str">
        <f t="shared" si="204"/>
        <v>2024</v>
      </c>
      <c r="B3278" t="str">
        <f t="shared" si="205"/>
        <v>11</v>
      </c>
      <c r="C3278" s="3">
        <f t="shared" si="206"/>
        <v>45597</v>
      </c>
      <c r="D3278">
        <v>202411</v>
      </c>
      <c r="E3278">
        <v>824217</v>
      </c>
      <c r="F3278">
        <v>3265</v>
      </c>
      <c r="G3278" s="1">
        <f t="shared" si="207"/>
        <v>3.9613354250154992E-3</v>
      </c>
      <c r="H3278" t="s">
        <v>234</v>
      </c>
      <c r="I3278">
        <v>990</v>
      </c>
      <c r="J3278" t="s">
        <v>254</v>
      </c>
    </row>
    <row r="3279" spans="1:10" x14ac:dyDescent="0.25">
      <c r="A3279" t="str">
        <f t="shared" si="204"/>
        <v>2024</v>
      </c>
      <c r="B3279" t="str">
        <f t="shared" si="205"/>
        <v>11</v>
      </c>
      <c r="C3279" s="3">
        <f t="shared" si="206"/>
        <v>45597</v>
      </c>
      <c r="D3279">
        <v>202411</v>
      </c>
      <c r="E3279">
        <v>185133183</v>
      </c>
      <c r="F3279">
        <v>5347572</v>
      </c>
      <c r="G3279" s="1">
        <f t="shared" si="207"/>
        <v>2.8885000048856718E-2</v>
      </c>
      <c r="H3279" t="s">
        <v>234</v>
      </c>
      <c r="I3279">
        <v>999</v>
      </c>
      <c r="J3279" t="s">
        <v>253</v>
      </c>
    </row>
    <row r="3280" spans="1:10" x14ac:dyDescent="0.25">
      <c r="A3280" t="str">
        <f t="shared" si="204"/>
        <v>2024</v>
      </c>
      <c r="B3280" t="str">
        <f t="shared" si="205"/>
        <v>12</v>
      </c>
      <c r="C3280" s="3">
        <f t="shared" si="206"/>
        <v>45627</v>
      </c>
      <c r="D3280">
        <v>202412</v>
      </c>
      <c r="E3280">
        <v>3954866380</v>
      </c>
      <c r="F3280">
        <v>41558008</v>
      </c>
      <c r="G3280" s="1">
        <f t="shared" si="207"/>
        <v>1.0508068795993052E-2</v>
      </c>
      <c r="H3280" t="s">
        <v>4</v>
      </c>
      <c r="I3280">
        <v>11</v>
      </c>
      <c r="J3280" t="s">
        <v>5</v>
      </c>
    </row>
    <row r="3281" spans="1:10" x14ac:dyDescent="0.25">
      <c r="A3281" t="str">
        <f t="shared" si="204"/>
        <v>2024</v>
      </c>
      <c r="B3281" t="str">
        <f t="shared" si="205"/>
        <v>12</v>
      </c>
      <c r="C3281" s="3">
        <f t="shared" si="206"/>
        <v>45627</v>
      </c>
      <c r="D3281">
        <v>202412</v>
      </c>
      <c r="E3281">
        <v>432292572</v>
      </c>
      <c r="F3281">
        <v>10462004</v>
      </c>
      <c r="G3281" s="1">
        <f t="shared" si="207"/>
        <v>2.4201211581308411E-2</v>
      </c>
      <c r="H3281" t="s">
        <v>4</v>
      </c>
      <c r="I3281">
        <v>12</v>
      </c>
      <c r="J3281" t="s">
        <v>6</v>
      </c>
    </row>
    <row r="3282" spans="1:10" x14ac:dyDescent="0.25">
      <c r="A3282" t="str">
        <f t="shared" si="204"/>
        <v>2024</v>
      </c>
      <c r="B3282" t="str">
        <f t="shared" si="205"/>
        <v>12</v>
      </c>
      <c r="C3282" s="3">
        <f t="shared" si="206"/>
        <v>45627</v>
      </c>
      <c r="D3282">
        <v>202412</v>
      </c>
      <c r="E3282">
        <v>177127544</v>
      </c>
      <c r="F3282">
        <v>172630</v>
      </c>
      <c r="G3282" s="1">
        <f t="shared" si="207"/>
        <v>9.7460844373250047E-4</v>
      </c>
      <c r="H3282" t="s">
        <v>4</v>
      </c>
      <c r="I3282">
        <v>13</v>
      </c>
      <c r="J3282" t="s">
        <v>7</v>
      </c>
    </row>
    <row r="3283" spans="1:10" x14ac:dyDescent="0.25">
      <c r="A3283" t="str">
        <f t="shared" si="204"/>
        <v>2024</v>
      </c>
      <c r="B3283" t="str">
        <f t="shared" si="205"/>
        <v>12</v>
      </c>
      <c r="C3283" s="3">
        <f t="shared" si="206"/>
        <v>45627</v>
      </c>
      <c r="D3283">
        <v>202412</v>
      </c>
      <c r="E3283">
        <v>1608508455</v>
      </c>
      <c r="F3283">
        <v>6768784</v>
      </c>
      <c r="G3283" s="1">
        <f t="shared" si="207"/>
        <v>4.2081121668707672E-3</v>
      </c>
      <c r="H3283" t="s">
        <v>4</v>
      </c>
      <c r="I3283">
        <v>14</v>
      </c>
      <c r="J3283" t="s">
        <v>8</v>
      </c>
    </row>
    <row r="3284" spans="1:10" x14ac:dyDescent="0.25">
      <c r="A3284" t="str">
        <f t="shared" si="204"/>
        <v>2024</v>
      </c>
      <c r="B3284" t="str">
        <f t="shared" si="205"/>
        <v>12</v>
      </c>
      <c r="C3284" s="3">
        <f t="shared" si="206"/>
        <v>45627</v>
      </c>
      <c r="D3284">
        <v>202412</v>
      </c>
      <c r="E3284">
        <v>592265690</v>
      </c>
      <c r="F3284">
        <v>6930045</v>
      </c>
      <c r="G3284" s="1">
        <f t="shared" si="207"/>
        <v>1.1700905720201351E-2</v>
      </c>
      <c r="H3284" t="s">
        <v>4</v>
      </c>
      <c r="I3284">
        <v>16</v>
      </c>
      <c r="J3284" t="s">
        <v>9</v>
      </c>
    </row>
    <row r="3285" spans="1:10" x14ac:dyDescent="0.25">
      <c r="A3285" t="str">
        <f t="shared" si="204"/>
        <v>2024</v>
      </c>
      <c r="B3285" t="str">
        <f t="shared" si="205"/>
        <v>12</v>
      </c>
      <c r="C3285" s="3">
        <f t="shared" si="206"/>
        <v>45627</v>
      </c>
      <c r="D3285">
        <v>202412</v>
      </c>
      <c r="E3285">
        <v>188620</v>
      </c>
      <c r="F3285">
        <v>596</v>
      </c>
      <c r="G3285" s="1">
        <f t="shared" si="207"/>
        <v>3.1597921747428693E-3</v>
      </c>
      <c r="H3285" t="s">
        <v>4</v>
      </c>
      <c r="I3285">
        <v>17</v>
      </c>
      <c r="J3285" t="s">
        <v>10</v>
      </c>
    </row>
    <row r="3286" spans="1:10" x14ac:dyDescent="0.25">
      <c r="A3286" t="str">
        <f t="shared" si="204"/>
        <v>2024</v>
      </c>
      <c r="B3286" t="str">
        <f t="shared" si="205"/>
        <v>12</v>
      </c>
      <c r="C3286" s="3">
        <f t="shared" si="206"/>
        <v>45627</v>
      </c>
      <c r="D3286">
        <v>202412</v>
      </c>
      <c r="E3286">
        <v>1789151</v>
      </c>
      <c r="F3286">
        <v>3684</v>
      </c>
      <c r="G3286" s="1">
        <f t="shared" si="207"/>
        <v>2.059077182417806E-3</v>
      </c>
      <c r="H3286" t="s">
        <v>4</v>
      </c>
      <c r="I3286">
        <v>21</v>
      </c>
      <c r="J3286" t="s">
        <v>11</v>
      </c>
    </row>
    <row r="3287" spans="1:10" x14ac:dyDescent="0.25">
      <c r="A3287" t="str">
        <f t="shared" si="204"/>
        <v>2024</v>
      </c>
      <c r="B3287" t="str">
        <f t="shared" si="205"/>
        <v>12</v>
      </c>
      <c r="C3287" s="3">
        <f t="shared" si="206"/>
        <v>45627</v>
      </c>
      <c r="D3287">
        <v>202412</v>
      </c>
      <c r="E3287">
        <v>17960611</v>
      </c>
      <c r="F3287">
        <v>57246</v>
      </c>
      <c r="G3287" s="1">
        <f t="shared" si="207"/>
        <v>3.1873080487072516E-3</v>
      </c>
      <c r="H3287" t="s">
        <v>4</v>
      </c>
      <c r="I3287">
        <v>22</v>
      </c>
      <c r="J3287" t="s">
        <v>12</v>
      </c>
    </row>
    <row r="3288" spans="1:10" x14ac:dyDescent="0.25">
      <c r="A3288" t="str">
        <f t="shared" si="204"/>
        <v>2024</v>
      </c>
      <c r="B3288" t="str">
        <f t="shared" si="205"/>
        <v>12</v>
      </c>
      <c r="C3288" s="3">
        <f t="shared" si="206"/>
        <v>45627</v>
      </c>
      <c r="D3288">
        <v>202412</v>
      </c>
      <c r="E3288">
        <v>3198295</v>
      </c>
      <c r="F3288">
        <v>14232</v>
      </c>
      <c r="G3288" s="1">
        <f t="shared" si="207"/>
        <v>4.4498709468638762E-3</v>
      </c>
      <c r="H3288" t="s">
        <v>4</v>
      </c>
      <c r="I3288">
        <v>24</v>
      </c>
      <c r="J3288" t="s">
        <v>13</v>
      </c>
    </row>
    <row r="3289" spans="1:10" x14ac:dyDescent="0.25">
      <c r="A3289" t="str">
        <f t="shared" si="204"/>
        <v>2024</v>
      </c>
      <c r="B3289" t="str">
        <f t="shared" si="205"/>
        <v>12</v>
      </c>
      <c r="C3289" s="3">
        <f t="shared" si="206"/>
        <v>45627</v>
      </c>
      <c r="D3289">
        <v>202412</v>
      </c>
      <c r="E3289">
        <v>53477349</v>
      </c>
      <c r="F3289">
        <v>75153</v>
      </c>
      <c r="G3289" s="1">
        <f t="shared" si="207"/>
        <v>1.4053239624873702E-3</v>
      </c>
      <c r="H3289" t="s">
        <v>14</v>
      </c>
      <c r="I3289">
        <v>31</v>
      </c>
      <c r="J3289" t="s">
        <v>15</v>
      </c>
    </row>
    <row r="3290" spans="1:10" x14ac:dyDescent="0.25">
      <c r="A3290" t="str">
        <f t="shared" si="204"/>
        <v>2024</v>
      </c>
      <c r="B3290" t="str">
        <f t="shared" si="205"/>
        <v>12</v>
      </c>
      <c r="C3290" s="3">
        <f t="shared" si="206"/>
        <v>45627</v>
      </c>
      <c r="D3290">
        <v>202412</v>
      </c>
      <c r="E3290">
        <v>5169397</v>
      </c>
      <c r="F3290">
        <v>482</v>
      </c>
      <c r="G3290" s="1">
        <f t="shared" si="207"/>
        <v>9.3241049197807785E-5</v>
      </c>
      <c r="H3290" t="s">
        <v>14</v>
      </c>
      <c r="I3290">
        <v>32</v>
      </c>
      <c r="J3290" t="s">
        <v>16</v>
      </c>
    </row>
    <row r="3291" spans="1:10" x14ac:dyDescent="0.25">
      <c r="A3291" t="str">
        <f t="shared" si="204"/>
        <v>2024</v>
      </c>
      <c r="B3291" t="str">
        <f t="shared" si="205"/>
        <v>12</v>
      </c>
      <c r="C3291" s="3">
        <f t="shared" si="206"/>
        <v>45627</v>
      </c>
      <c r="D3291">
        <v>202412</v>
      </c>
      <c r="E3291">
        <v>94450</v>
      </c>
      <c r="F3291">
        <v>0</v>
      </c>
      <c r="G3291" s="1">
        <f t="shared" si="207"/>
        <v>0</v>
      </c>
      <c r="H3291" t="s">
        <v>17</v>
      </c>
      <c r="I3291">
        <v>51</v>
      </c>
      <c r="J3291" t="s">
        <v>18</v>
      </c>
    </row>
    <row r="3292" spans="1:10" x14ac:dyDescent="0.25">
      <c r="A3292" t="str">
        <f t="shared" si="204"/>
        <v>2024</v>
      </c>
      <c r="B3292" t="str">
        <f t="shared" si="205"/>
        <v>12</v>
      </c>
      <c r="C3292" s="3">
        <f t="shared" si="206"/>
        <v>45627</v>
      </c>
      <c r="D3292">
        <v>202412</v>
      </c>
      <c r="E3292">
        <v>30886</v>
      </c>
      <c r="F3292">
        <v>99</v>
      </c>
      <c r="G3292" s="1">
        <f t="shared" si="207"/>
        <v>3.2053357508256167E-3</v>
      </c>
      <c r="H3292" t="s">
        <v>17</v>
      </c>
      <c r="I3292">
        <v>52</v>
      </c>
      <c r="J3292" t="s">
        <v>19</v>
      </c>
    </row>
    <row r="3293" spans="1:10" x14ac:dyDescent="0.25">
      <c r="A3293" t="str">
        <f t="shared" si="204"/>
        <v>2024</v>
      </c>
      <c r="B3293" t="str">
        <f t="shared" si="205"/>
        <v>12</v>
      </c>
      <c r="C3293" s="3">
        <f t="shared" si="206"/>
        <v>45627</v>
      </c>
      <c r="D3293">
        <v>202412</v>
      </c>
      <c r="E3293">
        <v>4027261330</v>
      </c>
      <c r="F3293">
        <v>6873860</v>
      </c>
      <c r="G3293" s="1">
        <f t="shared" si="207"/>
        <v>1.7068323698775218E-3</v>
      </c>
      <c r="H3293" t="s">
        <v>17</v>
      </c>
      <c r="I3293">
        <v>61</v>
      </c>
      <c r="J3293" t="s">
        <v>20</v>
      </c>
    </row>
    <row r="3294" spans="1:10" x14ac:dyDescent="0.25">
      <c r="A3294" t="str">
        <f t="shared" si="204"/>
        <v>2024</v>
      </c>
      <c r="B3294" t="str">
        <f t="shared" si="205"/>
        <v>12</v>
      </c>
      <c r="C3294" s="3">
        <f t="shared" si="206"/>
        <v>45627</v>
      </c>
      <c r="D3294">
        <v>202412</v>
      </c>
      <c r="E3294">
        <v>1393183</v>
      </c>
      <c r="F3294">
        <v>18344</v>
      </c>
      <c r="G3294" s="1">
        <f t="shared" si="207"/>
        <v>1.3166970886093213E-2</v>
      </c>
      <c r="H3294" t="s">
        <v>17</v>
      </c>
      <c r="I3294">
        <v>62</v>
      </c>
      <c r="J3294" t="s">
        <v>21</v>
      </c>
    </row>
    <row r="3295" spans="1:10" x14ac:dyDescent="0.25">
      <c r="A3295" t="str">
        <f t="shared" si="204"/>
        <v>2024</v>
      </c>
      <c r="B3295" t="str">
        <f t="shared" si="205"/>
        <v>12</v>
      </c>
      <c r="C3295" s="3">
        <f t="shared" si="206"/>
        <v>45627</v>
      </c>
      <c r="D3295">
        <v>202412</v>
      </c>
      <c r="E3295">
        <v>266021</v>
      </c>
      <c r="F3295">
        <v>21702</v>
      </c>
      <c r="G3295" s="1">
        <f t="shared" si="207"/>
        <v>8.1580025637073769E-2</v>
      </c>
      <c r="H3295" t="s">
        <v>17</v>
      </c>
      <c r="I3295">
        <v>71</v>
      </c>
      <c r="J3295" t="s">
        <v>22</v>
      </c>
    </row>
    <row r="3296" spans="1:10" x14ac:dyDescent="0.25">
      <c r="A3296" t="str">
        <f t="shared" si="204"/>
        <v>2024</v>
      </c>
      <c r="B3296" t="str">
        <f t="shared" si="205"/>
        <v>12</v>
      </c>
      <c r="C3296" s="3">
        <f t="shared" si="206"/>
        <v>45627</v>
      </c>
      <c r="D3296">
        <v>202412</v>
      </c>
      <c r="E3296">
        <v>172971844</v>
      </c>
      <c r="F3296">
        <v>3061</v>
      </c>
      <c r="G3296" s="1">
        <f t="shared" si="207"/>
        <v>1.7696521752985415E-5</v>
      </c>
      <c r="H3296" t="s">
        <v>17</v>
      </c>
      <c r="I3296">
        <v>72</v>
      </c>
      <c r="J3296" t="s">
        <v>23</v>
      </c>
    </row>
    <row r="3297" spans="1:10" x14ac:dyDescent="0.25">
      <c r="A3297" t="str">
        <f t="shared" si="204"/>
        <v>2024</v>
      </c>
      <c r="B3297" t="str">
        <f t="shared" si="205"/>
        <v>12</v>
      </c>
      <c r="C3297" s="3">
        <f t="shared" si="206"/>
        <v>45627</v>
      </c>
      <c r="D3297">
        <v>202412</v>
      </c>
      <c r="E3297">
        <v>32575727</v>
      </c>
      <c r="F3297">
        <v>169407</v>
      </c>
      <c r="G3297" s="1">
        <f t="shared" si="207"/>
        <v>5.2004058113576408E-3</v>
      </c>
      <c r="H3297" t="s">
        <v>17</v>
      </c>
      <c r="I3297">
        <v>81</v>
      </c>
      <c r="J3297" t="s">
        <v>24</v>
      </c>
    </row>
    <row r="3298" spans="1:10" x14ac:dyDescent="0.25">
      <c r="A3298" t="str">
        <f t="shared" si="204"/>
        <v>2024</v>
      </c>
      <c r="B3298" t="str">
        <f t="shared" si="205"/>
        <v>12</v>
      </c>
      <c r="C3298" s="3">
        <f t="shared" si="206"/>
        <v>45627</v>
      </c>
      <c r="D3298">
        <v>202412</v>
      </c>
      <c r="E3298">
        <v>66462488</v>
      </c>
      <c r="F3298">
        <v>181134</v>
      </c>
      <c r="G3298" s="1">
        <f t="shared" si="207"/>
        <v>2.7253568960584201E-3</v>
      </c>
      <c r="H3298" t="s">
        <v>17</v>
      </c>
      <c r="I3298">
        <v>89</v>
      </c>
      <c r="J3298" t="s">
        <v>25</v>
      </c>
    </row>
    <row r="3299" spans="1:10" x14ac:dyDescent="0.25">
      <c r="A3299" t="str">
        <f t="shared" si="204"/>
        <v>2024</v>
      </c>
      <c r="B3299" t="str">
        <f t="shared" si="205"/>
        <v>12</v>
      </c>
      <c r="C3299" s="3">
        <f t="shared" si="206"/>
        <v>45627</v>
      </c>
      <c r="D3299">
        <v>202412</v>
      </c>
      <c r="E3299">
        <v>51718371</v>
      </c>
      <c r="F3299">
        <v>148494</v>
      </c>
      <c r="G3299" s="1">
        <f t="shared" si="207"/>
        <v>2.8712041220323821E-3</v>
      </c>
      <c r="H3299" t="s">
        <v>17</v>
      </c>
      <c r="I3299">
        <v>91</v>
      </c>
      <c r="J3299" t="s">
        <v>26</v>
      </c>
    </row>
    <row r="3300" spans="1:10" x14ac:dyDescent="0.25">
      <c r="A3300" t="str">
        <f t="shared" si="204"/>
        <v>2024</v>
      </c>
      <c r="B3300" t="str">
        <f t="shared" si="205"/>
        <v>12</v>
      </c>
      <c r="C3300" s="3">
        <f t="shared" si="206"/>
        <v>45627</v>
      </c>
      <c r="D3300">
        <v>202412</v>
      </c>
      <c r="E3300">
        <v>11143367</v>
      </c>
      <c r="F3300">
        <v>91080</v>
      </c>
      <c r="G3300" s="1">
        <f t="shared" si="207"/>
        <v>8.1734721651005489E-3</v>
      </c>
      <c r="H3300" t="s">
        <v>17</v>
      </c>
      <c r="I3300">
        <v>99</v>
      </c>
      <c r="J3300" t="s">
        <v>27</v>
      </c>
    </row>
    <row r="3301" spans="1:10" x14ac:dyDescent="0.25">
      <c r="A3301" t="str">
        <f t="shared" si="204"/>
        <v>2024</v>
      </c>
      <c r="B3301" t="str">
        <f t="shared" si="205"/>
        <v>12</v>
      </c>
      <c r="C3301" s="3">
        <f t="shared" si="206"/>
        <v>45627</v>
      </c>
      <c r="D3301">
        <v>202412</v>
      </c>
      <c r="E3301">
        <v>1429894161</v>
      </c>
      <c r="F3301">
        <v>13609586</v>
      </c>
      <c r="G3301" s="1">
        <f t="shared" si="207"/>
        <v>9.5178974578664644E-3</v>
      </c>
      <c r="H3301" t="s">
        <v>113</v>
      </c>
      <c r="I3301">
        <v>351</v>
      </c>
      <c r="J3301" t="s">
        <v>114</v>
      </c>
    </row>
    <row r="3302" spans="1:10" x14ac:dyDescent="0.25">
      <c r="A3302" t="str">
        <f t="shared" si="204"/>
        <v>2024</v>
      </c>
      <c r="B3302" t="str">
        <f t="shared" si="205"/>
        <v>12</v>
      </c>
      <c r="C3302" s="3">
        <f t="shared" si="206"/>
        <v>45627</v>
      </c>
      <c r="D3302">
        <v>202412</v>
      </c>
      <c r="E3302">
        <v>52004254</v>
      </c>
      <c r="F3302">
        <v>760</v>
      </c>
      <c r="G3302" s="1">
        <f t="shared" si="207"/>
        <v>1.461418906230248E-5</v>
      </c>
      <c r="H3302" t="s">
        <v>113</v>
      </c>
      <c r="I3302">
        <v>352</v>
      </c>
      <c r="J3302" t="s">
        <v>115</v>
      </c>
    </row>
    <row r="3303" spans="1:10" x14ac:dyDescent="0.25">
      <c r="A3303" t="str">
        <f t="shared" si="204"/>
        <v>2024</v>
      </c>
      <c r="B3303" t="str">
        <f t="shared" si="205"/>
        <v>12</v>
      </c>
      <c r="C3303" s="3">
        <f t="shared" si="206"/>
        <v>45627</v>
      </c>
      <c r="D3303">
        <v>202412</v>
      </c>
      <c r="E3303">
        <v>278589</v>
      </c>
      <c r="F3303">
        <v>2136</v>
      </c>
      <c r="G3303" s="1">
        <f t="shared" si="207"/>
        <v>7.6672086837599471E-3</v>
      </c>
      <c r="H3303" t="s">
        <v>113</v>
      </c>
      <c r="I3303">
        <v>353</v>
      </c>
      <c r="J3303" t="s">
        <v>116</v>
      </c>
    </row>
    <row r="3304" spans="1:10" x14ac:dyDescent="0.25">
      <c r="A3304" t="str">
        <f t="shared" si="204"/>
        <v>2024</v>
      </c>
      <c r="B3304" t="str">
        <f t="shared" si="205"/>
        <v>12</v>
      </c>
      <c r="C3304" s="3">
        <f t="shared" si="206"/>
        <v>45627</v>
      </c>
      <c r="D3304">
        <v>202412</v>
      </c>
      <c r="E3304">
        <v>9985707</v>
      </c>
      <c r="F3304">
        <v>22663</v>
      </c>
      <c r="G3304" s="1">
        <f t="shared" si="207"/>
        <v>2.2695438590377226E-3</v>
      </c>
      <c r="H3304" t="s">
        <v>113</v>
      </c>
      <c r="I3304">
        <v>360</v>
      </c>
      <c r="J3304" t="s">
        <v>117</v>
      </c>
    </row>
    <row r="3305" spans="1:10" x14ac:dyDescent="0.25">
      <c r="A3305" t="str">
        <f t="shared" si="204"/>
        <v>2024</v>
      </c>
      <c r="B3305" t="str">
        <f t="shared" si="205"/>
        <v>12</v>
      </c>
      <c r="C3305" s="3">
        <f t="shared" si="206"/>
        <v>45627</v>
      </c>
      <c r="D3305">
        <v>202412</v>
      </c>
      <c r="E3305">
        <v>4529107</v>
      </c>
      <c r="F3305">
        <v>31064</v>
      </c>
      <c r="G3305" s="1">
        <f t="shared" si="207"/>
        <v>6.8587472099908434E-3</v>
      </c>
      <c r="H3305" t="s">
        <v>113</v>
      </c>
      <c r="I3305">
        <v>370</v>
      </c>
      <c r="J3305" t="s">
        <v>118</v>
      </c>
    </row>
    <row r="3306" spans="1:10" x14ac:dyDescent="0.25">
      <c r="A3306" t="str">
        <f t="shared" si="204"/>
        <v>2024</v>
      </c>
      <c r="B3306" t="str">
        <f t="shared" si="205"/>
        <v>12</v>
      </c>
      <c r="C3306" s="3">
        <f t="shared" si="206"/>
        <v>45627</v>
      </c>
      <c r="D3306">
        <v>202412</v>
      </c>
      <c r="E3306">
        <v>122777598</v>
      </c>
      <c r="F3306">
        <v>138619</v>
      </c>
      <c r="G3306" s="1">
        <f t="shared" si="207"/>
        <v>1.1290251825907198E-3</v>
      </c>
      <c r="H3306" t="s">
        <v>113</v>
      </c>
      <c r="I3306">
        <v>381</v>
      </c>
      <c r="J3306" t="s">
        <v>119</v>
      </c>
    </row>
    <row r="3307" spans="1:10" x14ac:dyDescent="0.25">
      <c r="A3307" t="str">
        <f t="shared" si="204"/>
        <v>2024</v>
      </c>
      <c r="B3307" t="str">
        <f t="shared" si="205"/>
        <v>12</v>
      </c>
      <c r="C3307" s="3">
        <f t="shared" si="206"/>
        <v>45627</v>
      </c>
      <c r="D3307">
        <v>202412</v>
      </c>
      <c r="E3307">
        <v>20642836</v>
      </c>
      <c r="F3307">
        <v>35134</v>
      </c>
      <c r="G3307" s="1">
        <f t="shared" si="207"/>
        <v>1.7019948228043859E-3</v>
      </c>
      <c r="H3307" t="s">
        <v>113</v>
      </c>
      <c r="I3307">
        <v>382</v>
      </c>
      <c r="J3307" t="s">
        <v>120</v>
      </c>
    </row>
    <row r="3308" spans="1:10" x14ac:dyDescent="0.25">
      <c r="A3308" t="str">
        <f t="shared" si="204"/>
        <v>2024</v>
      </c>
      <c r="B3308" t="str">
        <f t="shared" si="205"/>
        <v>12</v>
      </c>
      <c r="C3308" s="3">
        <f t="shared" si="206"/>
        <v>45627</v>
      </c>
      <c r="D3308">
        <v>202412</v>
      </c>
      <c r="E3308">
        <v>1411555</v>
      </c>
      <c r="F3308">
        <v>11978</v>
      </c>
      <c r="G3308" s="1">
        <f t="shared" si="207"/>
        <v>8.4856771432923264E-3</v>
      </c>
      <c r="H3308" t="s">
        <v>113</v>
      </c>
      <c r="I3308">
        <v>390</v>
      </c>
      <c r="J3308" t="s">
        <v>121</v>
      </c>
    </row>
    <row r="3309" spans="1:10" x14ac:dyDescent="0.25">
      <c r="A3309" t="str">
        <f t="shared" si="204"/>
        <v>2024</v>
      </c>
      <c r="B3309" t="str">
        <f t="shared" si="205"/>
        <v>12</v>
      </c>
      <c r="C3309" s="3">
        <f t="shared" si="206"/>
        <v>45627</v>
      </c>
      <c r="D3309">
        <v>202412</v>
      </c>
      <c r="E3309">
        <v>157813649</v>
      </c>
      <c r="F3309">
        <v>3704110</v>
      </c>
      <c r="G3309" s="1">
        <f t="shared" si="207"/>
        <v>2.3471417228303239E-2</v>
      </c>
      <c r="H3309" t="s">
        <v>122</v>
      </c>
      <c r="I3309">
        <v>410</v>
      </c>
      <c r="J3309" t="s">
        <v>123</v>
      </c>
    </row>
    <row r="3310" spans="1:10" x14ac:dyDescent="0.25">
      <c r="A3310" t="str">
        <f t="shared" si="204"/>
        <v>2024</v>
      </c>
      <c r="B3310" t="str">
        <f t="shared" si="205"/>
        <v>12</v>
      </c>
      <c r="C3310" s="3">
        <f t="shared" si="206"/>
        <v>45627</v>
      </c>
      <c r="D3310">
        <v>202412</v>
      </c>
      <c r="E3310">
        <v>168106288</v>
      </c>
      <c r="F3310">
        <v>664415</v>
      </c>
      <c r="G3310" s="1">
        <f t="shared" si="207"/>
        <v>3.9523506699523344E-3</v>
      </c>
      <c r="H3310" t="s">
        <v>122</v>
      </c>
      <c r="I3310">
        <v>421</v>
      </c>
      <c r="J3310" t="s">
        <v>124</v>
      </c>
    </row>
    <row r="3311" spans="1:10" x14ac:dyDescent="0.25">
      <c r="A3311" t="str">
        <f t="shared" si="204"/>
        <v>2024</v>
      </c>
      <c r="B3311" t="str">
        <f t="shared" si="205"/>
        <v>12</v>
      </c>
      <c r="C3311" s="3">
        <f t="shared" si="206"/>
        <v>45627</v>
      </c>
      <c r="D3311">
        <v>202412</v>
      </c>
      <c r="E3311">
        <v>60649242</v>
      </c>
      <c r="F3311">
        <v>13722627</v>
      </c>
      <c r="G3311" s="1">
        <f t="shared" si="207"/>
        <v>0.22626213531242484</v>
      </c>
      <c r="H3311" t="s">
        <v>122</v>
      </c>
      <c r="I3311">
        <v>422</v>
      </c>
      <c r="J3311" t="s">
        <v>125</v>
      </c>
    </row>
    <row r="3312" spans="1:10" x14ac:dyDescent="0.25">
      <c r="A3312" t="str">
        <f t="shared" si="204"/>
        <v>2024</v>
      </c>
      <c r="B3312" t="str">
        <f t="shared" si="205"/>
        <v>12</v>
      </c>
      <c r="C3312" s="3">
        <f t="shared" si="206"/>
        <v>45627</v>
      </c>
      <c r="D3312">
        <v>202412</v>
      </c>
      <c r="E3312">
        <v>494076717</v>
      </c>
      <c r="F3312">
        <v>7955563</v>
      </c>
      <c r="G3312" s="1">
        <f t="shared" si="207"/>
        <v>1.610187795997681E-2</v>
      </c>
      <c r="H3312" t="s">
        <v>122</v>
      </c>
      <c r="I3312">
        <v>429</v>
      </c>
      <c r="J3312" t="s">
        <v>126</v>
      </c>
    </row>
    <row r="3313" spans="1:10" x14ac:dyDescent="0.25">
      <c r="A3313" t="str">
        <f t="shared" si="204"/>
        <v>2024</v>
      </c>
      <c r="B3313" t="str">
        <f t="shared" si="205"/>
        <v>12</v>
      </c>
      <c r="C3313" s="3">
        <f t="shared" si="206"/>
        <v>45627</v>
      </c>
      <c r="D3313">
        <v>202412</v>
      </c>
      <c r="E3313">
        <v>119336059</v>
      </c>
      <c r="F3313">
        <v>250358</v>
      </c>
      <c r="G3313" s="1">
        <f t="shared" si="207"/>
        <v>2.0979241488107126E-3</v>
      </c>
      <c r="H3313" t="s">
        <v>122</v>
      </c>
      <c r="I3313">
        <v>431</v>
      </c>
      <c r="J3313" t="s">
        <v>127</v>
      </c>
    </row>
    <row r="3314" spans="1:10" x14ac:dyDescent="0.25">
      <c r="A3314" t="str">
        <f t="shared" si="204"/>
        <v>2024</v>
      </c>
      <c r="B3314" t="str">
        <f t="shared" si="205"/>
        <v>12</v>
      </c>
      <c r="C3314" s="3">
        <f t="shared" si="206"/>
        <v>45627</v>
      </c>
      <c r="D3314">
        <v>202412</v>
      </c>
      <c r="E3314">
        <v>179280001</v>
      </c>
      <c r="F3314">
        <v>4053269</v>
      </c>
      <c r="G3314" s="1">
        <f t="shared" si="207"/>
        <v>2.2608595366975705E-2</v>
      </c>
      <c r="H3314" t="s">
        <v>122</v>
      </c>
      <c r="I3314">
        <v>432</v>
      </c>
      <c r="J3314" t="s">
        <v>128</v>
      </c>
    </row>
    <row r="3315" spans="1:10" x14ac:dyDescent="0.25">
      <c r="A3315" t="str">
        <f t="shared" si="204"/>
        <v>2024</v>
      </c>
      <c r="B3315" t="str">
        <f t="shared" si="205"/>
        <v>12</v>
      </c>
      <c r="C3315" s="3">
        <f t="shared" si="206"/>
        <v>45627</v>
      </c>
      <c r="D3315">
        <v>202412</v>
      </c>
      <c r="E3315">
        <v>3786373</v>
      </c>
      <c r="F3315">
        <v>106686</v>
      </c>
      <c r="G3315" s="1">
        <f t="shared" si="207"/>
        <v>2.8176304870122411E-2</v>
      </c>
      <c r="H3315" t="s">
        <v>122</v>
      </c>
      <c r="I3315">
        <v>433</v>
      </c>
      <c r="J3315" t="s">
        <v>129</v>
      </c>
    </row>
    <row r="3316" spans="1:10" x14ac:dyDescent="0.25">
      <c r="A3316" t="str">
        <f t="shared" si="204"/>
        <v>2024</v>
      </c>
      <c r="B3316" t="str">
        <f t="shared" si="205"/>
        <v>12</v>
      </c>
      <c r="C3316" s="3">
        <f t="shared" si="206"/>
        <v>45627</v>
      </c>
      <c r="D3316">
        <v>202412</v>
      </c>
      <c r="E3316">
        <v>15734818</v>
      </c>
      <c r="F3316">
        <v>119460</v>
      </c>
      <c r="G3316" s="1">
        <f t="shared" si="207"/>
        <v>7.5920801880263247E-3</v>
      </c>
      <c r="H3316" t="s">
        <v>122</v>
      </c>
      <c r="I3316">
        <v>439</v>
      </c>
      <c r="J3316" t="s">
        <v>130</v>
      </c>
    </row>
    <row r="3317" spans="1:10" x14ac:dyDescent="0.25">
      <c r="A3317" t="str">
        <f t="shared" si="204"/>
        <v>2024</v>
      </c>
      <c r="B3317" t="str">
        <f t="shared" si="205"/>
        <v>12</v>
      </c>
      <c r="C3317" s="3">
        <f t="shared" si="206"/>
        <v>45627</v>
      </c>
      <c r="D3317">
        <v>202412</v>
      </c>
      <c r="E3317">
        <v>1214912709</v>
      </c>
      <c r="F3317">
        <v>264121</v>
      </c>
      <c r="G3317" s="1">
        <f t="shared" si="207"/>
        <v>2.1739915801638059E-4</v>
      </c>
      <c r="H3317" t="s">
        <v>131</v>
      </c>
      <c r="I3317">
        <v>451</v>
      </c>
      <c r="J3317" t="s">
        <v>132</v>
      </c>
    </row>
    <row r="3318" spans="1:10" x14ac:dyDescent="0.25">
      <c r="A3318" t="str">
        <f t="shared" si="204"/>
        <v>2024</v>
      </c>
      <c r="B3318" t="str">
        <f t="shared" si="205"/>
        <v>12</v>
      </c>
      <c r="C3318" s="3">
        <f t="shared" si="206"/>
        <v>45627</v>
      </c>
      <c r="D3318">
        <v>202412</v>
      </c>
      <c r="E3318">
        <v>82183757</v>
      </c>
      <c r="F3318">
        <v>1154239</v>
      </c>
      <c r="G3318" s="1">
        <f t="shared" si="207"/>
        <v>1.4044612246188744E-2</v>
      </c>
      <c r="H3318" t="s">
        <v>131</v>
      </c>
      <c r="I3318">
        <v>452</v>
      </c>
      <c r="J3318" t="s">
        <v>133</v>
      </c>
    </row>
    <row r="3319" spans="1:10" x14ac:dyDescent="0.25">
      <c r="A3319" t="str">
        <f t="shared" si="204"/>
        <v>2024</v>
      </c>
      <c r="B3319" t="str">
        <f t="shared" si="205"/>
        <v>12</v>
      </c>
      <c r="C3319" s="3">
        <f t="shared" si="206"/>
        <v>45627</v>
      </c>
      <c r="D3319">
        <v>202412</v>
      </c>
      <c r="E3319">
        <v>254504804</v>
      </c>
      <c r="F3319">
        <v>725758</v>
      </c>
      <c r="G3319" s="1">
        <f t="shared" si="207"/>
        <v>2.8516475468966002E-3</v>
      </c>
      <c r="H3319" t="s">
        <v>131</v>
      </c>
      <c r="I3319">
        <v>453</v>
      </c>
      <c r="J3319" t="s">
        <v>134</v>
      </c>
    </row>
    <row r="3320" spans="1:10" x14ac:dyDescent="0.25">
      <c r="A3320" t="str">
        <f t="shared" si="204"/>
        <v>2024</v>
      </c>
      <c r="B3320" t="str">
        <f t="shared" si="205"/>
        <v>12</v>
      </c>
      <c r="C3320" s="3">
        <f t="shared" si="206"/>
        <v>45627</v>
      </c>
      <c r="D3320">
        <v>202412</v>
      </c>
      <c r="E3320">
        <v>38362778</v>
      </c>
      <c r="F3320">
        <v>93509</v>
      </c>
      <c r="G3320" s="1">
        <f t="shared" si="207"/>
        <v>2.4374929260858012E-3</v>
      </c>
      <c r="H3320" t="s">
        <v>131</v>
      </c>
      <c r="I3320">
        <v>454</v>
      </c>
      <c r="J3320" t="s">
        <v>135</v>
      </c>
    </row>
    <row r="3321" spans="1:10" x14ac:dyDescent="0.25">
      <c r="A3321" t="str">
        <f t="shared" si="204"/>
        <v>2024</v>
      </c>
      <c r="B3321" t="str">
        <f t="shared" si="205"/>
        <v>12</v>
      </c>
      <c r="C3321" s="3">
        <f t="shared" si="206"/>
        <v>45627</v>
      </c>
      <c r="D3321">
        <v>202412</v>
      </c>
      <c r="E3321">
        <v>1632510614</v>
      </c>
      <c r="F3321">
        <v>19868064</v>
      </c>
      <c r="G3321" s="1">
        <f t="shared" si="207"/>
        <v>1.2170251041320336E-2</v>
      </c>
      <c r="H3321" t="s">
        <v>131</v>
      </c>
      <c r="I3321">
        <v>461</v>
      </c>
      <c r="J3321" t="s">
        <v>136</v>
      </c>
    </row>
    <row r="3322" spans="1:10" x14ac:dyDescent="0.25">
      <c r="A3322" t="str">
        <f t="shared" si="204"/>
        <v>2024</v>
      </c>
      <c r="B3322" t="str">
        <f t="shared" si="205"/>
        <v>12</v>
      </c>
      <c r="C3322" s="3">
        <f t="shared" si="206"/>
        <v>45627</v>
      </c>
      <c r="D3322">
        <v>202412</v>
      </c>
      <c r="E3322">
        <v>139756185</v>
      </c>
      <c r="F3322">
        <v>1747913</v>
      </c>
      <c r="G3322" s="1">
        <f t="shared" si="207"/>
        <v>1.2506874024931348E-2</v>
      </c>
      <c r="H3322" t="s">
        <v>131</v>
      </c>
      <c r="I3322">
        <v>462</v>
      </c>
      <c r="J3322" t="s">
        <v>137</v>
      </c>
    </row>
    <row r="3323" spans="1:10" x14ac:dyDescent="0.25">
      <c r="A3323" t="str">
        <f t="shared" si="204"/>
        <v>2024</v>
      </c>
      <c r="B3323" t="str">
        <f t="shared" si="205"/>
        <v>12</v>
      </c>
      <c r="C3323" s="3">
        <f t="shared" si="206"/>
        <v>45627</v>
      </c>
      <c r="D3323">
        <v>202412</v>
      </c>
      <c r="E3323">
        <v>504775530</v>
      </c>
      <c r="F3323">
        <v>7390967</v>
      </c>
      <c r="G3323" s="1">
        <f t="shared" si="207"/>
        <v>1.4642086552808929E-2</v>
      </c>
      <c r="H3323" t="s">
        <v>131</v>
      </c>
      <c r="I3323">
        <v>463</v>
      </c>
      <c r="J3323" t="s">
        <v>138</v>
      </c>
    </row>
    <row r="3324" spans="1:10" x14ac:dyDescent="0.25">
      <c r="A3324" t="str">
        <f t="shared" si="204"/>
        <v>2024</v>
      </c>
      <c r="B3324" t="str">
        <f t="shared" si="205"/>
        <v>12</v>
      </c>
      <c r="C3324" s="3">
        <f t="shared" si="206"/>
        <v>45627</v>
      </c>
      <c r="D3324">
        <v>202412</v>
      </c>
      <c r="E3324">
        <v>661202523</v>
      </c>
      <c r="F3324">
        <v>2726690</v>
      </c>
      <c r="G3324" s="1">
        <f t="shared" si="207"/>
        <v>4.1238348390270733E-3</v>
      </c>
      <c r="H3324" t="s">
        <v>131</v>
      </c>
      <c r="I3324">
        <v>464</v>
      </c>
      <c r="J3324" t="s">
        <v>139</v>
      </c>
    </row>
    <row r="3325" spans="1:10" x14ac:dyDescent="0.25">
      <c r="A3325" t="str">
        <f t="shared" si="204"/>
        <v>2024</v>
      </c>
      <c r="B3325" t="str">
        <f t="shared" si="205"/>
        <v>12</v>
      </c>
      <c r="C3325" s="3">
        <f t="shared" si="206"/>
        <v>45627</v>
      </c>
      <c r="D3325">
        <v>202412</v>
      </c>
      <c r="E3325">
        <v>635663189</v>
      </c>
      <c r="F3325">
        <v>1096934</v>
      </c>
      <c r="G3325" s="1">
        <f t="shared" si="207"/>
        <v>1.7256528598512254E-3</v>
      </c>
      <c r="H3325" t="s">
        <v>131</v>
      </c>
      <c r="I3325">
        <v>465</v>
      </c>
      <c r="J3325" t="s">
        <v>140</v>
      </c>
    </row>
    <row r="3326" spans="1:10" x14ac:dyDescent="0.25">
      <c r="A3326" t="str">
        <f t="shared" si="204"/>
        <v>2024</v>
      </c>
      <c r="B3326" t="str">
        <f t="shared" si="205"/>
        <v>12</v>
      </c>
      <c r="C3326" s="3">
        <f t="shared" si="206"/>
        <v>45627</v>
      </c>
      <c r="D3326">
        <v>202412</v>
      </c>
      <c r="E3326">
        <v>1123504516</v>
      </c>
      <c r="F3326">
        <v>11376016</v>
      </c>
      <c r="G3326" s="1">
        <f t="shared" si="207"/>
        <v>1.0125474208596772E-2</v>
      </c>
      <c r="H3326" t="s">
        <v>131</v>
      </c>
      <c r="I3326">
        <v>466</v>
      </c>
      <c r="J3326" t="s">
        <v>141</v>
      </c>
    </row>
    <row r="3327" spans="1:10" x14ac:dyDescent="0.25">
      <c r="A3327" t="str">
        <f t="shared" si="204"/>
        <v>2024</v>
      </c>
      <c r="B3327" t="str">
        <f t="shared" si="205"/>
        <v>12</v>
      </c>
      <c r="C3327" s="3">
        <f t="shared" si="206"/>
        <v>45627</v>
      </c>
      <c r="D3327">
        <v>202412</v>
      </c>
      <c r="E3327">
        <v>275741940</v>
      </c>
      <c r="F3327">
        <v>1084516</v>
      </c>
      <c r="G3327" s="1">
        <f t="shared" si="207"/>
        <v>3.9330832299214261E-3</v>
      </c>
      <c r="H3327" t="s">
        <v>131</v>
      </c>
      <c r="I3327">
        <v>469</v>
      </c>
      <c r="J3327" t="s">
        <v>142</v>
      </c>
    </row>
    <row r="3328" spans="1:10" x14ac:dyDescent="0.25">
      <c r="A3328" t="str">
        <f t="shared" si="204"/>
        <v>2024</v>
      </c>
      <c r="B3328" t="str">
        <f t="shared" si="205"/>
        <v>12</v>
      </c>
      <c r="C3328" s="3">
        <f t="shared" si="206"/>
        <v>45627</v>
      </c>
      <c r="D3328">
        <v>202412</v>
      </c>
      <c r="E3328">
        <v>433694766</v>
      </c>
      <c r="F3328">
        <v>2753285</v>
      </c>
      <c r="G3328" s="1">
        <f t="shared" si="207"/>
        <v>6.3484395382350546E-3</v>
      </c>
      <c r="H3328" t="s">
        <v>131</v>
      </c>
      <c r="I3328">
        <v>471</v>
      </c>
      <c r="J3328" t="s">
        <v>143</v>
      </c>
    </row>
    <row r="3329" spans="1:10" x14ac:dyDescent="0.25">
      <c r="A3329" t="str">
        <f t="shared" si="204"/>
        <v>2024</v>
      </c>
      <c r="B3329" t="str">
        <f t="shared" si="205"/>
        <v>12</v>
      </c>
      <c r="C3329" s="3">
        <f t="shared" si="206"/>
        <v>45627</v>
      </c>
      <c r="D3329">
        <v>202412</v>
      </c>
      <c r="E3329">
        <v>319856140</v>
      </c>
      <c r="F3329">
        <v>4119528</v>
      </c>
      <c r="G3329" s="1">
        <f t="shared" si="207"/>
        <v>1.2879315057075347E-2</v>
      </c>
      <c r="H3329" t="s">
        <v>131</v>
      </c>
      <c r="I3329">
        <v>472</v>
      </c>
      <c r="J3329" t="s">
        <v>144</v>
      </c>
    </row>
    <row r="3330" spans="1:10" x14ac:dyDescent="0.25">
      <c r="A3330" t="str">
        <f t="shared" si="204"/>
        <v>2024</v>
      </c>
      <c r="B3330" t="str">
        <f t="shared" si="205"/>
        <v>12</v>
      </c>
      <c r="C3330" s="3">
        <f t="shared" si="206"/>
        <v>45627</v>
      </c>
      <c r="D3330">
        <v>202412</v>
      </c>
      <c r="E3330">
        <v>264894004</v>
      </c>
      <c r="F3330">
        <v>516382</v>
      </c>
      <c r="G3330" s="1">
        <f t="shared" si="207"/>
        <v>1.949391047749046E-3</v>
      </c>
      <c r="H3330" t="s">
        <v>131</v>
      </c>
      <c r="I3330">
        <v>473</v>
      </c>
      <c r="J3330" t="s">
        <v>145</v>
      </c>
    </row>
    <row r="3331" spans="1:10" x14ac:dyDescent="0.25">
      <c r="A3331" t="str">
        <f t="shared" ref="A3331:A3394" si="208">LEFT(D3331,4)</f>
        <v>2024</v>
      </c>
      <c r="B3331" t="str">
        <f t="shared" ref="B3331:B3394" si="209">RIGHT(D3331,2)</f>
        <v>12</v>
      </c>
      <c r="C3331" s="3">
        <f t="shared" ref="C3331:C3394" si="210">DATE(A3331,B3331,1)</f>
        <v>45627</v>
      </c>
      <c r="D3331">
        <v>202412</v>
      </c>
      <c r="E3331">
        <v>14602318</v>
      </c>
      <c r="F3331">
        <v>171438</v>
      </c>
      <c r="G3331" s="1">
        <f t="shared" ref="G3331:G3394" si="211">F3331/E3331</f>
        <v>1.1740464767306122E-2</v>
      </c>
      <c r="H3331" t="s">
        <v>131</v>
      </c>
      <c r="I3331">
        <v>474</v>
      </c>
      <c r="J3331" t="s">
        <v>146</v>
      </c>
    </row>
    <row r="3332" spans="1:10" x14ac:dyDescent="0.25">
      <c r="A3332" t="str">
        <f t="shared" si="208"/>
        <v>2024</v>
      </c>
      <c r="B3332" t="str">
        <f t="shared" si="209"/>
        <v>12</v>
      </c>
      <c r="C3332" s="3">
        <f t="shared" si="210"/>
        <v>45627</v>
      </c>
      <c r="D3332">
        <v>202412</v>
      </c>
      <c r="E3332">
        <v>744408229</v>
      </c>
      <c r="F3332">
        <v>5280263</v>
      </c>
      <c r="G3332" s="1">
        <f t="shared" si="211"/>
        <v>7.0932356659910052E-3</v>
      </c>
      <c r="H3332" t="s">
        <v>131</v>
      </c>
      <c r="I3332">
        <v>475</v>
      </c>
      <c r="J3332" t="s">
        <v>147</v>
      </c>
    </row>
    <row r="3333" spans="1:10" x14ac:dyDescent="0.25">
      <c r="A3333" t="str">
        <f t="shared" si="208"/>
        <v>2024</v>
      </c>
      <c r="B3333" t="str">
        <f t="shared" si="209"/>
        <v>12</v>
      </c>
      <c r="C3333" s="3">
        <f t="shared" si="210"/>
        <v>45627</v>
      </c>
      <c r="D3333">
        <v>202412</v>
      </c>
      <c r="E3333">
        <v>21786337</v>
      </c>
      <c r="F3333">
        <v>309730</v>
      </c>
      <c r="G3333" s="1">
        <f t="shared" si="211"/>
        <v>1.4216708389299219E-2</v>
      </c>
      <c r="H3333" t="s">
        <v>131</v>
      </c>
      <c r="I3333">
        <v>476</v>
      </c>
      <c r="J3333" t="s">
        <v>148</v>
      </c>
    </row>
    <row r="3334" spans="1:10" x14ac:dyDescent="0.25">
      <c r="A3334" t="str">
        <f t="shared" si="208"/>
        <v>2024</v>
      </c>
      <c r="B3334" t="str">
        <f t="shared" si="209"/>
        <v>12</v>
      </c>
      <c r="C3334" s="3">
        <f t="shared" si="210"/>
        <v>45627</v>
      </c>
      <c r="D3334">
        <v>202412</v>
      </c>
      <c r="E3334">
        <v>607283305</v>
      </c>
      <c r="F3334">
        <v>3763924</v>
      </c>
      <c r="G3334" s="1">
        <f t="shared" si="211"/>
        <v>6.1979704843030383E-3</v>
      </c>
      <c r="H3334" t="s">
        <v>131</v>
      </c>
      <c r="I3334">
        <v>477</v>
      </c>
      <c r="J3334" t="s">
        <v>149</v>
      </c>
    </row>
    <row r="3335" spans="1:10" x14ac:dyDescent="0.25">
      <c r="A3335" t="str">
        <f t="shared" si="208"/>
        <v>2024</v>
      </c>
      <c r="B3335" t="str">
        <f t="shared" si="209"/>
        <v>12</v>
      </c>
      <c r="C3335" s="3">
        <f t="shared" si="210"/>
        <v>45627</v>
      </c>
      <c r="D3335">
        <v>202412</v>
      </c>
      <c r="E3335">
        <v>4007765</v>
      </c>
      <c r="F3335">
        <v>140801</v>
      </c>
      <c r="G3335" s="1">
        <f t="shared" si="211"/>
        <v>3.5132049908115873E-2</v>
      </c>
      <c r="H3335" t="s">
        <v>131</v>
      </c>
      <c r="I3335">
        <v>478</v>
      </c>
      <c r="J3335" t="s">
        <v>150</v>
      </c>
    </row>
    <row r="3336" spans="1:10" x14ac:dyDescent="0.25">
      <c r="A3336" t="str">
        <f t="shared" si="208"/>
        <v>2024</v>
      </c>
      <c r="B3336" t="str">
        <f t="shared" si="209"/>
        <v>12</v>
      </c>
      <c r="C3336" s="3">
        <f t="shared" si="210"/>
        <v>45627</v>
      </c>
      <c r="D3336">
        <v>202412</v>
      </c>
      <c r="E3336">
        <v>36777376</v>
      </c>
      <c r="F3336">
        <v>422540</v>
      </c>
      <c r="G3336" s="1">
        <f t="shared" si="211"/>
        <v>1.1489128533802956E-2</v>
      </c>
      <c r="H3336" t="s">
        <v>131</v>
      </c>
      <c r="I3336">
        <v>479</v>
      </c>
      <c r="J3336" t="s">
        <v>151</v>
      </c>
    </row>
    <row r="3337" spans="1:10" x14ac:dyDescent="0.25">
      <c r="A3337" t="str">
        <f t="shared" si="208"/>
        <v>2024</v>
      </c>
      <c r="B3337" t="str">
        <f t="shared" si="209"/>
        <v>12</v>
      </c>
      <c r="C3337" s="3">
        <f t="shared" si="210"/>
        <v>45627</v>
      </c>
      <c r="D3337">
        <v>202412</v>
      </c>
      <c r="E3337">
        <v>19871862</v>
      </c>
      <c r="F3337">
        <v>53075</v>
      </c>
      <c r="G3337" s="1">
        <f t="shared" si="211"/>
        <v>2.67086194539797E-3</v>
      </c>
      <c r="H3337" t="s">
        <v>152</v>
      </c>
      <c r="I3337">
        <v>491</v>
      </c>
      <c r="J3337" t="s">
        <v>153</v>
      </c>
    </row>
    <row r="3338" spans="1:10" x14ac:dyDescent="0.25">
      <c r="A3338" t="str">
        <f t="shared" si="208"/>
        <v>2024</v>
      </c>
      <c r="B3338" t="str">
        <f t="shared" si="209"/>
        <v>12</v>
      </c>
      <c r="C3338" s="3">
        <f t="shared" si="210"/>
        <v>45627</v>
      </c>
      <c r="D3338">
        <v>202412</v>
      </c>
      <c r="E3338">
        <v>1611795737</v>
      </c>
      <c r="F3338">
        <v>4996583</v>
      </c>
      <c r="G3338" s="1">
        <f t="shared" si="211"/>
        <v>3.1000100603938998E-3</v>
      </c>
      <c r="H3338" t="s">
        <v>152</v>
      </c>
      <c r="I3338">
        <v>492</v>
      </c>
      <c r="J3338" t="s">
        <v>154</v>
      </c>
    </row>
    <row r="3339" spans="1:10" x14ac:dyDescent="0.25">
      <c r="A3339" t="str">
        <f t="shared" si="208"/>
        <v>2024</v>
      </c>
      <c r="B3339" t="str">
        <f t="shared" si="209"/>
        <v>12</v>
      </c>
      <c r="C3339" s="3">
        <f t="shared" si="210"/>
        <v>45627</v>
      </c>
      <c r="D3339">
        <v>202412</v>
      </c>
      <c r="E3339">
        <v>106958564</v>
      </c>
      <c r="F3339">
        <v>234</v>
      </c>
      <c r="G3339" s="1">
        <f t="shared" si="211"/>
        <v>2.1877631042241741E-6</v>
      </c>
      <c r="H3339" t="s">
        <v>152</v>
      </c>
      <c r="I3339">
        <v>493</v>
      </c>
      <c r="J3339" t="s">
        <v>155</v>
      </c>
    </row>
    <row r="3340" spans="1:10" x14ac:dyDescent="0.25">
      <c r="A3340" t="str">
        <f t="shared" si="208"/>
        <v>2024</v>
      </c>
      <c r="B3340" t="str">
        <f t="shared" si="209"/>
        <v>12</v>
      </c>
      <c r="C3340" s="3">
        <f t="shared" si="210"/>
        <v>45627</v>
      </c>
      <c r="D3340">
        <v>202412</v>
      </c>
      <c r="E3340">
        <v>4092476</v>
      </c>
      <c r="F3340">
        <v>19253</v>
      </c>
      <c r="G3340" s="1">
        <f t="shared" si="211"/>
        <v>4.7044869658368184E-3</v>
      </c>
      <c r="H3340" t="s">
        <v>152</v>
      </c>
      <c r="I3340">
        <v>501</v>
      </c>
      <c r="J3340" t="s">
        <v>156</v>
      </c>
    </row>
    <row r="3341" spans="1:10" x14ac:dyDescent="0.25">
      <c r="A3341" t="str">
        <f t="shared" si="208"/>
        <v>2024</v>
      </c>
      <c r="B3341" t="str">
        <f t="shared" si="209"/>
        <v>12</v>
      </c>
      <c r="C3341" s="3">
        <f t="shared" si="210"/>
        <v>45627</v>
      </c>
      <c r="D3341">
        <v>202412</v>
      </c>
      <c r="E3341">
        <v>3321344</v>
      </c>
      <c r="F3341">
        <v>49300</v>
      </c>
      <c r="G3341" s="1">
        <f t="shared" si="211"/>
        <v>1.484338870047788E-2</v>
      </c>
      <c r="H3341" t="s">
        <v>152</v>
      </c>
      <c r="I3341">
        <v>502</v>
      </c>
      <c r="J3341" t="s">
        <v>157</v>
      </c>
    </row>
    <row r="3342" spans="1:10" x14ac:dyDescent="0.25">
      <c r="A3342" t="str">
        <f t="shared" si="208"/>
        <v>2024</v>
      </c>
      <c r="B3342" t="str">
        <f t="shared" si="209"/>
        <v>12</v>
      </c>
      <c r="C3342" s="3">
        <f t="shared" si="210"/>
        <v>45627</v>
      </c>
      <c r="D3342">
        <v>202412</v>
      </c>
      <c r="E3342">
        <v>172071263</v>
      </c>
      <c r="F3342">
        <v>26482</v>
      </c>
      <c r="G3342" s="1">
        <f t="shared" si="211"/>
        <v>1.5390135190673879E-4</v>
      </c>
      <c r="H3342" t="s">
        <v>152</v>
      </c>
      <c r="I3342">
        <v>511</v>
      </c>
      <c r="J3342" t="s">
        <v>158</v>
      </c>
    </row>
    <row r="3343" spans="1:10" x14ac:dyDescent="0.25">
      <c r="A3343" t="str">
        <f t="shared" si="208"/>
        <v>2024</v>
      </c>
      <c r="B3343" t="str">
        <f t="shared" si="209"/>
        <v>12</v>
      </c>
      <c r="C3343" s="3">
        <f t="shared" si="210"/>
        <v>45627</v>
      </c>
      <c r="D3343">
        <v>202412</v>
      </c>
      <c r="E3343">
        <v>795488</v>
      </c>
      <c r="F3343">
        <v>2604</v>
      </c>
      <c r="G3343" s="1">
        <f t="shared" si="211"/>
        <v>3.2734623275272536E-3</v>
      </c>
      <c r="H3343" t="s">
        <v>152</v>
      </c>
      <c r="I3343">
        <v>512</v>
      </c>
      <c r="J3343" t="s">
        <v>159</v>
      </c>
    </row>
    <row r="3344" spans="1:10" x14ac:dyDescent="0.25">
      <c r="A3344" t="str">
        <f t="shared" si="208"/>
        <v>2024</v>
      </c>
      <c r="B3344" t="str">
        <f t="shared" si="209"/>
        <v>12</v>
      </c>
      <c r="C3344" s="3">
        <f t="shared" si="210"/>
        <v>45627</v>
      </c>
      <c r="D3344">
        <v>202412</v>
      </c>
      <c r="E3344">
        <v>33484595</v>
      </c>
      <c r="F3344">
        <v>30969</v>
      </c>
      <c r="G3344" s="1">
        <f t="shared" si="211"/>
        <v>9.2487306476306491E-4</v>
      </c>
      <c r="H3344" t="s">
        <v>152</v>
      </c>
      <c r="I3344">
        <v>521</v>
      </c>
      <c r="J3344" t="s">
        <v>160</v>
      </c>
    </row>
    <row r="3345" spans="1:10" x14ac:dyDescent="0.25">
      <c r="A3345" t="str">
        <f t="shared" si="208"/>
        <v>2024</v>
      </c>
      <c r="B3345" t="str">
        <f t="shared" si="209"/>
        <v>12</v>
      </c>
      <c r="C3345" s="3">
        <f t="shared" si="210"/>
        <v>45627</v>
      </c>
      <c r="D3345">
        <v>202412</v>
      </c>
      <c r="E3345">
        <v>45541096</v>
      </c>
      <c r="F3345">
        <v>191394</v>
      </c>
      <c r="G3345" s="1">
        <f t="shared" si="211"/>
        <v>4.2026656538964278E-3</v>
      </c>
      <c r="H3345" t="s">
        <v>152</v>
      </c>
      <c r="I3345">
        <v>522</v>
      </c>
      <c r="J3345" t="s">
        <v>161</v>
      </c>
    </row>
    <row r="3346" spans="1:10" x14ac:dyDescent="0.25">
      <c r="A3346" t="str">
        <f t="shared" si="208"/>
        <v>2024</v>
      </c>
      <c r="B3346" t="str">
        <f t="shared" si="209"/>
        <v>12</v>
      </c>
      <c r="C3346" s="3">
        <f t="shared" si="210"/>
        <v>45627</v>
      </c>
      <c r="D3346">
        <v>202412</v>
      </c>
      <c r="E3346">
        <v>180937721</v>
      </c>
      <c r="F3346">
        <v>7841699</v>
      </c>
      <c r="G3346" s="1">
        <f t="shared" si="211"/>
        <v>4.3339216149406459E-2</v>
      </c>
      <c r="H3346" t="s">
        <v>152</v>
      </c>
      <c r="I3346">
        <v>523</v>
      </c>
      <c r="J3346" t="s">
        <v>162</v>
      </c>
    </row>
    <row r="3347" spans="1:10" x14ac:dyDescent="0.25">
      <c r="A3347" t="str">
        <f t="shared" si="208"/>
        <v>2024</v>
      </c>
      <c r="B3347" t="str">
        <f t="shared" si="209"/>
        <v>12</v>
      </c>
      <c r="C3347" s="3">
        <f t="shared" si="210"/>
        <v>45627</v>
      </c>
      <c r="D3347">
        <v>202412</v>
      </c>
      <c r="E3347">
        <v>48735469</v>
      </c>
      <c r="F3347">
        <v>102674</v>
      </c>
      <c r="G3347" s="1">
        <f t="shared" si="211"/>
        <v>2.1067612994552284E-3</v>
      </c>
      <c r="H3347" t="s">
        <v>152</v>
      </c>
      <c r="I3347">
        <v>524</v>
      </c>
      <c r="J3347" t="s">
        <v>163</v>
      </c>
    </row>
    <row r="3348" spans="1:10" x14ac:dyDescent="0.25">
      <c r="A3348" t="str">
        <f t="shared" si="208"/>
        <v>2024</v>
      </c>
      <c r="B3348" t="str">
        <f t="shared" si="209"/>
        <v>12</v>
      </c>
      <c r="C3348" s="3">
        <f t="shared" si="210"/>
        <v>45627</v>
      </c>
      <c r="D3348">
        <v>202412</v>
      </c>
      <c r="E3348">
        <v>16529224</v>
      </c>
      <c r="F3348">
        <v>204326</v>
      </c>
      <c r="G3348" s="1">
        <f t="shared" si="211"/>
        <v>1.2361499850204703E-2</v>
      </c>
      <c r="H3348" t="s">
        <v>152</v>
      </c>
      <c r="I3348">
        <v>530</v>
      </c>
      <c r="J3348" t="s">
        <v>164</v>
      </c>
    </row>
    <row r="3349" spans="1:10" x14ac:dyDescent="0.25">
      <c r="A3349" t="str">
        <f t="shared" si="208"/>
        <v>2024</v>
      </c>
      <c r="B3349" t="str">
        <f t="shared" si="209"/>
        <v>12</v>
      </c>
      <c r="C3349" s="3">
        <f t="shared" si="210"/>
        <v>45627</v>
      </c>
      <c r="D3349">
        <v>202412</v>
      </c>
      <c r="E3349">
        <v>110275359</v>
      </c>
      <c r="F3349">
        <v>985411</v>
      </c>
      <c r="G3349" s="1">
        <f t="shared" si="211"/>
        <v>8.9359128724305487E-3</v>
      </c>
      <c r="H3349" t="s">
        <v>165</v>
      </c>
      <c r="I3349">
        <v>551</v>
      </c>
      <c r="J3349" t="s">
        <v>166</v>
      </c>
    </row>
    <row r="3350" spans="1:10" x14ac:dyDescent="0.25">
      <c r="A3350" t="str">
        <f t="shared" si="208"/>
        <v>2024</v>
      </c>
      <c r="B3350" t="str">
        <f t="shared" si="209"/>
        <v>12</v>
      </c>
      <c r="C3350" s="3">
        <f t="shared" si="210"/>
        <v>45627</v>
      </c>
      <c r="D3350">
        <v>202412</v>
      </c>
      <c r="E3350">
        <v>1958558</v>
      </c>
      <c r="F3350">
        <v>12026</v>
      </c>
      <c r="G3350" s="1">
        <f t="shared" si="211"/>
        <v>6.1402317419244155E-3</v>
      </c>
      <c r="H3350" t="s">
        <v>165</v>
      </c>
      <c r="I3350">
        <v>552</v>
      </c>
      <c r="J3350" t="s">
        <v>167</v>
      </c>
    </row>
    <row r="3351" spans="1:10" x14ac:dyDescent="0.25">
      <c r="A3351" t="str">
        <f t="shared" si="208"/>
        <v>2024</v>
      </c>
      <c r="B3351" t="str">
        <f t="shared" si="209"/>
        <v>12</v>
      </c>
      <c r="C3351" s="3">
        <f t="shared" si="210"/>
        <v>45627</v>
      </c>
      <c r="D3351">
        <v>202412</v>
      </c>
      <c r="E3351">
        <v>170484527</v>
      </c>
      <c r="F3351">
        <v>2344261</v>
      </c>
      <c r="G3351" s="1">
        <f t="shared" si="211"/>
        <v>1.3750579253447441E-2</v>
      </c>
      <c r="H3351" t="s">
        <v>165</v>
      </c>
      <c r="I3351">
        <v>561</v>
      </c>
      <c r="J3351" t="s">
        <v>168</v>
      </c>
    </row>
    <row r="3352" spans="1:10" x14ac:dyDescent="0.25">
      <c r="A3352" t="str">
        <f t="shared" si="208"/>
        <v>2024</v>
      </c>
      <c r="B3352" t="str">
        <f t="shared" si="209"/>
        <v>12</v>
      </c>
      <c r="C3352" s="3">
        <f t="shared" si="210"/>
        <v>45627</v>
      </c>
      <c r="D3352">
        <v>202412</v>
      </c>
      <c r="E3352">
        <v>13975334</v>
      </c>
      <c r="F3352">
        <v>171746</v>
      </c>
      <c r="G3352" s="1">
        <f t="shared" si="211"/>
        <v>1.2289223284395207E-2</v>
      </c>
      <c r="H3352" t="s">
        <v>165</v>
      </c>
      <c r="I3352">
        <v>562</v>
      </c>
      <c r="J3352" t="s">
        <v>169</v>
      </c>
    </row>
    <row r="3353" spans="1:10" x14ac:dyDescent="0.25">
      <c r="A3353" t="str">
        <f t="shared" si="208"/>
        <v>2024</v>
      </c>
      <c r="B3353" t="str">
        <f t="shared" si="209"/>
        <v>12</v>
      </c>
      <c r="C3353" s="3">
        <f t="shared" si="210"/>
        <v>45627</v>
      </c>
      <c r="D3353">
        <v>202412</v>
      </c>
      <c r="E3353">
        <v>4664672</v>
      </c>
      <c r="F3353">
        <v>57496</v>
      </c>
      <c r="G3353" s="1">
        <f t="shared" si="211"/>
        <v>1.2325839844687901E-2</v>
      </c>
      <c r="H3353" t="s">
        <v>152</v>
      </c>
      <c r="I3353">
        <v>581</v>
      </c>
      <c r="J3353" t="s">
        <v>170</v>
      </c>
    </row>
    <row r="3354" spans="1:10" x14ac:dyDescent="0.25">
      <c r="A3354" t="str">
        <f t="shared" si="208"/>
        <v>2024</v>
      </c>
      <c r="B3354" t="str">
        <f t="shared" si="209"/>
        <v>12</v>
      </c>
      <c r="C3354" s="3">
        <f t="shared" si="210"/>
        <v>45627</v>
      </c>
      <c r="D3354">
        <v>202412</v>
      </c>
      <c r="E3354">
        <v>11149060</v>
      </c>
      <c r="F3354">
        <v>26379</v>
      </c>
      <c r="G3354" s="1">
        <f t="shared" si="211"/>
        <v>2.3660290643336746E-3</v>
      </c>
      <c r="H3354" t="s">
        <v>152</v>
      </c>
      <c r="I3354">
        <v>591</v>
      </c>
      <c r="J3354" t="s">
        <v>171</v>
      </c>
    </row>
    <row r="3355" spans="1:10" x14ac:dyDescent="0.25">
      <c r="A3355" t="str">
        <f t="shared" si="208"/>
        <v>2024</v>
      </c>
      <c r="B3355" t="str">
        <f t="shared" si="209"/>
        <v>12</v>
      </c>
      <c r="C3355" s="3">
        <f t="shared" si="210"/>
        <v>45627</v>
      </c>
      <c r="D3355">
        <v>202412</v>
      </c>
      <c r="E3355">
        <v>1360432</v>
      </c>
      <c r="F3355">
        <v>1741</v>
      </c>
      <c r="G3355" s="1">
        <f t="shared" si="211"/>
        <v>1.2797405530008115E-3</v>
      </c>
      <c r="H3355" t="s">
        <v>152</v>
      </c>
      <c r="I3355">
        <v>592</v>
      </c>
      <c r="J3355" t="s">
        <v>172</v>
      </c>
    </row>
    <row r="3356" spans="1:10" x14ac:dyDescent="0.25">
      <c r="A3356" t="str">
        <f t="shared" si="208"/>
        <v>2024</v>
      </c>
      <c r="B3356" t="str">
        <f t="shared" si="209"/>
        <v>12</v>
      </c>
      <c r="C3356" s="3">
        <f t="shared" si="210"/>
        <v>45627</v>
      </c>
      <c r="D3356">
        <v>202412</v>
      </c>
      <c r="E3356">
        <v>1726803</v>
      </c>
      <c r="F3356">
        <v>26074</v>
      </c>
      <c r="G3356" s="1">
        <f t="shared" si="211"/>
        <v>1.5099579975249059E-2</v>
      </c>
      <c r="H3356" t="s">
        <v>152</v>
      </c>
      <c r="I3356">
        <v>601</v>
      </c>
      <c r="J3356" t="s">
        <v>173</v>
      </c>
    </row>
    <row r="3357" spans="1:10" x14ac:dyDescent="0.25">
      <c r="A3357" t="str">
        <f t="shared" si="208"/>
        <v>2024</v>
      </c>
      <c r="B3357" t="str">
        <f t="shared" si="209"/>
        <v>12</v>
      </c>
      <c r="C3357" s="3">
        <f t="shared" si="210"/>
        <v>45627</v>
      </c>
      <c r="D3357">
        <v>202412</v>
      </c>
      <c r="E3357">
        <v>19748611</v>
      </c>
      <c r="F3357">
        <v>39356</v>
      </c>
      <c r="G3357" s="1">
        <f t="shared" si="211"/>
        <v>1.992849016064978E-3</v>
      </c>
      <c r="H3357" t="s">
        <v>152</v>
      </c>
      <c r="I3357">
        <v>602</v>
      </c>
      <c r="J3357" t="s">
        <v>174</v>
      </c>
    </row>
    <row r="3358" spans="1:10" x14ac:dyDescent="0.25">
      <c r="A3358" t="str">
        <f t="shared" si="208"/>
        <v>2024</v>
      </c>
      <c r="B3358" t="str">
        <f t="shared" si="209"/>
        <v>12</v>
      </c>
      <c r="C3358" s="3">
        <f t="shared" si="210"/>
        <v>45627</v>
      </c>
      <c r="D3358">
        <v>202412</v>
      </c>
      <c r="E3358">
        <v>805392</v>
      </c>
      <c r="F3358">
        <v>579</v>
      </c>
      <c r="G3358" s="1">
        <f t="shared" si="211"/>
        <v>7.1890458310983963E-4</v>
      </c>
      <c r="H3358" t="s">
        <v>152</v>
      </c>
      <c r="I3358">
        <v>611</v>
      </c>
      <c r="J3358" t="s">
        <v>175</v>
      </c>
    </row>
    <row r="3359" spans="1:10" x14ac:dyDescent="0.25">
      <c r="A3359" t="str">
        <f t="shared" si="208"/>
        <v>2024</v>
      </c>
      <c r="B3359" t="str">
        <f t="shared" si="209"/>
        <v>12</v>
      </c>
      <c r="C3359" s="3">
        <f t="shared" si="210"/>
        <v>45627</v>
      </c>
      <c r="D3359">
        <v>202412</v>
      </c>
      <c r="E3359">
        <v>340229041</v>
      </c>
      <c r="F3359">
        <v>991702</v>
      </c>
      <c r="G3359" s="1">
        <f t="shared" si="211"/>
        <v>2.9148070284805584E-3</v>
      </c>
      <c r="H3359" t="s">
        <v>152</v>
      </c>
      <c r="I3359">
        <v>612</v>
      </c>
      <c r="J3359" t="s">
        <v>176</v>
      </c>
    </row>
    <row r="3360" spans="1:10" x14ac:dyDescent="0.25">
      <c r="A3360" t="str">
        <f t="shared" si="208"/>
        <v>2024</v>
      </c>
      <c r="B3360" t="str">
        <f t="shared" si="209"/>
        <v>12</v>
      </c>
      <c r="C3360" s="3">
        <f t="shared" si="210"/>
        <v>45627</v>
      </c>
      <c r="D3360">
        <v>202412</v>
      </c>
      <c r="E3360">
        <v>1077808</v>
      </c>
      <c r="F3360">
        <v>4072</v>
      </c>
      <c r="G3360" s="1">
        <f t="shared" si="211"/>
        <v>3.778038389026617E-3</v>
      </c>
      <c r="H3360" t="s">
        <v>152</v>
      </c>
      <c r="I3360">
        <v>613</v>
      </c>
      <c r="J3360" t="s">
        <v>177</v>
      </c>
    </row>
    <row r="3361" spans="1:10" x14ac:dyDescent="0.25">
      <c r="A3361" t="str">
        <f t="shared" si="208"/>
        <v>2024</v>
      </c>
      <c r="B3361" t="str">
        <f t="shared" si="209"/>
        <v>12</v>
      </c>
      <c r="C3361" s="3">
        <f t="shared" si="210"/>
        <v>45627</v>
      </c>
      <c r="D3361">
        <v>202412</v>
      </c>
      <c r="E3361">
        <v>4280458</v>
      </c>
      <c r="F3361">
        <v>70327</v>
      </c>
      <c r="G3361" s="1">
        <f t="shared" si="211"/>
        <v>1.6429783915646409E-2</v>
      </c>
      <c r="H3361" t="s">
        <v>152</v>
      </c>
      <c r="I3361">
        <v>614</v>
      </c>
      <c r="J3361" t="s">
        <v>178</v>
      </c>
    </row>
    <row r="3362" spans="1:10" x14ac:dyDescent="0.25">
      <c r="A3362" t="str">
        <f t="shared" si="208"/>
        <v>2024</v>
      </c>
      <c r="B3362" t="str">
        <f t="shared" si="209"/>
        <v>12</v>
      </c>
      <c r="C3362" s="3">
        <f t="shared" si="210"/>
        <v>45627</v>
      </c>
      <c r="D3362">
        <v>202412</v>
      </c>
      <c r="E3362">
        <v>18000369</v>
      </c>
      <c r="F3362">
        <v>230638</v>
      </c>
      <c r="G3362" s="1">
        <f t="shared" si="211"/>
        <v>1.2812959556551312E-2</v>
      </c>
      <c r="H3362" t="s">
        <v>152</v>
      </c>
      <c r="I3362">
        <v>619</v>
      </c>
      <c r="J3362" t="s">
        <v>179</v>
      </c>
    </row>
    <row r="3363" spans="1:10" x14ac:dyDescent="0.25">
      <c r="A3363" t="str">
        <f t="shared" si="208"/>
        <v>2024</v>
      </c>
      <c r="B3363" t="str">
        <f t="shared" si="209"/>
        <v>12</v>
      </c>
      <c r="C3363" s="3">
        <f t="shared" si="210"/>
        <v>45627</v>
      </c>
      <c r="D3363">
        <v>202412</v>
      </c>
      <c r="E3363">
        <v>1305523384</v>
      </c>
      <c r="F3363">
        <v>1416255</v>
      </c>
      <c r="G3363" s="1">
        <f t="shared" si="211"/>
        <v>1.0848177959560776E-3</v>
      </c>
      <c r="H3363" t="s">
        <v>152</v>
      </c>
      <c r="I3363">
        <v>620</v>
      </c>
      <c r="J3363" t="s">
        <v>180</v>
      </c>
    </row>
    <row r="3364" spans="1:10" x14ac:dyDescent="0.25">
      <c r="A3364" t="str">
        <f t="shared" si="208"/>
        <v>2024</v>
      </c>
      <c r="B3364" t="str">
        <f t="shared" si="209"/>
        <v>12</v>
      </c>
      <c r="C3364" s="3">
        <f t="shared" si="210"/>
        <v>45627</v>
      </c>
      <c r="D3364">
        <v>202412</v>
      </c>
      <c r="E3364">
        <v>5928697</v>
      </c>
      <c r="F3364">
        <v>102819</v>
      </c>
      <c r="G3364" s="1">
        <f t="shared" si="211"/>
        <v>1.7342596526690436E-2</v>
      </c>
      <c r="H3364" t="s">
        <v>152</v>
      </c>
      <c r="I3364">
        <v>631</v>
      </c>
      <c r="J3364" t="s">
        <v>181</v>
      </c>
    </row>
    <row r="3365" spans="1:10" x14ac:dyDescent="0.25">
      <c r="A3365" t="str">
        <f t="shared" si="208"/>
        <v>2024</v>
      </c>
      <c r="B3365" t="str">
        <f t="shared" si="209"/>
        <v>12</v>
      </c>
      <c r="C3365" s="3">
        <f t="shared" si="210"/>
        <v>45627</v>
      </c>
      <c r="D3365">
        <v>202412</v>
      </c>
      <c r="E3365">
        <v>1784202</v>
      </c>
      <c r="F3365">
        <v>23524</v>
      </c>
      <c r="G3365" s="1">
        <f t="shared" si="211"/>
        <v>1.3184605778942071E-2</v>
      </c>
      <c r="H3365" t="s">
        <v>152</v>
      </c>
      <c r="I3365">
        <v>639</v>
      </c>
      <c r="J3365" t="s">
        <v>182</v>
      </c>
    </row>
    <row r="3366" spans="1:10" x14ac:dyDescent="0.25">
      <c r="A3366" t="str">
        <f t="shared" si="208"/>
        <v>2024</v>
      </c>
      <c r="B3366" t="str">
        <f t="shared" si="209"/>
        <v>12</v>
      </c>
      <c r="C3366" s="3">
        <f t="shared" si="210"/>
        <v>45627</v>
      </c>
      <c r="D3366">
        <v>202412</v>
      </c>
      <c r="E3366">
        <v>1742035714</v>
      </c>
      <c r="F3366">
        <v>4202762</v>
      </c>
      <c r="G3366" s="1">
        <f t="shared" si="211"/>
        <v>2.4125578862845289E-3</v>
      </c>
      <c r="H3366" t="s">
        <v>183</v>
      </c>
      <c r="I3366">
        <v>641</v>
      </c>
      <c r="J3366" t="s">
        <v>184</v>
      </c>
    </row>
    <row r="3367" spans="1:10" x14ac:dyDescent="0.25">
      <c r="A3367" t="str">
        <f t="shared" si="208"/>
        <v>2024</v>
      </c>
      <c r="B3367" t="str">
        <f t="shared" si="209"/>
        <v>12</v>
      </c>
      <c r="C3367" s="3">
        <f t="shared" si="210"/>
        <v>45627</v>
      </c>
      <c r="D3367">
        <v>202412</v>
      </c>
      <c r="E3367">
        <v>246922</v>
      </c>
      <c r="F3367">
        <v>22030</v>
      </c>
      <c r="G3367" s="1">
        <f t="shared" si="211"/>
        <v>8.9218457650594121E-2</v>
      </c>
      <c r="H3367" t="s">
        <v>183</v>
      </c>
      <c r="I3367">
        <v>642</v>
      </c>
      <c r="J3367" t="s">
        <v>185</v>
      </c>
    </row>
    <row r="3368" spans="1:10" x14ac:dyDescent="0.25">
      <c r="A3368" t="str">
        <f t="shared" si="208"/>
        <v>2024</v>
      </c>
      <c r="B3368" t="str">
        <f t="shared" si="209"/>
        <v>12</v>
      </c>
      <c r="C3368" s="3">
        <f t="shared" si="210"/>
        <v>45627</v>
      </c>
      <c r="D3368">
        <v>202412</v>
      </c>
      <c r="E3368">
        <v>21873041</v>
      </c>
      <c r="F3368">
        <v>4001432</v>
      </c>
      <c r="G3368" s="1">
        <f t="shared" si="211"/>
        <v>0.18293898868474667</v>
      </c>
      <c r="H3368" t="s">
        <v>183</v>
      </c>
      <c r="I3368">
        <v>643</v>
      </c>
      <c r="J3368" t="s">
        <v>186</v>
      </c>
    </row>
    <row r="3369" spans="1:10" x14ac:dyDescent="0.25">
      <c r="A3369" t="str">
        <f t="shared" si="208"/>
        <v>2024</v>
      </c>
      <c r="B3369" t="str">
        <f t="shared" si="209"/>
        <v>12</v>
      </c>
      <c r="C3369" s="3">
        <f t="shared" si="210"/>
        <v>45627</v>
      </c>
      <c r="D3369">
        <v>202412</v>
      </c>
      <c r="E3369">
        <v>1447224322</v>
      </c>
      <c r="F3369">
        <v>7575432</v>
      </c>
      <c r="G3369" s="1">
        <f t="shared" si="211"/>
        <v>5.2344559753743549E-3</v>
      </c>
      <c r="H3369" t="s">
        <v>183</v>
      </c>
      <c r="I3369">
        <v>649</v>
      </c>
      <c r="J3369" t="s">
        <v>187</v>
      </c>
    </row>
    <row r="3370" spans="1:10" x14ac:dyDescent="0.25">
      <c r="A3370" t="str">
        <f t="shared" si="208"/>
        <v>2024</v>
      </c>
      <c r="B3370" t="str">
        <f t="shared" si="209"/>
        <v>12</v>
      </c>
      <c r="C3370" s="3">
        <f t="shared" si="210"/>
        <v>45627</v>
      </c>
      <c r="D3370">
        <v>202412</v>
      </c>
      <c r="E3370">
        <v>21907735</v>
      </c>
      <c r="F3370">
        <v>106702</v>
      </c>
      <c r="G3370" s="1">
        <f t="shared" si="211"/>
        <v>4.8705171940412826E-3</v>
      </c>
      <c r="H3370" t="s">
        <v>183</v>
      </c>
      <c r="I3370">
        <v>651</v>
      </c>
      <c r="J3370" t="s">
        <v>188</v>
      </c>
    </row>
    <row r="3371" spans="1:10" x14ac:dyDescent="0.25">
      <c r="A3371" t="str">
        <f t="shared" si="208"/>
        <v>2024</v>
      </c>
      <c r="B3371" t="str">
        <f t="shared" si="209"/>
        <v>12</v>
      </c>
      <c r="C3371" s="3">
        <f t="shared" si="210"/>
        <v>45627</v>
      </c>
      <c r="D3371">
        <v>202412</v>
      </c>
      <c r="E3371">
        <v>140768</v>
      </c>
      <c r="F3371">
        <v>0</v>
      </c>
      <c r="G3371" s="1">
        <f t="shared" si="211"/>
        <v>0</v>
      </c>
      <c r="H3371" t="s">
        <v>183</v>
      </c>
      <c r="I3371">
        <v>652</v>
      </c>
      <c r="J3371" t="s">
        <v>189</v>
      </c>
    </row>
    <row r="3372" spans="1:10" x14ac:dyDescent="0.25">
      <c r="A3372" t="str">
        <f t="shared" si="208"/>
        <v>2024</v>
      </c>
      <c r="B3372" t="str">
        <f t="shared" si="209"/>
        <v>12</v>
      </c>
      <c r="C3372" s="3">
        <f t="shared" si="210"/>
        <v>45627</v>
      </c>
      <c r="D3372">
        <v>202412</v>
      </c>
      <c r="E3372">
        <v>146381</v>
      </c>
      <c r="F3372">
        <v>0</v>
      </c>
      <c r="G3372" s="1">
        <f t="shared" si="211"/>
        <v>0</v>
      </c>
      <c r="H3372" t="s">
        <v>183</v>
      </c>
      <c r="I3372">
        <v>653</v>
      </c>
      <c r="J3372" t="s">
        <v>190</v>
      </c>
    </row>
    <row r="3373" spans="1:10" x14ac:dyDescent="0.25">
      <c r="A3373" t="str">
        <f t="shared" si="208"/>
        <v>2024</v>
      </c>
      <c r="B3373" t="str">
        <f t="shared" si="209"/>
        <v>12</v>
      </c>
      <c r="C3373" s="3">
        <f t="shared" si="210"/>
        <v>45627</v>
      </c>
      <c r="D3373">
        <v>202412</v>
      </c>
      <c r="E3373">
        <v>254022521</v>
      </c>
      <c r="F3373">
        <v>162363</v>
      </c>
      <c r="G3373" s="1">
        <f t="shared" si="211"/>
        <v>6.3916773741490426E-4</v>
      </c>
      <c r="H3373" t="s">
        <v>183</v>
      </c>
      <c r="I3373">
        <v>661</v>
      </c>
      <c r="J3373" t="s">
        <v>191</v>
      </c>
    </row>
    <row r="3374" spans="1:10" x14ac:dyDescent="0.25">
      <c r="A3374" t="str">
        <f t="shared" si="208"/>
        <v>2024</v>
      </c>
      <c r="B3374" t="str">
        <f t="shared" si="209"/>
        <v>12</v>
      </c>
      <c r="C3374" s="3">
        <f t="shared" si="210"/>
        <v>45627</v>
      </c>
      <c r="D3374">
        <v>202412</v>
      </c>
      <c r="E3374">
        <v>3323725</v>
      </c>
      <c r="F3374">
        <v>41592</v>
      </c>
      <c r="G3374" s="1">
        <f t="shared" si="211"/>
        <v>1.2513670655664954E-2</v>
      </c>
      <c r="H3374" t="s">
        <v>183</v>
      </c>
      <c r="I3374">
        <v>662</v>
      </c>
      <c r="J3374" t="s">
        <v>192</v>
      </c>
    </row>
    <row r="3375" spans="1:10" x14ac:dyDescent="0.25">
      <c r="A3375" t="str">
        <f t="shared" si="208"/>
        <v>2024</v>
      </c>
      <c r="B3375" t="str">
        <f t="shared" si="209"/>
        <v>12</v>
      </c>
      <c r="C3375" s="3">
        <f t="shared" si="210"/>
        <v>45627</v>
      </c>
      <c r="D3375">
        <v>202412</v>
      </c>
      <c r="E3375">
        <v>939219</v>
      </c>
      <c r="F3375">
        <v>42916</v>
      </c>
      <c r="G3375" s="1">
        <f t="shared" si="211"/>
        <v>4.5693283462110539E-2</v>
      </c>
      <c r="H3375" t="s">
        <v>183</v>
      </c>
      <c r="I3375">
        <v>663</v>
      </c>
      <c r="J3375" t="s">
        <v>193</v>
      </c>
    </row>
    <row r="3376" spans="1:10" x14ac:dyDescent="0.25">
      <c r="A3376" t="str">
        <f t="shared" si="208"/>
        <v>2024</v>
      </c>
      <c r="B3376" t="str">
        <f t="shared" si="209"/>
        <v>12</v>
      </c>
      <c r="C3376" s="3">
        <f t="shared" si="210"/>
        <v>45627</v>
      </c>
      <c r="D3376">
        <v>202412</v>
      </c>
      <c r="E3376">
        <v>47255566</v>
      </c>
      <c r="F3376">
        <v>456366</v>
      </c>
      <c r="G3376" s="1">
        <f t="shared" si="211"/>
        <v>9.6574020507975717E-3</v>
      </c>
      <c r="H3376" t="s">
        <v>194</v>
      </c>
      <c r="I3376">
        <v>681</v>
      </c>
      <c r="J3376" t="s">
        <v>195</v>
      </c>
    </row>
    <row r="3377" spans="1:10" x14ac:dyDescent="0.25">
      <c r="A3377" t="str">
        <f t="shared" si="208"/>
        <v>2024</v>
      </c>
      <c r="B3377" t="str">
        <f t="shared" si="209"/>
        <v>12</v>
      </c>
      <c r="C3377" s="3">
        <f t="shared" si="210"/>
        <v>45627</v>
      </c>
      <c r="D3377">
        <v>202412</v>
      </c>
      <c r="E3377">
        <v>62173443</v>
      </c>
      <c r="F3377">
        <v>1069989</v>
      </c>
      <c r="G3377" s="1">
        <f t="shared" si="211"/>
        <v>1.7209743394780309E-2</v>
      </c>
      <c r="H3377" t="s">
        <v>194</v>
      </c>
      <c r="I3377">
        <v>682</v>
      </c>
      <c r="J3377" t="s">
        <v>196</v>
      </c>
    </row>
    <row r="3378" spans="1:10" x14ac:dyDescent="0.25">
      <c r="A3378" t="str">
        <f t="shared" si="208"/>
        <v>2024</v>
      </c>
      <c r="B3378" t="str">
        <f t="shared" si="209"/>
        <v>12</v>
      </c>
      <c r="C3378" s="3">
        <f t="shared" si="210"/>
        <v>45627</v>
      </c>
      <c r="D3378">
        <v>202412</v>
      </c>
      <c r="E3378">
        <v>33824880</v>
      </c>
      <c r="F3378">
        <v>215617</v>
      </c>
      <c r="G3378" s="1">
        <f t="shared" si="211"/>
        <v>6.3745089413473162E-3</v>
      </c>
      <c r="H3378" t="s">
        <v>194</v>
      </c>
      <c r="I3378">
        <v>691</v>
      </c>
      <c r="J3378" t="s">
        <v>197</v>
      </c>
    </row>
    <row r="3379" spans="1:10" x14ac:dyDescent="0.25">
      <c r="A3379" t="str">
        <f t="shared" si="208"/>
        <v>2024</v>
      </c>
      <c r="B3379" t="str">
        <f t="shared" si="209"/>
        <v>12</v>
      </c>
      <c r="C3379" s="3">
        <f t="shared" si="210"/>
        <v>45627</v>
      </c>
      <c r="D3379">
        <v>202412</v>
      </c>
      <c r="E3379">
        <v>34633025</v>
      </c>
      <c r="F3379">
        <v>330535</v>
      </c>
      <c r="G3379" s="1">
        <f t="shared" si="211"/>
        <v>9.543925198564087E-3</v>
      </c>
      <c r="H3379" t="s">
        <v>194</v>
      </c>
      <c r="I3379">
        <v>692</v>
      </c>
      <c r="J3379" t="s">
        <v>198</v>
      </c>
    </row>
    <row r="3380" spans="1:10" x14ac:dyDescent="0.25">
      <c r="A3380" t="str">
        <f t="shared" si="208"/>
        <v>2024</v>
      </c>
      <c r="B3380" t="str">
        <f t="shared" si="209"/>
        <v>12</v>
      </c>
      <c r="C3380" s="3">
        <f t="shared" si="210"/>
        <v>45627</v>
      </c>
      <c r="D3380">
        <v>202412</v>
      </c>
      <c r="E3380">
        <v>73591</v>
      </c>
      <c r="F3380">
        <v>650</v>
      </c>
      <c r="G3380" s="1">
        <f t="shared" si="211"/>
        <v>8.832601812721665E-3</v>
      </c>
      <c r="H3380" t="s">
        <v>194</v>
      </c>
      <c r="I3380">
        <v>701</v>
      </c>
      <c r="J3380" t="s">
        <v>254</v>
      </c>
    </row>
    <row r="3381" spans="1:10" x14ac:dyDescent="0.25">
      <c r="A3381" t="str">
        <f t="shared" si="208"/>
        <v>2024</v>
      </c>
      <c r="B3381" t="str">
        <f t="shared" si="209"/>
        <v>12</v>
      </c>
      <c r="C3381" s="3">
        <f t="shared" si="210"/>
        <v>45627</v>
      </c>
      <c r="D3381">
        <v>202412</v>
      </c>
      <c r="E3381">
        <v>232517930</v>
      </c>
      <c r="F3381">
        <v>3593286</v>
      </c>
      <c r="G3381" s="1">
        <f t="shared" si="211"/>
        <v>1.5453801777781179E-2</v>
      </c>
      <c r="H3381" t="s">
        <v>194</v>
      </c>
      <c r="I3381">
        <v>702</v>
      </c>
      <c r="J3381" t="s">
        <v>199</v>
      </c>
    </row>
    <row r="3382" spans="1:10" x14ac:dyDescent="0.25">
      <c r="A3382" t="str">
        <f t="shared" si="208"/>
        <v>2024</v>
      </c>
      <c r="B3382" t="str">
        <f t="shared" si="209"/>
        <v>12</v>
      </c>
      <c r="C3382" s="3">
        <f t="shared" si="210"/>
        <v>45627</v>
      </c>
      <c r="D3382">
        <v>202412</v>
      </c>
      <c r="E3382">
        <v>29712040</v>
      </c>
      <c r="F3382">
        <v>367958</v>
      </c>
      <c r="G3382" s="1">
        <f t="shared" si="211"/>
        <v>1.2384137878112711E-2</v>
      </c>
      <c r="H3382" t="s">
        <v>194</v>
      </c>
      <c r="I3382">
        <v>711</v>
      </c>
      <c r="J3382" t="s">
        <v>200</v>
      </c>
    </row>
    <row r="3383" spans="1:10" x14ac:dyDescent="0.25">
      <c r="A3383" t="str">
        <f t="shared" si="208"/>
        <v>2024</v>
      </c>
      <c r="B3383" t="str">
        <f t="shared" si="209"/>
        <v>12</v>
      </c>
      <c r="C3383" s="3">
        <f t="shared" si="210"/>
        <v>45627</v>
      </c>
      <c r="D3383">
        <v>202412</v>
      </c>
      <c r="E3383">
        <v>3275006</v>
      </c>
      <c r="F3383">
        <v>2295</v>
      </c>
      <c r="G3383" s="1">
        <f t="shared" si="211"/>
        <v>7.0076207493970999E-4</v>
      </c>
      <c r="H3383" t="s">
        <v>194</v>
      </c>
      <c r="I3383">
        <v>712</v>
      </c>
      <c r="J3383" t="s">
        <v>201</v>
      </c>
    </row>
    <row r="3384" spans="1:10" x14ac:dyDescent="0.25">
      <c r="A3384" t="str">
        <f t="shared" si="208"/>
        <v>2024</v>
      </c>
      <c r="B3384" t="str">
        <f t="shared" si="209"/>
        <v>12</v>
      </c>
      <c r="C3384" s="3">
        <f t="shared" si="210"/>
        <v>45627</v>
      </c>
      <c r="D3384">
        <v>202412</v>
      </c>
      <c r="E3384">
        <v>23757564</v>
      </c>
      <c r="F3384">
        <v>27995</v>
      </c>
      <c r="G3384" s="1">
        <f t="shared" si="211"/>
        <v>1.1783615525564827E-3</v>
      </c>
      <c r="H3384" t="s">
        <v>194</v>
      </c>
      <c r="I3384">
        <v>721</v>
      </c>
      <c r="J3384" t="s">
        <v>202</v>
      </c>
    </row>
    <row r="3385" spans="1:10" x14ac:dyDescent="0.25">
      <c r="A3385" t="str">
        <f t="shared" si="208"/>
        <v>2024</v>
      </c>
      <c r="B3385" t="str">
        <f t="shared" si="209"/>
        <v>12</v>
      </c>
      <c r="C3385" s="3">
        <f t="shared" si="210"/>
        <v>45627</v>
      </c>
      <c r="D3385">
        <v>202412</v>
      </c>
      <c r="E3385">
        <v>3177843</v>
      </c>
      <c r="F3385">
        <v>4038</v>
      </c>
      <c r="G3385" s="1">
        <f t="shared" si="211"/>
        <v>1.2706732207978808E-3</v>
      </c>
      <c r="H3385" t="s">
        <v>194</v>
      </c>
      <c r="I3385">
        <v>722</v>
      </c>
      <c r="J3385" t="s">
        <v>203</v>
      </c>
    </row>
    <row r="3386" spans="1:10" x14ac:dyDescent="0.25">
      <c r="A3386" t="str">
        <f t="shared" si="208"/>
        <v>2024</v>
      </c>
      <c r="B3386" t="str">
        <f t="shared" si="209"/>
        <v>12</v>
      </c>
      <c r="C3386" s="3">
        <f t="shared" si="210"/>
        <v>45627</v>
      </c>
      <c r="D3386">
        <v>202412</v>
      </c>
      <c r="E3386">
        <v>10494143</v>
      </c>
      <c r="F3386">
        <v>386074</v>
      </c>
      <c r="G3386" s="1">
        <f t="shared" si="211"/>
        <v>3.6789473899869668E-2</v>
      </c>
      <c r="H3386" t="s">
        <v>194</v>
      </c>
      <c r="I3386">
        <v>731</v>
      </c>
      <c r="J3386" t="s">
        <v>204</v>
      </c>
    </row>
    <row r="3387" spans="1:10" x14ac:dyDescent="0.25">
      <c r="A3387" t="str">
        <f t="shared" si="208"/>
        <v>2024</v>
      </c>
      <c r="B3387" t="str">
        <f t="shared" si="209"/>
        <v>12</v>
      </c>
      <c r="C3387" s="3">
        <f t="shared" si="210"/>
        <v>45627</v>
      </c>
      <c r="D3387">
        <v>202412</v>
      </c>
      <c r="E3387">
        <v>4197786</v>
      </c>
      <c r="F3387">
        <v>1725</v>
      </c>
      <c r="G3387" s="1">
        <f t="shared" si="211"/>
        <v>4.1093090500563868E-4</v>
      </c>
      <c r="H3387" t="s">
        <v>194</v>
      </c>
      <c r="I3387">
        <v>732</v>
      </c>
      <c r="J3387" t="s">
        <v>205</v>
      </c>
    </row>
    <row r="3388" spans="1:10" x14ac:dyDescent="0.25">
      <c r="A3388" t="str">
        <f t="shared" si="208"/>
        <v>2024</v>
      </c>
      <c r="B3388" t="str">
        <f t="shared" si="209"/>
        <v>12</v>
      </c>
      <c r="C3388" s="3">
        <f t="shared" si="210"/>
        <v>45627</v>
      </c>
      <c r="D3388">
        <v>202412</v>
      </c>
      <c r="E3388">
        <v>3043864</v>
      </c>
      <c r="F3388">
        <v>177150</v>
      </c>
      <c r="G3388" s="1">
        <f t="shared" si="211"/>
        <v>5.8199052257262476E-2</v>
      </c>
      <c r="H3388" t="s">
        <v>194</v>
      </c>
      <c r="I3388">
        <v>741</v>
      </c>
      <c r="J3388" t="s">
        <v>206</v>
      </c>
    </row>
    <row r="3389" spans="1:10" x14ac:dyDescent="0.25">
      <c r="A3389" t="str">
        <f t="shared" si="208"/>
        <v>2024</v>
      </c>
      <c r="B3389" t="str">
        <f t="shared" si="209"/>
        <v>12</v>
      </c>
      <c r="C3389" s="3">
        <f t="shared" si="210"/>
        <v>45627</v>
      </c>
      <c r="D3389">
        <v>202412</v>
      </c>
      <c r="E3389">
        <v>612682</v>
      </c>
      <c r="F3389">
        <v>26873</v>
      </c>
      <c r="G3389" s="1">
        <f t="shared" si="211"/>
        <v>4.3861252656353537E-2</v>
      </c>
      <c r="H3389" t="s">
        <v>194</v>
      </c>
      <c r="I3389">
        <v>742</v>
      </c>
      <c r="J3389" t="s">
        <v>207</v>
      </c>
    </row>
    <row r="3390" spans="1:10" x14ac:dyDescent="0.25">
      <c r="A3390" t="str">
        <f t="shared" si="208"/>
        <v>2024</v>
      </c>
      <c r="B3390" t="str">
        <f t="shared" si="209"/>
        <v>12</v>
      </c>
      <c r="C3390" s="3">
        <f t="shared" si="210"/>
        <v>45627</v>
      </c>
      <c r="D3390">
        <v>202412</v>
      </c>
      <c r="E3390">
        <v>10932993</v>
      </c>
      <c r="F3390">
        <v>140202</v>
      </c>
      <c r="G3390" s="1">
        <f t="shared" si="211"/>
        <v>1.2823752836940443E-2</v>
      </c>
      <c r="H3390" t="s">
        <v>194</v>
      </c>
      <c r="I3390">
        <v>749</v>
      </c>
      <c r="J3390" t="s">
        <v>208</v>
      </c>
    </row>
    <row r="3391" spans="1:10" x14ac:dyDescent="0.25">
      <c r="A3391" t="str">
        <f t="shared" si="208"/>
        <v>2024</v>
      </c>
      <c r="B3391" t="str">
        <f t="shared" si="209"/>
        <v>12</v>
      </c>
      <c r="C3391" s="3">
        <f t="shared" si="210"/>
        <v>45627</v>
      </c>
      <c r="D3391">
        <v>202412</v>
      </c>
      <c r="E3391">
        <v>10955818</v>
      </c>
      <c r="F3391">
        <v>124908</v>
      </c>
      <c r="G3391" s="1">
        <f t="shared" si="211"/>
        <v>1.1401065625588158E-2</v>
      </c>
      <c r="H3391" t="s">
        <v>194</v>
      </c>
      <c r="I3391">
        <v>750</v>
      </c>
      <c r="J3391" t="s">
        <v>209</v>
      </c>
    </row>
    <row r="3392" spans="1:10" x14ac:dyDescent="0.25">
      <c r="A3392" t="str">
        <f t="shared" si="208"/>
        <v>2024</v>
      </c>
      <c r="B3392" t="str">
        <f t="shared" si="209"/>
        <v>12</v>
      </c>
      <c r="C3392" s="3">
        <f t="shared" si="210"/>
        <v>45627</v>
      </c>
      <c r="D3392">
        <v>202412</v>
      </c>
      <c r="E3392">
        <v>108186824</v>
      </c>
      <c r="F3392">
        <v>1458201</v>
      </c>
      <c r="G3392" s="1">
        <f t="shared" si="211"/>
        <v>1.3478545224693906E-2</v>
      </c>
      <c r="H3392" t="s">
        <v>194</v>
      </c>
      <c r="I3392">
        <v>771</v>
      </c>
      <c r="J3392" t="s">
        <v>210</v>
      </c>
    </row>
    <row r="3393" spans="1:10" x14ac:dyDescent="0.25">
      <c r="A3393" t="str">
        <f t="shared" si="208"/>
        <v>2024</v>
      </c>
      <c r="B3393" t="str">
        <f t="shared" si="209"/>
        <v>12</v>
      </c>
      <c r="C3393" s="3">
        <f t="shared" si="210"/>
        <v>45627</v>
      </c>
      <c r="D3393">
        <v>202412</v>
      </c>
      <c r="E3393">
        <v>163591</v>
      </c>
      <c r="F3393">
        <v>735</v>
      </c>
      <c r="G3393" s="1">
        <f t="shared" si="211"/>
        <v>4.492912201771491E-3</v>
      </c>
      <c r="H3393" t="s">
        <v>194</v>
      </c>
      <c r="I3393">
        <v>772</v>
      </c>
      <c r="J3393" t="s">
        <v>211</v>
      </c>
    </row>
    <row r="3394" spans="1:10" x14ac:dyDescent="0.25">
      <c r="A3394" t="str">
        <f t="shared" si="208"/>
        <v>2024</v>
      </c>
      <c r="B3394" t="str">
        <f t="shared" si="209"/>
        <v>12</v>
      </c>
      <c r="C3394" s="3">
        <f t="shared" si="210"/>
        <v>45627</v>
      </c>
      <c r="D3394">
        <v>202412</v>
      </c>
      <c r="E3394">
        <v>17950056</v>
      </c>
      <c r="F3394">
        <v>182444</v>
      </c>
      <c r="G3394" s="1">
        <f t="shared" si="211"/>
        <v>1.0163979432710406E-2</v>
      </c>
      <c r="H3394" t="s">
        <v>194</v>
      </c>
      <c r="I3394">
        <v>773</v>
      </c>
      <c r="J3394" t="s">
        <v>212</v>
      </c>
    </row>
    <row r="3395" spans="1:10" x14ac:dyDescent="0.25">
      <c r="A3395" t="str">
        <f t="shared" ref="A3395:A3458" si="212">LEFT(D3395,4)</f>
        <v>2024</v>
      </c>
      <c r="B3395" t="str">
        <f t="shared" ref="B3395:B3458" si="213">RIGHT(D3395,2)</f>
        <v>12</v>
      </c>
      <c r="C3395" s="3">
        <f t="shared" ref="C3395:C3458" si="214">DATE(A3395,B3395,1)</f>
        <v>45627</v>
      </c>
      <c r="D3395">
        <v>202412</v>
      </c>
      <c r="E3395">
        <v>762300</v>
      </c>
      <c r="F3395">
        <v>17401</v>
      </c>
      <c r="G3395" s="1">
        <f t="shared" ref="G3395:G3458" si="215">F3395/E3395</f>
        <v>2.282697100878919E-2</v>
      </c>
      <c r="H3395" t="s">
        <v>194</v>
      </c>
      <c r="I3395">
        <v>774</v>
      </c>
      <c r="J3395" t="s">
        <v>213</v>
      </c>
    </row>
    <row r="3396" spans="1:10" x14ac:dyDescent="0.25">
      <c r="A3396" t="str">
        <f t="shared" si="212"/>
        <v>2024</v>
      </c>
      <c r="B3396" t="str">
        <f t="shared" si="213"/>
        <v>12</v>
      </c>
      <c r="C3396" s="3">
        <f t="shared" si="214"/>
        <v>45627</v>
      </c>
      <c r="D3396">
        <v>202412</v>
      </c>
      <c r="E3396">
        <v>2211095</v>
      </c>
      <c r="F3396">
        <v>5636</v>
      </c>
      <c r="G3396" s="1">
        <f t="shared" si="215"/>
        <v>2.5489632964662305E-3</v>
      </c>
      <c r="H3396" t="s">
        <v>194</v>
      </c>
      <c r="I3396">
        <v>780</v>
      </c>
      <c r="J3396" t="s">
        <v>214</v>
      </c>
    </row>
    <row r="3397" spans="1:10" x14ac:dyDescent="0.25">
      <c r="A3397" t="str">
        <f t="shared" si="212"/>
        <v>2024</v>
      </c>
      <c r="B3397" t="str">
        <f t="shared" si="213"/>
        <v>12</v>
      </c>
      <c r="C3397" s="3">
        <f t="shared" si="214"/>
        <v>45627</v>
      </c>
      <c r="D3397">
        <v>202412</v>
      </c>
      <c r="E3397">
        <v>53319502</v>
      </c>
      <c r="F3397">
        <v>426599</v>
      </c>
      <c r="G3397" s="1">
        <f t="shared" si="215"/>
        <v>8.0008061590672776E-3</v>
      </c>
      <c r="H3397" t="s">
        <v>194</v>
      </c>
      <c r="I3397">
        <v>791</v>
      </c>
      <c r="J3397" t="s">
        <v>215</v>
      </c>
    </row>
    <row r="3398" spans="1:10" x14ac:dyDescent="0.25">
      <c r="A3398" t="str">
        <f t="shared" si="212"/>
        <v>2024</v>
      </c>
      <c r="B3398" t="str">
        <f t="shared" si="213"/>
        <v>12</v>
      </c>
      <c r="C3398" s="3">
        <f t="shared" si="214"/>
        <v>45627</v>
      </c>
      <c r="D3398">
        <v>202412</v>
      </c>
      <c r="E3398">
        <v>18530478</v>
      </c>
      <c r="F3398">
        <v>264857</v>
      </c>
      <c r="G3398" s="1">
        <f t="shared" si="215"/>
        <v>1.4293047378486405E-2</v>
      </c>
      <c r="H3398" t="s">
        <v>194</v>
      </c>
      <c r="I3398">
        <v>801</v>
      </c>
      <c r="J3398" t="s">
        <v>216</v>
      </c>
    </row>
    <row r="3399" spans="1:10" x14ac:dyDescent="0.25">
      <c r="A3399" t="str">
        <f t="shared" si="212"/>
        <v>2024</v>
      </c>
      <c r="B3399" t="str">
        <f t="shared" si="213"/>
        <v>12</v>
      </c>
      <c r="C3399" s="3">
        <f t="shared" si="214"/>
        <v>45627</v>
      </c>
      <c r="D3399">
        <v>202412</v>
      </c>
      <c r="E3399">
        <v>264567</v>
      </c>
      <c r="F3399">
        <v>5068</v>
      </c>
      <c r="G3399" s="1">
        <f t="shared" si="215"/>
        <v>1.9155828202307924E-2</v>
      </c>
      <c r="H3399" t="s">
        <v>194</v>
      </c>
      <c r="I3399">
        <v>811</v>
      </c>
      <c r="J3399" t="s">
        <v>217</v>
      </c>
    </row>
    <row r="3400" spans="1:10" x14ac:dyDescent="0.25">
      <c r="A3400" t="str">
        <f t="shared" si="212"/>
        <v>2024</v>
      </c>
      <c r="B3400" t="str">
        <f t="shared" si="213"/>
        <v>12</v>
      </c>
      <c r="C3400" s="3">
        <f t="shared" si="214"/>
        <v>45627</v>
      </c>
      <c r="D3400">
        <v>202412</v>
      </c>
      <c r="E3400">
        <v>22512244</v>
      </c>
      <c r="F3400">
        <v>297559</v>
      </c>
      <c r="G3400" s="1">
        <f t="shared" si="215"/>
        <v>1.3217651692119187E-2</v>
      </c>
      <c r="H3400" t="s">
        <v>194</v>
      </c>
      <c r="I3400">
        <v>812</v>
      </c>
      <c r="J3400" t="s">
        <v>218</v>
      </c>
    </row>
    <row r="3401" spans="1:10" x14ac:dyDescent="0.25">
      <c r="A3401" t="str">
        <f t="shared" si="212"/>
        <v>2024</v>
      </c>
      <c r="B3401" t="str">
        <f t="shared" si="213"/>
        <v>12</v>
      </c>
      <c r="C3401" s="3">
        <f t="shared" si="214"/>
        <v>45627</v>
      </c>
      <c r="D3401">
        <v>202412</v>
      </c>
      <c r="E3401">
        <v>2659984</v>
      </c>
      <c r="F3401">
        <v>43521</v>
      </c>
      <c r="G3401" s="1">
        <f t="shared" si="215"/>
        <v>1.6361376609784119E-2</v>
      </c>
      <c r="H3401" t="s">
        <v>194</v>
      </c>
      <c r="I3401">
        <v>813</v>
      </c>
      <c r="J3401" t="s">
        <v>219</v>
      </c>
    </row>
    <row r="3402" spans="1:10" x14ac:dyDescent="0.25">
      <c r="A3402" t="str">
        <f t="shared" si="212"/>
        <v>2024</v>
      </c>
      <c r="B3402" t="str">
        <f t="shared" si="213"/>
        <v>12</v>
      </c>
      <c r="C3402" s="3">
        <f t="shared" si="214"/>
        <v>45627</v>
      </c>
      <c r="D3402">
        <v>202412</v>
      </c>
      <c r="E3402">
        <v>3887913</v>
      </c>
      <c r="F3402">
        <v>74388</v>
      </c>
      <c r="G3402" s="1">
        <f t="shared" si="215"/>
        <v>1.9133144183010268E-2</v>
      </c>
      <c r="H3402" t="s">
        <v>194</v>
      </c>
      <c r="I3402">
        <v>821</v>
      </c>
      <c r="J3402" t="s">
        <v>220</v>
      </c>
    </row>
    <row r="3403" spans="1:10" x14ac:dyDescent="0.25">
      <c r="A3403" t="str">
        <f t="shared" si="212"/>
        <v>2024</v>
      </c>
      <c r="B3403" t="str">
        <f t="shared" si="213"/>
        <v>12</v>
      </c>
      <c r="C3403" s="3">
        <f t="shared" si="214"/>
        <v>45627</v>
      </c>
      <c r="D3403">
        <v>202412</v>
      </c>
      <c r="E3403">
        <v>663368</v>
      </c>
      <c r="F3403">
        <v>66881</v>
      </c>
      <c r="G3403" s="1">
        <f t="shared" si="215"/>
        <v>0.10082035913700993</v>
      </c>
      <c r="H3403" t="s">
        <v>194</v>
      </c>
      <c r="I3403">
        <v>822</v>
      </c>
      <c r="J3403" t="s">
        <v>221</v>
      </c>
    </row>
    <row r="3404" spans="1:10" x14ac:dyDescent="0.25">
      <c r="A3404" t="str">
        <f t="shared" si="212"/>
        <v>2024</v>
      </c>
      <c r="B3404" t="str">
        <f t="shared" si="213"/>
        <v>12</v>
      </c>
      <c r="C3404" s="3">
        <f t="shared" si="214"/>
        <v>45627</v>
      </c>
      <c r="D3404">
        <v>202412</v>
      </c>
      <c r="E3404">
        <v>1060992</v>
      </c>
      <c r="F3404">
        <v>1418</v>
      </c>
      <c r="G3404" s="1">
        <f t="shared" si="215"/>
        <v>1.3364851007359152E-3</v>
      </c>
      <c r="H3404" t="s">
        <v>194</v>
      </c>
      <c r="I3404">
        <v>823</v>
      </c>
      <c r="J3404" t="s">
        <v>222</v>
      </c>
    </row>
    <row r="3405" spans="1:10" x14ac:dyDescent="0.25">
      <c r="A3405" t="str">
        <f t="shared" si="212"/>
        <v>2024</v>
      </c>
      <c r="B3405" t="str">
        <f t="shared" si="213"/>
        <v>12</v>
      </c>
      <c r="C3405" s="3">
        <f t="shared" si="214"/>
        <v>45627</v>
      </c>
      <c r="D3405">
        <v>202412</v>
      </c>
      <c r="E3405">
        <v>510514291</v>
      </c>
      <c r="F3405">
        <v>4352989</v>
      </c>
      <c r="G3405" s="1">
        <f t="shared" si="215"/>
        <v>8.5266741337903119E-3</v>
      </c>
      <c r="H3405" t="s">
        <v>194</v>
      </c>
      <c r="I3405">
        <v>829</v>
      </c>
      <c r="J3405" t="s">
        <v>223</v>
      </c>
    </row>
    <row r="3406" spans="1:10" x14ac:dyDescent="0.25">
      <c r="A3406" t="str">
        <f t="shared" si="212"/>
        <v>2024</v>
      </c>
      <c r="B3406" t="str">
        <f t="shared" si="213"/>
        <v>12</v>
      </c>
      <c r="C3406" s="3">
        <f t="shared" si="214"/>
        <v>45627</v>
      </c>
      <c r="D3406">
        <v>202412</v>
      </c>
      <c r="E3406">
        <v>1090674905</v>
      </c>
      <c r="F3406">
        <v>138976</v>
      </c>
      <c r="G3406" s="1">
        <f t="shared" si="215"/>
        <v>1.274220204048795E-4</v>
      </c>
      <c r="H3406" t="s">
        <v>224</v>
      </c>
      <c r="I3406">
        <v>841</v>
      </c>
      <c r="J3406" t="s">
        <v>225</v>
      </c>
    </row>
    <row r="3407" spans="1:10" x14ac:dyDescent="0.25">
      <c r="A3407" t="str">
        <f t="shared" si="212"/>
        <v>2024</v>
      </c>
      <c r="B3407" t="str">
        <f t="shared" si="213"/>
        <v>12</v>
      </c>
      <c r="C3407" s="3">
        <f t="shared" si="214"/>
        <v>45627</v>
      </c>
      <c r="D3407">
        <v>202412</v>
      </c>
      <c r="E3407">
        <v>3105805</v>
      </c>
      <c r="F3407">
        <v>45161</v>
      </c>
      <c r="G3407" s="1">
        <f t="shared" si="215"/>
        <v>1.4540835628766133E-2</v>
      </c>
      <c r="H3407" t="s">
        <v>224</v>
      </c>
      <c r="I3407">
        <v>842</v>
      </c>
      <c r="J3407" t="s">
        <v>226</v>
      </c>
    </row>
    <row r="3408" spans="1:10" x14ac:dyDescent="0.25">
      <c r="A3408" t="str">
        <f t="shared" si="212"/>
        <v>2024</v>
      </c>
      <c r="B3408" t="str">
        <f t="shared" si="213"/>
        <v>12</v>
      </c>
      <c r="C3408" s="3">
        <f t="shared" si="214"/>
        <v>45627</v>
      </c>
      <c r="D3408">
        <v>202412</v>
      </c>
      <c r="E3408">
        <v>4500828</v>
      </c>
      <c r="F3408">
        <v>21119</v>
      </c>
      <c r="G3408" s="1">
        <f t="shared" si="215"/>
        <v>4.6922477375274064E-3</v>
      </c>
      <c r="H3408" t="s">
        <v>224</v>
      </c>
      <c r="I3408">
        <v>843</v>
      </c>
      <c r="J3408" t="s">
        <v>227</v>
      </c>
    </row>
    <row r="3409" spans="1:10" x14ac:dyDescent="0.25">
      <c r="A3409" t="str">
        <f t="shared" si="212"/>
        <v>2024</v>
      </c>
      <c r="B3409" t="str">
        <f t="shared" si="213"/>
        <v>12</v>
      </c>
      <c r="C3409" s="3">
        <f t="shared" si="214"/>
        <v>45627</v>
      </c>
      <c r="D3409">
        <v>202412</v>
      </c>
      <c r="E3409">
        <v>15133038</v>
      </c>
      <c r="F3409">
        <v>92327</v>
      </c>
      <c r="G3409" s="1">
        <f t="shared" si="215"/>
        <v>6.1010221477009437E-3</v>
      </c>
      <c r="H3409" t="s">
        <v>228</v>
      </c>
      <c r="I3409">
        <v>851</v>
      </c>
      <c r="J3409" t="s">
        <v>229</v>
      </c>
    </row>
    <row r="3410" spans="1:10" x14ac:dyDescent="0.25">
      <c r="A3410" t="str">
        <f t="shared" si="212"/>
        <v>2024</v>
      </c>
      <c r="B3410" t="str">
        <f t="shared" si="213"/>
        <v>12</v>
      </c>
      <c r="C3410" s="3">
        <f t="shared" si="214"/>
        <v>45627</v>
      </c>
      <c r="D3410">
        <v>202412</v>
      </c>
      <c r="E3410">
        <v>2756960</v>
      </c>
      <c r="F3410">
        <v>39848</v>
      </c>
      <c r="G3410" s="1">
        <f t="shared" si="215"/>
        <v>1.4453601067842841E-2</v>
      </c>
      <c r="H3410" t="s">
        <v>228</v>
      </c>
      <c r="I3410">
        <v>852</v>
      </c>
      <c r="J3410" t="s">
        <v>230</v>
      </c>
    </row>
    <row r="3411" spans="1:10" x14ac:dyDescent="0.25">
      <c r="A3411" t="str">
        <f t="shared" si="212"/>
        <v>2024</v>
      </c>
      <c r="B3411" t="str">
        <f t="shared" si="213"/>
        <v>12</v>
      </c>
      <c r="C3411" s="3">
        <f t="shared" si="214"/>
        <v>45627</v>
      </c>
      <c r="D3411">
        <v>202412</v>
      </c>
      <c r="E3411">
        <v>9178900</v>
      </c>
      <c r="F3411">
        <v>3804</v>
      </c>
      <c r="G3411" s="1">
        <f t="shared" si="215"/>
        <v>4.1442874418503304E-4</v>
      </c>
      <c r="H3411" t="s">
        <v>228</v>
      </c>
      <c r="I3411">
        <v>853</v>
      </c>
      <c r="J3411" t="s">
        <v>231</v>
      </c>
    </row>
    <row r="3412" spans="1:10" x14ac:dyDescent="0.25">
      <c r="A3412" t="str">
        <f t="shared" si="212"/>
        <v>2024</v>
      </c>
      <c r="B3412" t="str">
        <f t="shared" si="213"/>
        <v>12</v>
      </c>
      <c r="C3412" s="3">
        <f t="shared" si="214"/>
        <v>45627</v>
      </c>
      <c r="D3412">
        <v>202412</v>
      </c>
      <c r="E3412">
        <v>65710315</v>
      </c>
      <c r="F3412">
        <v>826562</v>
      </c>
      <c r="G3412" s="1">
        <f t="shared" si="215"/>
        <v>1.2578877456301952E-2</v>
      </c>
      <c r="H3412" t="s">
        <v>228</v>
      </c>
      <c r="I3412">
        <v>854</v>
      </c>
      <c r="J3412" t="s">
        <v>232</v>
      </c>
    </row>
    <row r="3413" spans="1:10" x14ac:dyDescent="0.25">
      <c r="A3413" t="str">
        <f t="shared" si="212"/>
        <v>2024</v>
      </c>
      <c r="B3413" t="str">
        <f t="shared" si="213"/>
        <v>12</v>
      </c>
      <c r="C3413" s="3">
        <f t="shared" si="214"/>
        <v>45627</v>
      </c>
      <c r="D3413">
        <v>202412</v>
      </c>
      <c r="E3413">
        <v>1756726</v>
      </c>
      <c r="F3413">
        <v>35298</v>
      </c>
      <c r="G3413" s="1">
        <f t="shared" si="215"/>
        <v>2.0093059475410509E-2</v>
      </c>
      <c r="H3413" t="s">
        <v>228</v>
      </c>
      <c r="I3413">
        <v>855</v>
      </c>
      <c r="J3413" t="s">
        <v>233</v>
      </c>
    </row>
    <row r="3414" spans="1:10" x14ac:dyDescent="0.25">
      <c r="A3414" t="str">
        <f t="shared" si="212"/>
        <v>2024</v>
      </c>
      <c r="B3414" t="str">
        <f t="shared" si="213"/>
        <v>12</v>
      </c>
      <c r="C3414" s="3">
        <f t="shared" si="214"/>
        <v>45627</v>
      </c>
      <c r="D3414">
        <v>202412</v>
      </c>
      <c r="E3414">
        <v>292523631</v>
      </c>
      <c r="F3414">
        <v>2217506</v>
      </c>
      <c r="G3414" s="1">
        <f t="shared" si="215"/>
        <v>7.5806046589104456E-3</v>
      </c>
      <c r="H3414" t="s">
        <v>234</v>
      </c>
      <c r="I3414">
        <v>861</v>
      </c>
      <c r="J3414" t="s">
        <v>235</v>
      </c>
    </row>
    <row r="3415" spans="1:10" x14ac:dyDescent="0.25">
      <c r="A3415" t="str">
        <f t="shared" si="212"/>
        <v>2024</v>
      </c>
      <c r="B3415" t="str">
        <f t="shared" si="213"/>
        <v>12</v>
      </c>
      <c r="C3415" s="3">
        <f t="shared" si="214"/>
        <v>45627</v>
      </c>
      <c r="D3415">
        <v>202412</v>
      </c>
      <c r="E3415">
        <v>12280410</v>
      </c>
      <c r="F3415">
        <v>49849</v>
      </c>
      <c r="G3415" s="1">
        <f t="shared" si="215"/>
        <v>4.0592292928330566E-3</v>
      </c>
      <c r="H3415" t="s">
        <v>234</v>
      </c>
      <c r="I3415">
        <v>862</v>
      </c>
      <c r="J3415" t="s">
        <v>236</v>
      </c>
    </row>
    <row r="3416" spans="1:10" x14ac:dyDescent="0.25">
      <c r="A3416" t="str">
        <f t="shared" si="212"/>
        <v>2024</v>
      </c>
      <c r="B3416" t="str">
        <f t="shared" si="213"/>
        <v>12</v>
      </c>
      <c r="C3416" s="3">
        <f t="shared" si="214"/>
        <v>45627</v>
      </c>
      <c r="D3416">
        <v>202412</v>
      </c>
      <c r="E3416">
        <v>17077441</v>
      </c>
      <c r="F3416">
        <v>161089</v>
      </c>
      <c r="G3416" s="1">
        <f t="shared" si="215"/>
        <v>9.4328535522388863E-3</v>
      </c>
      <c r="H3416" t="s">
        <v>234</v>
      </c>
      <c r="I3416">
        <v>863</v>
      </c>
      <c r="J3416" t="s">
        <v>237</v>
      </c>
    </row>
    <row r="3417" spans="1:10" x14ac:dyDescent="0.25">
      <c r="A3417" t="str">
        <f t="shared" si="212"/>
        <v>2024</v>
      </c>
      <c r="B3417" t="str">
        <f t="shared" si="213"/>
        <v>12</v>
      </c>
      <c r="C3417" s="3">
        <f t="shared" si="214"/>
        <v>45627</v>
      </c>
      <c r="D3417">
        <v>202412</v>
      </c>
      <c r="E3417">
        <v>3723482</v>
      </c>
      <c r="F3417">
        <v>51216</v>
      </c>
      <c r="G3417" s="1">
        <f t="shared" si="215"/>
        <v>1.3754867084089569E-2</v>
      </c>
      <c r="H3417" t="s">
        <v>234</v>
      </c>
      <c r="I3417">
        <v>864</v>
      </c>
      <c r="J3417" t="s">
        <v>238</v>
      </c>
    </row>
    <row r="3418" spans="1:10" x14ac:dyDescent="0.25">
      <c r="A3418" t="str">
        <f t="shared" si="212"/>
        <v>2024</v>
      </c>
      <c r="B3418" t="str">
        <f t="shared" si="213"/>
        <v>12</v>
      </c>
      <c r="C3418" s="3">
        <f t="shared" si="214"/>
        <v>45627</v>
      </c>
      <c r="D3418">
        <v>202412</v>
      </c>
      <c r="E3418">
        <v>197032156</v>
      </c>
      <c r="F3418">
        <v>2296358</v>
      </c>
      <c r="G3418" s="1">
        <f t="shared" si="215"/>
        <v>1.1654737209493865E-2</v>
      </c>
      <c r="H3418" t="s">
        <v>234</v>
      </c>
      <c r="I3418">
        <v>869</v>
      </c>
      <c r="J3418" t="s">
        <v>239</v>
      </c>
    </row>
    <row r="3419" spans="1:10" x14ac:dyDescent="0.25">
      <c r="A3419" t="str">
        <f t="shared" si="212"/>
        <v>2024</v>
      </c>
      <c r="B3419" t="str">
        <f t="shared" si="213"/>
        <v>12</v>
      </c>
      <c r="C3419" s="3">
        <f t="shared" si="214"/>
        <v>45627</v>
      </c>
      <c r="D3419">
        <v>202412</v>
      </c>
      <c r="E3419">
        <v>8117097</v>
      </c>
      <c r="F3419">
        <v>38299</v>
      </c>
      <c r="G3419" s="1">
        <f t="shared" si="215"/>
        <v>4.7183124705790754E-3</v>
      </c>
      <c r="H3419" t="s">
        <v>234</v>
      </c>
      <c r="I3419">
        <v>870</v>
      </c>
      <c r="J3419" t="s">
        <v>240</v>
      </c>
    </row>
    <row r="3420" spans="1:10" x14ac:dyDescent="0.25">
      <c r="A3420" t="str">
        <f t="shared" si="212"/>
        <v>2024</v>
      </c>
      <c r="B3420" t="str">
        <f t="shared" si="213"/>
        <v>12</v>
      </c>
      <c r="C3420" s="3">
        <f t="shared" si="214"/>
        <v>45627</v>
      </c>
      <c r="D3420">
        <v>202412</v>
      </c>
      <c r="E3420">
        <v>909541</v>
      </c>
      <c r="F3420">
        <v>30909</v>
      </c>
      <c r="G3420" s="1">
        <f t="shared" si="215"/>
        <v>3.3983074979577609E-2</v>
      </c>
      <c r="H3420" t="s">
        <v>234</v>
      </c>
      <c r="I3420">
        <v>880</v>
      </c>
      <c r="J3420" t="s">
        <v>241</v>
      </c>
    </row>
    <row r="3421" spans="1:10" x14ac:dyDescent="0.25">
      <c r="A3421" t="str">
        <f t="shared" si="212"/>
        <v>2024</v>
      </c>
      <c r="B3421" t="str">
        <f t="shared" si="213"/>
        <v>12</v>
      </c>
      <c r="C3421" s="3">
        <f t="shared" si="214"/>
        <v>45627</v>
      </c>
      <c r="D3421">
        <v>202412</v>
      </c>
      <c r="E3421">
        <v>16661870</v>
      </c>
      <c r="F3421">
        <v>222963</v>
      </c>
      <c r="G3421" s="1">
        <f t="shared" si="215"/>
        <v>1.3381631233468992E-2</v>
      </c>
      <c r="H3421" t="s">
        <v>234</v>
      </c>
      <c r="I3421">
        <v>900</v>
      </c>
      <c r="J3421" t="s">
        <v>242</v>
      </c>
    </row>
    <row r="3422" spans="1:10" x14ac:dyDescent="0.25">
      <c r="A3422" t="str">
        <f t="shared" si="212"/>
        <v>2024</v>
      </c>
      <c r="B3422" t="str">
        <f t="shared" si="213"/>
        <v>12</v>
      </c>
      <c r="C3422" s="3">
        <f t="shared" si="214"/>
        <v>45627</v>
      </c>
      <c r="D3422">
        <v>202412</v>
      </c>
      <c r="E3422">
        <v>17269988</v>
      </c>
      <c r="F3422">
        <v>31543</v>
      </c>
      <c r="G3422" s="1">
        <f t="shared" si="215"/>
        <v>1.8264633420706489E-3</v>
      </c>
      <c r="H3422" t="s">
        <v>234</v>
      </c>
      <c r="I3422">
        <v>910</v>
      </c>
      <c r="J3422" t="s">
        <v>243</v>
      </c>
    </row>
    <row r="3423" spans="1:10" x14ac:dyDescent="0.25">
      <c r="A3423" t="str">
        <f t="shared" si="212"/>
        <v>2024</v>
      </c>
      <c r="B3423" t="str">
        <f t="shared" si="213"/>
        <v>12</v>
      </c>
      <c r="C3423" s="3">
        <f t="shared" si="214"/>
        <v>45627</v>
      </c>
      <c r="D3423">
        <v>202412</v>
      </c>
      <c r="E3423">
        <v>10361684</v>
      </c>
      <c r="F3423">
        <v>32104</v>
      </c>
      <c r="G3423" s="1">
        <f t="shared" si="215"/>
        <v>3.0983380693717353E-3</v>
      </c>
      <c r="H3423" t="s">
        <v>234</v>
      </c>
      <c r="I3423">
        <v>920</v>
      </c>
      <c r="J3423" t="s">
        <v>244</v>
      </c>
    </row>
    <row r="3424" spans="1:10" x14ac:dyDescent="0.25">
      <c r="A3424" t="str">
        <f t="shared" si="212"/>
        <v>2024</v>
      </c>
      <c r="B3424" t="str">
        <f t="shared" si="213"/>
        <v>12</v>
      </c>
      <c r="C3424" s="3">
        <f t="shared" si="214"/>
        <v>45627</v>
      </c>
      <c r="D3424">
        <v>202412</v>
      </c>
      <c r="E3424">
        <v>62724101</v>
      </c>
      <c r="F3424">
        <v>108275</v>
      </c>
      <c r="G3424" s="1">
        <f t="shared" si="215"/>
        <v>1.7262104721118283E-3</v>
      </c>
      <c r="H3424" t="s">
        <v>234</v>
      </c>
      <c r="I3424">
        <v>931</v>
      </c>
      <c r="J3424" t="s">
        <v>245</v>
      </c>
    </row>
    <row r="3425" spans="1:10" x14ac:dyDescent="0.25">
      <c r="A3425" t="str">
        <f t="shared" si="212"/>
        <v>2024</v>
      </c>
      <c r="B3425" t="str">
        <f t="shared" si="213"/>
        <v>12</v>
      </c>
      <c r="C3425" s="3">
        <f t="shared" si="214"/>
        <v>45627</v>
      </c>
      <c r="D3425">
        <v>202412</v>
      </c>
      <c r="E3425">
        <v>7984862</v>
      </c>
      <c r="F3425">
        <v>35790</v>
      </c>
      <c r="G3425" s="1">
        <f t="shared" si="215"/>
        <v>4.4822315025607202E-3</v>
      </c>
      <c r="H3425" t="s">
        <v>234</v>
      </c>
      <c r="I3425">
        <v>939</v>
      </c>
      <c r="J3425" t="s">
        <v>246</v>
      </c>
    </row>
    <row r="3426" spans="1:10" x14ac:dyDescent="0.25">
      <c r="A3426" t="str">
        <f t="shared" si="212"/>
        <v>2024</v>
      </c>
      <c r="B3426" t="str">
        <f t="shared" si="213"/>
        <v>12</v>
      </c>
      <c r="C3426" s="3">
        <f t="shared" si="214"/>
        <v>45627</v>
      </c>
      <c r="D3426">
        <v>202412</v>
      </c>
      <c r="E3426">
        <v>14449569</v>
      </c>
      <c r="F3426">
        <v>32983</v>
      </c>
      <c r="G3426" s="1">
        <f t="shared" si="215"/>
        <v>2.2826286375738957E-3</v>
      </c>
      <c r="H3426" t="s">
        <v>234</v>
      </c>
      <c r="I3426">
        <v>941</v>
      </c>
      <c r="J3426" t="s">
        <v>247</v>
      </c>
    </row>
    <row r="3427" spans="1:10" x14ac:dyDescent="0.25">
      <c r="A3427" t="str">
        <f t="shared" si="212"/>
        <v>2024</v>
      </c>
      <c r="B3427" t="str">
        <f t="shared" si="213"/>
        <v>12</v>
      </c>
      <c r="C3427" s="3">
        <f t="shared" si="214"/>
        <v>45627</v>
      </c>
      <c r="D3427">
        <v>202412</v>
      </c>
      <c r="E3427">
        <v>4335729</v>
      </c>
      <c r="F3427">
        <v>74780</v>
      </c>
      <c r="G3427" s="1">
        <f t="shared" si="215"/>
        <v>1.7247387924844933E-2</v>
      </c>
      <c r="H3427" t="s">
        <v>234</v>
      </c>
      <c r="I3427">
        <v>942</v>
      </c>
      <c r="J3427" t="s">
        <v>248</v>
      </c>
    </row>
    <row r="3428" spans="1:10" x14ac:dyDescent="0.25">
      <c r="A3428" t="str">
        <f t="shared" si="212"/>
        <v>2024</v>
      </c>
      <c r="B3428" t="str">
        <f t="shared" si="213"/>
        <v>12</v>
      </c>
      <c r="C3428" s="3">
        <f t="shared" si="214"/>
        <v>45627</v>
      </c>
      <c r="D3428">
        <v>202412</v>
      </c>
      <c r="E3428">
        <v>90165415</v>
      </c>
      <c r="F3428">
        <v>664756</v>
      </c>
      <c r="G3428" s="1">
        <f t="shared" si="215"/>
        <v>7.3726272983937356E-3</v>
      </c>
      <c r="H3428" t="s">
        <v>234</v>
      </c>
      <c r="I3428">
        <v>949</v>
      </c>
      <c r="J3428" t="s">
        <v>249</v>
      </c>
    </row>
    <row r="3429" spans="1:10" x14ac:dyDescent="0.25">
      <c r="A3429" t="str">
        <f t="shared" si="212"/>
        <v>2024</v>
      </c>
      <c r="B3429" t="str">
        <f t="shared" si="213"/>
        <v>12</v>
      </c>
      <c r="C3429" s="3">
        <f t="shared" si="214"/>
        <v>45627</v>
      </c>
      <c r="D3429">
        <v>202412</v>
      </c>
      <c r="E3429">
        <v>2695067</v>
      </c>
      <c r="F3429">
        <v>46637</v>
      </c>
      <c r="G3429" s="1">
        <f t="shared" si="215"/>
        <v>1.7304579069833886E-2</v>
      </c>
      <c r="H3429" t="s">
        <v>234</v>
      </c>
      <c r="I3429">
        <v>951</v>
      </c>
      <c r="J3429" t="s">
        <v>250</v>
      </c>
    </row>
    <row r="3430" spans="1:10" x14ac:dyDescent="0.25">
      <c r="A3430" t="str">
        <f t="shared" si="212"/>
        <v>2024</v>
      </c>
      <c r="B3430" t="str">
        <f t="shared" si="213"/>
        <v>12</v>
      </c>
      <c r="C3430" s="3">
        <f t="shared" si="214"/>
        <v>45627</v>
      </c>
      <c r="D3430">
        <v>202412</v>
      </c>
      <c r="E3430">
        <v>2095405</v>
      </c>
      <c r="F3430">
        <v>42622</v>
      </c>
      <c r="G3430" s="1">
        <f t="shared" si="215"/>
        <v>2.0340697860318172E-2</v>
      </c>
      <c r="H3430" t="s">
        <v>234</v>
      </c>
      <c r="I3430">
        <v>952</v>
      </c>
      <c r="J3430" t="s">
        <v>251</v>
      </c>
    </row>
    <row r="3431" spans="1:10" x14ac:dyDescent="0.25">
      <c r="A3431" t="str">
        <f t="shared" si="212"/>
        <v>2024</v>
      </c>
      <c r="B3431" t="str">
        <f t="shared" si="213"/>
        <v>12</v>
      </c>
      <c r="C3431" s="3">
        <f t="shared" si="214"/>
        <v>45627</v>
      </c>
      <c r="D3431">
        <v>202412</v>
      </c>
      <c r="E3431">
        <v>716813292</v>
      </c>
      <c r="F3431">
        <v>16595562</v>
      </c>
      <c r="G3431" s="1">
        <f t="shared" si="215"/>
        <v>2.3151861419444773E-2</v>
      </c>
      <c r="H3431" t="s">
        <v>234</v>
      </c>
      <c r="I3431">
        <v>960</v>
      </c>
      <c r="J3431" t="s">
        <v>252</v>
      </c>
    </row>
    <row r="3432" spans="1:10" x14ac:dyDescent="0.25">
      <c r="A3432" t="str">
        <f t="shared" si="212"/>
        <v>2024</v>
      </c>
      <c r="B3432" t="str">
        <f t="shared" si="213"/>
        <v>12</v>
      </c>
      <c r="C3432" s="3">
        <f t="shared" si="214"/>
        <v>45627</v>
      </c>
      <c r="D3432">
        <v>202412</v>
      </c>
      <c r="E3432">
        <v>430970</v>
      </c>
      <c r="F3432">
        <v>6651</v>
      </c>
      <c r="G3432" s="1">
        <f t="shared" si="215"/>
        <v>1.5432628721256701E-2</v>
      </c>
      <c r="H3432" t="s">
        <v>234</v>
      </c>
      <c r="I3432">
        <v>970</v>
      </c>
      <c r="J3432" t="s">
        <v>254</v>
      </c>
    </row>
    <row r="3433" spans="1:10" x14ac:dyDescent="0.25">
      <c r="A3433" t="str">
        <f t="shared" si="212"/>
        <v>2024</v>
      </c>
      <c r="B3433" t="str">
        <f t="shared" si="213"/>
        <v>12</v>
      </c>
      <c r="C3433" s="3">
        <f t="shared" si="214"/>
        <v>45627</v>
      </c>
      <c r="D3433">
        <v>202412</v>
      </c>
      <c r="E3433">
        <v>912399</v>
      </c>
      <c r="F3433">
        <v>3269</v>
      </c>
      <c r="G3433" s="1">
        <f t="shared" si="215"/>
        <v>3.5828623222953992E-3</v>
      </c>
      <c r="H3433" t="s">
        <v>234</v>
      </c>
      <c r="I3433">
        <v>990</v>
      </c>
      <c r="J3433" t="s">
        <v>254</v>
      </c>
    </row>
    <row r="3434" spans="1:10" x14ac:dyDescent="0.25">
      <c r="A3434" t="str">
        <f t="shared" si="212"/>
        <v>2024</v>
      </c>
      <c r="B3434" t="str">
        <f t="shared" si="213"/>
        <v>12</v>
      </c>
      <c r="C3434" s="3">
        <f t="shared" si="214"/>
        <v>45627</v>
      </c>
      <c r="D3434">
        <v>202412</v>
      </c>
      <c r="E3434">
        <v>203046360</v>
      </c>
      <c r="F3434">
        <v>6440330</v>
      </c>
      <c r="G3434" s="1">
        <f t="shared" si="215"/>
        <v>3.1718519849358542E-2</v>
      </c>
      <c r="H3434" t="s">
        <v>234</v>
      </c>
      <c r="I3434">
        <v>999</v>
      </c>
      <c r="J3434" t="s">
        <v>253</v>
      </c>
    </row>
    <row r="3435" spans="1:10" x14ac:dyDescent="0.25">
      <c r="A3435" t="str">
        <f t="shared" si="212"/>
        <v>2025</v>
      </c>
      <c r="B3435" t="str">
        <f t="shared" si="213"/>
        <v>01</v>
      </c>
      <c r="C3435" s="3">
        <f t="shared" si="214"/>
        <v>45658</v>
      </c>
      <c r="D3435">
        <v>202501</v>
      </c>
      <c r="E3435">
        <v>4239503817</v>
      </c>
      <c r="F3435">
        <v>43329784</v>
      </c>
      <c r="G3435" s="1">
        <f t="shared" si="215"/>
        <v>1.0220484724238662E-2</v>
      </c>
      <c r="H3435" t="s">
        <v>4</v>
      </c>
      <c r="I3435">
        <v>11</v>
      </c>
      <c r="J3435" t="s">
        <v>5</v>
      </c>
    </row>
    <row r="3436" spans="1:10" x14ac:dyDescent="0.25">
      <c r="A3436" t="str">
        <f t="shared" si="212"/>
        <v>2025</v>
      </c>
      <c r="B3436" t="str">
        <f t="shared" si="213"/>
        <v>01</v>
      </c>
      <c r="C3436" s="3">
        <f t="shared" si="214"/>
        <v>45658</v>
      </c>
      <c r="D3436">
        <v>202501</v>
      </c>
      <c r="E3436">
        <v>352657369</v>
      </c>
      <c r="F3436">
        <v>10857105</v>
      </c>
      <c r="G3436" s="1">
        <f t="shared" si="215"/>
        <v>3.0786553619414091E-2</v>
      </c>
      <c r="H3436" t="s">
        <v>4</v>
      </c>
      <c r="I3436">
        <v>12</v>
      </c>
      <c r="J3436" t="s">
        <v>6</v>
      </c>
    </row>
    <row r="3437" spans="1:10" x14ac:dyDescent="0.25">
      <c r="A3437" t="str">
        <f t="shared" si="212"/>
        <v>2025</v>
      </c>
      <c r="B3437" t="str">
        <f t="shared" si="213"/>
        <v>01</v>
      </c>
      <c r="C3437" s="3">
        <f t="shared" si="214"/>
        <v>45658</v>
      </c>
      <c r="D3437">
        <v>202501</v>
      </c>
      <c r="E3437">
        <v>187471796</v>
      </c>
      <c r="F3437">
        <v>209170</v>
      </c>
      <c r="G3437" s="1">
        <f t="shared" si="215"/>
        <v>1.1157411646069684E-3</v>
      </c>
      <c r="H3437" t="s">
        <v>4</v>
      </c>
      <c r="I3437">
        <v>13</v>
      </c>
      <c r="J3437" t="s">
        <v>7</v>
      </c>
    </row>
    <row r="3438" spans="1:10" x14ac:dyDescent="0.25">
      <c r="A3438" t="str">
        <f t="shared" si="212"/>
        <v>2025</v>
      </c>
      <c r="B3438" t="str">
        <f t="shared" si="213"/>
        <v>01</v>
      </c>
      <c r="C3438" s="3">
        <f t="shared" si="214"/>
        <v>45658</v>
      </c>
      <c r="D3438">
        <v>202501</v>
      </c>
      <c r="E3438">
        <v>1671876173</v>
      </c>
      <c r="F3438">
        <v>7087910</v>
      </c>
      <c r="G3438" s="1">
        <f t="shared" si="215"/>
        <v>4.2394945956323524E-3</v>
      </c>
      <c r="H3438" t="s">
        <v>4</v>
      </c>
      <c r="I3438">
        <v>14</v>
      </c>
      <c r="J3438" t="s">
        <v>8</v>
      </c>
    </row>
    <row r="3439" spans="1:10" x14ac:dyDescent="0.25">
      <c r="A3439" t="str">
        <f t="shared" si="212"/>
        <v>2025</v>
      </c>
      <c r="B3439" t="str">
        <f t="shared" si="213"/>
        <v>01</v>
      </c>
      <c r="C3439" s="3">
        <f t="shared" si="214"/>
        <v>45658</v>
      </c>
      <c r="D3439">
        <v>202501</v>
      </c>
      <c r="E3439">
        <v>631961717</v>
      </c>
      <c r="F3439">
        <v>7593504</v>
      </c>
      <c r="G3439" s="1">
        <f t="shared" si="215"/>
        <v>1.2015765822093303E-2</v>
      </c>
      <c r="H3439" t="s">
        <v>4</v>
      </c>
      <c r="I3439">
        <v>16</v>
      </c>
      <c r="J3439" t="s">
        <v>9</v>
      </c>
    </row>
    <row r="3440" spans="1:10" x14ac:dyDescent="0.25">
      <c r="A3440" t="str">
        <f t="shared" si="212"/>
        <v>2025</v>
      </c>
      <c r="B3440" t="str">
        <f t="shared" si="213"/>
        <v>01</v>
      </c>
      <c r="C3440" s="3">
        <f t="shared" si="214"/>
        <v>45658</v>
      </c>
      <c r="D3440">
        <v>202501</v>
      </c>
      <c r="E3440">
        <v>244217</v>
      </c>
      <c r="F3440">
        <v>930</v>
      </c>
      <c r="G3440" s="1">
        <f t="shared" si="215"/>
        <v>3.808088707993301E-3</v>
      </c>
      <c r="H3440" t="s">
        <v>4</v>
      </c>
      <c r="I3440">
        <v>17</v>
      </c>
      <c r="J3440" t="s">
        <v>10</v>
      </c>
    </row>
    <row r="3441" spans="1:10" x14ac:dyDescent="0.25">
      <c r="A3441" t="str">
        <f t="shared" si="212"/>
        <v>2025</v>
      </c>
      <c r="B3441" t="str">
        <f t="shared" si="213"/>
        <v>01</v>
      </c>
      <c r="C3441" s="3">
        <f t="shared" si="214"/>
        <v>45658</v>
      </c>
      <c r="D3441">
        <v>202501</v>
      </c>
      <c r="E3441">
        <v>1785547</v>
      </c>
      <c r="F3441">
        <v>36239</v>
      </c>
      <c r="G3441" s="1">
        <f t="shared" si="215"/>
        <v>2.0295741305045457E-2</v>
      </c>
      <c r="H3441" t="s">
        <v>4</v>
      </c>
      <c r="I3441">
        <v>21</v>
      </c>
      <c r="J3441" t="s">
        <v>11</v>
      </c>
    </row>
    <row r="3442" spans="1:10" x14ac:dyDescent="0.25">
      <c r="A3442" t="str">
        <f t="shared" si="212"/>
        <v>2025</v>
      </c>
      <c r="B3442" t="str">
        <f t="shared" si="213"/>
        <v>01</v>
      </c>
      <c r="C3442" s="3">
        <f t="shared" si="214"/>
        <v>45658</v>
      </c>
      <c r="D3442">
        <v>202501</v>
      </c>
      <c r="E3442">
        <v>19679249</v>
      </c>
      <c r="F3442">
        <v>74769</v>
      </c>
      <c r="G3442" s="1">
        <f t="shared" si="215"/>
        <v>3.7993827914876224E-3</v>
      </c>
      <c r="H3442" t="s">
        <v>4</v>
      </c>
      <c r="I3442">
        <v>22</v>
      </c>
      <c r="J3442" t="s">
        <v>12</v>
      </c>
    </row>
    <row r="3443" spans="1:10" x14ac:dyDescent="0.25">
      <c r="A3443" t="str">
        <f t="shared" si="212"/>
        <v>2025</v>
      </c>
      <c r="B3443" t="str">
        <f t="shared" si="213"/>
        <v>01</v>
      </c>
      <c r="C3443" s="3">
        <f t="shared" si="214"/>
        <v>45658</v>
      </c>
      <c r="D3443">
        <v>202501</v>
      </c>
      <c r="E3443">
        <v>3719003</v>
      </c>
      <c r="F3443">
        <v>14237</v>
      </c>
      <c r="G3443" s="1">
        <f t="shared" si="215"/>
        <v>3.8281765301076661E-3</v>
      </c>
      <c r="H3443" t="s">
        <v>4</v>
      </c>
      <c r="I3443">
        <v>24</v>
      </c>
      <c r="J3443" t="s">
        <v>13</v>
      </c>
    </row>
    <row r="3444" spans="1:10" x14ac:dyDescent="0.25">
      <c r="A3444" t="str">
        <f t="shared" si="212"/>
        <v>2025</v>
      </c>
      <c r="B3444" t="str">
        <f t="shared" si="213"/>
        <v>01</v>
      </c>
      <c r="C3444" s="3">
        <f t="shared" si="214"/>
        <v>45658</v>
      </c>
      <c r="D3444">
        <v>202501</v>
      </c>
      <c r="E3444">
        <v>57134957</v>
      </c>
      <c r="F3444">
        <v>58657</v>
      </c>
      <c r="G3444" s="1">
        <f t="shared" si="215"/>
        <v>1.026639435468552E-3</v>
      </c>
      <c r="H3444" t="s">
        <v>14</v>
      </c>
      <c r="I3444">
        <v>31</v>
      </c>
      <c r="J3444" t="s">
        <v>15</v>
      </c>
    </row>
    <row r="3445" spans="1:10" x14ac:dyDescent="0.25">
      <c r="A3445" t="str">
        <f t="shared" si="212"/>
        <v>2025</v>
      </c>
      <c r="B3445" t="str">
        <f t="shared" si="213"/>
        <v>01</v>
      </c>
      <c r="C3445" s="3">
        <f t="shared" si="214"/>
        <v>45658</v>
      </c>
      <c r="D3445">
        <v>202501</v>
      </c>
      <c r="E3445">
        <v>5928950</v>
      </c>
      <c r="F3445">
        <v>552</v>
      </c>
      <c r="G3445" s="1">
        <f t="shared" si="215"/>
        <v>9.3102488636267805E-5</v>
      </c>
      <c r="H3445" t="s">
        <v>14</v>
      </c>
      <c r="I3445">
        <v>32</v>
      </c>
      <c r="J3445" t="s">
        <v>16</v>
      </c>
    </row>
    <row r="3446" spans="1:10" x14ac:dyDescent="0.25">
      <c r="A3446" t="str">
        <f t="shared" si="212"/>
        <v>2025</v>
      </c>
      <c r="B3446" t="str">
        <f t="shared" si="213"/>
        <v>01</v>
      </c>
      <c r="C3446" s="3">
        <f t="shared" si="214"/>
        <v>45658</v>
      </c>
      <c r="D3446">
        <v>202501</v>
      </c>
      <c r="E3446">
        <v>112986</v>
      </c>
      <c r="F3446">
        <v>0</v>
      </c>
      <c r="G3446" s="1">
        <f t="shared" si="215"/>
        <v>0</v>
      </c>
      <c r="H3446" t="s">
        <v>17</v>
      </c>
      <c r="I3446">
        <v>51</v>
      </c>
      <c r="J3446" t="s">
        <v>18</v>
      </c>
    </row>
    <row r="3447" spans="1:10" x14ac:dyDescent="0.25">
      <c r="A3447" t="str">
        <f t="shared" si="212"/>
        <v>2025</v>
      </c>
      <c r="B3447" t="str">
        <f t="shared" si="213"/>
        <v>01</v>
      </c>
      <c r="C3447" s="3">
        <f t="shared" si="214"/>
        <v>45658</v>
      </c>
      <c r="D3447">
        <v>202501</v>
      </c>
      <c r="E3447">
        <v>30135</v>
      </c>
      <c r="F3447">
        <v>99</v>
      </c>
      <c r="G3447" s="1">
        <f t="shared" si="215"/>
        <v>3.285216525634644E-3</v>
      </c>
      <c r="H3447" t="s">
        <v>17</v>
      </c>
      <c r="I3447">
        <v>52</v>
      </c>
      <c r="J3447" t="s">
        <v>19</v>
      </c>
    </row>
    <row r="3448" spans="1:10" x14ac:dyDescent="0.25">
      <c r="A3448" t="str">
        <f t="shared" si="212"/>
        <v>2025</v>
      </c>
      <c r="B3448" t="str">
        <f t="shared" si="213"/>
        <v>01</v>
      </c>
      <c r="C3448" s="3">
        <f t="shared" si="214"/>
        <v>45658</v>
      </c>
      <c r="D3448">
        <v>202501</v>
      </c>
      <c r="E3448">
        <v>4684583765</v>
      </c>
      <c r="F3448">
        <v>6895350</v>
      </c>
      <c r="G3448" s="1">
        <f t="shared" si="215"/>
        <v>1.4719237281052226E-3</v>
      </c>
      <c r="H3448" t="s">
        <v>17</v>
      </c>
      <c r="I3448">
        <v>61</v>
      </c>
      <c r="J3448" t="s">
        <v>20</v>
      </c>
    </row>
    <row r="3449" spans="1:10" x14ac:dyDescent="0.25">
      <c r="A3449" t="str">
        <f t="shared" si="212"/>
        <v>2025</v>
      </c>
      <c r="B3449" t="str">
        <f t="shared" si="213"/>
        <v>01</v>
      </c>
      <c r="C3449" s="3">
        <f t="shared" si="214"/>
        <v>45658</v>
      </c>
      <c r="D3449">
        <v>202501</v>
      </c>
      <c r="E3449">
        <v>815894</v>
      </c>
      <c r="F3449">
        <v>18882</v>
      </c>
      <c r="G3449" s="1">
        <f t="shared" si="215"/>
        <v>2.3142712166041177E-2</v>
      </c>
      <c r="H3449" t="s">
        <v>17</v>
      </c>
      <c r="I3449">
        <v>62</v>
      </c>
      <c r="J3449" t="s">
        <v>21</v>
      </c>
    </row>
    <row r="3450" spans="1:10" x14ac:dyDescent="0.25">
      <c r="A3450" t="str">
        <f t="shared" si="212"/>
        <v>2025</v>
      </c>
      <c r="B3450" t="str">
        <f t="shared" si="213"/>
        <v>01</v>
      </c>
      <c r="C3450" s="3">
        <f t="shared" si="214"/>
        <v>45658</v>
      </c>
      <c r="D3450">
        <v>202501</v>
      </c>
      <c r="E3450">
        <v>292407</v>
      </c>
      <c r="F3450">
        <v>21321</v>
      </c>
      <c r="G3450" s="1">
        <f t="shared" si="215"/>
        <v>7.2915491079214925E-2</v>
      </c>
      <c r="H3450" t="s">
        <v>17</v>
      </c>
      <c r="I3450">
        <v>71</v>
      </c>
      <c r="J3450" t="s">
        <v>22</v>
      </c>
    </row>
    <row r="3451" spans="1:10" x14ac:dyDescent="0.25">
      <c r="A3451" t="str">
        <f t="shared" si="212"/>
        <v>2025</v>
      </c>
      <c r="B3451" t="str">
        <f t="shared" si="213"/>
        <v>01</v>
      </c>
      <c r="C3451" s="3">
        <f t="shared" si="214"/>
        <v>45658</v>
      </c>
      <c r="D3451">
        <v>202501</v>
      </c>
      <c r="E3451">
        <v>147166073</v>
      </c>
      <c r="F3451">
        <v>3611</v>
      </c>
      <c r="G3451" s="1">
        <f t="shared" si="215"/>
        <v>2.4536905323280589E-5</v>
      </c>
      <c r="H3451" t="s">
        <v>17</v>
      </c>
      <c r="I3451">
        <v>72</v>
      </c>
      <c r="J3451" t="s">
        <v>23</v>
      </c>
    </row>
    <row r="3452" spans="1:10" x14ac:dyDescent="0.25">
      <c r="A3452" t="str">
        <f t="shared" si="212"/>
        <v>2025</v>
      </c>
      <c r="B3452" t="str">
        <f t="shared" si="213"/>
        <v>01</v>
      </c>
      <c r="C3452" s="3">
        <f t="shared" si="214"/>
        <v>45658</v>
      </c>
      <c r="D3452">
        <v>202501</v>
      </c>
      <c r="E3452">
        <v>52097216</v>
      </c>
      <c r="F3452">
        <v>410161</v>
      </c>
      <c r="G3452" s="1">
        <f t="shared" si="215"/>
        <v>7.8729926758466327E-3</v>
      </c>
      <c r="H3452" t="s">
        <v>17</v>
      </c>
      <c r="I3452">
        <v>81</v>
      </c>
      <c r="J3452" t="s">
        <v>24</v>
      </c>
    </row>
    <row r="3453" spans="1:10" x14ac:dyDescent="0.25">
      <c r="A3453" t="str">
        <f t="shared" si="212"/>
        <v>2025</v>
      </c>
      <c r="B3453" t="str">
        <f t="shared" si="213"/>
        <v>01</v>
      </c>
      <c r="C3453" s="3">
        <f t="shared" si="214"/>
        <v>45658</v>
      </c>
      <c r="D3453">
        <v>202501</v>
      </c>
      <c r="E3453">
        <v>82634244</v>
      </c>
      <c r="F3453">
        <v>174628</v>
      </c>
      <c r="G3453" s="1">
        <f t="shared" si="215"/>
        <v>2.1132643265908018E-3</v>
      </c>
      <c r="H3453" t="s">
        <v>17</v>
      </c>
      <c r="I3453">
        <v>89</v>
      </c>
      <c r="J3453" t="s">
        <v>25</v>
      </c>
    </row>
    <row r="3454" spans="1:10" x14ac:dyDescent="0.25">
      <c r="A3454" t="str">
        <f t="shared" si="212"/>
        <v>2025</v>
      </c>
      <c r="B3454" t="str">
        <f t="shared" si="213"/>
        <v>01</v>
      </c>
      <c r="C3454" s="3">
        <f t="shared" si="214"/>
        <v>45658</v>
      </c>
      <c r="D3454">
        <v>202501</v>
      </c>
      <c r="E3454">
        <v>51804599</v>
      </c>
      <c r="F3454">
        <v>146970</v>
      </c>
      <c r="G3454" s="1">
        <f t="shared" si="215"/>
        <v>2.8370068070597363E-3</v>
      </c>
      <c r="H3454" t="s">
        <v>17</v>
      </c>
      <c r="I3454">
        <v>91</v>
      </c>
      <c r="J3454" t="s">
        <v>26</v>
      </c>
    </row>
    <row r="3455" spans="1:10" x14ac:dyDescent="0.25">
      <c r="A3455" t="str">
        <f t="shared" si="212"/>
        <v>2025</v>
      </c>
      <c r="B3455" t="str">
        <f t="shared" si="213"/>
        <v>01</v>
      </c>
      <c r="C3455" s="3">
        <f t="shared" si="214"/>
        <v>45658</v>
      </c>
      <c r="D3455">
        <v>202501</v>
      </c>
      <c r="E3455">
        <v>12393736</v>
      </c>
      <c r="F3455">
        <v>173010</v>
      </c>
      <c r="G3455" s="1">
        <f t="shared" si="215"/>
        <v>1.3959471139291656E-2</v>
      </c>
      <c r="H3455" t="s">
        <v>17</v>
      </c>
      <c r="I3455">
        <v>99</v>
      </c>
      <c r="J3455" t="s">
        <v>27</v>
      </c>
    </row>
    <row r="3456" spans="1:10" x14ac:dyDescent="0.25">
      <c r="A3456" t="str">
        <f t="shared" si="212"/>
        <v>2025</v>
      </c>
      <c r="B3456" t="str">
        <f t="shared" si="213"/>
        <v>01</v>
      </c>
      <c r="C3456" s="3">
        <f t="shared" si="214"/>
        <v>45658</v>
      </c>
      <c r="D3456">
        <v>202501</v>
      </c>
      <c r="E3456">
        <v>1485006273</v>
      </c>
      <c r="F3456">
        <v>13891853</v>
      </c>
      <c r="G3456" s="1">
        <f t="shared" si="215"/>
        <v>9.3547436482781781E-3</v>
      </c>
      <c r="H3456" t="s">
        <v>113</v>
      </c>
      <c r="I3456">
        <v>351</v>
      </c>
      <c r="J3456" t="s">
        <v>114</v>
      </c>
    </row>
    <row r="3457" spans="1:10" x14ac:dyDescent="0.25">
      <c r="A3457" t="str">
        <f t="shared" si="212"/>
        <v>2025</v>
      </c>
      <c r="B3457" t="str">
        <f t="shared" si="213"/>
        <v>01</v>
      </c>
      <c r="C3457" s="3">
        <f t="shared" si="214"/>
        <v>45658</v>
      </c>
      <c r="D3457">
        <v>202501</v>
      </c>
      <c r="E3457">
        <v>60653025</v>
      </c>
      <c r="F3457">
        <v>763</v>
      </c>
      <c r="G3457" s="1">
        <f t="shared" si="215"/>
        <v>1.2579751793088638E-5</v>
      </c>
      <c r="H3457" t="s">
        <v>113</v>
      </c>
      <c r="I3457">
        <v>352</v>
      </c>
      <c r="J3457" t="s">
        <v>115</v>
      </c>
    </row>
    <row r="3458" spans="1:10" x14ac:dyDescent="0.25">
      <c r="A3458" t="str">
        <f t="shared" si="212"/>
        <v>2025</v>
      </c>
      <c r="B3458" t="str">
        <f t="shared" si="213"/>
        <v>01</v>
      </c>
      <c r="C3458" s="3">
        <f t="shared" si="214"/>
        <v>45658</v>
      </c>
      <c r="D3458">
        <v>202501</v>
      </c>
      <c r="E3458">
        <v>310539</v>
      </c>
      <c r="F3458">
        <v>2170</v>
      </c>
      <c r="G3458" s="1">
        <f t="shared" si="215"/>
        <v>6.9878501573071338E-3</v>
      </c>
      <c r="H3458" t="s">
        <v>113</v>
      </c>
      <c r="I3458">
        <v>353</v>
      </c>
      <c r="J3458" t="s">
        <v>116</v>
      </c>
    </row>
    <row r="3459" spans="1:10" x14ac:dyDescent="0.25">
      <c r="A3459" t="str">
        <f t="shared" ref="A3459:A3522" si="216">LEFT(D3459,4)</f>
        <v>2025</v>
      </c>
      <c r="B3459" t="str">
        <f t="shared" ref="B3459:B3522" si="217">RIGHT(D3459,2)</f>
        <v>01</v>
      </c>
      <c r="C3459" s="3">
        <f t="shared" ref="C3459:C3522" si="218">DATE(A3459,B3459,1)</f>
        <v>45658</v>
      </c>
      <c r="D3459">
        <v>202501</v>
      </c>
      <c r="E3459">
        <v>11359532</v>
      </c>
      <c r="F3459">
        <v>24708</v>
      </c>
      <c r="G3459" s="1">
        <f t="shared" ref="G3459:G3522" si="219">F3459/E3459</f>
        <v>2.1750896075648186E-3</v>
      </c>
      <c r="H3459" t="s">
        <v>113</v>
      </c>
      <c r="I3459">
        <v>360</v>
      </c>
      <c r="J3459" t="s">
        <v>117</v>
      </c>
    </row>
    <row r="3460" spans="1:10" x14ac:dyDescent="0.25">
      <c r="A3460" t="str">
        <f t="shared" si="216"/>
        <v>2025</v>
      </c>
      <c r="B3460" t="str">
        <f t="shared" si="217"/>
        <v>01</v>
      </c>
      <c r="C3460" s="3">
        <f t="shared" si="218"/>
        <v>45658</v>
      </c>
      <c r="D3460">
        <v>202501</v>
      </c>
      <c r="E3460">
        <v>4688823</v>
      </c>
      <c r="F3460">
        <v>32869</v>
      </c>
      <c r="G3460" s="1">
        <f t="shared" si="219"/>
        <v>7.0100748098190103E-3</v>
      </c>
      <c r="H3460" t="s">
        <v>113</v>
      </c>
      <c r="I3460">
        <v>370</v>
      </c>
      <c r="J3460" t="s">
        <v>118</v>
      </c>
    </row>
    <row r="3461" spans="1:10" x14ac:dyDescent="0.25">
      <c r="A3461" t="str">
        <f t="shared" si="216"/>
        <v>2025</v>
      </c>
      <c r="B3461" t="str">
        <f t="shared" si="217"/>
        <v>01</v>
      </c>
      <c r="C3461" s="3">
        <f t="shared" si="218"/>
        <v>45658</v>
      </c>
      <c r="D3461">
        <v>202501</v>
      </c>
      <c r="E3461">
        <v>136419056</v>
      </c>
      <c r="F3461">
        <v>132368</v>
      </c>
      <c r="G3461" s="1">
        <f t="shared" si="219"/>
        <v>9.7030432463922052E-4</v>
      </c>
      <c r="H3461" t="s">
        <v>113</v>
      </c>
      <c r="I3461">
        <v>381</v>
      </c>
      <c r="J3461" t="s">
        <v>119</v>
      </c>
    </row>
    <row r="3462" spans="1:10" x14ac:dyDescent="0.25">
      <c r="A3462" t="str">
        <f t="shared" si="216"/>
        <v>2025</v>
      </c>
      <c r="B3462" t="str">
        <f t="shared" si="217"/>
        <v>01</v>
      </c>
      <c r="C3462" s="3">
        <f t="shared" si="218"/>
        <v>45658</v>
      </c>
      <c r="D3462">
        <v>202501</v>
      </c>
      <c r="E3462">
        <v>22085990</v>
      </c>
      <c r="F3462">
        <v>33003</v>
      </c>
      <c r="G3462" s="1">
        <f t="shared" si="219"/>
        <v>1.4942957051053631E-3</v>
      </c>
      <c r="H3462" t="s">
        <v>113</v>
      </c>
      <c r="I3462">
        <v>382</v>
      </c>
      <c r="J3462" t="s">
        <v>120</v>
      </c>
    </row>
    <row r="3463" spans="1:10" x14ac:dyDescent="0.25">
      <c r="A3463" t="str">
        <f t="shared" si="216"/>
        <v>2025</v>
      </c>
      <c r="B3463" t="str">
        <f t="shared" si="217"/>
        <v>01</v>
      </c>
      <c r="C3463" s="3">
        <f t="shared" si="218"/>
        <v>45658</v>
      </c>
      <c r="D3463">
        <v>202501</v>
      </c>
      <c r="E3463">
        <v>1369678</v>
      </c>
      <c r="F3463">
        <v>11471</v>
      </c>
      <c r="G3463" s="1">
        <f t="shared" si="219"/>
        <v>8.3749611222491711E-3</v>
      </c>
      <c r="H3463" t="s">
        <v>113</v>
      </c>
      <c r="I3463">
        <v>390</v>
      </c>
      <c r="J3463" t="s">
        <v>121</v>
      </c>
    </row>
    <row r="3464" spans="1:10" x14ac:dyDescent="0.25">
      <c r="A3464" t="str">
        <f t="shared" si="216"/>
        <v>2025</v>
      </c>
      <c r="B3464" t="str">
        <f t="shared" si="217"/>
        <v>01</v>
      </c>
      <c r="C3464" s="3">
        <f t="shared" si="218"/>
        <v>45658</v>
      </c>
      <c r="D3464">
        <v>202501</v>
      </c>
      <c r="E3464">
        <v>167444969</v>
      </c>
      <c r="F3464">
        <v>5688405</v>
      </c>
      <c r="G3464" s="1">
        <f t="shared" si="219"/>
        <v>3.3971788068472814E-2</v>
      </c>
      <c r="H3464" t="s">
        <v>122</v>
      </c>
      <c r="I3464">
        <v>410</v>
      </c>
      <c r="J3464" t="s">
        <v>123</v>
      </c>
    </row>
    <row r="3465" spans="1:10" x14ac:dyDescent="0.25">
      <c r="A3465" t="str">
        <f t="shared" si="216"/>
        <v>2025</v>
      </c>
      <c r="B3465" t="str">
        <f t="shared" si="217"/>
        <v>01</v>
      </c>
      <c r="C3465" s="3">
        <f t="shared" si="218"/>
        <v>45658</v>
      </c>
      <c r="D3465">
        <v>202501</v>
      </c>
      <c r="E3465">
        <v>205279516</v>
      </c>
      <c r="F3465">
        <v>741085</v>
      </c>
      <c r="G3465" s="1">
        <f t="shared" si="219"/>
        <v>3.6101263995575671E-3</v>
      </c>
      <c r="H3465" t="s">
        <v>122</v>
      </c>
      <c r="I3465">
        <v>421</v>
      </c>
      <c r="J3465" t="s">
        <v>124</v>
      </c>
    </row>
    <row r="3466" spans="1:10" x14ac:dyDescent="0.25">
      <c r="A3466" t="str">
        <f t="shared" si="216"/>
        <v>2025</v>
      </c>
      <c r="B3466" t="str">
        <f t="shared" si="217"/>
        <v>01</v>
      </c>
      <c r="C3466" s="3">
        <f t="shared" si="218"/>
        <v>45658</v>
      </c>
      <c r="D3466">
        <v>202501</v>
      </c>
      <c r="E3466">
        <v>62476908</v>
      </c>
      <c r="F3466">
        <v>13307360</v>
      </c>
      <c r="G3466" s="1">
        <f t="shared" si="219"/>
        <v>0.21299645622667499</v>
      </c>
      <c r="H3466" t="s">
        <v>122</v>
      </c>
      <c r="I3466">
        <v>422</v>
      </c>
      <c r="J3466" t="s">
        <v>125</v>
      </c>
    </row>
    <row r="3467" spans="1:10" x14ac:dyDescent="0.25">
      <c r="A3467" t="str">
        <f t="shared" si="216"/>
        <v>2025</v>
      </c>
      <c r="B3467" t="str">
        <f t="shared" si="217"/>
        <v>01</v>
      </c>
      <c r="C3467" s="3">
        <f t="shared" si="218"/>
        <v>45658</v>
      </c>
      <c r="D3467">
        <v>202501</v>
      </c>
      <c r="E3467">
        <v>576632974</v>
      </c>
      <c r="F3467">
        <v>8745915</v>
      </c>
      <c r="G3467" s="1">
        <f t="shared" si="219"/>
        <v>1.5167212758110499E-2</v>
      </c>
      <c r="H3467" t="s">
        <v>122</v>
      </c>
      <c r="I3467">
        <v>429</v>
      </c>
      <c r="J3467" t="s">
        <v>126</v>
      </c>
    </row>
    <row r="3468" spans="1:10" x14ac:dyDescent="0.25">
      <c r="A3468" t="str">
        <f t="shared" si="216"/>
        <v>2025</v>
      </c>
      <c r="B3468" t="str">
        <f t="shared" si="217"/>
        <v>01</v>
      </c>
      <c r="C3468" s="3">
        <f t="shared" si="218"/>
        <v>45658</v>
      </c>
      <c r="D3468">
        <v>202501</v>
      </c>
      <c r="E3468">
        <v>119843254</v>
      </c>
      <c r="F3468">
        <v>234457</v>
      </c>
      <c r="G3468" s="1">
        <f t="shared" si="219"/>
        <v>1.9563637682935412E-3</v>
      </c>
      <c r="H3468" t="s">
        <v>122</v>
      </c>
      <c r="I3468">
        <v>431</v>
      </c>
      <c r="J3468" t="s">
        <v>127</v>
      </c>
    </row>
    <row r="3469" spans="1:10" x14ac:dyDescent="0.25">
      <c r="A3469" t="str">
        <f t="shared" si="216"/>
        <v>2025</v>
      </c>
      <c r="B3469" t="str">
        <f t="shared" si="217"/>
        <v>01</v>
      </c>
      <c r="C3469" s="3">
        <f t="shared" si="218"/>
        <v>45658</v>
      </c>
      <c r="D3469">
        <v>202501</v>
      </c>
      <c r="E3469">
        <v>203033816</v>
      </c>
      <c r="F3469">
        <v>4322072</v>
      </c>
      <c r="G3469" s="1">
        <f t="shared" si="219"/>
        <v>2.1287448983375264E-2</v>
      </c>
      <c r="H3469" t="s">
        <v>122</v>
      </c>
      <c r="I3469">
        <v>432</v>
      </c>
      <c r="J3469" t="s">
        <v>128</v>
      </c>
    </row>
    <row r="3470" spans="1:10" x14ac:dyDescent="0.25">
      <c r="A3470" t="str">
        <f t="shared" si="216"/>
        <v>2025</v>
      </c>
      <c r="B3470" t="str">
        <f t="shared" si="217"/>
        <v>01</v>
      </c>
      <c r="C3470" s="3">
        <f t="shared" si="218"/>
        <v>45658</v>
      </c>
      <c r="D3470">
        <v>202501</v>
      </c>
      <c r="E3470">
        <v>4088087</v>
      </c>
      <c r="F3470">
        <v>131739</v>
      </c>
      <c r="G3470" s="1">
        <f t="shared" si="219"/>
        <v>3.2225096970783643E-2</v>
      </c>
      <c r="H3470" t="s">
        <v>122</v>
      </c>
      <c r="I3470">
        <v>433</v>
      </c>
      <c r="J3470" t="s">
        <v>129</v>
      </c>
    </row>
    <row r="3471" spans="1:10" x14ac:dyDescent="0.25">
      <c r="A3471" t="str">
        <f t="shared" si="216"/>
        <v>2025</v>
      </c>
      <c r="B3471" t="str">
        <f t="shared" si="217"/>
        <v>01</v>
      </c>
      <c r="C3471" s="3">
        <f t="shared" si="218"/>
        <v>45658</v>
      </c>
      <c r="D3471">
        <v>202501</v>
      </c>
      <c r="E3471">
        <v>15300805</v>
      </c>
      <c r="F3471">
        <v>108828</v>
      </c>
      <c r="G3471" s="1">
        <f t="shared" si="219"/>
        <v>7.1125669531766468E-3</v>
      </c>
      <c r="H3471" t="s">
        <v>122</v>
      </c>
      <c r="I3471">
        <v>439</v>
      </c>
      <c r="J3471" t="s">
        <v>130</v>
      </c>
    </row>
    <row r="3472" spans="1:10" x14ac:dyDescent="0.25">
      <c r="A3472" t="str">
        <f t="shared" si="216"/>
        <v>2025</v>
      </c>
      <c r="B3472" t="str">
        <f t="shared" si="217"/>
        <v>01</v>
      </c>
      <c r="C3472" s="3">
        <f t="shared" si="218"/>
        <v>45658</v>
      </c>
      <c r="D3472">
        <v>202501</v>
      </c>
      <c r="E3472">
        <v>1062090703</v>
      </c>
      <c r="F3472">
        <v>334242</v>
      </c>
      <c r="G3472" s="1">
        <f t="shared" si="219"/>
        <v>3.1470193558412121E-4</v>
      </c>
      <c r="H3472" t="s">
        <v>131</v>
      </c>
      <c r="I3472">
        <v>451</v>
      </c>
      <c r="J3472" t="s">
        <v>132</v>
      </c>
    </row>
    <row r="3473" spans="1:10" x14ac:dyDescent="0.25">
      <c r="A3473" t="str">
        <f t="shared" si="216"/>
        <v>2025</v>
      </c>
      <c r="B3473" t="str">
        <f t="shared" si="217"/>
        <v>01</v>
      </c>
      <c r="C3473" s="3">
        <f t="shared" si="218"/>
        <v>45658</v>
      </c>
      <c r="D3473">
        <v>202501</v>
      </c>
      <c r="E3473">
        <v>88573670</v>
      </c>
      <c r="F3473">
        <v>1312569</v>
      </c>
      <c r="G3473" s="1">
        <f t="shared" si="219"/>
        <v>1.4818952404252867E-2</v>
      </c>
      <c r="H3473" t="s">
        <v>131</v>
      </c>
      <c r="I3473">
        <v>452</v>
      </c>
      <c r="J3473" t="s">
        <v>133</v>
      </c>
    </row>
    <row r="3474" spans="1:10" x14ac:dyDescent="0.25">
      <c r="A3474" t="str">
        <f t="shared" si="216"/>
        <v>2025</v>
      </c>
      <c r="B3474" t="str">
        <f t="shared" si="217"/>
        <v>01</v>
      </c>
      <c r="C3474" s="3">
        <f t="shared" si="218"/>
        <v>45658</v>
      </c>
      <c r="D3474">
        <v>202501</v>
      </c>
      <c r="E3474">
        <v>264810600</v>
      </c>
      <c r="F3474">
        <v>765122</v>
      </c>
      <c r="G3474" s="1">
        <f t="shared" si="219"/>
        <v>2.8893178747376428E-3</v>
      </c>
      <c r="H3474" t="s">
        <v>131</v>
      </c>
      <c r="I3474">
        <v>453</v>
      </c>
      <c r="J3474" t="s">
        <v>134</v>
      </c>
    </row>
    <row r="3475" spans="1:10" x14ac:dyDescent="0.25">
      <c r="A3475" t="str">
        <f t="shared" si="216"/>
        <v>2025</v>
      </c>
      <c r="B3475" t="str">
        <f t="shared" si="217"/>
        <v>01</v>
      </c>
      <c r="C3475" s="3">
        <f t="shared" si="218"/>
        <v>45658</v>
      </c>
      <c r="D3475">
        <v>202501</v>
      </c>
      <c r="E3475">
        <v>41413895</v>
      </c>
      <c r="F3475">
        <v>105510</v>
      </c>
      <c r="G3475" s="1">
        <f t="shared" si="219"/>
        <v>2.5476956465939754E-3</v>
      </c>
      <c r="H3475" t="s">
        <v>131</v>
      </c>
      <c r="I3475">
        <v>454</v>
      </c>
      <c r="J3475" t="s">
        <v>135</v>
      </c>
    </row>
    <row r="3476" spans="1:10" x14ac:dyDescent="0.25">
      <c r="A3476" t="str">
        <f t="shared" si="216"/>
        <v>2025</v>
      </c>
      <c r="B3476" t="str">
        <f t="shared" si="217"/>
        <v>01</v>
      </c>
      <c r="C3476" s="3">
        <f t="shared" si="218"/>
        <v>45658</v>
      </c>
      <c r="D3476">
        <v>202501</v>
      </c>
      <c r="E3476">
        <v>1658945611</v>
      </c>
      <c r="F3476">
        <v>25228736</v>
      </c>
      <c r="G3476" s="1">
        <f t="shared" si="219"/>
        <v>1.5207693267769223E-2</v>
      </c>
      <c r="H3476" t="s">
        <v>131</v>
      </c>
      <c r="I3476">
        <v>461</v>
      </c>
      <c r="J3476" t="s">
        <v>136</v>
      </c>
    </row>
    <row r="3477" spans="1:10" x14ac:dyDescent="0.25">
      <c r="A3477" t="str">
        <f t="shared" si="216"/>
        <v>2025</v>
      </c>
      <c r="B3477" t="str">
        <f t="shared" si="217"/>
        <v>01</v>
      </c>
      <c r="C3477" s="3">
        <f t="shared" si="218"/>
        <v>45658</v>
      </c>
      <c r="D3477">
        <v>202501</v>
      </c>
      <c r="E3477">
        <v>147717425</v>
      </c>
      <c r="F3477">
        <v>1777782</v>
      </c>
      <c r="G3477" s="1">
        <f t="shared" si="219"/>
        <v>1.2035018888259121E-2</v>
      </c>
      <c r="H3477" t="s">
        <v>131</v>
      </c>
      <c r="I3477">
        <v>462</v>
      </c>
      <c r="J3477" t="s">
        <v>137</v>
      </c>
    </row>
    <row r="3478" spans="1:10" x14ac:dyDescent="0.25">
      <c r="A3478" t="str">
        <f t="shared" si="216"/>
        <v>2025</v>
      </c>
      <c r="B3478" t="str">
        <f t="shared" si="217"/>
        <v>01</v>
      </c>
      <c r="C3478" s="3">
        <f t="shared" si="218"/>
        <v>45658</v>
      </c>
      <c r="D3478">
        <v>202501</v>
      </c>
      <c r="E3478">
        <v>487208837</v>
      </c>
      <c r="F3478">
        <v>7599347</v>
      </c>
      <c r="G3478" s="1">
        <f t="shared" si="219"/>
        <v>1.5597719956791342E-2</v>
      </c>
      <c r="H3478" t="s">
        <v>131</v>
      </c>
      <c r="I3478">
        <v>463</v>
      </c>
      <c r="J3478" t="s">
        <v>138</v>
      </c>
    </row>
    <row r="3479" spans="1:10" x14ac:dyDescent="0.25">
      <c r="A3479" t="str">
        <f t="shared" si="216"/>
        <v>2025</v>
      </c>
      <c r="B3479" t="str">
        <f t="shared" si="217"/>
        <v>01</v>
      </c>
      <c r="C3479" s="3">
        <f t="shared" si="218"/>
        <v>45658</v>
      </c>
      <c r="D3479">
        <v>202501</v>
      </c>
      <c r="E3479">
        <v>664206277</v>
      </c>
      <c r="F3479">
        <v>2931177</v>
      </c>
      <c r="G3479" s="1">
        <f t="shared" si="219"/>
        <v>4.4130522422027637E-3</v>
      </c>
      <c r="H3479" t="s">
        <v>131</v>
      </c>
      <c r="I3479">
        <v>464</v>
      </c>
      <c r="J3479" t="s">
        <v>139</v>
      </c>
    </row>
    <row r="3480" spans="1:10" x14ac:dyDescent="0.25">
      <c r="A3480" t="str">
        <f t="shared" si="216"/>
        <v>2025</v>
      </c>
      <c r="B3480" t="str">
        <f t="shared" si="217"/>
        <v>01</v>
      </c>
      <c r="C3480" s="3">
        <f t="shared" si="218"/>
        <v>45658</v>
      </c>
      <c r="D3480">
        <v>202501</v>
      </c>
      <c r="E3480">
        <v>652003172</v>
      </c>
      <c r="F3480">
        <v>1209529</v>
      </c>
      <c r="G3480" s="1">
        <f t="shared" si="219"/>
        <v>1.8550968031180069E-3</v>
      </c>
      <c r="H3480" t="s">
        <v>131</v>
      </c>
      <c r="I3480">
        <v>465</v>
      </c>
      <c r="J3480" t="s">
        <v>140</v>
      </c>
    </row>
    <row r="3481" spans="1:10" x14ac:dyDescent="0.25">
      <c r="A3481" t="str">
        <f t="shared" si="216"/>
        <v>2025</v>
      </c>
      <c r="B3481" t="str">
        <f t="shared" si="217"/>
        <v>01</v>
      </c>
      <c r="C3481" s="3">
        <f t="shared" si="218"/>
        <v>45658</v>
      </c>
      <c r="D3481">
        <v>202501</v>
      </c>
      <c r="E3481">
        <v>1134800575</v>
      </c>
      <c r="F3481">
        <v>12571733</v>
      </c>
      <c r="G3481" s="1">
        <f t="shared" si="219"/>
        <v>1.1078363262196972E-2</v>
      </c>
      <c r="H3481" t="s">
        <v>131</v>
      </c>
      <c r="I3481">
        <v>466</v>
      </c>
      <c r="J3481" t="s">
        <v>141</v>
      </c>
    </row>
    <row r="3482" spans="1:10" x14ac:dyDescent="0.25">
      <c r="A3482" t="str">
        <f t="shared" si="216"/>
        <v>2025</v>
      </c>
      <c r="B3482" t="str">
        <f t="shared" si="217"/>
        <v>01</v>
      </c>
      <c r="C3482" s="3">
        <f t="shared" si="218"/>
        <v>45658</v>
      </c>
      <c r="D3482">
        <v>202501</v>
      </c>
      <c r="E3482">
        <v>265137002</v>
      </c>
      <c r="F3482">
        <v>1342144</v>
      </c>
      <c r="G3482" s="1">
        <f t="shared" si="219"/>
        <v>5.0620773029635448E-3</v>
      </c>
      <c r="H3482" t="s">
        <v>131</v>
      </c>
      <c r="I3482">
        <v>469</v>
      </c>
      <c r="J3482" t="s">
        <v>142</v>
      </c>
    </row>
    <row r="3483" spans="1:10" x14ac:dyDescent="0.25">
      <c r="A3483" t="str">
        <f t="shared" si="216"/>
        <v>2025</v>
      </c>
      <c r="B3483" t="str">
        <f t="shared" si="217"/>
        <v>01</v>
      </c>
      <c r="C3483" s="3">
        <f t="shared" si="218"/>
        <v>45658</v>
      </c>
      <c r="D3483">
        <v>202501</v>
      </c>
      <c r="E3483">
        <v>406125110</v>
      </c>
      <c r="F3483">
        <v>2892206</v>
      </c>
      <c r="G3483" s="1">
        <f t="shared" si="219"/>
        <v>7.1214655996030387E-3</v>
      </c>
      <c r="H3483" t="s">
        <v>131</v>
      </c>
      <c r="I3483">
        <v>471</v>
      </c>
      <c r="J3483" t="s">
        <v>143</v>
      </c>
    </row>
    <row r="3484" spans="1:10" x14ac:dyDescent="0.25">
      <c r="A3484" t="str">
        <f t="shared" si="216"/>
        <v>2025</v>
      </c>
      <c r="B3484" t="str">
        <f t="shared" si="217"/>
        <v>01</v>
      </c>
      <c r="C3484" s="3">
        <f t="shared" si="218"/>
        <v>45658</v>
      </c>
      <c r="D3484">
        <v>202501</v>
      </c>
      <c r="E3484">
        <v>344742078</v>
      </c>
      <c r="F3484">
        <v>5214451</v>
      </c>
      <c r="G3484" s="1">
        <f t="shared" si="219"/>
        <v>1.5125658667057174E-2</v>
      </c>
      <c r="H3484" t="s">
        <v>131</v>
      </c>
      <c r="I3484">
        <v>472</v>
      </c>
      <c r="J3484" t="s">
        <v>144</v>
      </c>
    </row>
    <row r="3485" spans="1:10" x14ac:dyDescent="0.25">
      <c r="A3485" t="str">
        <f t="shared" si="216"/>
        <v>2025</v>
      </c>
      <c r="B3485" t="str">
        <f t="shared" si="217"/>
        <v>01</v>
      </c>
      <c r="C3485" s="3">
        <f t="shared" si="218"/>
        <v>45658</v>
      </c>
      <c r="D3485">
        <v>202501</v>
      </c>
      <c r="E3485">
        <v>263062200</v>
      </c>
      <c r="F3485">
        <v>592870</v>
      </c>
      <c r="G3485" s="1">
        <f t="shared" si="219"/>
        <v>2.2537255447570956E-3</v>
      </c>
      <c r="H3485" t="s">
        <v>131</v>
      </c>
      <c r="I3485">
        <v>473</v>
      </c>
      <c r="J3485" t="s">
        <v>145</v>
      </c>
    </row>
    <row r="3486" spans="1:10" x14ac:dyDescent="0.25">
      <c r="A3486" t="str">
        <f t="shared" si="216"/>
        <v>2025</v>
      </c>
      <c r="B3486" t="str">
        <f t="shared" si="217"/>
        <v>01</v>
      </c>
      <c r="C3486" s="3">
        <f t="shared" si="218"/>
        <v>45658</v>
      </c>
      <c r="D3486">
        <v>202501</v>
      </c>
      <c r="E3486">
        <v>15447660</v>
      </c>
      <c r="F3486">
        <v>202872</v>
      </c>
      <c r="G3486" s="1">
        <f t="shared" si="219"/>
        <v>1.3132862841362381E-2</v>
      </c>
      <c r="H3486" t="s">
        <v>131</v>
      </c>
      <c r="I3486">
        <v>474</v>
      </c>
      <c r="J3486" t="s">
        <v>146</v>
      </c>
    </row>
    <row r="3487" spans="1:10" x14ac:dyDescent="0.25">
      <c r="A3487" t="str">
        <f t="shared" si="216"/>
        <v>2025</v>
      </c>
      <c r="B3487" t="str">
        <f t="shared" si="217"/>
        <v>01</v>
      </c>
      <c r="C3487" s="3">
        <f t="shared" si="218"/>
        <v>45658</v>
      </c>
      <c r="D3487">
        <v>202501</v>
      </c>
      <c r="E3487">
        <v>835346340</v>
      </c>
      <c r="F3487">
        <v>5850276</v>
      </c>
      <c r="G3487" s="1">
        <f t="shared" si="219"/>
        <v>7.0034136978441783E-3</v>
      </c>
      <c r="H3487" t="s">
        <v>131</v>
      </c>
      <c r="I3487">
        <v>475</v>
      </c>
      <c r="J3487" t="s">
        <v>147</v>
      </c>
    </row>
    <row r="3488" spans="1:10" x14ac:dyDescent="0.25">
      <c r="A3488" t="str">
        <f t="shared" si="216"/>
        <v>2025</v>
      </c>
      <c r="B3488" t="str">
        <f t="shared" si="217"/>
        <v>01</v>
      </c>
      <c r="C3488" s="3">
        <f t="shared" si="218"/>
        <v>45658</v>
      </c>
      <c r="D3488">
        <v>202501</v>
      </c>
      <c r="E3488">
        <v>21535175</v>
      </c>
      <c r="F3488">
        <v>250440</v>
      </c>
      <c r="G3488" s="1">
        <f t="shared" si="219"/>
        <v>1.1629345942162068E-2</v>
      </c>
      <c r="H3488" t="s">
        <v>131</v>
      </c>
      <c r="I3488">
        <v>476</v>
      </c>
      <c r="J3488" t="s">
        <v>148</v>
      </c>
    </row>
    <row r="3489" spans="1:10" x14ac:dyDescent="0.25">
      <c r="A3489" t="str">
        <f t="shared" si="216"/>
        <v>2025</v>
      </c>
      <c r="B3489" t="str">
        <f t="shared" si="217"/>
        <v>01</v>
      </c>
      <c r="C3489" s="3">
        <f t="shared" si="218"/>
        <v>45658</v>
      </c>
      <c r="D3489">
        <v>202501</v>
      </c>
      <c r="E3489">
        <v>650565180</v>
      </c>
      <c r="F3489">
        <v>4454093</v>
      </c>
      <c r="G3489" s="1">
        <f t="shared" si="219"/>
        <v>6.8464976868267066E-3</v>
      </c>
      <c r="H3489" t="s">
        <v>131</v>
      </c>
      <c r="I3489">
        <v>477</v>
      </c>
      <c r="J3489" t="s">
        <v>149</v>
      </c>
    </row>
    <row r="3490" spans="1:10" x14ac:dyDescent="0.25">
      <c r="A3490" t="str">
        <f t="shared" si="216"/>
        <v>2025</v>
      </c>
      <c r="B3490" t="str">
        <f t="shared" si="217"/>
        <v>01</v>
      </c>
      <c r="C3490" s="3">
        <f t="shared" si="218"/>
        <v>45658</v>
      </c>
      <c r="D3490">
        <v>202501</v>
      </c>
      <c r="E3490">
        <v>4219004</v>
      </c>
      <c r="F3490">
        <v>151521</v>
      </c>
      <c r="G3490" s="1">
        <f t="shared" si="219"/>
        <v>3.5913926604478216E-2</v>
      </c>
      <c r="H3490" t="s">
        <v>131</v>
      </c>
      <c r="I3490">
        <v>478</v>
      </c>
      <c r="J3490" t="s">
        <v>150</v>
      </c>
    </row>
    <row r="3491" spans="1:10" x14ac:dyDescent="0.25">
      <c r="A3491" t="str">
        <f t="shared" si="216"/>
        <v>2025</v>
      </c>
      <c r="B3491" t="str">
        <f t="shared" si="217"/>
        <v>01</v>
      </c>
      <c r="C3491" s="3">
        <f t="shared" si="218"/>
        <v>45658</v>
      </c>
      <c r="D3491">
        <v>202501</v>
      </c>
      <c r="E3491">
        <v>37576886</v>
      </c>
      <c r="F3491">
        <v>453175</v>
      </c>
      <c r="G3491" s="1">
        <f t="shared" si="219"/>
        <v>1.2059940251568478E-2</v>
      </c>
      <c r="H3491" t="s">
        <v>131</v>
      </c>
      <c r="I3491">
        <v>479</v>
      </c>
      <c r="J3491" t="s">
        <v>151</v>
      </c>
    </row>
    <row r="3492" spans="1:10" x14ac:dyDescent="0.25">
      <c r="A3492" t="str">
        <f t="shared" si="216"/>
        <v>2025</v>
      </c>
      <c r="B3492" t="str">
        <f t="shared" si="217"/>
        <v>01</v>
      </c>
      <c r="C3492" s="3">
        <f t="shared" si="218"/>
        <v>45658</v>
      </c>
      <c r="D3492">
        <v>202501</v>
      </c>
      <c r="E3492">
        <v>27222292</v>
      </c>
      <c r="F3492">
        <v>76081</v>
      </c>
      <c r="G3492" s="1">
        <f t="shared" si="219"/>
        <v>2.7948050810710575E-3</v>
      </c>
      <c r="H3492" t="s">
        <v>152</v>
      </c>
      <c r="I3492">
        <v>491</v>
      </c>
      <c r="J3492" t="s">
        <v>153</v>
      </c>
    </row>
    <row r="3493" spans="1:10" x14ac:dyDescent="0.25">
      <c r="A3493" t="str">
        <f t="shared" si="216"/>
        <v>2025</v>
      </c>
      <c r="B3493" t="str">
        <f t="shared" si="217"/>
        <v>01</v>
      </c>
      <c r="C3493" s="3">
        <f t="shared" si="218"/>
        <v>45658</v>
      </c>
      <c r="D3493">
        <v>202501</v>
      </c>
      <c r="E3493">
        <v>1710077429</v>
      </c>
      <c r="F3493">
        <v>5763266</v>
      </c>
      <c r="G3493" s="1">
        <f t="shared" si="219"/>
        <v>3.3701783920802803E-3</v>
      </c>
      <c r="H3493" t="s">
        <v>152</v>
      </c>
      <c r="I3493">
        <v>492</v>
      </c>
      <c r="J3493" t="s">
        <v>154</v>
      </c>
    </row>
    <row r="3494" spans="1:10" x14ac:dyDescent="0.25">
      <c r="A3494" t="str">
        <f t="shared" si="216"/>
        <v>2025</v>
      </c>
      <c r="B3494" t="str">
        <f t="shared" si="217"/>
        <v>01</v>
      </c>
      <c r="C3494" s="3">
        <f t="shared" si="218"/>
        <v>45658</v>
      </c>
      <c r="D3494">
        <v>202501</v>
      </c>
      <c r="E3494">
        <v>107198345</v>
      </c>
      <c r="F3494">
        <v>234</v>
      </c>
      <c r="G3494" s="1">
        <f t="shared" si="219"/>
        <v>2.1828695209800115E-6</v>
      </c>
      <c r="H3494" t="s">
        <v>152</v>
      </c>
      <c r="I3494">
        <v>493</v>
      </c>
      <c r="J3494" t="s">
        <v>155</v>
      </c>
    </row>
    <row r="3495" spans="1:10" x14ac:dyDescent="0.25">
      <c r="A3495" t="str">
        <f t="shared" si="216"/>
        <v>2025</v>
      </c>
      <c r="B3495" t="str">
        <f t="shared" si="217"/>
        <v>01</v>
      </c>
      <c r="C3495" s="3">
        <f t="shared" si="218"/>
        <v>45658</v>
      </c>
      <c r="D3495">
        <v>202501</v>
      </c>
      <c r="E3495">
        <v>7378587</v>
      </c>
      <c r="F3495">
        <v>19701</v>
      </c>
      <c r="G3495" s="1">
        <f t="shared" si="219"/>
        <v>2.6700234069205932E-3</v>
      </c>
      <c r="H3495" t="s">
        <v>152</v>
      </c>
      <c r="I3495">
        <v>501</v>
      </c>
      <c r="J3495" t="s">
        <v>156</v>
      </c>
    </row>
    <row r="3496" spans="1:10" x14ac:dyDescent="0.25">
      <c r="A3496" t="str">
        <f t="shared" si="216"/>
        <v>2025</v>
      </c>
      <c r="B3496" t="str">
        <f t="shared" si="217"/>
        <v>01</v>
      </c>
      <c r="C3496" s="3">
        <f t="shared" si="218"/>
        <v>45658</v>
      </c>
      <c r="D3496">
        <v>202501</v>
      </c>
      <c r="E3496">
        <v>2901262</v>
      </c>
      <c r="F3496">
        <v>56375</v>
      </c>
      <c r="G3496" s="1">
        <f t="shared" si="219"/>
        <v>1.9431199250533045E-2</v>
      </c>
      <c r="H3496" t="s">
        <v>152</v>
      </c>
      <c r="I3496">
        <v>502</v>
      </c>
      <c r="J3496" t="s">
        <v>157</v>
      </c>
    </row>
    <row r="3497" spans="1:10" x14ac:dyDescent="0.25">
      <c r="A3497" t="str">
        <f t="shared" si="216"/>
        <v>2025</v>
      </c>
      <c r="B3497" t="str">
        <f t="shared" si="217"/>
        <v>01</v>
      </c>
      <c r="C3497" s="3">
        <f t="shared" si="218"/>
        <v>45658</v>
      </c>
      <c r="D3497">
        <v>202501</v>
      </c>
      <c r="E3497">
        <v>171586097</v>
      </c>
      <c r="F3497">
        <v>47757</v>
      </c>
      <c r="G3497" s="1">
        <f t="shared" si="219"/>
        <v>2.7832674578523692E-4</v>
      </c>
      <c r="H3497" t="s">
        <v>152</v>
      </c>
      <c r="I3497">
        <v>511</v>
      </c>
      <c r="J3497" t="s">
        <v>158</v>
      </c>
    </row>
    <row r="3498" spans="1:10" x14ac:dyDescent="0.25">
      <c r="A3498" t="str">
        <f t="shared" si="216"/>
        <v>2025</v>
      </c>
      <c r="B3498" t="str">
        <f t="shared" si="217"/>
        <v>01</v>
      </c>
      <c r="C3498" s="3">
        <f t="shared" si="218"/>
        <v>45658</v>
      </c>
      <c r="D3498">
        <v>202501</v>
      </c>
      <c r="E3498">
        <v>990866</v>
      </c>
      <c r="F3498">
        <v>3178</v>
      </c>
      <c r="G3498" s="1">
        <f t="shared" si="219"/>
        <v>3.2072954365171477E-3</v>
      </c>
      <c r="H3498" t="s">
        <v>152</v>
      </c>
      <c r="I3498">
        <v>512</v>
      </c>
      <c r="J3498" t="s">
        <v>159</v>
      </c>
    </row>
    <row r="3499" spans="1:10" x14ac:dyDescent="0.25">
      <c r="A3499" t="str">
        <f t="shared" si="216"/>
        <v>2025</v>
      </c>
      <c r="B3499" t="str">
        <f t="shared" si="217"/>
        <v>01</v>
      </c>
      <c r="C3499" s="3">
        <f t="shared" si="218"/>
        <v>45658</v>
      </c>
      <c r="D3499">
        <v>202501</v>
      </c>
      <c r="E3499">
        <v>35102173</v>
      </c>
      <c r="F3499">
        <v>34704</v>
      </c>
      <c r="G3499" s="1">
        <f t="shared" si="219"/>
        <v>9.8865674213388438E-4</v>
      </c>
      <c r="H3499" t="s">
        <v>152</v>
      </c>
      <c r="I3499">
        <v>521</v>
      </c>
      <c r="J3499" t="s">
        <v>160</v>
      </c>
    </row>
    <row r="3500" spans="1:10" x14ac:dyDescent="0.25">
      <c r="A3500" t="str">
        <f t="shared" si="216"/>
        <v>2025</v>
      </c>
      <c r="B3500" t="str">
        <f t="shared" si="217"/>
        <v>01</v>
      </c>
      <c r="C3500" s="3">
        <f t="shared" si="218"/>
        <v>45658</v>
      </c>
      <c r="D3500">
        <v>202501</v>
      </c>
      <c r="E3500">
        <v>50850584</v>
      </c>
      <c r="F3500">
        <v>199362</v>
      </c>
      <c r="G3500" s="1">
        <f t="shared" si="219"/>
        <v>3.9205449439872709E-3</v>
      </c>
      <c r="H3500" t="s">
        <v>152</v>
      </c>
      <c r="I3500">
        <v>522</v>
      </c>
      <c r="J3500" t="s">
        <v>161</v>
      </c>
    </row>
    <row r="3501" spans="1:10" x14ac:dyDescent="0.25">
      <c r="A3501" t="str">
        <f t="shared" si="216"/>
        <v>2025</v>
      </c>
      <c r="B3501" t="str">
        <f t="shared" si="217"/>
        <v>01</v>
      </c>
      <c r="C3501" s="3">
        <f t="shared" si="218"/>
        <v>45658</v>
      </c>
      <c r="D3501">
        <v>202501</v>
      </c>
      <c r="E3501">
        <v>188443053</v>
      </c>
      <c r="F3501">
        <v>7599909</v>
      </c>
      <c r="G3501" s="1">
        <f t="shared" si="219"/>
        <v>4.0330003568770458E-2</v>
      </c>
      <c r="H3501" t="s">
        <v>152</v>
      </c>
      <c r="I3501">
        <v>523</v>
      </c>
      <c r="J3501" t="s">
        <v>162</v>
      </c>
    </row>
    <row r="3502" spans="1:10" x14ac:dyDescent="0.25">
      <c r="A3502" t="str">
        <f t="shared" si="216"/>
        <v>2025</v>
      </c>
      <c r="B3502" t="str">
        <f t="shared" si="217"/>
        <v>01</v>
      </c>
      <c r="C3502" s="3">
        <f t="shared" si="218"/>
        <v>45658</v>
      </c>
      <c r="D3502">
        <v>202501</v>
      </c>
      <c r="E3502">
        <v>48815783</v>
      </c>
      <c r="F3502">
        <v>209853</v>
      </c>
      <c r="G3502" s="1">
        <f t="shared" si="219"/>
        <v>4.2988760417916475E-3</v>
      </c>
      <c r="H3502" t="s">
        <v>152</v>
      </c>
      <c r="I3502">
        <v>524</v>
      </c>
      <c r="J3502" t="s">
        <v>163</v>
      </c>
    </row>
    <row r="3503" spans="1:10" x14ac:dyDescent="0.25">
      <c r="A3503" t="str">
        <f t="shared" si="216"/>
        <v>2025</v>
      </c>
      <c r="B3503" t="str">
        <f t="shared" si="217"/>
        <v>01</v>
      </c>
      <c r="C3503" s="3">
        <f t="shared" si="218"/>
        <v>45658</v>
      </c>
      <c r="D3503">
        <v>202501</v>
      </c>
      <c r="E3503">
        <v>18149912</v>
      </c>
      <c r="F3503">
        <v>249167</v>
      </c>
      <c r="G3503" s="1">
        <f t="shared" si="219"/>
        <v>1.3728275927729017E-2</v>
      </c>
      <c r="H3503" t="s">
        <v>152</v>
      </c>
      <c r="I3503">
        <v>530</v>
      </c>
      <c r="J3503" t="s">
        <v>164</v>
      </c>
    </row>
    <row r="3504" spans="1:10" x14ac:dyDescent="0.25">
      <c r="A3504" t="str">
        <f t="shared" si="216"/>
        <v>2025</v>
      </c>
      <c r="B3504" t="str">
        <f t="shared" si="217"/>
        <v>01</v>
      </c>
      <c r="C3504" s="3">
        <f t="shared" si="218"/>
        <v>45658</v>
      </c>
      <c r="D3504">
        <v>202501</v>
      </c>
      <c r="E3504">
        <v>116789297</v>
      </c>
      <c r="F3504">
        <v>1041517</v>
      </c>
      <c r="G3504" s="1">
        <f t="shared" si="219"/>
        <v>8.9179147983055335E-3</v>
      </c>
      <c r="H3504" t="s">
        <v>165</v>
      </c>
      <c r="I3504">
        <v>551</v>
      </c>
      <c r="J3504" t="s">
        <v>166</v>
      </c>
    </row>
    <row r="3505" spans="1:10" x14ac:dyDescent="0.25">
      <c r="A3505" t="str">
        <f t="shared" si="216"/>
        <v>2025</v>
      </c>
      <c r="B3505" t="str">
        <f t="shared" si="217"/>
        <v>01</v>
      </c>
      <c r="C3505" s="3">
        <f t="shared" si="218"/>
        <v>45658</v>
      </c>
      <c r="D3505">
        <v>202501</v>
      </c>
      <c r="E3505">
        <v>1760544</v>
      </c>
      <c r="F3505">
        <v>11785</v>
      </c>
      <c r="G3505" s="1">
        <f t="shared" si="219"/>
        <v>6.6939536870421869E-3</v>
      </c>
      <c r="H3505" t="s">
        <v>165</v>
      </c>
      <c r="I3505">
        <v>552</v>
      </c>
      <c r="J3505" t="s">
        <v>167</v>
      </c>
    </row>
    <row r="3506" spans="1:10" x14ac:dyDescent="0.25">
      <c r="A3506" t="str">
        <f t="shared" si="216"/>
        <v>2025</v>
      </c>
      <c r="B3506" t="str">
        <f t="shared" si="217"/>
        <v>01</v>
      </c>
      <c r="C3506" s="3">
        <f t="shared" si="218"/>
        <v>45658</v>
      </c>
      <c r="D3506">
        <v>202501</v>
      </c>
      <c r="E3506">
        <v>178411791</v>
      </c>
      <c r="F3506">
        <v>2750590</v>
      </c>
      <c r="G3506" s="1">
        <f t="shared" si="219"/>
        <v>1.541708641891275E-2</v>
      </c>
      <c r="H3506" t="s">
        <v>165</v>
      </c>
      <c r="I3506">
        <v>561</v>
      </c>
      <c r="J3506" t="s">
        <v>168</v>
      </c>
    </row>
    <row r="3507" spans="1:10" x14ac:dyDescent="0.25">
      <c r="A3507" t="str">
        <f t="shared" si="216"/>
        <v>2025</v>
      </c>
      <c r="B3507" t="str">
        <f t="shared" si="217"/>
        <v>01</v>
      </c>
      <c r="C3507" s="3">
        <f t="shared" si="218"/>
        <v>45658</v>
      </c>
      <c r="D3507">
        <v>202501</v>
      </c>
      <c r="E3507">
        <v>13512457</v>
      </c>
      <c r="F3507">
        <v>284983</v>
      </c>
      <c r="G3507" s="1">
        <f t="shared" si="219"/>
        <v>2.1090390888940481E-2</v>
      </c>
      <c r="H3507" t="s">
        <v>165</v>
      </c>
      <c r="I3507">
        <v>562</v>
      </c>
      <c r="J3507" t="s">
        <v>169</v>
      </c>
    </row>
    <row r="3508" spans="1:10" x14ac:dyDescent="0.25">
      <c r="A3508" t="str">
        <f t="shared" si="216"/>
        <v>2025</v>
      </c>
      <c r="B3508" t="str">
        <f t="shared" si="217"/>
        <v>01</v>
      </c>
      <c r="C3508" s="3">
        <f t="shared" si="218"/>
        <v>45658</v>
      </c>
      <c r="D3508">
        <v>202501</v>
      </c>
      <c r="E3508">
        <v>4787405</v>
      </c>
      <c r="F3508">
        <v>53721</v>
      </c>
      <c r="G3508" s="1">
        <f t="shared" si="219"/>
        <v>1.1221319274220586E-2</v>
      </c>
      <c r="H3508" t="s">
        <v>152</v>
      </c>
      <c r="I3508">
        <v>581</v>
      </c>
      <c r="J3508" t="s">
        <v>170</v>
      </c>
    </row>
    <row r="3509" spans="1:10" x14ac:dyDescent="0.25">
      <c r="A3509" t="str">
        <f t="shared" si="216"/>
        <v>2025</v>
      </c>
      <c r="B3509" t="str">
        <f t="shared" si="217"/>
        <v>01</v>
      </c>
      <c r="C3509" s="3">
        <f t="shared" si="218"/>
        <v>45658</v>
      </c>
      <c r="D3509">
        <v>202501</v>
      </c>
      <c r="E3509">
        <v>12167880</v>
      </c>
      <c r="F3509">
        <v>44215</v>
      </c>
      <c r="G3509" s="1">
        <f t="shared" si="219"/>
        <v>3.6337472098672899E-3</v>
      </c>
      <c r="H3509" t="s">
        <v>152</v>
      </c>
      <c r="I3509">
        <v>591</v>
      </c>
      <c r="J3509" t="s">
        <v>171</v>
      </c>
    </row>
    <row r="3510" spans="1:10" x14ac:dyDescent="0.25">
      <c r="A3510" t="str">
        <f t="shared" si="216"/>
        <v>2025</v>
      </c>
      <c r="B3510" t="str">
        <f t="shared" si="217"/>
        <v>01</v>
      </c>
      <c r="C3510" s="3">
        <f t="shared" si="218"/>
        <v>45658</v>
      </c>
      <c r="D3510">
        <v>202501</v>
      </c>
      <c r="E3510">
        <v>1459410</v>
      </c>
      <c r="F3510">
        <v>3484</v>
      </c>
      <c r="G3510" s="1">
        <f t="shared" si="219"/>
        <v>2.3872660869803551E-3</v>
      </c>
      <c r="H3510" t="s">
        <v>152</v>
      </c>
      <c r="I3510">
        <v>592</v>
      </c>
      <c r="J3510" t="s">
        <v>172</v>
      </c>
    </row>
    <row r="3511" spans="1:10" x14ac:dyDescent="0.25">
      <c r="A3511" t="str">
        <f t="shared" si="216"/>
        <v>2025</v>
      </c>
      <c r="B3511" t="str">
        <f t="shared" si="217"/>
        <v>01</v>
      </c>
      <c r="C3511" s="3">
        <f t="shared" si="218"/>
        <v>45658</v>
      </c>
      <c r="D3511">
        <v>202501</v>
      </c>
      <c r="E3511">
        <v>1651936</v>
      </c>
      <c r="F3511">
        <v>39270</v>
      </c>
      <c r="G3511" s="1">
        <f t="shared" si="219"/>
        <v>2.3772107393991049E-2</v>
      </c>
      <c r="H3511" t="s">
        <v>152</v>
      </c>
      <c r="I3511">
        <v>601</v>
      </c>
      <c r="J3511" t="s">
        <v>173</v>
      </c>
    </row>
    <row r="3512" spans="1:10" x14ac:dyDescent="0.25">
      <c r="A3512" t="str">
        <f t="shared" si="216"/>
        <v>2025</v>
      </c>
      <c r="B3512" t="str">
        <f t="shared" si="217"/>
        <v>01</v>
      </c>
      <c r="C3512" s="3">
        <f t="shared" si="218"/>
        <v>45658</v>
      </c>
      <c r="D3512">
        <v>202501</v>
      </c>
      <c r="E3512">
        <v>18609914</v>
      </c>
      <c r="F3512">
        <v>40836</v>
      </c>
      <c r="G3512" s="1">
        <f t="shared" si="219"/>
        <v>2.194314277862864E-3</v>
      </c>
      <c r="H3512" t="s">
        <v>152</v>
      </c>
      <c r="I3512">
        <v>602</v>
      </c>
      <c r="J3512" t="s">
        <v>174</v>
      </c>
    </row>
    <row r="3513" spans="1:10" x14ac:dyDescent="0.25">
      <c r="A3513" t="str">
        <f t="shared" si="216"/>
        <v>2025</v>
      </c>
      <c r="B3513" t="str">
        <f t="shared" si="217"/>
        <v>01</v>
      </c>
      <c r="C3513" s="3">
        <f t="shared" si="218"/>
        <v>45658</v>
      </c>
      <c r="D3513">
        <v>202501</v>
      </c>
      <c r="E3513">
        <v>802429</v>
      </c>
      <c r="F3513">
        <v>1386</v>
      </c>
      <c r="G3513" s="1">
        <f t="shared" si="219"/>
        <v>1.7272556201234004E-3</v>
      </c>
      <c r="H3513" t="s">
        <v>152</v>
      </c>
      <c r="I3513">
        <v>611</v>
      </c>
      <c r="J3513" t="s">
        <v>175</v>
      </c>
    </row>
    <row r="3514" spans="1:10" x14ac:dyDescent="0.25">
      <c r="A3514" t="str">
        <f t="shared" si="216"/>
        <v>2025</v>
      </c>
      <c r="B3514" t="str">
        <f t="shared" si="217"/>
        <v>01</v>
      </c>
      <c r="C3514" s="3">
        <f t="shared" si="218"/>
        <v>45658</v>
      </c>
      <c r="D3514">
        <v>202501</v>
      </c>
      <c r="E3514">
        <v>381197968</v>
      </c>
      <c r="F3514">
        <v>999018</v>
      </c>
      <c r="G3514" s="1">
        <f t="shared" si="219"/>
        <v>2.6207327526992486E-3</v>
      </c>
      <c r="H3514" t="s">
        <v>152</v>
      </c>
      <c r="I3514">
        <v>612</v>
      </c>
      <c r="J3514" t="s">
        <v>176</v>
      </c>
    </row>
    <row r="3515" spans="1:10" x14ac:dyDescent="0.25">
      <c r="A3515" t="str">
        <f t="shared" si="216"/>
        <v>2025</v>
      </c>
      <c r="B3515" t="str">
        <f t="shared" si="217"/>
        <v>01</v>
      </c>
      <c r="C3515" s="3">
        <f t="shared" si="218"/>
        <v>45658</v>
      </c>
      <c r="D3515">
        <v>202501</v>
      </c>
      <c r="E3515">
        <v>1054891</v>
      </c>
      <c r="F3515">
        <v>4463</v>
      </c>
      <c r="G3515" s="1">
        <f t="shared" si="219"/>
        <v>4.2307688661672154E-3</v>
      </c>
      <c r="H3515" t="s">
        <v>152</v>
      </c>
      <c r="I3515">
        <v>613</v>
      </c>
      <c r="J3515" t="s">
        <v>177</v>
      </c>
    </row>
    <row r="3516" spans="1:10" x14ac:dyDescent="0.25">
      <c r="A3516" t="str">
        <f t="shared" si="216"/>
        <v>2025</v>
      </c>
      <c r="B3516" t="str">
        <f t="shared" si="217"/>
        <v>01</v>
      </c>
      <c r="C3516" s="3">
        <f t="shared" si="218"/>
        <v>45658</v>
      </c>
      <c r="D3516">
        <v>202501</v>
      </c>
      <c r="E3516">
        <v>4553072</v>
      </c>
      <c r="F3516">
        <v>75036</v>
      </c>
      <c r="G3516" s="1">
        <f t="shared" si="219"/>
        <v>1.6480301651280716E-2</v>
      </c>
      <c r="H3516" t="s">
        <v>152</v>
      </c>
      <c r="I3516">
        <v>614</v>
      </c>
      <c r="J3516" t="s">
        <v>178</v>
      </c>
    </row>
    <row r="3517" spans="1:10" x14ac:dyDescent="0.25">
      <c r="A3517" t="str">
        <f t="shared" si="216"/>
        <v>2025</v>
      </c>
      <c r="B3517" t="str">
        <f t="shared" si="217"/>
        <v>01</v>
      </c>
      <c r="C3517" s="3">
        <f t="shared" si="218"/>
        <v>45658</v>
      </c>
      <c r="D3517">
        <v>202501</v>
      </c>
      <c r="E3517">
        <v>19287070</v>
      </c>
      <c r="F3517">
        <v>249721</v>
      </c>
      <c r="G3517" s="1">
        <f t="shared" si="219"/>
        <v>1.2947586128945454E-2</v>
      </c>
      <c r="H3517" t="s">
        <v>152</v>
      </c>
      <c r="I3517">
        <v>619</v>
      </c>
      <c r="J3517" t="s">
        <v>179</v>
      </c>
    </row>
    <row r="3518" spans="1:10" x14ac:dyDescent="0.25">
      <c r="A3518" t="str">
        <f t="shared" si="216"/>
        <v>2025</v>
      </c>
      <c r="B3518" t="str">
        <f t="shared" si="217"/>
        <v>01</v>
      </c>
      <c r="C3518" s="3">
        <f t="shared" si="218"/>
        <v>45658</v>
      </c>
      <c r="D3518">
        <v>202501</v>
      </c>
      <c r="E3518">
        <v>1209603389</v>
      </c>
      <c r="F3518">
        <v>1500898</v>
      </c>
      <c r="G3518" s="1">
        <f t="shared" si="219"/>
        <v>1.2408182827933528E-3</v>
      </c>
      <c r="H3518" t="s">
        <v>152</v>
      </c>
      <c r="I3518">
        <v>620</v>
      </c>
      <c r="J3518" t="s">
        <v>180</v>
      </c>
    </row>
    <row r="3519" spans="1:10" x14ac:dyDescent="0.25">
      <c r="A3519" t="str">
        <f t="shared" si="216"/>
        <v>2025</v>
      </c>
      <c r="B3519" t="str">
        <f t="shared" si="217"/>
        <v>01</v>
      </c>
      <c r="C3519" s="3">
        <f t="shared" si="218"/>
        <v>45658</v>
      </c>
      <c r="D3519">
        <v>202501</v>
      </c>
      <c r="E3519">
        <v>6489506</v>
      </c>
      <c r="F3519">
        <v>99748</v>
      </c>
      <c r="G3519" s="1">
        <f t="shared" si="219"/>
        <v>1.5370661495651595E-2</v>
      </c>
      <c r="H3519" t="s">
        <v>152</v>
      </c>
      <c r="I3519">
        <v>631</v>
      </c>
      <c r="J3519" t="s">
        <v>181</v>
      </c>
    </row>
    <row r="3520" spans="1:10" x14ac:dyDescent="0.25">
      <c r="A3520" t="str">
        <f t="shared" si="216"/>
        <v>2025</v>
      </c>
      <c r="B3520" t="str">
        <f t="shared" si="217"/>
        <v>01</v>
      </c>
      <c r="C3520" s="3">
        <f t="shared" si="218"/>
        <v>45658</v>
      </c>
      <c r="D3520">
        <v>202501</v>
      </c>
      <c r="E3520">
        <v>1778876</v>
      </c>
      <c r="F3520">
        <v>22163</v>
      </c>
      <c r="G3520" s="1">
        <f t="shared" si="219"/>
        <v>1.2458990958335489E-2</v>
      </c>
      <c r="H3520" t="s">
        <v>152</v>
      </c>
      <c r="I3520">
        <v>639</v>
      </c>
      <c r="J3520" t="s">
        <v>182</v>
      </c>
    </row>
    <row r="3521" spans="1:10" x14ac:dyDescent="0.25">
      <c r="A3521" t="str">
        <f t="shared" si="216"/>
        <v>2025</v>
      </c>
      <c r="B3521" t="str">
        <f t="shared" si="217"/>
        <v>01</v>
      </c>
      <c r="C3521" s="3">
        <f t="shared" si="218"/>
        <v>45658</v>
      </c>
      <c r="D3521">
        <v>202501</v>
      </c>
      <c r="E3521">
        <v>1755216887</v>
      </c>
      <c r="F3521">
        <v>4286739</v>
      </c>
      <c r="G3521" s="1">
        <f t="shared" si="219"/>
        <v>2.4422845015619997E-3</v>
      </c>
      <c r="H3521" t="s">
        <v>183</v>
      </c>
      <c r="I3521">
        <v>641</v>
      </c>
      <c r="J3521" t="s">
        <v>184</v>
      </c>
    </row>
    <row r="3522" spans="1:10" x14ac:dyDescent="0.25">
      <c r="A3522" t="str">
        <f t="shared" si="216"/>
        <v>2025</v>
      </c>
      <c r="B3522" t="str">
        <f t="shared" si="217"/>
        <v>01</v>
      </c>
      <c r="C3522" s="3">
        <f t="shared" si="218"/>
        <v>45658</v>
      </c>
      <c r="D3522">
        <v>202501</v>
      </c>
      <c r="E3522">
        <v>272792</v>
      </c>
      <c r="F3522">
        <v>22636</v>
      </c>
      <c r="G3522" s="1">
        <f t="shared" si="219"/>
        <v>8.297897299041028E-2</v>
      </c>
      <c r="H3522" t="s">
        <v>183</v>
      </c>
      <c r="I3522">
        <v>642</v>
      </c>
      <c r="J3522" t="s">
        <v>185</v>
      </c>
    </row>
    <row r="3523" spans="1:10" x14ac:dyDescent="0.25">
      <c r="A3523" t="str">
        <f t="shared" ref="A3523:A3586" si="220">LEFT(D3523,4)</f>
        <v>2025</v>
      </c>
      <c r="B3523" t="str">
        <f t="shared" ref="B3523:B3586" si="221">RIGHT(D3523,2)</f>
        <v>01</v>
      </c>
      <c r="C3523" s="3">
        <f t="shared" ref="C3523:C3586" si="222">DATE(A3523,B3523,1)</f>
        <v>45658</v>
      </c>
      <c r="D3523">
        <v>202501</v>
      </c>
      <c r="E3523">
        <v>41517639</v>
      </c>
      <c r="F3523">
        <v>4082525</v>
      </c>
      <c r="G3523" s="1">
        <f t="shared" ref="G3523:G3586" si="223">F3523/E3523</f>
        <v>9.8332301603181238E-2</v>
      </c>
      <c r="H3523" t="s">
        <v>183</v>
      </c>
      <c r="I3523">
        <v>643</v>
      </c>
      <c r="J3523" t="s">
        <v>186</v>
      </c>
    </row>
    <row r="3524" spans="1:10" x14ac:dyDescent="0.25">
      <c r="A3524" t="str">
        <f t="shared" si="220"/>
        <v>2025</v>
      </c>
      <c r="B3524" t="str">
        <f t="shared" si="221"/>
        <v>01</v>
      </c>
      <c r="C3524" s="3">
        <f t="shared" si="222"/>
        <v>45658</v>
      </c>
      <c r="D3524">
        <v>202501</v>
      </c>
      <c r="E3524">
        <v>1391882411</v>
      </c>
      <c r="F3524">
        <v>7612071</v>
      </c>
      <c r="G3524" s="1">
        <f t="shared" si="223"/>
        <v>5.4689037952071655E-3</v>
      </c>
      <c r="H3524" t="s">
        <v>183</v>
      </c>
      <c r="I3524">
        <v>649</v>
      </c>
      <c r="J3524" t="s">
        <v>187</v>
      </c>
    </row>
    <row r="3525" spans="1:10" x14ac:dyDescent="0.25">
      <c r="A3525" t="str">
        <f t="shared" si="220"/>
        <v>2025</v>
      </c>
      <c r="B3525" t="str">
        <f t="shared" si="221"/>
        <v>01</v>
      </c>
      <c r="C3525" s="3">
        <f t="shared" si="222"/>
        <v>45658</v>
      </c>
      <c r="D3525">
        <v>202501</v>
      </c>
      <c r="E3525">
        <v>23951174</v>
      </c>
      <c r="F3525">
        <v>92430</v>
      </c>
      <c r="G3525" s="1">
        <f t="shared" si="223"/>
        <v>3.8591010194322832E-3</v>
      </c>
      <c r="H3525" t="s">
        <v>183</v>
      </c>
      <c r="I3525">
        <v>651</v>
      </c>
      <c r="J3525" t="s">
        <v>188</v>
      </c>
    </row>
    <row r="3526" spans="1:10" x14ac:dyDescent="0.25">
      <c r="A3526" t="str">
        <f t="shared" si="220"/>
        <v>2025</v>
      </c>
      <c r="B3526" t="str">
        <f t="shared" si="221"/>
        <v>01</v>
      </c>
      <c r="C3526" s="3">
        <f t="shared" si="222"/>
        <v>45658</v>
      </c>
      <c r="D3526">
        <v>202501</v>
      </c>
      <c r="E3526">
        <v>215410</v>
      </c>
      <c r="F3526">
        <v>0</v>
      </c>
      <c r="G3526" s="1">
        <f t="shared" si="223"/>
        <v>0</v>
      </c>
      <c r="H3526" t="s">
        <v>183</v>
      </c>
      <c r="I3526">
        <v>652</v>
      </c>
      <c r="J3526" t="s">
        <v>189</v>
      </c>
    </row>
    <row r="3527" spans="1:10" x14ac:dyDescent="0.25">
      <c r="A3527" t="str">
        <f t="shared" si="220"/>
        <v>2025</v>
      </c>
      <c r="B3527" t="str">
        <f t="shared" si="221"/>
        <v>01</v>
      </c>
      <c r="C3527" s="3">
        <f t="shared" si="222"/>
        <v>45658</v>
      </c>
      <c r="D3527">
        <v>202501</v>
      </c>
      <c r="E3527">
        <v>191224</v>
      </c>
      <c r="F3527">
        <v>0</v>
      </c>
      <c r="G3527" s="1">
        <f t="shared" si="223"/>
        <v>0</v>
      </c>
      <c r="H3527" t="s">
        <v>183</v>
      </c>
      <c r="I3527">
        <v>653</v>
      </c>
      <c r="J3527" t="s">
        <v>190</v>
      </c>
    </row>
    <row r="3528" spans="1:10" x14ac:dyDescent="0.25">
      <c r="A3528" t="str">
        <f t="shared" si="220"/>
        <v>2025</v>
      </c>
      <c r="B3528" t="str">
        <f t="shared" si="221"/>
        <v>01</v>
      </c>
      <c r="C3528" s="3">
        <f t="shared" si="222"/>
        <v>45658</v>
      </c>
      <c r="D3528">
        <v>202501</v>
      </c>
      <c r="E3528">
        <v>259504572</v>
      </c>
      <c r="F3528">
        <v>219811</v>
      </c>
      <c r="G3528" s="1">
        <f t="shared" si="223"/>
        <v>8.4704095309735047E-4</v>
      </c>
      <c r="H3528" t="s">
        <v>183</v>
      </c>
      <c r="I3528">
        <v>661</v>
      </c>
      <c r="J3528" t="s">
        <v>191</v>
      </c>
    </row>
    <row r="3529" spans="1:10" x14ac:dyDescent="0.25">
      <c r="A3529" t="str">
        <f t="shared" si="220"/>
        <v>2025</v>
      </c>
      <c r="B3529" t="str">
        <f t="shared" si="221"/>
        <v>01</v>
      </c>
      <c r="C3529" s="3">
        <f t="shared" si="222"/>
        <v>45658</v>
      </c>
      <c r="D3529">
        <v>202501</v>
      </c>
      <c r="E3529">
        <v>3450127</v>
      </c>
      <c r="F3529">
        <v>36626</v>
      </c>
      <c r="G3529" s="1">
        <f t="shared" si="223"/>
        <v>1.0615841098023349E-2</v>
      </c>
      <c r="H3529" t="s">
        <v>183</v>
      </c>
      <c r="I3529">
        <v>662</v>
      </c>
      <c r="J3529" t="s">
        <v>192</v>
      </c>
    </row>
    <row r="3530" spans="1:10" x14ac:dyDescent="0.25">
      <c r="A3530" t="str">
        <f t="shared" si="220"/>
        <v>2025</v>
      </c>
      <c r="B3530" t="str">
        <f t="shared" si="221"/>
        <v>01</v>
      </c>
      <c r="C3530" s="3">
        <f t="shared" si="222"/>
        <v>45658</v>
      </c>
      <c r="D3530">
        <v>202501</v>
      </c>
      <c r="E3530">
        <v>1021311</v>
      </c>
      <c r="F3530">
        <v>32090</v>
      </c>
      <c r="G3530" s="1">
        <f t="shared" si="223"/>
        <v>3.1420399858613099E-2</v>
      </c>
      <c r="H3530" t="s">
        <v>183</v>
      </c>
      <c r="I3530">
        <v>663</v>
      </c>
      <c r="J3530" t="s">
        <v>193</v>
      </c>
    </row>
    <row r="3531" spans="1:10" x14ac:dyDescent="0.25">
      <c r="A3531" t="str">
        <f t="shared" si="220"/>
        <v>2025</v>
      </c>
      <c r="B3531" t="str">
        <f t="shared" si="221"/>
        <v>01</v>
      </c>
      <c r="C3531" s="3">
        <f t="shared" si="222"/>
        <v>45658</v>
      </c>
      <c r="D3531">
        <v>202501</v>
      </c>
      <c r="E3531">
        <v>49419212</v>
      </c>
      <c r="F3531">
        <v>463850</v>
      </c>
      <c r="G3531" s="1">
        <f t="shared" si="223"/>
        <v>9.3860258233174586E-3</v>
      </c>
      <c r="H3531" t="s">
        <v>194</v>
      </c>
      <c r="I3531">
        <v>681</v>
      </c>
      <c r="J3531" t="s">
        <v>195</v>
      </c>
    </row>
    <row r="3532" spans="1:10" x14ac:dyDescent="0.25">
      <c r="A3532" t="str">
        <f t="shared" si="220"/>
        <v>2025</v>
      </c>
      <c r="B3532" t="str">
        <f t="shared" si="221"/>
        <v>01</v>
      </c>
      <c r="C3532" s="3">
        <f t="shared" si="222"/>
        <v>45658</v>
      </c>
      <c r="D3532">
        <v>202501</v>
      </c>
      <c r="E3532">
        <v>61494033</v>
      </c>
      <c r="F3532">
        <v>1090468</v>
      </c>
      <c r="G3532" s="1">
        <f t="shared" si="223"/>
        <v>1.7732907516408949E-2</v>
      </c>
      <c r="H3532" t="s">
        <v>194</v>
      </c>
      <c r="I3532">
        <v>682</v>
      </c>
      <c r="J3532" t="s">
        <v>196</v>
      </c>
    </row>
    <row r="3533" spans="1:10" x14ac:dyDescent="0.25">
      <c r="A3533" t="str">
        <f t="shared" si="220"/>
        <v>2025</v>
      </c>
      <c r="B3533" t="str">
        <f t="shared" si="221"/>
        <v>01</v>
      </c>
      <c r="C3533" s="3">
        <f t="shared" si="222"/>
        <v>45658</v>
      </c>
      <c r="D3533">
        <v>202501</v>
      </c>
      <c r="E3533">
        <v>36249771</v>
      </c>
      <c r="F3533">
        <v>359904</v>
      </c>
      <c r="G3533" s="1">
        <f t="shared" si="223"/>
        <v>9.9284489273049475E-3</v>
      </c>
      <c r="H3533" t="s">
        <v>194</v>
      </c>
      <c r="I3533">
        <v>691</v>
      </c>
      <c r="J3533" t="s">
        <v>197</v>
      </c>
    </row>
    <row r="3534" spans="1:10" x14ac:dyDescent="0.25">
      <c r="A3534" t="str">
        <f t="shared" si="220"/>
        <v>2025</v>
      </c>
      <c r="B3534" t="str">
        <f t="shared" si="221"/>
        <v>01</v>
      </c>
      <c r="C3534" s="3">
        <f t="shared" si="222"/>
        <v>45658</v>
      </c>
      <c r="D3534">
        <v>202501</v>
      </c>
      <c r="E3534">
        <v>36431495</v>
      </c>
      <c r="F3534">
        <v>276179</v>
      </c>
      <c r="G3534" s="1">
        <f t="shared" si="223"/>
        <v>7.5807759192973003E-3</v>
      </c>
      <c r="H3534" t="s">
        <v>194</v>
      </c>
      <c r="I3534">
        <v>692</v>
      </c>
      <c r="J3534" t="s">
        <v>198</v>
      </c>
    </row>
    <row r="3535" spans="1:10" x14ac:dyDescent="0.25">
      <c r="A3535" t="str">
        <f t="shared" si="220"/>
        <v>2025</v>
      </c>
      <c r="B3535" t="str">
        <f t="shared" si="221"/>
        <v>01</v>
      </c>
      <c r="C3535" s="3">
        <f t="shared" si="222"/>
        <v>45658</v>
      </c>
      <c r="D3535">
        <v>202501</v>
      </c>
      <c r="E3535">
        <v>64104</v>
      </c>
      <c r="F3535">
        <v>804</v>
      </c>
      <c r="G3535" s="1">
        <f t="shared" si="223"/>
        <v>1.2542119056533133E-2</v>
      </c>
      <c r="H3535" t="s">
        <v>194</v>
      </c>
      <c r="I3535">
        <v>701</v>
      </c>
      <c r="J3535" t="s">
        <v>254</v>
      </c>
    </row>
    <row r="3536" spans="1:10" x14ac:dyDescent="0.25">
      <c r="A3536" t="str">
        <f t="shared" si="220"/>
        <v>2025</v>
      </c>
      <c r="B3536" t="str">
        <f t="shared" si="221"/>
        <v>01</v>
      </c>
      <c r="C3536" s="3">
        <f t="shared" si="222"/>
        <v>45658</v>
      </c>
      <c r="D3536">
        <v>202501</v>
      </c>
      <c r="E3536">
        <v>245244832</v>
      </c>
      <c r="F3536">
        <v>4906435</v>
      </c>
      <c r="G3536" s="1">
        <f t="shared" si="223"/>
        <v>2.0006272751957523E-2</v>
      </c>
      <c r="H3536" t="s">
        <v>194</v>
      </c>
      <c r="I3536">
        <v>702</v>
      </c>
      <c r="J3536" t="s">
        <v>199</v>
      </c>
    </row>
    <row r="3537" spans="1:10" x14ac:dyDescent="0.25">
      <c r="A3537" t="str">
        <f t="shared" si="220"/>
        <v>2025</v>
      </c>
      <c r="B3537" t="str">
        <f t="shared" si="221"/>
        <v>01</v>
      </c>
      <c r="C3537" s="3">
        <f t="shared" si="222"/>
        <v>45658</v>
      </c>
      <c r="D3537">
        <v>202501</v>
      </c>
      <c r="E3537">
        <v>32334907</v>
      </c>
      <c r="F3537">
        <v>475521</v>
      </c>
      <c r="G3537" s="1">
        <f t="shared" si="223"/>
        <v>1.4706119303203809E-2</v>
      </c>
      <c r="H3537" t="s">
        <v>194</v>
      </c>
      <c r="I3537">
        <v>711</v>
      </c>
      <c r="J3537" t="s">
        <v>200</v>
      </c>
    </row>
    <row r="3538" spans="1:10" x14ac:dyDescent="0.25">
      <c r="A3538" t="str">
        <f t="shared" si="220"/>
        <v>2025</v>
      </c>
      <c r="B3538" t="str">
        <f t="shared" si="221"/>
        <v>01</v>
      </c>
      <c r="C3538" s="3">
        <f t="shared" si="222"/>
        <v>45658</v>
      </c>
      <c r="D3538">
        <v>202501</v>
      </c>
      <c r="E3538">
        <v>3020342</v>
      </c>
      <c r="F3538">
        <v>3420</v>
      </c>
      <c r="G3538" s="1">
        <f t="shared" si="223"/>
        <v>1.1323221012719752E-3</v>
      </c>
      <c r="H3538" t="s">
        <v>194</v>
      </c>
      <c r="I3538">
        <v>712</v>
      </c>
      <c r="J3538" t="s">
        <v>201</v>
      </c>
    </row>
    <row r="3539" spans="1:10" x14ac:dyDescent="0.25">
      <c r="A3539" t="str">
        <f t="shared" si="220"/>
        <v>2025</v>
      </c>
      <c r="B3539" t="str">
        <f t="shared" si="221"/>
        <v>01</v>
      </c>
      <c r="C3539" s="3">
        <f t="shared" si="222"/>
        <v>45658</v>
      </c>
      <c r="D3539">
        <v>202501</v>
      </c>
      <c r="E3539">
        <v>22369165</v>
      </c>
      <c r="F3539">
        <v>25775</v>
      </c>
      <c r="G3539" s="1">
        <f t="shared" si="223"/>
        <v>1.152255794974913E-3</v>
      </c>
      <c r="H3539" t="s">
        <v>194</v>
      </c>
      <c r="I3539">
        <v>721</v>
      </c>
      <c r="J3539" t="s">
        <v>202</v>
      </c>
    </row>
    <row r="3540" spans="1:10" x14ac:dyDescent="0.25">
      <c r="A3540" t="str">
        <f t="shared" si="220"/>
        <v>2025</v>
      </c>
      <c r="B3540" t="str">
        <f t="shared" si="221"/>
        <v>01</v>
      </c>
      <c r="C3540" s="3">
        <f t="shared" si="222"/>
        <v>45658</v>
      </c>
      <c r="D3540">
        <v>202501</v>
      </c>
      <c r="E3540">
        <v>1318761</v>
      </c>
      <c r="F3540">
        <v>4194</v>
      </c>
      <c r="G3540" s="1">
        <f t="shared" si="223"/>
        <v>3.1802578329204459E-3</v>
      </c>
      <c r="H3540" t="s">
        <v>194</v>
      </c>
      <c r="I3540">
        <v>722</v>
      </c>
      <c r="J3540" t="s">
        <v>203</v>
      </c>
    </row>
    <row r="3541" spans="1:10" x14ac:dyDescent="0.25">
      <c r="A3541" t="str">
        <f t="shared" si="220"/>
        <v>2025</v>
      </c>
      <c r="B3541" t="str">
        <f t="shared" si="221"/>
        <v>01</v>
      </c>
      <c r="C3541" s="3">
        <f t="shared" si="222"/>
        <v>45658</v>
      </c>
      <c r="D3541">
        <v>202501</v>
      </c>
      <c r="E3541">
        <v>10715667</v>
      </c>
      <c r="F3541">
        <v>310748</v>
      </c>
      <c r="G3541" s="1">
        <f t="shared" si="223"/>
        <v>2.8999408062979189E-2</v>
      </c>
      <c r="H3541" t="s">
        <v>194</v>
      </c>
      <c r="I3541">
        <v>731</v>
      </c>
      <c r="J3541" t="s">
        <v>204</v>
      </c>
    </row>
    <row r="3542" spans="1:10" x14ac:dyDescent="0.25">
      <c r="A3542" t="str">
        <f t="shared" si="220"/>
        <v>2025</v>
      </c>
      <c r="B3542" t="str">
        <f t="shared" si="221"/>
        <v>01</v>
      </c>
      <c r="C3542" s="3">
        <f t="shared" si="222"/>
        <v>45658</v>
      </c>
      <c r="D3542">
        <v>202501</v>
      </c>
      <c r="E3542">
        <v>4893684</v>
      </c>
      <c r="F3542">
        <v>1917</v>
      </c>
      <c r="G3542" s="1">
        <f t="shared" si="223"/>
        <v>3.9172942102514178E-4</v>
      </c>
      <c r="H3542" t="s">
        <v>194</v>
      </c>
      <c r="I3542">
        <v>732</v>
      </c>
      <c r="J3542" t="s">
        <v>205</v>
      </c>
    </row>
    <row r="3543" spans="1:10" x14ac:dyDescent="0.25">
      <c r="A3543" t="str">
        <f t="shared" si="220"/>
        <v>2025</v>
      </c>
      <c r="B3543" t="str">
        <f t="shared" si="221"/>
        <v>01</v>
      </c>
      <c r="C3543" s="3">
        <f t="shared" si="222"/>
        <v>45658</v>
      </c>
      <c r="D3543">
        <v>202501</v>
      </c>
      <c r="E3543">
        <v>3696462</v>
      </c>
      <c r="F3543">
        <v>99533</v>
      </c>
      <c r="G3543" s="1">
        <f t="shared" si="223"/>
        <v>2.6926558422621413E-2</v>
      </c>
      <c r="H3543" t="s">
        <v>194</v>
      </c>
      <c r="I3543">
        <v>741</v>
      </c>
      <c r="J3543" t="s">
        <v>206</v>
      </c>
    </row>
    <row r="3544" spans="1:10" x14ac:dyDescent="0.25">
      <c r="A3544" t="str">
        <f t="shared" si="220"/>
        <v>2025</v>
      </c>
      <c r="B3544" t="str">
        <f t="shared" si="221"/>
        <v>01</v>
      </c>
      <c r="C3544" s="3">
        <f t="shared" si="222"/>
        <v>45658</v>
      </c>
      <c r="D3544">
        <v>202501</v>
      </c>
      <c r="E3544">
        <v>664160</v>
      </c>
      <c r="F3544">
        <v>27738</v>
      </c>
      <c r="G3544" s="1">
        <f t="shared" si="223"/>
        <v>4.1764032763189594E-2</v>
      </c>
      <c r="H3544" t="s">
        <v>194</v>
      </c>
      <c r="I3544">
        <v>742</v>
      </c>
      <c r="J3544" t="s">
        <v>207</v>
      </c>
    </row>
    <row r="3545" spans="1:10" x14ac:dyDescent="0.25">
      <c r="A3545" t="str">
        <f t="shared" si="220"/>
        <v>2025</v>
      </c>
      <c r="B3545" t="str">
        <f t="shared" si="221"/>
        <v>01</v>
      </c>
      <c r="C3545" s="3">
        <f t="shared" si="222"/>
        <v>45658</v>
      </c>
      <c r="D3545">
        <v>202501</v>
      </c>
      <c r="E3545">
        <v>11574531</v>
      </c>
      <c r="F3545">
        <v>150057</v>
      </c>
      <c r="G3545" s="1">
        <f t="shared" si="223"/>
        <v>1.2964412985718385E-2</v>
      </c>
      <c r="H3545" t="s">
        <v>194</v>
      </c>
      <c r="I3545">
        <v>749</v>
      </c>
      <c r="J3545" t="s">
        <v>208</v>
      </c>
    </row>
    <row r="3546" spans="1:10" x14ac:dyDescent="0.25">
      <c r="A3546" t="str">
        <f t="shared" si="220"/>
        <v>2025</v>
      </c>
      <c r="B3546" t="str">
        <f t="shared" si="221"/>
        <v>01</v>
      </c>
      <c r="C3546" s="3">
        <f t="shared" si="222"/>
        <v>45658</v>
      </c>
      <c r="D3546">
        <v>202501</v>
      </c>
      <c r="E3546">
        <v>11427218</v>
      </c>
      <c r="F3546">
        <v>139953</v>
      </c>
      <c r="G3546" s="1">
        <f t="shared" si="223"/>
        <v>1.2247337890989741E-2</v>
      </c>
      <c r="H3546" t="s">
        <v>194</v>
      </c>
      <c r="I3546">
        <v>750</v>
      </c>
      <c r="J3546" t="s">
        <v>209</v>
      </c>
    </row>
    <row r="3547" spans="1:10" x14ac:dyDescent="0.25">
      <c r="A3547" t="str">
        <f t="shared" si="220"/>
        <v>2025</v>
      </c>
      <c r="B3547" t="str">
        <f t="shared" si="221"/>
        <v>01</v>
      </c>
      <c r="C3547" s="3">
        <f t="shared" si="222"/>
        <v>45658</v>
      </c>
      <c r="D3547">
        <v>202501</v>
      </c>
      <c r="E3547">
        <v>114054172</v>
      </c>
      <c r="F3547">
        <v>1470418</v>
      </c>
      <c r="G3547" s="1">
        <f t="shared" si="223"/>
        <v>1.2892277189123778E-2</v>
      </c>
      <c r="H3547" t="s">
        <v>194</v>
      </c>
      <c r="I3547">
        <v>771</v>
      </c>
      <c r="J3547" t="s">
        <v>210</v>
      </c>
    </row>
    <row r="3548" spans="1:10" x14ac:dyDescent="0.25">
      <c r="A3548" t="str">
        <f t="shared" si="220"/>
        <v>2025</v>
      </c>
      <c r="B3548" t="str">
        <f t="shared" si="221"/>
        <v>01</v>
      </c>
      <c r="C3548" s="3">
        <f t="shared" si="222"/>
        <v>45658</v>
      </c>
      <c r="D3548">
        <v>202501</v>
      </c>
      <c r="E3548">
        <v>168505</v>
      </c>
      <c r="F3548">
        <v>1546</v>
      </c>
      <c r="G3548" s="1">
        <f t="shared" si="223"/>
        <v>9.1748019346606924E-3</v>
      </c>
      <c r="H3548" t="s">
        <v>194</v>
      </c>
      <c r="I3548">
        <v>772</v>
      </c>
      <c r="J3548" t="s">
        <v>211</v>
      </c>
    </row>
    <row r="3549" spans="1:10" x14ac:dyDescent="0.25">
      <c r="A3549" t="str">
        <f t="shared" si="220"/>
        <v>2025</v>
      </c>
      <c r="B3549" t="str">
        <f t="shared" si="221"/>
        <v>01</v>
      </c>
      <c r="C3549" s="3">
        <f t="shared" si="222"/>
        <v>45658</v>
      </c>
      <c r="D3549">
        <v>202501</v>
      </c>
      <c r="E3549">
        <v>18998052</v>
      </c>
      <c r="F3549">
        <v>171792</v>
      </c>
      <c r="G3549" s="1">
        <f t="shared" si="223"/>
        <v>9.0426113161496766E-3</v>
      </c>
      <c r="H3549" t="s">
        <v>194</v>
      </c>
      <c r="I3549">
        <v>773</v>
      </c>
      <c r="J3549" t="s">
        <v>212</v>
      </c>
    </row>
    <row r="3550" spans="1:10" x14ac:dyDescent="0.25">
      <c r="A3550" t="str">
        <f t="shared" si="220"/>
        <v>2025</v>
      </c>
      <c r="B3550" t="str">
        <f t="shared" si="221"/>
        <v>01</v>
      </c>
      <c r="C3550" s="3">
        <f t="shared" si="222"/>
        <v>45658</v>
      </c>
      <c r="D3550">
        <v>202501</v>
      </c>
      <c r="E3550">
        <v>615163</v>
      </c>
      <c r="F3550">
        <v>18845</v>
      </c>
      <c r="G3550" s="1">
        <f t="shared" si="223"/>
        <v>3.0634157125834942E-2</v>
      </c>
      <c r="H3550" t="s">
        <v>194</v>
      </c>
      <c r="I3550">
        <v>774</v>
      </c>
      <c r="J3550" t="s">
        <v>213</v>
      </c>
    </row>
    <row r="3551" spans="1:10" x14ac:dyDescent="0.25">
      <c r="A3551" t="str">
        <f t="shared" si="220"/>
        <v>2025</v>
      </c>
      <c r="B3551" t="str">
        <f t="shared" si="221"/>
        <v>01</v>
      </c>
      <c r="C3551" s="3">
        <f t="shared" si="222"/>
        <v>45658</v>
      </c>
      <c r="D3551">
        <v>202501</v>
      </c>
      <c r="E3551">
        <v>1948896</v>
      </c>
      <c r="F3551">
        <v>4508</v>
      </c>
      <c r="G3551" s="1">
        <f t="shared" si="223"/>
        <v>2.3131044447728356E-3</v>
      </c>
      <c r="H3551" t="s">
        <v>194</v>
      </c>
      <c r="I3551">
        <v>780</v>
      </c>
      <c r="J3551" t="s">
        <v>214</v>
      </c>
    </row>
    <row r="3552" spans="1:10" x14ac:dyDescent="0.25">
      <c r="A3552" t="str">
        <f t="shared" si="220"/>
        <v>2025</v>
      </c>
      <c r="B3552" t="str">
        <f t="shared" si="221"/>
        <v>01</v>
      </c>
      <c r="C3552" s="3">
        <f t="shared" si="222"/>
        <v>45658</v>
      </c>
      <c r="D3552">
        <v>202501</v>
      </c>
      <c r="E3552">
        <v>56936404</v>
      </c>
      <c r="F3552">
        <v>609844</v>
      </c>
      <c r="G3552" s="1">
        <f t="shared" si="223"/>
        <v>1.0710967977535076E-2</v>
      </c>
      <c r="H3552" t="s">
        <v>194</v>
      </c>
      <c r="I3552">
        <v>791</v>
      </c>
      <c r="J3552" t="s">
        <v>215</v>
      </c>
    </row>
    <row r="3553" spans="1:10" x14ac:dyDescent="0.25">
      <c r="A3553" t="str">
        <f t="shared" si="220"/>
        <v>2025</v>
      </c>
      <c r="B3553" t="str">
        <f t="shared" si="221"/>
        <v>01</v>
      </c>
      <c r="C3553" s="3">
        <f t="shared" si="222"/>
        <v>45658</v>
      </c>
      <c r="D3553">
        <v>202501</v>
      </c>
      <c r="E3553">
        <v>19761861</v>
      </c>
      <c r="F3553">
        <v>291413</v>
      </c>
      <c r="G3553" s="1">
        <f t="shared" si="223"/>
        <v>1.4746232654910384E-2</v>
      </c>
      <c r="H3553" t="s">
        <v>194</v>
      </c>
      <c r="I3553">
        <v>801</v>
      </c>
      <c r="J3553" t="s">
        <v>216</v>
      </c>
    </row>
    <row r="3554" spans="1:10" x14ac:dyDescent="0.25">
      <c r="A3554" t="str">
        <f t="shared" si="220"/>
        <v>2025</v>
      </c>
      <c r="B3554" t="str">
        <f t="shared" si="221"/>
        <v>01</v>
      </c>
      <c r="C3554" s="3">
        <f t="shared" si="222"/>
        <v>45658</v>
      </c>
      <c r="D3554">
        <v>202501</v>
      </c>
      <c r="E3554">
        <v>310192</v>
      </c>
      <c r="F3554">
        <v>4887</v>
      </c>
      <c r="G3554" s="1">
        <f t="shared" si="223"/>
        <v>1.5754758343219682E-2</v>
      </c>
      <c r="H3554" t="s">
        <v>194</v>
      </c>
      <c r="I3554">
        <v>811</v>
      </c>
      <c r="J3554" t="s">
        <v>217</v>
      </c>
    </row>
    <row r="3555" spans="1:10" x14ac:dyDescent="0.25">
      <c r="A3555" t="str">
        <f t="shared" si="220"/>
        <v>2025</v>
      </c>
      <c r="B3555" t="str">
        <f t="shared" si="221"/>
        <v>01</v>
      </c>
      <c r="C3555" s="3">
        <f t="shared" si="222"/>
        <v>45658</v>
      </c>
      <c r="D3555">
        <v>202501</v>
      </c>
      <c r="E3555">
        <v>22509798</v>
      </c>
      <c r="F3555">
        <v>329240</v>
      </c>
      <c r="G3555" s="1">
        <f t="shared" si="223"/>
        <v>1.4626519527185451E-2</v>
      </c>
      <c r="H3555" t="s">
        <v>194</v>
      </c>
      <c r="I3555">
        <v>812</v>
      </c>
      <c r="J3555" t="s">
        <v>218</v>
      </c>
    </row>
    <row r="3556" spans="1:10" x14ac:dyDescent="0.25">
      <c r="A3556" t="str">
        <f t="shared" si="220"/>
        <v>2025</v>
      </c>
      <c r="B3556" t="str">
        <f t="shared" si="221"/>
        <v>01</v>
      </c>
      <c r="C3556" s="3">
        <f t="shared" si="222"/>
        <v>45658</v>
      </c>
      <c r="D3556">
        <v>202501</v>
      </c>
      <c r="E3556">
        <v>2955581</v>
      </c>
      <c r="F3556">
        <v>52166</v>
      </c>
      <c r="G3556" s="1">
        <f t="shared" si="223"/>
        <v>1.7649998426705275E-2</v>
      </c>
      <c r="H3556" t="s">
        <v>194</v>
      </c>
      <c r="I3556">
        <v>813</v>
      </c>
      <c r="J3556" t="s">
        <v>219</v>
      </c>
    </row>
    <row r="3557" spans="1:10" x14ac:dyDescent="0.25">
      <c r="A3557" t="str">
        <f t="shared" si="220"/>
        <v>2025</v>
      </c>
      <c r="B3557" t="str">
        <f t="shared" si="221"/>
        <v>01</v>
      </c>
      <c r="C3557" s="3">
        <f t="shared" si="222"/>
        <v>45658</v>
      </c>
      <c r="D3557">
        <v>202501</v>
      </c>
      <c r="E3557">
        <v>4223675</v>
      </c>
      <c r="F3557">
        <v>84295</v>
      </c>
      <c r="G3557" s="1">
        <f t="shared" si="223"/>
        <v>1.9957738225597377E-2</v>
      </c>
      <c r="H3557" t="s">
        <v>194</v>
      </c>
      <c r="I3557">
        <v>821</v>
      </c>
      <c r="J3557" t="s">
        <v>220</v>
      </c>
    </row>
    <row r="3558" spans="1:10" x14ac:dyDescent="0.25">
      <c r="A3558" t="str">
        <f t="shared" si="220"/>
        <v>2025</v>
      </c>
      <c r="B3558" t="str">
        <f t="shared" si="221"/>
        <v>01</v>
      </c>
      <c r="C3558" s="3">
        <f t="shared" si="222"/>
        <v>45658</v>
      </c>
      <c r="D3558">
        <v>202501</v>
      </c>
      <c r="E3558">
        <v>668121</v>
      </c>
      <c r="F3558">
        <v>66478</v>
      </c>
      <c r="G3558" s="1">
        <f t="shared" si="223"/>
        <v>9.9499940878972515E-2</v>
      </c>
      <c r="H3558" t="s">
        <v>194</v>
      </c>
      <c r="I3558">
        <v>822</v>
      </c>
      <c r="J3558" t="s">
        <v>221</v>
      </c>
    </row>
    <row r="3559" spans="1:10" x14ac:dyDescent="0.25">
      <c r="A3559" t="str">
        <f t="shared" si="220"/>
        <v>2025</v>
      </c>
      <c r="B3559" t="str">
        <f t="shared" si="221"/>
        <v>01</v>
      </c>
      <c r="C3559" s="3">
        <f t="shared" si="222"/>
        <v>45658</v>
      </c>
      <c r="D3559">
        <v>202501</v>
      </c>
      <c r="E3559">
        <v>1173694</v>
      </c>
      <c r="F3559">
        <v>2347</v>
      </c>
      <c r="G3559" s="1">
        <f t="shared" si="223"/>
        <v>1.9996694197976644E-3</v>
      </c>
      <c r="H3559" t="s">
        <v>194</v>
      </c>
      <c r="I3559">
        <v>823</v>
      </c>
      <c r="J3559" t="s">
        <v>222</v>
      </c>
    </row>
    <row r="3560" spans="1:10" x14ac:dyDescent="0.25">
      <c r="A3560" t="str">
        <f t="shared" si="220"/>
        <v>2025</v>
      </c>
      <c r="B3560" t="str">
        <f t="shared" si="221"/>
        <v>01</v>
      </c>
      <c r="C3560" s="3">
        <f t="shared" si="222"/>
        <v>45658</v>
      </c>
      <c r="D3560">
        <v>202501</v>
      </c>
      <c r="E3560">
        <v>531926804</v>
      </c>
      <c r="F3560">
        <v>4502817</v>
      </c>
      <c r="G3560" s="1">
        <f t="shared" si="223"/>
        <v>8.4651064134004424E-3</v>
      </c>
      <c r="H3560" t="s">
        <v>194</v>
      </c>
      <c r="I3560">
        <v>829</v>
      </c>
      <c r="J3560" t="s">
        <v>223</v>
      </c>
    </row>
    <row r="3561" spans="1:10" x14ac:dyDescent="0.25">
      <c r="A3561" t="str">
        <f t="shared" si="220"/>
        <v>2025</v>
      </c>
      <c r="B3561" t="str">
        <f t="shared" si="221"/>
        <v>01</v>
      </c>
      <c r="C3561" s="3">
        <f t="shared" si="222"/>
        <v>45658</v>
      </c>
      <c r="D3561">
        <v>202501</v>
      </c>
      <c r="E3561">
        <v>1228803301</v>
      </c>
      <c r="F3561">
        <v>146048</v>
      </c>
      <c r="G3561" s="1">
        <f t="shared" si="223"/>
        <v>1.1885384738236474E-4</v>
      </c>
      <c r="H3561" t="s">
        <v>224</v>
      </c>
      <c r="I3561">
        <v>841</v>
      </c>
      <c r="J3561" t="s">
        <v>225</v>
      </c>
    </row>
    <row r="3562" spans="1:10" x14ac:dyDescent="0.25">
      <c r="A3562" t="str">
        <f t="shared" si="220"/>
        <v>2025</v>
      </c>
      <c r="B3562" t="str">
        <f t="shared" si="221"/>
        <v>01</v>
      </c>
      <c r="C3562" s="3">
        <f t="shared" si="222"/>
        <v>45658</v>
      </c>
      <c r="D3562">
        <v>202501</v>
      </c>
      <c r="E3562">
        <v>3033683</v>
      </c>
      <c r="F3562">
        <v>64959</v>
      </c>
      <c r="G3562" s="1">
        <f t="shared" si="223"/>
        <v>2.1412586615015477E-2</v>
      </c>
      <c r="H3562" t="s">
        <v>224</v>
      </c>
      <c r="I3562">
        <v>842</v>
      </c>
      <c r="J3562" t="s">
        <v>226</v>
      </c>
    </row>
    <row r="3563" spans="1:10" x14ac:dyDescent="0.25">
      <c r="A3563" t="str">
        <f t="shared" si="220"/>
        <v>2025</v>
      </c>
      <c r="B3563" t="str">
        <f t="shared" si="221"/>
        <v>01</v>
      </c>
      <c r="C3563" s="3">
        <f t="shared" si="222"/>
        <v>45658</v>
      </c>
      <c r="D3563">
        <v>202501</v>
      </c>
      <c r="E3563">
        <v>4760299</v>
      </c>
      <c r="F3563">
        <v>24231</v>
      </c>
      <c r="G3563" s="1">
        <f t="shared" si="223"/>
        <v>5.0902264752697261E-3</v>
      </c>
      <c r="H3563" t="s">
        <v>224</v>
      </c>
      <c r="I3563">
        <v>843</v>
      </c>
      <c r="J3563" t="s">
        <v>227</v>
      </c>
    </row>
    <row r="3564" spans="1:10" x14ac:dyDescent="0.25">
      <c r="A3564" t="str">
        <f t="shared" si="220"/>
        <v>2025</v>
      </c>
      <c r="B3564" t="str">
        <f t="shared" si="221"/>
        <v>01</v>
      </c>
      <c r="C3564" s="3">
        <f t="shared" si="222"/>
        <v>45658</v>
      </c>
      <c r="D3564">
        <v>202501</v>
      </c>
      <c r="E3564">
        <v>16623893</v>
      </c>
      <c r="F3564">
        <v>100551</v>
      </c>
      <c r="G3564" s="1">
        <f t="shared" si="223"/>
        <v>6.0485832049087416E-3</v>
      </c>
      <c r="H3564" t="s">
        <v>228</v>
      </c>
      <c r="I3564">
        <v>851</v>
      </c>
      <c r="J3564" t="s">
        <v>229</v>
      </c>
    </row>
    <row r="3565" spans="1:10" x14ac:dyDescent="0.25">
      <c r="A3565" t="str">
        <f t="shared" si="220"/>
        <v>2025</v>
      </c>
      <c r="B3565" t="str">
        <f t="shared" si="221"/>
        <v>01</v>
      </c>
      <c r="C3565" s="3">
        <f t="shared" si="222"/>
        <v>45658</v>
      </c>
      <c r="D3565">
        <v>202501</v>
      </c>
      <c r="E3565">
        <v>3060777</v>
      </c>
      <c r="F3565">
        <v>44267</v>
      </c>
      <c r="G3565" s="1">
        <f t="shared" si="223"/>
        <v>1.4462667486066446E-2</v>
      </c>
      <c r="H3565" t="s">
        <v>228</v>
      </c>
      <c r="I3565">
        <v>852</v>
      </c>
      <c r="J3565" t="s">
        <v>230</v>
      </c>
    </row>
    <row r="3566" spans="1:10" x14ac:dyDescent="0.25">
      <c r="A3566" t="str">
        <f t="shared" si="220"/>
        <v>2025</v>
      </c>
      <c r="B3566" t="str">
        <f t="shared" si="221"/>
        <v>01</v>
      </c>
      <c r="C3566" s="3">
        <f t="shared" si="222"/>
        <v>45658</v>
      </c>
      <c r="D3566">
        <v>202501</v>
      </c>
      <c r="E3566">
        <v>10217297</v>
      </c>
      <c r="F3566">
        <v>4981</v>
      </c>
      <c r="G3566" s="1">
        <f t="shared" si="223"/>
        <v>4.8750662724201908E-4</v>
      </c>
      <c r="H3566" t="s">
        <v>228</v>
      </c>
      <c r="I3566">
        <v>853</v>
      </c>
      <c r="J3566" t="s">
        <v>231</v>
      </c>
    </row>
    <row r="3567" spans="1:10" x14ac:dyDescent="0.25">
      <c r="A3567" t="str">
        <f t="shared" si="220"/>
        <v>2025</v>
      </c>
      <c r="B3567" t="str">
        <f t="shared" si="221"/>
        <v>01</v>
      </c>
      <c r="C3567" s="3">
        <f t="shared" si="222"/>
        <v>45658</v>
      </c>
      <c r="D3567">
        <v>202501</v>
      </c>
      <c r="E3567">
        <v>72603872</v>
      </c>
      <c r="F3567">
        <v>830845</v>
      </c>
      <c r="G3567" s="1">
        <f t="shared" si="223"/>
        <v>1.1443535683606516E-2</v>
      </c>
      <c r="H3567" t="s">
        <v>228</v>
      </c>
      <c r="I3567">
        <v>854</v>
      </c>
      <c r="J3567" t="s">
        <v>232</v>
      </c>
    </row>
    <row r="3568" spans="1:10" x14ac:dyDescent="0.25">
      <c r="A3568" t="str">
        <f t="shared" si="220"/>
        <v>2025</v>
      </c>
      <c r="B3568" t="str">
        <f t="shared" si="221"/>
        <v>01</v>
      </c>
      <c r="C3568" s="3">
        <f t="shared" si="222"/>
        <v>45658</v>
      </c>
      <c r="D3568">
        <v>202501</v>
      </c>
      <c r="E3568">
        <v>2025914</v>
      </c>
      <c r="F3568">
        <v>48169</v>
      </c>
      <c r="G3568" s="1">
        <f t="shared" si="223"/>
        <v>2.3776428811884413E-2</v>
      </c>
      <c r="H3568" t="s">
        <v>228</v>
      </c>
      <c r="I3568">
        <v>855</v>
      </c>
      <c r="J3568" t="s">
        <v>233</v>
      </c>
    </row>
    <row r="3569" spans="1:10" x14ac:dyDescent="0.25">
      <c r="A3569" t="str">
        <f t="shared" si="220"/>
        <v>2025</v>
      </c>
      <c r="B3569" t="str">
        <f t="shared" si="221"/>
        <v>01</v>
      </c>
      <c r="C3569" s="3">
        <f t="shared" si="222"/>
        <v>45658</v>
      </c>
      <c r="D3569">
        <v>202501</v>
      </c>
      <c r="E3569">
        <v>304619800</v>
      </c>
      <c r="F3569">
        <v>2702805</v>
      </c>
      <c r="G3569" s="1">
        <f t="shared" si="223"/>
        <v>8.8727160873981279E-3</v>
      </c>
      <c r="H3569" t="s">
        <v>234</v>
      </c>
      <c r="I3569">
        <v>861</v>
      </c>
      <c r="J3569" t="s">
        <v>235</v>
      </c>
    </row>
    <row r="3570" spans="1:10" x14ac:dyDescent="0.25">
      <c r="A3570" t="str">
        <f t="shared" si="220"/>
        <v>2025</v>
      </c>
      <c r="B3570" t="str">
        <f t="shared" si="221"/>
        <v>01</v>
      </c>
      <c r="C3570" s="3">
        <f t="shared" si="222"/>
        <v>45658</v>
      </c>
      <c r="D3570">
        <v>202501</v>
      </c>
      <c r="E3570">
        <v>12933530</v>
      </c>
      <c r="F3570">
        <v>55585</v>
      </c>
      <c r="G3570" s="1">
        <f t="shared" si="223"/>
        <v>4.297743926058856E-3</v>
      </c>
      <c r="H3570" t="s">
        <v>234</v>
      </c>
      <c r="I3570">
        <v>862</v>
      </c>
      <c r="J3570" t="s">
        <v>236</v>
      </c>
    </row>
    <row r="3571" spans="1:10" x14ac:dyDescent="0.25">
      <c r="A3571" t="str">
        <f t="shared" si="220"/>
        <v>2025</v>
      </c>
      <c r="B3571" t="str">
        <f t="shared" si="221"/>
        <v>01</v>
      </c>
      <c r="C3571" s="3">
        <f t="shared" si="222"/>
        <v>45658</v>
      </c>
      <c r="D3571">
        <v>202501</v>
      </c>
      <c r="E3571">
        <v>18253100</v>
      </c>
      <c r="F3571">
        <v>174465</v>
      </c>
      <c r="G3571" s="1">
        <f t="shared" si="223"/>
        <v>9.5581024593082813E-3</v>
      </c>
      <c r="H3571" t="s">
        <v>234</v>
      </c>
      <c r="I3571">
        <v>863</v>
      </c>
      <c r="J3571" t="s">
        <v>237</v>
      </c>
    </row>
    <row r="3572" spans="1:10" x14ac:dyDescent="0.25">
      <c r="A3572" t="str">
        <f t="shared" si="220"/>
        <v>2025</v>
      </c>
      <c r="B3572" t="str">
        <f t="shared" si="221"/>
        <v>01</v>
      </c>
      <c r="C3572" s="3">
        <f t="shared" si="222"/>
        <v>45658</v>
      </c>
      <c r="D3572">
        <v>202501</v>
      </c>
      <c r="E3572">
        <v>4103105</v>
      </c>
      <c r="F3572">
        <v>29501</v>
      </c>
      <c r="G3572" s="1">
        <f t="shared" si="223"/>
        <v>7.1899208038790135E-3</v>
      </c>
      <c r="H3572" t="s">
        <v>234</v>
      </c>
      <c r="I3572">
        <v>864</v>
      </c>
      <c r="J3572" t="s">
        <v>238</v>
      </c>
    </row>
    <row r="3573" spans="1:10" x14ac:dyDescent="0.25">
      <c r="A3573" t="str">
        <f t="shared" si="220"/>
        <v>2025</v>
      </c>
      <c r="B3573" t="str">
        <f t="shared" si="221"/>
        <v>01</v>
      </c>
      <c r="C3573" s="3">
        <f t="shared" si="222"/>
        <v>45658</v>
      </c>
      <c r="D3573">
        <v>202501</v>
      </c>
      <c r="E3573">
        <v>209940326</v>
      </c>
      <c r="F3573">
        <v>2762150</v>
      </c>
      <c r="G3573" s="1">
        <f t="shared" si="223"/>
        <v>1.3156833909079478E-2</v>
      </c>
      <c r="H3573" t="s">
        <v>234</v>
      </c>
      <c r="I3573">
        <v>869</v>
      </c>
      <c r="J3573" t="s">
        <v>239</v>
      </c>
    </row>
    <row r="3574" spans="1:10" x14ac:dyDescent="0.25">
      <c r="A3574" t="str">
        <f t="shared" si="220"/>
        <v>2025</v>
      </c>
      <c r="B3574" t="str">
        <f t="shared" si="221"/>
        <v>01</v>
      </c>
      <c r="C3574" s="3">
        <f t="shared" si="222"/>
        <v>45658</v>
      </c>
      <c r="D3574">
        <v>202501</v>
      </c>
      <c r="E3574">
        <v>8148068</v>
      </c>
      <c r="F3574">
        <v>35093</v>
      </c>
      <c r="G3574" s="1">
        <f t="shared" si="223"/>
        <v>4.3069105461564635E-3</v>
      </c>
      <c r="H3574" t="s">
        <v>234</v>
      </c>
      <c r="I3574">
        <v>870</v>
      </c>
      <c r="J3574" t="s">
        <v>240</v>
      </c>
    </row>
    <row r="3575" spans="1:10" x14ac:dyDescent="0.25">
      <c r="A3575" t="str">
        <f t="shared" si="220"/>
        <v>2025</v>
      </c>
      <c r="B3575" t="str">
        <f t="shared" si="221"/>
        <v>01</v>
      </c>
      <c r="C3575" s="3">
        <f t="shared" si="222"/>
        <v>45658</v>
      </c>
      <c r="D3575">
        <v>202501</v>
      </c>
      <c r="E3575">
        <v>1012011</v>
      </c>
      <c r="F3575">
        <v>39851</v>
      </c>
      <c r="G3575" s="1">
        <f t="shared" si="223"/>
        <v>3.9378030475953327E-2</v>
      </c>
      <c r="H3575" t="s">
        <v>234</v>
      </c>
      <c r="I3575">
        <v>880</v>
      </c>
      <c r="J3575" t="s">
        <v>241</v>
      </c>
    </row>
    <row r="3576" spans="1:10" x14ac:dyDescent="0.25">
      <c r="A3576" t="str">
        <f t="shared" si="220"/>
        <v>2025</v>
      </c>
      <c r="B3576" t="str">
        <f t="shared" si="221"/>
        <v>01</v>
      </c>
      <c r="C3576" s="3">
        <f t="shared" si="222"/>
        <v>45658</v>
      </c>
      <c r="D3576">
        <v>202501</v>
      </c>
      <c r="E3576">
        <v>19182931</v>
      </c>
      <c r="F3576">
        <v>254029</v>
      </c>
      <c r="G3576" s="1">
        <f t="shared" si="223"/>
        <v>1.3242449759111369E-2</v>
      </c>
      <c r="H3576" t="s">
        <v>234</v>
      </c>
      <c r="I3576">
        <v>900</v>
      </c>
      <c r="J3576" t="s">
        <v>242</v>
      </c>
    </row>
    <row r="3577" spans="1:10" x14ac:dyDescent="0.25">
      <c r="A3577" t="str">
        <f t="shared" si="220"/>
        <v>2025</v>
      </c>
      <c r="B3577" t="str">
        <f t="shared" si="221"/>
        <v>01</v>
      </c>
      <c r="C3577" s="3">
        <f t="shared" si="222"/>
        <v>45658</v>
      </c>
      <c r="D3577">
        <v>202501</v>
      </c>
      <c r="E3577">
        <v>18361671</v>
      </c>
      <c r="F3577">
        <v>31839</v>
      </c>
      <c r="G3577" s="1">
        <f t="shared" si="223"/>
        <v>1.7339925108123329E-3</v>
      </c>
      <c r="H3577" t="s">
        <v>234</v>
      </c>
      <c r="I3577">
        <v>910</v>
      </c>
      <c r="J3577" t="s">
        <v>243</v>
      </c>
    </row>
    <row r="3578" spans="1:10" x14ac:dyDescent="0.25">
      <c r="A3578" t="str">
        <f t="shared" si="220"/>
        <v>2025</v>
      </c>
      <c r="B3578" t="str">
        <f t="shared" si="221"/>
        <v>01</v>
      </c>
      <c r="C3578" s="3">
        <f t="shared" si="222"/>
        <v>45658</v>
      </c>
      <c r="D3578">
        <v>202501</v>
      </c>
      <c r="E3578">
        <v>7344517</v>
      </c>
      <c r="F3578">
        <v>44536</v>
      </c>
      <c r="G3578" s="1">
        <f t="shared" si="223"/>
        <v>6.0638432724711509E-3</v>
      </c>
      <c r="H3578" t="s">
        <v>234</v>
      </c>
      <c r="I3578">
        <v>920</v>
      </c>
      <c r="J3578" t="s">
        <v>244</v>
      </c>
    </row>
    <row r="3579" spans="1:10" x14ac:dyDescent="0.25">
      <c r="A3579" t="str">
        <f t="shared" si="220"/>
        <v>2025</v>
      </c>
      <c r="B3579" t="str">
        <f t="shared" si="221"/>
        <v>01</v>
      </c>
      <c r="C3579" s="3">
        <f t="shared" si="222"/>
        <v>45658</v>
      </c>
      <c r="D3579">
        <v>202501</v>
      </c>
      <c r="E3579">
        <v>76704379</v>
      </c>
      <c r="F3579">
        <v>212087</v>
      </c>
      <c r="G3579" s="1">
        <f t="shared" si="223"/>
        <v>2.7649920743116896E-3</v>
      </c>
      <c r="H3579" t="s">
        <v>234</v>
      </c>
      <c r="I3579">
        <v>931</v>
      </c>
      <c r="J3579" t="s">
        <v>245</v>
      </c>
    </row>
    <row r="3580" spans="1:10" x14ac:dyDescent="0.25">
      <c r="A3580" t="str">
        <f t="shared" si="220"/>
        <v>2025</v>
      </c>
      <c r="B3580" t="str">
        <f t="shared" si="221"/>
        <v>01</v>
      </c>
      <c r="C3580" s="3">
        <f t="shared" si="222"/>
        <v>45658</v>
      </c>
      <c r="D3580">
        <v>202501</v>
      </c>
      <c r="E3580">
        <v>8808852</v>
      </c>
      <c r="F3580">
        <v>64813</v>
      </c>
      <c r="G3580" s="1">
        <f t="shared" si="223"/>
        <v>7.3577124465253815E-3</v>
      </c>
      <c r="H3580" t="s">
        <v>234</v>
      </c>
      <c r="I3580">
        <v>939</v>
      </c>
      <c r="J3580" t="s">
        <v>246</v>
      </c>
    </row>
    <row r="3581" spans="1:10" x14ac:dyDescent="0.25">
      <c r="A3581" t="str">
        <f t="shared" si="220"/>
        <v>2025</v>
      </c>
      <c r="B3581" t="str">
        <f t="shared" si="221"/>
        <v>01</v>
      </c>
      <c r="C3581" s="3">
        <f t="shared" si="222"/>
        <v>45658</v>
      </c>
      <c r="D3581">
        <v>202501</v>
      </c>
      <c r="E3581">
        <v>13589993</v>
      </c>
      <c r="F3581">
        <v>41400</v>
      </c>
      <c r="G3581" s="1">
        <f t="shared" si="223"/>
        <v>3.0463591850268062E-3</v>
      </c>
      <c r="H3581" t="s">
        <v>234</v>
      </c>
      <c r="I3581">
        <v>941</v>
      </c>
      <c r="J3581" t="s">
        <v>247</v>
      </c>
    </row>
    <row r="3582" spans="1:10" x14ac:dyDescent="0.25">
      <c r="A3582" t="str">
        <f t="shared" si="220"/>
        <v>2025</v>
      </c>
      <c r="B3582" t="str">
        <f t="shared" si="221"/>
        <v>01</v>
      </c>
      <c r="C3582" s="3">
        <f t="shared" si="222"/>
        <v>45658</v>
      </c>
      <c r="D3582">
        <v>202501</v>
      </c>
      <c r="E3582">
        <v>4374456</v>
      </c>
      <c r="F3582">
        <v>82953</v>
      </c>
      <c r="G3582" s="1">
        <f t="shared" si="223"/>
        <v>1.8963043633311204E-2</v>
      </c>
      <c r="H3582" t="s">
        <v>234</v>
      </c>
      <c r="I3582">
        <v>942</v>
      </c>
      <c r="J3582" t="s">
        <v>248</v>
      </c>
    </row>
    <row r="3583" spans="1:10" x14ac:dyDescent="0.25">
      <c r="A3583" t="str">
        <f t="shared" si="220"/>
        <v>2025</v>
      </c>
      <c r="B3583" t="str">
        <f t="shared" si="221"/>
        <v>01</v>
      </c>
      <c r="C3583" s="3">
        <f t="shared" si="222"/>
        <v>45658</v>
      </c>
      <c r="D3583">
        <v>202501</v>
      </c>
      <c r="E3583">
        <v>93537496</v>
      </c>
      <c r="F3583">
        <v>413524</v>
      </c>
      <c r="G3583" s="1">
        <f t="shared" si="223"/>
        <v>4.4209436609250266E-3</v>
      </c>
      <c r="H3583" t="s">
        <v>234</v>
      </c>
      <c r="I3583">
        <v>949</v>
      </c>
      <c r="J3583" t="s">
        <v>249</v>
      </c>
    </row>
    <row r="3584" spans="1:10" x14ac:dyDescent="0.25">
      <c r="A3584" t="str">
        <f t="shared" si="220"/>
        <v>2025</v>
      </c>
      <c r="B3584" t="str">
        <f t="shared" si="221"/>
        <v>01</v>
      </c>
      <c r="C3584" s="3">
        <f t="shared" si="222"/>
        <v>45658</v>
      </c>
      <c r="D3584">
        <v>202501</v>
      </c>
      <c r="E3584">
        <v>2808284</v>
      </c>
      <c r="F3584">
        <v>49399</v>
      </c>
      <c r="G3584" s="1">
        <f t="shared" si="223"/>
        <v>1.7590457375393657E-2</v>
      </c>
      <c r="H3584" t="s">
        <v>234</v>
      </c>
      <c r="I3584">
        <v>951</v>
      </c>
      <c r="J3584" t="s">
        <v>250</v>
      </c>
    </row>
    <row r="3585" spans="1:10" x14ac:dyDescent="0.25">
      <c r="A3585" t="str">
        <f t="shared" si="220"/>
        <v>2025</v>
      </c>
      <c r="B3585" t="str">
        <f t="shared" si="221"/>
        <v>01</v>
      </c>
      <c r="C3585" s="3">
        <f t="shared" si="222"/>
        <v>45658</v>
      </c>
      <c r="D3585">
        <v>202501</v>
      </c>
      <c r="E3585">
        <v>2242774</v>
      </c>
      <c r="F3585">
        <v>54334</v>
      </c>
      <c r="G3585" s="1">
        <f t="shared" si="223"/>
        <v>2.4226248387042119E-2</v>
      </c>
      <c r="H3585" t="s">
        <v>234</v>
      </c>
      <c r="I3585">
        <v>952</v>
      </c>
      <c r="J3585" t="s">
        <v>251</v>
      </c>
    </row>
    <row r="3586" spans="1:10" x14ac:dyDescent="0.25">
      <c r="A3586" t="str">
        <f t="shared" si="220"/>
        <v>2025</v>
      </c>
      <c r="B3586" t="str">
        <f t="shared" si="221"/>
        <v>01</v>
      </c>
      <c r="C3586" s="3">
        <f t="shared" si="222"/>
        <v>45658</v>
      </c>
      <c r="D3586">
        <v>202501</v>
      </c>
      <c r="E3586">
        <v>753653797</v>
      </c>
      <c r="F3586">
        <v>20151955</v>
      </c>
      <c r="G3586" s="1">
        <f t="shared" si="223"/>
        <v>2.6739008123115714E-2</v>
      </c>
      <c r="H3586" t="s">
        <v>234</v>
      </c>
      <c r="I3586">
        <v>960</v>
      </c>
      <c r="J3586" t="s">
        <v>252</v>
      </c>
    </row>
    <row r="3587" spans="1:10" x14ac:dyDescent="0.25">
      <c r="A3587" t="str">
        <f t="shared" ref="A3587:A3650" si="224">LEFT(D3587,4)</f>
        <v>2025</v>
      </c>
      <c r="B3587" t="str">
        <f t="shared" ref="B3587:B3650" si="225">RIGHT(D3587,2)</f>
        <v>01</v>
      </c>
      <c r="C3587" s="3">
        <f t="shared" ref="C3587:C3650" si="226">DATE(A3587,B3587,1)</f>
        <v>45658</v>
      </c>
      <c r="D3587">
        <v>202501</v>
      </c>
      <c r="E3587">
        <v>384587</v>
      </c>
      <c r="F3587">
        <v>7961</v>
      </c>
      <c r="G3587" s="1">
        <f t="shared" ref="G3587:G3650" si="227">F3587/E3587</f>
        <v>2.0700127669422003E-2</v>
      </c>
      <c r="H3587" t="s">
        <v>234</v>
      </c>
      <c r="I3587">
        <v>970</v>
      </c>
      <c r="J3587" t="s">
        <v>254</v>
      </c>
    </row>
    <row r="3588" spans="1:10" x14ac:dyDescent="0.25">
      <c r="A3588" t="str">
        <f t="shared" si="224"/>
        <v>2025</v>
      </c>
      <c r="B3588" t="str">
        <f t="shared" si="225"/>
        <v>01</v>
      </c>
      <c r="C3588" s="3">
        <f t="shared" si="226"/>
        <v>45658</v>
      </c>
      <c r="D3588">
        <v>202501</v>
      </c>
      <c r="E3588">
        <v>988211</v>
      </c>
      <c r="F3588">
        <v>2861</v>
      </c>
      <c r="G3588" s="1">
        <f t="shared" si="227"/>
        <v>2.8951306957724614E-3</v>
      </c>
      <c r="H3588" t="s">
        <v>234</v>
      </c>
      <c r="I3588">
        <v>990</v>
      </c>
      <c r="J3588" t="s">
        <v>254</v>
      </c>
    </row>
    <row r="3589" spans="1:10" x14ac:dyDescent="0.25">
      <c r="A3589" t="str">
        <f t="shared" si="224"/>
        <v>2025</v>
      </c>
      <c r="B3589" t="str">
        <f t="shared" si="225"/>
        <v>01</v>
      </c>
      <c r="C3589" s="3">
        <f t="shared" si="226"/>
        <v>45658</v>
      </c>
      <c r="D3589">
        <v>202501</v>
      </c>
      <c r="E3589">
        <v>223734172</v>
      </c>
      <c r="F3589">
        <v>8143712</v>
      </c>
      <c r="G3589" s="1">
        <f t="shared" si="227"/>
        <v>3.6399053069103814E-2</v>
      </c>
      <c r="H3589" t="s">
        <v>234</v>
      </c>
      <c r="I3589">
        <v>999</v>
      </c>
      <c r="J3589" t="s">
        <v>253</v>
      </c>
    </row>
    <row r="3590" spans="1:10" x14ac:dyDescent="0.25">
      <c r="A3590" t="str">
        <f t="shared" si="224"/>
        <v>2025</v>
      </c>
      <c r="B3590" t="str">
        <f t="shared" si="225"/>
        <v>02</v>
      </c>
      <c r="C3590" s="3">
        <f t="shared" si="226"/>
        <v>45689</v>
      </c>
      <c r="D3590">
        <v>202502</v>
      </c>
      <c r="E3590">
        <v>4404959834</v>
      </c>
      <c r="F3590">
        <v>42717150</v>
      </c>
      <c r="G3590" s="1">
        <f t="shared" si="227"/>
        <v>9.6975118070963089E-3</v>
      </c>
      <c r="H3590" t="s">
        <v>4</v>
      </c>
      <c r="I3590">
        <v>11</v>
      </c>
      <c r="J3590" t="s">
        <v>5</v>
      </c>
    </row>
    <row r="3591" spans="1:10" x14ac:dyDescent="0.25">
      <c r="A3591" t="str">
        <f t="shared" si="224"/>
        <v>2025</v>
      </c>
      <c r="B3591" t="str">
        <f t="shared" si="225"/>
        <v>02</v>
      </c>
      <c r="C3591" s="3">
        <f t="shared" si="226"/>
        <v>45689</v>
      </c>
      <c r="D3591">
        <v>202502</v>
      </c>
      <c r="E3591">
        <v>393164233</v>
      </c>
      <c r="F3591">
        <v>11115076</v>
      </c>
      <c r="G3591" s="1">
        <f t="shared" si="227"/>
        <v>2.8270821878143733E-2</v>
      </c>
      <c r="H3591" t="s">
        <v>4</v>
      </c>
      <c r="I3591">
        <v>12</v>
      </c>
      <c r="J3591" t="s">
        <v>6</v>
      </c>
    </row>
    <row r="3592" spans="1:10" x14ac:dyDescent="0.25">
      <c r="A3592" t="str">
        <f t="shared" si="224"/>
        <v>2025</v>
      </c>
      <c r="B3592" t="str">
        <f t="shared" si="225"/>
        <v>02</v>
      </c>
      <c r="C3592" s="3">
        <f t="shared" si="226"/>
        <v>45689</v>
      </c>
      <c r="D3592">
        <v>202502</v>
      </c>
      <c r="E3592">
        <v>220309444</v>
      </c>
      <c r="F3592">
        <v>480778</v>
      </c>
      <c r="G3592" s="1">
        <f t="shared" si="227"/>
        <v>2.1822850226974381E-3</v>
      </c>
      <c r="H3592" t="s">
        <v>4</v>
      </c>
      <c r="I3592">
        <v>13</v>
      </c>
      <c r="J3592" t="s">
        <v>7</v>
      </c>
    </row>
    <row r="3593" spans="1:10" x14ac:dyDescent="0.25">
      <c r="A3593" t="str">
        <f t="shared" si="224"/>
        <v>2025</v>
      </c>
      <c r="B3593" t="str">
        <f t="shared" si="225"/>
        <v>02</v>
      </c>
      <c r="C3593" s="3">
        <f t="shared" si="226"/>
        <v>45689</v>
      </c>
      <c r="D3593">
        <v>202502</v>
      </c>
      <c r="E3593">
        <v>1754983430</v>
      </c>
      <c r="F3593">
        <v>7690934</v>
      </c>
      <c r="G3593" s="1">
        <f t="shared" si="227"/>
        <v>4.3823399517794875E-3</v>
      </c>
      <c r="H3593" t="s">
        <v>4</v>
      </c>
      <c r="I3593">
        <v>14</v>
      </c>
      <c r="J3593" t="s">
        <v>8</v>
      </c>
    </row>
    <row r="3594" spans="1:10" x14ac:dyDescent="0.25">
      <c r="A3594" t="str">
        <f t="shared" si="224"/>
        <v>2025</v>
      </c>
      <c r="B3594" t="str">
        <f t="shared" si="225"/>
        <v>02</v>
      </c>
      <c r="C3594" s="3">
        <f t="shared" si="226"/>
        <v>45689</v>
      </c>
      <c r="D3594">
        <v>202502</v>
      </c>
      <c r="E3594">
        <v>665730728</v>
      </c>
      <c r="F3594">
        <v>8672940</v>
      </c>
      <c r="G3594" s="1">
        <f t="shared" si="227"/>
        <v>1.3027699691818943E-2</v>
      </c>
      <c r="H3594" t="s">
        <v>4</v>
      </c>
      <c r="I3594">
        <v>16</v>
      </c>
      <c r="J3594" t="s">
        <v>9</v>
      </c>
    </row>
    <row r="3595" spans="1:10" x14ac:dyDescent="0.25">
      <c r="A3595" t="str">
        <f t="shared" si="224"/>
        <v>2025</v>
      </c>
      <c r="B3595" t="str">
        <f t="shared" si="225"/>
        <v>02</v>
      </c>
      <c r="C3595" s="3">
        <f t="shared" si="226"/>
        <v>45689</v>
      </c>
      <c r="D3595">
        <v>202502</v>
      </c>
      <c r="E3595">
        <v>309296</v>
      </c>
      <c r="F3595">
        <v>996</v>
      </c>
      <c r="G3595" s="1">
        <f t="shared" si="227"/>
        <v>3.2202162329936371E-3</v>
      </c>
      <c r="H3595" t="s">
        <v>4</v>
      </c>
      <c r="I3595">
        <v>17</v>
      </c>
      <c r="J3595" t="s">
        <v>10</v>
      </c>
    </row>
    <row r="3596" spans="1:10" x14ac:dyDescent="0.25">
      <c r="A3596" t="str">
        <f t="shared" si="224"/>
        <v>2025</v>
      </c>
      <c r="B3596" t="str">
        <f t="shared" si="225"/>
        <v>02</v>
      </c>
      <c r="C3596" s="3">
        <f t="shared" si="226"/>
        <v>45689</v>
      </c>
      <c r="D3596">
        <v>202502</v>
      </c>
      <c r="E3596">
        <v>1815921</v>
      </c>
      <c r="F3596">
        <v>36700</v>
      </c>
      <c r="G3596" s="1">
        <f t="shared" si="227"/>
        <v>2.0210130286504754E-2</v>
      </c>
      <c r="H3596" t="s">
        <v>4</v>
      </c>
      <c r="I3596">
        <v>21</v>
      </c>
      <c r="J3596" t="s">
        <v>11</v>
      </c>
    </row>
    <row r="3597" spans="1:10" x14ac:dyDescent="0.25">
      <c r="A3597" t="str">
        <f t="shared" si="224"/>
        <v>2025</v>
      </c>
      <c r="B3597" t="str">
        <f t="shared" si="225"/>
        <v>02</v>
      </c>
      <c r="C3597" s="3">
        <f t="shared" si="226"/>
        <v>45689</v>
      </c>
      <c r="D3597">
        <v>202502</v>
      </c>
      <c r="E3597">
        <v>20713435</v>
      </c>
      <c r="F3597">
        <v>81558</v>
      </c>
      <c r="G3597" s="1">
        <f t="shared" si="227"/>
        <v>3.9374444653916645E-3</v>
      </c>
      <c r="H3597" t="s">
        <v>4</v>
      </c>
      <c r="I3597">
        <v>22</v>
      </c>
      <c r="J3597" t="s">
        <v>12</v>
      </c>
    </row>
    <row r="3598" spans="1:10" x14ac:dyDescent="0.25">
      <c r="A3598" t="str">
        <f t="shared" si="224"/>
        <v>2025</v>
      </c>
      <c r="B3598" t="str">
        <f t="shared" si="225"/>
        <v>02</v>
      </c>
      <c r="C3598" s="3">
        <f t="shared" si="226"/>
        <v>45689</v>
      </c>
      <c r="D3598">
        <v>202502</v>
      </c>
      <c r="E3598">
        <v>3714141</v>
      </c>
      <c r="F3598">
        <v>211772</v>
      </c>
      <c r="G3598" s="1">
        <f t="shared" si="227"/>
        <v>5.701775996118618E-2</v>
      </c>
      <c r="H3598" t="s">
        <v>4</v>
      </c>
      <c r="I3598">
        <v>24</v>
      </c>
      <c r="J3598" t="s">
        <v>13</v>
      </c>
    </row>
    <row r="3599" spans="1:10" x14ac:dyDescent="0.25">
      <c r="A3599" t="str">
        <f t="shared" si="224"/>
        <v>2025</v>
      </c>
      <c r="B3599" t="str">
        <f t="shared" si="225"/>
        <v>02</v>
      </c>
      <c r="C3599" s="3">
        <f t="shared" si="226"/>
        <v>45689</v>
      </c>
      <c r="D3599">
        <v>202502</v>
      </c>
      <c r="E3599">
        <v>59878230</v>
      </c>
      <c r="F3599">
        <v>69538</v>
      </c>
      <c r="G3599" s="1">
        <f t="shared" si="227"/>
        <v>1.1613235728577815E-3</v>
      </c>
      <c r="H3599" t="s">
        <v>14</v>
      </c>
      <c r="I3599">
        <v>31</v>
      </c>
      <c r="J3599" t="s">
        <v>15</v>
      </c>
    </row>
    <row r="3600" spans="1:10" x14ac:dyDescent="0.25">
      <c r="A3600" t="str">
        <f t="shared" si="224"/>
        <v>2025</v>
      </c>
      <c r="B3600" t="str">
        <f t="shared" si="225"/>
        <v>02</v>
      </c>
      <c r="C3600" s="3">
        <f t="shared" si="226"/>
        <v>45689</v>
      </c>
      <c r="D3600">
        <v>202502</v>
      </c>
      <c r="E3600">
        <v>6487045</v>
      </c>
      <c r="F3600">
        <v>552</v>
      </c>
      <c r="G3600" s="1">
        <f t="shared" si="227"/>
        <v>8.5092673166287583E-5</v>
      </c>
      <c r="H3600" t="s">
        <v>14</v>
      </c>
      <c r="I3600">
        <v>32</v>
      </c>
      <c r="J3600" t="s">
        <v>16</v>
      </c>
    </row>
    <row r="3601" spans="1:10" x14ac:dyDescent="0.25">
      <c r="A3601" t="str">
        <f t="shared" si="224"/>
        <v>2025</v>
      </c>
      <c r="B3601" t="str">
        <f t="shared" si="225"/>
        <v>02</v>
      </c>
      <c r="C3601" s="3">
        <f t="shared" si="226"/>
        <v>45689</v>
      </c>
      <c r="D3601">
        <v>202502</v>
      </c>
      <c r="E3601">
        <v>121179</v>
      </c>
      <c r="F3601">
        <v>0</v>
      </c>
      <c r="G3601" s="1">
        <f t="shared" si="227"/>
        <v>0</v>
      </c>
      <c r="H3601" t="s">
        <v>17</v>
      </c>
      <c r="I3601">
        <v>51</v>
      </c>
      <c r="J3601" t="s">
        <v>18</v>
      </c>
    </row>
    <row r="3602" spans="1:10" x14ac:dyDescent="0.25">
      <c r="A3602" t="str">
        <f t="shared" si="224"/>
        <v>2025</v>
      </c>
      <c r="B3602" t="str">
        <f t="shared" si="225"/>
        <v>02</v>
      </c>
      <c r="C3602" s="3">
        <f t="shared" si="226"/>
        <v>45689</v>
      </c>
      <c r="D3602">
        <v>202502</v>
      </c>
      <c r="E3602">
        <v>35365</v>
      </c>
      <c r="F3602">
        <v>99</v>
      </c>
      <c r="G3602" s="1">
        <f t="shared" si="227"/>
        <v>2.7993779160186624E-3</v>
      </c>
      <c r="H3602" t="s">
        <v>17</v>
      </c>
      <c r="I3602">
        <v>52</v>
      </c>
      <c r="J3602" t="s">
        <v>19</v>
      </c>
    </row>
    <row r="3603" spans="1:10" x14ac:dyDescent="0.25">
      <c r="A3603" t="str">
        <f t="shared" si="224"/>
        <v>2025</v>
      </c>
      <c r="B3603" t="str">
        <f t="shared" si="225"/>
        <v>02</v>
      </c>
      <c r="C3603" s="3">
        <f t="shared" si="226"/>
        <v>45689</v>
      </c>
      <c r="D3603">
        <v>202502</v>
      </c>
      <c r="E3603">
        <v>4923464192</v>
      </c>
      <c r="F3603">
        <v>6948685</v>
      </c>
      <c r="G3603" s="1">
        <f t="shared" si="227"/>
        <v>1.4113406189265527E-3</v>
      </c>
      <c r="H3603" t="s">
        <v>17</v>
      </c>
      <c r="I3603">
        <v>61</v>
      </c>
      <c r="J3603" t="s">
        <v>20</v>
      </c>
    </row>
    <row r="3604" spans="1:10" x14ac:dyDescent="0.25">
      <c r="A3604" t="str">
        <f t="shared" si="224"/>
        <v>2025</v>
      </c>
      <c r="B3604" t="str">
        <f t="shared" si="225"/>
        <v>02</v>
      </c>
      <c r="C3604" s="3">
        <f t="shared" si="226"/>
        <v>45689</v>
      </c>
      <c r="D3604">
        <v>202502</v>
      </c>
      <c r="E3604">
        <v>1068303</v>
      </c>
      <c r="F3604">
        <v>19575</v>
      </c>
      <c r="G3604" s="1">
        <f t="shared" si="227"/>
        <v>1.8323453177609722E-2</v>
      </c>
      <c r="H3604" t="s">
        <v>17</v>
      </c>
      <c r="I3604">
        <v>62</v>
      </c>
      <c r="J3604" t="s">
        <v>21</v>
      </c>
    </row>
    <row r="3605" spans="1:10" x14ac:dyDescent="0.25">
      <c r="A3605" t="str">
        <f t="shared" si="224"/>
        <v>2025</v>
      </c>
      <c r="B3605" t="str">
        <f t="shared" si="225"/>
        <v>02</v>
      </c>
      <c r="C3605" s="3">
        <f t="shared" si="226"/>
        <v>45689</v>
      </c>
      <c r="D3605">
        <v>202502</v>
      </c>
      <c r="E3605">
        <v>321899</v>
      </c>
      <c r="F3605">
        <v>20922</v>
      </c>
      <c r="G3605" s="1">
        <f t="shared" si="227"/>
        <v>6.4995542079969187E-2</v>
      </c>
      <c r="H3605" t="s">
        <v>17</v>
      </c>
      <c r="I3605">
        <v>71</v>
      </c>
      <c r="J3605" t="s">
        <v>22</v>
      </c>
    </row>
    <row r="3606" spans="1:10" x14ac:dyDescent="0.25">
      <c r="A3606" t="str">
        <f t="shared" si="224"/>
        <v>2025</v>
      </c>
      <c r="B3606" t="str">
        <f t="shared" si="225"/>
        <v>02</v>
      </c>
      <c r="C3606" s="3">
        <f t="shared" si="226"/>
        <v>45689</v>
      </c>
      <c r="D3606">
        <v>202502</v>
      </c>
      <c r="E3606">
        <v>161911636</v>
      </c>
      <c r="F3606">
        <v>3709</v>
      </c>
      <c r="G3606" s="1">
        <f t="shared" si="227"/>
        <v>2.2907556810802651E-5</v>
      </c>
      <c r="H3606" t="s">
        <v>17</v>
      </c>
      <c r="I3606">
        <v>72</v>
      </c>
      <c r="J3606" t="s">
        <v>23</v>
      </c>
    </row>
    <row r="3607" spans="1:10" x14ac:dyDescent="0.25">
      <c r="A3607" t="str">
        <f t="shared" si="224"/>
        <v>2025</v>
      </c>
      <c r="B3607" t="str">
        <f t="shared" si="225"/>
        <v>02</v>
      </c>
      <c r="C3607" s="3">
        <f t="shared" si="226"/>
        <v>45689</v>
      </c>
      <c r="D3607">
        <v>202502</v>
      </c>
      <c r="E3607">
        <v>49397125</v>
      </c>
      <c r="F3607">
        <v>360833</v>
      </c>
      <c r="G3607" s="1">
        <f t="shared" si="227"/>
        <v>7.3047368647466832E-3</v>
      </c>
      <c r="H3607" t="s">
        <v>17</v>
      </c>
      <c r="I3607">
        <v>81</v>
      </c>
      <c r="J3607" t="s">
        <v>24</v>
      </c>
    </row>
    <row r="3608" spans="1:10" x14ac:dyDescent="0.25">
      <c r="A3608" t="str">
        <f t="shared" si="224"/>
        <v>2025</v>
      </c>
      <c r="B3608" t="str">
        <f t="shared" si="225"/>
        <v>02</v>
      </c>
      <c r="C3608" s="3">
        <f t="shared" si="226"/>
        <v>45689</v>
      </c>
      <c r="D3608">
        <v>202502</v>
      </c>
      <c r="E3608">
        <v>113879322</v>
      </c>
      <c r="F3608">
        <v>183470</v>
      </c>
      <c r="G3608" s="1">
        <f t="shared" si="227"/>
        <v>1.611091432384889E-3</v>
      </c>
      <c r="H3608" t="s">
        <v>17</v>
      </c>
      <c r="I3608">
        <v>89</v>
      </c>
      <c r="J3608" t="s">
        <v>25</v>
      </c>
    </row>
    <row r="3609" spans="1:10" x14ac:dyDescent="0.25">
      <c r="A3609" t="str">
        <f t="shared" si="224"/>
        <v>2025</v>
      </c>
      <c r="B3609" t="str">
        <f t="shared" si="225"/>
        <v>02</v>
      </c>
      <c r="C3609" s="3">
        <f t="shared" si="226"/>
        <v>45689</v>
      </c>
      <c r="D3609">
        <v>202502</v>
      </c>
      <c r="E3609">
        <v>53304494</v>
      </c>
      <c r="F3609">
        <v>140166</v>
      </c>
      <c r="G3609" s="1">
        <f t="shared" si="227"/>
        <v>2.6295343878510505E-3</v>
      </c>
      <c r="H3609" t="s">
        <v>17</v>
      </c>
      <c r="I3609">
        <v>91</v>
      </c>
      <c r="J3609" t="s">
        <v>26</v>
      </c>
    </row>
    <row r="3610" spans="1:10" x14ac:dyDescent="0.25">
      <c r="A3610" t="str">
        <f t="shared" si="224"/>
        <v>2025</v>
      </c>
      <c r="B3610" t="str">
        <f t="shared" si="225"/>
        <v>02</v>
      </c>
      <c r="C3610" s="3">
        <f t="shared" si="226"/>
        <v>45689</v>
      </c>
      <c r="D3610">
        <v>202502</v>
      </c>
      <c r="E3610">
        <v>13697974</v>
      </c>
      <c r="F3610">
        <v>178931</v>
      </c>
      <c r="G3610" s="1">
        <f t="shared" si="227"/>
        <v>1.3062588671872205E-2</v>
      </c>
      <c r="H3610" t="s">
        <v>17</v>
      </c>
      <c r="I3610">
        <v>99</v>
      </c>
      <c r="J3610" t="s">
        <v>27</v>
      </c>
    </row>
    <row r="3611" spans="1:10" x14ac:dyDescent="0.25">
      <c r="A3611" t="str">
        <f t="shared" si="224"/>
        <v>2025</v>
      </c>
      <c r="B3611" t="str">
        <f t="shared" si="225"/>
        <v>02</v>
      </c>
      <c r="C3611" s="3">
        <f t="shared" si="226"/>
        <v>45689</v>
      </c>
      <c r="D3611">
        <v>202502</v>
      </c>
      <c r="E3611">
        <v>1683852344</v>
      </c>
      <c r="F3611">
        <v>14012244</v>
      </c>
      <c r="G3611" s="1">
        <f t="shared" si="227"/>
        <v>8.3215396230727941E-3</v>
      </c>
      <c r="H3611" t="s">
        <v>113</v>
      </c>
      <c r="I3611">
        <v>351</v>
      </c>
      <c r="J3611" t="s">
        <v>114</v>
      </c>
    </row>
    <row r="3612" spans="1:10" x14ac:dyDescent="0.25">
      <c r="A3612" t="str">
        <f t="shared" si="224"/>
        <v>2025</v>
      </c>
      <c r="B3612" t="str">
        <f t="shared" si="225"/>
        <v>02</v>
      </c>
      <c r="C3612" s="3">
        <f t="shared" si="226"/>
        <v>45689</v>
      </c>
      <c r="D3612">
        <v>202502</v>
      </c>
      <c r="E3612">
        <v>71276432</v>
      </c>
      <c r="F3612">
        <v>763</v>
      </c>
      <c r="G3612" s="1">
        <f t="shared" si="227"/>
        <v>1.0704800711685456E-5</v>
      </c>
      <c r="H3612" t="s">
        <v>113</v>
      </c>
      <c r="I3612">
        <v>352</v>
      </c>
      <c r="J3612" t="s">
        <v>115</v>
      </c>
    </row>
    <row r="3613" spans="1:10" x14ac:dyDescent="0.25">
      <c r="A3613" t="str">
        <f t="shared" si="224"/>
        <v>2025</v>
      </c>
      <c r="B3613" t="str">
        <f t="shared" si="225"/>
        <v>02</v>
      </c>
      <c r="C3613" s="3">
        <f t="shared" si="226"/>
        <v>45689</v>
      </c>
      <c r="D3613">
        <v>202502</v>
      </c>
      <c r="E3613">
        <v>310290</v>
      </c>
      <c r="F3613">
        <v>2482</v>
      </c>
      <c r="G3613" s="1">
        <f t="shared" si="227"/>
        <v>7.9989687066937386E-3</v>
      </c>
      <c r="H3613" t="s">
        <v>113</v>
      </c>
      <c r="I3613">
        <v>353</v>
      </c>
      <c r="J3613" t="s">
        <v>116</v>
      </c>
    </row>
    <row r="3614" spans="1:10" x14ac:dyDescent="0.25">
      <c r="A3614" t="str">
        <f t="shared" si="224"/>
        <v>2025</v>
      </c>
      <c r="B3614" t="str">
        <f t="shared" si="225"/>
        <v>02</v>
      </c>
      <c r="C3614" s="3">
        <f t="shared" si="226"/>
        <v>45689</v>
      </c>
      <c r="D3614">
        <v>202502</v>
      </c>
      <c r="E3614">
        <v>12849106</v>
      </c>
      <c r="F3614">
        <v>25029</v>
      </c>
      <c r="G3614" s="1">
        <f t="shared" si="227"/>
        <v>1.9479176216617717E-3</v>
      </c>
      <c r="H3614" t="s">
        <v>113</v>
      </c>
      <c r="I3614">
        <v>360</v>
      </c>
      <c r="J3614" t="s">
        <v>117</v>
      </c>
    </row>
    <row r="3615" spans="1:10" x14ac:dyDescent="0.25">
      <c r="A3615" t="str">
        <f t="shared" si="224"/>
        <v>2025</v>
      </c>
      <c r="B3615" t="str">
        <f t="shared" si="225"/>
        <v>02</v>
      </c>
      <c r="C3615" s="3">
        <f t="shared" si="226"/>
        <v>45689</v>
      </c>
      <c r="D3615">
        <v>202502</v>
      </c>
      <c r="E3615">
        <v>4662026</v>
      </c>
      <c r="F3615">
        <v>41138</v>
      </c>
      <c r="G3615" s="1">
        <f t="shared" si="227"/>
        <v>8.8240606122745781E-3</v>
      </c>
      <c r="H3615" t="s">
        <v>113</v>
      </c>
      <c r="I3615">
        <v>370</v>
      </c>
      <c r="J3615" t="s">
        <v>118</v>
      </c>
    </row>
    <row r="3616" spans="1:10" x14ac:dyDescent="0.25">
      <c r="A3616" t="str">
        <f t="shared" si="224"/>
        <v>2025</v>
      </c>
      <c r="B3616" t="str">
        <f t="shared" si="225"/>
        <v>02</v>
      </c>
      <c r="C3616" s="3">
        <f t="shared" si="226"/>
        <v>45689</v>
      </c>
      <c r="D3616">
        <v>202502</v>
      </c>
      <c r="E3616">
        <v>143639456</v>
      </c>
      <c r="F3616">
        <v>133915</v>
      </c>
      <c r="G3616" s="1">
        <f t="shared" si="227"/>
        <v>9.3229954866996985E-4</v>
      </c>
      <c r="H3616" t="s">
        <v>113</v>
      </c>
      <c r="I3616">
        <v>381</v>
      </c>
      <c r="J3616" t="s">
        <v>119</v>
      </c>
    </row>
    <row r="3617" spans="1:10" x14ac:dyDescent="0.25">
      <c r="A3617" t="str">
        <f t="shared" si="224"/>
        <v>2025</v>
      </c>
      <c r="B3617" t="str">
        <f t="shared" si="225"/>
        <v>02</v>
      </c>
      <c r="C3617" s="3">
        <f t="shared" si="226"/>
        <v>45689</v>
      </c>
      <c r="D3617">
        <v>202502</v>
      </c>
      <c r="E3617">
        <v>22650978</v>
      </c>
      <c r="F3617">
        <v>31530</v>
      </c>
      <c r="G3617" s="1">
        <f t="shared" si="227"/>
        <v>1.3919928755394139E-3</v>
      </c>
      <c r="H3617" t="s">
        <v>113</v>
      </c>
      <c r="I3617">
        <v>382</v>
      </c>
      <c r="J3617" t="s">
        <v>120</v>
      </c>
    </row>
    <row r="3618" spans="1:10" x14ac:dyDescent="0.25">
      <c r="A3618" t="str">
        <f t="shared" si="224"/>
        <v>2025</v>
      </c>
      <c r="B3618" t="str">
        <f t="shared" si="225"/>
        <v>02</v>
      </c>
      <c r="C3618" s="3">
        <f t="shared" si="226"/>
        <v>45689</v>
      </c>
      <c r="D3618">
        <v>202502</v>
      </c>
      <c r="E3618">
        <v>1307462</v>
      </c>
      <c r="F3618">
        <v>10985</v>
      </c>
      <c r="G3618" s="1">
        <f t="shared" si="227"/>
        <v>8.4017738182830554E-3</v>
      </c>
      <c r="H3618" t="s">
        <v>113</v>
      </c>
      <c r="I3618">
        <v>390</v>
      </c>
      <c r="J3618" t="s">
        <v>121</v>
      </c>
    </row>
    <row r="3619" spans="1:10" x14ac:dyDescent="0.25">
      <c r="A3619" t="str">
        <f t="shared" si="224"/>
        <v>2025</v>
      </c>
      <c r="B3619" t="str">
        <f t="shared" si="225"/>
        <v>02</v>
      </c>
      <c r="C3619" s="3">
        <f t="shared" si="226"/>
        <v>45689</v>
      </c>
      <c r="D3619">
        <v>202502</v>
      </c>
      <c r="E3619">
        <v>178257255</v>
      </c>
      <c r="F3619">
        <v>5713373</v>
      </c>
      <c r="G3619" s="1">
        <f t="shared" si="227"/>
        <v>3.2051278922700793E-2</v>
      </c>
      <c r="H3619" t="s">
        <v>122</v>
      </c>
      <c r="I3619">
        <v>410</v>
      </c>
      <c r="J3619" t="s">
        <v>123</v>
      </c>
    </row>
    <row r="3620" spans="1:10" x14ac:dyDescent="0.25">
      <c r="A3620" t="str">
        <f t="shared" si="224"/>
        <v>2025</v>
      </c>
      <c r="B3620" t="str">
        <f t="shared" si="225"/>
        <v>02</v>
      </c>
      <c r="C3620" s="3">
        <f t="shared" si="226"/>
        <v>45689</v>
      </c>
      <c r="D3620">
        <v>202502</v>
      </c>
      <c r="E3620">
        <v>222006547</v>
      </c>
      <c r="F3620">
        <v>778947</v>
      </c>
      <c r="G3620" s="1">
        <f t="shared" si="227"/>
        <v>3.5086667962093928E-3</v>
      </c>
      <c r="H3620" t="s">
        <v>122</v>
      </c>
      <c r="I3620">
        <v>421</v>
      </c>
      <c r="J3620" t="s">
        <v>124</v>
      </c>
    </row>
    <row r="3621" spans="1:10" x14ac:dyDescent="0.25">
      <c r="A3621" t="str">
        <f t="shared" si="224"/>
        <v>2025</v>
      </c>
      <c r="B3621" t="str">
        <f t="shared" si="225"/>
        <v>02</v>
      </c>
      <c r="C3621" s="3">
        <f t="shared" si="226"/>
        <v>45689</v>
      </c>
      <c r="D3621">
        <v>202502</v>
      </c>
      <c r="E3621">
        <v>66635561</v>
      </c>
      <c r="F3621">
        <v>12921966</v>
      </c>
      <c r="G3621" s="1">
        <f t="shared" si="227"/>
        <v>0.19391997014927209</v>
      </c>
      <c r="H3621" t="s">
        <v>122</v>
      </c>
      <c r="I3621">
        <v>422</v>
      </c>
      <c r="J3621" t="s">
        <v>125</v>
      </c>
    </row>
    <row r="3622" spans="1:10" x14ac:dyDescent="0.25">
      <c r="A3622" t="str">
        <f t="shared" si="224"/>
        <v>2025</v>
      </c>
      <c r="B3622" t="str">
        <f t="shared" si="225"/>
        <v>02</v>
      </c>
      <c r="C3622" s="3">
        <f t="shared" si="226"/>
        <v>45689</v>
      </c>
      <c r="D3622">
        <v>202502</v>
      </c>
      <c r="E3622">
        <v>612717646</v>
      </c>
      <c r="F3622">
        <v>8969795</v>
      </c>
      <c r="G3622" s="1">
        <f t="shared" si="227"/>
        <v>1.4639361308683445E-2</v>
      </c>
      <c r="H3622" t="s">
        <v>122</v>
      </c>
      <c r="I3622">
        <v>429</v>
      </c>
      <c r="J3622" t="s">
        <v>126</v>
      </c>
    </row>
    <row r="3623" spans="1:10" x14ac:dyDescent="0.25">
      <c r="A3623" t="str">
        <f t="shared" si="224"/>
        <v>2025</v>
      </c>
      <c r="B3623" t="str">
        <f t="shared" si="225"/>
        <v>02</v>
      </c>
      <c r="C3623" s="3">
        <f t="shared" si="226"/>
        <v>45689</v>
      </c>
      <c r="D3623">
        <v>202502</v>
      </c>
      <c r="E3623">
        <v>119269740</v>
      </c>
      <c r="F3623">
        <v>210649</v>
      </c>
      <c r="G3623" s="1">
        <f t="shared" si="227"/>
        <v>1.7661562773592027E-3</v>
      </c>
      <c r="H3623" t="s">
        <v>122</v>
      </c>
      <c r="I3623">
        <v>431</v>
      </c>
      <c r="J3623" t="s">
        <v>127</v>
      </c>
    </row>
    <row r="3624" spans="1:10" x14ac:dyDescent="0.25">
      <c r="A3624" t="str">
        <f t="shared" si="224"/>
        <v>2025</v>
      </c>
      <c r="B3624" t="str">
        <f t="shared" si="225"/>
        <v>02</v>
      </c>
      <c r="C3624" s="3">
        <f t="shared" si="226"/>
        <v>45689</v>
      </c>
      <c r="D3624">
        <v>202502</v>
      </c>
      <c r="E3624">
        <v>216138109</v>
      </c>
      <c r="F3624">
        <v>4431973</v>
      </c>
      <c r="G3624" s="1">
        <f t="shared" si="227"/>
        <v>2.0505282573745474E-2</v>
      </c>
      <c r="H3624" t="s">
        <v>122</v>
      </c>
      <c r="I3624">
        <v>432</v>
      </c>
      <c r="J3624" t="s">
        <v>128</v>
      </c>
    </row>
    <row r="3625" spans="1:10" x14ac:dyDescent="0.25">
      <c r="A3625" t="str">
        <f t="shared" si="224"/>
        <v>2025</v>
      </c>
      <c r="B3625" t="str">
        <f t="shared" si="225"/>
        <v>02</v>
      </c>
      <c r="C3625" s="3">
        <f t="shared" si="226"/>
        <v>45689</v>
      </c>
      <c r="D3625">
        <v>202502</v>
      </c>
      <c r="E3625">
        <v>4393629</v>
      </c>
      <c r="F3625">
        <v>134467</v>
      </c>
      <c r="G3625" s="1">
        <f t="shared" si="227"/>
        <v>3.0604996461922478E-2</v>
      </c>
      <c r="H3625" t="s">
        <v>122</v>
      </c>
      <c r="I3625">
        <v>433</v>
      </c>
      <c r="J3625" t="s">
        <v>129</v>
      </c>
    </row>
    <row r="3626" spans="1:10" x14ac:dyDescent="0.25">
      <c r="A3626" t="str">
        <f t="shared" si="224"/>
        <v>2025</v>
      </c>
      <c r="B3626" t="str">
        <f t="shared" si="225"/>
        <v>02</v>
      </c>
      <c r="C3626" s="3">
        <f t="shared" si="226"/>
        <v>45689</v>
      </c>
      <c r="D3626">
        <v>202502</v>
      </c>
      <c r="E3626">
        <v>17583348</v>
      </c>
      <c r="F3626">
        <v>136226</v>
      </c>
      <c r="G3626" s="1">
        <f t="shared" si="227"/>
        <v>7.7474437746440552E-3</v>
      </c>
      <c r="H3626" t="s">
        <v>122</v>
      </c>
      <c r="I3626">
        <v>439</v>
      </c>
      <c r="J3626" t="s">
        <v>130</v>
      </c>
    </row>
    <row r="3627" spans="1:10" x14ac:dyDescent="0.25">
      <c r="A3627" t="str">
        <f t="shared" si="224"/>
        <v>2025</v>
      </c>
      <c r="B3627" t="str">
        <f t="shared" si="225"/>
        <v>02</v>
      </c>
      <c r="C3627" s="3">
        <f t="shared" si="226"/>
        <v>45689</v>
      </c>
      <c r="D3627">
        <v>202502</v>
      </c>
      <c r="E3627">
        <v>1160016211</v>
      </c>
      <c r="F3627">
        <v>446917</v>
      </c>
      <c r="G3627" s="1">
        <f t="shared" si="227"/>
        <v>3.8526789174328187E-4</v>
      </c>
      <c r="H3627" t="s">
        <v>131</v>
      </c>
      <c r="I3627">
        <v>451</v>
      </c>
      <c r="J3627" t="s">
        <v>132</v>
      </c>
    </row>
    <row r="3628" spans="1:10" x14ac:dyDescent="0.25">
      <c r="A3628" t="str">
        <f t="shared" si="224"/>
        <v>2025</v>
      </c>
      <c r="B3628" t="str">
        <f t="shared" si="225"/>
        <v>02</v>
      </c>
      <c r="C3628" s="3">
        <f t="shared" si="226"/>
        <v>45689</v>
      </c>
      <c r="D3628">
        <v>202502</v>
      </c>
      <c r="E3628">
        <v>93741493</v>
      </c>
      <c r="F3628">
        <v>1359492</v>
      </c>
      <c r="G3628" s="1">
        <f t="shared" si="227"/>
        <v>1.4502563981992478E-2</v>
      </c>
      <c r="H3628" t="s">
        <v>131</v>
      </c>
      <c r="I3628">
        <v>452</v>
      </c>
      <c r="J3628" t="s">
        <v>133</v>
      </c>
    </row>
    <row r="3629" spans="1:10" x14ac:dyDescent="0.25">
      <c r="A3629" t="str">
        <f t="shared" si="224"/>
        <v>2025</v>
      </c>
      <c r="B3629" t="str">
        <f t="shared" si="225"/>
        <v>02</v>
      </c>
      <c r="C3629" s="3">
        <f t="shared" si="226"/>
        <v>45689</v>
      </c>
      <c r="D3629">
        <v>202502</v>
      </c>
      <c r="E3629">
        <v>285207733</v>
      </c>
      <c r="F3629">
        <v>1247136</v>
      </c>
      <c r="G3629" s="1">
        <f t="shared" si="227"/>
        <v>4.3727285613255097E-3</v>
      </c>
      <c r="H3629" t="s">
        <v>131</v>
      </c>
      <c r="I3629">
        <v>453</v>
      </c>
      <c r="J3629" t="s">
        <v>134</v>
      </c>
    </row>
    <row r="3630" spans="1:10" x14ac:dyDescent="0.25">
      <c r="A3630" t="str">
        <f t="shared" si="224"/>
        <v>2025</v>
      </c>
      <c r="B3630" t="str">
        <f t="shared" si="225"/>
        <v>02</v>
      </c>
      <c r="C3630" s="3">
        <f t="shared" si="226"/>
        <v>45689</v>
      </c>
      <c r="D3630">
        <v>202502</v>
      </c>
      <c r="E3630">
        <v>47475158</v>
      </c>
      <c r="F3630">
        <v>107099</v>
      </c>
      <c r="G3630" s="1">
        <f t="shared" si="227"/>
        <v>2.2558955991257576E-3</v>
      </c>
      <c r="H3630" t="s">
        <v>131</v>
      </c>
      <c r="I3630">
        <v>454</v>
      </c>
      <c r="J3630" t="s">
        <v>135</v>
      </c>
    </row>
    <row r="3631" spans="1:10" x14ac:dyDescent="0.25">
      <c r="A3631" t="str">
        <f t="shared" si="224"/>
        <v>2025</v>
      </c>
      <c r="B3631" t="str">
        <f t="shared" si="225"/>
        <v>02</v>
      </c>
      <c r="C3631" s="3">
        <f t="shared" si="226"/>
        <v>45689</v>
      </c>
      <c r="D3631">
        <v>202502</v>
      </c>
      <c r="E3631">
        <v>1664327365</v>
      </c>
      <c r="F3631">
        <v>25384940</v>
      </c>
      <c r="G3631" s="1">
        <f t="shared" si="227"/>
        <v>1.5252371939459159E-2</v>
      </c>
      <c r="H3631" t="s">
        <v>131</v>
      </c>
      <c r="I3631">
        <v>461</v>
      </c>
      <c r="J3631" t="s">
        <v>136</v>
      </c>
    </row>
    <row r="3632" spans="1:10" x14ac:dyDescent="0.25">
      <c r="A3632" t="str">
        <f t="shared" si="224"/>
        <v>2025</v>
      </c>
      <c r="B3632" t="str">
        <f t="shared" si="225"/>
        <v>02</v>
      </c>
      <c r="C3632" s="3">
        <f t="shared" si="226"/>
        <v>45689</v>
      </c>
      <c r="D3632">
        <v>202502</v>
      </c>
      <c r="E3632">
        <v>152438788</v>
      </c>
      <c r="F3632">
        <v>1821864</v>
      </c>
      <c r="G3632" s="1">
        <f t="shared" si="227"/>
        <v>1.195144637334692E-2</v>
      </c>
      <c r="H3632" t="s">
        <v>131</v>
      </c>
      <c r="I3632">
        <v>462</v>
      </c>
      <c r="J3632" t="s">
        <v>137</v>
      </c>
    </row>
    <row r="3633" spans="1:10" x14ac:dyDescent="0.25">
      <c r="A3633" t="str">
        <f t="shared" si="224"/>
        <v>2025</v>
      </c>
      <c r="B3633" t="str">
        <f t="shared" si="225"/>
        <v>02</v>
      </c>
      <c r="C3633" s="3">
        <f t="shared" si="226"/>
        <v>45689</v>
      </c>
      <c r="D3633">
        <v>202502</v>
      </c>
      <c r="E3633">
        <v>521909193</v>
      </c>
      <c r="F3633">
        <v>8807084</v>
      </c>
      <c r="G3633" s="1">
        <f t="shared" si="227"/>
        <v>1.6874743955698056E-2</v>
      </c>
      <c r="H3633" t="s">
        <v>131</v>
      </c>
      <c r="I3633">
        <v>463</v>
      </c>
      <c r="J3633" t="s">
        <v>138</v>
      </c>
    </row>
    <row r="3634" spans="1:10" x14ac:dyDescent="0.25">
      <c r="A3634" t="str">
        <f t="shared" si="224"/>
        <v>2025</v>
      </c>
      <c r="B3634" t="str">
        <f t="shared" si="225"/>
        <v>02</v>
      </c>
      <c r="C3634" s="3">
        <f t="shared" si="226"/>
        <v>45689</v>
      </c>
      <c r="D3634">
        <v>202502</v>
      </c>
      <c r="E3634">
        <v>707803973</v>
      </c>
      <c r="F3634">
        <v>2937637</v>
      </c>
      <c r="G3634" s="1">
        <f t="shared" si="227"/>
        <v>4.1503539285728201E-3</v>
      </c>
      <c r="H3634" t="s">
        <v>131</v>
      </c>
      <c r="I3634">
        <v>464</v>
      </c>
      <c r="J3634" t="s">
        <v>139</v>
      </c>
    </row>
    <row r="3635" spans="1:10" x14ac:dyDescent="0.25">
      <c r="A3635" t="str">
        <f t="shared" si="224"/>
        <v>2025</v>
      </c>
      <c r="B3635" t="str">
        <f t="shared" si="225"/>
        <v>02</v>
      </c>
      <c r="C3635" s="3">
        <f t="shared" si="226"/>
        <v>45689</v>
      </c>
      <c r="D3635">
        <v>202502</v>
      </c>
      <c r="E3635">
        <v>696247134</v>
      </c>
      <c r="F3635">
        <v>1395832</v>
      </c>
      <c r="G3635" s="1">
        <f t="shared" si="227"/>
        <v>2.0047938897512214E-3</v>
      </c>
      <c r="H3635" t="s">
        <v>131</v>
      </c>
      <c r="I3635">
        <v>465</v>
      </c>
      <c r="J3635" t="s">
        <v>140</v>
      </c>
    </row>
    <row r="3636" spans="1:10" x14ac:dyDescent="0.25">
      <c r="A3636" t="str">
        <f t="shared" si="224"/>
        <v>2025</v>
      </c>
      <c r="B3636" t="str">
        <f t="shared" si="225"/>
        <v>02</v>
      </c>
      <c r="C3636" s="3">
        <f t="shared" si="226"/>
        <v>45689</v>
      </c>
      <c r="D3636">
        <v>202502</v>
      </c>
      <c r="E3636">
        <v>1133041696</v>
      </c>
      <c r="F3636">
        <v>12972920</v>
      </c>
      <c r="G3636" s="1">
        <f t="shared" si="227"/>
        <v>1.1449640419940909E-2</v>
      </c>
      <c r="H3636" t="s">
        <v>131</v>
      </c>
      <c r="I3636">
        <v>466</v>
      </c>
      <c r="J3636" t="s">
        <v>141</v>
      </c>
    </row>
    <row r="3637" spans="1:10" x14ac:dyDescent="0.25">
      <c r="A3637" t="str">
        <f t="shared" si="224"/>
        <v>2025</v>
      </c>
      <c r="B3637" t="str">
        <f t="shared" si="225"/>
        <v>02</v>
      </c>
      <c r="C3637" s="3">
        <f t="shared" si="226"/>
        <v>45689</v>
      </c>
      <c r="D3637">
        <v>202502</v>
      </c>
      <c r="E3637">
        <v>282001096</v>
      </c>
      <c r="F3637">
        <v>1423965</v>
      </c>
      <c r="G3637" s="1">
        <f t="shared" si="227"/>
        <v>5.049501651582234E-3</v>
      </c>
      <c r="H3637" t="s">
        <v>131</v>
      </c>
      <c r="I3637">
        <v>469</v>
      </c>
      <c r="J3637" t="s">
        <v>142</v>
      </c>
    </row>
    <row r="3638" spans="1:10" x14ac:dyDescent="0.25">
      <c r="A3638" t="str">
        <f t="shared" si="224"/>
        <v>2025</v>
      </c>
      <c r="B3638" t="str">
        <f t="shared" si="225"/>
        <v>02</v>
      </c>
      <c r="C3638" s="3">
        <f t="shared" si="226"/>
        <v>45689</v>
      </c>
      <c r="D3638">
        <v>202502</v>
      </c>
      <c r="E3638">
        <v>418936812</v>
      </c>
      <c r="F3638">
        <v>3450772</v>
      </c>
      <c r="G3638" s="1">
        <f t="shared" si="227"/>
        <v>8.2369748877546712E-3</v>
      </c>
      <c r="H3638" t="s">
        <v>131</v>
      </c>
      <c r="I3638">
        <v>471</v>
      </c>
      <c r="J3638" t="s">
        <v>143</v>
      </c>
    </row>
    <row r="3639" spans="1:10" x14ac:dyDescent="0.25">
      <c r="A3639" t="str">
        <f t="shared" si="224"/>
        <v>2025</v>
      </c>
      <c r="B3639" t="str">
        <f t="shared" si="225"/>
        <v>02</v>
      </c>
      <c r="C3639" s="3">
        <f t="shared" si="226"/>
        <v>45689</v>
      </c>
      <c r="D3639">
        <v>202502</v>
      </c>
      <c r="E3639">
        <v>375413036</v>
      </c>
      <c r="F3639">
        <v>6233691</v>
      </c>
      <c r="G3639" s="1">
        <f t="shared" si="227"/>
        <v>1.6604886890502119E-2</v>
      </c>
      <c r="H3639" t="s">
        <v>131</v>
      </c>
      <c r="I3639">
        <v>472</v>
      </c>
      <c r="J3639" t="s">
        <v>144</v>
      </c>
    </row>
    <row r="3640" spans="1:10" x14ac:dyDescent="0.25">
      <c r="A3640" t="str">
        <f t="shared" si="224"/>
        <v>2025</v>
      </c>
      <c r="B3640" t="str">
        <f t="shared" si="225"/>
        <v>02</v>
      </c>
      <c r="C3640" s="3">
        <f t="shared" si="226"/>
        <v>45689</v>
      </c>
      <c r="D3640">
        <v>202502</v>
      </c>
      <c r="E3640">
        <v>271673148</v>
      </c>
      <c r="F3640">
        <v>612253</v>
      </c>
      <c r="G3640" s="1">
        <f t="shared" si="227"/>
        <v>2.2536382579849226E-3</v>
      </c>
      <c r="H3640" t="s">
        <v>131</v>
      </c>
      <c r="I3640">
        <v>473</v>
      </c>
      <c r="J3640" t="s">
        <v>145</v>
      </c>
    </row>
    <row r="3641" spans="1:10" x14ac:dyDescent="0.25">
      <c r="A3641" t="str">
        <f t="shared" si="224"/>
        <v>2025</v>
      </c>
      <c r="B3641" t="str">
        <f t="shared" si="225"/>
        <v>02</v>
      </c>
      <c r="C3641" s="3">
        <f t="shared" si="226"/>
        <v>45689</v>
      </c>
      <c r="D3641">
        <v>202502</v>
      </c>
      <c r="E3641">
        <v>16994143</v>
      </c>
      <c r="F3641">
        <v>220522</v>
      </c>
      <c r="G3641" s="1">
        <f t="shared" si="227"/>
        <v>1.2976353088237517E-2</v>
      </c>
      <c r="H3641" t="s">
        <v>131</v>
      </c>
      <c r="I3641">
        <v>474</v>
      </c>
      <c r="J3641" t="s">
        <v>146</v>
      </c>
    </row>
    <row r="3642" spans="1:10" x14ac:dyDescent="0.25">
      <c r="A3642" t="str">
        <f t="shared" si="224"/>
        <v>2025</v>
      </c>
      <c r="B3642" t="str">
        <f t="shared" si="225"/>
        <v>02</v>
      </c>
      <c r="C3642" s="3">
        <f t="shared" si="226"/>
        <v>45689</v>
      </c>
      <c r="D3642">
        <v>202502</v>
      </c>
      <c r="E3642">
        <v>898788635</v>
      </c>
      <c r="F3642">
        <v>6741847</v>
      </c>
      <c r="G3642" s="1">
        <f t="shared" si="227"/>
        <v>7.5010372154961664E-3</v>
      </c>
      <c r="H3642" t="s">
        <v>131</v>
      </c>
      <c r="I3642">
        <v>475</v>
      </c>
      <c r="J3642" t="s">
        <v>147</v>
      </c>
    </row>
    <row r="3643" spans="1:10" x14ac:dyDescent="0.25">
      <c r="A3643" t="str">
        <f t="shared" si="224"/>
        <v>2025</v>
      </c>
      <c r="B3643" t="str">
        <f t="shared" si="225"/>
        <v>02</v>
      </c>
      <c r="C3643" s="3">
        <f t="shared" si="226"/>
        <v>45689</v>
      </c>
      <c r="D3643">
        <v>202502</v>
      </c>
      <c r="E3643">
        <v>22484386</v>
      </c>
      <c r="F3643">
        <v>289698</v>
      </c>
      <c r="G3643" s="1">
        <f t="shared" si="227"/>
        <v>1.2884407873090241E-2</v>
      </c>
      <c r="H3643" t="s">
        <v>131</v>
      </c>
      <c r="I3643">
        <v>476</v>
      </c>
      <c r="J3643" t="s">
        <v>148</v>
      </c>
    </row>
    <row r="3644" spans="1:10" x14ac:dyDescent="0.25">
      <c r="A3644" t="str">
        <f t="shared" si="224"/>
        <v>2025</v>
      </c>
      <c r="B3644" t="str">
        <f t="shared" si="225"/>
        <v>02</v>
      </c>
      <c r="C3644" s="3">
        <f t="shared" si="226"/>
        <v>45689</v>
      </c>
      <c r="D3644">
        <v>202502</v>
      </c>
      <c r="E3644">
        <v>703027297</v>
      </c>
      <c r="F3644">
        <v>5134100</v>
      </c>
      <c r="G3644" s="1">
        <f t="shared" si="227"/>
        <v>7.3028458808193329E-3</v>
      </c>
      <c r="H3644" t="s">
        <v>131</v>
      </c>
      <c r="I3644">
        <v>477</v>
      </c>
      <c r="J3644" t="s">
        <v>149</v>
      </c>
    </row>
    <row r="3645" spans="1:10" x14ac:dyDescent="0.25">
      <c r="A3645" t="str">
        <f t="shared" si="224"/>
        <v>2025</v>
      </c>
      <c r="B3645" t="str">
        <f t="shared" si="225"/>
        <v>02</v>
      </c>
      <c r="C3645" s="3">
        <f t="shared" si="226"/>
        <v>45689</v>
      </c>
      <c r="D3645">
        <v>202502</v>
      </c>
      <c r="E3645">
        <v>4447635</v>
      </c>
      <c r="F3645">
        <v>152106</v>
      </c>
      <c r="G3645" s="1">
        <f t="shared" si="227"/>
        <v>3.4199299178102521E-2</v>
      </c>
      <c r="H3645" t="s">
        <v>131</v>
      </c>
      <c r="I3645">
        <v>478</v>
      </c>
      <c r="J3645" t="s">
        <v>150</v>
      </c>
    </row>
    <row r="3646" spans="1:10" x14ac:dyDescent="0.25">
      <c r="A3646" t="str">
        <f t="shared" si="224"/>
        <v>2025</v>
      </c>
      <c r="B3646" t="str">
        <f t="shared" si="225"/>
        <v>02</v>
      </c>
      <c r="C3646" s="3">
        <f t="shared" si="226"/>
        <v>45689</v>
      </c>
      <c r="D3646">
        <v>202502</v>
      </c>
      <c r="E3646">
        <v>39673863</v>
      </c>
      <c r="F3646">
        <v>502865</v>
      </c>
      <c r="G3646" s="1">
        <f t="shared" si="227"/>
        <v>1.2674969412481966E-2</v>
      </c>
      <c r="H3646" t="s">
        <v>131</v>
      </c>
      <c r="I3646">
        <v>479</v>
      </c>
      <c r="J3646" t="s">
        <v>151</v>
      </c>
    </row>
    <row r="3647" spans="1:10" x14ac:dyDescent="0.25">
      <c r="A3647" t="str">
        <f t="shared" si="224"/>
        <v>2025</v>
      </c>
      <c r="B3647" t="str">
        <f t="shared" si="225"/>
        <v>02</v>
      </c>
      <c r="C3647" s="3">
        <f t="shared" si="226"/>
        <v>45689</v>
      </c>
      <c r="D3647">
        <v>202502</v>
      </c>
      <c r="E3647">
        <v>30352785</v>
      </c>
      <c r="F3647">
        <v>76971</v>
      </c>
      <c r="G3647" s="1">
        <f t="shared" si="227"/>
        <v>2.535879327053514E-3</v>
      </c>
      <c r="H3647" t="s">
        <v>152</v>
      </c>
      <c r="I3647">
        <v>491</v>
      </c>
      <c r="J3647" t="s">
        <v>153</v>
      </c>
    </row>
    <row r="3648" spans="1:10" x14ac:dyDescent="0.25">
      <c r="A3648" t="str">
        <f t="shared" si="224"/>
        <v>2025</v>
      </c>
      <c r="B3648" t="str">
        <f t="shared" si="225"/>
        <v>02</v>
      </c>
      <c r="C3648" s="3">
        <f t="shared" si="226"/>
        <v>45689</v>
      </c>
      <c r="D3648">
        <v>202502</v>
      </c>
      <c r="E3648">
        <v>1818189028</v>
      </c>
      <c r="F3648">
        <v>7324285</v>
      </c>
      <c r="G3648" s="1">
        <f t="shared" si="227"/>
        <v>4.0283407760174864E-3</v>
      </c>
      <c r="H3648" t="s">
        <v>152</v>
      </c>
      <c r="I3648">
        <v>492</v>
      </c>
      <c r="J3648" t="s">
        <v>154</v>
      </c>
    </row>
    <row r="3649" spans="1:10" x14ac:dyDescent="0.25">
      <c r="A3649" t="str">
        <f t="shared" si="224"/>
        <v>2025</v>
      </c>
      <c r="B3649" t="str">
        <f t="shared" si="225"/>
        <v>02</v>
      </c>
      <c r="C3649" s="3">
        <f t="shared" si="226"/>
        <v>45689</v>
      </c>
      <c r="D3649">
        <v>202502</v>
      </c>
      <c r="E3649">
        <v>79532397</v>
      </c>
      <c r="F3649">
        <v>920</v>
      </c>
      <c r="G3649" s="1">
        <f t="shared" si="227"/>
        <v>1.156761313254522E-5</v>
      </c>
      <c r="H3649" t="s">
        <v>152</v>
      </c>
      <c r="I3649">
        <v>493</v>
      </c>
      <c r="J3649" t="s">
        <v>155</v>
      </c>
    </row>
    <row r="3650" spans="1:10" x14ac:dyDescent="0.25">
      <c r="A3650" t="str">
        <f t="shared" si="224"/>
        <v>2025</v>
      </c>
      <c r="B3650" t="str">
        <f t="shared" si="225"/>
        <v>02</v>
      </c>
      <c r="C3650" s="3">
        <f t="shared" si="226"/>
        <v>45689</v>
      </c>
      <c r="D3650">
        <v>202502</v>
      </c>
      <c r="E3650">
        <v>5456333</v>
      </c>
      <c r="F3650">
        <v>10262</v>
      </c>
      <c r="G3650" s="1">
        <f t="shared" si="227"/>
        <v>1.8807503134431129E-3</v>
      </c>
      <c r="H3650" t="s">
        <v>152</v>
      </c>
      <c r="I3650">
        <v>501</v>
      </c>
      <c r="J3650" t="s">
        <v>156</v>
      </c>
    </row>
    <row r="3651" spans="1:10" x14ac:dyDescent="0.25">
      <c r="A3651" t="str">
        <f t="shared" ref="A3651:A3714" si="228">LEFT(D3651,4)</f>
        <v>2025</v>
      </c>
      <c r="B3651" t="str">
        <f t="shared" ref="B3651:B3714" si="229">RIGHT(D3651,2)</f>
        <v>02</v>
      </c>
      <c r="C3651" s="3">
        <f t="shared" ref="C3651:C3714" si="230">DATE(A3651,B3651,1)</f>
        <v>45689</v>
      </c>
      <c r="D3651">
        <v>202502</v>
      </c>
      <c r="E3651">
        <v>3072973</v>
      </c>
      <c r="F3651">
        <v>57258</v>
      </c>
      <c r="G3651" s="1">
        <f t="shared" ref="G3651:G3714" si="231">F3651/E3651</f>
        <v>1.8632770284672206E-2</v>
      </c>
      <c r="H3651" t="s">
        <v>152</v>
      </c>
      <c r="I3651">
        <v>502</v>
      </c>
      <c r="J3651" t="s">
        <v>157</v>
      </c>
    </row>
    <row r="3652" spans="1:10" x14ac:dyDescent="0.25">
      <c r="A3652" t="str">
        <f t="shared" si="228"/>
        <v>2025</v>
      </c>
      <c r="B3652" t="str">
        <f t="shared" si="229"/>
        <v>02</v>
      </c>
      <c r="C3652" s="3">
        <f t="shared" si="230"/>
        <v>45689</v>
      </c>
      <c r="D3652">
        <v>202502</v>
      </c>
      <c r="E3652">
        <v>174252891</v>
      </c>
      <c r="F3652">
        <v>19975</v>
      </c>
      <c r="G3652" s="1">
        <f t="shared" si="231"/>
        <v>1.1463224446588952E-4</v>
      </c>
      <c r="H3652" t="s">
        <v>152</v>
      </c>
      <c r="I3652">
        <v>511</v>
      </c>
      <c r="J3652" t="s">
        <v>158</v>
      </c>
    </row>
    <row r="3653" spans="1:10" x14ac:dyDescent="0.25">
      <c r="A3653" t="str">
        <f t="shared" si="228"/>
        <v>2025</v>
      </c>
      <c r="B3653" t="str">
        <f t="shared" si="229"/>
        <v>02</v>
      </c>
      <c r="C3653" s="3">
        <f t="shared" si="230"/>
        <v>45689</v>
      </c>
      <c r="D3653">
        <v>202502</v>
      </c>
      <c r="E3653">
        <v>1366258</v>
      </c>
      <c r="F3653">
        <v>3239</v>
      </c>
      <c r="G3653" s="1">
        <f t="shared" si="231"/>
        <v>2.3707088997832033E-3</v>
      </c>
      <c r="H3653" t="s">
        <v>152</v>
      </c>
      <c r="I3653">
        <v>512</v>
      </c>
      <c r="J3653" t="s">
        <v>159</v>
      </c>
    </row>
    <row r="3654" spans="1:10" x14ac:dyDescent="0.25">
      <c r="A3654" t="str">
        <f t="shared" si="228"/>
        <v>2025</v>
      </c>
      <c r="B3654" t="str">
        <f t="shared" si="229"/>
        <v>02</v>
      </c>
      <c r="C3654" s="3">
        <f t="shared" si="230"/>
        <v>45689</v>
      </c>
      <c r="D3654">
        <v>202502</v>
      </c>
      <c r="E3654">
        <v>38342456</v>
      </c>
      <c r="F3654">
        <v>380763</v>
      </c>
      <c r="G3654" s="1">
        <f t="shared" si="231"/>
        <v>9.9305845196770905E-3</v>
      </c>
      <c r="H3654" t="s">
        <v>152</v>
      </c>
      <c r="I3654">
        <v>521</v>
      </c>
      <c r="J3654" t="s">
        <v>160</v>
      </c>
    </row>
    <row r="3655" spans="1:10" x14ac:dyDescent="0.25">
      <c r="A3655" t="str">
        <f t="shared" si="228"/>
        <v>2025</v>
      </c>
      <c r="B3655" t="str">
        <f t="shared" si="229"/>
        <v>02</v>
      </c>
      <c r="C3655" s="3">
        <f t="shared" si="230"/>
        <v>45689</v>
      </c>
      <c r="D3655">
        <v>202502</v>
      </c>
      <c r="E3655">
        <v>53370132</v>
      </c>
      <c r="F3655">
        <v>205993</v>
      </c>
      <c r="G3655" s="1">
        <f t="shared" si="231"/>
        <v>3.859705649594421E-3</v>
      </c>
      <c r="H3655" t="s">
        <v>152</v>
      </c>
      <c r="I3655">
        <v>522</v>
      </c>
      <c r="J3655" t="s">
        <v>161</v>
      </c>
    </row>
    <row r="3656" spans="1:10" x14ac:dyDescent="0.25">
      <c r="A3656" t="str">
        <f t="shared" si="228"/>
        <v>2025</v>
      </c>
      <c r="B3656" t="str">
        <f t="shared" si="229"/>
        <v>02</v>
      </c>
      <c r="C3656" s="3">
        <f t="shared" si="230"/>
        <v>45689</v>
      </c>
      <c r="D3656">
        <v>202502</v>
      </c>
      <c r="E3656">
        <v>202942006</v>
      </c>
      <c r="F3656">
        <v>7477184</v>
      </c>
      <c r="G3656" s="1">
        <f t="shared" si="231"/>
        <v>3.6843944471505817E-2</v>
      </c>
      <c r="H3656" t="s">
        <v>152</v>
      </c>
      <c r="I3656">
        <v>523</v>
      </c>
      <c r="J3656" t="s">
        <v>162</v>
      </c>
    </row>
    <row r="3657" spans="1:10" x14ac:dyDescent="0.25">
      <c r="A3657" t="str">
        <f t="shared" si="228"/>
        <v>2025</v>
      </c>
      <c r="B3657" t="str">
        <f t="shared" si="229"/>
        <v>02</v>
      </c>
      <c r="C3657" s="3">
        <f t="shared" si="230"/>
        <v>45689</v>
      </c>
      <c r="D3657">
        <v>202502</v>
      </c>
      <c r="E3657">
        <v>56222796</v>
      </c>
      <c r="F3657">
        <v>205746</v>
      </c>
      <c r="G3657" s="1">
        <f t="shared" si="231"/>
        <v>3.6594764870818593E-3</v>
      </c>
      <c r="H3657" t="s">
        <v>152</v>
      </c>
      <c r="I3657">
        <v>524</v>
      </c>
      <c r="J3657" t="s">
        <v>163</v>
      </c>
    </row>
    <row r="3658" spans="1:10" x14ac:dyDescent="0.25">
      <c r="A3658" t="str">
        <f t="shared" si="228"/>
        <v>2025</v>
      </c>
      <c r="B3658" t="str">
        <f t="shared" si="229"/>
        <v>02</v>
      </c>
      <c r="C3658" s="3">
        <f t="shared" si="230"/>
        <v>45689</v>
      </c>
      <c r="D3658">
        <v>202502</v>
      </c>
      <c r="E3658">
        <v>18327741</v>
      </c>
      <c r="F3658">
        <v>255871</v>
      </c>
      <c r="G3658" s="1">
        <f t="shared" si="231"/>
        <v>1.3960858569531292E-2</v>
      </c>
      <c r="H3658" t="s">
        <v>152</v>
      </c>
      <c r="I3658">
        <v>530</v>
      </c>
      <c r="J3658" t="s">
        <v>164</v>
      </c>
    </row>
    <row r="3659" spans="1:10" x14ac:dyDescent="0.25">
      <c r="A3659" t="str">
        <f t="shared" si="228"/>
        <v>2025</v>
      </c>
      <c r="B3659" t="str">
        <f t="shared" si="229"/>
        <v>02</v>
      </c>
      <c r="C3659" s="3">
        <f t="shared" si="230"/>
        <v>45689</v>
      </c>
      <c r="D3659">
        <v>202502</v>
      </c>
      <c r="E3659">
        <v>116751725</v>
      </c>
      <c r="F3659">
        <v>1125726</v>
      </c>
      <c r="G3659" s="1">
        <f t="shared" si="231"/>
        <v>9.6420502566450308E-3</v>
      </c>
      <c r="H3659" t="s">
        <v>165</v>
      </c>
      <c r="I3659">
        <v>551</v>
      </c>
      <c r="J3659" t="s">
        <v>166</v>
      </c>
    </row>
    <row r="3660" spans="1:10" x14ac:dyDescent="0.25">
      <c r="A3660" t="str">
        <f t="shared" si="228"/>
        <v>2025</v>
      </c>
      <c r="B3660" t="str">
        <f t="shared" si="229"/>
        <v>02</v>
      </c>
      <c r="C3660" s="3">
        <f t="shared" si="230"/>
        <v>45689</v>
      </c>
      <c r="D3660">
        <v>202502</v>
      </c>
      <c r="E3660">
        <v>2021388</v>
      </c>
      <c r="F3660">
        <v>58173</v>
      </c>
      <c r="G3660" s="1">
        <f t="shared" si="231"/>
        <v>2.8778740152805894E-2</v>
      </c>
      <c r="H3660" t="s">
        <v>165</v>
      </c>
      <c r="I3660">
        <v>552</v>
      </c>
      <c r="J3660" t="s">
        <v>167</v>
      </c>
    </row>
    <row r="3661" spans="1:10" x14ac:dyDescent="0.25">
      <c r="A3661" t="str">
        <f t="shared" si="228"/>
        <v>2025</v>
      </c>
      <c r="B3661" t="str">
        <f t="shared" si="229"/>
        <v>02</v>
      </c>
      <c r="C3661" s="3">
        <f t="shared" si="230"/>
        <v>45689</v>
      </c>
      <c r="D3661">
        <v>202502</v>
      </c>
      <c r="E3661">
        <v>186952850</v>
      </c>
      <c r="F3661">
        <v>2933108</v>
      </c>
      <c r="G3661" s="1">
        <f t="shared" si="231"/>
        <v>1.5689025334462672E-2</v>
      </c>
      <c r="H3661" t="s">
        <v>165</v>
      </c>
      <c r="I3661">
        <v>561</v>
      </c>
      <c r="J3661" t="s">
        <v>168</v>
      </c>
    </row>
    <row r="3662" spans="1:10" x14ac:dyDescent="0.25">
      <c r="A3662" t="str">
        <f t="shared" si="228"/>
        <v>2025</v>
      </c>
      <c r="B3662" t="str">
        <f t="shared" si="229"/>
        <v>02</v>
      </c>
      <c r="C3662" s="3">
        <f t="shared" si="230"/>
        <v>45689</v>
      </c>
      <c r="D3662">
        <v>202502</v>
      </c>
      <c r="E3662">
        <v>13548952</v>
      </c>
      <c r="F3662">
        <v>300168</v>
      </c>
      <c r="G3662" s="1">
        <f t="shared" si="231"/>
        <v>2.2154333412650662E-2</v>
      </c>
      <c r="H3662" t="s">
        <v>165</v>
      </c>
      <c r="I3662">
        <v>562</v>
      </c>
      <c r="J3662" t="s">
        <v>169</v>
      </c>
    </row>
    <row r="3663" spans="1:10" x14ac:dyDescent="0.25">
      <c r="A3663" t="str">
        <f t="shared" si="228"/>
        <v>2025</v>
      </c>
      <c r="B3663" t="str">
        <f t="shared" si="229"/>
        <v>02</v>
      </c>
      <c r="C3663" s="3">
        <f t="shared" si="230"/>
        <v>45689</v>
      </c>
      <c r="D3663">
        <v>202502</v>
      </c>
      <c r="E3663">
        <v>4996132</v>
      </c>
      <c r="F3663">
        <v>49592</v>
      </c>
      <c r="G3663" s="1">
        <f t="shared" si="231"/>
        <v>9.926078814570952E-3</v>
      </c>
      <c r="H3663" t="s">
        <v>152</v>
      </c>
      <c r="I3663">
        <v>581</v>
      </c>
      <c r="J3663" t="s">
        <v>170</v>
      </c>
    </row>
    <row r="3664" spans="1:10" x14ac:dyDescent="0.25">
      <c r="A3664" t="str">
        <f t="shared" si="228"/>
        <v>2025</v>
      </c>
      <c r="B3664" t="str">
        <f t="shared" si="229"/>
        <v>02</v>
      </c>
      <c r="C3664" s="3">
        <f t="shared" si="230"/>
        <v>45689</v>
      </c>
      <c r="D3664">
        <v>202502</v>
      </c>
      <c r="E3664">
        <v>12284619</v>
      </c>
      <c r="F3664">
        <v>78604</v>
      </c>
      <c r="G3664" s="1">
        <f t="shared" si="231"/>
        <v>6.3985704399949234E-3</v>
      </c>
      <c r="H3664" t="s">
        <v>152</v>
      </c>
      <c r="I3664">
        <v>591</v>
      </c>
      <c r="J3664" t="s">
        <v>171</v>
      </c>
    </row>
    <row r="3665" spans="1:10" x14ac:dyDescent="0.25">
      <c r="A3665" t="str">
        <f t="shared" si="228"/>
        <v>2025</v>
      </c>
      <c r="B3665" t="str">
        <f t="shared" si="229"/>
        <v>02</v>
      </c>
      <c r="C3665" s="3">
        <f t="shared" si="230"/>
        <v>45689</v>
      </c>
      <c r="D3665">
        <v>202502</v>
      </c>
      <c r="E3665">
        <v>1431519</v>
      </c>
      <c r="F3665">
        <v>3484</v>
      </c>
      <c r="G3665" s="1">
        <f t="shared" si="231"/>
        <v>2.4337783850581097E-3</v>
      </c>
      <c r="H3665" t="s">
        <v>152</v>
      </c>
      <c r="I3665">
        <v>592</v>
      </c>
      <c r="J3665" t="s">
        <v>172</v>
      </c>
    </row>
    <row r="3666" spans="1:10" x14ac:dyDescent="0.25">
      <c r="A3666" t="str">
        <f t="shared" si="228"/>
        <v>2025</v>
      </c>
      <c r="B3666" t="str">
        <f t="shared" si="229"/>
        <v>02</v>
      </c>
      <c r="C3666" s="3">
        <f t="shared" si="230"/>
        <v>45689</v>
      </c>
      <c r="D3666">
        <v>202502</v>
      </c>
      <c r="E3666">
        <v>1962387</v>
      </c>
      <c r="F3666">
        <v>28433</v>
      </c>
      <c r="G3666" s="1">
        <f t="shared" si="231"/>
        <v>1.4488987136584169E-2</v>
      </c>
      <c r="H3666" t="s">
        <v>152</v>
      </c>
      <c r="I3666">
        <v>601</v>
      </c>
      <c r="J3666" t="s">
        <v>173</v>
      </c>
    </row>
    <row r="3667" spans="1:10" x14ac:dyDescent="0.25">
      <c r="A3667" t="str">
        <f t="shared" si="228"/>
        <v>2025</v>
      </c>
      <c r="B3667" t="str">
        <f t="shared" si="229"/>
        <v>02</v>
      </c>
      <c r="C3667" s="3">
        <f t="shared" si="230"/>
        <v>45689</v>
      </c>
      <c r="D3667">
        <v>202502</v>
      </c>
      <c r="E3667">
        <v>39038074</v>
      </c>
      <c r="F3667">
        <v>48054</v>
      </c>
      <c r="G3667" s="1">
        <f t="shared" si="231"/>
        <v>1.2309521212547526E-3</v>
      </c>
      <c r="H3667" t="s">
        <v>152</v>
      </c>
      <c r="I3667">
        <v>602</v>
      </c>
      <c r="J3667" t="s">
        <v>174</v>
      </c>
    </row>
    <row r="3668" spans="1:10" x14ac:dyDescent="0.25">
      <c r="A3668" t="str">
        <f t="shared" si="228"/>
        <v>2025</v>
      </c>
      <c r="B3668" t="str">
        <f t="shared" si="229"/>
        <v>02</v>
      </c>
      <c r="C3668" s="3">
        <f t="shared" si="230"/>
        <v>45689</v>
      </c>
      <c r="D3668">
        <v>202502</v>
      </c>
      <c r="E3668">
        <v>777867</v>
      </c>
      <c r="F3668">
        <v>1440</v>
      </c>
      <c r="G3668" s="1">
        <f t="shared" si="231"/>
        <v>1.8512162104832831E-3</v>
      </c>
      <c r="H3668" t="s">
        <v>152</v>
      </c>
      <c r="I3668">
        <v>611</v>
      </c>
      <c r="J3668" t="s">
        <v>175</v>
      </c>
    </row>
    <row r="3669" spans="1:10" x14ac:dyDescent="0.25">
      <c r="A3669" t="str">
        <f t="shared" si="228"/>
        <v>2025</v>
      </c>
      <c r="B3669" t="str">
        <f t="shared" si="229"/>
        <v>02</v>
      </c>
      <c r="C3669" s="3">
        <f t="shared" si="230"/>
        <v>45689</v>
      </c>
      <c r="D3669">
        <v>202502</v>
      </c>
      <c r="E3669">
        <v>574841522</v>
      </c>
      <c r="F3669">
        <v>1011577</v>
      </c>
      <c r="G3669" s="1">
        <f t="shared" si="231"/>
        <v>1.759749359232961E-3</v>
      </c>
      <c r="H3669" t="s">
        <v>152</v>
      </c>
      <c r="I3669">
        <v>612</v>
      </c>
      <c r="J3669" t="s">
        <v>176</v>
      </c>
    </row>
    <row r="3670" spans="1:10" x14ac:dyDescent="0.25">
      <c r="A3670" t="str">
        <f t="shared" si="228"/>
        <v>2025</v>
      </c>
      <c r="B3670" t="str">
        <f t="shared" si="229"/>
        <v>02</v>
      </c>
      <c r="C3670" s="3">
        <f t="shared" si="230"/>
        <v>45689</v>
      </c>
      <c r="D3670">
        <v>202502</v>
      </c>
      <c r="E3670">
        <v>1062263</v>
      </c>
      <c r="F3670">
        <v>1941</v>
      </c>
      <c r="G3670" s="1">
        <f t="shared" si="231"/>
        <v>1.8272311094333512E-3</v>
      </c>
      <c r="H3670" t="s">
        <v>152</v>
      </c>
      <c r="I3670">
        <v>613</v>
      </c>
      <c r="J3670" t="s">
        <v>177</v>
      </c>
    </row>
    <row r="3671" spans="1:10" x14ac:dyDescent="0.25">
      <c r="A3671" t="str">
        <f t="shared" si="228"/>
        <v>2025</v>
      </c>
      <c r="B3671" t="str">
        <f t="shared" si="229"/>
        <v>02</v>
      </c>
      <c r="C3671" s="3">
        <f t="shared" si="230"/>
        <v>45689</v>
      </c>
      <c r="D3671">
        <v>202502</v>
      </c>
      <c r="E3671">
        <v>5177135</v>
      </c>
      <c r="F3671">
        <v>75664</v>
      </c>
      <c r="G3671" s="1">
        <f t="shared" si="231"/>
        <v>1.4615033218179554E-2</v>
      </c>
      <c r="H3671" t="s">
        <v>152</v>
      </c>
      <c r="I3671">
        <v>614</v>
      </c>
      <c r="J3671" t="s">
        <v>178</v>
      </c>
    </row>
    <row r="3672" spans="1:10" x14ac:dyDescent="0.25">
      <c r="A3672" t="str">
        <f t="shared" si="228"/>
        <v>2025</v>
      </c>
      <c r="B3672" t="str">
        <f t="shared" si="229"/>
        <v>02</v>
      </c>
      <c r="C3672" s="3">
        <f t="shared" si="230"/>
        <v>45689</v>
      </c>
      <c r="D3672">
        <v>202502</v>
      </c>
      <c r="E3672">
        <v>20744670</v>
      </c>
      <c r="F3672">
        <v>256969</v>
      </c>
      <c r="G3672" s="1">
        <f t="shared" si="231"/>
        <v>1.238723006921778E-2</v>
      </c>
      <c r="H3672" t="s">
        <v>152</v>
      </c>
      <c r="I3672">
        <v>619</v>
      </c>
      <c r="J3672" t="s">
        <v>179</v>
      </c>
    </row>
    <row r="3673" spans="1:10" x14ac:dyDescent="0.25">
      <c r="A3673" t="str">
        <f t="shared" si="228"/>
        <v>2025</v>
      </c>
      <c r="B3673" t="str">
        <f t="shared" si="229"/>
        <v>02</v>
      </c>
      <c r="C3673" s="3">
        <f t="shared" si="230"/>
        <v>45689</v>
      </c>
      <c r="D3673">
        <v>202502</v>
      </c>
      <c r="E3673">
        <v>1318891798</v>
      </c>
      <c r="F3673">
        <v>1517922</v>
      </c>
      <c r="G3673" s="1">
        <f t="shared" si="231"/>
        <v>1.1509071497008429E-3</v>
      </c>
      <c r="H3673" t="s">
        <v>152</v>
      </c>
      <c r="I3673">
        <v>620</v>
      </c>
      <c r="J3673" t="s">
        <v>180</v>
      </c>
    </row>
    <row r="3674" spans="1:10" x14ac:dyDescent="0.25">
      <c r="A3674" t="str">
        <f t="shared" si="228"/>
        <v>2025</v>
      </c>
      <c r="B3674" t="str">
        <f t="shared" si="229"/>
        <v>02</v>
      </c>
      <c r="C3674" s="3">
        <f t="shared" si="230"/>
        <v>45689</v>
      </c>
      <c r="D3674">
        <v>202502</v>
      </c>
      <c r="E3674">
        <v>6153939</v>
      </c>
      <c r="F3674">
        <v>102072</v>
      </c>
      <c r="G3674" s="1">
        <f t="shared" si="231"/>
        <v>1.6586449751939368E-2</v>
      </c>
      <c r="H3674" t="s">
        <v>152</v>
      </c>
      <c r="I3674">
        <v>631</v>
      </c>
      <c r="J3674" t="s">
        <v>181</v>
      </c>
    </row>
    <row r="3675" spans="1:10" x14ac:dyDescent="0.25">
      <c r="A3675" t="str">
        <f t="shared" si="228"/>
        <v>2025</v>
      </c>
      <c r="B3675" t="str">
        <f t="shared" si="229"/>
        <v>02</v>
      </c>
      <c r="C3675" s="3">
        <f t="shared" si="230"/>
        <v>45689</v>
      </c>
      <c r="D3675">
        <v>202502</v>
      </c>
      <c r="E3675">
        <v>2061840</v>
      </c>
      <c r="F3675">
        <v>23428</v>
      </c>
      <c r="G3675" s="1">
        <f t="shared" si="231"/>
        <v>1.1362666356264308E-2</v>
      </c>
      <c r="H3675" t="s">
        <v>152</v>
      </c>
      <c r="I3675">
        <v>639</v>
      </c>
      <c r="J3675" t="s">
        <v>182</v>
      </c>
    </row>
    <row r="3676" spans="1:10" x14ac:dyDescent="0.25">
      <c r="A3676" t="str">
        <f t="shared" si="228"/>
        <v>2025</v>
      </c>
      <c r="B3676" t="str">
        <f t="shared" si="229"/>
        <v>02</v>
      </c>
      <c r="C3676" s="3">
        <f t="shared" si="230"/>
        <v>45689</v>
      </c>
      <c r="D3676">
        <v>202502</v>
      </c>
      <c r="E3676">
        <v>1918913953</v>
      </c>
      <c r="F3676">
        <v>4329672</v>
      </c>
      <c r="G3676" s="1">
        <f t="shared" si="231"/>
        <v>2.2563137827160298E-3</v>
      </c>
      <c r="H3676" t="s">
        <v>183</v>
      </c>
      <c r="I3676">
        <v>641</v>
      </c>
      <c r="J3676" t="s">
        <v>184</v>
      </c>
    </row>
    <row r="3677" spans="1:10" x14ac:dyDescent="0.25">
      <c r="A3677" t="str">
        <f t="shared" si="228"/>
        <v>2025</v>
      </c>
      <c r="B3677" t="str">
        <f t="shared" si="229"/>
        <v>02</v>
      </c>
      <c r="C3677" s="3">
        <f t="shared" si="230"/>
        <v>45689</v>
      </c>
      <c r="D3677">
        <v>202502</v>
      </c>
      <c r="E3677">
        <v>303291</v>
      </c>
      <c r="F3677">
        <v>22262</v>
      </c>
      <c r="G3677" s="1">
        <f t="shared" si="231"/>
        <v>7.3401452730216199E-2</v>
      </c>
      <c r="H3677" t="s">
        <v>183</v>
      </c>
      <c r="I3677">
        <v>642</v>
      </c>
      <c r="J3677" t="s">
        <v>185</v>
      </c>
    </row>
    <row r="3678" spans="1:10" x14ac:dyDescent="0.25">
      <c r="A3678" t="str">
        <f t="shared" si="228"/>
        <v>2025</v>
      </c>
      <c r="B3678" t="str">
        <f t="shared" si="229"/>
        <v>02</v>
      </c>
      <c r="C3678" s="3">
        <f t="shared" si="230"/>
        <v>45689</v>
      </c>
      <c r="D3678">
        <v>202502</v>
      </c>
      <c r="E3678">
        <v>50475065</v>
      </c>
      <c r="F3678">
        <v>4124165</v>
      </c>
      <c r="G3678" s="1">
        <f t="shared" si="231"/>
        <v>8.1706977494729327E-2</v>
      </c>
      <c r="H3678" t="s">
        <v>183</v>
      </c>
      <c r="I3678">
        <v>643</v>
      </c>
      <c r="J3678" t="s">
        <v>186</v>
      </c>
    </row>
    <row r="3679" spans="1:10" x14ac:dyDescent="0.25">
      <c r="A3679" t="str">
        <f t="shared" si="228"/>
        <v>2025</v>
      </c>
      <c r="B3679" t="str">
        <f t="shared" si="229"/>
        <v>02</v>
      </c>
      <c r="C3679" s="3">
        <f t="shared" si="230"/>
        <v>45689</v>
      </c>
      <c r="D3679">
        <v>202502</v>
      </c>
      <c r="E3679">
        <v>1388719318</v>
      </c>
      <c r="F3679">
        <v>7616159</v>
      </c>
      <c r="G3679" s="1">
        <f t="shared" si="231"/>
        <v>5.4843040643868975E-3</v>
      </c>
      <c r="H3679" t="s">
        <v>183</v>
      </c>
      <c r="I3679">
        <v>649</v>
      </c>
      <c r="J3679" t="s">
        <v>187</v>
      </c>
    </row>
    <row r="3680" spans="1:10" x14ac:dyDescent="0.25">
      <c r="A3680" t="str">
        <f t="shared" si="228"/>
        <v>2025</v>
      </c>
      <c r="B3680" t="str">
        <f t="shared" si="229"/>
        <v>02</v>
      </c>
      <c r="C3680" s="3">
        <f t="shared" si="230"/>
        <v>45689</v>
      </c>
      <c r="D3680">
        <v>202502</v>
      </c>
      <c r="E3680">
        <v>24169687</v>
      </c>
      <c r="F3680">
        <v>101396</v>
      </c>
      <c r="G3680" s="1">
        <f t="shared" si="231"/>
        <v>4.1951722419905565E-3</v>
      </c>
      <c r="H3680" t="s">
        <v>183</v>
      </c>
      <c r="I3680">
        <v>651</v>
      </c>
      <c r="J3680" t="s">
        <v>188</v>
      </c>
    </row>
    <row r="3681" spans="1:10" x14ac:dyDescent="0.25">
      <c r="A3681" t="str">
        <f t="shared" si="228"/>
        <v>2025</v>
      </c>
      <c r="B3681" t="str">
        <f t="shared" si="229"/>
        <v>02</v>
      </c>
      <c r="C3681" s="3">
        <f t="shared" si="230"/>
        <v>45689</v>
      </c>
      <c r="D3681">
        <v>202502</v>
      </c>
      <c r="E3681">
        <v>213043</v>
      </c>
      <c r="F3681">
        <v>0</v>
      </c>
      <c r="G3681" s="1">
        <f t="shared" si="231"/>
        <v>0</v>
      </c>
      <c r="H3681" t="s">
        <v>183</v>
      </c>
      <c r="I3681">
        <v>652</v>
      </c>
      <c r="J3681" t="s">
        <v>189</v>
      </c>
    </row>
    <row r="3682" spans="1:10" x14ac:dyDescent="0.25">
      <c r="A3682" t="str">
        <f t="shared" si="228"/>
        <v>2025</v>
      </c>
      <c r="B3682" t="str">
        <f t="shared" si="229"/>
        <v>02</v>
      </c>
      <c r="C3682" s="3">
        <f t="shared" si="230"/>
        <v>45689</v>
      </c>
      <c r="D3682">
        <v>202502</v>
      </c>
      <c r="E3682">
        <v>626585</v>
      </c>
      <c r="F3682">
        <v>0</v>
      </c>
      <c r="G3682" s="1">
        <f t="shared" si="231"/>
        <v>0</v>
      </c>
      <c r="H3682" t="s">
        <v>183</v>
      </c>
      <c r="I3682">
        <v>653</v>
      </c>
      <c r="J3682" t="s">
        <v>190</v>
      </c>
    </row>
    <row r="3683" spans="1:10" x14ac:dyDescent="0.25">
      <c r="A3683" t="str">
        <f t="shared" si="228"/>
        <v>2025</v>
      </c>
      <c r="B3683" t="str">
        <f t="shared" si="229"/>
        <v>02</v>
      </c>
      <c r="C3683" s="3">
        <f t="shared" si="230"/>
        <v>45689</v>
      </c>
      <c r="D3683">
        <v>202502</v>
      </c>
      <c r="E3683">
        <v>261649482</v>
      </c>
      <c r="F3683">
        <v>331737</v>
      </c>
      <c r="G3683" s="1">
        <f t="shared" si="231"/>
        <v>1.2678679791921009E-3</v>
      </c>
      <c r="H3683" t="s">
        <v>183</v>
      </c>
      <c r="I3683">
        <v>661</v>
      </c>
      <c r="J3683" t="s">
        <v>191</v>
      </c>
    </row>
    <row r="3684" spans="1:10" x14ac:dyDescent="0.25">
      <c r="A3684" t="str">
        <f t="shared" si="228"/>
        <v>2025</v>
      </c>
      <c r="B3684" t="str">
        <f t="shared" si="229"/>
        <v>02</v>
      </c>
      <c r="C3684" s="3">
        <f t="shared" si="230"/>
        <v>45689</v>
      </c>
      <c r="D3684">
        <v>202502</v>
      </c>
      <c r="E3684">
        <v>3399826</v>
      </c>
      <c r="F3684">
        <v>37829</v>
      </c>
      <c r="G3684" s="1">
        <f t="shared" si="231"/>
        <v>1.1126745898172436E-2</v>
      </c>
      <c r="H3684" t="s">
        <v>183</v>
      </c>
      <c r="I3684">
        <v>662</v>
      </c>
      <c r="J3684" t="s">
        <v>192</v>
      </c>
    </row>
    <row r="3685" spans="1:10" x14ac:dyDescent="0.25">
      <c r="A3685" t="str">
        <f t="shared" si="228"/>
        <v>2025</v>
      </c>
      <c r="B3685" t="str">
        <f t="shared" si="229"/>
        <v>02</v>
      </c>
      <c r="C3685" s="3">
        <f t="shared" si="230"/>
        <v>45689</v>
      </c>
      <c r="D3685">
        <v>202502</v>
      </c>
      <c r="E3685">
        <v>1222818</v>
      </c>
      <c r="F3685">
        <v>28711</v>
      </c>
      <c r="G3685" s="1">
        <f t="shared" si="231"/>
        <v>2.3479373054698247E-2</v>
      </c>
      <c r="H3685" t="s">
        <v>183</v>
      </c>
      <c r="I3685">
        <v>663</v>
      </c>
      <c r="J3685" t="s">
        <v>193</v>
      </c>
    </row>
    <row r="3686" spans="1:10" x14ac:dyDescent="0.25">
      <c r="A3686" t="str">
        <f t="shared" si="228"/>
        <v>2025</v>
      </c>
      <c r="B3686" t="str">
        <f t="shared" si="229"/>
        <v>02</v>
      </c>
      <c r="C3686" s="3">
        <f t="shared" si="230"/>
        <v>45689</v>
      </c>
      <c r="D3686">
        <v>202502</v>
      </c>
      <c r="E3686">
        <v>50701946</v>
      </c>
      <c r="F3686">
        <v>496016</v>
      </c>
      <c r="G3686" s="1">
        <f t="shared" si="231"/>
        <v>9.782977560664043E-3</v>
      </c>
      <c r="H3686" t="s">
        <v>194</v>
      </c>
      <c r="I3686">
        <v>681</v>
      </c>
      <c r="J3686" t="s">
        <v>195</v>
      </c>
    </row>
    <row r="3687" spans="1:10" x14ac:dyDescent="0.25">
      <c r="A3687" t="str">
        <f t="shared" si="228"/>
        <v>2025</v>
      </c>
      <c r="B3687" t="str">
        <f t="shared" si="229"/>
        <v>02</v>
      </c>
      <c r="C3687" s="3">
        <f t="shared" si="230"/>
        <v>45689</v>
      </c>
      <c r="D3687">
        <v>202502</v>
      </c>
      <c r="E3687">
        <v>56767818</v>
      </c>
      <c r="F3687">
        <v>1113937</v>
      </c>
      <c r="G3687" s="1">
        <f t="shared" si="231"/>
        <v>1.9622684810608713E-2</v>
      </c>
      <c r="H3687" t="s">
        <v>194</v>
      </c>
      <c r="I3687">
        <v>682</v>
      </c>
      <c r="J3687" t="s">
        <v>196</v>
      </c>
    </row>
    <row r="3688" spans="1:10" x14ac:dyDescent="0.25">
      <c r="A3688" t="str">
        <f t="shared" si="228"/>
        <v>2025</v>
      </c>
      <c r="B3688" t="str">
        <f t="shared" si="229"/>
        <v>02</v>
      </c>
      <c r="C3688" s="3">
        <f t="shared" si="230"/>
        <v>45689</v>
      </c>
      <c r="D3688">
        <v>202502</v>
      </c>
      <c r="E3688">
        <v>37284110</v>
      </c>
      <c r="F3688">
        <v>400488</v>
      </c>
      <c r="G3688" s="1">
        <f t="shared" si="231"/>
        <v>1.0741519644695824E-2</v>
      </c>
      <c r="H3688" t="s">
        <v>194</v>
      </c>
      <c r="I3688">
        <v>691</v>
      </c>
      <c r="J3688" t="s">
        <v>197</v>
      </c>
    </row>
    <row r="3689" spans="1:10" x14ac:dyDescent="0.25">
      <c r="A3689" t="str">
        <f t="shared" si="228"/>
        <v>2025</v>
      </c>
      <c r="B3689" t="str">
        <f t="shared" si="229"/>
        <v>02</v>
      </c>
      <c r="C3689" s="3">
        <f t="shared" si="230"/>
        <v>45689</v>
      </c>
      <c r="D3689">
        <v>202502</v>
      </c>
      <c r="E3689">
        <v>41217436</v>
      </c>
      <c r="F3689">
        <v>287298</v>
      </c>
      <c r="G3689" s="1">
        <f t="shared" si="231"/>
        <v>6.970302568068523E-3</v>
      </c>
      <c r="H3689" t="s">
        <v>194</v>
      </c>
      <c r="I3689">
        <v>692</v>
      </c>
      <c r="J3689" t="s">
        <v>198</v>
      </c>
    </row>
    <row r="3690" spans="1:10" x14ac:dyDescent="0.25">
      <c r="A3690" t="str">
        <f t="shared" si="228"/>
        <v>2025</v>
      </c>
      <c r="B3690" t="str">
        <f t="shared" si="229"/>
        <v>02</v>
      </c>
      <c r="C3690" s="3">
        <f t="shared" si="230"/>
        <v>45689</v>
      </c>
      <c r="D3690">
        <v>202502</v>
      </c>
      <c r="E3690">
        <v>69299</v>
      </c>
      <c r="F3690">
        <v>767</v>
      </c>
      <c r="G3690" s="1">
        <f t="shared" si="231"/>
        <v>1.1067980778943418E-2</v>
      </c>
      <c r="H3690" t="s">
        <v>194</v>
      </c>
      <c r="I3690">
        <v>701</v>
      </c>
      <c r="J3690" t="s">
        <v>254</v>
      </c>
    </row>
    <row r="3691" spans="1:10" x14ac:dyDescent="0.25">
      <c r="A3691" t="str">
        <f t="shared" si="228"/>
        <v>2025</v>
      </c>
      <c r="B3691" t="str">
        <f t="shared" si="229"/>
        <v>02</v>
      </c>
      <c r="C3691" s="3">
        <f t="shared" si="230"/>
        <v>45689</v>
      </c>
      <c r="D3691">
        <v>202502</v>
      </c>
      <c r="E3691">
        <v>252974229</v>
      </c>
      <c r="F3691">
        <v>5643594</v>
      </c>
      <c r="G3691" s="1">
        <f t="shared" si="231"/>
        <v>2.2308968080697263E-2</v>
      </c>
      <c r="H3691" t="s">
        <v>194</v>
      </c>
      <c r="I3691">
        <v>702</v>
      </c>
      <c r="J3691" t="s">
        <v>199</v>
      </c>
    </row>
    <row r="3692" spans="1:10" x14ac:dyDescent="0.25">
      <c r="A3692" t="str">
        <f t="shared" si="228"/>
        <v>2025</v>
      </c>
      <c r="B3692" t="str">
        <f t="shared" si="229"/>
        <v>02</v>
      </c>
      <c r="C3692" s="3">
        <f t="shared" si="230"/>
        <v>45689</v>
      </c>
      <c r="D3692">
        <v>202502</v>
      </c>
      <c r="E3692">
        <v>33323999</v>
      </c>
      <c r="F3692">
        <v>461033</v>
      </c>
      <c r="G3692" s="1">
        <f t="shared" si="231"/>
        <v>1.383486417701549E-2</v>
      </c>
      <c r="H3692" t="s">
        <v>194</v>
      </c>
      <c r="I3692">
        <v>711</v>
      </c>
      <c r="J3692" t="s">
        <v>200</v>
      </c>
    </row>
    <row r="3693" spans="1:10" x14ac:dyDescent="0.25">
      <c r="A3693" t="str">
        <f t="shared" si="228"/>
        <v>2025</v>
      </c>
      <c r="B3693" t="str">
        <f t="shared" si="229"/>
        <v>02</v>
      </c>
      <c r="C3693" s="3">
        <f t="shared" si="230"/>
        <v>45689</v>
      </c>
      <c r="D3693">
        <v>202502</v>
      </c>
      <c r="E3693">
        <v>3015093</v>
      </c>
      <c r="F3693">
        <v>1225</v>
      </c>
      <c r="G3693" s="1">
        <f t="shared" si="231"/>
        <v>4.0628929190575548E-4</v>
      </c>
      <c r="H3693" t="s">
        <v>194</v>
      </c>
      <c r="I3693">
        <v>712</v>
      </c>
      <c r="J3693" t="s">
        <v>201</v>
      </c>
    </row>
    <row r="3694" spans="1:10" x14ac:dyDescent="0.25">
      <c r="A3694" t="str">
        <f t="shared" si="228"/>
        <v>2025</v>
      </c>
      <c r="B3694" t="str">
        <f t="shared" si="229"/>
        <v>02</v>
      </c>
      <c r="C3694" s="3">
        <f t="shared" si="230"/>
        <v>45689</v>
      </c>
      <c r="D3694">
        <v>202502</v>
      </c>
      <c r="E3694">
        <v>23060369</v>
      </c>
      <c r="F3694">
        <v>31239</v>
      </c>
      <c r="G3694" s="1">
        <f t="shared" si="231"/>
        <v>1.3546617575807222E-3</v>
      </c>
      <c r="H3694" t="s">
        <v>194</v>
      </c>
      <c r="I3694">
        <v>721</v>
      </c>
      <c r="J3694" t="s">
        <v>202</v>
      </c>
    </row>
    <row r="3695" spans="1:10" x14ac:dyDescent="0.25">
      <c r="A3695" t="str">
        <f t="shared" si="228"/>
        <v>2025</v>
      </c>
      <c r="B3695" t="str">
        <f t="shared" si="229"/>
        <v>02</v>
      </c>
      <c r="C3695" s="3">
        <f t="shared" si="230"/>
        <v>45689</v>
      </c>
      <c r="D3695">
        <v>202502</v>
      </c>
      <c r="E3695">
        <v>336520</v>
      </c>
      <c r="F3695">
        <v>3951</v>
      </c>
      <c r="G3695" s="1">
        <f t="shared" si="231"/>
        <v>1.1740758350172352E-2</v>
      </c>
      <c r="H3695" t="s">
        <v>194</v>
      </c>
      <c r="I3695">
        <v>722</v>
      </c>
      <c r="J3695" t="s">
        <v>203</v>
      </c>
    </row>
    <row r="3696" spans="1:10" x14ac:dyDescent="0.25">
      <c r="A3696" t="str">
        <f t="shared" si="228"/>
        <v>2025</v>
      </c>
      <c r="B3696" t="str">
        <f t="shared" si="229"/>
        <v>02</v>
      </c>
      <c r="C3696" s="3">
        <f t="shared" si="230"/>
        <v>45689</v>
      </c>
      <c r="D3696">
        <v>202502</v>
      </c>
      <c r="E3696">
        <v>10342875</v>
      </c>
      <c r="F3696">
        <v>317006</v>
      </c>
      <c r="G3696" s="1">
        <f t="shared" si="231"/>
        <v>3.0649698463918396E-2</v>
      </c>
      <c r="H3696" t="s">
        <v>194</v>
      </c>
      <c r="I3696">
        <v>731</v>
      </c>
      <c r="J3696" t="s">
        <v>204</v>
      </c>
    </row>
    <row r="3697" spans="1:10" x14ac:dyDescent="0.25">
      <c r="A3697" t="str">
        <f t="shared" si="228"/>
        <v>2025</v>
      </c>
      <c r="B3697" t="str">
        <f t="shared" si="229"/>
        <v>02</v>
      </c>
      <c r="C3697" s="3">
        <f t="shared" si="230"/>
        <v>45689</v>
      </c>
      <c r="D3697">
        <v>202502</v>
      </c>
      <c r="E3697">
        <v>6829611</v>
      </c>
      <c r="F3697">
        <v>2037</v>
      </c>
      <c r="G3697" s="1">
        <f t="shared" si="231"/>
        <v>2.9826003267243188E-4</v>
      </c>
      <c r="H3697" t="s">
        <v>194</v>
      </c>
      <c r="I3697">
        <v>732</v>
      </c>
      <c r="J3697" t="s">
        <v>205</v>
      </c>
    </row>
    <row r="3698" spans="1:10" x14ac:dyDescent="0.25">
      <c r="A3698" t="str">
        <f t="shared" si="228"/>
        <v>2025</v>
      </c>
      <c r="B3698" t="str">
        <f t="shared" si="229"/>
        <v>02</v>
      </c>
      <c r="C3698" s="3">
        <f t="shared" si="230"/>
        <v>45689</v>
      </c>
      <c r="D3698">
        <v>202502</v>
      </c>
      <c r="E3698">
        <v>3729663</v>
      </c>
      <c r="F3698">
        <v>101348</v>
      </c>
      <c r="G3698" s="1">
        <f t="shared" si="231"/>
        <v>2.7173500662124164E-2</v>
      </c>
      <c r="H3698" t="s">
        <v>194</v>
      </c>
      <c r="I3698">
        <v>741</v>
      </c>
      <c r="J3698" t="s">
        <v>206</v>
      </c>
    </row>
    <row r="3699" spans="1:10" x14ac:dyDescent="0.25">
      <c r="A3699" t="str">
        <f t="shared" si="228"/>
        <v>2025</v>
      </c>
      <c r="B3699" t="str">
        <f t="shared" si="229"/>
        <v>02</v>
      </c>
      <c r="C3699" s="3">
        <f t="shared" si="230"/>
        <v>45689</v>
      </c>
      <c r="D3699">
        <v>202502</v>
      </c>
      <c r="E3699">
        <v>735343</v>
      </c>
      <c r="F3699">
        <v>32281</v>
      </c>
      <c r="G3699" s="1">
        <f t="shared" si="231"/>
        <v>4.3899241578419866E-2</v>
      </c>
      <c r="H3699" t="s">
        <v>194</v>
      </c>
      <c r="I3699">
        <v>742</v>
      </c>
      <c r="J3699" t="s">
        <v>207</v>
      </c>
    </row>
    <row r="3700" spans="1:10" x14ac:dyDescent="0.25">
      <c r="A3700" t="str">
        <f t="shared" si="228"/>
        <v>2025</v>
      </c>
      <c r="B3700" t="str">
        <f t="shared" si="229"/>
        <v>02</v>
      </c>
      <c r="C3700" s="3">
        <f t="shared" si="230"/>
        <v>45689</v>
      </c>
      <c r="D3700">
        <v>202502</v>
      </c>
      <c r="E3700">
        <v>12670879</v>
      </c>
      <c r="F3700">
        <v>179218</v>
      </c>
      <c r="G3700" s="1">
        <f t="shared" si="231"/>
        <v>1.414408582072325E-2</v>
      </c>
      <c r="H3700" t="s">
        <v>194</v>
      </c>
      <c r="I3700">
        <v>749</v>
      </c>
      <c r="J3700" t="s">
        <v>208</v>
      </c>
    </row>
    <row r="3701" spans="1:10" x14ac:dyDescent="0.25">
      <c r="A3701" t="str">
        <f t="shared" si="228"/>
        <v>2025</v>
      </c>
      <c r="B3701" t="str">
        <f t="shared" si="229"/>
        <v>02</v>
      </c>
      <c r="C3701" s="3">
        <f t="shared" si="230"/>
        <v>45689</v>
      </c>
      <c r="D3701">
        <v>202502</v>
      </c>
      <c r="E3701">
        <v>12252003</v>
      </c>
      <c r="F3701">
        <v>156979</v>
      </c>
      <c r="G3701" s="1">
        <f t="shared" si="231"/>
        <v>1.2812517267584736E-2</v>
      </c>
      <c r="H3701" t="s">
        <v>194</v>
      </c>
      <c r="I3701">
        <v>750</v>
      </c>
      <c r="J3701" t="s">
        <v>209</v>
      </c>
    </row>
    <row r="3702" spans="1:10" x14ac:dyDescent="0.25">
      <c r="A3702" t="str">
        <f t="shared" si="228"/>
        <v>2025</v>
      </c>
      <c r="B3702" t="str">
        <f t="shared" si="229"/>
        <v>02</v>
      </c>
      <c r="C3702" s="3">
        <f t="shared" si="230"/>
        <v>45689</v>
      </c>
      <c r="D3702">
        <v>202502</v>
      </c>
      <c r="E3702">
        <v>118105840</v>
      </c>
      <c r="F3702">
        <v>1544195</v>
      </c>
      <c r="G3702" s="1">
        <f t="shared" si="231"/>
        <v>1.3074670990020477E-2</v>
      </c>
      <c r="H3702" t="s">
        <v>194</v>
      </c>
      <c r="I3702">
        <v>771</v>
      </c>
      <c r="J3702" t="s">
        <v>210</v>
      </c>
    </row>
    <row r="3703" spans="1:10" x14ac:dyDescent="0.25">
      <c r="A3703" t="str">
        <f t="shared" si="228"/>
        <v>2025</v>
      </c>
      <c r="B3703" t="str">
        <f t="shared" si="229"/>
        <v>02</v>
      </c>
      <c r="C3703" s="3">
        <f t="shared" si="230"/>
        <v>45689</v>
      </c>
      <c r="D3703">
        <v>202502</v>
      </c>
      <c r="E3703">
        <v>162187</v>
      </c>
      <c r="F3703">
        <v>3561</v>
      </c>
      <c r="G3703" s="1">
        <f t="shared" si="231"/>
        <v>2.1956137051674918E-2</v>
      </c>
      <c r="H3703" t="s">
        <v>194</v>
      </c>
      <c r="I3703">
        <v>772</v>
      </c>
      <c r="J3703" t="s">
        <v>211</v>
      </c>
    </row>
    <row r="3704" spans="1:10" x14ac:dyDescent="0.25">
      <c r="A3704" t="str">
        <f t="shared" si="228"/>
        <v>2025</v>
      </c>
      <c r="B3704" t="str">
        <f t="shared" si="229"/>
        <v>02</v>
      </c>
      <c r="C3704" s="3">
        <f t="shared" si="230"/>
        <v>45689</v>
      </c>
      <c r="D3704">
        <v>202502</v>
      </c>
      <c r="E3704">
        <v>19441397</v>
      </c>
      <c r="F3704">
        <v>182212</v>
      </c>
      <c r="G3704" s="1">
        <f t="shared" si="231"/>
        <v>9.3723717487997384E-3</v>
      </c>
      <c r="H3704" t="s">
        <v>194</v>
      </c>
      <c r="I3704">
        <v>773</v>
      </c>
      <c r="J3704" t="s">
        <v>212</v>
      </c>
    </row>
    <row r="3705" spans="1:10" x14ac:dyDescent="0.25">
      <c r="A3705" t="str">
        <f t="shared" si="228"/>
        <v>2025</v>
      </c>
      <c r="B3705" t="str">
        <f t="shared" si="229"/>
        <v>02</v>
      </c>
      <c r="C3705" s="3">
        <f t="shared" si="230"/>
        <v>45689</v>
      </c>
      <c r="D3705">
        <v>202502</v>
      </c>
      <c r="E3705">
        <v>737188</v>
      </c>
      <c r="F3705">
        <v>28338</v>
      </c>
      <c r="G3705" s="1">
        <f t="shared" si="231"/>
        <v>3.8440669137316398E-2</v>
      </c>
      <c r="H3705" t="s">
        <v>194</v>
      </c>
      <c r="I3705">
        <v>774</v>
      </c>
      <c r="J3705" t="s">
        <v>213</v>
      </c>
    </row>
    <row r="3706" spans="1:10" x14ac:dyDescent="0.25">
      <c r="A3706" t="str">
        <f t="shared" si="228"/>
        <v>2025</v>
      </c>
      <c r="B3706" t="str">
        <f t="shared" si="229"/>
        <v>02</v>
      </c>
      <c r="C3706" s="3">
        <f t="shared" si="230"/>
        <v>45689</v>
      </c>
      <c r="D3706">
        <v>202502</v>
      </c>
      <c r="E3706">
        <v>2296695</v>
      </c>
      <c r="F3706">
        <v>7596</v>
      </c>
      <c r="G3706" s="1">
        <f t="shared" si="231"/>
        <v>3.3073612299412852E-3</v>
      </c>
      <c r="H3706" t="s">
        <v>194</v>
      </c>
      <c r="I3706">
        <v>780</v>
      </c>
      <c r="J3706" t="s">
        <v>214</v>
      </c>
    </row>
    <row r="3707" spans="1:10" x14ac:dyDescent="0.25">
      <c r="A3707" t="str">
        <f t="shared" si="228"/>
        <v>2025</v>
      </c>
      <c r="B3707" t="str">
        <f t="shared" si="229"/>
        <v>02</v>
      </c>
      <c r="C3707" s="3">
        <f t="shared" si="230"/>
        <v>45689</v>
      </c>
      <c r="D3707">
        <v>202502</v>
      </c>
      <c r="E3707">
        <v>60060163</v>
      </c>
      <c r="F3707">
        <v>558410</v>
      </c>
      <c r="G3707" s="1">
        <f t="shared" si="231"/>
        <v>9.2975105645317687E-3</v>
      </c>
      <c r="H3707" t="s">
        <v>194</v>
      </c>
      <c r="I3707">
        <v>791</v>
      </c>
      <c r="J3707" t="s">
        <v>215</v>
      </c>
    </row>
    <row r="3708" spans="1:10" x14ac:dyDescent="0.25">
      <c r="A3708" t="str">
        <f t="shared" si="228"/>
        <v>2025</v>
      </c>
      <c r="B3708" t="str">
        <f t="shared" si="229"/>
        <v>02</v>
      </c>
      <c r="C3708" s="3">
        <f t="shared" si="230"/>
        <v>45689</v>
      </c>
      <c r="D3708">
        <v>202502</v>
      </c>
      <c r="E3708">
        <v>19715586</v>
      </c>
      <c r="F3708">
        <v>298198</v>
      </c>
      <c r="G3708" s="1">
        <f t="shared" si="231"/>
        <v>1.5124987915652114E-2</v>
      </c>
      <c r="H3708" t="s">
        <v>194</v>
      </c>
      <c r="I3708">
        <v>801</v>
      </c>
      <c r="J3708" t="s">
        <v>216</v>
      </c>
    </row>
    <row r="3709" spans="1:10" x14ac:dyDescent="0.25">
      <c r="A3709" t="str">
        <f t="shared" si="228"/>
        <v>2025</v>
      </c>
      <c r="B3709" t="str">
        <f t="shared" si="229"/>
        <v>02</v>
      </c>
      <c r="C3709" s="3">
        <f t="shared" si="230"/>
        <v>45689</v>
      </c>
      <c r="D3709">
        <v>202502</v>
      </c>
      <c r="E3709">
        <v>342240</v>
      </c>
      <c r="F3709">
        <v>4787</v>
      </c>
      <c r="G3709" s="1">
        <f t="shared" si="231"/>
        <v>1.3987260402057037E-2</v>
      </c>
      <c r="H3709" t="s">
        <v>194</v>
      </c>
      <c r="I3709">
        <v>811</v>
      </c>
      <c r="J3709" t="s">
        <v>217</v>
      </c>
    </row>
    <row r="3710" spans="1:10" x14ac:dyDescent="0.25">
      <c r="A3710" t="str">
        <f t="shared" si="228"/>
        <v>2025</v>
      </c>
      <c r="B3710" t="str">
        <f t="shared" si="229"/>
        <v>02</v>
      </c>
      <c r="C3710" s="3">
        <f t="shared" si="230"/>
        <v>45689</v>
      </c>
      <c r="D3710">
        <v>202502</v>
      </c>
      <c r="E3710">
        <v>22417727</v>
      </c>
      <c r="F3710">
        <v>349405</v>
      </c>
      <c r="G3710" s="1">
        <f t="shared" si="231"/>
        <v>1.5586102908649035E-2</v>
      </c>
      <c r="H3710" t="s">
        <v>194</v>
      </c>
      <c r="I3710">
        <v>812</v>
      </c>
      <c r="J3710" t="s">
        <v>218</v>
      </c>
    </row>
    <row r="3711" spans="1:10" x14ac:dyDescent="0.25">
      <c r="A3711" t="str">
        <f t="shared" si="228"/>
        <v>2025</v>
      </c>
      <c r="B3711" t="str">
        <f t="shared" si="229"/>
        <v>02</v>
      </c>
      <c r="C3711" s="3">
        <f t="shared" si="230"/>
        <v>45689</v>
      </c>
      <c r="D3711">
        <v>202502</v>
      </c>
      <c r="E3711">
        <v>3476263</v>
      </c>
      <c r="F3711">
        <v>62594</v>
      </c>
      <c r="G3711" s="1">
        <f t="shared" si="231"/>
        <v>1.8006117488809103E-2</v>
      </c>
      <c r="H3711" t="s">
        <v>194</v>
      </c>
      <c r="I3711">
        <v>813</v>
      </c>
      <c r="J3711" t="s">
        <v>219</v>
      </c>
    </row>
    <row r="3712" spans="1:10" x14ac:dyDescent="0.25">
      <c r="A3712" t="str">
        <f t="shared" si="228"/>
        <v>2025</v>
      </c>
      <c r="B3712" t="str">
        <f t="shared" si="229"/>
        <v>02</v>
      </c>
      <c r="C3712" s="3">
        <f t="shared" si="230"/>
        <v>45689</v>
      </c>
      <c r="D3712">
        <v>202502</v>
      </c>
      <c r="E3712">
        <v>4585174</v>
      </c>
      <c r="F3712">
        <v>91503</v>
      </c>
      <c r="G3712" s="1">
        <f t="shared" si="231"/>
        <v>1.9956276468461175E-2</v>
      </c>
      <c r="H3712" t="s">
        <v>194</v>
      </c>
      <c r="I3712">
        <v>821</v>
      </c>
      <c r="J3712" t="s">
        <v>220</v>
      </c>
    </row>
    <row r="3713" spans="1:10" x14ac:dyDescent="0.25">
      <c r="A3713" t="str">
        <f t="shared" si="228"/>
        <v>2025</v>
      </c>
      <c r="B3713" t="str">
        <f t="shared" si="229"/>
        <v>02</v>
      </c>
      <c r="C3713" s="3">
        <f t="shared" si="230"/>
        <v>45689</v>
      </c>
      <c r="D3713">
        <v>202502</v>
      </c>
      <c r="E3713">
        <v>844998</v>
      </c>
      <c r="F3713">
        <v>67605</v>
      </c>
      <c r="G3713" s="1">
        <f t="shared" si="231"/>
        <v>8.0006106523329054E-2</v>
      </c>
      <c r="H3713" t="s">
        <v>194</v>
      </c>
      <c r="I3713">
        <v>822</v>
      </c>
      <c r="J3713" t="s">
        <v>221</v>
      </c>
    </row>
    <row r="3714" spans="1:10" x14ac:dyDescent="0.25">
      <c r="A3714" t="str">
        <f t="shared" si="228"/>
        <v>2025</v>
      </c>
      <c r="B3714" t="str">
        <f t="shared" si="229"/>
        <v>02</v>
      </c>
      <c r="C3714" s="3">
        <f t="shared" si="230"/>
        <v>45689</v>
      </c>
      <c r="D3714">
        <v>202502</v>
      </c>
      <c r="E3714">
        <v>1310411</v>
      </c>
      <c r="F3714">
        <v>1895</v>
      </c>
      <c r="G3714" s="1">
        <f t="shared" si="231"/>
        <v>1.4461111819116293E-3</v>
      </c>
      <c r="H3714" t="s">
        <v>194</v>
      </c>
      <c r="I3714">
        <v>823</v>
      </c>
      <c r="J3714" t="s">
        <v>222</v>
      </c>
    </row>
    <row r="3715" spans="1:10" x14ac:dyDescent="0.25">
      <c r="A3715" t="str">
        <f t="shared" ref="A3715:A3778" si="232">LEFT(D3715,4)</f>
        <v>2025</v>
      </c>
      <c r="B3715" t="str">
        <f t="shared" ref="B3715:B3778" si="233">RIGHT(D3715,2)</f>
        <v>02</v>
      </c>
      <c r="C3715" s="3">
        <f t="shared" ref="C3715:C3778" si="234">DATE(A3715,B3715,1)</f>
        <v>45689</v>
      </c>
      <c r="D3715">
        <v>202502</v>
      </c>
      <c r="E3715">
        <v>543237852</v>
      </c>
      <c r="F3715">
        <v>4770568</v>
      </c>
      <c r="G3715" s="1">
        <f t="shared" ref="G3715:G3778" si="235">F3715/E3715</f>
        <v>8.7817297385234493E-3</v>
      </c>
      <c r="H3715" t="s">
        <v>194</v>
      </c>
      <c r="I3715">
        <v>829</v>
      </c>
      <c r="J3715" t="s">
        <v>223</v>
      </c>
    </row>
    <row r="3716" spans="1:10" x14ac:dyDescent="0.25">
      <c r="A3716" t="str">
        <f t="shared" si="232"/>
        <v>2025</v>
      </c>
      <c r="B3716" t="str">
        <f t="shared" si="233"/>
        <v>02</v>
      </c>
      <c r="C3716" s="3">
        <f t="shared" si="234"/>
        <v>45689</v>
      </c>
      <c r="D3716">
        <v>202502</v>
      </c>
      <c r="E3716">
        <v>1238706043</v>
      </c>
      <c r="F3716">
        <v>191685</v>
      </c>
      <c r="G3716" s="1">
        <f t="shared" si="235"/>
        <v>1.5474615715586689E-4</v>
      </c>
      <c r="H3716" t="s">
        <v>224</v>
      </c>
      <c r="I3716">
        <v>841</v>
      </c>
      <c r="J3716" t="s">
        <v>225</v>
      </c>
    </row>
    <row r="3717" spans="1:10" x14ac:dyDescent="0.25">
      <c r="A3717" t="str">
        <f t="shared" si="232"/>
        <v>2025</v>
      </c>
      <c r="B3717" t="str">
        <f t="shared" si="233"/>
        <v>02</v>
      </c>
      <c r="C3717" s="3">
        <f t="shared" si="234"/>
        <v>45689</v>
      </c>
      <c r="D3717">
        <v>202502</v>
      </c>
      <c r="E3717">
        <v>3330010</v>
      </c>
      <c r="F3717">
        <v>83571</v>
      </c>
      <c r="G3717" s="1">
        <f t="shared" si="235"/>
        <v>2.5096321032068974E-2</v>
      </c>
      <c r="H3717" t="s">
        <v>224</v>
      </c>
      <c r="I3717">
        <v>842</v>
      </c>
      <c r="J3717" t="s">
        <v>226</v>
      </c>
    </row>
    <row r="3718" spans="1:10" x14ac:dyDescent="0.25">
      <c r="A3718" t="str">
        <f t="shared" si="232"/>
        <v>2025</v>
      </c>
      <c r="B3718" t="str">
        <f t="shared" si="233"/>
        <v>02</v>
      </c>
      <c r="C3718" s="3">
        <f t="shared" si="234"/>
        <v>45689</v>
      </c>
      <c r="D3718">
        <v>202502</v>
      </c>
      <c r="E3718">
        <v>4877111</v>
      </c>
      <c r="F3718">
        <v>17385</v>
      </c>
      <c r="G3718" s="1">
        <f t="shared" si="235"/>
        <v>3.5646102785029908E-3</v>
      </c>
      <c r="H3718" t="s">
        <v>224</v>
      </c>
      <c r="I3718">
        <v>843</v>
      </c>
      <c r="J3718" t="s">
        <v>227</v>
      </c>
    </row>
    <row r="3719" spans="1:10" x14ac:dyDescent="0.25">
      <c r="A3719" t="str">
        <f t="shared" si="232"/>
        <v>2025</v>
      </c>
      <c r="B3719" t="str">
        <f t="shared" si="233"/>
        <v>02</v>
      </c>
      <c r="C3719" s="3">
        <f t="shared" si="234"/>
        <v>45689</v>
      </c>
      <c r="D3719">
        <v>202502</v>
      </c>
      <c r="E3719">
        <v>18336054</v>
      </c>
      <c r="F3719">
        <v>147269</v>
      </c>
      <c r="G3719" s="1">
        <f t="shared" si="235"/>
        <v>8.0316626467177733E-3</v>
      </c>
      <c r="H3719" t="s">
        <v>228</v>
      </c>
      <c r="I3719">
        <v>851</v>
      </c>
      <c r="J3719" t="s">
        <v>229</v>
      </c>
    </row>
    <row r="3720" spans="1:10" x14ac:dyDescent="0.25">
      <c r="A3720" t="str">
        <f t="shared" si="232"/>
        <v>2025</v>
      </c>
      <c r="B3720" t="str">
        <f t="shared" si="233"/>
        <v>02</v>
      </c>
      <c r="C3720" s="3">
        <f t="shared" si="234"/>
        <v>45689</v>
      </c>
      <c r="D3720">
        <v>202502</v>
      </c>
      <c r="E3720">
        <v>3971349</v>
      </c>
      <c r="F3720">
        <v>52859</v>
      </c>
      <c r="G3720" s="1">
        <f t="shared" si="235"/>
        <v>1.3310086824401482E-2</v>
      </c>
      <c r="H3720" t="s">
        <v>228</v>
      </c>
      <c r="I3720">
        <v>852</v>
      </c>
      <c r="J3720" t="s">
        <v>230</v>
      </c>
    </row>
    <row r="3721" spans="1:10" x14ac:dyDescent="0.25">
      <c r="A3721" t="str">
        <f t="shared" si="232"/>
        <v>2025</v>
      </c>
      <c r="B3721" t="str">
        <f t="shared" si="233"/>
        <v>02</v>
      </c>
      <c r="C3721" s="3">
        <f t="shared" si="234"/>
        <v>45689</v>
      </c>
      <c r="D3721">
        <v>202502</v>
      </c>
      <c r="E3721">
        <v>5541711</v>
      </c>
      <c r="F3721">
        <v>5257</v>
      </c>
      <c r="G3721" s="1">
        <f t="shared" si="235"/>
        <v>9.4862398995544878E-4</v>
      </c>
      <c r="H3721" t="s">
        <v>228</v>
      </c>
      <c r="I3721">
        <v>853</v>
      </c>
      <c r="J3721" t="s">
        <v>231</v>
      </c>
    </row>
    <row r="3722" spans="1:10" x14ac:dyDescent="0.25">
      <c r="A3722" t="str">
        <f t="shared" si="232"/>
        <v>2025</v>
      </c>
      <c r="B3722" t="str">
        <f t="shared" si="233"/>
        <v>02</v>
      </c>
      <c r="C3722" s="3">
        <f t="shared" si="234"/>
        <v>45689</v>
      </c>
      <c r="D3722">
        <v>202502</v>
      </c>
      <c r="E3722">
        <v>74954992</v>
      </c>
      <c r="F3722">
        <v>486801</v>
      </c>
      <c r="G3722" s="1">
        <f t="shared" si="235"/>
        <v>6.4945774392184581E-3</v>
      </c>
      <c r="H3722" t="s">
        <v>228</v>
      </c>
      <c r="I3722">
        <v>854</v>
      </c>
      <c r="J3722" t="s">
        <v>232</v>
      </c>
    </row>
    <row r="3723" spans="1:10" x14ac:dyDescent="0.25">
      <c r="A3723" t="str">
        <f t="shared" si="232"/>
        <v>2025</v>
      </c>
      <c r="B3723" t="str">
        <f t="shared" si="233"/>
        <v>02</v>
      </c>
      <c r="C3723" s="3">
        <f t="shared" si="234"/>
        <v>45689</v>
      </c>
      <c r="D3723">
        <v>202502</v>
      </c>
      <c r="E3723">
        <v>2147623</v>
      </c>
      <c r="F3723">
        <v>51122</v>
      </c>
      <c r="G3723" s="1">
        <f t="shared" si="235"/>
        <v>2.3803991668928857E-2</v>
      </c>
      <c r="H3723" t="s">
        <v>228</v>
      </c>
      <c r="I3723">
        <v>855</v>
      </c>
      <c r="J3723" t="s">
        <v>233</v>
      </c>
    </row>
    <row r="3724" spans="1:10" x14ac:dyDescent="0.25">
      <c r="A3724" t="str">
        <f t="shared" si="232"/>
        <v>2025</v>
      </c>
      <c r="B3724" t="str">
        <f t="shared" si="233"/>
        <v>02</v>
      </c>
      <c r="C3724" s="3">
        <f t="shared" si="234"/>
        <v>45689</v>
      </c>
      <c r="D3724">
        <v>202502</v>
      </c>
      <c r="E3724">
        <v>297141147</v>
      </c>
      <c r="F3724">
        <v>2832000</v>
      </c>
      <c r="G3724" s="1">
        <f t="shared" si="235"/>
        <v>9.5308240834111064E-3</v>
      </c>
      <c r="H3724" t="s">
        <v>234</v>
      </c>
      <c r="I3724">
        <v>861</v>
      </c>
      <c r="J3724" t="s">
        <v>235</v>
      </c>
    </row>
    <row r="3725" spans="1:10" x14ac:dyDescent="0.25">
      <c r="A3725" t="str">
        <f t="shared" si="232"/>
        <v>2025</v>
      </c>
      <c r="B3725" t="str">
        <f t="shared" si="233"/>
        <v>02</v>
      </c>
      <c r="C3725" s="3">
        <f t="shared" si="234"/>
        <v>45689</v>
      </c>
      <c r="D3725">
        <v>202502</v>
      </c>
      <c r="E3725">
        <v>13367237</v>
      </c>
      <c r="F3725">
        <v>44659</v>
      </c>
      <c r="G3725" s="1">
        <f t="shared" si="235"/>
        <v>3.340929767310926E-3</v>
      </c>
      <c r="H3725" t="s">
        <v>234</v>
      </c>
      <c r="I3725">
        <v>862</v>
      </c>
      <c r="J3725" t="s">
        <v>236</v>
      </c>
    </row>
    <row r="3726" spans="1:10" x14ac:dyDescent="0.25">
      <c r="A3726" t="str">
        <f t="shared" si="232"/>
        <v>2025</v>
      </c>
      <c r="B3726" t="str">
        <f t="shared" si="233"/>
        <v>02</v>
      </c>
      <c r="C3726" s="3">
        <f t="shared" si="234"/>
        <v>45689</v>
      </c>
      <c r="D3726">
        <v>202502</v>
      </c>
      <c r="E3726">
        <v>19438514</v>
      </c>
      <c r="F3726">
        <v>174728</v>
      </c>
      <c r="G3726" s="1">
        <f t="shared" si="235"/>
        <v>8.9887529468559175E-3</v>
      </c>
      <c r="H3726" t="s">
        <v>234</v>
      </c>
      <c r="I3726">
        <v>863</v>
      </c>
      <c r="J3726" t="s">
        <v>237</v>
      </c>
    </row>
    <row r="3727" spans="1:10" x14ac:dyDescent="0.25">
      <c r="A3727" t="str">
        <f t="shared" si="232"/>
        <v>2025</v>
      </c>
      <c r="B3727" t="str">
        <f t="shared" si="233"/>
        <v>02</v>
      </c>
      <c r="C3727" s="3">
        <f t="shared" si="234"/>
        <v>45689</v>
      </c>
      <c r="D3727">
        <v>202502</v>
      </c>
      <c r="E3727">
        <v>4709087</v>
      </c>
      <c r="F3727">
        <v>31058</v>
      </c>
      <c r="G3727" s="1">
        <f t="shared" si="235"/>
        <v>6.5953336602190618E-3</v>
      </c>
      <c r="H3727" t="s">
        <v>234</v>
      </c>
      <c r="I3727">
        <v>864</v>
      </c>
      <c r="J3727" t="s">
        <v>238</v>
      </c>
    </row>
    <row r="3728" spans="1:10" x14ac:dyDescent="0.25">
      <c r="A3728" t="str">
        <f t="shared" si="232"/>
        <v>2025</v>
      </c>
      <c r="B3728" t="str">
        <f t="shared" si="233"/>
        <v>02</v>
      </c>
      <c r="C3728" s="3">
        <f t="shared" si="234"/>
        <v>45689</v>
      </c>
      <c r="D3728">
        <v>202502</v>
      </c>
      <c r="E3728">
        <v>213229294</v>
      </c>
      <c r="F3728">
        <v>2881036</v>
      </c>
      <c r="G3728" s="1">
        <f t="shared" si="235"/>
        <v>1.3511445570888585E-2</v>
      </c>
      <c r="H3728" t="s">
        <v>234</v>
      </c>
      <c r="I3728">
        <v>869</v>
      </c>
      <c r="J3728" t="s">
        <v>239</v>
      </c>
    </row>
    <row r="3729" spans="1:10" x14ac:dyDescent="0.25">
      <c r="A3729" t="str">
        <f t="shared" si="232"/>
        <v>2025</v>
      </c>
      <c r="B3729" t="str">
        <f t="shared" si="233"/>
        <v>02</v>
      </c>
      <c r="C3729" s="3">
        <f t="shared" si="234"/>
        <v>45689</v>
      </c>
      <c r="D3729">
        <v>202502</v>
      </c>
      <c r="E3729">
        <v>9046217</v>
      </c>
      <c r="F3729">
        <v>36804</v>
      </c>
      <c r="G3729" s="1">
        <f t="shared" si="235"/>
        <v>4.0684409847784988E-3</v>
      </c>
      <c r="H3729" t="s">
        <v>234</v>
      </c>
      <c r="I3729">
        <v>870</v>
      </c>
      <c r="J3729" t="s">
        <v>240</v>
      </c>
    </row>
    <row r="3730" spans="1:10" x14ac:dyDescent="0.25">
      <c r="A3730" t="str">
        <f t="shared" si="232"/>
        <v>2025</v>
      </c>
      <c r="B3730" t="str">
        <f t="shared" si="233"/>
        <v>02</v>
      </c>
      <c r="C3730" s="3">
        <f t="shared" si="234"/>
        <v>45689</v>
      </c>
      <c r="D3730">
        <v>202502</v>
      </c>
      <c r="E3730">
        <v>1134792</v>
      </c>
      <c r="F3730">
        <v>73811</v>
      </c>
      <c r="G3730" s="1">
        <f t="shared" si="235"/>
        <v>6.5043637953034569E-2</v>
      </c>
      <c r="H3730" t="s">
        <v>234</v>
      </c>
      <c r="I3730">
        <v>880</v>
      </c>
      <c r="J3730" t="s">
        <v>241</v>
      </c>
    </row>
    <row r="3731" spans="1:10" x14ac:dyDescent="0.25">
      <c r="A3731" t="str">
        <f t="shared" si="232"/>
        <v>2025</v>
      </c>
      <c r="B3731" t="str">
        <f t="shared" si="233"/>
        <v>02</v>
      </c>
      <c r="C3731" s="3">
        <f t="shared" si="234"/>
        <v>45689</v>
      </c>
      <c r="D3731">
        <v>202502</v>
      </c>
      <c r="E3731">
        <v>20465042</v>
      </c>
      <c r="F3731">
        <v>440628</v>
      </c>
      <c r="G3731" s="1">
        <f t="shared" si="235"/>
        <v>2.1530764510524825E-2</v>
      </c>
      <c r="H3731" t="s">
        <v>234</v>
      </c>
      <c r="I3731">
        <v>900</v>
      </c>
      <c r="J3731" t="s">
        <v>242</v>
      </c>
    </row>
    <row r="3732" spans="1:10" x14ac:dyDescent="0.25">
      <c r="A3732" t="str">
        <f t="shared" si="232"/>
        <v>2025</v>
      </c>
      <c r="B3732" t="str">
        <f t="shared" si="233"/>
        <v>02</v>
      </c>
      <c r="C3732" s="3">
        <f t="shared" si="234"/>
        <v>45689</v>
      </c>
      <c r="D3732">
        <v>202502</v>
      </c>
      <c r="E3732">
        <v>18174178</v>
      </c>
      <c r="F3732">
        <v>32822</v>
      </c>
      <c r="G3732" s="1">
        <f t="shared" si="235"/>
        <v>1.8059688861856642E-3</v>
      </c>
      <c r="H3732" t="s">
        <v>234</v>
      </c>
      <c r="I3732">
        <v>910</v>
      </c>
      <c r="J3732" t="s">
        <v>243</v>
      </c>
    </row>
    <row r="3733" spans="1:10" x14ac:dyDescent="0.25">
      <c r="A3733" t="str">
        <f t="shared" si="232"/>
        <v>2025</v>
      </c>
      <c r="B3733" t="str">
        <f t="shared" si="233"/>
        <v>02</v>
      </c>
      <c r="C3733" s="3">
        <f t="shared" si="234"/>
        <v>45689</v>
      </c>
      <c r="D3733">
        <v>202502</v>
      </c>
      <c r="E3733">
        <v>7749271</v>
      </c>
      <c r="F3733">
        <v>46523</v>
      </c>
      <c r="G3733" s="1">
        <f t="shared" si="235"/>
        <v>6.0035324613115218E-3</v>
      </c>
      <c r="H3733" t="s">
        <v>234</v>
      </c>
      <c r="I3733">
        <v>920</v>
      </c>
      <c r="J3733" t="s">
        <v>244</v>
      </c>
    </row>
    <row r="3734" spans="1:10" x14ac:dyDescent="0.25">
      <c r="A3734" t="str">
        <f t="shared" si="232"/>
        <v>2025</v>
      </c>
      <c r="B3734" t="str">
        <f t="shared" si="233"/>
        <v>02</v>
      </c>
      <c r="C3734" s="3">
        <f t="shared" si="234"/>
        <v>45689</v>
      </c>
      <c r="D3734">
        <v>202502</v>
      </c>
      <c r="E3734">
        <v>102823727</v>
      </c>
      <c r="F3734">
        <v>219756</v>
      </c>
      <c r="G3734" s="1">
        <f t="shared" si="235"/>
        <v>2.1372109960573595E-3</v>
      </c>
      <c r="H3734" t="s">
        <v>234</v>
      </c>
      <c r="I3734">
        <v>931</v>
      </c>
      <c r="J3734" t="s">
        <v>245</v>
      </c>
    </row>
    <row r="3735" spans="1:10" x14ac:dyDescent="0.25">
      <c r="A3735" t="str">
        <f t="shared" si="232"/>
        <v>2025</v>
      </c>
      <c r="B3735" t="str">
        <f t="shared" si="233"/>
        <v>02</v>
      </c>
      <c r="C3735" s="3">
        <f t="shared" si="234"/>
        <v>45689</v>
      </c>
      <c r="D3735">
        <v>202502</v>
      </c>
      <c r="E3735">
        <v>9118166</v>
      </c>
      <c r="F3735">
        <v>89046</v>
      </c>
      <c r="G3735" s="1">
        <f t="shared" si="235"/>
        <v>9.7657796534961084E-3</v>
      </c>
      <c r="H3735" t="s">
        <v>234</v>
      </c>
      <c r="I3735">
        <v>939</v>
      </c>
      <c r="J3735" t="s">
        <v>246</v>
      </c>
    </row>
    <row r="3736" spans="1:10" x14ac:dyDescent="0.25">
      <c r="A3736" t="str">
        <f t="shared" si="232"/>
        <v>2025</v>
      </c>
      <c r="B3736" t="str">
        <f t="shared" si="233"/>
        <v>02</v>
      </c>
      <c r="C3736" s="3">
        <f t="shared" si="234"/>
        <v>45689</v>
      </c>
      <c r="D3736">
        <v>202502</v>
      </c>
      <c r="E3736">
        <v>14064672</v>
      </c>
      <c r="F3736">
        <v>38949</v>
      </c>
      <c r="G3736" s="1">
        <f t="shared" si="235"/>
        <v>2.769278942303098E-3</v>
      </c>
      <c r="H3736" t="s">
        <v>234</v>
      </c>
      <c r="I3736">
        <v>941</v>
      </c>
      <c r="J3736" t="s">
        <v>247</v>
      </c>
    </row>
    <row r="3737" spans="1:10" x14ac:dyDescent="0.25">
      <c r="A3737" t="str">
        <f t="shared" si="232"/>
        <v>2025</v>
      </c>
      <c r="B3737" t="str">
        <f t="shared" si="233"/>
        <v>02</v>
      </c>
      <c r="C3737" s="3">
        <f t="shared" si="234"/>
        <v>45689</v>
      </c>
      <c r="D3737">
        <v>202502</v>
      </c>
      <c r="E3737">
        <v>4349906</v>
      </c>
      <c r="F3737">
        <v>84505</v>
      </c>
      <c r="G3737" s="1">
        <f t="shared" si="235"/>
        <v>1.9426856580349091E-2</v>
      </c>
      <c r="H3737" t="s">
        <v>234</v>
      </c>
      <c r="I3737">
        <v>942</v>
      </c>
      <c r="J3737" t="s">
        <v>248</v>
      </c>
    </row>
    <row r="3738" spans="1:10" x14ac:dyDescent="0.25">
      <c r="A3738" t="str">
        <f t="shared" si="232"/>
        <v>2025</v>
      </c>
      <c r="B3738" t="str">
        <f t="shared" si="233"/>
        <v>02</v>
      </c>
      <c r="C3738" s="3">
        <f t="shared" si="234"/>
        <v>45689</v>
      </c>
      <c r="D3738">
        <v>202502</v>
      </c>
      <c r="E3738">
        <v>97083940</v>
      </c>
      <c r="F3738">
        <v>427329</v>
      </c>
      <c r="G3738" s="1">
        <f t="shared" si="235"/>
        <v>4.4016445974483526E-3</v>
      </c>
      <c r="H3738" t="s">
        <v>234</v>
      </c>
      <c r="I3738">
        <v>949</v>
      </c>
      <c r="J3738" t="s">
        <v>249</v>
      </c>
    </row>
    <row r="3739" spans="1:10" x14ac:dyDescent="0.25">
      <c r="A3739" t="str">
        <f t="shared" si="232"/>
        <v>2025</v>
      </c>
      <c r="B3739" t="str">
        <f t="shared" si="233"/>
        <v>02</v>
      </c>
      <c r="C3739" s="3">
        <f t="shared" si="234"/>
        <v>45689</v>
      </c>
      <c r="D3739">
        <v>202502</v>
      </c>
      <c r="E3739">
        <v>2882372</v>
      </c>
      <c r="F3739">
        <v>53910</v>
      </c>
      <c r="G3739" s="1">
        <f t="shared" si="235"/>
        <v>1.8703345716652813E-2</v>
      </c>
      <c r="H3739" t="s">
        <v>234</v>
      </c>
      <c r="I3739">
        <v>951</v>
      </c>
      <c r="J3739" t="s">
        <v>250</v>
      </c>
    </row>
    <row r="3740" spans="1:10" x14ac:dyDescent="0.25">
      <c r="A3740" t="str">
        <f t="shared" si="232"/>
        <v>2025</v>
      </c>
      <c r="B3740" t="str">
        <f t="shared" si="233"/>
        <v>02</v>
      </c>
      <c r="C3740" s="3">
        <f t="shared" si="234"/>
        <v>45689</v>
      </c>
      <c r="D3740">
        <v>202502</v>
      </c>
      <c r="E3740">
        <v>2426797</v>
      </c>
      <c r="F3740">
        <v>55938</v>
      </c>
      <c r="G3740" s="1">
        <f t="shared" si="235"/>
        <v>2.3050135631451661E-2</v>
      </c>
      <c r="H3740" t="s">
        <v>234</v>
      </c>
      <c r="I3740">
        <v>952</v>
      </c>
      <c r="J3740" t="s">
        <v>251</v>
      </c>
    </row>
    <row r="3741" spans="1:10" x14ac:dyDescent="0.25">
      <c r="A3741" t="str">
        <f t="shared" si="232"/>
        <v>2025</v>
      </c>
      <c r="B3741" t="str">
        <f t="shared" si="233"/>
        <v>02</v>
      </c>
      <c r="C3741" s="3">
        <f t="shared" si="234"/>
        <v>45689</v>
      </c>
      <c r="D3741">
        <v>202502</v>
      </c>
      <c r="E3741">
        <v>800209079</v>
      </c>
      <c r="F3741">
        <v>22539697</v>
      </c>
      <c r="G3741" s="1">
        <f t="shared" si="235"/>
        <v>2.8167259771867698E-2</v>
      </c>
      <c r="H3741" t="s">
        <v>234</v>
      </c>
      <c r="I3741">
        <v>960</v>
      </c>
      <c r="J3741" t="s">
        <v>252</v>
      </c>
    </row>
    <row r="3742" spans="1:10" x14ac:dyDescent="0.25">
      <c r="A3742" t="str">
        <f t="shared" si="232"/>
        <v>2025</v>
      </c>
      <c r="B3742" t="str">
        <f t="shared" si="233"/>
        <v>02</v>
      </c>
      <c r="C3742" s="3">
        <f t="shared" si="234"/>
        <v>45689</v>
      </c>
      <c r="D3742">
        <v>202502</v>
      </c>
      <c r="E3742">
        <v>396439</v>
      </c>
      <c r="F3742">
        <v>7605</v>
      </c>
      <c r="G3742" s="1">
        <f t="shared" si="235"/>
        <v>1.9183279142566699E-2</v>
      </c>
      <c r="H3742" t="s">
        <v>234</v>
      </c>
      <c r="I3742">
        <v>970</v>
      </c>
      <c r="J3742" t="s">
        <v>254</v>
      </c>
    </row>
    <row r="3743" spans="1:10" x14ac:dyDescent="0.25">
      <c r="A3743" t="str">
        <f t="shared" si="232"/>
        <v>2025</v>
      </c>
      <c r="B3743" t="str">
        <f t="shared" si="233"/>
        <v>02</v>
      </c>
      <c r="C3743" s="3">
        <f t="shared" si="234"/>
        <v>45689</v>
      </c>
      <c r="D3743">
        <v>202502</v>
      </c>
      <c r="E3743">
        <v>1028989</v>
      </c>
      <c r="F3743">
        <v>2949</v>
      </c>
      <c r="G3743" s="1">
        <f t="shared" si="235"/>
        <v>2.8659198494833276E-3</v>
      </c>
      <c r="H3743" t="s">
        <v>234</v>
      </c>
      <c r="I3743">
        <v>990</v>
      </c>
      <c r="J3743" t="s">
        <v>254</v>
      </c>
    </row>
    <row r="3744" spans="1:10" x14ac:dyDescent="0.25">
      <c r="A3744" t="str">
        <f t="shared" si="232"/>
        <v>2025</v>
      </c>
      <c r="B3744" t="str">
        <f t="shared" si="233"/>
        <v>02</v>
      </c>
      <c r="C3744" s="3">
        <f t="shared" si="234"/>
        <v>45689</v>
      </c>
      <c r="D3744">
        <v>202502</v>
      </c>
      <c r="E3744">
        <v>237163337</v>
      </c>
      <c r="F3744">
        <v>10099814</v>
      </c>
      <c r="G3744" s="1">
        <f t="shared" si="235"/>
        <v>4.2585899354249682E-2</v>
      </c>
      <c r="H3744" t="s">
        <v>234</v>
      </c>
      <c r="I3744">
        <v>999</v>
      </c>
      <c r="J3744" t="s">
        <v>253</v>
      </c>
    </row>
    <row r="3745" spans="1:10" x14ac:dyDescent="0.25">
      <c r="A3745" t="str">
        <f t="shared" si="232"/>
        <v>2025</v>
      </c>
      <c r="B3745" t="str">
        <f t="shared" si="233"/>
        <v>03</v>
      </c>
      <c r="C3745" s="3">
        <f t="shared" si="234"/>
        <v>45717</v>
      </c>
      <c r="D3745">
        <v>202503</v>
      </c>
      <c r="E3745">
        <v>4725947043</v>
      </c>
      <c r="F3745">
        <v>47567160</v>
      </c>
      <c r="G3745" s="1">
        <f t="shared" si="235"/>
        <v>1.0065106436276247E-2</v>
      </c>
      <c r="H3745" t="s">
        <v>4</v>
      </c>
      <c r="I3745">
        <v>11</v>
      </c>
      <c r="J3745" t="s">
        <v>5</v>
      </c>
    </row>
    <row r="3746" spans="1:10" x14ac:dyDescent="0.25">
      <c r="A3746" t="str">
        <f t="shared" si="232"/>
        <v>2025</v>
      </c>
      <c r="B3746" t="str">
        <f t="shared" si="233"/>
        <v>03</v>
      </c>
      <c r="C3746" s="3">
        <f t="shared" si="234"/>
        <v>45717</v>
      </c>
      <c r="D3746">
        <v>202503</v>
      </c>
      <c r="E3746">
        <v>454284188</v>
      </c>
      <c r="F3746">
        <v>11088303</v>
      </c>
      <c r="G3746" s="1">
        <f t="shared" si="235"/>
        <v>2.4408296156678031E-2</v>
      </c>
      <c r="H3746" t="s">
        <v>4</v>
      </c>
      <c r="I3746">
        <v>12</v>
      </c>
      <c r="J3746" t="s">
        <v>6</v>
      </c>
    </row>
    <row r="3747" spans="1:10" x14ac:dyDescent="0.25">
      <c r="A3747" t="str">
        <f t="shared" si="232"/>
        <v>2025</v>
      </c>
      <c r="B3747" t="str">
        <f t="shared" si="233"/>
        <v>03</v>
      </c>
      <c r="C3747" s="3">
        <f t="shared" si="234"/>
        <v>45717</v>
      </c>
      <c r="D3747">
        <v>202503</v>
      </c>
      <c r="E3747">
        <v>237811705</v>
      </c>
      <c r="F3747">
        <v>509592</v>
      </c>
      <c r="G3747" s="1">
        <f t="shared" si="235"/>
        <v>2.1428381752698002E-3</v>
      </c>
      <c r="H3747" t="s">
        <v>4</v>
      </c>
      <c r="I3747">
        <v>13</v>
      </c>
      <c r="J3747" t="s">
        <v>7</v>
      </c>
    </row>
    <row r="3748" spans="1:10" x14ac:dyDescent="0.25">
      <c r="A3748" t="str">
        <f t="shared" si="232"/>
        <v>2025</v>
      </c>
      <c r="B3748" t="str">
        <f t="shared" si="233"/>
        <v>03</v>
      </c>
      <c r="C3748" s="3">
        <f t="shared" si="234"/>
        <v>45717</v>
      </c>
      <c r="D3748">
        <v>202503</v>
      </c>
      <c r="E3748">
        <v>1890623329</v>
      </c>
      <c r="F3748">
        <v>8070112</v>
      </c>
      <c r="G3748" s="1">
        <f t="shared" si="235"/>
        <v>4.2684927643776051E-3</v>
      </c>
      <c r="H3748" t="s">
        <v>4</v>
      </c>
      <c r="I3748">
        <v>14</v>
      </c>
      <c r="J3748" t="s">
        <v>8</v>
      </c>
    </row>
    <row r="3749" spans="1:10" x14ac:dyDescent="0.25">
      <c r="A3749" t="str">
        <f t="shared" si="232"/>
        <v>2025</v>
      </c>
      <c r="B3749" t="str">
        <f t="shared" si="233"/>
        <v>03</v>
      </c>
      <c r="C3749" s="3">
        <f t="shared" si="234"/>
        <v>45717</v>
      </c>
      <c r="D3749">
        <v>202503</v>
      </c>
      <c r="E3749">
        <v>716160051</v>
      </c>
      <c r="F3749">
        <v>8972710</v>
      </c>
      <c r="G3749" s="1">
        <f t="shared" si="235"/>
        <v>1.2528917226632626E-2</v>
      </c>
      <c r="H3749" t="s">
        <v>4</v>
      </c>
      <c r="I3749">
        <v>16</v>
      </c>
      <c r="J3749" t="s">
        <v>9</v>
      </c>
    </row>
    <row r="3750" spans="1:10" x14ac:dyDescent="0.25">
      <c r="A3750" t="str">
        <f t="shared" si="232"/>
        <v>2025</v>
      </c>
      <c r="B3750" t="str">
        <f t="shared" si="233"/>
        <v>03</v>
      </c>
      <c r="C3750" s="3">
        <f t="shared" si="234"/>
        <v>45717</v>
      </c>
      <c r="D3750">
        <v>202503</v>
      </c>
      <c r="E3750">
        <v>339282</v>
      </c>
      <c r="F3750">
        <v>979</v>
      </c>
      <c r="G3750" s="1">
        <f t="shared" si="235"/>
        <v>2.8855052728998295E-3</v>
      </c>
      <c r="H3750" t="s">
        <v>4</v>
      </c>
      <c r="I3750">
        <v>17</v>
      </c>
      <c r="J3750" t="s">
        <v>10</v>
      </c>
    </row>
    <row r="3751" spans="1:10" x14ac:dyDescent="0.25">
      <c r="A3751" t="str">
        <f t="shared" si="232"/>
        <v>2025</v>
      </c>
      <c r="B3751" t="str">
        <f t="shared" si="233"/>
        <v>03</v>
      </c>
      <c r="C3751" s="3">
        <f t="shared" si="234"/>
        <v>45717</v>
      </c>
      <c r="D3751">
        <v>202503</v>
      </c>
      <c r="E3751">
        <v>1848565</v>
      </c>
      <c r="F3751">
        <v>35827</v>
      </c>
      <c r="G3751" s="1">
        <f t="shared" si="235"/>
        <v>1.9380979300159855E-2</v>
      </c>
      <c r="H3751" t="s">
        <v>4</v>
      </c>
      <c r="I3751">
        <v>21</v>
      </c>
      <c r="J3751" t="s">
        <v>11</v>
      </c>
    </row>
    <row r="3752" spans="1:10" x14ac:dyDescent="0.25">
      <c r="A3752" t="str">
        <f t="shared" si="232"/>
        <v>2025</v>
      </c>
      <c r="B3752" t="str">
        <f t="shared" si="233"/>
        <v>03</v>
      </c>
      <c r="C3752" s="3">
        <f t="shared" si="234"/>
        <v>45717</v>
      </c>
      <c r="D3752">
        <v>202503</v>
      </c>
      <c r="E3752">
        <v>22316598</v>
      </c>
      <c r="F3752">
        <v>58249</v>
      </c>
      <c r="G3752" s="1">
        <f t="shared" si="235"/>
        <v>2.6101200550370626E-3</v>
      </c>
      <c r="H3752" t="s">
        <v>4</v>
      </c>
      <c r="I3752">
        <v>22</v>
      </c>
      <c r="J3752" t="s">
        <v>12</v>
      </c>
    </row>
    <row r="3753" spans="1:10" x14ac:dyDescent="0.25">
      <c r="A3753" t="str">
        <f t="shared" si="232"/>
        <v>2025</v>
      </c>
      <c r="B3753" t="str">
        <f t="shared" si="233"/>
        <v>03</v>
      </c>
      <c r="C3753" s="3">
        <f t="shared" si="234"/>
        <v>45717</v>
      </c>
      <c r="D3753">
        <v>202503</v>
      </c>
      <c r="E3753">
        <v>3781607</v>
      </c>
      <c r="F3753">
        <v>21806</v>
      </c>
      <c r="G3753" s="1">
        <f t="shared" si="235"/>
        <v>5.7663316151043724E-3</v>
      </c>
      <c r="H3753" t="s">
        <v>4</v>
      </c>
      <c r="I3753">
        <v>24</v>
      </c>
      <c r="J3753" t="s">
        <v>13</v>
      </c>
    </row>
    <row r="3754" spans="1:10" x14ac:dyDescent="0.25">
      <c r="A3754" t="str">
        <f t="shared" si="232"/>
        <v>2025</v>
      </c>
      <c r="B3754" t="str">
        <f t="shared" si="233"/>
        <v>03</v>
      </c>
      <c r="C3754" s="3">
        <f t="shared" si="234"/>
        <v>45717</v>
      </c>
      <c r="D3754">
        <v>202503</v>
      </c>
      <c r="E3754">
        <v>63859427</v>
      </c>
      <c r="F3754">
        <v>70416</v>
      </c>
      <c r="G3754" s="1">
        <f t="shared" si="235"/>
        <v>1.1026719672884006E-3</v>
      </c>
      <c r="H3754" t="s">
        <v>14</v>
      </c>
      <c r="I3754">
        <v>31</v>
      </c>
      <c r="J3754" t="s">
        <v>15</v>
      </c>
    </row>
    <row r="3755" spans="1:10" x14ac:dyDescent="0.25">
      <c r="A3755" t="str">
        <f t="shared" si="232"/>
        <v>2025</v>
      </c>
      <c r="B3755" t="str">
        <f t="shared" si="233"/>
        <v>03</v>
      </c>
      <c r="C3755" s="3">
        <f t="shared" si="234"/>
        <v>45717</v>
      </c>
      <c r="D3755">
        <v>202503</v>
      </c>
      <c r="E3755">
        <v>6376516</v>
      </c>
      <c r="F3755">
        <v>4675</v>
      </c>
      <c r="G3755" s="1">
        <f t="shared" si="235"/>
        <v>7.3315898525150725E-4</v>
      </c>
      <c r="H3755" t="s">
        <v>14</v>
      </c>
      <c r="I3755">
        <v>32</v>
      </c>
      <c r="J3755" t="s">
        <v>16</v>
      </c>
    </row>
    <row r="3756" spans="1:10" x14ac:dyDescent="0.25">
      <c r="A3756" t="str">
        <f t="shared" si="232"/>
        <v>2025</v>
      </c>
      <c r="B3756" t="str">
        <f t="shared" si="233"/>
        <v>03</v>
      </c>
      <c r="C3756" s="3">
        <f t="shared" si="234"/>
        <v>45717</v>
      </c>
      <c r="D3756">
        <v>202503</v>
      </c>
      <c r="E3756">
        <v>120291</v>
      </c>
      <c r="F3756">
        <v>736</v>
      </c>
      <c r="G3756" s="1">
        <f t="shared" si="235"/>
        <v>6.1184959805804257E-3</v>
      </c>
      <c r="H3756" t="s">
        <v>17</v>
      </c>
      <c r="I3756">
        <v>51</v>
      </c>
      <c r="J3756" t="s">
        <v>18</v>
      </c>
    </row>
    <row r="3757" spans="1:10" x14ac:dyDescent="0.25">
      <c r="A3757" t="str">
        <f t="shared" si="232"/>
        <v>2025</v>
      </c>
      <c r="B3757" t="str">
        <f t="shared" si="233"/>
        <v>03</v>
      </c>
      <c r="C3757" s="3">
        <f t="shared" si="234"/>
        <v>45717</v>
      </c>
      <c r="D3757">
        <v>202503</v>
      </c>
      <c r="E3757">
        <v>34497</v>
      </c>
      <c r="F3757">
        <v>99</v>
      </c>
      <c r="G3757" s="1">
        <f t="shared" si="235"/>
        <v>2.8698147665014349E-3</v>
      </c>
      <c r="H3757" t="s">
        <v>17</v>
      </c>
      <c r="I3757">
        <v>52</v>
      </c>
      <c r="J3757" t="s">
        <v>19</v>
      </c>
    </row>
    <row r="3758" spans="1:10" x14ac:dyDescent="0.25">
      <c r="A3758" t="str">
        <f t="shared" si="232"/>
        <v>2025</v>
      </c>
      <c r="B3758" t="str">
        <f t="shared" si="233"/>
        <v>03</v>
      </c>
      <c r="C3758" s="3">
        <f t="shared" si="234"/>
        <v>45717</v>
      </c>
      <c r="D3758">
        <v>202503</v>
      </c>
      <c r="E3758">
        <v>5043883725</v>
      </c>
      <c r="F3758">
        <v>6848108</v>
      </c>
      <c r="G3758" s="1">
        <f t="shared" si="235"/>
        <v>1.3577053662155942E-3</v>
      </c>
      <c r="H3758" t="s">
        <v>17</v>
      </c>
      <c r="I3758">
        <v>61</v>
      </c>
      <c r="J3758" t="s">
        <v>20</v>
      </c>
    </row>
    <row r="3759" spans="1:10" x14ac:dyDescent="0.25">
      <c r="A3759" t="str">
        <f t="shared" si="232"/>
        <v>2025</v>
      </c>
      <c r="B3759" t="str">
        <f t="shared" si="233"/>
        <v>03</v>
      </c>
      <c r="C3759" s="3">
        <f t="shared" si="234"/>
        <v>45717</v>
      </c>
      <c r="D3759">
        <v>202503</v>
      </c>
      <c r="E3759">
        <v>896915</v>
      </c>
      <c r="F3759">
        <v>19659</v>
      </c>
      <c r="G3759" s="1">
        <f t="shared" si="235"/>
        <v>2.1918464960447758E-2</v>
      </c>
      <c r="H3759" t="s">
        <v>17</v>
      </c>
      <c r="I3759">
        <v>62</v>
      </c>
      <c r="J3759" t="s">
        <v>21</v>
      </c>
    </row>
    <row r="3760" spans="1:10" x14ac:dyDescent="0.25">
      <c r="A3760" t="str">
        <f t="shared" si="232"/>
        <v>2025</v>
      </c>
      <c r="B3760" t="str">
        <f t="shared" si="233"/>
        <v>03</v>
      </c>
      <c r="C3760" s="3">
        <f t="shared" si="234"/>
        <v>45717</v>
      </c>
      <c r="D3760">
        <v>202503</v>
      </c>
      <c r="E3760">
        <v>300077</v>
      </c>
      <c r="F3760">
        <v>20882</v>
      </c>
      <c r="G3760" s="1">
        <f t="shared" si="235"/>
        <v>6.9588805539911425E-2</v>
      </c>
      <c r="H3760" t="s">
        <v>17</v>
      </c>
      <c r="I3760">
        <v>71</v>
      </c>
      <c r="J3760" t="s">
        <v>22</v>
      </c>
    </row>
    <row r="3761" spans="1:10" x14ac:dyDescent="0.25">
      <c r="A3761" t="str">
        <f t="shared" si="232"/>
        <v>2025</v>
      </c>
      <c r="B3761" t="str">
        <f t="shared" si="233"/>
        <v>03</v>
      </c>
      <c r="C3761" s="3">
        <f t="shared" si="234"/>
        <v>45717</v>
      </c>
      <c r="D3761">
        <v>202503</v>
      </c>
      <c r="E3761">
        <v>190476880</v>
      </c>
      <c r="F3761">
        <v>3782</v>
      </c>
      <c r="G3761" s="1">
        <f t="shared" si="235"/>
        <v>1.9855428123350192E-5</v>
      </c>
      <c r="H3761" t="s">
        <v>17</v>
      </c>
      <c r="I3761">
        <v>72</v>
      </c>
      <c r="J3761" t="s">
        <v>23</v>
      </c>
    </row>
    <row r="3762" spans="1:10" x14ac:dyDescent="0.25">
      <c r="A3762" t="str">
        <f t="shared" si="232"/>
        <v>2025</v>
      </c>
      <c r="B3762" t="str">
        <f t="shared" si="233"/>
        <v>03</v>
      </c>
      <c r="C3762" s="3">
        <f t="shared" si="234"/>
        <v>45717</v>
      </c>
      <c r="D3762">
        <v>202503</v>
      </c>
      <c r="E3762">
        <v>46640279</v>
      </c>
      <c r="F3762">
        <v>292413</v>
      </c>
      <c r="G3762" s="1">
        <f t="shared" si="235"/>
        <v>6.2695379673865159E-3</v>
      </c>
      <c r="H3762" t="s">
        <v>17</v>
      </c>
      <c r="I3762">
        <v>81</v>
      </c>
      <c r="J3762" t="s">
        <v>24</v>
      </c>
    </row>
    <row r="3763" spans="1:10" x14ac:dyDescent="0.25">
      <c r="A3763" t="str">
        <f t="shared" si="232"/>
        <v>2025</v>
      </c>
      <c r="B3763" t="str">
        <f t="shared" si="233"/>
        <v>03</v>
      </c>
      <c r="C3763" s="3">
        <f t="shared" si="234"/>
        <v>45717</v>
      </c>
      <c r="D3763">
        <v>202503</v>
      </c>
      <c r="E3763">
        <v>119988421</v>
      </c>
      <c r="F3763">
        <v>200335</v>
      </c>
      <c r="G3763" s="1">
        <f t="shared" si="235"/>
        <v>1.6696194376955755E-3</v>
      </c>
      <c r="H3763" t="s">
        <v>17</v>
      </c>
      <c r="I3763">
        <v>89</v>
      </c>
      <c r="J3763" t="s">
        <v>25</v>
      </c>
    </row>
    <row r="3764" spans="1:10" x14ac:dyDescent="0.25">
      <c r="A3764" t="str">
        <f t="shared" si="232"/>
        <v>2025</v>
      </c>
      <c r="B3764" t="str">
        <f t="shared" si="233"/>
        <v>03</v>
      </c>
      <c r="C3764" s="3">
        <f t="shared" si="234"/>
        <v>45717</v>
      </c>
      <c r="D3764">
        <v>202503</v>
      </c>
      <c r="E3764">
        <v>52307727</v>
      </c>
      <c r="F3764">
        <v>193615</v>
      </c>
      <c r="G3764" s="1">
        <f t="shared" si="235"/>
        <v>3.7014607803546882E-3</v>
      </c>
      <c r="H3764" t="s">
        <v>17</v>
      </c>
      <c r="I3764">
        <v>91</v>
      </c>
      <c r="J3764" t="s">
        <v>26</v>
      </c>
    </row>
    <row r="3765" spans="1:10" x14ac:dyDescent="0.25">
      <c r="A3765" t="str">
        <f t="shared" si="232"/>
        <v>2025</v>
      </c>
      <c r="B3765" t="str">
        <f t="shared" si="233"/>
        <v>03</v>
      </c>
      <c r="C3765" s="3">
        <f t="shared" si="234"/>
        <v>45717</v>
      </c>
      <c r="D3765">
        <v>202503</v>
      </c>
      <c r="E3765">
        <v>13565293</v>
      </c>
      <c r="F3765">
        <v>185059</v>
      </c>
      <c r="G3765" s="1">
        <f t="shared" si="235"/>
        <v>1.3642093834611608E-2</v>
      </c>
      <c r="H3765" t="s">
        <v>17</v>
      </c>
      <c r="I3765">
        <v>99</v>
      </c>
      <c r="J3765" t="s">
        <v>27</v>
      </c>
    </row>
    <row r="3766" spans="1:10" x14ac:dyDescent="0.25">
      <c r="A3766" t="str">
        <f t="shared" si="232"/>
        <v>2025</v>
      </c>
      <c r="B3766" t="str">
        <f t="shared" si="233"/>
        <v>03</v>
      </c>
      <c r="C3766" s="3">
        <f t="shared" si="234"/>
        <v>45717</v>
      </c>
      <c r="D3766">
        <v>202503</v>
      </c>
      <c r="E3766">
        <v>1681699084</v>
      </c>
      <c r="F3766">
        <v>14133222</v>
      </c>
      <c r="G3766" s="1">
        <f t="shared" si="235"/>
        <v>8.4041325433700485E-3</v>
      </c>
      <c r="H3766" t="s">
        <v>113</v>
      </c>
      <c r="I3766">
        <v>351</v>
      </c>
      <c r="J3766" t="s">
        <v>114</v>
      </c>
    </row>
    <row r="3767" spans="1:10" x14ac:dyDescent="0.25">
      <c r="A3767" t="str">
        <f t="shared" si="232"/>
        <v>2025</v>
      </c>
      <c r="B3767" t="str">
        <f t="shared" si="233"/>
        <v>03</v>
      </c>
      <c r="C3767" s="3">
        <f t="shared" si="234"/>
        <v>45717</v>
      </c>
      <c r="D3767">
        <v>202503</v>
      </c>
      <c r="E3767">
        <v>29130796</v>
      </c>
      <c r="F3767">
        <v>996</v>
      </c>
      <c r="G3767" s="1">
        <f t="shared" si="235"/>
        <v>3.419062081242133E-5</v>
      </c>
      <c r="H3767" t="s">
        <v>113</v>
      </c>
      <c r="I3767">
        <v>352</v>
      </c>
      <c r="J3767" t="s">
        <v>115</v>
      </c>
    </row>
    <row r="3768" spans="1:10" x14ac:dyDescent="0.25">
      <c r="A3768" t="str">
        <f t="shared" si="232"/>
        <v>2025</v>
      </c>
      <c r="B3768" t="str">
        <f t="shared" si="233"/>
        <v>03</v>
      </c>
      <c r="C3768" s="3">
        <f t="shared" si="234"/>
        <v>45717</v>
      </c>
      <c r="D3768">
        <v>202503</v>
      </c>
      <c r="E3768">
        <v>328874</v>
      </c>
      <c r="F3768">
        <v>2198</v>
      </c>
      <c r="G3768" s="1">
        <f t="shared" si="235"/>
        <v>6.6834106679153722E-3</v>
      </c>
      <c r="H3768" t="s">
        <v>113</v>
      </c>
      <c r="I3768">
        <v>353</v>
      </c>
      <c r="J3768" t="s">
        <v>116</v>
      </c>
    </row>
    <row r="3769" spans="1:10" x14ac:dyDescent="0.25">
      <c r="A3769" t="str">
        <f t="shared" si="232"/>
        <v>2025</v>
      </c>
      <c r="B3769" t="str">
        <f t="shared" si="233"/>
        <v>03</v>
      </c>
      <c r="C3769" s="3">
        <f t="shared" si="234"/>
        <v>45717</v>
      </c>
      <c r="D3769">
        <v>202503</v>
      </c>
      <c r="E3769">
        <v>14165466</v>
      </c>
      <c r="F3769">
        <v>45939</v>
      </c>
      <c r="G3769" s="1">
        <f t="shared" si="235"/>
        <v>3.2430277973206105E-3</v>
      </c>
      <c r="H3769" t="s">
        <v>113</v>
      </c>
      <c r="I3769">
        <v>360</v>
      </c>
      <c r="J3769" t="s">
        <v>117</v>
      </c>
    </row>
    <row r="3770" spans="1:10" x14ac:dyDescent="0.25">
      <c r="A3770" t="str">
        <f t="shared" si="232"/>
        <v>2025</v>
      </c>
      <c r="B3770" t="str">
        <f t="shared" si="233"/>
        <v>03</v>
      </c>
      <c r="C3770" s="3">
        <f t="shared" si="234"/>
        <v>45717</v>
      </c>
      <c r="D3770">
        <v>202503</v>
      </c>
      <c r="E3770">
        <v>4725120</v>
      </c>
      <c r="F3770">
        <v>40496</v>
      </c>
      <c r="G3770" s="1">
        <f t="shared" si="235"/>
        <v>8.5703643505350129E-3</v>
      </c>
      <c r="H3770" t="s">
        <v>113</v>
      </c>
      <c r="I3770">
        <v>370</v>
      </c>
      <c r="J3770" t="s">
        <v>118</v>
      </c>
    </row>
    <row r="3771" spans="1:10" x14ac:dyDescent="0.25">
      <c r="A3771" t="str">
        <f t="shared" si="232"/>
        <v>2025</v>
      </c>
      <c r="B3771" t="str">
        <f t="shared" si="233"/>
        <v>03</v>
      </c>
      <c r="C3771" s="3">
        <f t="shared" si="234"/>
        <v>45717</v>
      </c>
      <c r="D3771">
        <v>202503</v>
      </c>
      <c r="E3771">
        <v>184039504</v>
      </c>
      <c r="F3771">
        <v>138107</v>
      </c>
      <c r="G3771" s="1">
        <f t="shared" si="235"/>
        <v>7.5042040973985675E-4</v>
      </c>
      <c r="H3771" t="s">
        <v>113</v>
      </c>
      <c r="I3771">
        <v>381</v>
      </c>
      <c r="J3771" t="s">
        <v>119</v>
      </c>
    </row>
    <row r="3772" spans="1:10" x14ac:dyDescent="0.25">
      <c r="A3772" t="str">
        <f t="shared" si="232"/>
        <v>2025</v>
      </c>
      <c r="B3772" t="str">
        <f t="shared" si="233"/>
        <v>03</v>
      </c>
      <c r="C3772" s="3">
        <f t="shared" si="234"/>
        <v>45717</v>
      </c>
      <c r="D3772">
        <v>202503</v>
      </c>
      <c r="E3772">
        <v>27079902</v>
      </c>
      <c r="F3772">
        <v>34730</v>
      </c>
      <c r="G3772" s="1">
        <f t="shared" si="235"/>
        <v>1.2825009484894001E-3</v>
      </c>
      <c r="H3772" t="s">
        <v>113</v>
      </c>
      <c r="I3772">
        <v>382</v>
      </c>
      <c r="J3772" t="s">
        <v>120</v>
      </c>
    </row>
    <row r="3773" spans="1:10" x14ac:dyDescent="0.25">
      <c r="A3773" t="str">
        <f t="shared" si="232"/>
        <v>2025</v>
      </c>
      <c r="B3773" t="str">
        <f t="shared" si="233"/>
        <v>03</v>
      </c>
      <c r="C3773" s="3">
        <f t="shared" si="234"/>
        <v>45717</v>
      </c>
      <c r="D3773">
        <v>202503</v>
      </c>
      <c r="E3773">
        <v>1254575</v>
      </c>
      <c r="F3773">
        <v>10973</v>
      </c>
      <c r="G3773" s="1">
        <f t="shared" si="235"/>
        <v>8.7463882191180283E-3</v>
      </c>
      <c r="H3773" t="s">
        <v>113</v>
      </c>
      <c r="I3773">
        <v>390</v>
      </c>
      <c r="J3773" t="s">
        <v>121</v>
      </c>
    </row>
    <row r="3774" spans="1:10" x14ac:dyDescent="0.25">
      <c r="A3774" t="str">
        <f t="shared" si="232"/>
        <v>2025</v>
      </c>
      <c r="B3774" t="str">
        <f t="shared" si="233"/>
        <v>03</v>
      </c>
      <c r="C3774" s="3">
        <f t="shared" si="234"/>
        <v>45717</v>
      </c>
      <c r="D3774">
        <v>202503</v>
      </c>
      <c r="E3774">
        <v>192852021</v>
      </c>
      <c r="F3774">
        <v>6239727</v>
      </c>
      <c r="G3774" s="1">
        <f t="shared" si="235"/>
        <v>3.2354999276880798E-2</v>
      </c>
      <c r="H3774" t="s">
        <v>122</v>
      </c>
      <c r="I3774">
        <v>410</v>
      </c>
      <c r="J3774" t="s">
        <v>123</v>
      </c>
    </row>
    <row r="3775" spans="1:10" x14ac:dyDescent="0.25">
      <c r="A3775" t="str">
        <f t="shared" si="232"/>
        <v>2025</v>
      </c>
      <c r="B3775" t="str">
        <f t="shared" si="233"/>
        <v>03</v>
      </c>
      <c r="C3775" s="3">
        <f t="shared" si="234"/>
        <v>45717</v>
      </c>
      <c r="D3775">
        <v>202503</v>
      </c>
      <c r="E3775">
        <v>235730668</v>
      </c>
      <c r="F3775">
        <v>821701</v>
      </c>
      <c r="G3775" s="1">
        <f t="shared" si="235"/>
        <v>3.4857619798540594E-3</v>
      </c>
      <c r="H3775" t="s">
        <v>122</v>
      </c>
      <c r="I3775">
        <v>421</v>
      </c>
      <c r="J3775" t="s">
        <v>124</v>
      </c>
    </row>
    <row r="3776" spans="1:10" x14ac:dyDescent="0.25">
      <c r="A3776" t="str">
        <f t="shared" si="232"/>
        <v>2025</v>
      </c>
      <c r="B3776" t="str">
        <f t="shared" si="233"/>
        <v>03</v>
      </c>
      <c r="C3776" s="3">
        <f t="shared" si="234"/>
        <v>45717</v>
      </c>
      <c r="D3776">
        <v>202503</v>
      </c>
      <c r="E3776">
        <v>68765621</v>
      </c>
      <c r="F3776">
        <v>13021318</v>
      </c>
      <c r="G3776" s="1">
        <f t="shared" si="235"/>
        <v>0.18935796420714357</v>
      </c>
      <c r="H3776" t="s">
        <v>122</v>
      </c>
      <c r="I3776">
        <v>422</v>
      </c>
      <c r="J3776" t="s">
        <v>125</v>
      </c>
    </row>
    <row r="3777" spans="1:10" x14ac:dyDescent="0.25">
      <c r="A3777" t="str">
        <f t="shared" si="232"/>
        <v>2025</v>
      </c>
      <c r="B3777" t="str">
        <f t="shared" si="233"/>
        <v>03</v>
      </c>
      <c r="C3777" s="3">
        <f t="shared" si="234"/>
        <v>45717</v>
      </c>
      <c r="D3777">
        <v>202503</v>
      </c>
      <c r="E3777">
        <v>704969090</v>
      </c>
      <c r="F3777">
        <v>9846435</v>
      </c>
      <c r="G3777" s="1">
        <f t="shared" si="235"/>
        <v>1.3967186845028907E-2</v>
      </c>
      <c r="H3777" t="s">
        <v>122</v>
      </c>
      <c r="I3777">
        <v>429</v>
      </c>
      <c r="J3777" t="s">
        <v>126</v>
      </c>
    </row>
    <row r="3778" spans="1:10" x14ac:dyDescent="0.25">
      <c r="A3778" t="str">
        <f t="shared" si="232"/>
        <v>2025</v>
      </c>
      <c r="B3778" t="str">
        <f t="shared" si="233"/>
        <v>03</v>
      </c>
      <c r="C3778" s="3">
        <f t="shared" si="234"/>
        <v>45717</v>
      </c>
      <c r="D3778">
        <v>202503</v>
      </c>
      <c r="E3778">
        <v>122671636</v>
      </c>
      <c r="F3778">
        <v>203936</v>
      </c>
      <c r="G3778" s="1">
        <f t="shared" si="235"/>
        <v>1.6624543916574162E-3</v>
      </c>
      <c r="H3778" t="s">
        <v>122</v>
      </c>
      <c r="I3778">
        <v>431</v>
      </c>
      <c r="J3778" t="s">
        <v>127</v>
      </c>
    </row>
    <row r="3779" spans="1:10" x14ac:dyDescent="0.25">
      <c r="A3779" t="str">
        <f t="shared" ref="A3779:A3842" si="236">LEFT(D3779,4)</f>
        <v>2025</v>
      </c>
      <c r="B3779" t="str">
        <f t="shared" ref="B3779:B3842" si="237">RIGHT(D3779,2)</f>
        <v>03</v>
      </c>
      <c r="C3779" s="3">
        <f t="shared" ref="C3779:C3842" si="238">DATE(A3779,B3779,1)</f>
        <v>45717</v>
      </c>
      <c r="D3779">
        <v>202503</v>
      </c>
      <c r="E3779">
        <v>240165167</v>
      </c>
      <c r="F3779">
        <v>4956191</v>
      </c>
      <c r="G3779" s="1">
        <f t="shared" ref="G3779:G3842" si="239">F3779/E3779</f>
        <v>2.0636593815455344E-2</v>
      </c>
      <c r="H3779" t="s">
        <v>122</v>
      </c>
      <c r="I3779">
        <v>432</v>
      </c>
      <c r="J3779" t="s">
        <v>128</v>
      </c>
    </row>
    <row r="3780" spans="1:10" x14ac:dyDescent="0.25">
      <c r="A3780" t="str">
        <f t="shared" si="236"/>
        <v>2025</v>
      </c>
      <c r="B3780" t="str">
        <f t="shared" si="237"/>
        <v>03</v>
      </c>
      <c r="C3780" s="3">
        <f t="shared" si="238"/>
        <v>45717</v>
      </c>
      <c r="D3780">
        <v>202503</v>
      </c>
      <c r="E3780">
        <v>4665841</v>
      </c>
      <c r="F3780">
        <v>154626</v>
      </c>
      <c r="G3780" s="1">
        <f t="shared" si="239"/>
        <v>3.3140006271109537E-2</v>
      </c>
      <c r="H3780" t="s">
        <v>122</v>
      </c>
      <c r="I3780">
        <v>433</v>
      </c>
      <c r="J3780" t="s">
        <v>129</v>
      </c>
    </row>
    <row r="3781" spans="1:10" x14ac:dyDescent="0.25">
      <c r="A3781" t="str">
        <f t="shared" si="236"/>
        <v>2025</v>
      </c>
      <c r="B3781" t="str">
        <f t="shared" si="237"/>
        <v>03</v>
      </c>
      <c r="C3781" s="3">
        <f t="shared" si="238"/>
        <v>45717</v>
      </c>
      <c r="D3781">
        <v>202503</v>
      </c>
      <c r="E3781">
        <v>19050583</v>
      </c>
      <c r="F3781">
        <v>167170</v>
      </c>
      <c r="G3781" s="1">
        <f t="shared" si="239"/>
        <v>8.7750595349234198E-3</v>
      </c>
      <c r="H3781" t="s">
        <v>122</v>
      </c>
      <c r="I3781">
        <v>439</v>
      </c>
      <c r="J3781" t="s">
        <v>130</v>
      </c>
    </row>
    <row r="3782" spans="1:10" x14ac:dyDescent="0.25">
      <c r="A3782" t="str">
        <f t="shared" si="236"/>
        <v>2025</v>
      </c>
      <c r="B3782" t="str">
        <f t="shared" si="237"/>
        <v>03</v>
      </c>
      <c r="C3782" s="3">
        <f t="shared" si="238"/>
        <v>45717</v>
      </c>
      <c r="D3782">
        <v>202503</v>
      </c>
      <c r="E3782">
        <v>1221467378</v>
      </c>
      <c r="F3782">
        <v>470202</v>
      </c>
      <c r="G3782" s="1">
        <f t="shared" si="239"/>
        <v>3.8494847137866009E-4</v>
      </c>
      <c r="H3782" t="s">
        <v>131</v>
      </c>
      <c r="I3782">
        <v>451</v>
      </c>
      <c r="J3782" t="s">
        <v>132</v>
      </c>
    </row>
    <row r="3783" spans="1:10" x14ac:dyDescent="0.25">
      <c r="A3783" t="str">
        <f t="shared" si="236"/>
        <v>2025</v>
      </c>
      <c r="B3783" t="str">
        <f t="shared" si="237"/>
        <v>03</v>
      </c>
      <c r="C3783" s="3">
        <f t="shared" si="238"/>
        <v>45717</v>
      </c>
      <c r="D3783">
        <v>202503</v>
      </c>
      <c r="E3783">
        <v>100802946</v>
      </c>
      <c r="F3783">
        <v>1563137</v>
      </c>
      <c r="G3783" s="1">
        <f t="shared" si="239"/>
        <v>1.55068583015421E-2</v>
      </c>
      <c r="H3783" t="s">
        <v>131</v>
      </c>
      <c r="I3783">
        <v>452</v>
      </c>
      <c r="J3783" t="s">
        <v>133</v>
      </c>
    </row>
    <row r="3784" spans="1:10" x14ac:dyDescent="0.25">
      <c r="A3784" t="str">
        <f t="shared" si="236"/>
        <v>2025</v>
      </c>
      <c r="B3784" t="str">
        <f t="shared" si="237"/>
        <v>03</v>
      </c>
      <c r="C3784" s="3">
        <f t="shared" si="238"/>
        <v>45717</v>
      </c>
      <c r="D3784">
        <v>202503</v>
      </c>
      <c r="E3784">
        <v>306404409</v>
      </c>
      <c r="F3784">
        <v>1412426</v>
      </c>
      <c r="G3784" s="1">
        <f t="shared" si="239"/>
        <v>4.609679098971451E-3</v>
      </c>
      <c r="H3784" t="s">
        <v>131</v>
      </c>
      <c r="I3784">
        <v>453</v>
      </c>
      <c r="J3784" t="s">
        <v>134</v>
      </c>
    </row>
    <row r="3785" spans="1:10" x14ac:dyDescent="0.25">
      <c r="A3785" t="str">
        <f t="shared" si="236"/>
        <v>2025</v>
      </c>
      <c r="B3785" t="str">
        <f t="shared" si="237"/>
        <v>03</v>
      </c>
      <c r="C3785" s="3">
        <f t="shared" si="238"/>
        <v>45717</v>
      </c>
      <c r="D3785">
        <v>202503</v>
      </c>
      <c r="E3785">
        <v>53585043</v>
      </c>
      <c r="F3785">
        <v>128008</v>
      </c>
      <c r="G3785" s="1">
        <f t="shared" si="239"/>
        <v>2.3888755673854736E-3</v>
      </c>
      <c r="H3785" t="s">
        <v>131</v>
      </c>
      <c r="I3785">
        <v>454</v>
      </c>
      <c r="J3785" t="s">
        <v>135</v>
      </c>
    </row>
    <row r="3786" spans="1:10" x14ac:dyDescent="0.25">
      <c r="A3786" t="str">
        <f t="shared" si="236"/>
        <v>2025</v>
      </c>
      <c r="B3786" t="str">
        <f t="shared" si="237"/>
        <v>03</v>
      </c>
      <c r="C3786" s="3">
        <f t="shared" si="238"/>
        <v>45717</v>
      </c>
      <c r="D3786">
        <v>202503</v>
      </c>
      <c r="E3786">
        <v>1711590569</v>
      </c>
      <c r="F3786">
        <v>26494878</v>
      </c>
      <c r="G3786" s="1">
        <f t="shared" si="239"/>
        <v>1.5479682162235612E-2</v>
      </c>
      <c r="H3786" t="s">
        <v>131</v>
      </c>
      <c r="I3786">
        <v>461</v>
      </c>
      <c r="J3786" t="s">
        <v>136</v>
      </c>
    </row>
    <row r="3787" spans="1:10" x14ac:dyDescent="0.25">
      <c r="A3787" t="str">
        <f t="shared" si="236"/>
        <v>2025</v>
      </c>
      <c r="B3787" t="str">
        <f t="shared" si="237"/>
        <v>03</v>
      </c>
      <c r="C3787" s="3">
        <f t="shared" si="238"/>
        <v>45717</v>
      </c>
      <c r="D3787">
        <v>202503</v>
      </c>
      <c r="E3787">
        <v>166158397</v>
      </c>
      <c r="F3787">
        <v>1807273</v>
      </c>
      <c r="G3787" s="1">
        <f t="shared" si="239"/>
        <v>1.0876808109794174E-2</v>
      </c>
      <c r="H3787" t="s">
        <v>131</v>
      </c>
      <c r="I3787">
        <v>462</v>
      </c>
      <c r="J3787" t="s">
        <v>137</v>
      </c>
    </row>
    <row r="3788" spans="1:10" x14ac:dyDescent="0.25">
      <c r="A3788" t="str">
        <f t="shared" si="236"/>
        <v>2025</v>
      </c>
      <c r="B3788" t="str">
        <f t="shared" si="237"/>
        <v>03</v>
      </c>
      <c r="C3788" s="3">
        <f t="shared" si="238"/>
        <v>45717</v>
      </c>
      <c r="D3788">
        <v>202503</v>
      </c>
      <c r="E3788">
        <v>561495212</v>
      </c>
      <c r="F3788">
        <v>9205981</v>
      </c>
      <c r="G3788" s="1">
        <f t="shared" si="239"/>
        <v>1.6395475514758263E-2</v>
      </c>
      <c r="H3788" t="s">
        <v>131</v>
      </c>
      <c r="I3788">
        <v>463</v>
      </c>
      <c r="J3788" t="s">
        <v>138</v>
      </c>
    </row>
    <row r="3789" spans="1:10" x14ac:dyDescent="0.25">
      <c r="A3789" t="str">
        <f t="shared" si="236"/>
        <v>2025</v>
      </c>
      <c r="B3789" t="str">
        <f t="shared" si="237"/>
        <v>03</v>
      </c>
      <c r="C3789" s="3">
        <f t="shared" si="238"/>
        <v>45717</v>
      </c>
      <c r="D3789">
        <v>202503</v>
      </c>
      <c r="E3789">
        <v>737940509</v>
      </c>
      <c r="F3789">
        <v>3490521</v>
      </c>
      <c r="G3789" s="1">
        <f t="shared" si="239"/>
        <v>4.7300845494036969E-3</v>
      </c>
      <c r="H3789" t="s">
        <v>131</v>
      </c>
      <c r="I3789">
        <v>464</v>
      </c>
      <c r="J3789" t="s">
        <v>139</v>
      </c>
    </row>
    <row r="3790" spans="1:10" x14ac:dyDescent="0.25">
      <c r="A3790" t="str">
        <f t="shared" si="236"/>
        <v>2025</v>
      </c>
      <c r="B3790" t="str">
        <f t="shared" si="237"/>
        <v>03</v>
      </c>
      <c r="C3790" s="3">
        <f t="shared" si="238"/>
        <v>45717</v>
      </c>
      <c r="D3790">
        <v>202503</v>
      </c>
      <c r="E3790">
        <v>738612988</v>
      </c>
      <c r="F3790">
        <v>1518028</v>
      </c>
      <c r="G3790" s="1">
        <f t="shared" si="239"/>
        <v>2.0552414114873379E-3</v>
      </c>
      <c r="H3790" t="s">
        <v>131</v>
      </c>
      <c r="I3790">
        <v>465</v>
      </c>
      <c r="J3790" t="s">
        <v>140</v>
      </c>
    </row>
    <row r="3791" spans="1:10" x14ac:dyDescent="0.25">
      <c r="A3791" t="str">
        <f t="shared" si="236"/>
        <v>2025</v>
      </c>
      <c r="B3791" t="str">
        <f t="shared" si="237"/>
        <v>03</v>
      </c>
      <c r="C3791" s="3">
        <f t="shared" si="238"/>
        <v>45717</v>
      </c>
      <c r="D3791">
        <v>202503</v>
      </c>
      <c r="E3791">
        <v>1239995927</v>
      </c>
      <c r="F3791">
        <v>15313435</v>
      </c>
      <c r="G3791" s="1">
        <f t="shared" si="239"/>
        <v>1.2349584919241431E-2</v>
      </c>
      <c r="H3791" t="s">
        <v>131</v>
      </c>
      <c r="I3791">
        <v>466</v>
      </c>
      <c r="J3791" t="s">
        <v>141</v>
      </c>
    </row>
    <row r="3792" spans="1:10" x14ac:dyDescent="0.25">
      <c r="A3792" t="str">
        <f t="shared" si="236"/>
        <v>2025</v>
      </c>
      <c r="B3792" t="str">
        <f t="shared" si="237"/>
        <v>03</v>
      </c>
      <c r="C3792" s="3">
        <f t="shared" si="238"/>
        <v>45717</v>
      </c>
      <c r="D3792">
        <v>202503</v>
      </c>
      <c r="E3792">
        <v>303376877</v>
      </c>
      <c r="F3792">
        <v>1523388</v>
      </c>
      <c r="G3792" s="1">
        <f t="shared" si="239"/>
        <v>5.0214374116587662E-3</v>
      </c>
      <c r="H3792" t="s">
        <v>131</v>
      </c>
      <c r="I3792">
        <v>469</v>
      </c>
      <c r="J3792" t="s">
        <v>142</v>
      </c>
    </row>
    <row r="3793" spans="1:10" x14ac:dyDescent="0.25">
      <c r="A3793" t="str">
        <f t="shared" si="236"/>
        <v>2025</v>
      </c>
      <c r="B3793" t="str">
        <f t="shared" si="237"/>
        <v>03</v>
      </c>
      <c r="C3793" s="3">
        <f t="shared" si="238"/>
        <v>45717</v>
      </c>
      <c r="D3793">
        <v>202503</v>
      </c>
      <c r="E3793">
        <v>414112239</v>
      </c>
      <c r="F3793">
        <v>3758980</v>
      </c>
      <c r="G3793" s="1">
        <f t="shared" si="239"/>
        <v>9.0772009276451262E-3</v>
      </c>
      <c r="H3793" t="s">
        <v>131</v>
      </c>
      <c r="I3793">
        <v>471</v>
      </c>
      <c r="J3793" t="s">
        <v>143</v>
      </c>
    </row>
    <row r="3794" spans="1:10" x14ac:dyDescent="0.25">
      <c r="A3794" t="str">
        <f t="shared" si="236"/>
        <v>2025</v>
      </c>
      <c r="B3794" t="str">
        <f t="shared" si="237"/>
        <v>03</v>
      </c>
      <c r="C3794" s="3">
        <f t="shared" si="238"/>
        <v>45717</v>
      </c>
      <c r="D3794">
        <v>202503</v>
      </c>
      <c r="E3794">
        <v>407574606</v>
      </c>
      <c r="F3794">
        <v>7525380</v>
      </c>
      <c r="G3794" s="1">
        <f t="shared" si="239"/>
        <v>1.8463809788973946E-2</v>
      </c>
      <c r="H3794" t="s">
        <v>131</v>
      </c>
      <c r="I3794">
        <v>472</v>
      </c>
      <c r="J3794" t="s">
        <v>144</v>
      </c>
    </row>
    <row r="3795" spans="1:10" x14ac:dyDescent="0.25">
      <c r="A3795" t="str">
        <f t="shared" si="236"/>
        <v>2025</v>
      </c>
      <c r="B3795" t="str">
        <f t="shared" si="237"/>
        <v>03</v>
      </c>
      <c r="C3795" s="3">
        <f t="shared" si="238"/>
        <v>45717</v>
      </c>
      <c r="D3795">
        <v>202503</v>
      </c>
      <c r="E3795">
        <v>291716014</v>
      </c>
      <c r="F3795">
        <v>645310</v>
      </c>
      <c r="G3795" s="1">
        <f t="shared" si="239"/>
        <v>2.2121171585732691E-3</v>
      </c>
      <c r="H3795" t="s">
        <v>131</v>
      </c>
      <c r="I3795">
        <v>473</v>
      </c>
      <c r="J3795" t="s">
        <v>145</v>
      </c>
    </row>
    <row r="3796" spans="1:10" x14ac:dyDescent="0.25">
      <c r="A3796" t="str">
        <f t="shared" si="236"/>
        <v>2025</v>
      </c>
      <c r="B3796" t="str">
        <f t="shared" si="237"/>
        <v>03</v>
      </c>
      <c r="C3796" s="3">
        <f t="shared" si="238"/>
        <v>45717</v>
      </c>
      <c r="D3796">
        <v>202503</v>
      </c>
      <c r="E3796">
        <v>19759246</v>
      </c>
      <c r="F3796">
        <v>299565</v>
      </c>
      <c r="G3796" s="1">
        <f t="shared" si="239"/>
        <v>1.5160750567101599E-2</v>
      </c>
      <c r="H3796" t="s">
        <v>131</v>
      </c>
      <c r="I3796">
        <v>474</v>
      </c>
      <c r="J3796" t="s">
        <v>146</v>
      </c>
    </row>
    <row r="3797" spans="1:10" x14ac:dyDescent="0.25">
      <c r="A3797" t="str">
        <f t="shared" si="236"/>
        <v>2025</v>
      </c>
      <c r="B3797" t="str">
        <f t="shared" si="237"/>
        <v>03</v>
      </c>
      <c r="C3797" s="3">
        <f t="shared" si="238"/>
        <v>45717</v>
      </c>
      <c r="D3797">
        <v>202503</v>
      </c>
      <c r="E3797">
        <v>910578597</v>
      </c>
      <c r="F3797">
        <v>8312386</v>
      </c>
      <c r="G3797" s="1">
        <f t="shared" si="239"/>
        <v>9.1286859007954479E-3</v>
      </c>
      <c r="H3797" t="s">
        <v>131</v>
      </c>
      <c r="I3797">
        <v>475</v>
      </c>
      <c r="J3797" t="s">
        <v>147</v>
      </c>
    </row>
    <row r="3798" spans="1:10" x14ac:dyDescent="0.25">
      <c r="A3798" t="str">
        <f t="shared" si="236"/>
        <v>2025</v>
      </c>
      <c r="B3798" t="str">
        <f t="shared" si="237"/>
        <v>03</v>
      </c>
      <c r="C3798" s="3">
        <f t="shared" si="238"/>
        <v>45717</v>
      </c>
      <c r="D3798">
        <v>202503</v>
      </c>
      <c r="E3798">
        <v>24962969</v>
      </c>
      <c r="F3798">
        <v>364768</v>
      </c>
      <c r="G3798" s="1">
        <f t="shared" si="239"/>
        <v>1.4612364418671513E-2</v>
      </c>
      <c r="H3798" t="s">
        <v>131</v>
      </c>
      <c r="I3798">
        <v>476</v>
      </c>
      <c r="J3798" t="s">
        <v>148</v>
      </c>
    </row>
    <row r="3799" spans="1:10" x14ac:dyDescent="0.25">
      <c r="A3799" t="str">
        <f t="shared" si="236"/>
        <v>2025</v>
      </c>
      <c r="B3799" t="str">
        <f t="shared" si="237"/>
        <v>03</v>
      </c>
      <c r="C3799" s="3">
        <f t="shared" si="238"/>
        <v>45717</v>
      </c>
      <c r="D3799">
        <v>202503</v>
      </c>
      <c r="E3799">
        <v>753751088</v>
      </c>
      <c r="F3799">
        <v>5648099</v>
      </c>
      <c r="G3799" s="1">
        <f t="shared" si="239"/>
        <v>7.4933211904033761E-3</v>
      </c>
      <c r="H3799" t="s">
        <v>131</v>
      </c>
      <c r="I3799">
        <v>477</v>
      </c>
      <c r="J3799" t="s">
        <v>149</v>
      </c>
    </row>
    <row r="3800" spans="1:10" x14ac:dyDescent="0.25">
      <c r="A3800" t="str">
        <f t="shared" si="236"/>
        <v>2025</v>
      </c>
      <c r="B3800" t="str">
        <f t="shared" si="237"/>
        <v>03</v>
      </c>
      <c r="C3800" s="3">
        <f t="shared" si="238"/>
        <v>45717</v>
      </c>
      <c r="D3800">
        <v>202503</v>
      </c>
      <c r="E3800">
        <v>4638056</v>
      </c>
      <c r="F3800">
        <v>221154</v>
      </c>
      <c r="G3800" s="1">
        <f t="shared" si="239"/>
        <v>4.7682477313771114E-2</v>
      </c>
      <c r="H3800" t="s">
        <v>131</v>
      </c>
      <c r="I3800">
        <v>478</v>
      </c>
      <c r="J3800" t="s">
        <v>150</v>
      </c>
    </row>
    <row r="3801" spans="1:10" x14ac:dyDescent="0.25">
      <c r="A3801" t="str">
        <f t="shared" si="236"/>
        <v>2025</v>
      </c>
      <c r="B3801" t="str">
        <f t="shared" si="237"/>
        <v>03</v>
      </c>
      <c r="C3801" s="3">
        <f t="shared" si="238"/>
        <v>45717</v>
      </c>
      <c r="D3801">
        <v>202503</v>
      </c>
      <c r="E3801">
        <v>41323851</v>
      </c>
      <c r="F3801">
        <v>509181</v>
      </c>
      <c r="G3801" s="1">
        <f t="shared" si="239"/>
        <v>1.232172190341118E-2</v>
      </c>
      <c r="H3801" t="s">
        <v>131</v>
      </c>
      <c r="I3801">
        <v>479</v>
      </c>
      <c r="J3801" t="s">
        <v>151</v>
      </c>
    </row>
    <row r="3802" spans="1:10" x14ac:dyDescent="0.25">
      <c r="A3802" t="str">
        <f t="shared" si="236"/>
        <v>2025</v>
      </c>
      <c r="B3802" t="str">
        <f t="shared" si="237"/>
        <v>03</v>
      </c>
      <c r="C3802" s="3">
        <f t="shared" si="238"/>
        <v>45717</v>
      </c>
      <c r="D3802">
        <v>202503</v>
      </c>
      <c r="E3802">
        <v>32591220</v>
      </c>
      <c r="F3802">
        <v>86685</v>
      </c>
      <c r="G3802" s="1">
        <f t="shared" si="239"/>
        <v>2.6597654214846819E-3</v>
      </c>
      <c r="H3802" t="s">
        <v>152</v>
      </c>
      <c r="I3802">
        <v>491</v>
      </c>
      <c r="J3802" t="s">
        <v>153</v>
      </c>
    </row>
    <row r="3803" spans="1:10" x14ac:dyDescent="0.25">
      <c r="A3803" t="str">
        <f t="shared" si="236"/>
        <v>2025</v>
      </c>
      <c r="B3803" t="str">
        <f t="shared" si="237"/>
        <v>03</v>
      </c>
      <c r="C3803" s="3">
        <f t="shared" si="238"/>
        <v>45717</v>
      </c>
      <c r="D3803">
        <v>202503</v>
      </c>
      <c r="E3803">
        <v>1955532486</v>
      </c>
      <c r="F3803">
        <v>7670959</v>
      </c>
      <c r="G3803" s="1">
        <f t="shared" si="239"/>
        <v>3.9226957644108397E-3</v>
      </c>
      <c r="H3803" t="s">
        <v>152</v>
      </c>
      <c r="I3803">
        <v>492</v>
      </c>
      <c r="J3803" t="s">
        <v>154</v>
      </c>
    </row>
    <row r="3804" spans="1:10" x14ac:dyDescent="0.25">
      <c r="A3804" t="str">
        <f t="shared" si="236"/>
        <v>2025</v>
      </c>
      <c r="B3804" t="str">
        <f t="shared" si="237"/>
        <v>03</v>
      </c>
      <c r="C3804" s="3">
        <f t="shared" si="238"/>
        <v>45717</v>
      </c>
      <c r="D3804">
        <v>202503</v>
      </c>
      <c r="E3804">
        <v>76652914</v>
      </c>
      <c r="F3804">
        <v>1122</v>
      </c>
      <c r="G3804" s="1">
        <f t="shared" si="239"/>
        <v>1.463740830518198E-5</v>
      </c>
      <c r="H3804" t="s">
        <v>152</v>
      </c>
      <c r="I3804">
        <v>493</v>
      </c>
      <c r="J3804" t="s">
        <v>155</v>
      </c>
    </row>
    <row r="3805" spans="1:10" x14ac:dyDescent="0.25">
      <c r="A3805" t="str">
        <f t="shared" si="236"/>
        <v>2025</v>
      </c>
      <c r="B3805" t="str">
        <f t="shared" si="237"/>
        <v>03</v>
      </c>
      <c r="C3805" s="3">
        <f t="shared" si="238"/>
        <v>45717</v>
      </c>
      <c r="D3805">
        <v>202503</v>
      </c>
      <c r="E3805">
        <v>6319646</v>
      </c>
      <c r="F3805">
        <v>11147</v>
      </c>
      <c r="G3805" s="1">
        <f t="shared" si="239"/>
        <v>1.7638646215310161E-3</v>
      </c>
      <c r="H3805" t="s">
        <v>152</v>
      </c>
      <c r="I3805">
        <v>501</v>
      </c>
      <c r="J3805" t="s">
        <v>156</v>
      </c>
    </row>
    <row r="3806" spans="1:10" x14ac:dyDescent="0.25">
      <c r="A3806" t="str">
        <f t="shared" si="236"/>
        <v>2025</v>
      </c>
      <c r="B3806" t="str">
        <f t="shared" si="237"/>
        <v>03</v>
      </c>
      <c r="C3806" s="3">
        <f t="shared" si="238"/>
        <v>45717</v>
      </c>
      <c r="D3806">
        <v>202503</v>
      </c>
      <c r="E3806">
        <v>3666573</v>
      </c>
      <c r="F3806">
        <v>57904</v>
      </c>
      <c r="G3806" s="1">
        <f t="shared" si="239"/>
        <v>1.5792403424123833E-2</v>
      </c>
      <c r="H3806" t="s">
        <v>152</v>
      </c>
      <c r="I3806">
        <v>502</v>
      </c>
      <c r="J3806" t="s">
        <v>157</v>
      </c>
    </row>
    <row r="3807" spans="1:10" x14ac:dyDescent="0.25">
      <c r="A3807" t="str">
        <f t="shared" si="236"/>
        <v>2025</v>
      </c>
      <c r="B3807" t="str">
        <f t="shared" si="237"/>
        <v>03</v>
      </c>
      <c r="C3807" s="3">
        <f t="shared" si="238"/>
        <v>45717</v>
      </c>
      <c r="D3807">
        <v>202503</v>
      </c>
      <c r="E3807">
        <v>176095681</v>
      </c>
      <c r="F3807">
        <v>23849</v>
      </c>
      <c r="G3807" s="1">
        <f t="shared" si="239"/>
        <v>1.354320552586409E-4</v>
      </c>
      <c r="H3807" t="s">
        <v>152</v>
      </c>
      <c r="I3807">
        <v>511</v>
      </c>
      <c r="J3807" t="s">
        <v>158</v>
      </c>
    </row>
    <row r="3808" spans="1:10" x14ac:dyDescent="0.25">
      <c r="A3808" t="str">
        <f t="shared" si="236"/>
        <v>2025</v>
      </c>
      <c r="B3808" t="str">
        <f t="shared" si="237"/>
        <v>03</v>
      </c>
      <c r="C3808" s="3">
        <f t="shared" si="238"/>
        <v>45717</v>
      </c>
      <c r="D3808">
        <v>202503</v>
      </c>
      <c r="E3808">
        <v>1569251</v>
      </c>
      <c r="F3808">
        <v>3299</v>
      </c>
      <c r="G3808" s="1">
        <f t="shared" si="239"/>
        <v>2.1022768186861121E-3</v>
      </c>
      <c r="H3808" t="s">
        <v>152</v>
      </c>
      <c r="I3808">
        <v>512</v>
      </c>
      <c r="J3808" t="s">
        <v>159</v>
      </c>
    </row>
    <row r="3809" spans="1:10" x14ac:dyDescent="0.25">
      <c r="A3809" t="str">
        <f t="shared" si="236"/>
        <v>2025</v>
      </c>
      <c r="B3809" t="str">
        <f t="shared" si="237"/>
        <v>03</v>
      </c>
      <c r="C3809" s="3">
        <f t="shared" si="238"/>
        <v>45717</v>
      </c>
      <c r="D3809">
        <v>202503</v>
      </c>
      <c r="E3809">
        <v>41672520</v>
      </c>
      <c r="F3809">
        <v>25832</v>
      </c>
      <c r="G3809" s="1">
        <f t="shared" si="239"/>
        <v>6.1988091912848085E-4</v>
      </c>
      <c r="H3809" t="s">
        <v>152</v>
      </c>
      <c r="I3809">
        <v>521</v>
      </c>
      <c r="J3809" t="s">
        <v>160</v>
      </c>
    </row>
    <row r="3810" spans="1:10" x14ac:dyDescent="0.25">
      <c r="A3810" t="str">
        <f t="shared" si="236"/>
        <v>2025</v>
      </c>
      <c r="B3810" t="str">
        <f t="shared" si="237"/>
        <v>03</v>
      </c>
      <c r="C3810" s="3">
        <f t="shared" si="238"/>
        <v>45717</v>
      </c>
      <c r="D3810">
        <v>202503</v>
      </c>
      <c r="E3810">
        <v>56617090</v>
      </c>
      <c r="F3810">
        <v>209055</v>
      </c>
      <c r="G3810" s="1">
        <f t="shared" si="239"/>
        <v>3.6924363297371871E-3</v>
      </c>
      <c r="H3810" t="s">
        <v>152</v>
      </c>
      <c r="I3810">
        <v>522</v>
      </c>
      <c r="J3810" t="s">
        <v>161</v>
      </c>
    </row>
    <row r="3811" spans="1:10" x14ac:dyDescent="0.25">
      <c r="A3811" t="str">
        <f t="shared" si="236"/>
        <v>2025</v>
      </c>
      <c r="B3811" t="str">
        <f t="shared" si="237"/>
        <v>03</v>
      </c>
      <c r="C3811" s="3">
        <f t="shared" si="238"/>
        <v>45717</v>
      </c>
      <c r="D3811">
        <v>202503</v>
      </c>
      <c r="E3811">
        <v>208118599</v>
      </c>
      <c r="F3811">
        <v>7626287</v>
      </c>
      <c r="G3811" s="1">
        <f t="shared" si="239"/>
        <v>3.6643947425381233E-2</v>
      </c>
      <c r="H3811" t="s">
        <v>152</v>
      </c>
      <c r="I3811">
        <v>523</v>
      </c>
      <c r="J3811" t="s">
        <v>162</v>
      </c>
    </row>
    <row r="3812" spans="1:10" x14ac:dyDescent="0.25">
      <c r="A3812" t="str">
        <f t="shared" si="236"/>
        <v>2025</v>
      </c>
      <c r="B3812" t="str">
        <f t="shared" si="237"/>
        <v>03</v>
      </c>
      <c r="C3812" s="3">
        <f t="shared" si="238"/>
        <v>45717</v>
      </c>
      <c r="D3812">
        <v>202503</v>
      </c>
      <c r="E3812">
        <v>54738465</v>
      </c>
      <c r="F3812">
        <v>173439</v>
      </c>
      <c r="G3812" s="1">
        <f t="shared" si="239"/>
        <v>3.1685031723121941E-3</v>
      </c>
      <c r="H3812" t="s">
        <v>152</v>
      </c>
      <c r="I3812">
        <v>524</v>
      </c>
      <c r="J3812" t="s">
        <v>163</v>
      </c>
    </row>
    <row r="3813" spans="1:10" x14ac:dyDescent="0.25">
      <c r="A3813" t="str">
        <f t="shared" si="236"/>
        <v>2025</v>
      </c>
      <c r="B3813" t="str">
        <f t="shared" si="237"/>
        <v>03</v>
      </c>
      <c r="C3813" s="3">
        <f t="shared" si="238"/>
        <v>45717</v>
      </c>
      <c r="D3813">
        <v>202503</v>
      </c>
      <c r="E3813">
        <v>19153021</v>
      </c>
      <c r="F3813">
        <v>292429</v>
      </c>
      <c r="G3813" s="1">
        <f t="shared" si="239"/>
        <v>1.5268035261904636E-2</v>
      </c>
      <c r="H3813" t="s">
        <v>152</v>
      </c>
      <c r="I3813">
        <v>530</v>
      </c>
      <c r="J3813" t="s">
        <v>164</v>
      </c>
    </row>
    <row r="3814" spans="1:10" x14ac:dyDescent="0.25">
      <c r="A3814" t="str">
        <f t="shared" si="236"/>
        <v>2025</v>
      </c>
      <c r="B3814" t="str">
        <f t="shared" si="237"/>
        <v>03</v>
      </c>
      <c r="C3814" s="3">
        <f t="shared" si="238"/>
        <v>45717</v>
      </c>
      <c r="D3814">
        <v>202503</v>
      </c>
      <c r="E3814">
        <v>123804549</v>
      </c>
      <c r="F3814">
        <v>1388613</v>
      </c>
      <c r="G3814" s="1">
        <f t="shared" si="239"/>
        <v>1.1216171063310444E-2</v>
      </c>
      <c r="H3814" t="s">
        <v>165</v>
      </c>
      <c r="I3814">
        <v>551</v>
      </c>
      <c r="J3814" t="s">
        <v>166</v>
      </c>
    </row>
    <row r="3815" spans="1:10" x14ac:dyDescent="0.25">
      <c r="A3815" t="str">
        <f t="shared" si="236"/>
        <v>2025</v>
      </c>
      <c r="B3815" t="str">
        <f t="shared" si="237"/>
        <v>03</v>
      </c>
      <c r="C3815" s="3">
        <f t="shared" si="238"/>
        <v>45717</v>
      </c>
      <c r="D3815">
        <v>202503</v>
      </c>
      <c r="E3815">
        <v>2204275</v>
      </c>
      <c r="F3815">
        <v>60067</v>
      </c>
      <c r="G3815" s="1">
        <f t="shared" si="239"/>
        <v>2.7250229667350943E-2</v>
      </c>
      <c r="H3815" t="s">
        <v>165</v>
      </c>
      <c r="I3815">
        <v>552</v>
      </c>
      <c r="J3815" t="s">
        <v>167</v>
      </c>
    </row>
    <row r="3816" spans="1:10" x14ac:dyDescent="0.25">
      <c r="A3816" t="str">
        <f t="shared" si="236"/>
        <v>2025</v>
      </c>
      <c r="B3816" t="str">
        <f t="shared" si="237"/>
        <v>03</v>
      </c>
      <c r="C3816" s="3">
        <f t="shared" si="238"/>
        <v>45717</v>
      </c>
      <c r="D3816">
        <v>202503</v>
      </c>
      <c r="E3816">
        <v>195364510</v>
      </c>
      <c r="F3816">
        <v>3267750</v>
      </c>
      <c r="G3816" s="1">
        <f t="shared" si="239"/>
        <v>1.6726425899975386E-2</v>
      </c>
      <c r="H3816" t="s">
        <v>165</v>
      </c>
      <c r="I3816">
        <v>561</v>
      </c>
      <c r="J3816" t="s">
        <v>168</v>
      </c>
    </row>
    <row r="3817" spans="1:10" x14ac:dyDescent="0.25">
      <c r="A3817" t="str">
        <f t="shared" si="236"/>
        <v>2025</v>
      </c>
      <c r="B3817" t="str">
        <f t="shared" si="237"/>
        <v>03</v>
      </c>
      <c r="C3817" s="3">
        <f t="shared" si="238"/>
        <v>45717</v>
      </c>
      <c r="D3817">
        <v>202503</v>
      </c>
      <c r="E3817">
        <v>15188647</v>
      </c>
      <c r="F3817">
        <v>378101</v>
      </c>
      <c r="G3817" s="1">
        <f t="shared" si="239"/>
        <v>2.4893659059954453E-2</v>
      </c>
      <c r="H3817" t="s">
        <v>165</v>
      </c>
      <c r="I3817">
        <v>562</v>
      </c>
      <c r="J3817" t="s">
        <v>169</v>
      </c>
    </row>
    <row r="3818" spans="1:10" x14ac:dyDescent="0.25">
      <c r="A3818" t="str">
        <f t="shared" si="236"/>
        <v>2025</v>
      </c>
      <c r="B3818" t="str">
        <f t="shared" si="237"/>
        <v>03</v>
      </c>
      <c r="C3818" s="3">
        <f t="shared" si="238"/>
        <v>45717</v>
      </c>
      <c r="D3818">
        <v>202503</v>
      </c>
      <c r="E3818">
        <v>5059574</v>
      </c>
      <c r="F3818">
        <v>49868</v>
      </c>
      <c r="G3818" s="1">
        <f t="shared" si="239"/>
        <v>9.8561657562474623E-3</v>
      </c>
      <c r="H3818" t="s">
        <v>152</v>
      </c>
      <c r="I3818">
        <v>581</v>
      </c>
      <c r="J3818" t="s">
        <v>170</v>
      </c>
    </row>
    <row r="3819" spans="1:10" x14ac:dyDescent="0.25">
      <c r="A3819" t="str">
        <f t="shared" si="236"/>
        <v>2025</v>
      </c>
      <c r="B3819" t="str">
        <f t="shared" si="237"/>
        <v>03</v>
      </c>
      <c r="C3819" s="3">
        <f t="shared" si="238"/>
        <v>45717</v>
      </c>
      <c r="D3819">
        <v>202503</v>
      </c>
      <c r="E3819">
        <v>11865630</v>
      </c>
      <c r="F3819">
        <v>76261</v>
      </c>
      <c r="G3819" s="1">
        <f t="shared" si="239"/>
        <v>6.4270502282643234E-3</v>
      </c>
      <c r="H3819" t="s">
        <v>152</v>
      </c>
      <c r="I3819">
        <v>591</v>
      </c>
      <c r="J3819" t="s">
        <v>171</v>
      </c>
    </row>
    <row r="3820" spans="1:10" x14ac:dyDescent="0.25">
      <c r="A3820" t="str">
        <f t="shared" si="236"/>
        <v>2025</v>
      </c>
      <c r="B3820" t="str">
        <f t="shared" si="237"/>
        <v>03</v>
      </c>
      <c r="C3820" s="3">
        <f t="shared" si="238"/>
        <v>45717</v>
      </c>
      <c r="D3820">
        <v>202503</v>
      </c>
      <c r="E3820">
        <v>1367469</v>
      </c>
      <c r="F3820">
        <v>3484</v>
      </c>
      <c r="G3820" s="1">
        <f t="shared" si="239"/>
        <v>2.5477725637656139E-3</v>
      </c>
      <c r="H3820" t="s">
        <v>152</v>
      </c>
      <c r="I3820">
        <v>592</v>
      </c>
      <c r="J3820" t="s">
        <v>172</v>
      </c>
    </row>
    <row r="3821" spans="1:10" x14ac:dyDescent="0.25">
      <c r="A3821" t="str">
        <f t="shared" si="236"/>
        <v>2025</v>
      </c>
      <c r="B3821" t="str">
        <f t="shared" si="237"/>
        <v>03</v>
      </c>
      <c r="C3821" s="3">
        <f t="shared" si="238"/>
        <v>45717</v>
      </c>
      <c r="D3821">
        <v>202503</v>
      </c>
      <c r="E3821">
        <v>1975213</v>
      </c>
      <c r="F3821">
        <v>45895</v>
      </c>
      <c r="G3821" s="1">
        <f t="shared" si="239"/>
        <v>2.3235468782354107E-2</v>
      </c>
      <c r="H3821" t="s">
        <v>152</v>
      </c>
      <c r="I3821">
        <v>601</v>
      </c>
      <c r="J3821" t="s">
        <v>173</v>
      </c>
    </row>
    <row r="3822" spans="1:10" x14ac:dyDescent="0.25">
      <c r="A3822" t="str">
        <f t="shared" si="236"/>
        <v>2025</v>
      </c>
      <c r="B3822" t="str">
        <f t="shared" si="237"/>
        <v>03</v>
      </c>
      <c r="C3822" s="3">
        <f t="shared" si="238"/>
        <v>45717</v>
      </c>
      <c r="D3822">
        <v>202503</v>
      </c>
      <c r="E3822">
        <v>43126183</v>
      </c>
      <c r="F3822">
        <v>47186</v>
      </c>
      <c r="G3822" s="1">
        <f t="shared" si="239"/>
        <v>1.0941381016724805E-3</v>
      </c>
      <c r="H3822" t="s">
        <v>152</v>
      </c>
      <c r="I3822">
        <v>602</v>
      </c>
      <c r="J3822" t="s">
        <v>174</v>
      </c>
    </row>
    <row r="3823" spans="1:10" x14ac:dyDescent="0.25">
      <c r="A3823" t="str">
        <f t="shared" si="236"/>
        <v>2025</v>
      </c>
      <c r="B3823" t="str">
        <f t="shared" si="237"/>
        <v>03</v>
      </c>
      <c r="C3823" s="3">
        <f t="shared" si="238"/>
        <v>45717</v>
      </c>
      <c r="D3823">
        <v>202503</v>
      </c>
      <c r="E3823">
        <v>789560</v>
      </c>
      <c r="F3823">
        <v>1494</v>
      </c>
      <c r="G3823" s="1">
        <f t="shared" si="239"/>
        <v>1.8921931202188561E-3</v>
      </c>
      <c r="H3823" t="s">
        <v>152</v>
      </c>
      <c r="I3823">
        <v>611</v>
      </c>
      <c r="J3823" t="s">
        <v>175</v>
      </c>
    </row>
    <row r="3824" spans="1:10" x14ac:dyDescent="0.25">
      <c r="A3824" t="str">
        <f t="shared" si="236"/>
        <v>2025</v>
      </c>
      <c r="B3824" t="str">
        <f t="shared" si="237"/>
        <v>03</v>
      </c>
      <c r="C3824" s="3">
        <f t="shared" si="238"/>
        <v>45717</v>
      </c>
      <c r="D3824">
        <v>202503</v>
      </c>
      <c r="E3824">
        <v>643931336</v>
      </c>
      <c r="F3824">
        <v>1006914</v>
      </c>
      <c r="G3824" s="1">
        <f t="shared" si="239"/>
        <v>1.563697779106063E-3</v>
      </c>
      <c r="H3824" t="s">
        <v>152</v>
      </c>
      <c r="I3824">
        <v>612</v>
      </c>
      <c r="J3824" t="s">
        <v>176</v>
      </c>
    </row>
    <row r="3825" spans="1:10" x14ac:dyDescent="0.25">
      <c r="A3825" t="str">
        <f t="shared" si="236"/>
        <v>2025</v>
      </c>
      <c r="B3825" t="str">
        <f t="shared" si="237"/>
        <v>03</v>
      </c>
      <c r="C3825" s="3">
        <f t="shared" si="238"/>
        <v>45717</v>
      </c>
      <c r="D3825">
        <v>202503</v>
      </c>
      <c r="E3825">
        <v>1060065</v>
      </c>
      <c r="F3825">
        <v>2344</v>
      </c>
      <c r="G3825" s="1">
        <f t="shared" si="239"/>
        <v>2.2111851631739562E-3</v>
      </c>
      <c r="H3825" t="s">
        <v>152</v>
      </c>
      <c r="I3825">
        <v>613</v>
      </c>
      <c r="J3825" t="s">
        <v>177</v>
      </c>
    </row>
    <row r="3826" spans="1:10" x14ac:dyDescent="0.25">
      <c r="A3826" t="str">
        <f t="shared" si="236"/>
        <v>2025</v>
      </c>
      <c r="B3826" t="str">
        <f t="shared" si="237"/>
        <v>03</v>
      </c>
      <c r="C3826" s="3">
        <f t="shared" si="238"/>
        <v>45717</v>
      </c>
      <c r="D3826">
        <v>202503</v>
      </c>
      <c r="E3826">
        <v>5607536</v>
      </c>
      <c r="F3826">
        <v>117148</v>
      </c>
      <c r="G3826" s="1">
        <f t="shared" si="239"/>
        <v>2.0891172165457342E-2</v>
      </c>
      <c r="H3826" t="s">
        <v>152</v>
      </c>
      <c r="I3826">
        <v>614</v>
      </c>
      <c r="J3826" t="s">
        <v>178</v>
      </c>
    </row>
    <row r="3827" spans="1:10" x14ac:dyDescent="0.25">
      <c r="A3827" t="str">
        <f t="shared" si="236"/>
        <v>2025</v>
      </c>
      <c r="B3827" t="str">
        <f t="shared" si="237"/>
        <v>03</v>
      </c>
      <c r="C3827" s="3">
        <f t="shared" si="238"/>
        <v>45717</v>
      </c>
      <c r="D3827">
        <v>202503</v>
      </c>
      <c r="E3827">
        <v>22548430</v>
      </c>
      <c r="F3827">
        <v>310665</v>
      </c>
      <c r="G3827" s="1">
        <f t="shared" si="239"/>
        <v>1.377767764762336E-2</v>
      </c>
      <c r="H3827" t="s">
        <v>152</v>
      </c>
      <c r="I3827">
        <v>619</v>
      </c>
      <c r="J3827" t="s">
        <v>179</v>
      </c>
    </row>
    <row r="3828" spans="1:10" x14ac:dyDescent="0.25">
      <c r="A3828" t="str">
        <f t="shared" si="236"/>
        <v>2025</v>
      </c>
      <c r="B3828" t="str">
        <f t="shared" si="237"/>
        <v>03</v>
      </c>
      <c r="C3828" s="3">
        <f t="shared" si="238"/>
        <v>45717</v>
      </c>
      <c r="D3828">
        <v>202503</v>
      </c>
      <c r="E3828">
        <v>1091651009</v>
      </c>
      <c r="F3828">
        <v>1676237</v>
      </c>
      <c r="G3828" s="1">
        <f t="shared" si="239"/>
        <v>1.5355062984236201E-3</v>
      </c>
      <c r="H3828" t="s">
        <v>152</v>
      </c>
      <c r="I3828">
        <v>620</v>
      </c>
      <c r="J3828" t="s">
        <v>180</v>
      </c>
    </row>
    <row r="3829" spans="1:10" x14ac:dyDescent="0.25">
      <c r="A3829" t="str">
        <f t="shared" si="236"/>
        <v>2025</v>
      </c>
      <c r="B3829" t="str">
        <f t="shared" si="237"/>
        <v>03</v>
      </c>
      <c r="C3829" s="3">
        <f t="shared" si="238"/>
        <v>45717</v>
      </c>
      <c r="D3829">
        <v>202503</v>
      </c>
      <c r="E3829">
        <v>6423688</v>
      </c>
      <c r="F3829">
        <v>102040</v>
      </c>
      <c r="G3829" s="1">
        <f t="shared" si="239"/>
        <v>1.5884955807318163E-2</v>
      </c>
      <c r="H3829" t="s">
        <v>152</v>
      </c>
      <c r="I3829">
        <v>631</v>
      </c>
      <c r="J3829" t="s">
        <v>181</v>
      </c>
    </row>
    <row r="3830" spans="1:10" x14ac:dyDescent="0.25">
      <c r="A3830" t="str">
        <f t="shared" si="236"/>
        <v>2025</v>
      </c>
      <c r="B3830" t="str">
        <f t="shared" si="237"/>
        <v>03</v>
      </c>
      <c r="C3830" s="3">
        <f t="shared" si="238"/>
        <v>45717</v>
      </c>
      <c r="D3830">
        <v>202503</v>
      </c>
      <c r="E3830">
        <v>2099661</v>
      </c>
      <c r="F3830">
        <v>31706</v>
      </c>
      <c r="G3830" s="1">
        <f t="shared" si="239"/>
        <v>1.5100532895548377E-2</v>
      </c>
      <c r="H3830" t="s">
        <v>152</v>
      </c>
      <c r="I3830">
        <v>639</v>
      </c>
      <c r="J3830" t="s">
        <v>182</v>
      </c>
    </row>
    <row r="3831" spans="1:10" x14ac:dyDescent="0.25">
      <c r="A3831" t="str">
        <f t="shared" si="236"/>
        <v>2025</v>
      </c>
      <c r="B3831" t="str">
        <f t="shared" si="237"/>
        <v>03</v>
      </c>
      <c r="C3831" s="3">
        <f t="shared" si="238"/>
        <v>45717</v>
      </c>
      <c r="D3831">
        <v>202503</v>
      </c>
      <c r="E3831">
        <v>2010763359</v>
      </c>
      <c r="F3831">
        <v>4366973</v>
      </c>
      <c r="G3831" s="1">
        <f t="shared" si="239"/>
        <v>2.1717985761247403E-3</v>
      </c>
      <c r="H3831" t="s">
        <v>183</v>
      </c>
      <c r="I3831">
        <v>641</v>
      </c>
      <c r="J3831" t="s">
        <v>184</v>
      </c>
    </row>
    <row r="3832" spans="1:10" x14ac:dyDescent="0.25">
      <c r="A3832" t="str">
        <f t="shared" si="236"/>
        <v>2025</v>
      </c>
      <c r="B3832" t="str">
        <f t="shared" si="237"/>
        <v>03</v>
      </c>
      <c r="C3832" s="3">
        <f t="shared" si="238"/>
        <v>45717</v>
      </c>
      <c r="D3832">
        <v>202503</v>
      </c>
      <c r="E3832">
        <v>340271</v>
      </c>
      <c r="F3832">
        <v>22394</v>
      </c>
      <c r="G3832" s="1">
        <f t="shared" si="239"/>
        <v>6.5812249648074625E-2</v>
      </c>
      <c r="H3832" t="s">
        <v>183</v>
      </c>
      <c r="I3832">
        <v>642</v>
      </c>
      <c r="J3832" t="s">
        <v>185</v>
      </c>
    </row>
    <row r="3833" spans="1:10" x14ac:dyDescent="0.25">
      <c r="A3833" t="str">
        <f t="shared" si="236"/>
        <v>2025</v>
      </c>
      <c r="B3833" t="str">
        <f t="shared" si="237"/>
        <v>03</v>
      </c>
      <c r="C3833" s="3">
        <f t="shared" si="238"/>
        <v>45717</v>
      </c>
      <c r="D3833">
        <v>202503</v>
      </c>
      <c r="E3833">
        <v>76475340</v>
      </c>
      <c r="F3833">
        <v>4161292</v>
      </c>
      <c r="G3833" s="1">
        <f t="shared" si="239"/>
        <v>5.4413514212555317E-2</v>
      </c>
      <c r="H3833" t="s">
        <v>183</v>
      </c>
      <c r="I3833">
        <v>643</v>
      </c>
      <c r="J3833" t="s">
        <v>186</v>
      </c>
    </row>
    <row r="3834" spans="1:10" x14ac:dyDescent="0.25">
      <c r="A3834" t="str">
        <f t="shared" si="236"/>
        <v>2025</v>
      </c>
      <c r="B3834" t="str">
        <f t="shared" si="237"/>
        <v>03</v>
      </c>
      <c r="C3834" s="3">
        <f t="shared" si="238"/>
        <v>45717</v>
      </c>
      <c r="D3834">
        <v>202503</v>
      </c>
      <c r="E3834">
        <v>1493918164</v>
      </c>
      <c r="F3834">
        <v>7620931</v>
      </c>
      <c r="G3834" s="1">
        <f t="shared" si="239"/>
        <v>5.1013041970082102E-3</v>
      </c>
      <c r="H3834" t="s">
        <v>183</v>
      </c>
      <c r="I3834">
        <v>649</v>
      </c>
      <c r="J3834" t="s">
        <v>187</v>
      </c>
    </row>
    <row r="3835" spans="1:10" x14ac:dyDescent="0.25">
      <c r="A3835" t="str">
        <f t="shared" si="236"/>
        <v>2025</v>
      </c>
      <c r="B3835" t="str">
        <f t="shared" si="237"/>
        <v>03</v>
      </c>
      <c r="C3835" s="3">
        <f t="shared" si="238"/>
        <v>45717</v>
      </c>
      <c r="D3835">
        <v>202503</v>
      </c>
      <c r="E3835">
        <v>20963558</v>
      </c>
      <c r="F3835">
        <v>116062</v>
      </c>
      <c r="G3835" s="1">
        <f t="shared" si="239"/>
        <v>5.5363693510424141E-3</v>
      </c>
      <c r="H3835" t="s">
        <v>183</v>
      </c>
      <c r="I3835">
        <v>651</v>
      </c>
      <c r="J3835" t="s">
        <v>188</v>
      </c>
    </row>
    <row r="3836" spans="1:10" x14ac:dyDescent="0.25">
      <c r="A3836" t="str">
        <f t="shared" si="236"/>
        <v>2025</v>
      </c>
      <c r="B3836" t="str">
        <f t="shared" si="237"/>
        <v>03</v>
      </c>
      <c r="C3836" s="3">
        <f t="shared" si="238"/>
        <v>45717</v>
      </c>
      <c r="D3836">
        <v>202503</v>
      </c>
      <c r="E3836">
        <v>210958</v>
      </c>
      <c r="F3836">
        <v>0</v>
      </c>
      <c r="G3836" s="1">
        <f t="shared" si="239"/>
        <v>0</v>
      </c>
      <c r="H3836" t="s">
        <v>183</v>
      </c>
      <c r="I3836">
        <v>652</v>
      </c>
      <c r="J3836" t="s">
        <v>189</v>
      </c>
    </row>
    <row r="3837" spans="1:10" x14ac:dyDescent="0.25">
      <c r="A3837" t="str">
        <f t="shared" si="236"/>
        <v>2025</v>
      </c>
      <c r="B3837" t="str">
        <f t="shared" si="237"/>
        <v>03</v>
      </c>
      <c r="C3837" s="3">
        <f t="shared" si="238"/>
        <v>45717</v>
      </c>
      <c r="D3837">
        <v>202503</v>
      </c>
      <c r="E3837">
        <v>427062</v>
      </c>
      <c r="F3837">
        <v>0</v>
      </c>
      <c r="G3837" s="1">
        <f t="shared" si="239"/>
        <v>0</v>
      </c>
      <c r="H3837" t="s">
        <v>183</v>
      </c>
      <c r="I3837">
        <v>653</v>
      </c>
      <c r="J3837" t="s">
        <v>190</v>
      </c>
    </row>
    <row r="3838" spans="1:10" x14ac:dyDescent="0.25">
      <c r="A3838" t="str">
        <f t="shared" si="236"/>
        <v>2025</v>
      </c>
      <c r="B3838" t="str">
        <f t="shared" si="237"/>
        <v>03</v>
      </c>
      <c r="C3838" s="3">
        <f t="shared" si="238"/>
        <v>45717</v>
      </c>
      <c r="D3838">
        <v>202503</v>
      </c>
      <c r="E3838">
        <v>263946976</v>
      </c>
      <c r="F3838">
        <v>371543</v>
      </c>
      <c r="G3838" s="1">
        <f t="shared" si="239"/>
        <v>1.4076425713625148E-3</v>
      </c>
      <c r="H3838" t="s">
        <v>183</v>
      </c>
      <c r="I3838">
        <v>661</v>
      </c>
      <c r="J3838" t="s">
        <v>191</v>
      </c>
    </row>
    <row r="3839" spans="1:10" x14ac:dyDescent="0.25">
      <c r="A3839" t="str">
        <f t="shared" si="236"/>
        <v>2025</v>
      </c>
      <c r="B3839" t="str">
        <f t="shared" si="237"/>
        <v>03</v>
      </c>
      <c r="C3839" s="3">
        <f t="shared" si="238"/>
        <v>45717</v>
      </c>
      <c r="D3839">
        <v>202503</v>
      </c>
      <c r="E3839">
        <v>3778808</v>
      </c>
      <c r="F3839">
        <v>31748</v>
      </c>
      <c r="G3839" s="1">
        <f t="shared" si="239"/>
        <v>8.4015911896026477E-3</v>
      </c>
      <c r="H3839" t="s">
        <v>183</v>
      </c>
      <c r="I3839">
        <v>662</v>
      </c>
      <c r="J3839" t="s">
        <v>192</v>
      </c>
    </row>
    <row r="3840" spans="1:10" x14ac:dyDescent="0.25">
      <c r="A3840" t="str">
        <f t="shared" si="236"/>
        <v>2025</v>
      </c>
      <c r="B3840" t="str">
        <f t="shared" si="237"/>
        <v>03</v>
      </c>
      <c r="C3840" s="3">
        <f t="shared" si="238"/>
        <v>45717</v>
      </c>
      <c r="D3840">
        <v>202503</v>
      </c>
      <c r="E3840">
        <v>1463557</v>
      </c>
      <c r="F3840">
        <v>29058</v>
      </c>
      <c r="G3840" s="1">
        <f t="shared" si="239"/>
        <v>1.9854368500851007E-2</v>
      </c>
      <c r="H3840" t="s">
        <v>183</v>
      </c>
      <c r="I3840">
        <v>663</v>
      </c>
      <c r="J3840" t="s">
        <v>193</v>
      </c>
    </row>
    <row r="3841" spans="1:10" x14ac:dyDescent="0.25">
      <c r="A3841" t="str">
        <f t="shared" si="236"/>
        <v>2025</v>
      </c>
      <c r="B3841" t="str">
        <f t="shared" si="237"/>
        <v>03</v>
      </c>
      <c r="C3841" s="3">
        <f t="shared" si="238"/>
        <v>45717</v>
      </c>
      <c r="D3841">
        <v>202503</v>
      </c>
      <c r="E3841">
        <v>56515247</v>
      </c>
      <c r="F3841">
        <v>510216</v>
      </c>
      <c r="G3841" s="1">
        <f t="shared" si="239"/>
        <v>9.0279354171450398E-3</v>
      </c>
      <c r="H3841" t="s">
        <v>194</v>
      </c>
      <c r="I3841">
        <v>681</v>
      </c>
      <c r="J3841" t="s">
        <v>195</v>
      </c>
    </row>
    <row r="3842" spans="1:10" x14ac:dyDescent="0.25">
      <c r="A3842" t="str">
        <f t="shared" si="236"/>
        <v>2025</v>
      </c>
      <c r="B3842" t="str">
        <f t="shared" si="237"/>
        <v>03</v>
      </c>
      <c r="C3842" s="3">
        <f t="shared" si="238"/>
        <v>45717</v>
      </c>
      <c r="D3842">
        <v>202503</v>
      </c>
      <c r="E3842">
        <v>52825840</v>
      </c>
      <c r="F3842">
        <v>1237471</v>
      </c>
      <c r="G3842" s="1">
        <f t="shared" si="239"/>
        <v>2.3425486466471711E-2</v>
      </c>
      <c r="H3842" t="s">
        <v>194</v>
      </c>
      <c r="I3842">
        <v>682</v>
      </c>
      <c r="J3842" t="s">
        <v>196</v>
      </c>
    </row>
    <row r="3843" spans="1:10" x14ac:dyDescent="0.25">
      <c r="A3843" t="str">
        <f t="shared" ref="A3843:A3906" si="240">LEFT(D3843,4)</f>
        <v>2025</v>
      </c>
      <c r="B3843" t="str">
        <f t="shared" ref="B3843:B3906" si="241">RIGHT(D3843,2)</f>
        <v>03</v>
      </c>
      <c r="C3843" s="3">
        <f t="shared" ref="C3843:C3906" si="242">DATE(A3843,B3843,1)</f>
        <v>45717</v>
      </c>
      <c r="D3843">
        <v>202503</v>
      </c>
      <c r="E3843">
        <v>39483161</v>
      </c>
      <c r="F3843">
        <v>442068</v>
      </c>
      <c r="G3843" s="1">
        <f t="shared" ref="G3843:G3906" si="243">F3843/E3843</f>
        <v>1.1196367990901235E-2</v>
      </c>
      <c r="H3843" t="s">
        <v>194</v>
      </c>
      <c r="I3843">
        <v>691</v>
      </c>
      <c r="J3843" t="s">
        <v>197</v>
      </c>
    </row>
    <row r="3844" spans="1:10" x14ac:dyDescent="0.25">
      <c r="A3844" t="str">
        <f t="shared" si="240"/>
        <v>2025</v>
      </c>
      <c r="B3844" t="str">
        <f t="shared" si="241"/>
        <v>03</v>
      </c>
      <c r="C3844" s="3">
        <f t="shared" si="242"/>
        <v>45717</v>
      </c>
      <c r="D3844">
        <v>202503</v>
      </c>
      <c r="E3844">
        <v>42715222</v>
      </c>
      <c r="F3844">
        <v>286869</v>
      </c>
      <c r="G3844" s="1">
        <f t="shared" si="243"/>
        <v>6.7158494458954233E-3</v>
      </c>
      <c r="H3844" t="s">
        <v>194</v>
      </c>
      <c r="I3844">
        <v>692</v>
      </c>
      <c r="J3844" t="s">
        <v>198</v>
      </c>
    </row>
    <row r="3845" spans="1:10" x14ac:dyDescent="0.25">
      <c r="A3845" t="str">
        <f t="shared" si="240"/>
        <v>2025</v>
      </c>
      <c r="B3845" t="str">
        <f t="shared" si="241"/>
        <v>03</v>
      </c>
      <c r="C3845" s="3">
        <f t="shared" si="242"/>
        <v>45717</v>
      </c>
      <c r="D3845">
        <v>202503</v>
      </c>
      <c r="E3845">
        <v>69174</v>
      </c>
      <c r="F3845">
        <v>936</v>
      </c>
      <c r="G3845" s="1">
        <f t="shared" si="243"/>
        <v>1.3531095498308613E-2</v>
      </c>
      <c r="H3845" t="s">
        <v>194</v>
      </c>
      <c r="I3845">
        <v>701</v>
      </c>
      <c r="J3845" t="s">
        <v>254</v>
      </c>
    </row>
    <row r="3846" spans="1:10" x14ac:dyDescent="0.25">
      <c r="A3846" t="str">
        <f t="shared" si="240"/>
        <v>2025</v>
      </c>
      <c r="B3846" t="str">
        <f t="shared" si="241"/>
        <v>03</v>
      </c>
      <c r="C3846" s="3">
        <f t="shared" si="242"/>
        <v>45717</v>
      </c>
      <c r="D3846">
        <v>202503</v>
      </c>
      <c r="E3846">
        <v>267562454</v>
      </c>
      <c r="F3846">
        <v>6026562</v>
      </c>
      <c r="G3846" s="1">
        <f t="shared" si="243"/>
        <v>2.252394500762054E-2</v>
      </c>
      <c r="H3846" t="s">
        <v>194</v>
      </c>
      <c r="I3846">
        <v>702</v>
      </c>
      <c r="J3846" t="s">
        <v>199</v>
      </c>
    </row>
    <row r="3847" spans="1:10" x14ac:dyDescent="0.25">
      <c r="A3847" t="str">
        <f t="shared" si="240"/>
        <v>2025</v>
      </c>
      <c r="B3847" t="str">
        <f t="shared" si="241"/>
        <v>03</v>
      </c>
      <c r="C3847" s="3">
        <f t="shared" si="242"/>
        <v>45717</v>
      </c>
      <c r="D3847">
        <v>202503</v>
      </c>
      <c r="E3847">
        <v>33988432</v>
      </c>
      <c r="F3847">
        <v>544301</v>
      </c>
      <c r="G3847" s="1">
        <f t="shared" si="243"/>
        <v>1.6014301571781835E-2</v>
      </c>
      <c r="H3847" t="s">
        <v>194</v>
      </c>
      <c r="I3847">
        <v>711</v>
      </c>
      <c r="J3847" t="s">
        <v>200</v>
      </c>
    </row>
    <row r="3848" spans="1:10" x14ac:dyDescent="0.25">
      <c r="A3848" t="str">
        <f t="shared" si="240"/>
        <v>2025</v>
      </c>
      <c r="B3848" t="str">
        <f t="shared" si="241"/>
        <v>03</v>
      </c>
      <c r="C3848" s="3">
        <f t="shared" si="242"/>
        <v>45717</v>
      </c>
      <c r="D3848">
        <v>202503</v>
      </c>
      <c r="E3848">
        <v>3086181</v>
      </c>
      <c r="F3848">
        <v>1448</v>
      </c>
      <c r="G3848" s="1">
        <f t="shared" si="243"/>
        <v>4.6918829452971165E-4</v>
      </c>
      <c r="H3848" t="s">
        <v>194</v>
      </c>
      <c r="I3848">
        <v>712</v>
      </c>
      <c r="J3848" t="s">
        <v>201</v>
      </c>
    </row>
    <row r="3849" spans="1:10" x14ac:dyDescent="0.25">
      <c r="A3849" t="str">
        <f t="shared" si="240"/>
        <v>2025</v>
      </c>
      <c r="B3849" t="str">
        <f t="shared" si="241"/>
        <v>03</v>
      </c>
      <c r="C3849" s="3">
        <f t="shared" si="242"/>
        <v>45717</v>
      </c>
      <c r="D3849">
        <v>202503</v>
      </c>
      <c r="E3849">
        <v>23362102</v>
      </c>
      <c r="F3849">
        <v>37268</v>
      </c>
      <c r="G3849" s="1">
        <f t="shared" si="243"/>
        <v>1.5952331686592243E-3</v>
      </c>
      <c r="H3849" t="s">
        <v>194</v>
      </c>
      <c r="I3849">
        <v>721</v>
      </c>
      <c r="J3849" t="s">
        <v>202</v>
      </c>
    </row>
    <row r="3850" spans="1:10" x14ac:dyDescent="0.25">
      <c r="A3850" t="str">
        <f t="shared" si="240"/>
        <v>2025</v>
      </c>
      <c r="B3850" t="str">
        <f t="shared" si="241"/>
        <v>03</v>
      </c>
      <c r="C3850" s="3">
        <f t="shared" si="242"/>
        <v>45717</v>
      </c>
      <c r="D3850">
        <v>202503</v>
      </c>
      <c r="E3850">
        <v>6384826</v>
      </c>
      <c r="F3850">
        <v>3753</v>
      </c>
      <c r="G3850" s="1">
        <f t="shared" si="243"/>
        <v>5.8779988679409591E-4</v>
      </c>
      <c r="H3850" t="s">
        <v>194</v>
      </c>
      <c r="I3850">
        <v>722</v>
      </c>
      <c r="J3850" t="s">
        <v>203</v>
      </c>
    </row>
    <row r="3851" spans="1:10" x14ac:dyDescent="0.25">
      <c r="A3851" t="str">
        <f t="shared" si="240"/>
        <v>2025</v>
      </c>
      <c r="B3851" t="str">
        <f t="shared" si="241"/>
        <v>03</v>
      </c>
      <c r="C3851" s="3">
        <f t="shared" si="242"/>
        <v>45717</v>
      </c>
      <c r="D3851">
        <v>202503</v>
      </c>
      <c r="E3851">
        <v>10888859</v>
      </c>
      <c r="F3851">
        <v>362493</v>
      </c>
      <c r="G3851" s="1">
        <f t="shared" si="243"/>
        <v>3.3290264847767793E-2</v>
      </c>
      <c r="H3851" t="s">
        <v>194</v>
      </c>
      <c r="I3851">
        <v>731</v>
      </c>
      <c r="J3851" t="s">
        <v>204</v>
      </c>
    </row>
    <row r="3852" spans="1:10" x14ac:dyDescent="0.25">
      <c r="A3852" t="str">
        <f t="shared" si="240"/>
        <v>2025</v>
      </c>
      <c r="B3852" t="str">
        <f t="shared" si="241"/>
        <v>03</v>
      </c>
      <c r="C3852" s="3">
        <f t="shared" si="242"/>
        <v>45717</v>
      </c>
      <c r="D3852">
        <v>202503</v>
      </c>
      <c r="E3852">
        <v>6874832</v>
      </c>
      <c r="F3852">
        <v>2329</v>
      </c>
      <c r="G3852" s="1">
        <f t="shared" si="243"/>
        <v>3.3877191471733418E-4</v>
      </c>
      <c r="H3852" t="s">
        <v>194</v>
      </c>
      <c r="I3852">
        <v>732</v>
      </c>
      <c r="J3852" t="s">
        <v>205</v>
      </c>
    </row>
    <row r="3853" spans="1:10" x14ac:dyDescent="0.25">
      <c r="A3853" t="str">
        <f t="shared" si="240"/>
        <v>2025</v>
      </c>
      <c r="B3853" t="str">
        <f t="shared" si="241"/>
        <v>03</v>
      </c>
      <c r="C3853" s="3">
        <f t="shared" si="242"/>
        <v>45717</v>
      </c>
      <c r="D3853">
        <v>202503</v>
      </c>
      <c r="E3853">
        <v>3769136</v>
      </c>
      <c r="F3853">
        <v>123780</v>
      </c>
      <c r="G3853" s="1">
        <f t="shared" si="243"/>
        <v>3.2840417538661383E-2</v>
      </c>
      <c r="H3853" t="s">
        <v>194</v>
      </c>
      <c r="I3853">
        <v>741</v>
      </c>
      <c r="J3853" t="s">
        <v>206</v>
      </c>
    </row>
    <row r="3854" spans="1:10" x14ac:dyDescent="0.25">
      <c r="A3854" t="str">
        <f t="shared" si="240"/>
        <v>2025</v>
      </c>
      <c r="B3854" t="str">
        <f t="shared" si="241"/>
        <v>03</v>
      </c>
      <c r="C3854" s="3">
        <f t="shared" si="242"/>
        <v>45717</v>
      </c>
      <c r="D3854">
        <v>202503</v>
      </c>
      <c r="E3854">
        <v>776987</v>
      </c>
      <c r="F3854">
        <v>29846</v>
      </c>
      <c r="G3854" s="1">
        <f t="shared" si="243"/>
        <v>3.8412483091737698E-2</v>
      </c>
      <c r="H3854" t="s">
        <v>194</v>
      </c>
      <c r="I3854">
        <v>742</v>
      </c>
      <c r="J3854" t="s">
        <v>207</v>
      </c>
    </row>
    <row r="3855" spans="1:10" x14ac:dyDescent="0.25">
      <c r="A3855" t="str">
        <f t="shared" si="240"/>
        <v>2025</v>
      </c>
      <c r="B3855" t="str">
        <f t="shared" si="241"/>
        <v>03</v>
      </c>
      <c r="C3855" s="3">
        <f t="shared" si="242"/>
        <v>45717</v>
      </c>
      <c r="D3855">
        <v>202503</v>
      </c>
      <c r="E3855">
        <v>13114477</v>
      </c>
      <c r="F3855">
        <v>262401</v>
      </c>
      <c r="G3855" s="1">
        <f t="shared" si="243"/>
        <v>2.0008499004573344E-2</v>
      </c>
      <c r="H3855" t="s">
        <v>194</v>
      </c>
      <c r="I3855">
        <v>749</v>
      </c>
      <c r="J3855" t="s">
        <v>208</v>
      </c>
    </row>
    <row r="3856" spans="1:10" x14ac:dyDescent="0.25">
      <c r="A3856" t="str">
        <f t="shared" si="240"/>
        <v>2025</v>
      </c>
      <c r="B3856" t="str">
        <f t="shared" si="241"/>
        <v>03</v>
      </c>
      <c r="C3856" s="3">
        <f t="shared" si="242"/>
        <v>45717</v>
      </c>
      <c r="D3856">
        <v>202503</v>
      </c>
      <c r="E3856">
        <v>13171063</v>
      </c>
      <c r="F3856">
        <v>154440</v>
      </c>
      <c r="G3856" s="1">
        <f t="shared" si="243"/>
        <v>1.1725705055089327E-2</v>
      </c>
      <c r="H3856" t="s">
        <v>194</v>
      </c>
      <c r="I3856">
        <v>750</v>
      </c>
      <c r="J3856" t="s">
        <v>209</v>
      </c>
    </row>
    <row r="3857" spans="1:10" x14ac:dyDescent="0.25">
      <c r="A3857" t="str">
        <f t="shared" si="240"/>
        <v>2025</v>
      </c>
      <c r="B3857" t="str">
        <f t="shared" si="241"/>
        <v>03</v>
      </c>
      <c r="C3857" s="3">
        <f t="shared" si="242"/>
        <v>45717</v>
      </c>
      <c r="D3857">
        <v>202503</v>
      </c>
      <c r="E3857">
        <v>131233841</v>
      </c>
      <c r="F3857">
        <v>1562543</v>
      </c>
      <c r="G3857" s="1">
        <f t="shared" si="243"/>
        <v>1.1906555413553734E-2</v>
      </c>
      <c r="H3857" t="s">
        <v>194</v>
      </c>
      <c r="I3857">
        <v>771</v>
      </c>
      <c r="J3857" t="s">
        <v>210</v>
      </c>
    </row>
    <row r="3858" spans="1:10" x14ac:dyDescent="0.25">
      <c r="A3858" t="str">
        <f t="shared" si="240"/>
        <v>2025</v>
      </c>
      <c r="B3858" t="str">
        <f t="shared" si="241"/>
        <v>03</v>
      </c>
      <c r="C3858" s="3">
        <f t="shared" si="242"/>
        <v>45717</v>
      </c>
      <c r="D3858">
        <v>202503</v>
      </c>
      <c r="E3858">
        <v>170168</v>
      </c>
      <c r="F3858">
        <v>5999</v>
      </c>
      <c r="G3858" s="1">
        <f t="shared" si="243"/>
        <v>3.5253396643317191E-2</v>
      </c>
      <c r="H3858" t="s">
        <v>194</v>
      </c>
      <c r="I3858">
        <v>772</v>
      </c>
      <c r="J3858" t="s">
        <v>211</v>
      </c>
    </row>
    <row r="3859" spans="1:10" x14ac:dyDescent="0.25">
      <c r="A3859" t="str">
        <f t="shared" si="240"/>
        <v>2025</v>
      </c>
      <c r="B3859" t="str">
        <f t="shared" si="241"/>
        <v>03</v>
      </c>
      <c r="C3859" s="3">
        <f t="shared" si="242"/>
        <v>45717</v>
      </c>
      <c r="D3859">
        <v>202503</v>
      </c>
      <c r="E3859">
        <v>21810300</v>
      </c>
      <c r="F3859">
        <v>185710</v>
      </c>
      <c r="G3859" s="1">
        <f t="shared" si="243"/>
        <v>8.5147842991614049E-3</v>
      </c>
      <c r="H3859" t="s">
        <v>194</v>
      </c>
      <c r="I3859">
        <v>773</v>
      </c>
      <c r="J3859" t="s">
        <v>212</v>
      </c>
    </row>
    <row r="3860" spans="1:10" x14ac:dyDescent="0.25">
      <c r="A3860" t="str">
        <f t="shared" si="240"/>
        <v>2025</v>
      </c>
      <c r="B3860" t="str">
        <f t="shared" si="241"/>
        <v>03</v>
      </c>
      <c r="C3860" s="3">
        <f t="shared" si="242"/>
        <v>45717</v>
      </c>
      <c r="D3860">
        <v>202503</v>
      </c>
      <c r="E3860">
        <v>710154</v>
      </c>
      <c r="F3860">
        <v>27346</v>
      </c>
      <c r="G3860" s="1">
        <f t="shared" si="243"/>
        <v>3.8507140704692223E-2</v>
      </c>
      <c r="H3860" t="s">
        <v>194</v>
      </c>
      <c r="I3860">
        <v>774</v>
      </c>
      <c r="J3860" t="s">
        <v>213</v>
      </c>
    </row>
    <row r="3861" spans="1:10" x14ac:dyDescent="0.25">
      <c r="A3861" t="str">
        <f t="shared" si="240"/>
        <v>2025</v>
      </c>
      <c r="B3861" t="str">
        <f t="shared" si="241"/>
        <v>03</v>
      </c>
      <c r="C3861" s="3">
        <f t="shared" si="242"/>
        <v>45717</v>
      </c>
      <c r="D3861">
        <v>202503</v>
      </c>
      <c r="E3861">
        <v>2230869</v>
      </c>
      <c r="F3861">
        <v>18592</v>
      </c>
      <c r="G3861" s="1">
        <f t="shared" si="243"/>
        <v>8.3339720978685885E-3</v>
      </c>
      <c r="H3861" t="s">
        <v>194</v>
      </c>
      <c r="I3861">
        <v>780</v>
      </c>
      <c r="J3861" t="s">
        <v>214</v>
      </c>
    </row>
    <row r="3862" spans="1:10" x14ac:dyDescent="0.25">
      <c r="A3862" t="str">
        <f t="shared" si="240"/>
        <v>2025</v>
      </c>
      <c r="B3862" t="str">
        <f t="shared" si="241"/>
        <v>03</v>
      </c>
      <c r="C3862" s="3">
        <f t="shared" si="242"/>
        <v>45717</v>
      </c>
      <c r="D3862">
        <v>202503</v>
      </c>
      <c r="E3862">
        <v>64908409</v>
      </c>
      <c r="F3862">
        <v>616366</v>
      </c>
      <c r="G3862" s="1">
        <f t="shared" si="243"/>
        <v>9.4959344944042616E-3</v>
      </c>
      <c r="H3862" t="s">
        <v>194</v>
      </c>
      <c r="I3862">
        <v>791</v>
      </c>
      <c r="J3862" t="s">
        <v>215</v>
      </c>
    </row>
    <row r="3863" spans="1:10" x14ac:dyDescent="0.25">
      <c r="A3863" t="str">
        <f t="shared" si="240"/>
        <v>2025</v>
      </c>
      <c r="B3863" t="str">
        <f t="shared" si="241"/>
        <v>03</v>
      </c>
      <c r="C3863" s="3">
        <f t="shared" si="242"/>
        <v>45717</v>
      </c>
      <c r="D3863">
        <v>202503</v>
      </c>
      <c r="E3863">
        <v>20382973</v>
      </c>
      <c r="F3863">
        <v>365995</v>
      </c>
      <c r="G3863" s="1">
        <f t="shared" si="243"/>
        <v>1.7955918403071033E-2</v>
      </c>
      <c r="H3863" t="s">
        <v>194</v>
      </c>
      <c r="I3863">
        <v>801</v>
      </c>
      <c r="J3863" t="s">
        <v>216</v>
      </c>
    </row>
    <row r="3864" spans="1:10" x14ac:dyDescent="0.25">
      <c r="A3864" t="str">
        <f t="shared" si="240"/>
        <v>2025</v>
      </c>
      <c r="B3864" t="str">
        <f t="shared" si="241"/>
        <v>03</v>
      </c>
      <c r="C3864" s="3">
        <f t="shared" si="242"/>
        <v>45717</v>
      </c>
      <c r="D3864">
        <v>202503</v>
      </c>
      <c r="E3864">
        <v>429255</v>
      </c>
      <c r="F3864">
        <v>4923</v>
      </c>
      <c r="G3864" s="1">
        <f t="shared" si="243"/>
        <v>1.1468707411678374E-2</v>
      </c>
      <c r="H3864" t="s">
        <v>194</v>
      </c>
      <c r="I3864">
        <v>811</v>
      </c>
      <c r="J3864" t="s">
        <v>217</v>
      </c>
    </row>
    <row r="3865" spans="1:10" x14ac:dyDescent="0.25">
      <c r="A3865" t="str">
        <f t="shared" si="240"/>
        <v>2025</v>
      </c>
      <c r="B3865" t="str">
        <f t="shared" si="241"/>
        <v>03</v>
      </c>
      <c r="C3865" s="3">
        <f t="shared" si="242"/>
        <v>45717</v>
      </c>
      <c r="D3865">
        <v>202503</v>
      </c>
      <c r="E3865">
        <v>22177236</v>
      </c>
      <c r="F3865">
        <v>395253</v>
      </c>
      <c r="G3865" s="1">
        <f t="shared" si="243"/>
        <v>1.7822464440564189E-2</v>
      </c>
      <c r="H3865" t="s">
        <v>194</v>
      </c>
      <c r="I3865">
        <v>812</v>
      </c>
      <c r="J3865" t="s">
        <v>218</v>
      </c>
    </row>
    <row r="3866" spans="1:10" x14ac:dyDescent="0.25">
      <c r="A3866" t="str">
        <f t="shared" si="240"/>
        <v>2025</v>
      </c>
      <c r="B3866" t="str">
        <f t="shared" si="241"/>
        <v>03</v>
      </c>
      <c r="C3866" s="3">
        <f t="shared" si="242"/>
        <v>45717</v>
      </c>
      <c r="D3866">
        <v>202503</v>
      </c>
      <c r="E3866">
        <v>3581330</v>
      </c>
      <c r="F3866">
        <v>70241</v>
      </c>
      <c r="G3866" s="1">
        <f t="shared" si="243"/>
        <v>1.9613104628727316E-2</v>
      </c>
      <c r="H3866" t="s">
        <v>194</v>
      </c>
      <c r="I3866">
        <v>813</v>
      </c>
      <c r="J3866" t="s">
        <v>219</v>
      </c>
    </row>
    <row r="3867" spans="1:10" x14ac:dyDescent="0.25">
      <c r="A3867" t="str">
        <f t="shared" si="240"/>
        <v>2025</v>
      </c>
      <c r="B3867" t="str">
        <f t="shared" si="241"/>
        <v>03</v>
      </c>
      <c r="C3867" s="3">
        <f t="shared" si="242"/>
        <v>45717</v>
      </c>
      <c r="D3867">
        <v>202503</v>
      </c>
      <c r="E3867">
        <v>4763598</v>
      </c>
      <c r="F3867">
        <v>122717</v>
      </c>
      <c r="G3867" s="1">
        <f t="shared" si="243"/>
        <v>2.5761409757918279E-2</v>
      </c>
      <c r="H3867" t="s">
        <v>194</v>
      </c>
      <c r="I3867">
        <v>821</v>
      </c>
      <c r="J3867" t="s">
        <v>220</v>
      </c>
    </row>
    <row r="3868" spans="1:10" x14ac:dyDescent="0.25">
      <c r="A3868" t="str">
        <f t="shared" si="240"/>
        <v>2025</v>
      </c>
      <c r="B3868" t="str">
        <f t="shared" si="241"/>
        <v>03</v>
      </c>
      <c r="C3868" s="3">
        <f t="shared" si="242"/>
        <v>45717</v>
      </c>
      <c r="D3868">
        <v>202503</v>
      </c>
      <c r="E3868">
        <v>773954</v>
      </c>
      <c r="F3868">
        <v>68119</v>
      </c>
      <c r="G3868" s="1">
        <f t="shared" si="243"/>
        <v>8.801427475017895E-2</v>
      </c>
      <c r="H3868" t="s">
        <v>194</v>
      </c>
      <c r="I3868">
        <v>822</v>
      </c>
      <c r="J3868" t="s">
        <v>221</v>
      </c>
    </row>
    <row r="3869" spans="1:10" x14ac:dyDescent="0.25">
      <c r="A3869" t="str">
        <f t="shared" si="240"/>
        <v>2025</v>
      </c>
      <c r="B3869" t="str">
        <f t="shared" si="241"/>
        <v>03</v>
      </c>
      <c r="C3869" s="3">
        <f t="shared" si="242"/>
        <v>45717</v>
      </c>
      <c r="D3869">
        <v>202503</v>
      </c>
      <c r="E3869">
        <v>1532767</v>
      </c>
      <c r="F3869">
        <v>4179</v>
      </c>
      <c r="G3869" s="1">
        <f t="shared" si="243"/>
        <v>2.7264417879560299E-3</v>
      </c>
      <c r="H3869" t="s">
        <v>194</v>
      </c>
      <c r="I3869">
        <v>823</v>
      </c>
      <c r="J3869" t="s">
        <v>222</v>
      </c>
    </row>
    <row r="3870" spans="1:10" x14ac:dyDescent="0.25">
      <c r="A3870" t="str">
        <f t="shared" si="240"/>
        <v>2025</v>
      </c>
      <c r="B3870" t="str">
        <f t="shared" si="241"/>
        <v>03</v>
      </c>
      <c r="C3870" s="3">
        <f t="shared" si="242"/>
        <v>45717</v>
      </c>
      <c r="D3870">
        <v>202503</v>
      </c>
      <c r="E3870">
        <v>565512734</v>
      </c>
      <c r="F3870">
        <v>5018890</v>
      </c>
      <c r="G3870" s="1">
        <f t="shared" si="243"/>
        <v>8.8749371999110455E-3</v>
      </c>
      <c r="H3870" t="s">
        <v>194</v>
      </c>
      <c r="I3870">
        <v>829</v>
      </c>
      <c r="J3870" t="s">
        <v>223</v>
      </c>
    </row>
    <row r="3871" spans="1:10" x14ac:dyDescent="0.25">
      <c r="A3871" t="str">
        <f t="shared" si="240"/>
        <v>2025</v>
      </c>
      <c r="B3871" t="str">
        <f t="shared" si="241"/>
        <v>03</v>
      </c>
      <c r="C3871" s="3">
        <f t="shared" si="242"/>
        <v>45717</v>
      </c>
      <c r="D3871">
        <v>202503</v>
      </c>
      <c r="E3871">
        <v>1323476007</v>
      </c>
      <c r="F3871">
        <v>206621</v>
      </c>
      <c r="G3871" s="1">
        <f t="shared" si="243"/>
        <v>1.5611994392581384E-4</v>
      </c>
      <c r="H3871" t="s">
        <v>224</v>
      </c>
      <c r="I3871">
        <v>841</v>
      </c>
      <c r="J3871" t="s">
        <v>225</v>
      </c>
    </row>
    <row r="3872" spans="1:10" x14ac:dyDescent="0.25">
      <c r="A3872" t="str">
        <f t="shared" si="240"/>
        <v>2025</v>
      </c>
      <c r="B3872" t="str">
        <f t="shared" si="241"/>
        <v>03</v>
      </c>
      <c r="C3872" s="3">
        <f t="shared" si="242"/>
        <v>45717</v>
      </c>
      <c r="D3872">
        <v>202503</v>
      </c>
      <c r="E3872">
        <v>3542218</v>
      </c>
      <c r="F3872">
        <v>95323</v>
      </c>
      <c r="G3872" s="1">
        <f t="shared" si="243"/>
        <v>2.6910540232137039E-2</v>
      </c>
      <c r="H3872" t="s">
        <v>224</v>
      </c>
      <c r="I3872">
        <v>842</v>
      </c>
      <c r="J3872" t="s">
        <v>226</v>
      </c>
    </row>
    <row r="3873" spans="1:10" x14ac:dyDescent="0.25">
      <c r="A3873" t="str">
        <f t="shared" si="240"/>
        <v>2025</v>
      </c>
      <c r="B3873" t="str">
        <f t="shared" si="241"/>
        <v>03</v>
      </c>
      <c r="C3873" s="3">
        <f t="shared" si="242"/>
        <v>45717</v>
      </c>
      <c r="D3873">
        <v>202503</v>
      </c>
      <c r="E3873">
        <v>5108550</v>
      </c>
      <c r="F3873">
        <v>100504</v>
      </c>
      <c r="G3873" s="1">
        <f t="shared" si="243"/>
        <v>1.9673684313552771E-2</v>
      </c>
      <c r="H3873" t="s">
        <v>224</v>
      </c>
      <c r="I3873">
        <v>843</v>
      </c>
      <c r="J3873" t="s">
        <v>227</v>
      </c>
    </row>
    <row r="3874" spans="1:10" x14ac:dyDescent="0.25">
      <c r="A3874" t="str">
        <f t="shared" si="240"/>
        <v>2025</v>
      </c>
      <c r="B3874" t="str">
        <f t="shared" si="241"/>
        <v>03</v>
      </c>
      <c r="C3874" s="3">
        <f t="shared" si="242"/>
        <v>45717</v>
      </c>
      <c r="D3874">
        <v>202503</v>
      </c>
      <c r="E3874">
        <v>18566794</v>
      </c>
      <c r="F3874">
        <v>98515</v>
      </c>
      <c r="G3874" s="1">
        <f t="shared" si="243"/>
        <v>5.3059779733647073E-3</v>
      </c>
      <c r="H3874" t="s">
        <v>228</v>
      </c>
      <c r="I3874">
        <v>851</v>
      </c>
      <c r="J3874" t="s">
        <v>229</v>
      </c>
    </row>
    <row r="3875" spans="1:10" x14ac:dyDescent="0.25">
      <c r="A3875" t="str">
        <f t="shared" si="240"/>
        <v>2025</v>
      </c>
      <c r="B3875" t="str">
        <f t="shared" si="241"/>
        <v>03</v>
      </c>
      <c r="C3875" s="3">
        <f t="shared" si="242"/>
        <v>45717</v>
      </c>
      <c r="D3875">
        <v>202503</v>
      </c>
      <c r="E3875">
        <v>4033971</v>
      </c>
      <c r="F3875">
        <v>52781</v>
      </c>
      <c r="G3875" s="1">
        <f t="shared" si="243"/>
        <v>1.3084129757006185E-2</v>
      </c>
      <c r="H3875" t="s">
        <v>228</v>
      </c>
      <c r="I3875">
        <v>852</v>
      </c>
      <c r="J3875" t="s">
        <v>230</v>
      </c>
    </row>
    <row r="3876" spans="1:10" x14ac:dyDescent="0.25">
      <c r="A3876" t="str">
        <f t="shared" si="240"/>
        <v>2025</v>
      </c>
      <c r="B3876" t="str">
        <f t="shared" si="241"/>
        <v>03</v>
      </c>
      <c r="C3876" s="3">
        <f t="shared" si="242"/>
        <v>45717</v>
      </c>
      <c r="D3876">
        <v>202503</v>
      </c>
      <c r="E3876">
        <v>29687033</v>
      </c>
      <c r="F3876">
        <v>5842</v>
      </c>
      <c r="G3876" s="1">
        <f t="shared" si="243"/>
        <v>1.9678625344607525E-4</v>
      </c>
      <c r="H3876" t="s">
        <v>228</v>
      </c>
      <c r="I3876">
        <v>853</v>
      </c>
      <c r="J3876" t="s">
        <v>231</v>
      </c>
    </row>
    <row r="3877" spans="1:10" x14ac:dyDescent="0.25">
      <c r="A3877" t="str">
        <f t="shared" si="240"/>
        <v>2025</v>
      </c>
      <c r="B3877" t="str">
        <f t="shared" si="241"/>
        <v>03</v>
      </c>
      <c r="C3877" s="3">
        <f t="shared" si="242"/>
        <v>45717</v>
      </c>
      <c r="D3877">
        <v>202503</v>
      </c>
      <c r="E3877">
        <v>90728190</v>
      </c>
      <c r="F3877">
        <v>502863</v>
      </c>
      <c r="G3877" s="1">
        <f t="shared" si="243"/>
        <v>5.5425221201921915E-3</v>
      </c>
      <c r="H3877" t="s">
        <v>228</v>
      </c>
      <c r="I3877">
        <v>854</v>
      </c>
      <c r="J3877" t="s">
        <v>232</v>
      </c>
    </row>
    <row r="3878" spans="1:10" x14ac:dyDescent="0.25">
      <c r="A3878" t="str">
        <f t="shared" si="240"/>
        <v>2025</v>
      </c>
      <c r="B3878" t="str">
        <f t="shared" si="241"/>
        <v>03</v>
      </c>
      <c r="C3878" s="3">
        <f t="shared" si="242"/>
        <v>45717</v>
      </c>
      <c r="D3878">
        <v>202503</v>
      </c>
      <c r="E3878">
        <v>2245071</v>
      </c>
      <c r="F3878">
        <v>59124</v>
      </c>
      <c r="G3878" s="1">
        <f t="shared" si="243"/>
        <v>2.6335024593876988E-2</v>
      </c>
      <c r="H3878" t="s">
        <v>228</v>
      </c>
      <c r="I3878">
        <v>855</v>
      </c>
      <c r="J3878" t="s">
        <v>233</v>
      </c>
    </row>
    <row r="3879" spans="1:10" x14ac:dyDescent="0.25">
      <c r="A3879" t="str">
        <f t="shared" si="240"/>
        <v>2025</v>
      </c>
      <c r="B3879" t="str">
        <f t="shared" si="241"/>
        <v>03</v>
      </c>
      <c r="C3879" s="3">
        <f t="shared" si="242"/>
        <v>45717</v>
      </c>
      <c r="D3879">
        <v>202503</v>
      </c>
      <c r="E3879">
        <v>291911626</v>
      </c>
      <c r="F3879">
        <v>2882637</v>
      </c>
      <c r="G3879" s="1">
        <f t="shared" si="243"/>
        <v>9.875033206111496E-3</v>
      </c>
      <c r="H3879" t="s">
        <v>234</v>
      </c>
      <c r="I3879">
        <v>861</v>
      </c>
      <c r="J3879" t="s">
        <v>235</v>
      </c>
    </row>
    <row r="3880" spans="1:10" x14ac:dyDescent="0.25">
      <c r="A3880" t="str">
        <f t="shared" si="240"/>
        <v>2025</v>
      </c>
      <c r="B3880" t="str">
        <f t="shared" si="241"/>
        <v>03</v>
      </c>
      <c r="C3880" s="3">
        <f t="shared" si="242"/>
        <v>45717</v>
      </c>
      <c r="D3880">
        <v>202503</v>
      </c>
      <c r="E3880">
        <v>14293795</v>
      </c>
      <c r="F3880">
        <v>39934</v>
      </c>
      <c r="G3880" s="1">
        <f t="shared" si="243"/>
        <v>2.7937996872069316E-3</v>
      </c>
      <c r="H3880" t="s">
        <v>234</v>
      </c>
      <c r="I3880">
        <v>862</v>
      </c>
      <c r="J3880" t="s">
        <v>236</v>
      </c>
    </row>
    <row r="3881" spans="1:10" x14ac:dyDescent="0.25">
      <c r="A3881" t="str">
        <f t="shared" si="240"/>
        <v>2025</v>
      </c>
      <c r="B3881" t="str">
        <f t="shared" si="241"/>
        <v>03</v>
      </c>
      <c r="C3881" s="3">
        <f t="shared" si="242"/>
        <v>45717</v>
      </c>
      <c r="D3881">
        <v>202503</v>
      </c>
      <c r="E3881">
        <v>20754796</v>
      </c>
      <c r="F3881">
        <v>182446</v>
      </c>
      <c r="G3881" s="1">
        <f t="shared" si="243"/>
        <v>8.7905465319919312E-3</v>
      </c>
      <c r="H3881" t="s">
        <v>234</v>
      </c>
      <c r="I3881">
        <v>863</v>
      </c>
      <c r="J3881" t="s">
        <v>237</v>
      </c>
    </row>
    <row r="3882" spans="1:10" x14ac:dyDescent="0.25">
      <c r="A3882" t="str">
        <f t="shared" si="240"/>
        <v>2025</v>
      </c>
      <c r="B3882" t="str">
        <f t="shared" si="241"/>
        <v>03</v>
      </c>
      <c r="C3882" s="3">
        <f t="shared" si="242"/>
        <v>45717</v>
      </c>
      <c r="D3882">
        <v>202503</v>
      </c>
      <c r="E3882">
        <v>5243568</v>
      </c>
      <c r="F3882">
        <v>41664</v>
      </c>
      <c r="G3882" s="1">
        <f t="shared" si="243"/>
        <v>7.9457346600635293E-3</v>
      </c>
      <c r="H3882" t="s">
        <v>234</v>
      </c>
      <c r="I3882">
        <v>864</v>
      </c>
      <c r="J3882" t="s">
        <v>238</v>
      </c>
    </row>
    <row r="3883" spans="1:10" x14ac:dyDescent="0.25">
      <c r="A3883" t="str">
        <f t="shared" si="240"/>
        <v>2025</v>
      </c>
      <c r="B3883" t="str">
        <f t="shared" si="241"/>
        <v>03</v>
      </c>
      <c r="C3883" s="3">
        <f t="shared" si="242"/>
        <v>45717</v>
      </c>
      <c r="D3883">
        <v>202503</v>
      </c>
      <c r="E3883">
        <v>241875252</v>
      </c>
      <c r="F3883">
        <v>3031192</v>
      </c>
      <c r="G3883" s="1">
        <f t="shared" si="243"/>
        <v>1.253204689167621E-2</v>
      </c>
      <c r="H3883" t="s">
        <v>234</v>
      </c>
      <c r="I3883">
        <v>869</v>
      </c>
      <c r="J3883" t="s">
        <v>239</v>
      </c>
    </row>
    <row r="3884" spans="1:10" x14ac:dyDescent="0.25">
      <c r="A3884" t="str">
        <f t="shared" si="240"/>
        <v>2025</v>
      </c>
      <c r="B3884" t="str">
        <f t="shared" si="241"/>
        <v>03</v>
      </c>
      <c r="C3884" s="3">
        <f t="shared" si="242"/>
        <v>45717</v>
      </c>
      <c r="D3884">
        <v>202503</v>
      </c>
      <c r="E3884">
        <v>9313425</v>
      </c>
      <c r="F3884">
        <v>42097</v>
      </c>
      <c r="G3884" s="1">
        <f t="shared" si="243"/>
        <v>4.5200342516313816E-3</v>
      </c>
      <c r="H3884" t="s">
        <v>234</v>
      </c>
      <c r="I3884">
        <v>870</v>
      </c>
      <c r="J3884" t="s">
        <v>240</v>
      </c>
    </row>
    <row r="3885" spans="1:10" x14ac:dyDescent="0.25">
      <c r="A3885" t="str">
        <f t="shared" si="240"/>
        <v>2025</v>
      </c>
      <c r="B3885" t="str">
        <f t="shared" si="241"/>
        <v>03</v>
      </c>
      <c r="C3885" s="3">
        <f t="shared" si="242"/>
        <v>45717</v>
      </c>
      <c r="D3885">
        <v>202503</v>
      </c>
      <c r="E3885">
        <v>1255058</v>
      </c>
      <c r="F3885">
        <v>71904</v>
      </c>
      <c r="G3885" s="1">
        <f t="shared" si="243"/>
        <v>5.7291376175443685E-2</v>
      </c>
      <c r="H3885" t="s">
        <v>234</v>
      </c>
      <c r="I3885">
        <v>880</v>
      </c>
      <c r="J3885" t="s">
        <v>241</v>
      </c>
    </row>
    <row r="3886" spans="1:10" x14ac:dyDescent="0.25">
      <c r="A3886" t="str">
        <f t="shared" si="240"/>
        <v>2025</v>
      </c>
      <c r="B3886" t="str">
        <f t="shared" si="241"/>
        <v>03</v>
      </c>
      <c r="C3886" s="3">
        <f t="shared" si="242"/>
        <v>45717</v>
      </c>
      <c r="D3886">
        <v>202503</v>
      </c>
      <c r="E3886">
        <v>23395882</v>
      </c>
      <c r="F3886">
        <v>570995</v>
      </c>
      <c r="G3886" s="1">
        <f t="shared" si="243"/>
        <v>2.4405790728470933E-2</v>
      </c>
      <c r="H3886" t="s">
        <v>234</v>
      </c>
      <c r="I3886">
        <v>900</v>
      </c>
      <c r="J3886" t="s">
        <v>242</v>
      </c>
    </row>
    <row r="3887" spans="1:10" x14ac:dyDescent="0.25">
      <c r="A3887" t="str">
        <f t="shared" si="240"/>
        <v>2025</v>
      </c>
      <c r="B3887" t="str">
        <f t="shared" si="241"/>
        <v>03</v>
      </c>
      <c r="C3887" s="3">
        <f t="shared" si="242"/>
        <v>45717</v>
      </c>
      <c r="D3887">
        <v>202503</v>
      </c>
      <c r="E3887">
        <v>20229871</v>
      </c>
      <c r="F3887">
        <v>37966</v>
      </c>
      <c r="G3887" s="1">
        <f t="shared" si="243"/>
        <v>1.8767297132047951E-3</v>
      </c>
      <c r="H3887" t="s">
        <v>234</v>
      </c>
      <c r="I3887">
        <v>910</v>
      </c>
      <c r="J3887" t="s">
        <v>243</v>
      </c>
    </row>
    <row r="3888" spans="1:10" x14ac:dyDescent="0.25">
      <c r="A3888" t="str">
        <f t="shared" si="240"/>
        <v>2025</v>
      </c>
      <c r="B3888" t="str">
        <f t="shared" si="241"/>
        <v>03</v>
      </c>
      <c r="C3888" s="3">
        <f t="shared" si="242"/>
        <v>45717</v>
      </c>
      <c r="D3888">
        <v>202503</v>
      </c>
      <c r="E3888">
        <v>11458414</v>
      </c>
      <c r="F3888">
        <v>46806</v>
      </c>
      <c r="G3888" s="1">
        <f t="shared" si="243"/>
        <v>4.084858515323325E-3</v>
      </c>
      <c r="H3888" t="s">
        <v>234</v>
      </c>
      <c r="I3888">
        <v>920</v>
      </c>
      <c r="J3888" t="s">
        <v>244</v>
      </c>
    </row>
    <row r="3889" spans="1:10" x14ac:dyDescent="0.25">
      <c r="A3889" t="str">
        <f t="shared" si="240"/>
        <v>2025</v>
      </c>
      <c r="B3889" t="str">
        <f t="shared" si="241"/>
        <v>03</v>
      </c>
      <c r="C3889" s="3">
        <f t="shared" si="242"/>
        <v>45717</v>
      </c>
      <c r="D3889">
        <v>202503</v>
      </c>
      <c r="E3889">
        <v>119155768</v>
      </c>
      <c r="F3889">
        <v>282713</v>
      </c>
      <c r="G3889" s="1">
        <f t="shared" si="243"/>
        <v>2.3726337779972177E-3</v>
      </c>
      <c r="H3889" t="s">
        <v>234</v>
      </c>
      <c r="I3889">
        <v>931</v>
      </c>
      <c r="J3889" t="s">
        <v>245</v>
      </c>
    </row>
    <row r="3890" spans="1:10" x14ac:dyDescent="0.25">
      <c r="A3890" t="str">
        <f t="shared" si="240"/>
        <v>2025</v>
      </c>
      <c r="B3890" t="str">
        <f t="shared" si="241"/>
        <v>03</v>
      </c>
      <c r="C3890" s="3">
        <f t="shared" si="242"/>
        <v>45717</v>
      </c>
      <c r="D3890">
        <v>202503</v>
      </c>
      <c r="E3890">
        <v>10644278</v>
      </c>
      <c r="F3890">
        <v>82354</v>
      </c>
      <c r="G3890" s="1">
        <f t="shared" si="243"/>
        <v>7.7369268258495319E-3</v>
      </c>
      <c r="H3890" t="s">
        <v>234</v>
      </c>
      <c r="I3890">
        <v>939</v>
      </c>
      <c r="J3890" t="s">
        <v>246</v>
      </c>
    </row>
    <row r="3891" spans="1:10" x14ac:dyDescent="0.25">
      <c r="A3891" t="str">
        <f t="shared" si="240"/>
        <v>2025</v>
      </c>
      <c r="B3891" t="str">
        <f t="shared" si="241"/>
        <v>03</v>
      </c>
      <c r="C3891" s="3">
        <f t="shared" si="242"/>
        <v>45717</v>
      </c>
      <c r="D3891">
        <v>202503</v>
      </c>
      <c r="E3891">
        <v>12932954</v>
      </c>
      <c r="F3891">
        <v>358057</v>
      </c>
      <c r="G3891" s="1">
        <f t="shared" si="243"/>
        <v>2.7685631604349632E-2</v>
      </c>
      <c r="H3891" t="s">
        <v>234</v>
      </c>
      <c r="I3891">
        <v>941</v>
      </c>
      <c r="J3891" t="s">
        <v>247</v>
      </c>
    </row>
    <row r="3892" spans="1:10" x14ac:dyDescent="0.25">
      <c r="A3892" t="str">
        <f t="shared" si="240"/>
        <v>2025</v>
      </c>
      <c r="B3892" t="str">
        <f t="shared" si="241"/>
        <v>03</v>
      </c>
      <c r="C3892" s="3">
        <f t="shared" si="242"/>
        <v>45717</v>
      </c>
      <c r="D3892">
        <v>202503</v>
      </c>
      <c r="E3892">
        <v>4626947</v>
      </c>
      <c r="F3892">
        <v>84156</v>
      </c>
      <c r="G3892" s="1">
        <f t="shared" si="243"/>
        <v>1.8188235136473361E-2</v>
      </c>
      <c r="H3892" t="s">
        <v>234</v>
      </c>
      <c r="I3892">
        <v>942</v>
      </c>
      <c r="J3892" t="s">
        <v>248</v>
      </c>
    </row>
    <row r="3893" spans="1:10" x14ac:dyDescent="0.25">
      <c r="A3893" t="str">
        <f t="shared" si="240"/>
        <v>2025</v>
      </c>
      <c r="B3893" t="str">
        <f t="shared" si="241"/>
        <v>03</v>
      </c>
      <c r="C3893" s="3">
        <f t="shared" si="242"/>
        <v>45717</v>
      </c>
      <c r="D3893">
        <v>202503</v>
      </c>
      <c r="E3893">
        <v>97967893</v>
      </c>
      <c r="F3893">
        <v>1355502</v>
      </c>
      <c r="G3893" s="1">
        <f t="shared" si="243"/>
        <v>1.3836186106401206E-2</v>
      </c>
      <c r="H3893" t="s">
        <v>234</v>
      </c>
      <c r="I3893">
        <v>949</v>
      </c>
      <c r="J3893" t="s">
        <v>249</v>
      </c>
    </row>
    <row r="3894" spans="1:10" x14ac:dyDescent="0.25">
      <c r="A3894" t="str">
        <f t="shared" si="240"/>
        <v>2025</v>
      </c>
      <c r="B3894" t="str">
        <f t="shared" si="241"/>
        <v>03</v>
      </c>
      <c r="C3894" s="3">
        <f t="shared" si="242"/>
        <v>45717</v>
      </c>
      <c r="D3894">
        <v>202503</v>
      </c>
      <c r="E3894">
        <v>3272400</v>
      </c>
      <c r="F3894">
        <v>55065</v>
      </c>
      <c r="G3894" s="1">
        <f t="shared" si="243"/>
        <v>1.6827099376604326E-2</v>
      </c>
      <c r="H3894" t="s">
        <v>234</v>
      </c>
      <c r="I3894">
        <v>951</v>
      </c>
      <c r="J3894" t="s">
        <v>250</v>
      </c>
    </row>
    <row r="3895" spans="1:10" x14ac:dyDescent="0.25">
      <c r="A3895" t="str">
        <f t="shared" si="240"/>
        <v>2025</v>
      </c>
      <c r="B3895" t="str">
        <f t="shared" si="241"/>
        <v>03</v>
      </c>
      <c r="C3895" s="3">
        <f t="shared" si="242"/>
        <v>45717</v>
      </c>
      <c r="D3895">
        <v>202503</v>
      </c>
      <c r="E3895">
        <v>2687776</v>
      </c>
      <c r="F3895">
        <v>61507</v>
      </c>
      <c r="G3895" s="1">
        <f t="shared" si="243"/>
        <v>2.2883975450335148E-2</v>
      </c>
      <c r="H3895" t="s">
        <v>234</v>
      </c>
      <c r="I3895">
        <v>952</v>
      </c>
      <c r="J3895" t="s">
        <v>251</v>
      </c>
    </row>
    <row r="3896" spans="1:10" x14ac:dyDescent="0.25">
      <c r="A3896" t="str">
        <f t="shared" si="240"/>
        <v>2025</v>
      </c>
      <c r="B3896" t="str">
        <f t="shared" si="241"/>
        <v>03</v>
      </c>
      <c r="C3896" s="3">
        <f t="shared" si="242"/>
        <v>45717</v>
      </c>
      <c r="D3896">
        <v>202503</v>
      </c>
      <c r="E3896">
        <v>846654772</v>
      </c>
      <c r="F3896">
        <v>25561053</v>
      </c>
      <c r="G3896" s="1">
        <f t="shared" si="243"/>
        <v>3.0190644221633232E-2</v>
      </c>
      <c r="H3896" t="s">
        <v>234</v>
      </c>
      <c r="I3896">
        <v>960</v>
      </c>
      <c r="J3896" t="s">
        <v>252</v>
      </c>
    </row>
    <row r="3897" spans="1:10" x14ac:dyDescent="0.25">
      <c r="A3897" t="str">
        <f t="shared" si="240"/>
        <v>2025</v>
      </c>
      <c r="B3897" t="str">
        <f t="shared" si="241"/>
        <v>03</v>
      </c>
      <c r="C3897" s="3">
        <f t="shared" si="242"/>
        <v>45717</v>
      </c>
      <c r="D3897">
        <v>202503</v>
      </c>
      <c r="E3897">
        <v>444206</v>
      </c>
      <c r="F3897">
        <v>7726</v>
      </c>
      <c r="G3897" s="1">
        <f t="shared" si="243"/>
        <v>1.7392831253967754E-2</v>
      </c>
      <c r="H3897" t="s">
        <v>234</v>
      </c>
      <c r="I3897">
        <v>970</v>
      </c>
      <c r="J3897" t="s">
        <v>254</v>
      </c>
    </row>
    <row r="3898" spans="1:10" x14ac:dyDescent="0.25">
      <c r="A3898" t="str">
        <f t="shared" si="240"/>
        <v>2025</v>
      </c>
      <c r="B3898" t="str">
        <f t="shared" si="241"/>
        <v>03</v>
      </c>
      <c r="C3898" s="3">
        <f t="shared" si="242"/>
        <v>45717</v>
      </c>
      <c r="D3898">
        <v>202503</v>
      </c>
      <c r="E3898">
        <v>1148366</v>
      </c>
      <c r="F3898">
        <v>3116</v>
      </c>
      <c r="G3898" s="1">
        <f t="shared" si="243"/>
        <v>2.7134206341880552E-3</v>
      </c>
      <c r="H3898" t="s">
        <v>234</v>
      </c>
      <c r="I3898">
        <v>990</v>
      </c>
      <c r="J3898" t="s">
        <v>254</v>
      </c>
    </row>
    <row r="3899" spans="1:10" x14ac:dyDescent="0.25">
      <c r="A3899" t="str">
        <f t="shared" si="240"/>
        <v>2025</v>
      </c>
      <c r="B3899" t="str">
        <f t="shared" si="241"/>
        <v>03</v>
      </c>
      <c r="C3899" s="3">
        <f t="shared" si="242"/>
        <v>45717</v>
      </c>
      <c r="D3899">
        <v>202503</v>
      </c>
      <c r="E3899">
        <v>260049092</v>
      </c>
      <c r="F3899">
        <v>12380338</v>
      </c>
      <c r="G3899" s="1">
        <f t="shared" si="243"/>
        <v>4.760769555003868E-2</v>
      </c>
      <c r="H3899" t="s">
        <v>234</v>
      </c>
      <c r="I3899">
        <v>999</v>
      </c>
      <c r="J3899" t="s">
        <v>253</v>
      </c>
    </row>
    <row r="3900" spans="1:10" x14ac:dyDescent="0.25">
      <c r="A3900" t="str">
        <f t="shared" si="240"/>
        <v>2025</v>
      </c>
      <c r="B3900" t="str">
        <f t="shared" si="241"/>
        <v>04</v>
      </c>
      <c r="C3900" s="3">
        <f t="shared" si="242"/>
        <v>45748</v>
      </c>
      <c r="D3900">
        <v>202504</v>
      </c>
      <c r="E3900">
        <v>5224917305</v>
      </c>
      <c r="F3900">
        <v>55091803</v>
      </c>
      <c r="G3900" s="1">
        <f t="shared" si="243"/>
        <v>1.0544052620178263E-2</v>
      </c>
      <c r="H3900" t="s">
        <v>4</v>
      </c>
      <c r="I3900">
        <v>11</v>
      </c>
      <c r="J3900" t="s">
        <v>5</v>
      </c>
    </row>
    <row r="3901" spans="1:10" x14ac:dyDescent="0.25">
      <c r="A3901" t="str">
        <f t="shared" si="240"/>
        <v>2025</v>
      </c>
      <c r="B3901" t="str">
        <f t="shared" si="241"/>
        <v>04</v>
      </c>
      <c r="C3901" s="3">
        <f t="shared" si="242"/>
        <v>45748</v>
      </c>
      <c r="D3901">
        <v>202504</v>
      </c>
      <c r="E3901">
        <v>480684180</v>
      </c>
      <c r="F3901">
        <v>12042584</v>
      </c>
      <c r="G3901" s="1">
        <f t="shared" si="243"/>
        <v>2.5053006737188646E-2</v>
      </c>
      <c r="H3901" t="s">
        <v>4</v>
      </c>
      <c r="I3901">
        <v>12</v>
      </c>
      <c r="J3901" t="s">
        <v>6</v>
      </c>
    </row>
    <row r="3902" spans="1:10" x14ac:dyDescent="0.25">
      <c r="A3902" t="str">
        <f t="shared" si="240"/>
        <v>2025</v>
      </c>
      <c r="B3902" t="str">
        <f t="shared" si="241"/>
        <v>04</v>
      </c>
      <c r="C3902" s="3">
        <f t="shared" si="242"/>
        <v>45748</v>
      </c>
      <c r="D3902">
        <v>202504</v>
      </c>
      <c r="E3902">
        <v>274499839</v>
      </c>
      <c r="F3902">
        <v>233185</v>
      </c>
      <c r="G3902" s="1">
        <f t="shared" si="243"/>
        <v>8.4949048002902472E-4</v>
      </c>
      <c r="H3902" t="s">
        <v>4</v>
      </c>
      <c r="I3902">
        <v>13</v>
      </c>
      <c r="J3902" t="s">
        <v>7</v>
      </c>
    </row>
    <row r="3903" spans="1:10" x14ac:dyDescent="0.25">
      <c r="A3903" t="str">
        <f t="shared" si="240"/>
        <v>2025</v>
      </c>
      <c r="B3903" t="str">
        <f t="shared" si="241"/>
        <v>04</v>
      </c>
      <c r="C3903" s="3">
        <f t="shared" si="242"/>
        <v>45748</v>
      </c>
      <c r="D3903">
        <v>202504</v>
      </c>
      <c r="E3903">
        <v>2019504333</v>
      </c>
      <c r="F3903">
        <v>8821322</v>
      </c>
      <c r="G3903" s="1">
        <f t="shared" si="243"/>
        <v>4.3680629230915344E-3</v>
      </c>
      <c r="H3903" t="s">
        <v>4</v>
      </c>
      <c r="I3903">
        <v>14</v>
      </c>
      <c r="J3903" t="s">
        <v>8</v>
      </c>
    </row>
    <row r="3904" spans="1:10" x14ac:dyDescent="0.25">
      <c r="A3904" t="str">
        <f t="shared" si="240"/>
        <v>2025</v>
      </c>
      <c r="B3904" t="str">
        <f t="shared" si="241"/>
        <v>04</v>
      </c>
      <c r="C3904" s="3">
        <f t="shared" si="242"/>
        <v>45748</v>
      </c>
      <c r="D3904">
        <v>202504</v>
      </c>
      <c r="E3904">
        <v>826219448</v>
      </c>
      <c r="F3904">
        <v>12532825</v>
      </c>
      <c r="G3904" s="1">
        <f t="shared" si="243"/>
        <v>1.5168881621387348E-2</v>
      </c>
      <c r="H3904" t="s">
        <v>4</v>
      </c>
      <c r="I3904">
        <v>16</v>
      </c>
      <c r="J3904" t="s">
        <v>9</v>
      </c>
    </row>
    <row r="3905" spans="1:10" x14ac:dyDescent="0.25">
      <c r="A3905" t="str">
        <f t="shared" si="240"/>
        <v>2025</v>
      </c>
      <c r="B3905" t="str">
        <f t="shared" si="241"/>
        <v>04</v>
      </c>
      <c r="C3905" s="3">
        <f t="shared" si="242"/>
        <v>45748</v>
      </c>
      <c r="D3905">
        <v>202504</v>
      </c>
      <c r="E3905">
        <v>439648</v>
      </c>
      <c r="F3905">
        <v>1141</v>
      </c>
      <c r="G3905" s="1">
        <f t="shared" si="243"/>
        <v>2.5952580246014992E-3</v>
      </c>
      <c r="H3905" t="s">
        <v>4</v>
      </c>
      <c r="I3905">
        <v>17</v>
      </c>
      <c r="J3905" t="s">
        <v>10</v>
      </c>
    </row>
    <row r="3906" spans="1:10" x14ac:dyDescent="0.25">
      <c r="A3906" t="str">
        <f t="shared" si="240"/>
        <v>2025</v>
      </c>
      <c r="B3906" t="str">
        <f t="shared" si="241"/>
        <v>04</v>
      </c>
      <c r="C3906" s="3">
        <f t="shared" si="242"/>
        <v>45748</v>
      </c>
      <c r="D3906">
        <v>202504</v>
      </c>
      <c r="E3906">
        <v>2013862</v>
      </c>
      <c r="F3906">
        <v>38039</v>
      </c>
      <c r="G3906" s="1">
        <f t="shared" si="243"/>
        <v>1.8888583229635398E-2</v>
      </c>
      <c r="H3906" t="s">
        <v>4</v>
      </c>
      <c r="I3906">
        <v>21</v>
      </c>
      <c r="J3906" t="s">
        <v>11</v>
      </c>
    </row>
    <row r="3907" spans="1:10" x14ac:dyDescent="0.25">
      <c r="A3907" t="str">
        <f t="shared" ref="A3907:A3970" si="244">LEFT(D3907,4)</f>
        <v>2025</v>
      </c>
      <c r="B3907" t="str">
        <f t="shared" ref="B3907:B3970" si="245">RIGHT(D3907,2)</f>
        <v>04</v>
      </c>
      <c r="C3907" s="3">
        <f t="shared" ref="C3907:C3970" si="246">DATE(A3907,B3907,1)</f>
        <v>45748</v>
      </c>
      <c r="D3907">
        <v>202504</v>
      </c>
      <c r="E3907">
        <v>25266402</v>
      </c>
      <c r="F3907">
        <v>64620</v>
      </c>
      <c r="G3907" s="1">
        <f t="shared" ref="G3907:G3970" si="247">F3907/E3907</f>
        <v>2.5575465790499178E-3</v>
      </c>
      <c r="H3907" t="s">
        <v>4</v>
      </c>
      <c r="I3907">
        <v>22</v>
      </c>
      <c r="J3907" t="s">
        <v>12</v>
      </c>
    </row>
    <row r="3908" spans="1:10" x14ac:dyDescent="0.25">
      <c r="A3908" t="str">
        <f t="shared" si="244"/>
        <v>2025</v>
      </c>
      <c r="B3908" t="str">
        <f t="shared" si="245"/>
        <v>04</v>
      </c>
      <c r="C3908" s="3">
        <f t="shared" si="246"/>
        <v>45748</v>
      </c>
      <c r="D3908">
        <v>202504</v>
      </c>
      <c r="E3908">
        <v>4644607</v>
      </c>
      <c r="F3908">
        <v>24721</v>
      </c>
      <c r="G3908" s="1">
        <f t="shared" si="247"/>
        <v>5.3225170611851556E-3</v>
      </c>
      <c r="H3908" t="s">
        <v>4</v>
      </c>
      <c r="I3908">
        <v>24</v>
      </c>
      <c r="J3908" t="s">
        <v>13</v>
      </c>
    </row>
    <row r="3909" spans="1:10" x14ac:dyDescent="0.25">
      <c r="A3909" t="str">
        <f t="shared" si="244"/>
        <v>2025</v>
      </c>
      <c r="B3909" t="str">
        <f t="shared" si="245"/>
        <v>04</v>
      </c>
      <c r="C3909" s="3">
        <f t="shared" si="246"/>
        <v>45748</v>
      </c>
      <c r="D3909">
        <v>202504</v>
      </c>
      <c r="E3909">
        <v>70901422</v>
      </c>
      <c r="F3909">
        <v>48334</v>
      </c>
      <c r="G3909" s="1">
        <f t="shared" si="247"/>
        <v>6.8170706082594512E-4</v>
      </c>
      <c r="H3909" t="s">
        <v>14</v>
      </c>
      <c r="I3909">
        <v>31</v>
      </c>
      <c r="J3909" t="s">
        <v>15</v>
      </c>
    </row>
    <row r="3910" spans="1:10" x14ac:dyDescent="0.25">
      <c r="A3910" t="str">
        <f t="shared" si="244"/>
        <v>2025</v>
      </c>
      <c r="B3910" t="str">
        <f t="shared" si="245"/>
        <v>04</v>
      </c>
      <c r="C3910" s="3">
        <f t="shared" si="246"/>
        <v>45748</v>
      </c>
      <c r="D3910">
        <v>202504</v>
      </c>
      <c r="E3910">
        <v>5036371</v>
      </c>
      <c r="F3910">
        <v>4688</v>
      </c>
      <c r="G3910" s="1">
        <f t="shared" si="247"/>
        <v>9.3082896395043182E-4</v>
      </c>
      <c r="H3910" t="s">
        <v>14</v>
      </c>
      <c r="I3910">
        <v>32</v>
      </c>
      <c r="J3910" t="s">
        <v>16</v>
      </c>
    </row>
    <row r="3911" spans="1:10" x14ac:dyDescent="0.25">
      <c r="A3911" t="str">
        <f t="shared" si="244"/>
        <v>2025</v>
      </c>
      <c r="B3911" t="str">
        <f t="shared" si="245"/>
        <v>04</v>
      </c>
      <c r="C3911" s="3">
        <f t="shared" si="246"/>
        <v>45748</v>
      </c>
      <c r="D3911">
        <v>202504</v>
      </c>
      <c r="E3911">
        <v>119328</v>
      </c>
      <c r="F3911">
        <v>1118</v>
      </c>
      <c r="G3911" s="1">
        <f t="shared" si="247"/>
        <v>9.369133816036471E-3</v>
      </c>
      <c r="H3911" t="s">
        <v>17</v>
      </c>
      <c r="I3911">
        <v>51</v>
      </c>
      <c r="J3911" t="s">
        <v>18</v>
      </c>
    </row>
    <row r="3912" spans="1:10" x14ac:dyDescent="0.25">
      <c r="A3912" t="str">
        <f t="shared" si="244"/>
        <v>2025</v>
      </c>
      <c r="B3912" t="str">
        <f t="shared" si="245"/>
        <v>04</v>
      </c>
      <c r="C3912" s="3">
        <f t="shared" si="246"/>
        <v>45748</v>
      </c>
      <c r="D3912">
        <v>202504</v>
      </c>
      <c r="E3912">
        <v>33753</v>
      </c>
      <c r="F3912">
        <v>99</v>
      </c>
      <c r="G3912" s="1">
        <f t="shared" si="247"/>
        <v>2.9330726157674875E-3</v>
      </c>
      <c r="H3912" t="s">
        <v>17</v>
      </c>
      <c r="I3912">
        <v>52</v>
      </c>
      <c r="J3912" t="s">
        <v>19</v>
      </c>
    </row>
    <row r="3913" spans="1:10" x14ac:dyDescent="0.25">
      <c r="A3913" t="str">
        <f t="shared" si="244"/>
        <v>2025</v>
      </c>
      <c r="B3913" t="str">
        <f t="shared" si="245"/>
        <v>04</v>
      </c>
      <c r="C3913" s="3">
        <f t="shared" si="246"/>
        <v>45748</v>
      </c>
      <c r="D3913">
        <v>202504</v>
      </c>
      <c r="E3913">
        <v>5676621233</v>
      </c>
      <c r="F3913">
        <v>7369890</v>
      </c>
      <c r="G3913" s="1">
        <f t="shared" si="247"/>
        <v>1.2982881361110535E-3</v>
      </c>
      <c r="H3913" t="s">
        <v>17</v>
      </c>
      <c r="I3913">
        <v>61</v>
      </c>
      <c r="J3913" t="s">
        <v>20</v>
      </c>
    </row>
    <row r="3914" spans="1:10" x14ac:dyDescent="0.25">
      <c r="A3914" t="str">
        <f t="shared" si="244"/>
        <v>2025</v>
      </c>
      <c r="B3914" t="str">
        <f t="shared" si="245"/>
        <v>04</v>
      </c>
      <c r="C3914" s="3">
        <f t="shared" si="246"/>
        <v>45748</v>
      </c>
      <c r="D3914">
        <v>202504</v>
      </c>
      <c r="E3914">
        <v>812658</v>
      </c>
      <c r="F3914">
        <v>19664</v>
      </c>
      <c r="G3914" s="1">
        <f t="shared" si="247"/>
        <v>2.4197140740631361E-2</v>
      </c>
      <c r="H3914" t="s">
        <v>17</v>
      </c>
      <c r="I3914">
        <v>62</v>
      </c>
      <c r="J3914" t="s">
        <v>21</v>
      </c>
    </row>
    <row r="3915" spans="1:10" x14ac:dyDescent="0.25">
      <c r="A3915" t="str">
        <f t="shared" si="244"/>
        <v>2025</v>
      </c>
      <c r="B3915" t="str">
        <f t="shared" si="245"/>
        <v>04</v>
      </c>
      <c r="C3915" s="3">
        <f t="shared" si="246"/>
        <v>45748</v>
      </c>
      <c r="D3915">
        <v>202504</v>
      </c>
      <c r="E3915">
        <v>344451</v>
      </c>
      <c r="F3915">
        <v>20482</v>
      </c>
      <c r="G3915" s="1">
        <f t="shared" si="247"/>
        <v>5.9462739257543161E-2</v>
      </c>
      <c r="H3915" t="s">
        <v>17</v>
      </c>
      <c r="I3915">
        <v>71</v>
      </c>
      <c r="J3915" t="s">
        <v>22</v>
      </c>
    </row>
    <row r="3916" spans="1:10" x14ac:dyDescent="0.25">
      <c r="A3916" t="str">
        <f t="shared" si="244"/>
        <v>2025</v>
      </c>
      <c r="B3916" t="str">
        <f t="shared" si="245"/>
        <v>04</v>
      </c>
      <c r="C3916" s="3">
        <f t="shared" si="246"/>
        <v>45748</v>
      </c>
      <c r="D3916">
        <v>202504</v>
      </c>
      <c r="E3916">
        <v>210709434</v>
      </c>
      <c r="F3916">
        <v>4903</v>
      </c>
      <c r="G3916" s="1">
        <f t="shared" si="247"/>
        <v>2.3269010347206382E-5</v>
      </c>
      <c r="H3916" t="s">
        <v>17</v>
      </c>
      <c r="I3916">
        <v>72</v>
      </c>
      <c r="J3916" t="s">
        <v>23</v>
      </c>
    </row>
    <row r="3917" spans="1:10" x14ac:dyDescent="0.25">
      <c r="A3917" t="str">
        <f t="shared" si="244"/>
        <v>2025</v>
      </c>
      <c r="B3917" t="str">
        <f t="shared" si="245"/>
        <v>04</v>
      </c>
      <c r="C3917" s="3">
        <f t="shared" si="246"/>
        <v>45748</v>
      </c>
      <c r="D3917">
        <v>202504</v>
      </c>
      <c r="E3917">
        <v>49269257</v>
      </c>
      <c r="F3917">
        <v>247314</v>
      </c>
      <c r="G3917" s="1">
        <f t="shared" si="247"/>
        <v>5.0196413556632281E-3</v>
      </c>
      <c r="H3917" t="s">
        <v>17</v>
      </c>
      <c r="I3917">
        <v>81</v>
      </c>
      <c r="J3917" t="s">
        <v>24</v>
      </c>
    </row>
    <row r="3918" spans="1:10" x14ac:dyDescent="0.25">
      <c r="A3918" t="str">
        <f t="shared" si="244"/>
        <v>2025</v>
      </c>
      <c r="B3918" t="str">
        <f t="shared" si="245"/>
        <v>04</v>
      </c>
      <c r="C3918" s="3">
        <f t="shared" si="246"/>
        <v>45748</v>
      </c>
      <c r="D3918">
        <v>202504</v>
      </c>
      <c r="E3918">
        <v>150165675</v>
      </c>
      <c r="F3918">
        <v>209301</v>
      </c>
      <c r="G3918" s="1">
        <f t="shared" si="247"/>
        <v>1.393800547295512E-3</v>
      </c>
      <c r="H3918" t="s">
        <v>17</v>
      </c>
      <c r="I3918">
        <v>89</v>
      </c>
      <c r="J3918" t="s">
        <v>25</v>
      </c>
    </row>
    <row r="3919" spans="1:10" x14ac:dyDescent="0.25">
      <c r="A3919" t="str">
        <f t="shared" si="244"/>
        <v>2025</v>
      </c>
      <c r="B3919" t="str">
        <f t="shared" si="245"/>
        <v>04</v>
      </c>
      <c r="C3919" s="3">
        <f t="shared" si="246"/>
        <v>45748</v>
      </c>
      <c r="D3919">
        <v>202504</v>
      </c>
      <c r="E3919">
        <v>53679511</v>
      </c>
      <c r="F3919">
        <v>178284</v>
      </c>
      <c r="G3919" s="1">
        <f t="shared" si="247"/>
        <v>3.3212672149714626E-3</v>
      </c>
      <c r="H3919" t="s">
        <v>17</v>
      </c>
      <c r="I3919">
        <v>91</v>
      </c>
      <c r="J3919" t="s">
        <v>26</v>
      </c>
    </row>
    <row r="3920" spans="1:10" x14ac:dyDescent="0.25">
      <c r="A3920" t="str">
        <f t="shared" si="244"/>
        <v>2025</v>
      </c>
      <c r="B3920" t="str">
        <f t="shared" si="245"/>
        <v>04</v>
      </c>
      <c r="C3920" s="3">
        <f t="shared" si="246"/>
        <v>45748</v>
      </c>
      <c r="D3920">
        <v>202504</v>
      </c>
      <c r="E3920">
        <v>14976777</v>
      </c>
      <c r="F3920">
        <v>182723</v>
      </c>
      <c r="G3920" s="1">
        <f t="shared" si="247"/>
        <v>1.2200422026715094E-2</v>
      </c>
      <c r="H3920" t="s">
        <v>17</v>
      </c>
      <c r="I3920">
        <v>99</v>
      </c>
      <c r="J3920" t="s">
        <v>27</v>
      </c>
    </row>
    <row r="3921" spans="1:10" x14ac:dyDescent="0.25">
      <c r="A3921" t="str">
        <f t="shared" si="244"/>
        <v>2025</v>
      </c>
      <c r="B3921" t="str">
        <f t="shared" si="245"/>
        <v>04</v>
      </c>
      <c r="C3921" s="3">
        <f t="shared" si="246"/>
        <v>45748</v>
      </c>
      <c r="D3921">
        <v>202504</v>
      </c>
      <c r="E3921">
        <v>1781214954</v>
      </c>
      <c r="F3921">
        <v>15406837</v>
      </c>
      <c r="G3921" s="1">
        <f t="shared" si="247"/>
        <v>8.6496225317452616E-3</v>
      </c>
      <c r="H3921" t="s">
        <v>113</v>
      </c>
      <c r="I3921">
        <v>351</v>
      </c>
      <c r="J3921" t="s">
        <v>114</v>
      </c>
    </row>
    <row r="3922" spans="1:10" x14ac:dyDescent="0.25">
      <c r="A3922" t="str">
        <f t="shared" si="244"/>
        <v>2025</v>
      </c>
      <c r="B3922" t="str">
        <f t="shared" si="245"/>
        <v>04</v>
      </c>
      <c r="C3922" s="3">
        <f t="shared" si="246"/>
        <v>45748</v>
      </c>
      <c r="D3922">
        <v>202504</v>
      </c>
      <c r="E3922">
        <v>65539258</v>
      </c>
      <c r="F3922">
        <v>696</v>
      </c>
      <c r="G3922" s="1">
        <f t="shared" si="247"/>
        <v>1.0619589254428239E-5</v>
      </c>
      <c r="H3922" t="s">
        <v>113</v>
      </c>
      <c r="I3922">
        <v>352</v>
      </c>
      <c r="J3922" t="s">
        <v>115</v>
      </c>
    </row>
    <row r="3923" spans="1:10" x14ac:dyDescent="0.25">
      <c r="A3923" t="str">
        <f t="shared" si="244"/>
        <v>2025</v>
      </c>
      <c r="B3923" t="str">
        <f t="shared" si="245"/>
        <v>04</v>
      </c>
      <c r="C3923" s="3">
        <f t="shared" si="246"/>
        <v>45748</v>
      </c>
      <c r="D3923">
        <v>202504</v>
      </c>
      <c r="E3923">
        <v>348638</v>
      </c>
      <c r="F3923">
        <v>2254</v>
      </c>
      <c r="G3923" s="1">
        <f t="shared" si="247"/>
        <v>6.4651587032968291E-3</v>
      </c>
      <c r="H3923" t="s">
        <v>113</v>
      </c>
      <c r="I3923">
        <v>353</v>
      </c>
      <c r="J3923" t="s">
        <v>116</v>
      </c>
    </row>
    <row r="3924" spans="1:10" x14ac:dyDescent="0.25">
      <c r="A3924" t="str">
        <f t="shared" si="244"/>
        <v>2025</v>
      </c>
      <c r="B3924" t="str">
        <f t="shared" si="245"/>
        <v>04</v>
      </c>
      <c r="C3924" s="3">
        <f t="shared" si="246"/>
        <v>45748</v>
      </c>
      <c r="D3924">
        <v>202504</v>
      </c>
      <c r="E3924">
        <v>14988145</v>
      </c>
      <c r="F3924">
        <v>46738</v>
      </c>
      <c r="G3924" s="1">
        <f t="shared" si="247"/>
        <v>3.1183311877487174E-3</v>
      </c>
      <c r="H3924" t="s">
        <v>113</v>
      </c>
      <c r="I3924">
        <v>360</v>
      </c>
      <c r="J3924" t="s">
        <v>117</v>
      </c>
    </row>
    <row r="3925" spans="1:10" x14ac:dyDescent="0.25">
      <c r="A3925" t="str">
        <f t="shared" si="244"/>
        <v>2025</v>
      </c>
      <c r="B3925" t="str">
        <f t="shared" si="245"/>
        <v>04</v>
      </c>
      <c r="C3925" s="3">
        <f t="shared" si="246"/>
        <v>45748</v>
      </c>
      <c r="D3925">
        <v>202504</v>
      </c>
      <c r="E3925">
        <v>4762295</v>
      </c>
      <c r="F3925">
        <v>45152</v>
      </c>
      <c r="G3925" s="1">
        <f t="shared" si="247"/>
        <v>9.4811430203294838E-3</v>
      </c>
      <c r="H3925" t="s">
        <v>113</v>
      </c>
      <c r="I3925">
        <v>370</v>
      </c>
      <c r="J3925" t="s">
        <v>118</v>
      </c>
    </row>
    <row r="3926" spans="1:10" x14ac:dyDescent="0.25">
      <c r="A3926" t="str">
        <f t="shared" si="244"/>
        <v>2025</v>
      </c>
      <c r="B3926" t="str">
        <f t="shared" si="245"/>
        <v>04</v>
      </c>
      <c r="C3926" s="3">
        <f t="shared" si="246"/>
        <v>45748</v>
      </c>
      <c r="D3926">
        <v>202504</v>
      </c>
      <c r="E3926">
        <v>174537842</v>
      </c>
      <c r="F3926">
        <v>151692</v>
      </c>
      <c r="G3926" s="1">
        <f t="shared" si="247"/>
        <v>8.6910665481930275E-4</v>
      </c>
      <c r="H3926" t="s">
        <v>113</v>
      </c>
      <c r="I3926">
        <v>381</v>
      </c>
      <c r="J3926" t="s">
        <v>119</v>
      </c>
    </row>
    <row r="3927" spans="1:10" x14ac:dyDescent="0.25">
      <c r="A3927" t="str">
        <f t="shared" si="244"/>
        <v>2025</v>
      </c>
      <c r="B3927" t="str">
        <f t="shared" si="245"/>
        <v>04</v>
      </c>
      <c r="C3927" s="3">
        <f t="shared" si="246"/>
        <v>45748</v>
      </c>
      <c r="D3927">
        <v>202504</v>
      </c>
      <c r="E3927">
        <v>26120672</v>
      </c>
      <c r="F3927">
        <v>33670</v>
      </c>
      <c r="G3927" s="1">
        <f t="shared" si="247"/>
        <v>1.289017372906792E-3</v>
      </c>
      <c r="H3927" t="s">
        <v>113</v>
      </c>
      <c r="I3927">
        <v>382</v>
      </c>
      <c r="J3927" t="s">
        <v>120</v>
      </c>
    </row>
    <row r="3928" spans="1:10" x14ac:dyDescent="0.25">
      <c r="A3928" t="str">
        <f t="shared" si="244"/>
        <v>2025</v>
      </c>
      <c r="B3928" t="str">
        <f t="shared" si="245"/>
        <v>04</v>
      </c>
      <c r="C3928" s="3">
        <f t="shared" si="246"/>
        <v>45748</v>
      </c>
      <c r="D3928">
        <v>202504</v>
      </c>
      <c r="E3928">
        <v>1375112</v>
      </c>
      <c r="F3928">
        <v>10380</v>
      </c>
      <c r="G3928" s="1">
        <f t="shared" si="247"/>
        <v>7.5484760514052673E-3</v>
      </c>
      <c r="H3928" t="s">
        <v>113</v>
      </c>
      <c r="I3928">
        <v>390</v>
      </c>
      <c r="J3928" t="s">
        <v>121</v>
      </c>
    </row>
    <row r="3929" spans="1:10" x14ac:dyDescent="0.25">
      <c r="A3929" t="str">
        <f t="shared" si="244"/>
        <v>2025</v>
      </c>
      <c r="B3929" t="str">
        <f t="shared" si="245"/>
        <v>04</v>
      </c>
      <c r="C3929" s="3">
        <f t="shared" si="246"/>
        <v>45748</v>
      </c>
      <c r="D3929">
        <v>202504</v>
      </c>
      <c r="E3929">
        <v>207865475</v>
      </c>
      <c r="F3929">
        <v>6464621</v>
      </c>
      <c r="G3929" s="1">
        <f t="shared" si="247"/>
        <v>3.1100022743074579E-2</v>
      </c>
      <c r="H3929" t="s">
        <v>122</v>
      </c>
      <c r="I3929">
        <v>410</v>
      </c>
      <c r="J3929" t="s">
        <v>123</v>
      </c>
    </row>
    <row r="3930" spans="1:10" x14ac:dyDescent="0.25">
      <c r="A3930" t="str">
        <f t="shared" si="244"/>
        <v>2025</v>
      </c>
      <c r="B3930" t="str">
        <f t="shared" si="245"/>
        <v>04</v>
      </c>
      <c r="C3930" s="3">
        <f t="shared" si="246"/>
        <v>45748</v>
      </c>
      <c r="D3930">
        <v>202504</v>
      </c>
      <c r="E3930">
        <v>243922278</v>
      </c>
      <c r="F3930">
        <v>8556969</v>
      </c>
      <c r="G3930" s="1">
        <f t="shared" si="247"/>
        <v>3.5080719441296787E-2</v>
      </c>
      <c r="H3930" t="s">
        <v>122</v>
      </c>
      <c r="I3930">
        <v>421</v>
      </c>
      <c r="J3930" t="s">
        <v>124</v>
      </c>
    </row>
    <row r="3931" spans="1:10" x14ac:dyDescent="0.25">
      <c r="A3931" t="str">
        <f t="shared" si="244"/>
        <v>2025</v>
      </c>
      <c r="B3931" t="str">
        <f t="shared" si="245"/>
        <v>04</v>
      </c>
      <c r="C3931" s="3">
        <f t="shared" si="246"/>
        <v>45748</v>
      </c>
      <c r="D3931">
        <v>202504</v>
      </c>
      <c r="E3931">
        <v>75564129</v>
      </c>
      <c r="F3931">
        <v>14205642</v>
      </c>
      <c r="G3931" s="1">
        <f t="shared" si="247"/>
        <v>0.18799451787500918</v>
      </c>
      <c r="H3931" t="s">
        <v>122</v>
      </c>
      <c r="I3931">
        <v>422</v>
      </c>
      <c r="J3931" t="s">
        <v>125</v>
      </c>
    </row>
    <row r="3932" spans="1:10" x14ac:dyDescent="0.25">
      <c r="A3932" t="str">
        <f t="shared" si="244"/>
        <v>2025</v>
      </c>
      <c r="B3932" t="str">
        <f t="shared" si="245"/>
        <v>04</v>
      </c>
      <c r="C3932" s="3">
        <f t="shared" si="246"/>
        <v>45748</v>
      </c>
      <c r="D3932">
        <v>202504</v>
      </c>
      <c r="E3932">
        <v>680738439</v>
      </c>
      <c r="F3932">
        <v>10456878</v>
      </c>
      <c r="G3932" s="1">
        <f t="shared" si="247"/>
        <v>1.5361080557403341E-2</v>
      </c>
      <c r="H3932" t="s">
        <v>122</v>
      </c>
      <c r="I3932">
        <v>429</v>
      </c>
      <c r="J3932" t="s">
        <v>126</v>
      </c>
    </row>
    <row r="3933" spans="1:10" x14ac:dyDescent="0.25">
      <c r="A3933" t="str">
        <f t="shared" si="244"/>
        <v>2025</v>
      </c>
      <c r="B3933" t="str">
        <f t="shared" si="245"/>
        <v>04</v>
      </c>
      <c r="C3933" s="3">
        <f t="shared" si="246"/>
        <v>45748</v>
      </c>
      <c r="D3933">
        <v>202504</v>
      </c>
      <c r="E3933">
        <v>130788977</v>
      </c>
      <c r="F3933">
        <v>335119</v>
      </c>
      <c r="G3933" s="1">
        <f t="shared" si="247"/>
        <v>2.5622877989174885E-3</v>
      </c>
      <c r="H3933" t="s">
        <v>122</v>
      </c>
      <c r="I3933">
        <v>431</v>
      </c>
      <c r="J3933" t="s">
        <v>127</v>
      </c>
    </row>
    <row r="3934" spans="1:10" x14ac:dyDescent="0.25">
      <c r="A3934" t="str">
        <f t="shared" si="244"/>
        <v>2025</v>
      </c>
      <c r="B3934" t="str">
        <f t="shared" si="245"/>
        <v>04</v>
      </c>
      <c r="C3934" s="3">
        <f t="shared" si="246"/>
        <v>45748</v>
      </c>
      <c r="D3934">
        <v>202504</v>
      </c>
      <c r="E3934">
        <v>249689174</v>
      </c>
      <c r="F3934">
        <v>5274561</v>
      </c>
      <c r="G3934" s="1">
        <f t="shared" si="247"/>
        <v>2.1124508185525095E-2</v>
      </c>
      <c r="H3934" t="s">
        <v>122</v>
      </c>
      <c r="I3934">
        <v>432</v>
      </c>
      <c r="J3934" t="s">
        <v>128</v>
      </c>
    </row>
    <row r="3935" spans="1:10" x14ac:dyDescent="0.25">
      <c r="A3935" t="str">
        <f t="shared" si="244"/>
        <v>2025</v>
      </c>
      <c r="B3935" t="str">
        <f t="shared" si="245"/>
        <v>04</v>
      </c>
      <c r="C3935" s="3">
        <f t="shared" si="246"/>
        <v>45748</v>
      </c>
      <c r="D3935">
        <v>202504</v>
      </c>
      <c r="E3935">
        <v>4938333</v>
      </c>
      <c r="F3935">
        <v>237051</v>
      </c>
      <c r="G3935" s="1">
        <f t="shared" si="247"/>
        <v>4.8002230712266669E-2</v>
      </c>
      <c r="H3935" t="s">
        <v>122</v>
      </c>
      <c r="I3935">
        <v>433</v>
      </c>
      <c r="J3935" t="s">
        <v>129</v>
      </c>
    </row>
    <row r="3936" spans="1:10" x14ac:dyDescent="0.25">
      <c r="A3936" t="str">
        <f t="shared" si="244"/>
        <v>2025</v>
      </c>
      <c r="B3936" t="str">
        <f t="shared" si="245"/>
        <v>04</v>
      </c>
      <c r="C3936" s="3">
        <f t="shared" si="246"/>
        <v>45748</v>
      </c>
      <c r="D3936">
        <v>202504</v>
      </c>
      <c r="E3936">
        <v>19889786</v>
      </c>
      <c r="F3936">
        <v>242758</v>
      </c>
      <c r="G3936" s="1">
        <f t="shared" si="247"/>
        <v>1.2205158969533407E-2</v>
      </c>
      <c r="H3936" t="s">
        <v>122</v>
      </c>
      <c r="I3936">
        <v>439</v>
      </c>
      <c r="J3936" t="s">
        <v>130</v>
      </c>
    </row>
    <row r="3937" spans="1:10" x14ac:dyDescent="0.25">
      <c r="A3937" t="str">
        <f t="shared" si="244"/>
        <v>2025</v>
      </c>
      <c r="B3937" t="str">
        <f t="shared" si="245"/>
        <v>04</v>
      </c>
      <c r="C3937" s="3">
        <f t="shared" si="246"/>
        <v>45748</v>
      </c>
      <c r="D3937">
        <v>202504</v>
      </c>
      <c r="E3937">
        <v>1370836890</v>
      </c>
      <c r="F3937">
        <v>551532</v>
      </c>
      <c r="G3937" s="1">
        <f t="shared" si="247"/>
        <v>4.0233232999733467E-4</v>
      </c>
      <c r="H3937" t="s">
        <v>131</v>
      </c>
      <c r="I3937">
        <v>451</v>
      </c>
      <c r="J3937" t="s">
        <v>132</v>
      </c>
    </row>
    <row r="3938" spans="1:10" x14ac:dyDescent="0.25">
      <c r="A3938" t="str">
        <f t="shared" si="244"/>
        <v>2025</v>
      </c>
      <c r="B3938" t="str">
        <f t="shared" si="245"/>
        <v>04</v>
      </c>
      <c r="C3938" s="3">
        <f t="shared" si="246"/>
        <v>45748</v>
      </c>
      <c r="D3938">
        <v>202504</v>
      </c>
      <c r="E3938">
        <v>108411323</v>
      </c>
      <c r="F3938">
        <v>1782206</v>
      </c>
      <c r="G3938" s="1">
        <f t="shared" si="247"/>
        <v>1.6439297581489713E-2</v>
      </c>
      <c r="H3938" t="s">
        <v>131</v>
      </c>
      <c r="I3938">
        <v>452</v>
      </c>
      <c r="J3938" t="s">
        <v>133</v>
      </c>
    </row>
    <row r="3939" spans="1:10" x14ac:dyDescent="0.25">
      <c r="A3939" t="str">
        <f t="shared" si="244"/>
        <v>2025</v>
      </c>
      <c r="B3939" t="str">
        <f t="shared" si="245"/>
        <v>04</v>
      </c>
      <c r="C3939" s="3">
        <f t="shared" si="246"/>
        <v>45748</v>
      </c>
      <c r="D3939">
        <v>202504</v>
      </c>
      <c r="E3939">
        <v>325212557</v>
      </c>
      <c r="F3939">
        <v>1484743</v>
      </c>
      <c r="G3939" s="1">
        <f t="shared" si="247"/>
        <v>4.5654540946892157E-3</v>
      </c>
      <c r="H3939" t="s">
        <v>131</v>
      </c>
      <c r="I3939">
        <v>453</v>
      </c>
      <c r="J3939" t="s">
        <v>134</v>
      </c>
    </row>
    <row r="3940" spans="1:10" x14ac:dyDescent="0.25">
      <c r="A3940" t="str">
        <f t="shared" si="244"/>
        <v>2025</v>
      </c>
      <c r="B3940" t="str">
        <f t="shared" si="245"/>
        <v>04</v>
      </c>
      <c r="C3940" s="3">
        <f t="shared" si="246"/>
        <v>45748</v>
      </c>
      <c r="D3940">
        <v>202504</v>
      </c>
      <c r="E3940">
        <v>59872925</v>
      </c>
      <c r="F3940">
        <v>132731</v>
      </c>
      <c r="G3940" s="1">
        <f t="shared" si="247"/>
        <v>2.2168784972506354E-3</v>
      </c>
      <c r="H3940" t="s">
        <v>131</v>
      </c>
      <c r="I3940">
        <v>454</v>
      </c>
      <c r="J3940" t="s">
        <v>135</v>
      </c>
    </row>
    <row r="3941" spans="1:10" x14ac:dyDescent="0.25">
      <c r="A3941" t="str">
        <f t="shared" si="244"/>
        <v>2025</v>
      </c>
      <c r="B3941" t="str">
        <f t="shared" si="245"/>
        <v>04</v>
      </c>
      <c r="C3941" s="3">
        <f t="shared" si="246"/>
        <v>45748</v>
      </c>
      <c r="D3941">
        <v>202504</v>
      </c>
      <c r="E3941">
        <v>1815838708</v>
      </c>
      <c r="F3941">
        <v>27934647</v>
      </c>
      <c r="G3941" s="1">
        <f t="shared" si="247"/>
        <v>1.5383881220798383E-2</v>
      </c>
      <c r="H3941" t="s">
        <v>131</v>
      </c>
      <c r="I3941">
        <v>461</v>
      </c>
      <c r="J3941" t="s">
        <v>136</v>
      </c>
    </row>
    <row r="3942" spans="1:10" x14ac:dyDescent="0.25">
      <c r="A3942" t="str">
        <f t="shared" si="244"/>
        <v>2025</v>
      </c>
      <c r="B3942" t="str">
        <f t="shared" si="245"/>
        <v>04</v>
      </c>
      <c r="C3942" s="3">
        <f t="shared" si="246"/>
        <v>45748</v>
      </c>
      <c r="D3942">
        <v>202504</v>
      </c>
      <c r="E3942">
        <v>174889807</v>
      </c>
      <c r="F3942">
        <v>1906772</v>
      </c>
      <c r="G3942" s="1">
        <f t="shared" si="247"/>
        <v>1.0902705153079619E-2</v>
      </c>
      <c r="H3942" t="s">
        <v>131</v>
      </c>
      <c r="I3942">
        <v>462</v>
      </c>
      <c r="J3942" t="s">
        <v>137</v>
      </c>
    </row>
    <row r="3943" spans="1:10" x14ac:dyDescent="0.25">
      <c r="A3943" t="str">
        <f t="shared" si="244"/>
        <v>2025</v>
      </c>
      <c r="B3943" t="str">
        <f t="shared" si="245"/>
        <v>04</v>
      </c>
      <c r="C3943" s="3">
        <f t="shared" si="246"/>
        <v>45748</v>
      </c>
      <c r="D3943">
        <v>202504</v>
      </c>
      <c r="E3943">
        <v>605652340</v>
      </c>
      <c r="F3943">
        <v>11512901</v>
      </c>
      <c r="G3943" s="1">
        <f t="shared" si="247"/>
        <v>1.900909191566898E-2</v>
      </c>
      <c r="H3943" t="s">
        <v>131</v>
      </c>
      <c r="I3943">
        <v>463</v>
      </c>
      <c r="J3943" t="s">
        <v>138</v>
      </c>
    </row>
    <row r="3944" spans="1:10" x14ac:dyDescent="0.25">
      <c r="A3944" t="str">
        <f t="shared" si="244"/>
        <v>2025</v>
      </c>
      <c r="B3944" t="str">
        <f t="shared" si="245"/>
        <v>04</v>
      </c>
      <c r="C3944" s="3">
        <f t="shared" si="246"/>
        <v>45748</v>
      </c>
      <c r="D3944">
        <v>202504</v>
      </c>
      <c r="E3944">
        <v>779055789</v>
      </c>
      <c r="F3944">
        <v>4140177</v>
      </c>
      <c r="G3944" s="1">
        <f t="shared" si="247"/>
        <v>5.3143523974250317E-3</v>
      </c>
      <c r="H3944" t="s">
        <v>131</v>
      </c>
      <c r="I3944">
        <v>464</v>
      </c>
      <c r="J3944" t="s">
        <v>139</v>
      </c>
    </row>
    <row r="3945" spans="1:10" x14ac:dyDescent="0.25">
      <c r="A3945" t="str">
        <f t="shared" si="244"/>
        <v>2025</v>
      </c>
      <c r="B3945" t="str">
        <f t="shared" si="245"/>
        <v>04</v>
      </c>
      <c r="C3945" s="3">
        <f t="shared" si="246"/>
        <v>45748</v>
      </c>
      <c r="D3945">
        <v>202504</v>
      </c>
      <c r="E3945">
        <v>785261922</v>
      </c>
      <c r="F3945">
        <v>1533147</v>
      </c>
      <c r="G3945" s="1">
        <f t="shared" si="247"/>
        <v>1.9524020674467392E-3</v>
      </c>
      <c r="H3945" t="s">
        <v>131</v>
      </c>
      <c r="I3945">
        <v>465</v>
      </c>
      <c r="J3945" t="s">
        <v>140</v>
      </c>
    </row>
    <row r="3946" spans="1:10" x14ac:dyDescent="0.25">
      <c r="A3946" t="str">
        <f t="shared" si="244"/>
        <v>2025</v>
      </c>
      <c r="B3946" t="str">
        <f t="shared" si="245"/>
        <v>04</v>
      </c>
      <c r="C3946" s="3">
        <f t="shared" si="246"/>
        <v>45748</v>
      </c>
      <c r="D3946">
        <v>202504</v>
      </c>
      <c r="E3946">
        <v>1252568330</v>
      </c>
      <c r="F3946">
        <v>16241526</v>
      </c>
      <c r="G3946" s="1">
        <f t="shared" si="247"/>
        <v>1.2966578837259921E-2</v>
      </c>
      <c r="H3946" t="s">
        <v>131</v>
      </c>
      <c r="I3946">
        <v>466</v>
      </c>
      <c r="J3946" t="s">
        <v>141</v>
      </c>
    </row>
    <row r="3947" spans="1:10" x14ac:dyDescent="0.25">
      <c r="A3947" t="str">
        <f t="shared" si="244"/>
        <v>2025</v>
      </c>
      <c r="B3947" t="str">
        <f t="shared" si="245"/>
        <v>04</v>
      </c>
      <c r="C3947" s="3">
        <f t="shared" si="246"/>
        <v>45748</v>
      </c>
      <c r="D3947">
        <v>202504</v>
      </c>
      <c r="E3947">
        <v>311379328</v>
      </c>
      <c r="F3947">
        <v>1661132</v>
      </c>
      <c r="G3947" s="1">
        <f t="shared" si="247"/>
        <v>5.3347536288600381E-3</v>
      </c>
      <c r="H3947" t="s">
        <v>131</v>
      </c>
      <c r="I3947">
        <v>469</v>
      </c>
      <c r="J3947" t="s">
        <v>142</v>
      </c>
    </row>
    <row r="3948" spans="1:10" x14ac:dyDescent="0.25">
      <c r="A3948" t="str">
        <f t="shared" si="244"/>
        <v>2025</v>
      </c>
      <c r="B3948" t="str">
        <f t="shared" si="245"/>
        <v>04</v>
      </c>
      <c r="C3948" s="3">
        <f t="shared" si="246"/>
        <v>45748</v>
      </c>
      <c r="D3948">
        <v>202504</v>
      </c>
      <c r="E3948">
        <v>449045778</v>
      </c>
      <c r="F3948">
        <v>4352939</v>
      </c>
      <c r="G3948" s="1">
        <f t="shared" si="247"/>
        <v>9.6937533170615847E-3</v>
      </c>
      <c r="H3948" t="s">
        <v>131</v>
      </c>
      <c r="I3948">
        <v>471</v>
      </c>
      <c r="J3948" t="s">
        <v>143</v>
      </c>
    </row>
    <row r="3949" spans="1:10" x14ac:dyDescent="0.25">
      <c r="A3949" t="str">
        <f t="shared" si="244"/>
        <v>2025</v>
      </c>
      <c r="B3949" t="str">
        <f t="shared" si="245"/>
        <v>04</v>
      </c>
      <c r="C3949" s="3">
        <f t="shared" si="246"/>
        <v>45748</v>
      </c>
      <c r="D3949">
        <v>202504</v>
      </c>
      <c r="E3949">
        <v>442235788</v>
      </c>
      <c r="F3949">
        <v>10475880</v>
      </c>
      <c r="G3949" s="1">
        <f t="shared" si="247"/>
        <v>2.3688449203482374E-2</v>
      </c>
      <c r="H3949" t="s">
        <v>131</v>
      </c>
      <c r="I3949">
        <v>472</v>
      </c>
      <c r="J3949" t="s">
        <v>144</v>
      </c>
    </row>
    <row r="3950" spans="1:10" x14ac:dyDescent="0.25">
      <c r="A3950" t="str">
        <f t="shared" si="244"/>
        <v>2025</v>
      </c>
      <c r="B3950" t="str">
        <f t="shared" si="245"/>
        <v>04</v>
      </c>
      <c r="C3950" s="3">
        <f t="shared" si="246"/>
        <v>45748</v>
      </c>
      <c r="D3950">
        <v>202504</v>
      </c>
      <c r="E3950">
        <v>316832530</v>
      </c>
      <c r="F3950">
        <v>652450</v>
      </c>
      <c r="G3950" s="1">
        <f t="shared" si="247"/>
        <v>2.059289808404459E-3</v>
      </c>
      <c r="H3950" t="s">
        <v>131</v>
      </c>
      <c r="I3950">
        <v>473</v>
      </c>
      <c r="J3950" t="s">
        <v>145</v>
      </c>
    </row>
    <row r="3951" spans="1:10" x14ac:dyDescent="0.25">
      <c r="A3951" t="str">
        <f t="shared" si="244"/>
        <v>2025</v>
      </c>
      <c r="B3951" t="str">
        <f t="shared" si="245"/>
        <v>04</v>
      </c>
      <c r="C3951" s="3">
        <f t="shared" si="246"/>
        <v>45748</v>
      </c>
      <c r="D3951">
        <v>202504</v>
      </c>
      <c r="E3951">
        <v>21732284</v>
      </c>
      <c r="F3951">
        <v>350778</v>
      </c>
      <c r="G3951" s="1">
        <f t="shared" si="247"/>
        <v>1.6140871341456794E-2</v>
      </c>
      <c r="H3951" t="s">
        <v>131</v>
      </c>
      <c r="I3951">
        <v>474</v>
      </c>
      <c r="J3951" t="s">
        <v>146</v>
      </c>
    </row>
    <row r="3952" spans="1:10" x14ac:dyDescent="0.25">
      <c r="A3952" t="str">
        <f t="shared" si="244"/>
        <v>2025</v>
      </c>
      <c r="B3952" t="str">
        <f t="shared" si="245"/>
        <v>04</v>
      </c>
      <c r="C3952" s="3">
        <f t="shared" si="246"/>
        <v>45748</v>
      </c>
      <c r="D3952">
        <v>202504</v>
      </c>
      <c r="E3952">
        <v>949826857</v>
      </c>
      <c r="F3952">
        <v>10260030</v>
      </c>
      <c r="G3952" s="1">
        <f t="shared" si="247"/>
        <v>1.0802000306041041E-2</v>
      </c>
      <c r="H3952" t="s">
        <v>131</v>
      </c>
      <c r="I3952">
        <v>475</v>
      </c>
      <c r="J3952" t="s">
        <v>147</v>
      </c>
    </row>
    <row r="3953" spans="1:10" x14ac:dyDescent="0.25">
      <c r="A3953" t="str">
        <f t="shared" si="244"/>
        <v>2025</v>
      </c>
      <c r="B3953" t="str">
        <f t="shared" si="245"/>
        <v>04</v>
      </c>
      <c r="C3953" s="3">
        <f t="shared" si="246"/>
        <v>45748</v>
      </c>
      <c r="D3953">
        <v>202504</v>
      </c>
      <c r="E3953">
        <v>26503520</v>
      </c>
      <c r="F3953">
        <v>383658</v>
      </c>
      <c r="G3953" s="1">
        <f t="shared" si="247"/>
        <v>1.4475737562406804E-2</v>
      </c>
      <c r="H3953" t="s">
        <v>131</v>
      </c>
      <c r="I3953">
        <v>476</v>
      </c>
      <c r="J3953" t="s">
        <v>148</v>
      </c>
    </row>
    <row r="3954" spans="1:10" x14ac:dyDescent="0.25">
      <c r="A3954" t="str">
        <f t="shared" si="244"/>
        <v>2025</v>
      </c>
      <c r="B3954" t="str">
        <f t="shared" si="245"/>
        <v>04</v>
      </c>
      <c r="C3954" s="3">
        <f t="shared" si="246"/>
        <v>45748</v>
      </c>
      <c r="D3954">
        <v>202504</v>
      </c>
      <c r="E3954">
        <v>803864717</v>
      </c>
      <c r="F3954">
        <v>6761376</v>
      </c>
      <c r="G3954" s="1">
        <f t="shared" si="247"/>
        <v>8.4110869117794609E-3</v>
      </c>
      <c r="H3954" t="s">
        <v>131</v>
      </c>
      <c r="I3954">
        <v>477</v>
      </c>
      <c r="J3954" t="s">
        <v>149</v>
      </c>
    </row>
    <row r="3955" spans="1:10" x14ac:dyDescent="0.25">
      <c r="A3955" t="str">
        <f t="shared" si="244"/>
        <v>2025</v>
      </c>
      <c r="B3955" t="str">
        <f t="shared" si="245"/>
        <v>04</v>
      </c>
      <c r="C3955" s="3">
        <f t="shared" si="246"/>
        <v>45748</v>
      </c>
      <c r="D3955">
        <v>202504</v>
      </c>
      <c r="E3955">
        <v>4867099</v>
      </c>
      <c r="F3955">
        <v>232108</v>
      </c>
      <c r="G3955" s="1">
        <f t="shared" si="247"/>
        <v>4.7689188159106687E-2</v>
      </c>
      <c r="H3955" t="s">
        <v>131</v>
      </c>
      <c r="I3955">
        <v>478</v>
      </c>
      <c r="J3955" t="s">
        <v>150</v>
      </c>
    </row>
    <row r="3956" spans="1:10" x14ac:dyDescent="0.25">
      <c r="A3956" t="str">
        <f t="shared" si="244"/>
        <v>2025</v>
      </c>
      <c r="B3956" t="str">
        <f t="shared" si="245"/>
        <v>04</v>
      </c>
      <c r="C3956" s="3">
        <f t="shared" si="246"/>
        <v>45748</v>
      </c>
      <c r="D3956">
        <v>202504</v>
      </c>
      <c r="E3956">
        <v>43926331</v>
      </c>
      <c r="F3956">
        <v>566696</v>
      </c>
      <c r="G3956" s="1">
        <f t="shared" si="247"/>
        <v>1.2901054722735663E-2</v>
      </c>
      <c r="H3956" t="s">
        <v>131</v>
      </c>
      <c r="I3956">
        <v>479</v>
      </c>
      <c r="J3956" t="s">
        <v>151</v>
      </c>
    </row>
    <row r="3957" spans="1:10" x14ac:dyDescent="0.25">
      <c r="A3957" t="str">
        <f t="shared" si="244"/>
        <v>2025</v>
      </c>
      <c r="B3957" t="str">
        <f t="shared" si="245"/>
        <v>04</v>
      </c>
      <c r="C3957" s="3">
        <f t="shared" si="246"/>
        <v>45748</v>
      </c>
      <c r="D3957">
        <v>202504</v>
      </c>
      <c r="E3957">
        <v>32119272</v>
      </c>
      <c r="F3957">
        <v>90171</v>
      </c>
      <c r="G3957" s="1">
        <f t="shared" si="247"/>
        <v>2.8073799431070543E-3</v>
      </c>
      <c r="H3957" t="s">
        <v>152</v>
      </c>
      <c r="I3957">
        <v>491</v>
      </c>
      <c r="J3957" t="s">
        <v>153</v>
      </c>
    </row>
    <row r="3958" spans="1:10" x14ac:dyDescent="0.25">
      <c r="A3958" t="str">
        <f t="shared" si="244"/>
        <v>2025</v>
      </c>
      <c r="B3958" t="str">
        <f t="shared" si="245"/>
        <v>04</v>
      </c>
      <c r="C3958" s="3">
        <f t="shared" si="246"/>
        <v>45748</v>
      </c>
      <c r="D3958">
        <v>202504</v>
      </c>
      <c r="E3958">
        <v>2103295337</v>
      </c>
      <c r="F3958">
        <v>8981949</v>
      </c>
      <c r="G3958" s="1">
        <f t="shared" si="247"/>
        <v>4.2704173978777762E-3</v>
      </c>
      <c r="H3958" t="s">
        <v>152</v>
      </c>
      <c r="I3958">
        <v>492</v>
      </c>
      <c r="J3958" t="s">
        <v>154</v>
      </c>
    </row>
    <row r="3959" spans="1:10" x14ac:dyDescent="0.25">
      <c r="A3959" t="str">
        <f t="shared" si="244"/>
        <v>2025</v>
      </c>
      <c r="B3959" t="str">
        <f t="shared" si="245"/>
        <v>04</v>
      </c>
      <c r="C3959" s="3">
        <f t="shared" si="246"/>
        <v>45748</v>
      </c>
      <c r="D3959">
        <v>202504</v>
      </c>
      <c r="E3959">
        <v>78771251</v>
      </c>
      <c r="F3959">
        <v>6946</v>
      </c>
      <c r="G3959" s="1">
        <f t="shared" si="247"/>
        <v>8.8179379047820377E-5</v>
      </c>
      <c r="H3959" t="s">
        <v>152</v>
      </c>
      <c r="I3959">
        <v>493</v>
      </c>
      <c r="J3959" t="s">
        <v>155</v>
      </c>
    </row>
    <row r="3960" spans="1:10" x14ac:dyDescent="0.25">
      <c r="A3960" t="str">
        <f t="shared" si="244"/>
        <v>2025</v>
      </c>
      <c r="B3960" t="str">
        <f t="shared" si="245"/>
        <v>04</v>
      </c>
      <c r="C3960" s="3">
        <f t="shared" si="246"/>
        <v>45748</v>
      </c>
      <c r="D3960">
        <v>202504</v>
      </c>
      <c r="E3960">
        <v>4984449</v>
      </c>
      <c r="F3960">
        <v>12031</v>
      </c>
      <c r="G3960" s="1">
        <f t="shared" si="247"/>
        <v>2.413707111859305E-3</v>
      </c>
      <c r="H3960" t="s">
        <v>152</v>
      </c>
      <c r="I3960">
        <v>501</v>
      </c>
      <c r="J3960" t="s">
        <v>156</v>
      </c>
    </row>
    <row r="3961" spans="1:10" x14ac:dyDescent="0.25">
      <c r="A3961" t="str">
        <f t="shared" si="244"/>
        <v>2025</v>
      </c>
      <c r="B3961" t="str">
        <f t="shared" si="245"/>
        <v>04</v>
      </c>
      <c r="C3961" s="3">
        <f t="shared" si="246"/>
        <v>45748</v>
      </c>
      <c r="D3961">
        <v>202504</v>
      </c>
      <c r="E3961">
        <v>3943773</v>
      </c>
      <c r="F3961">
        <v>72231</v>
      </c>
      <c r="G3961" s="1">
        <f t="shared" si="247"/>
        <v>1.8315202218788962E-2</v>
      </c>
      <c r="H3961" t="s">
        <v>152</v>
      </c>
      <c r="I3961">
        <v>502</v>
      </c>
      <c r="J3961" t="s">
        <v>157</v>
      </c>
    </row>
    <row r="3962" spans="1:10" x14ac:dyDescent="0.25">
      <c r="A3962" t="str">
        <f t="shared" si="244"/>
        <v>2025</v>
      </c>
      <c r="B3962" t="str">
        <f t="shared" si="245"/>
        <v>04</v>
      </c>
      <c r="C3962" s="3">
        <f t="shared" si="246"/>
        <v>45748</v>
      </c>
      <c r="D3962">
        <v>202504</v>
      </c>
      <c r="E3962">
        <v>192725199</v>
      </c>
      <c r="F3962">
        <v>20345</v>
      </c>
      <c r="G3962" s="1">
        <f t="shared" si="247"/>
        <v>1.0556481511273468E-4</v>
      </c>
      <c r="H3962" t="s">
        <v>152</v>
      </c>
      <c r="I3962">
        <v>511</v>
      </c>
      <c r="J3962" t="s">
        <v>158</v>
      </c>
    </row>
    <row r="3963" spans="1:10" x14ac:dyDescent="0.25">
      <c r="A3963" t="str">
        <f t="shared" si="244"/>
        <v>2025</v>
      </c>
      <c r="B3963" t="str">
        <f t="shared" si="245"/>
        <v>04</v>
      </c>
      <c r="C3963" s="3">
        <f t="shared" si="246"/>
        <v>45748</v>
      </c>
      <c r="D3963">
        <v>202504</v>
      </c>
      <c r="E3963">
        <v>1781028</v>
      </c>
      <c r="F3963">
        <v>7834</v>
      </c>
      <c r="G3963" s="1">
        <f t="shared" si="247"/>
        <v>4.3985832900998749E-3</v>
      </c>
      <c r="H3963" t="s">
        <v>152</v>
      </c>
      <c r="I3963">
        <v>512</v>
      </c>
      <c r="J3963" t="s">
        <v>159</v>
      </c>
    </row>
    <row r="3964" spans="1:10" x14ac:dyDescent="0.25">
      <c r="A3964" t="str">
        <f t="shared" si="244"/>
        <v>2025</v>
      </c>
      <c r="B3964" t="str">
        <f t="shared" si="245"/>
        <v>04</v>
      </c>
      <c r="C3964" s="3">
        <f t="shared" si="246"/>
        <v>45748</v>
      </c>
      <c r="D3964">
        <v>202504</v>
      </c>
      <c r="E3964">
        <v>44157409</v>
      </c>
      <c r="F3964">
        <v>33351</v>
      </c>
      <c r="G3964" s="1">
        <f t="shared" si="247"/>
        <v>7.5527529253358136E-4</v>
      </c>
      <c r="H3964" t="s">
        <v>152</v>
      </c>
      <c r="I3964">
        <v>521</v>
      </c>
      <c r="J3964" t="s">
        <v>160</v>
      </c>
    </row>
    <row r="3965" spans="1:10" x14ac:dyDescent="0.25">
      <c r="A3965" t="str">
        <f t="shared" si="244"/>
        <v>2025</v>
      </c>
      <c r="B3965" t="str">
        <f t="shared" si="245"/>
        <v>04</v>
      </c>
      <c r="C3965" s="3">
        <f t="shared" si="246"/>
        <v>45748</v>
      </c>
      <c r="D3965">
        <v>202504</v>
      </c>
      <c r="E3965">
        <v>59059259</v>
      </c>
      <c r="F3965">
        <v>213228</v>
      </c>
      <c r="G3965" s="1">
        <f t="shared" si="247"/>
        <v>3.6104076415858859E-3</v>
      </c>
      <c r="H3965" t="s">
        <v>152</v>
      </c>
      <c r="I3965">
        <v>522</v>
      </c>
      <c r="J3965" t="s">
        <v>161</v>
      </c>
    </row>
    <row r="3966" spans="1:10" x14ac:dyDescent="0.25">
      <c r="A3966" t="str">
        <f t="shared" si="244"/>
        <v>2025</v>
      </c>
      <c r="B3966" t="str">
        <f t="shared" si="245"/>
        <v>04</v>
      </c>
      <c r="C3966" s="3">
        <f t="shared" si="246"/>
        <v>45748</v>
      </c>
      <c r="D3966">
        <v>202504</v>
      </c>
      <c r="E3966">
        <v>221588028</v>
      </c>
      <c r="F3966">
        <v>7334078</v>
      </c>
      <c r="G3966" s="1">
        <f t="shared" si="247"/>
        <v>3.3097807973632945E-2</v>
      </c>
      <c r="H3966" t="s">
        <v>152</v>
      </c>
      <c r="I3966">
        <v>523</v>
      </c>
      <c r="J3966" t="s">
        <v>162</v>
      </c>
    </row>
    <row r="3967" spans="1:10" x14ac:dyDescent="0.25">
      <c r="A3967" t="str">
        <f t="shared" si="244"/>
        <v>2025</v>
      </c>
      <c r="B3967" t="str">
        <f t="shared" si="245"/>
        <v>04</v>
      </c>
      <c r="C3967" s="3">
        <f t="shared" si="246"/>
        <v>45748</v>
      </c>
      <c r="D3967">
        <v>202504</v>
      </c>
      <c r="E3967">
        <v>63026894</v>
      </c>
      <c r="F3967">
        <v>180967</v>
      </c>
      <c r="G3967" s="1">
        <f t="shared" si="247"/>
        <v>2.8712663517894439E-3</v>
      </c>
      <c r="H3967" t="s">
        <v>152</v>
      </c>
      <c r="I3967">
        <v>524</v>
      </c>
      <c r="J3967" t="s">
        <v>163</v>
      </c>
    </row>
    <row r="3968" spans="1:10" x14ac:dyDescent="0.25">
      <c r="A3968" t="str">
        <f t="shared" si="244"/>
        <v>2025</v>
      </c>
      <c r="B3968" t="str">
        <f t="shared" si="245"/>
        <v>04</v>
      </c>
      <c r="C3968" s="3">
        <f t="shared" si="246"/>
        <v>45748</v>
      </c>
      <c r="D3968">
        <v>202504</v>
      </c>
      <c r="E3968">
        <v>18098336</v>
      </c>
      <c r="F3968">
        <v>326763</v>
      </c>
      <c r="G3968" s="1">
        <f t="shared" si="247"/>
        <v>1.8054864270394804E-2</v>
      </c>
      <c r="H3968" t="s">
        <v>152</v>
      </c>
      <c r="I3968">
        <v>530</v>
      </c>
      <c r="J3968" t="s">
        <v>164</v>
      </c>
    </row>
    <row r="3969" spans="1:10" x14ac:dyDescent="0.25">
      <c r="A3969" t="str">
        <f t="shared" si="244"/>
        <v>2025</v>
      </c>
      <c r="B3969" t="str">
        <f t="shared" si="245"/>
        <v>04</v>
      </c>
      <c r="C3969" s="3">
        <f t="shared" si="246"/>
        <v>45748</v>
      </c>
      <c r="D3969">
        <v>202504</v>
      </c>
      <c r="E3969">
        <v>129218527</v>
      </c>
      <c r="F3969">
        <v>1525539</v>
      </c>
      <c r="G3969" s="1">
        <f t="shared" si="247"/>
        <v>1.1805884461134586E-2</v>
      </c>
      <c r="H3969" t="s">
        <v>165</v>
      </c>
      <c r="I3969">
        <v>551</v>
      </c>
      <c r="J3969" t="s">
        <v>166</v>
      </c>
    </row>
    <row r="3970" spans="1:10" x14ac:dyDescent="0.25">
      <c r="A3970" t="str">
        <f t="shared" si="244"/>
        <v>2025</v>
      </c>
      <c r="B3970" t="str">
        <f t="shared" si="245"/>
        <v>04</v>
      </c>
      <c r="C3970" s="3">
        <f t="shared" si="246"/>
        <v>45748</v>
      </c>
      <c r="D3970">
        <v>202504</v>
      </c>
      <c r="E3970">
        <v>2226933</v>
      </c>
      <c r="F3970">
        <v>62328</v>
      </c>
      <c r="G3970" s="1">
        <f t="shared" si="247"/>
        <v>2.7988269067816589E-2</v>
      </c>
      <c r="H3970" t="s">
        <v>165</v>
      </c>
      <c r="I3970">
        <v>552</v>
      </c>
      <c r="J3970" t="s">
        <v>167</v>
      </c>
    </row>
    <row r="3971" spans="1:10" x14ac:dyDescent="0.25">
      <c r="A3971" t="str">
        <f t="shared" ref="A3971:A4034" si="248">LEFT(D3971,4)</f>
        <v>2025</v>
      </c>
      <c r="B3971" t="str">
        <f t="shared" ref="B3971:B4034" si="249">RIGHT(D3971,2)</f>
        <v>04</v>
      </c>
      <c r="C3971" s="3">
        <f t="shared" ref="C3971:C4034" si="250">DATE(A3971,B3971,1)</f>
        <v>45748</v>
      </c>
      <c r="D3971">
        <v>202504</v>
      </c>
      <c r="E3971">
        <v>207938354</v>
      </c>
      <c r="F3971">
        <v>3662857</v>
      </c>
      <c r="G3971" s="1">
        <f t="shared" ref="G3971:G4034" si="251">F3971/E3971</f>
        <v>1.7615110101333206E-2</v>
      </c>
      <c r="H3971" t="s">
        <v>165</v>
      </c>
      <c r="I3971">
        <v>561</v>
      </c>
      <c r="J3971" t="s">
        <v>168</v>
      </c>
    </row>
    <row r="3972" spans="1:10" x14ac:dyDescent="0.25">
      <c r="A3972" t="str">
        <f t="shared" si="248"/>
        <v>2025</v>
      </c>
      <c r="B3972" t="str">
        <f t="shared" si="249"/>
        <v>04</v>
      </c>
      <c r="C3972" s="3">
        <f t="shared" si="250"/>
        <v>45748</v>
      </c>
      <c r="D3972">
        <v>202504</v>
      </c>
      <c r="E3972">
        <v>14187131</v>
      </c>
      <c r="F3972">
        <v>405667</v>
      </c>
      <c r="G3972" s="1">
        <f t="shared" si="251"/>
        <v>2.8594012418719471E-2</v>
      </c>
      <c r="H3972" t="s">
        <v>165</v>
      </c>
      <c r="I3972">
        <v>562</v>
      </c>
      <c r="J3972" t="s">
        <v>169</v>
      </c>
    </row>
    <row r="3973" spans="1:10" x14ac:dyDescent="0.25">
      <c r="A3973" t="str">
        <f t="shared" si="248"/>
        <v>2025</v>
      </c>
      <c r="B3973" t="str">
        <f t="shared" si="249"/>
        <v>04</v>
      </c>
      <c r="C3973" s="3">
        <f t="shared" si="250"/>
        <v>45748</v>
      </c>
      <c r="D3973">
        <v>202504</v>
      </c>
      <c r="E3973">
        <v>5233343</v>
      </c>
      <c r="F3973">
        <v>47370</v>
      </c>
      <c r="G3973" s="1">
        <f t="shared" si="251"/>
        <v>9.0515756372169763E-3</v>
      </c>
      <c r="H3973" t="s">
        <v>152</v>
      </c>
      <c r="I3973">
        <v>581</v>
      </c>
      <c r="J3973" t="s">
        <v>170</v>
      </c>
    </row>
    <row r="3974" spans="1:10" x14ac:dyDescent="0.25">
      <c r="A3974" t="str">
        <f t="shared" si="248"/>
        <v>2025</v>
      </c>
      <c r="B3974" t="str">
        <f t="shared" si="249"/>
        <v>04</v>
      </c>
      <c r="C3974" s="3">
        <f t="shared" si="250"/>
        <v>45748</v>
      </c>
      <c r="D3974">
        <v>202504</v>
      </c>
      <c r="E3974">
        <v>11807919</v>
      </c>
      <c r="F3974">
        <v>79042</v>
      </c>
      <c r="G3974" s="1">
        <f t="shared" si="251"/>
        <v>6.6939822334485862E-3</v>
      </c>
      <c r="H3974" t="s">
        <v>152</v>
      </c>
      <c r="I3974">
        <v>591</v>
      </c>
      <c r="J3974" t="s">
        <v>171</v>
      </c>
    </row>
    <row r="3975" spans="1:10" x14ac:dyDescent="0.25">
      <c r="A3975" t="str">
        <f t="shared" si="248"/>
        <v>2025</v>
      </c>
      <c r="B3975" t="str">
        <f t="shared" si="249"/>
        <v>04</v>
      </c>
      <c r="C3975" s="3">
        <f t="shared" si="250"/>
        <v>45748</v>
      </c>
      <c r="D3975">
        <v>202504</v>
      </c>
      <c r="E3975">
        <v>1871171</v>
      </c>
      <c r="F3975">
        <v>5929</v>
      </c>
      <c r="G3975" s="1">
        <f t="shared" si="251"/>
        <v>3.1686040452743227E-3</v>
      </c>
      <c r="H3975" t="s">
        <v>152</v>
      </c>
      <c r="I3975">
        <v>592</v>
      </c>
      <c r="J3975" t="s">
        <v>172</v>
      </c>
    </row>
    <row r="3976" spans="1:10" x14ac:dyDescent="0.25">
      <c r="A3976" t="str">
        <f t="shared" si="248"/>
        <v>2025</v>
      </c>
      <c r="B3976" t="str">
        <f t="shared" si="249"/>
        <v>04</v>
      </c>
      <c r="C3976" s="3">
        <f t="shared" si="250"/>
        <v>45748</v>
      </c>
      <c r="D3976">
        <v>202504</v>
      </c>
      <c r="E3976">
        <v>2023524</v>
      </c>
      <c r="F3976">
        <v>54467</v>
      </c>
      <c r="G3976" s="1">
        <f t="shared" si="251"/>
        <v>2.6916903382416021E-2</v>
      </c>
      <c r="H3976" t="s">
        <v>152</v>
      </c>
      <c r="I3976">
        <v>601</v>
      </c>
      <c r="J3976" t="s">
        <v>173</v>
      </c>
    </row>
    <row r="3977" spans="1:10" x14ac:dyDescent="0.25">
      <c r="A3977" t="str">
        <f t="shared" si="248"/>
        <v>2025</v>
      </c>
      <c r="B3977" t="str">
        <f t="shared" si="249"/>
        <v>04</v>
      </c>
      <c r="C3977" s="3">
        <f t="shared" si="250"/>
        <v>45748</v>
      </c>
      <c r="D3977">
        <v>202504</v>
      </c>
      <c r="E3977">
        <v>44166126</v>
      </c>
      <c r="F3977">
        <v>53301</v>
      </c>
      <c r="G3977" s="1">
        <f t="shared" si="251"/>
        <v>1.2068298677588339E-3</v>
      </c>
      <c r="H3977" t="s">
        <v>152</v>
      </c>
      <c r="I3977">
        <v>602</v>
      </c>
      <c r="J3977" t="s">
        <v>174</v>
      </c>
    </row>
    <row r="3978" spans="1:10" x14ac:dyDescent="0.25">
      <c r="A3978" t="str">
        <f t="shared" si="248"/>
        <v>2025</v>
      </c>
      <c r="B3978" t="str">
        <f t="shared" si="249"/>
        <v>04</v>
      </c>
      <c r="C3978" s="3">
        <f t="shared" si="250"/>
        <v>45748</v>
      </c>
      <c r="D3978">
        <v>202504</v>
      </c>
      <c r="E3978">
        <v>900158</v>
      </c>
      <c r="F3978">
        <v>1552</v>
      </c>
      <c r="G3978" s="1">
        <f t="shared" si="251"/>
        <v>1.7241417617795986E-3</v>
      </c>
      <c r="H3978" t="s">
        <v>152</v>
      </c>
      <c r="I3978">
        <v>611</v>
      </c>
      <c r="J3978" t="s">
        <v>175</v>
      </c>
    </row>
    <row r="3979" spans="1:10" x14ac:dyDescent="0.25">
      <c r="A3979" t="str">
        <f t="shared" si="248"/>
        <v>2025</v>
      </c>
      <c r="B3979" t="str">
        <f t="shared" si="249"/>
        <v>04</v>
      </c>
      <c r="C3979" s="3">
        <f t="shared" si="250"/>
        <v>45748</v>
      </c>
      <c r="D3979">
        <v>202504</v>
      </c>
      <c r="E3979">
        <v>626959372</v>
      </c>
      <c r="F3979">
        <v>1011719</v>
      </c>
      <c r="G3979" s="1">
        <f t="shared" si="251"/>
        <v>1.6136914849404309E-3</v>
      </c>
      <c r="H3979" t="s">
        <v>152</v>
      </c>
      <c r="I3979">
        <v>612</v>
      </c>
      <c r="J3979" t="s">
        <v>176</v>
      </c>
    </row>
    <row r="3980" spans="1:10" x14ac:dyDescent="0.25">
      <c r="A3980" t="str">
        <f t="shared" si="248"/>
        <v>2025</v>
      </c>
      <c r="B3980" t="str">
        <f t="shared" si="249"/>
        <v>04</v>
      </c>
      <c r="C3980" s="3">
        <f t="shared" si="250"/>
        <v>45748</v>
      </c>
      <c r="D3980">
        <v>202504</v>
      </c>
      <c r="E3980">
        <v>1104330</v>
      </c>
      <c r="F3980">
        <v>1534</v>
      </c>
      <c r="G3980" s="1">
        <f t="shared" si="251"/>
        <v>1.3890775402280115E-3</v>
      </c>
      <c r="H3980" t="s">
        <v>152</v>
      </c>
      <c r="I3980">
        <v>613</v>
      </c>
      <c r="J3980" t="s">
        <v>177</v>
      </c>
    </row>
    <row r="3981" spans="1:10" x14ac:dyDescent="0.25">
      <c r="A3981" t="str">
        <f t="shared" si="248"/>
        <v>2025</v>
      </c>
      <c r="B3981" t="str">
        <f t="shared" si="249"/>
        <v>04</v>
      </c>
      <c r="C3981" s="3">
        <f t="shared" si="250"/>
        <v>45748</v>
      </c>
      <c r="D3981">
        <v>202504</v>
      </c>
      <c r="E3981">
        <v>6179932</v>
      </c>
      <c r="F3981">
        <v>164103</v>
      </c>
      <c r="G3981" s="1">
        <f t="shared" si="251"/>
        <v>2.6554175677013923E-2</v>
      </c>
      <c r="H3981" t="s">
        <v>152</v>
      </c>
      <c r="I3981">
        <v>614</v>
      </c>
      <c r="J3981" t="s">
        <v>178</v>
      </c>
    </row>
    <row r="3982" spans="1:10" x14ac:dyDescent="0.25">
      <c r="A3982" t="str">
        <f t="shared" si="248"/>
        <v>2025</v>
      </c>
      <c r="B3982" t="str">
        <f t="shared" si="249"/>
        <v>04</v>
      </c>
      <c r="C3982" s="3">
        <f t="shared" si="250"/>
        <v>45748</v>
      </c>
      <c r="D3982">
        <v>202504</v>
      </c>
      <c r="E3982">
        <v>22835025</v>
      </c>
      <c r="F3982">
        <v>337455</v>
      </c>
      <c r="G3982" s="1">
        <f t="shared" si="251"/>
        <v>1.4777956231709841E-2</v>
      </c>
      <c r="H3982" t="s">
        <v>152</v>
      </c>
      <c r="I3982">
        <v>619</v>
      </c>
      <c r="J3982" t="s">
        <v>179</v>
      </c>
    </row>
    <row r="3983" spans="1:10" x14ac:dyDescent="0.25">
      <c r="A3983" t="str">
        <f t="shared" si="248"/>
        <v>2025</v>
      </c>
      <c r="B3983" t="str">
        <f t="shared" si="249"/>
        <v>04</v>
      </c>
      <c r="C3983" s="3">
        <f t="shared" si="250"/>
        <v>45748</v>
      </c>
      <c r="D3983">
        <v>202504</v>
      </c>
      <c r="E3983">
        <v>1265122028</v>
      </c>
      <c r="F3983">
        <v>1815524</v>
      </c>
      <c r="G3983" s="1">
        <f t="shared" si="251"/>
        <v>1.4350584052908453E-3</v>
      </c>
      <c r="H3983" t="s">
        <v>152</v>
      </c>
      <c r="I3983">
        <v>620</v>
      </c>
      <c r="J3983" t="s">
        <v>180</v>
      </c>
    </row>
    <row r="3984" spans="1:10" x14ac:dyDescent="0.25">
      <c r="A3984" t="str">
        <f t="shared" si="248"/>
        <v>2025</v>
      </c>
      <c r="B3984" t="str">
        <f t="shared" si="249"/>
        <v>04</v>
      </c>
      <c r="C3984" s="3">
        <f t="shared" si="250"/>
        <v>45748</v>
      </c>
      <c r="D3984">
        <v>202504</v>
      </c>
      <c r="E3984">
        <v>5265176</v>
      </c>
      <c r="F3984">
        <v>108383</v>
      </c>
      <c r="G3984" s="1">
        <f t="shared" si="251"/>
        <v>2.0584876934788124E-2</v>
      </c>
      <c r="H3984" t="s">
        <v>152</v>
      </c>
      <c r="I3984">
        <v>631</v>
      </c>
      <c r="J3984" t="s">
        <v>181</v>
      </c>
    </row>
    <row r="3985" spans="1:10" x14ac:dyDescent="0.25">
      <c r="A3985" t="str">
        <f t="shared" si="248"/>
        <v>2025</v>
      </c>
      <c r="B3985" t="str">
        <f t="shared" si="249"/>
        <v>04</v>
      </c>
      <c r="C3985" s="3">
        <f t="shared" si="250"/>
        <v>45748</v>
      </c>
      <c r="D3985">
        <v>202504</v>
      </c>
      <c r="E3985">
        <v>2556474</v>
      </c>
      <c r="F3985">
        <v>24120</v>
      </c>
      <c r="G3985" s="1">
        <f t="shared" si="251"/>
        <v>9.4348700593082507E-3</v>
      </c>
      <c r="H3985" t="s">
        <v>152</v>
      </c>
      <c r="I3985">
        <v>639</v>
      </c>
      <c r="J3985" t="s">
        <v>182</v>
      </c>
    </row>
    <row r="3986" spans="1:10" x14ac:dyDescent="0.25">
      <c r="A3986" t="str">
        <f t="shared" si="248"/>
        <v>2025</v>
      </c>
      <c r="B3986" t="str">
        <f t="shared" si="249"/>
        <v>04</v>
      </c>
      <c r="C3986" s="3">
        <f t="shared" si="250"/>
        <v>45748</v>
      </c>
      <c r="D3986">
        <v>202504</v>
      </c>
      <c r="E3986">
        <v>2219695484</v>
      </c>
      <c r="F3986">
        <v>3856050</v>
      </c>
      <c r="G3986" s="1">
        <f t="shared" si="251"/>
        <v>1.7371977497792667E-3</v>
      </c>
      <c r="H3986" t="s">
        <v>183</v>
      </c>
      <c r="I3986">
        <v>641</v>
      </c>
      <c r="J3986" t="s">
        <v>184</v>
      </c>
    </row>
    <row r="3987" spans="1:10" x14ac:dyDescent="0.25">
      <c r="A3987" t="str">
        <f t="shared" si="248"/>
        <v>2025</v>
      </c>
      <c r="B3987" t="str">
        <f t="shared" si="249"/>
        <v>04</v>
      </c>
      <c r="C3987" s="3">
        <f t="shared" si="250"/>
        <v>45748</v>
      </c>
      <c r="D3987">
        <v>202504</v>
      </c>
      <c r="E3987">
        <v>373584</v>
      </c>
      <c r="F3987">
        <v>22539</v>
      </c>
      <c r="G3987" s="1">
        <f t="shared" si="251"/>
        <v>6.033181292560709E-2</v>
      </c>
      <c r="H3987" t="s">
        <v>183</v>
      </c>
      <c r="I3987">
        <v>642</v>
      </c>
      <c r="J3987" t="s">
        <v>185</v>
      </c>
    </row>
    <row r="3988" spans="1:10" x14ac:dyDescent="0.25">
      <c r="A3988" t="str">
        <f t="shared" si="248"/>
        <v>2025</v>
      </c>
      <c r="B3988" t="str">
        <f t="shared" si="249"/>
        <v>04</v>
      </c>
      <c r="C3988" s="3">
        <f t="shared" si="250"/>
        <v>45748</v>
      </c>
      <c r="D3988">
        <v>202504</v>
      </c>
      <c r="E3988">
        <v>86944475</v>
      </c>
      <c r="F3988">
        <v>4550550</v>
      </c>
      <c r="G3988" s="1">
        <f t="shared" si="251"/>
        <v>5.2338575855452575E-2</v>
      </c>
      <c r="H3988" t="s">
        <v>183</v>
      </c>
      <c r="I3988">
        <v>643</v>
      </c>
      <c r="J3988" t="s">
        <v>186</v>
      </c>
    </row>
    <row r="3989" spans="1:10" x14ac:dyDescent="0.25">
      <c r="A3989" t="str">
        <f t="shared" si="248"/>
        <v>2025</v>
      </c>
      <c r="B3989" t="str">
        <f t="shared" si="249"/>
        <v>04</v>
      </c>
      <c r="C3989" s="3">
        <f t="shared" si="250"/>
        <v>45748</v>
      </c>
      <c r="D3989">
        <v>202504</v>
      </c>
      <c r="E3989">
        <v>1585835704</v>
      </c>
      <c r="F3989">
        <v>7592489</v>
      </c>
      <c r="G3989" s="1">
        <f t="shared" si="251"/>
        <v>4.787689532307314E-3</v>
      </c>
      <c r="H3989" t="s">
        <v>183</v>
      </c>
      <c r="I3989">
        <v>649</v>
      </c>
      <c r="J3989" t="s">
        <v>187</v>
      </c>
    </row>
    <row r="3990" spans="1:10" x14ac:dyDescent="0.25">
      <c r="A3990" t="str">
        <f t="shared" si="248"/>
        <v>2025</v>
      </c>
      <c r="B3990" t="str">
        <f t="shared" si="249"/>
        <v>04</v>
      </c>
      <c r="C3990" s="3">
        <f t="shared" si="250"/>
        <v>45748</v>
      </c>
      <c r="D3990">
        <v>202504</v>
      </c>
      <c r="E3990">
        <v>24248313</v>
      </c>
      <c r="F3990">
        <v>119450</v>
      </c>
      <c r="G3990" s="1">
        <f t="shared" si="251"/>
        <v>4.9261158910312644E-3</v>
      </c>
      <c r="H3990" t="s">
        <v>183</v>
      </c>
      <c r="I3990">
        <v>651</v>
      </c>
      <c r="J3990" t="s">
        <v>188</v>
      </c>
    </row>
    <row r="3991" spans="1:10" x14ac:dyDescent="0.25">
      <c r="A3991" t="str">
        <f t="shared" si="248"/>
        <v>2025</v>
      </c>
      <c r="B3991" t="str">
        <f t="shared" si="249"/>
        <v>04</v>
      </c>
      <c r="C3991" s="3">
        <f t="shared" si="250"/>
        <v>45748</v>
      </c>
      <c r="D3991">
        <v>202504</v>
      </c>
      <c r="E3991">
        <v>242489</v>
      </c>
      <c r="F3991">
        <v>0</v>
      </c>
      <c r="G3991" s="1">
        <f t="shared" si="251"/>
        <v>0</v>
      </c>
      <c r="H3991" t="s">
        <v>183</v>
      </c>
      <c r="I3991">
        <v>652</v>
      </c>
      <c r="J3991" t="s">
        <v>189</v>
      </c>
    </row>
    <row r="3992" spans="1:10" x14ac:dyDescent="0.25">
      <c r="A3992" t="str">
        <f t="shared" si="248"/>
        <v>2025</v>
      </c>
      <c r="B3992" t="str">
        <f t="shared" si="249"/>
        <v>04</v>
      </c>
      <c r="C3992" s="3">
        <f t="shared" si="250"/>
        <v>45748</v>
      </c>
      <c r="D3992">
        <v>202504</v>
      </c>
      <c r="E3992">
        <v>469546</v>
      </c>
      <c r="F3992">
        <v>9354</v>
      </c>
      <c r="G3992" s="1">
        <f t="shared" si="251"/>
        <v>1.9921370856103557E-2</v>
      </c>
      <c r="H3992" t="s">
        <v>183</v>
      </c>
      <c r="I3992">
        <v>653</v>
      </c>
      <c r="J3992" t="s">
        <v>190</v>
      </c>
    </row>
    <row r="3993" spans="1:10" x14ac:dyDescent="0.25">
      <c r="A3993" t="str">
        <f t="shared" si="248"/>
        <v>2025</v>
      </c>
      <c r="B3993" t="str">
        <f t="shared" si="249"/>
        <v>04</v>
      </c>
      <c r="C3993" s="3">
        <f t="shared" si="250"/>
        <v>45748</v>
      </c>
      <c r="D3993">
        <v>202504</v>
      </c>
      <c r="E3993">
        <v>259969066</v>
      </c>
      <c r="F3993">
        <v>425554</v>
      </c>
      <c r="G3993" s="1">
        <f t="shared" si="251"/>
        <v>1.6369409120391271E-3</v>
      </c>
      <c r="H3993" t="s">
        <v>183</v>
      </c>
      <c r="I3993">
        <v>661</v>
      </c>
      <c r="J3993" t="s">
        <v>191</v>
      </c>
    </row>
    <row r="3994" spans="1:10" x14ac:dyDescent="0.25">
      <c r="A3994" t="str">
        <f t="shared" si="248"/>
        <v>2025</v>
      </c>
      <c r="B3994" t="str">
        <f t="shared" si="249"/>
        <v>04</v>
      </c>
      <c r="C3994" s="3">
        <f t="shared" si="250"/>
        <v>45748</v>
      </c>
      <c r="D3994">
        <v>202504</v>
      </c>
      <c r="E3994">
        <v>4248645</v>
      </c>
      <c r="F3994">
        <v>50531</v>
      </c>
      <c r="G3994" s="1">
        <f t="shared" si="251"/>
        <v>1.1893438967011836E-2</v>
      </c>
      <c r="H3994" t="s">
        <v>183</v>
      </c>
      <c r="I3994">
        <v>662</v>
      </c>
      <c r="J3994" t="s">
        <v>192</v>
      </c>
    </row>
    <row r="3995" spans="1:10" x14ac:dyDescent="0.25">
      <c r="A3995" t="str">
        <f t="shared" si="248"/>
        <v>2025</v>
      </c>
      <c r="B3995" t="str">
        <f t="shared" si="249"/>
        <v>04</v>
      </c>
      <c r="C3995" s="3">
        <f t="shared" si="250"/>
        <v>45748</v>
      </c>
      <c r="D3995">
        <v>202504</v>
      </c>
      <c r="E3995">
        <v>1416211</v>
      </c>
      <c r="F3995">
        <v>31901</v>
      </c>
      <c r="G3995" s="1">
        <f t="shared" si="251"/>
        <v>2.2525598233596546E-2</v>
      </c>
      <c r="H3995" t="s">
        <v>183</v>
      </c>
      <c r="I3995">
        <v>663</v>
      </c>
      <c r="J3995" t="s">
        <v>193</v>
      </c>
    </row>
    <row r="3996" spans="1:10" x14ac:dyDescent="0.25">
      <c r="A3996" t="str">
        <f t="shared" si="248"/>
        <v>2025</v>
      </c>
      <c r="B3996" t="str">
        <f t="shared" si="249"/>
        <v>04</v>
      </c>
      <c r="C3996" s="3">
        <f t="shared" si="250"/>
        <v>45748</v>
      </c>
      <c r="D3996">
        <v>202504</v>
      </c>
      <c r="E3996">
        <v>59491762</v>
      </c>
      <c r="F3996">
        <v>853160</v>
      </c>
      <c r="G3996" s="1">
        <f t="shared" si="251"/>
        <v>1.434080906865727E-2</v>
      </c>
      <c r="H3996" t="s">
        <v>194</v>
      </c>
      <c r="I3996">
        <v>681</v>
      </c>
      <c r="J3996" t="s">
        <v>195</v>
      </c>
    </row>
    <row r="3997" spans="1:10" x14ac:dyDescent="0.25">
      <c r="A3997" t="str">
        <f t="shared" si="248"/>
        <v>2025</v>
      </c>
      <c r="B3997" t="str">
        <f t="shared" si="249"/>
        <v>04</v>
      </c>
      <c r="C3997" s="3">
        <f t="shared" si="250"/>
        <v>45748</v>
      </c>
      <c r="D3997">
        <v>202504</v>
      </c>
      <c r="E3997">
        <v>56689689</v>
      </c>
      <c r="F3997">
        <v>1327482</v>
      </c>
      <c r="G3997" s="1">
        <f t="shared" si="251"/>
        <v>2.3416639311603916E-2</v>
      </c>
      <c r="H3997" t="s">
        <v>194</v>
      </c>
      <c r="I3997">
        <v>682</v>
      </c>
      <c r="J3997" t="s">
        <v>196</v>
      </c>
    </row>
    <row r="3998" spans="1:10" x14ac:dyDescent="0.25">
      <c r="A3998" t="str">
        <f t="shared" si="248"/>
        <v>2025</v>
      </c>
      <c r="B3998" t="str">
        <f t="shared" si="249"/>
        <v>04</v>
      </c>
      <c r="C3998" s="3">
        <f t="shared" si="250"/>
        <v>45748</v>
      </c>
      <c r="D3998">
        <v>202504</v>
      </c>
      <c r="E3998">
        <v>41883407</v>
      </c>
      <c r="F3998">
        <v>492261</v>
      </c>
      <c r="G3998" s="1">
        <f t="shared" si="251"/>
        <v>1.1753126960278089E-2</v>
      </c>
      <c r="H3998" t="s">
        <v>194</v>
      </c>
      <c r="I3998">
        <v>691</v>
      </c>
      <c r="J3998" t="s">
        <v>197</v>
      </c>
    </row>
    <row r="3999" spans="1:10" x14ac:dyDescent="0.25">
      <c r="A3999" t="str">
        <f t="shared" si="248"/>
        <v>2025</v>
      </c>
      <c r="B3999" t="str">
        <f t="shared" si="249"/>
        <v>04</v>
      </c>
      <c r="C3999" s="3">
        <f t="shared" si="250"/>
        <v>45748</v>
      </c>
      <c r="D3999">
        <v>202504</v>
      </c>
      <c r="E3999">
        <v>42304429</v>
      </c>
      <c r="F3999">
        <v>299168</v>
      </c>
      <c r="G3999" s="1">
        <f t="shared" si="251"/>
        <v>7.0717891027438284E-3</v>
      </c>
      <c r="H3999" t="s">
        <v>194</v>
      </c>
      <c r="I3999">
        <v>692</v>
      </c>
      <c r="J3999" t="s">
        <v>198</v>
      </c>
    </row>
    <row r="4000" spans="1:10" x14ac:dyDescent="0.25">
      <c r="A4000" t="str">
        <f t="shared" si="248"/>
        <v>2025</v>
      </c>
      <c r="B4000" t="str">
        <f t="shared" si="249"/>
        <v>04</v>
      </c>
      <c r="C4000" s="3">
        <f t="shared" si="250"/>
        <v>45748</v>
      </c>
      <c r="D4000">
        <v>202504</v>
      </c>
      <c r="E4000">
        <v>95600</v>
      </c>
      <c r="F4000">
        <v>639</v>
      </c>
      <c r="G4000" s="1">
        <f t="shared" si="251"/>
        <v>6.684100418410042E-3</v>
      </c>
      <c r="H4000" t="s">
        <v>194</v>
      </c>
      <c r="I4000">
        <v>701</v>
      </c>
      <c r="J4000" t="s">
        <v>254</v>
      </c>
    </row>
    <row r="4001" spans="1:10" x14ac:dyDescent="0.25">
      <c r="A4001" t="str">
        <f t="shared" si="248"/>
        <v>2025</v>
      </c>
      <c r="B4001" t="str">
        <f t="shared" si="249"/>
        <v>04</v>
      </c>
      <c r="C4001" s="3">
        <f t="shared" si="250"/>
        <v>45748</v>
      </c>
      <c r="D4001">
        <v>202504</v>
      </c>
      <c r="E4001">
        <v>283474152</v>
      </c>
      <c r="F4001">
        <v>6919585</v>
      </c>
      <c r="G4001" s="1">
        <f t="shared" si="251"/>
        <v>2.4409932796976848E-2</v>
      </c>
      <c r="H4001" t="s">
        <v>194</v>
      </c>
      <c r="I4001">
        <v>702</v>
      </c>
      <c r="J4001" t="s">
        <v>199</v>
      </c>
    </row>
    <row r="4002" spans="1:10" x14ac:dyDescent="0.25">
      <c r="A4002" t="str">
        <f t="shared" si="248"/>
        <v>2025</v>
      </c>
      <c r="B4002" t="str">
        <f t="shared" si="249"/>
        <v>04</v>
      </c>
      <c r="C4002" s="3">
        <f t="shared" si="250"/>
        <v>45748</v>
      </c>
      <c r="D4002">
        <v>202504</v>
      </c>
      <c r="E4002">
        <v>35538741</v>
      </c>
      <c r="F4002">
        <v>582859</v>
      </c>
      <c r="G4002" s="1">
        <f t="shared" si="251"/>
        <v>1.6400665403425517E-2</v>
      </c>
      <c r="H4002" t="s">
        <v>194</v>
      </c>
      <c r="I4002">
        <v>711</v>
      </c>
      <c r="J4002" t="s">
        <v>200</v>
      </c>
    </row>
    <row r="4003" spans="1:10" x14ac:dyDescent="0.25">
      <c r="A4003" t="str">
        <f t="shared" si="248"/>
        <v>2025</v>
      </c>
      <c r="B4003" t="str">
        <f t="shared" si="249"/>
        <v>04</v>
      </c>
      <c r="C4003" s="3">
        <f t="shared" si="250"/>
        <v>45748</v>
      </c>
      <c r="D4003">
        <v>202504</v>
      </c>
      <c r="E4003">
        <v>2828852</v>
      </c>
      <c r="F4003">
        <v>1354</v>
      </c>
      <c r="G4003" s="1">
        <f t="shared" si="251"/>
        <v>4.7863939152702228E-4</v>
      </c>
      <c r="H4003" t="s">
        <v>194</v>
      </c>
      <c r="I4003">
        <v>712</v>
      </c>
      <c r="J4003" t="s">
        <v>201</v>
      </c>
    </row>
    <row r="4004" spans="1:10" x14ac:dyDescent="0.25">
      <c r="A4004" t="str">
        <f t="shared" si="248"/>
        <v>2025</v>
      </c>
      <c r="B4004" t="str">
        <f t="shared" si="249"/>
        <v>04</v>
      </c>
      <c r="C4004" s="3">
        <f t="shared" si="250"/>
        <v>45748</v>
      </c>
      <c r="D4004">
        <v>202504</v>
      </c>
      <c r="E4004">
        <v>20113931</v>
      </c>
      <c r="F4004">
        <v>40177</v>
      </c>
      <c r="G4004" s="1">
        <f t="shared" si="251"/>
        <v>1.9974713048384225E-3</v>
      </c>
      <c r="H4004" t="s">
        <v>194</v>
      </c>
      <c r="I4004">
        <v>721</v>
      </c>
      <c r="J4004" t="s">
        <v>202</v>
      </c>
    </row>
    <row r="4005" spans="1:10" x14ac:dyDescent="0.25">
      <c r="A4005" t="str">
        <f t="shared" si="248"/>
        <v>2025</v>
      </c>
      <c r="B4005" t="str">
        <f t="shared" si="249"/>
        <v>04</v>
      </c>
      <c r="C4005" s="3">
        <f t="shared" si="250"/>
        <v>45748</v>
      </c>
      <c r="D4005">
        <v>202504</v>
      </c>
      <c r="E4005">
        <v>1646241</v>
      </c>
      <c r="F4005">
        <v>3368</v>
      </c>
      <c r="G4005" s="1">
        <f t="shared" si="251"/>
        <v>2.0458729918644961E-3</v>
      </c>
      <c r="H4005" t="s">
        <v>194</v>
      </c>
      <c r="I4005">
        <v>722</v>
      </c>
      <c r="J4005" t="s">
        <v>203</v>
      </c>
    </row>
    <row r="4006" spans="1:10" x14ac:dyDescent="0.25">
      <c r="A4006" t="str">
        <f t="shared" si="248"/>
        <v>2025</v>
      </c>
      <c r="B4006" t="str">
        <f t="shared" si="249"/>
        <v>04</v>
      </c>
      <c r="C4006" s="3">
        <f t="shared" si="250"/>
        <v>45748</v>
      </c>
      <c r="D4006">
        <v>202504</v>
      </c>
      <c r="E4006">
        <v>12123620</v>
      </c>
      <c r="F4006">
        <v>396779</v>
      </c>
      <c r="G4006" s="1">
        <f t="shared" si="251"/>
        <v>3.2727766129258422E-2</v>
      </c>
      <c r="H4006" t="s">
        <v>194</v>
      </c>
      <c r="I4006">
        <v>731</v>
      </c>
      <c r="J4006" t="s">
        <v>204</v>
      </c>
    </row>
    <row r="4007" spans="1:10" x14ac:dyDescent="0.25">
      <c r="A4007" t="str">
        <f t="shared" si="248"/>
        <v>2025</v>
      </c>
      <c r="B4007" t="str">
        <f t="shared" si="249"/>
        <v>04</v>
      </c>
      <c r="C4007" s="3">
        <f t="shared" si="250"/>
        <v>45748</v>
      </c>
      <c r="D4007">
        <v>202504</v>
      </c>
      <c r="E4007">
        <v>7499112</v>
      </c>
      <c r="F4007">
        <v>2319</v>
      </c>
      <c r="G4007" s="1">
        <f t="shared" si="251"/>
        <v>3.09236613615052E-4</v>
      </c>
      <c r="H4007" t="s">
        <v>194</v>
      </c>
      <c r="I4007">
        <v>732</v>
      </c>
      <c r="J4007" t="s">
        <v>205</v>
      </c>
    </row>
    <row r="4008" spans="1:10" x14ac:dyDescent="0.25">
      <c r="A4008" t="str">
        <f t="shared" si="248"/>
        <v>2025</v>
      </c>
      <c r="B4008" t="str">
        <f t="shared" si="249"/>
        <v>04</v>
      </c>
      <c r="C4008" s="3">
        <f t="shared" si="250"/>
        <v>45748</v>
      </c>
      <c r="D4008">
        <v>202504</v>
      </c>
      <c r="E4008">
        <v>3910422</v>
      </c>
      <c r="F4008">
        <v>218993</v>
      </c>
      <c r="G4008" s="1">
        <f t="shared" si="251"/>
        <v>5.6002395649369811E-2</v>
      </c>
      <c r="H4008" t="s">
        <v>194</v>
      </c>
      <c r="I4008">
        <v>741</v>
      </c>
      <c r="J4008" t="s">
        <v>206</v>
      </c>
    </row>
    <row r="4009" spans="1:10" x14ac:dyDescent="0.25">
      <c r="A4009" t="str">
        <f t="shared" si="248"/>
        <v>2025</v>
      </c>
      <c r="B4009" t="str">
        <f t="shared" si="249"/>
        <v>04</v>
      </c>
      <c r="C4009" s="3">
        <f t="shared" si="250"/>
        <v>45748</v>
      </c>
      <c r="D4009">
        <v>202504</v>
      </c>
      <c r="E4009">
        <v>866397</v>
      </c>
      <c r="F4009">
        <v>32299</v>
      </c>
      <c r="G4009" s="1">
        <f t="shared" si="251"/>
        <v>3.7279676637846162E-2</v>
      </c>
      <c r="H4009" t="s">
        <v>194</v>
      </c>
      <c r="I4009">
        <v>742</v>
      </c>
      <c r="J4009" t="s">
        <v>207</v>
      </c>
    </row>
    <row r="4010" spans="1:10" x14ac:dyDescent="0.25">
      <c r="A4010" t="str">
        <f t="shared" si="248"/>
        <v>2025</v>
      </c>
      <c r="B4010" t="str">
        <f t="shared" si="249"/>
        <v>04</v>
      </c>
      <c r="C4010" s="3">
        <f t="shared" si="250"/>
        <v>45748</v>
      </c>
      <c r="D4010">
        <v>202504</v>
      </c>
      <c r="E4010">
        <v>13829271</v>
      </c>
      <c r="F4010">
        <v>296882</v>
      </c>
      <c r="G4010" s="1">
        <f t="shared" si="251"/>
        <v>2.1467653645662162E-2</v>
      </c>
      <c r="H4010" t="s">
        <v>194</v>
      </c>
      <c r="I4010">
        <v>749</v>
      </c>
      <c r="J4010" t="s">
        <v>208</v>
      </c>
    </row>
    <row r="4011" spans="1:10" x14ac:dyDescent="0.25">
      <c r="A4011" t="str">
        <f t="shared" si="248"/>
        <v>2025</v>
      </c>
      <c r="B4011" t="str">
        <f t="shared" si="249"/>
        <v>04</v>
      </c>
      <c r="C4011" s="3">
        <f t="shared" si="250"/>
        <v>45748</v>
      </c>
      <c r="D4011">
        <v>202504</v>
      </c>
      <c r="E4011">
        <v>13838891</v>
      </c>
      <c r="F4011">
        <v>152338</v>
      </c>
      <c r="G4011" s="1">
        <f t="shared" si="251"/>
        <v>1.1007962993566465E-2</v>
      </c>
      <c r="H4011" t="s">
        <v>194</v>
      </c>
      <c r="I4011">
        <v>750</v>
      </c>
      <c r="J4011" t="s">
        <v>209</v>
      </c>
    </row>
    <row r="4012" spans="1:10" x14ac:dyDescent="0.25">
      <c r="A4012" t="str">
        <f t="shared" si="248"/>
        <v>2025</v>
      </c>
      <c r="B4012" t="str">
        <f t="shared" si="249"/>
        <v>04</v>
      </c>
      <c r="C4012" s="3">
        <f t="shared" si="250"/>
        <v>45748</v>
      </c>
      <c r="D4012">
        <v>202504</v>
      </c>
      <c r="E4012">
        <v>142543630</v>
      </c>
      <c r="F4012">
        <v>1695919</v>
      </c>
      <c r="G4012" s="1">
        <f t="shared" si="251"/>
        <v>1.1897543229395799E-2</v>
      </c>
      <c r="H4012" t="s">
        <v>194</v>
      </c>
      <c r="I4012">
        <v>771</v>
      </c>
      <c r="J4012" t="s">
        <v>210</v>
      </c>
    </row>
    <row r="4013" spans="1:10" x14ac:dyDescent="0.25">
      <c r="A4013" t="str">
        <f t="shared" si="248"/>
        <v>2025</v>
      </c>
      <c r="B4013" t="str">
        <f t="shared" si="249"/>
        <v>04</v>
      </c>
      <c r="C4013" s="3">
        <f t="shared" si="250"/>
        <v>45748</v>
      </c>
      <c r="D4013">
        <v>202504</v>
      </c>
      <c r="E4013">
        <v>211001</v>
      </c>
      <c r="F4013">
        <v>6087</v>
      </c>
      <c r="G4013" s="1">
        <f t="shared" si="251"/>
        <v>2.8848204510879095E-2</v>
      </c>
      <c r="H4013" t="s">
        <v>194</v>
      </c>
      <c r="I4013">
        <v>772</v>
      </c>
      <c r="J4013" t="s">
        <v>211</v>
      </c>
    </row>
    <row r="4014" spans="1:10" x14ac:dyDescent="0.25">
      <c r="A4014" t="str">
        <f t="shared" si="248"/>
        <v>2025</v>
      </c>
      <c r="B4014" t="str">
        <f t="shared" si="249"/>
        <v>04</v>
      </c>
      <c r="C4014" s="3">
        <f t="shared" si="250"/>
        <v>45748</v>
      </c>
      <c r="D4014">
        <v>202504</v>
      </c>
      <c r="E4014">
        <v>25698165</v>
      </c>
      <c r="F4014">
        <v>199011</v>
      </c>
      <c r="G4014" s="1">
        <f t="shared" si="251"/>
        <v>7.7441716169228429E-3</v>
      </c>
      <c r="H4014" t="s">
        <v>194</v>
      </c>
      <c r="I4014">
        <v>773</v>
      </c>
      <c r="J4014" t="s">
        <v>212</v>
      </c>
    </row>
    <row r="4015" spans="1:10" x14ac:dyDescent="0.25">
      <c r="A4015" t="str">
        <f t="shared" si="248"/>
        <v>2025</v>
      </c>
      <c r="B4015" t="str">
        <f t="shared" si="249"/>
        <v>04</v>
      </c>
      <c r="C4015" s="3">
        <f t="shared" si="250"/>
        <v>45748</v>
      </c>
      <c r="D4015">
        <v>202504</v>
      </c>
      <c r="E4015">
        <v>789388</v>
      </c>
      <c r="F4015">
        <v>15261</v>
      </c>
      <c r="G4015" s="1">
        <f t="shared" si="251"/>
        <v>1.9332698242182551E-2</v>
      </c>
      <c r="H4015" t="s">
        <v>194</v>
      </c>
      <c r="I4015">
        <v>774</v>
      </c>
      <c r="J4015" t="s">
        <v>213</v>
      </c>
    </row>
    <row r="4016" spans="1:10" x14ac:dyDescent="0.25">
      <c r="A4016" t="str">
        <f t="shared" si="248"/>
        <v>2025</v>
      </c>
      <c r="B4016" t="str">
        <f t="shared" si="249"/>
        <v>04</v>
      </c>
      <c r="C4016" s="3">
        <f t="shared" si="250"/>
        <v>45748</v>
      </c>
      <c r="D4016">
        <v>202504</v>
      </c>
      <c r="E4016">
        <v>1929234</v>
      </c>
      <c r="F4016">
        <v>22715</v>
      </c>
      <c r="G4016" s="1">
        <f t="shared" si="251"/>
        <v>1.1774103089620026E-2</v>
      </c>
      <c r="H4016" t="s">
        <v>194</v>
      </c>
      <c r="I4016">
        <v>780</v>
      </c>
      <c r="J4016" t="s">
        <v>214</v>
      </c>
    </row>
    <row r="4017" spans="1:10" x14ac:dyDescent="0.25">
      <c r="A4017" t="str">
        <f t="shared" si="248"/>
        <v>2025</v>
      </c>
      <c r="B4017" t="str">
        <f t="shared" si="249"/>
        <v>04</v>
      </c>
      <c r="C4017" s="3">
        <f t="shared" si="250"/>
        <v>45748</v>
      </c>
      <c r="D4017">
        <v>202504</v>
      </c>
      <c r="E4017">
        <v>71447727</v>
      </c>
      <c r="F4017">
        <v>706630</v>
      </c>
      <c r="G4017" s="1">
        <f t="shared" si="251"/>
        <v>9.8901676746133583E-3</v>
      </c>
      <c r="H4017" t="s">
        <v>194</v>
      </c>
      <c r="I4017">
        <v>791</v>
      </c>
      <c r="J4017" t="s">
        <v>215</v>
      </c>
    </row>
    <row r="4018" spans="1:10" x14ac:dyDescent="0.25">
      <c r="A4018" t="str">
        <f t="shared" si="248"/>
        <v>2025</v>
      </c>
      <c r="B4018" t="str">
        <f t="shared" si="249"/>
        <v>04</v>
      </c>
      <c r="C4018" s="3">
        <f t="shared" si="250"/>
        <v>45748</v>
      </c>
      <c r="D4018">
        <v>202504</v>
      </c>
      <c r="E4018">
        <v>20569937</v>
      </c>
      <c r="F4018">
        <v>423131</v>
      </c>
      <c r="G4018" s="1">
        <f t="shared" si="251"/>
        <v>2.0570359549472613E-2</v>
      </c>
      <c r="H4018" t="s">
        <v>194</v>
      </c>
      <c r="I4018">
        <v>801</v>
      </c>
      <c r="J4018" t="s">
        <v>216</v>
      </c>
    </row>
    <row r="4019" spans="1:10" x14ac:dyDescent="0.25">
      <c r="A4019" t="str">
        <f t="shared" si="248"/>
        <v>2025</v>
      </c>
      <c r="B4019" t="str">
        <f t="shared" si="249"/>
        <v>04</v>
      </c>
      <c r="C4019" s="3">
        <f t="shared" si="250"/>
        <v>45748</v>
      </c>
      <c r="D4019">
        <v>202504</v>
      </c>
      <c r="E4019">
        <v>460660</v>
      </c>
      <c r="F4019">
        <v>4719</v>
      </c>
      <c r="G4019" s="1">
        <f t="shared" si="251"/>
        <v>1.0243997742369644E-2</v>
      </c>
      <c r="H4019" t="s">
        <v>194</v>
      </c>
      <c r="I4019">
        <v>811</v>
      </c>
      <c r="J4019" t="s">
        <v>217</v>
      </c>
    </row>
    <row r="4020" spans="1:10" x14ac:dyDescent="0.25">
      <c r="A4020" t="str">
        <f t="shared" si="248"/>
        <v>2025</v>
      </c>
      <c r="B4020" t="str">
        <f t="shared" si="249"/>
        <v>04</v>
      </c>
      <c r="C4020" s="3">
        <f t="shared" si="250"/>
        <v>45748</v>
      </c>
      <c r="D4020">
        <v>202504</v>
      </c>
      <c r="E4020">
        <v>22036577</v>
      </c>
      <c r="F4020">
        <v>447519</v>
      </c>
      <c r="G4020" s="1">
        <f t="shared" si="251"/>
        <v>2.0308008816432788E-2</v>
      </c>
      <c r="H4020" t="s">
        <v>194</v>
      </c>
      <c r="I4020">
        <v>812</v>
      </c>
      <c r="J4020" t="s">
        <v>218</v>
      </c>
    </row>
    <row r="4021" spans="1:10" x14ac:dyDescent="0.25">
      <c r="A4021" t="str">
        <f t="shared" si="248"/>
        <v>2025</v>
      </c>
      <c r="B4021" t="str">
        <f t="shared" si="249"/>
        <v>04</v>
      </c>
      <c r="C4021" s="3">
        <f t="shared" si="250"/>
        <v>45748</v>
      </c>
      <c r="D4021">
        <v>202504</v>
      </c>
      <c r="E4021">
        <v>3668347</v>
      </c>
      <c r="F4021">
        <v>98984</v>
      </c>
      <c r="G4021" s="1">
        <f t="shared" si="251"/>
        <v>2.6983270666597243E-2</v>
      </c>
      <c r="H4021" t="s">
        <v>194</v>
      </c>
      <c r="I4021">
        <v>813</v>
      </c>
      <c r="J4021" t="s">
        <v>219</v>
      </c>
    </row>
    <row r="4022" spans="1:10" x14ac:dyDescent="0.25">
      <c r="A4022" t="str">
        <f t="shared" si="248"/>
        <v>2025</v>
      </c>
      <c r="B4022" t="str">
        <f t="shared" si="249"/>
        <v>04</v>
      </c>
      <c r="C4022" s="3">
        <f t="shared" si="250"/>
        <v>45748</v>
      </c>
      <c r="D4022">
        <v>202504</v>
      </c>
      <c r="E4022">
        <v>5070884</v>
      </c>
      <c r="F4022">
        <v>173873</v>
      </c>
      <c r="G4022" s="1">
        <f t="shared" si="251"/>
        <v>3.4288498810069408E-2</v>
      </c>
      <c r="H4022" t="s">
        <v>194</v>
      </c>
      <c r="I4022">
        <v>821</v>
      </c>
      <c r="J4022" t="s">
        <v>220</v>
      </c>
    </row>
    <row r="4023" spans="1:10" x14ac:dyDescent="0.25">
      <c r="A4023" t="str">
        <f t="shared" si="248"/>
        <v>2025</v>
      </c>
      <c r="B4023" t="str">
        <f t="shared" si="249"/>
        <v>04</v>
      </c>
      <c r="C4023" s="3">
        <f t="shared" si="250"/>
        <v>45748</v>
      </c>
      <c r="D4023">
        <v>202504</v>
      </c>
      <c r="E4023">
        <v>789810</v>
      </c>
      <c r="F4023">
        <v>68080</v>
      </c>
      <c r="G4023" s="1">
        <f t="shared" si="251"/>
        <v>8.6197946341525181E-2</v>
      </c>
      <c r="H4023" t="s">
        <v>194</v>
      </c>
      <c r="I4023">
        <v>822</v>
      </c>
      <c r="J4023" t="s">
        <v>221</v>
      </c>
    </row>
    <row r="4024" spans="1:10" x14ac:dyDescent="0.25">
      <c r="A4024" t="str">
        <f t="shared" si="248"/>
        <v>2025</v>
      </c>
      <c r="B4024" t="str">
        <f t="shared" si="249"/>
        <v>04</v>
      </c>
      <c r="C4024" s="3">
        <f t="shared" si="250"/>
        <v>45748</v>
      </c>
      <c r="D4024">
        <v>202504</v>
      </c>
      <c r="E4024">
        <v>1654545</v>
      </c>
      <c r="F4024">
        <v>4128</v>
      </c>
      <c r="G4024" s="1">
        <f t="shared" si="251"/>
        <v>2.4949457403697088E-3</v>
      </c>
      <c r="H4024" t="s">
        <v>194</v>
      </c>
      <c r="I4024">
        <v>823</v>
      </c>
      <c r="J4024" t="s">
        <v>222</v>
      </c>
    </row>
    <row r="4025" spans="1:10" x14ac:dyDescent="0.25">
      <c r="A4025" t="str">
        <f t="shared" si="248"/>
        <v>2025</v>
      </c>
      <c r="B4025" t="str">
        <f t="shared" si="249"/>
        <v>04</v>
      </c>
      <c r="C4025" s="3">
        <f t="shared" si="250"/>
        <v>45748</v>
      </c>
      <c r="D4025">
        <v>202504</v>
      </c>
      <c r="E4025">
        <v>569164519</v>
      </c>
      <c r="F4025">
        <v>5334728</v>
      </c>
      <c r="G4025" s="1">
        <f t="shared" si="251"/>
        <v>9.3729103306947354E-3</v>
      </c>
      <c r="H4025" t="s">
        <v>194</v>
      </c>
      <c r="I4025">
        <v>829</v>
      </c>
      <c r="J4025" t="s">
        <v>223</v>
      </c>
    </row>
    <row r="4026" spans="1:10" x14ac:dyDescent="0.25">
      <c r="A4026" t="str">
        <f t="shared" si="248"/>
        <v>2025</v>
      </c>
      <c r="B4026" t="str">
        <f t="shared" si="249"/>
        <v>04</v>
      </c>
      <c r="C4026" s="3">
        <f t="shared" si="250"/>
        <v>45748</v>
      </c>
      <c r="D4026">
        <v>202504</v>
      </c>
      <c r="E4026">
        <v>1352183651</v>
      </c>
      <c r="F4026">
        <v>235878</v>
      </c>
      <c r="G4026" s="1">
        <f t="shared" si="251"/>
        <v>1.744422806957899E-4</v>
      </c>
      <c r="H4026" t="s">
        <v>224</v>
      </c>
      <c r="I4026">
        <v>841</v>
      </c>
      <c r="J4026" t="s">
        <v>225</v>
      </c>
    </row>
    <row r="4027" spans="1:10" x14ac:dyDescent="0.25">
      <c r="A4027" t="str">
        <f t="shared" si="248"/>
        <v>2025</v>
      </c>
      <c r="B4027" t="str">
        <f t="shared" si="249"/>
        <v>04</v>
      </c>
      <c r="C4027" s="3">
        <f t="shared" si="250"/>
        <v>45748</v>
      </c>
      <c r="D4027">
        <v>202504</v>
      </c>
      <c r="E4027">
        <v>3934413</v>
      </c>
      <c r="F4027">
        <v>141782</v>
      </c>
      <c r="G4027" s="1">
        <f t="shared" si="251"/>
        <v>3.6036379505659424E-2</v>
      </c>
      <c r="H4027" t="s">
        <v>224</v>
      </c>
      <c r="I4027">
        <v>842</v>
      </c>
      <c r="J4027" t="s">
        <v>226</v>
      </c>
    </row>
    <row r="4028" spans="1:10" x14ac:dyDescent="0.25">
      <c r="A4028" t="str">
        <f t="shared" si="248"/>
        <v>2025</v>
      </c>
      <c r="B4028" t="str">
        <f t="shared" si="249"/>
        <v>04</v>
      </c>
      <c r="C4028" s="3">
        <f t="shared" si="250"/>
        <v>45748</v>
      </c>
      <c r="D4028">
        <v>202504</v>
      </c>
      <c r="E4028">
        <v>5537707</v>
      </c>
      <c r="F4028">
        <v>197482</v>
      </c>
      <c r="G4028" s="1">
        <f t="shared" si="251"/>
        <v>3.566133058321793E-2</v>
      </c>
      <c r="H4028" t="s">
        <v>224</v>
      </c>
      <c r="I4028">
        <v>843</v>
      </c>
      <c r="J4028" t="s">
        <v>227</v>
      </c>
    </row>
    <row r="4029" spans="1:10" x14ac:dyDescent="0.25">
      <c r="A4029" t="str">
        <f t="shared" si="248"/>
        <v>2025</v>
      </c>
      <c r="B4029" t="str">
        <f t="shared" si="249"/>
        <v>04</v>
      </c>
      <c r="C4029" s="3">
        <f t="shared" si="250"/>
        <v>45748</v>
      </c>
      <c r="D4029">
        <v>202504</v>
      </c>
      <c r="E4029">
        <v>18749761</v>
      </c>
      <c r="F4029">
        <v>110990</v>
      </c>
      <c r="G4029" s="1">
        <f t="shared" si="251"/>
        <v>5.9195421210969032E-3</v>
      </c>
      <c r="H4029" t="s">
        <v>228</v>
      </c>
      <c r="I4029">
        <v>851</v>
      </c>
      <c r="J4029" t="s">
        <v>229</v>
      </c>
    </row>
    <row r="4030" spans="1:10" x14ac:dyDescent="0.25">
      <c r="A4030" t="str">
        <f t="shared" si="248"/>
        <v>2025</v>
      </c>
      <c r="B4030" t="str">
        <f t="shared" si="249"/>
        <v>04</v>
      </c>
      <c r="C4030" s="3">
        <f t="shared" si="250"/>
        <v>45748</v>
      </c>
      <c r="D4030">
        <v>202504</v>
      </c>
      <c r="E4030">
        <v>4209671</v>
      </c>
      <c r="F4030">
        <v>58917</v>
      </c>
      <c r="G4030" s="1">
        <f t="shared" si="251"/>
        <v>1.3995630537398291E-2</v>
      </c>
      <c r="H4030" t="s">
        <v>228</v>
      </c>
      <c r="I4030">
        <v>852</v>
      </c>
      <c r="J4030" t="s">
        <v>230</v>
      </c>
    </row>
    <row r="4031" spans="1:10" x14ac:dyDescent="0.25">
      <c r="A4031" t="str">
        <f t="shared" si="248"/>
        <v>2025</v>
      </c>
      <c r="B4031" t="str">
        <f t="shared" si="249"/>
        <v>04</v>
      </c>
      <c r="C4031" s="3">
        <f t="shared" si="250"/>
        <v>45748</v>
      </c>
      <c r="D4031">
        <v>202504</v>
      </c>
      <c r="E4031">
        <v>10234953</v>
      </c>
      <c r="F4031">
        <v>7947</v>
      </c>
      <c r="G4031" s="1">
        <f t="shared" si="251"/>
        <v>7.7645691191742647E-4</v>
      </c>
      <c r="H4031" t="s">
        <v>228</v>
      </c>
      <c r="I4031">
        <v>853</v>
      </c>
      <c r="J4031" t="s">
        <v>231</v>
      </c>
    </row>
    <row r="4032" spans="1:10" x14ac:dyDescent="0.25">
      <c r="A4032" t="str">
        <f t="shared" si="248"/>
        <v>2025</v>
      </c>
      <c r="B4032" t="str">
        <f t="shared" si="249"/>
        <v>04</v>
      </c>
      <c r="C4032" s="3">
        <f t="shared" si="250"/>
        <v>45748</v>
      </c>
      <c r="D4032">
        <v>202504</v>
      </c>
      <c r="E4032">
        <v>83381774</v>
      </c>
      <c r="F4032">
        <v>722408</v>
      </c>
      <c r="G4032" s="1">
        <f t="shared" si="251"/>
        <v>8.6638598022632622E-3</v>
      </c>
      <c r="H4032" t="s">
        <v>228</v>
      </c>
      <c r="I4032">
        <v>854</v>
      </c>
      <c r="J4032" t="s">
        <v>232</v>
      </c>
    </row>
    <row r="4033" spans="1:10" x14ac:dyDescent="0.25">
      <c r="A4033" t="str">
        <f t="shared" si="248"/>
        <v>2025</v>
      </c>
      <c r="B4033" t="str">
        <f t="shared" si="249"/>
        <v>04</v>
      </c>
      <c r="C4033" s="3">
        <f t="shared" si="250"/>
        <v>45748</v>
      </c>
      <c r="D4033">
        <v>202504</v>
      </c>
      <c r="E4033">
        <v>2560111</v>
      </c>
      <c r="F4033">
        <v>66379</v>
      </c>
      <c r="G4033" s="1">
        <f t="shared" si="251"/>
        <v>2.5928172645639194E-2</v>
      </c>
      <c r="H4033" t="s">
        <v>228</v>
      </c>
      <c r="I4033">
        <v>855</v>
      </c>
      <c r="J4033" t="s">
        <v>233</v>
      </c>
    </row>
    <row r="4034" spans="1:10" x14ac:dyDescent="0.25">
      <c r="A4034" t="str">
        <f t="shared" si="248"/>
        <v>2025</v>
      </c>
      <c r="B4034" t="str">
        <f t="shared" si="249"/>
        <v>04</v>
      </c>
      <c r="C4034" s="3">
        <f t="shared" si="250"/>
        <v>45748</v>
      </c>
      <c r="D4034">
        <v>202504</v>
      </c>
      <c r="E4034">
        <v>300637208</v>
      </c>
      <c r="F4034">
        <v>2814672</v>
      </c>
      <c r="G4034" s="1">
        <f t="shared" si="251"/>
        <v>9.3623541102071436E-3</v>
      </c>
      <c r="H4034" t="s">
        <v>234</v>
      </c>
      <c r="I4034">
        <v>861</v>
      </c>
      <c r="J4034" t="s">
        <v>235</v>
      </c>
    </row>
    <row r="4035" spans="1:10" x14ac:dyDescent="0.25">
      <c r="A4035" t="str">
        <f t="shared" ref="A4035:A4098" si="252">LEFT(D4035,4)</f>
        <v>2025</v>
      </c>
      <c r="B4035" t="str">
        <f t="shared" ref="B4035:B4098" si="253">RIGHT(D4035,2)</f>
        <v>04</v>
      </c>
      <c r="C4035" s="3">
        <f t="shared" ref="C4035:C4098" si="254">DATE(A4035,B4035,1)</f>
        <v>45748</v>
      </c>
      <c r="D4035">
        <v>202504</v>
      </c>
      <c r="E4035">
        <v>14834549</v>
      </c>
      <c r="F4035">
        <v>44080</v>
      </c>
      <c r="G4035" s="1">
        <f t="shared" ref="G4035:G4098" si="255">F4035/E4035</f>
        <v>2.9714418685731531E-3</v>
      </c>
      <c r="H4035" t="s">
        <v>234</v>
      </c>
      <c r="I4035">
        <v>862</v>
      </c>
      <c r="J4035" t="s">
        <v>236</v>
      </c>
    </row>
    <row r="4036" spans="1:10" x14ac:dyDescent="0.25">
      <c r="A4036" t="str">
        <f t="shared" si="252"/>
        <v>2025</v>
      </c>
      <c r="B4036" t="str">
        <f t="shared" si="253"/>
        <v>04</v>
      </c>
      <c r="C4036" s="3">
        <f t="shared" si="254"/>
        <v>45748</v>
      </c>
      <c r="D4036">
        <v>202504</v>
      </c>
      <c r="E4036">
        <v>22404513</v>
      </c>
      <c r="F4036">
        <v>189763</v>
      </c>
      <c r="G4036" s="1">
        <f t="shared" si="255"/>
        <v>8.4698560508768925E-3</v>
      </c>
      <c r="H4036" t="s">
        <v>234</v>
      </c>
      <c r="I4036">
        <v>863</v>
      </c>
      <c r="J4036" t="s">
        <v>237</v>
      </c>
    </row>
    <row r="4037" spans="1:10" x14ac:dyDescent="0.25">
      <c r="A4037" t="str">
        <f t="shared" si="252"/>
        <v>2025</v>
      </c>
      <c r="B4037" t="str">
        <f t="shared" si="253"/>
        <v>04</v>
      </c>
      <c r="C4037" s="3">
        <f t="shared" si="254"/>
        <v>45748</v>
      </c>
      <c r="D4037">
        <v>202504</v>
      </c>
      <c r="E4037">
        <v>5505906</v>
      </c>
      <c r="F4037">
        <v>33622</v>
      </c>
      <c r="G4037" s="1">
        <f t="shared" si="255"/>
        <v>6.1065336022808961E-3</v>
      </c>
      <c r="H4037" t="s">
        <v>234</v>
      </c>
      <c r="I4037">
        <v>864</v>
      </c>
      <c r="J4037" t="s">
        <v>238</v>
      </c>
    </row>
    <row r="4038" spans="1:10" x14ac:dyDescent="0.25">
      <c r="A4038" t="str">
        <f t="shared" si="252"/>
        <v>2025</v>
      </c>
      <c r="B4038" t="str">
        <f t="shared" si="253"/>
        <v>04</v>
      </c>
      <c r="C4038" s="3">
        <f t="shared" si="254"/>
        <v>45748</v>
      </c>
      <c r="D4038">
        <v>202504</v>
      </c>
      <c r="E4038">
        <v>249496307</v>
      </c>
      <c r="F4038">
        <v>3133861</v>
      </c>
      <c r="G4038" s="1">
        <f t="shared" si="255"/>
        <v>1.2560751049513531E-2</v>
      </c>
      <c r="H4038" t="s">
        <v>234</v>
      </c>
      <c r="I4038">
        <v>869</v>
      </c>
      <c r="J4038" t="s">
        <v>239</v>
      </c>
    </row>
    <row r="4039" spans="1:10" x14ac:dyDescent="0.25">
      <c r="A4039" t="str">
        <f t="shared" si="252"/>
        <v>2025</v>
      </c>
      <c r="B4039" t="str">
        <f t="shared" si="253"/>
        <v>04</v>
      </c>
      <c r="C4039" s="3">
        <f t="shared" si="254"/>
        <v>45748</v>
      </c>
      <c r="D4039">
        <v>202504</v>
      </c>
      <c r="E4039">
        <v>9345466</v>
      </c>
      <c r="F4039">
        <v>50723</v>
      </c>
      <c r="G4039" s="1">
        <f t="shared" si="255"/>
        <v>5.4275517133121022E-3</v>
      </c>
      <c r="H4039" t="s">
        <v>234</v>
      </c>
      <c r="I4039">
        <v>870</v>
      </c>
      <c r="J4039" t="s">
        <v>240</v>
      </c>
    </row>
    <row r="4040" spans="1:10" x14ac:dyDescent="0.25">
      <c r="A4040" t="str">
        <f t="shared" si="252"/>
        <v>2025</v>
      </c>
      <c r="B4040" t="str">
        <f t="shared" si="253"/>
        <v>04</v>
      </c>
      <c r="C4040" s="3">
        <f t="shared" si="254"/>
        <v>45748</v>
      </c>
      <c r="D4040">
        <v>202504</v>
      </c>
      <c r="E4040">
        <v>1368281</v>
      </c>
      <c r="F4040">
        <v>100207</v>
      </c>
      <c r="G4040" s="1">
        <f t="shared" si="255"/>
        <v>7.3235687698652546E-2</v>
      </c>
      <c r="H4040" t="s">
        <v>234</v>
      </c>
      <c r="I4040">
        <v>880</v>
      </c>
      <c r="J4040" t="s">
        <v>241</v>
      </c>
    </row>
    <row r="4041" spans="1:10" x14ac:dyDescent="0.25">
      <c r="A4041" t="str">
        <f t="shared" si="252"/>
        <v>2025</v>
      </c>
      <c r="B4041" t="str">
        <f t="shared" si="253"/>
        <v>04</v>
      </c>
      <c r="C4041" s="3">
        <f t="shared" si="254"/>
        <v>45748</v>
      </c>
      <c r="D4041">
        <v>202504</v>
      </c>
      <c r="E4041">
        <v>26278550</v>
      </c>
      <c r="F4041">
        <v>667935</v>
      </c>
      <c r="G4041" s="1">
        <f t="shared" si="255"/>
        <v>2.5417498301846943E-2</v>
      </c>
      <c r="H4041" t="s">
        <v>234</v>
      </c>
      <c r="I4041">
        <v>900</v>
      </c>
      <c r="J4041" t="s">
        <v>242</v>
      </c>
    </row>
    <row r="4042" spans="1:10" x14ac:dyDescent="0.25">
      <c r="A4042" t="str">
        <f t="shared" si="252"/>
        <v>2025</v>
      </c>
      <c r="B4042" t="str">
        <f t="shared" si="253"/>
        <v>04</v>
      </c>
      <c r="C4042" s="3">
        <f t="shared" si="254"/>
        <v>45748</v>
      </c>
      <c r="D4042">
        <v>202504</v>
      </c>
      <c r="E4042">
        <v>19115596</v>
      </c>
      <c r="F4042">
        <v>37414</v>
      </c>
      <c r="G4042" s="1">
        <f t="shared" si="255"/>
        <v>1.9572499858230945E-3</v>
      </c>
      <c r="H4042" t="s">
        <v>234</v>
      </c>
      <c r="I4042">
        <v>910</v>
      </c>
      <c r="J4042" t="s">
        <v>243</v>
      </c>
    </row>
    <row r="4043" spans="1:10" x14ac:dyDescent="0.25">
      <c r="A4043" t="str">
        <f t="shared" si="252"/>
        <v>2025</v>
      </c>
      <c r="B4043" t="str">
        <f t="shared" si="253"/>
        <v>04</v>
      </c>
      <c r="C4043" s="3">
        <f t="shared" si="254"/>
        <v>45748</v>
      </c>
      <c r="D4043">
        <v>202504</v>
      </c>
      <c r="E4043">
        <v>12839044</v>
      </c>
      <c r="F4043">
        <v>45035</v>
      </c>
      <c r="G4043" s="1">
        <f t="shared" si="255"/>
        <v>3.5076599161121343E-3</v>
      </c>
      <c r="H4043" t="s">
        <v>234</v>
      </c>
      <c r="I4043">
        <v>920</v>
      </c>
      <c r="J4043" t="s">
        <v>244</v>
      </c>
    </row>
    <row r="4044" spans="1:10" x14ac:dyDescent="0.25">
      <c r="A4044" t="str">
        <f t="shared" si="252"/>
        <v>2025</v>
      </c>
      <c r="B4044" t="str">
        <f t="shared" si="253"/>
        <v>04</v>
      </c>
      <c r="C4044" s="3">
        <f t="shared" si="254"/>
        <v>45748</v>
      </c>
      <c r="D4044">
        <v>202504</v>
      </c>
      <c r="E4044">
        <v>119494969</v>
      </c>
      <c r="F4044">
        <v>291530</v>
      </c>
      <c r="G4044" s="1">
        <f t="shared" si="255"/>
        <v>2.4396843016880484E-3</v>
      </c>
      <c r="H4044" t="s">
        <v>234</v>
      </c>
      <c r="I4044">
        <v>931</v>
      </c>
      <c r="J4044" t="s">
        <v>245</v>
      </c>
    </row>
    <row r="4045" spans="1:10" x14ac:dyDescent="0.25">
      <c r="A4045" t="str">
        <f t="shared" si="252"/>
        <v>2025</v>
      </c>
      <c r="B4045" t="str">
        <f t="shared" si="253"/>
        <v>04</v>
      </c>
      <c r="C4045" s="3">
        <f t="shared" si="254"/>
        <v>45748</v>
      </c>
      <c r="D4045">
        <v>202504</v>
      </c>
      <c r="E4045">
        <v>11939204</v>
      </c>
      <c r="F4045">
        <v>86783</v>
      </c>
      <c r="G4045" s="1">
        <f t="shared" si="255"/>
        <v>7.2687425392848632E-3</v>
      </c>
      <c r="H4045" t="s">
        <v>234</v>
      </c>
      <c r="I4045">
        <v>939</v>
      </c>
      <c r="J4045" t="s">
        <v>246</v>
      </c>
    </row>
    <row r="4046" spans="1:10" x14ac:dyDescent="0.25">
      <c r="A4046" t="str">
        <f t="shared" si="252"/>
        <v>2025</v>
      </c>
      <c r="B4046" t="str">
        <f t="shared" si="253"/>
        <v>04</v>
      </c>
      <c r="C4046" s="3">
        <f t="shared" si="254"/>
        <v>45748</v>
      </c>
      <c r="D4046">
        <v>202504</v>
      </c>
      <c r="E4046">
        <v>13057251</v>
      </c>
      <c r="F4046">
        <v>232518</v>
      </c>
      <c r="G4046" s="1">
        <f t="shared" si="255"/>
        <v>1.7807576801579444E-2</v>
      </c>
      <c r="H4046" t="s">
        <v>234</v>
      </c>
      <c r="I4046">
        <v>941</v>
      </c>
      <c r="J4046" t="s">
        <v>247</v>
      </c>
    </row>
    <row r="4047" spans="1:10" x14ac:dyDescent="0.25">
      <c r="A4047" t="str">
        <f t="shared" si="252"/>
        <v>2025</v>
      </c>
      <c r="B4047" t="str">
        <f t="shared" si="253"/>
        <v>04</v>
      </c>
      <c r="C4047" s="3">
        <f t="shared" si="254"/>
        <v>45748</v>
      </c>
      <c r="D4047">
        <v>202504</v>
      </c>
      <c r="E4047">
        <v>4374500</v>
      </c>
      <c r="F4047">
        <v>74877</v>
      </c>
      <c r="G4047" s="1">
        <f t="shared" si="255"/>
        <v>1.7116699051320152E-2</v>
      </c>
      <c r="H4047" t="s">
        <v>234</v>
      </c>
      <c r="I4047">
        <v>942</v>
      </c>
      <c r="J4047" t="s">
        <v>248</v>
      </c>
    </row>
    <row r="4048" spans="1:10" x14ac:dyDescent="0.25">
      <c r="A4048" t="str">
        <f t="shared" si="252"/>
        <v>2025</v>
      </c>
      <c r="B4048" t="str">
        <f t="shared" si="253"/>
        <v>04</v>
      </c>
      <c r="C4048" s="3">
        <f t="shared" si="254"/>
        <v>45748</v>
      </c>
      <c r="D4048">
        <v>202504</v>
      </c>
      <c r="E4048">
        <v>103171079</v>
      </c>
      <c r="F4048">
        <v>1365553</v>
      </c>
      <c r="G4048" s="1">
        <f t="shared" si="255"/>
        <v>1.3235811946873212E-2</v>
      </c>
      <c r="H4048" t="s">
        <v>234</v>
      </c>
      <c r="I4048">
        <v>949</v>
      </c>
      <c r="J4048" t="s">
        <v>249</v>
      </c>
    </row>
    <row r="4049" spans="1:10" x14ac:dyDescent="0.25">
      <c r="A4049" t="str">
        <f t="shared" si="252"/>
        <v>2025</v>
      </c>
      <c r="B4049" t="str">
        <f t="shared" si="253"/>
        <v>04</v>
      </c>
      <c r="C4049" s="3">
        <f t="shared" si="254"/>
        <v>45748</v>
      </c>
      <c r="D4049">
        <v>202504</v>
      </c>
      <c r="E4049">
        <v>3413019</v>
      </c>
      <c r="F4049">
        <v>67569</v>
      </c>
      <c r="G4049" s="1">
        <f t="shared" si="255"/>
        <v>1.9797428610857426E-2</v>
      </c>
      <c r="H4049" t="s">
        <v>234</v>
      </c>
      <c r="I4049">
        <v>951</v>
      </c>
      <c r="J4049" t="s">
        <v>250</v>
      </c>
    </row>
    <row r="4050" spans="1:10" x14ac:dyDescent="0.25">
      <c r="A4050" t="str">
        <f t="shared" si="252"/>
        <v>2025</v>
      </c>
      <c r="B4050" t="str">
        <f t="shared" si="253"/>
        <v>04</v>
      </c>
      <c r="C4050" s="3">
        <f t="shared" si="254"/>
        <v>45748</v>
      </c>
      <c r="D4050">
        <v>202504</v>
      </c>
      <c r="E4050">
        <v>3155959</v>
      </c>
      <c r="F4050">
        <v>78713</v>
      </c>
      <c r="G4050" s="1">
        <f t="shared" si="255"/>
        <v>2.4941071794658928E-2</v>
      </c>
      <c r="H4050" t="s">
        <v>234</v>
      </c>
      <c r="I4050">
        <v>952</v>
      </c>
      <c r="J4050" t="s">
        <v>251</v>
      </c>
    </row>
    <row r="4051" spans="1:10" x14ac:dyDescent="0.25">
      <c r="A4051" t="str">
        <f t="shared" si="252"/>
        <v>2025</v>
      </c>
      <c r="B4051" t="str">
        <f t="shared" si="253"/>
        <v>04</v>
      </c>
      <c r="C4051" s="3">
        <f t="shared" si="254"/>
        <v>45748</v>
      </c>
      <c r="D4051">
        <v>202504</v>
      </c>
      <c r="E4051">
        <v>895185249</v>
      </c>
      <c r="F4051">
        <v>30028560</v>
      </c>
      <c r="G4051" s="1">
        <f t="shared" si="255"/>
        <v>3.3544520571071205E-2</v>
      </c>
      <c r="H4051" t="s">
        <v>234</v>
      </c>
      <c r="I4051">
        <v>960</v>
      </c>
      <c r="J4051" t="s">
        <v>252</v>
      </c>
    </row>
    <row r="4052" spans="1:10" x14ac:dyDescent="0.25">
      <c r="A4052" t="str">
        <f t="shared" si="252"/>
        <v>2025</v>
      </c>
      <c r="B4052" t="str">
        <f t="shared" si="253"/>
        <v>04</v>
      </c>
      <c r="C4052" s="3">
        <f t="shared" si="254"/>
        <v>45748</v>
      </c>
      <c r="D4052">
        <v>202504</v>
      </c>
      <c r="E4052">
        <v>453082</v>
      </c>
      <c r="F4052">
        <v>11595</v>
      </c>
      <c r="G4052" s="1">
        <f t="shared" si="255"/>
        <v>2.5591394052290755E-2</v>
      </c>
      <c r="H4052" t="s">
        <v>234</v>
      </c>
      <c r="I4052">
        <v>970</v>
      </c>
      <c r="J4052" t="s">
        <v>254</v>
      </c>
    </row>
    <row r="4053" spans="1:10" x14ac:dyDescent="0.25">
      <c r="A4053" t="str">
        <f t="shared" si="252"/>
        <v>2025</v>
      </c>
      <c r="B4053" t="str">
        <f t="shared" si="253"/>
        <v>04</v>
      </c>
      <c r="C4053" s="3">
        <f t="shared" si="254"/>
        <v>45748</v>
      </c>
      <c r="D4053">
        <v>202504</v>
      </c>
      <c r="E4053">
        <v>1137245</v>
      </c>
      <c r="F4053">
        <v>3219</v>
      </c>
      <c r="G4053" s="1">
        <f t="shared" si="255"/>
        <v>2.8305246450852717E-3</v>
      </c>
      <c r="H4053" t="s">
        <v>234</v>
      </c>
      <c r="I4053">
        <v>990</v>
      </c>
      <c r="J4053" t="s">
        <v>254</v>
      </c>
    </row>
    <row r="4054" spans="1:10" x14ac:dyDescent="0.25">
      <c r="A4054" t="str">
        <f t="shared" si="252"/>
        <v>2025</v>
      </c>
      <c r="B4054" t="str">
        <f t="shared" si="253"/>
        <v>04</v>
      </c>
      <c r="C4054" s="3">
        <f t="shared" si="254"/>
        <v>45748</v>
      </c>
      <c r="D4054">
        <v>202504</v>
      </c>
      <c r="E4054">
        <v>280621858</v>
      </c>
      <c r="F4054">
        <v>15381757</v>
      </c>
      <c r="G4054" s="1">
        <f t="shared" si="255"/>
        <v>5.4813110816193084E-2</v>
      </c>
      <c r="H4054" t="s">
        <v>234</v>
      </c>
      <c r="I4054">
        <v>999</v>
      </c>
      <c r="J4054" t="s">
        <v>253</v>
      </c>
    </row>
    <row r="4055" spans="1:10" x14ac:dyDescent="0.25">
      <c r="A4055" t="str">
        <f t="shared" si="252"/>
        <v>2025</v>
      </c>
      <c r="B4055" t="str">
        <f t="shared" si="253"/>
        <v>05</v>
      </c>
      <c r="C4055" s="3">
        <f t="shared" si="254"/>
        <v>45778</v>
      </c>
      <c r="D4055">
        <v>202505</v>
      </c>
      <c r="E4055">
        <v>5463111943</v>
      </c>
      <c r="F4055">
        <v>60272631</v>
      </c>
      <c r="G4055" s="1">
        <f t="shared" si="255"/>
        <v>1.1032655312367997E-2</v>
      </c>
      <c r="H4055" t="s">
        <v>4</v>
      </c>
      <c r="I4055">
        <v>11</v>
      </c>
      <c r="J4055" t="s">
        <v>5</v>
      </c>
    </row>
    <row r="4056" spans="1:10" x14ac:dyDescent="0.25">
      <c r="A4056" t="str">
        <f t="shared" si="252"/>
        <v>2025</v>
      </c>
      <c r="B4056" t="str">
        <f t="shared" si="253"/>
        <v>05</v>
      </c>
      <c r="C4056" s="3">
        <f t="shared" si="254"/>
        <v>45778</v>
      </c>
      <c r="D4056">
        <v>202505</v>
      </c>
      <c r="E4056">
        <v>505696848</v>
      </c>
      <c r="F4056">
        <v>12896868</v>
      </c>
      <c r="G4056" s="1">
        <f t="shared" si="255"/>
        <v>2.5503160739495059E-2</v>
      </c>
      <c r="H4056" t="s">
        <v>4</v>
      </c>
      <c r="I4056">
        <v>12</v>
      </c>
      <c r="J4056" t="s">
        <v>6</v>
      </c>
    </row>
    <row r="4057" spans="1:10" x14ac:dyDescent="0.25">
      <c r="A4057" t="str">
        <f t="shared" si="252"/>
        <v>2025</v>
      </c>
      <c r="B4057" t="str">
        <f t="shared" si="253"/>
        <v>05</v>
      </c>
      <c r="C4057" s="3">
        <f t="shared" si="254"/>
        <v>45778</v>
      </c>
      <c r="D4057">
        <v>202505</v>
      </c>
      <c r="E4057">
        <v>283916531</v>
      </c>
      <c r="F4057">
        <v>238535</v>
      </c>
      <c r="G4057" s="1">
        <f t="shared" si="255"/>
        <v>8.4015889867293427E-4</v>
      </c>
      <c r="H4057" t="s">
        <v>4</v>
      </c>
      <c r="I4057">
        <v>13</v>
      </c>
      <c r="J4057" t="s">
        <v>7</v>
      </c>
    </row>
    <row r="4058" spans="1:10" x14ac:dyDescent="0.25">
      <c r="A4058" t="str">
        <f t="shared" si="252"/>
        <v>2025</v>
      </c>
      <c r="B4058" t="str">
        <f t="shared" si="253"/>
        <v>05</v>
      </c>
      <c r="C4058" s="3">
        <f t="shared" si="254"/>
        <v>45778</v>
      </c>
      <c r="D4058">
        <v>202505</v>
      </c>
      <c r="E4058">
        <v>2105414951</v>
      </c>
      <c r="F4058">
        <v>10730935</v>
      </c>
      <c r="G4058" s="1">
        <f t="shared" si="255"/>
        <v>5.0968266350075904E-3</v>
      </c>
      <c r="H4058" t="s">
        <v>4</v>
      </c>
      <c r="I4058">
        <v>14</v>
      </c>
      <c r="J4058" t="s">
        <v>8</v>
      </c>
    </row>
    <row r="4059" spans="1:10" x14ac:dyDescent="0.25">
      <c r="A4059" t="str">
        <f t="shared" si="252"/>
        <v>2025</v>
      </c>
      <c r="B4059" t="str">
        <f t="shared" si="253"/>
        <v>05</v>
      </c>
      <c r="C4059" s="3">
        <f t="shared" si="254"/>
        <v>45778</v>
      </c>
      <c r="D4059">
        <v>202505</v>
      </c>
      <c r="E4059">
        <v>875956509</v>
      </c>
      <c r="F4059">
        <v>19329950</v>
      </c>
      <c r="G4059" s="1">
        <f t="shared" si="255"/>
        <v>2.2067248546468646E-2</v>
      </c>
      <c r="H4059" t="s">
        <v>4</v>
      </c>
      <c r="I4059">
        <v>16</v>
      </c>
      <c r="J4059" t="s">
        <v>9</v>
      </c>
    </row>
    <row r="4060" spans="1:10" x14ac:dyDescent="0.25">
      <c r="A4060" t="str">
        <f t="shared" si="252"/>
        <v>2025</v>
      </c>
      <c r="B4060" t="str">
        <f t="shared" si="253"/>
        <v>05</v>
      </c>
      <c r="C4060" s="3">
        <f t="shared" si="254"/>
        <v>45778</v>
      </c>
      <c r="D4060">
        <v>202505</v>
      </c>
      <c r="E4060">
        <v>451077</v>
      </c>
      <c r="F4060">
        <v>1141</v>
      </c>
      <c r="G4060" s="1">
        <f t="shared" si="255"/>
        <v>2.5295016150235989E-3</v>
      </c>
      <c r="H4060" t="s">
        <v>4</v>
      </c>
      <c r="I4060">
        <v>17</v>
      </c>
      <c r="J4060" t="s">
        <v>10</v>
      </c>
    </row>
    <row r="4061" spans="1:10" x14ac:dyDescent="0.25">
      <c r="A4061" t="str">
        <f t="shared" si="252"/>
        <v>2025</v>
      </c>
      <c r="B4061" t="str">
        <f t="shared" si="253"/>
        <v>05</v>
      </c>
      <c r="C4061" s="3">
        <f t="shared" si="254"/>
        <v>45778</v>
      </c>
      <c r="D4061">
        <v>202505</v>
      </c>
      <c r="E4061">
        <v>1951680</v>
      </c>
      <c r="F4061">
        <v>37061</v>
      </c>
      <c r="G4061" s="1">
        <f t="shared" si="255"/>
        <v>1.8989281029676997E-2</v>
      </c>
      <c r="H4061" t="s">
        <v>4</v>
      </c>
      <c r="I4061">
        <v>21</v>
      </c>
      <c r="J4061" t="s">
        <v>11</v>
      </c>
    </row>
    <row r="4062" spans="1:10" x14ac:dyDescent="0.25">
      <c r="A4062" t="str">
        <f t="shared" si="252"/>
        <v>2025</v>
      </c>
      <c r="B4062" t="str">
        <f t="shared" si="253"/>
        <v>05</v>
      </c>
      <c r="C4062" s="3">
        <f t="shared" si="254"/>
        <v>45778</v>
      </c>
      <c r="D4062">
        <v>202505</v>
      </c>
      <c r="E4062">
        <v>25665857</v>
      </c>
      <c r="F4062">
        <v>73731</v>
      </c>
      <c r="G4062" s="1">
        <f t="shared" si="255"/>
        <v>2.8727269851148941E-3</v>
      </c>
      <c r="H4062" t="s">
        <v>4</v>
      </c>
      <c r="I4062">
        <v>22</v>
      </c>
      <c r="J4062" t="s">
        <v>12</v>
      </c>
    </row>
    <row r="4063" spans="1:10" x14ac:dyDescent="0.25">
      <c r="A4063" t="str">
        <f t="shared" si="252"/>
        <v>2025</v>
      </c>
      <c r="B4063" t="str">
        <f t="shared" si="253"/>
        <v>05</v>
      </c>
      <c r="C4063" s="3">
        <f t="shared" si="254"/>
        <v>45778</v>
      </c>
      <c r="D4063">
        <v>202505</v>
      </c>
      <c r="E4063">
        <v>4755238</v>
      </c>
      <c r="F4063">
        <v>24892</v>
      </c>
      <c r="G4063" s="1">
        <f t="shared" si="255"/>
        <v>5.2346486127508238E-3</v>
      </c>
      <c r="H4063" t="s">
        <v>4</v>
      </c>
      <c r="I4063">
        <v>24</v>
      </c>
      <c r="J4063" t="s">
        <v>13</v>
      </c>
    </row>
    <row r="4064" spans="1:10" x14ac:dyDescent="0.25">
      <c r="A4064" t="str">
        <f t="shared" si="252"/>
        <v>2025</v>
      </c>
      <c r="B4064" t="str">
        <f t="shared" si="253"/>
        <v>05</v>
      </c>
      <c r="C4064" s="3">
        <f t="shared" si="254"/>
        <v>45778</v>
      </c>
      <c r="D4064">
        <v>202505</v>
      </c>
      <c r="E4064">
        <v>71801319</v>
      </c>
      <c r="F4064">
        <v>75780</v>
      </c>
      <c r="G4064" s="1">
        <f t="shared" si="255"/>
        <v>1.0554123664497028E-3</v>
      </c>
      <c r="H4064" t="s">
        <v>14</v>
      </c>
      <c r="I4064">
        <v>31</v>
      </c>
      <c r="J4064" t="s">
        <v>15</v>
      </c>
    </row>
    <row r="4065" spans="1:10" x14ac:dyDescent="0.25">
      <c r="A4065" t="str">
        <f t="shared" si="252"/>
        <v>2025</v>
      </c>
      <c r="B4065" t="str">
        <f t="shared" si="253"/>
        <v>05</v>
      </c>
      <c r="C4065" s="3">
        <f t="shared" si="254"/>
        <v>45778</v>
      </c>
      <c r="D4065">
        <v>202505</v>
      </c>
      <c r="E4065">
        <v>5660906</v>
      </c>
      <c r="F4065">
        <v>4688</v>
      </c>
      <c r="G4065" s="1">
        <f t="shared" si="255"/>
        <v>8.2813599095268495E-4</v>
      </c>
      <c r="H4065" t="s">
        <v>14</v>
      </c>
      <c r="I4065">
        <v>32</v>
      </c>
      <c r="J4065" t="s">
        <v>16</v>
      </c>
    </row>
    <row r="4066" spans="1:10" x14ac:dyDescent="0.25">
      <c r="A4066" t="str">
        <f t="shared" si="252"/>
        <v>2025</v>
      </c>
      <c r="B4066" t="str">
        <f t="shared" si="253"/>
        <v>05</v>
      </c>
      <c r="C4066" s="3">
        <f t="shared" si="254"/>
        <v>45778</v>
      </c>
      <c r="D4066">
        <v>202505</v>
      </c>
      <c r="E4066">
        <v>122939</v>
      </c>
      <c r="F4066">
        <v>854</v>
      </c>
      <c r="G4066" s="1">
        <f t="shared" si="255"/>
        <v>6.9465344601794387E-3</v>
      </c>
      <c r="H4066" t="s">
        <v>17</v>
      </c>
      <c r="I4066">
        <v>51</v>
      </c>
      <c r="J4066" t="s">
        <v>18</v>
      </c>
    </row>
    <row r="4067" spans="1:10" x14ac:dyDescent="0.25">
      <c r="A4067" t="str">
        <f t="shared" si="252"/>
        <v>2025</v>
      </c>
      <c r="B4067" t="str">
        <f t="shared" si="253"/>
        <v>05</v>
      </c>
      <c r="C4067" s="3">
        <f t="shared" si="254"/>
        <v>45778</v>
      </c>
      <c r="D4067">
        <v>202505</v>
      </c>
      <c r="E4067">
        <v>40946</v>
      </c>
      <c r="F4067">
        <v>99</v>
      </c>
      <c r="G4067" s="1">
        <f t="shared" si="255"/>
        <v>2.4178185903384946E-3</v>
      </c>
      <c r="H4067" t="s">
        <v>17</v>
      </c>
      <c r="I4067">
        <v>52</v>
      </c>
      <c r="J4067" t="s">
        <v>19</v>
      </c>
    </row>
    <row r="4068" spans="1:10" x14ac:dyDescent="0.25">
      <c r="A4068" t="str">
        <f t="shared" si="252"/>
        <v>2025</v>
      </c>
      <c r="B4068" t="str">
        <f t="shared" si="253"/>
        <v>05</v>
      </c>
      <c r="C4068" s="3">
        <f t="shared" si="254"/>
        <v>45778</v>
      </c>
      <c r="D4068">
        <v>202505</v>
      </c>
      <c r="E4068">
        <v>6195782507</v>
      </c>
      <c r="F4068">
        <v>9005754</v>
      </c>
      <c r="G4068" s="1">
        <f t="shared" si="255"/>
        <v>1.4535297179694884E-3</v>
      </c>
      <c r="H4068" t="s">
        <v>17</v>
      </c>
      <c r="I4068">
        <v>61</v>
      </c>
      <c r="J4068" t="s">
        <v>20</v>
      </c>
    </row>
    <row r="4069" spans="1:10" x14ac:dyDescent="0.25">
      <c r="A4069" t="str">
        <f t="shared" si="252"/>
        <v>2025</v>
      </c>
      <c r="B4069" t="str">
        <f t="shared" si="253"/>
        <v>05</v>
      </c>
      <c r="C4069" s="3">
        <f t="shared" si="254"/>
        <v>45778</v>
      </c>
      <c r="D4069">
        <v>202505</v>
      </c>
      <c r="E4069">
        <v>677104</v>
      </c>
      <c r="F4069">
        <v>18758</v>
      </c>
      <c r="G4069" s="1">
        <f t="shared" si="255"/>
        <v>2.7703277487653302E-2</v>
      </c>
      <c r="H4069" t="s">
        <v>17</v>
      </c>
      <c r="I4069">
        <v>62</v>
      </c>
      <c r="J4069" t="s">
        <v>21</v>
      </c>
    </row>
    <row r="4070" spans="1:10" x14ac:dyDescent="0.25">
      <c r="A4070" t="str">
        <f t="shared" si="252"/>
        <v>2025</v>
      </c>
      <c r="B4070" t="str">
        <f t="shared" si="253"/>
        <v>05</v>
      </c>
      <c r="C4070" s="3">
        <f t="shared" si="254"/>
        <v>45778</v>
      </c>
      <c r="D4070">
        <v>202505</v>
      </c>
      <c r="E4070">
        <v>344417</v>
      </c>
      <c r="F4070">
        <v>20082</v>
      </c>
      <c r="G4070" s="1">
        <f t="shared" si="255"/>
        <v>5.8307226414491736E-2</v>
      </c>
      <c r="H4070" t="s">
        <v>17</v>
      </c>
      <c r="I4070">
        <v>71</v>
      </c>
      <c r="J4070" t="s">
        <v>22</v>
      </c>
    </row>
    <row r="4071" spans="1:10" x14ac:dyDescent="0.25">
      <c r="A4071" t="str">
        <f t="shared" si="252"/>
        <v>2025</v>
      </c>
      <c r="B4071" t="str">
        <f t="shared" si="253"/>
        <v>05</v>
      </c>
      <c r="C4071" s="3">
        <f t="shared" si="254"/>
        <v>45778</v>
      </c>
      <c r="D4071">
        <v>202505</v>
      </c>
      <c r="E4071">
        <v>213993261</v>
      </c>
      <c r="F4071">
        <v>7865</v>
      </c>
      <c r="G4071" s="1">
        <f t="shared" si="255"/>
        <v>3.6753493840163497E-5</v>
      </c>
      <c r="H4071" t="s">
        <v>17</v>
      </c>
      <c r="I4071">
        <v>72</v>
      </c>
      <c r="J4071" t="s">
        <v>23</v>
      </c>
    </row>
    <row r="4072" spans="1:10" x14ac:dyDescent="0.25">
      <c r="A4072" t="str">
        <f t="shared" si="252"/>
        <v>2025</v>
      </c>
      <c r="B4072" t="str">
        <f t="shared" si="253"/>
        <v>05</v>
      </c>
      <c r="C4072" s="3">
        <f t="shared" si="254"/>
        <v>45778</v>
      </c>
      <c r="D4072">
        <v>202505</v>
      </c>
      <c r="E4072">
        <v>104104428</v>
      </c>
      <c r="F4072">
        <v>172480</v>
      </c>
      <c r="G4072" s="1">
        <f t="shared" si="255"/>
        <v>1.65679792217868E-3</v>
      </c>
      <c r="H4072" t="s">
        <v>17</v>
      </c>
      <c r="I4072">
        <v>81</v>
      </c>
      <c r="J4072" t="s">
        <v>24</v>
      </c>
    </row>
    <row r="4073" spans="1:10" x14ac:dyDescent="0.25">
      <c r="A4073" t="str">
        <f t="shared" si="252"/>
        <v>2025</v>
      </c>
      <c r="B4073" t="str">
        <f t="shared" si="253"/>
        <v>05</v>
      </c>
      <c r="C4073" s="3">
        <f t="shared" si="254"/>
        <v>45778</v>
      </c>
      <c r="D4073">
        <v>202505</v>
      </c>
      <c r="E4073">
        <v>159334091</v>
      </c>
      <c r="F4073">
        <v>480419</v>
      </c>
      <c r="G4073" s="1">
        <f t="shared" si="255"/>
        <v>3.0151676705520605E-3</v>
      </c>
      <c r="H4073" t="s">
        <v>17</v>
      </c>
      <c r="I4073">
        <v>89</v>
      </c>
      <c r="J4073" t="s">
        <v>25</v>
      </c>
    </row>
    <row r="4074" spans="1:10" x14ac:dyDescent="0.25">
      <c r="A4074" t="str">
        <f t="shared" si="252"/>
        <v>2025</v>
      </c>
      <c r="B4074" t="str">
        <f t="shared" si="253"/>
        <v>05</v>
      </c>
      <c r="C4074" s="3">
        <f t="shared" si="254"/>
        <v>45778</v>
      </c>
      <c r="D4074">
        <v>202505</v>
      </c>
      <c r="E4074">
        <v>57019296</v>
      </c>
      <c r="F4074">
        <v>333019</v>
      </c>
      <c r="G4074" s="1">
        <f t="shared" si="255"/>
        <v>5.8404614465952017E-3</v>
      </c>
      <c r="H4074" t="s">
        <v>17</v>
      </c>
      <c r="I4074">
        <v>91</v>
      </c>
      <c r="J4074" t="s">
        <v>26</v>
      </c>
    </row>
    <row r="4075" spans="1:10" x14ac:dyDescent="0.25">
      <c r="A4075" t="str">
        <f t="shared" si="252"/>
        <v>2025</v>
      </c>
      <c r="B4075" t="str">
        <f t="shared" si="253"/>
        <v>05</v>
      </c>
      <c r="C4075" s="3">
        <f t="shared" si="254"/>
        <v>45778</v>
      </c>
      <c r="D4075">
        <v>202505</v>
      </c>
      <c r="E4075">
        <v>16161789</v>
      </c>
      <c r="F4075">
        <v>197222</v>
      </c>
      <c r="G4075" s="1">
        <f t="shared" si="255"/>
        <v>1.2202980746747777E-2</v>
      </c>
      <c r="H4075" t="s">
        <v>17</v>
      </c>
      <c r="I4075">
        <v>99</v>
      </c>
      <c r="J4075" t="s">
        <v>27</v>
      </c>
    </row>
    <row r="4076" spans="1:10" x14ac:dyDescent="0.25">
      <c r="A4076" t="str">
        <f t="shared" si="252"/>
        <v>2025</v>
      </c>
      <c r="B4076" t="str">
        <f t="shared" si="253"/>
        <v>05</v>
      </c>
      <c r="C4076" s="3">
        <f t="shared" si="254"/>
        <v>45778</v>
      </c>
      <c r="D4076">
        <v>202505</v>
      </c>
      <c r="E4076">
        <v>1921208041</v>
      </c>
      <c r="F4076">
        <v>15707266</v>
      </c>
      <c r="G4076" s="1">
        <f t="shared" si="255"/>
        <v>8.1757236409567991E-3</v>
      </c>
      <c r="H4076" t="s">
        <v>113</v>
      </c>
      <c r="I4076">
        <v>351</v>
      </c>
      <c r="J4076" t="s">
        <v>114</v>
      </c>
    </row>
    <row r="4077" spans="1:10" x14ac:dyDescent="0.25">
      <c r="A4077" t="str">
        <f t="shared" si="252"/>
        <v>2025</v>
      </c>
      <c r="B4077" t="str">
        <f t="shared" si="253"/>
        <v>05</v>
      </c>
      <c r="C4077" s="3">
        <f t="shared" si="254"/>
        <v>45778</v>
      </c>
      <c r="D4077">
        <v>202505</v>
      </c>
      <c r="E4077">
        <v>88351978</v>
      </c>
      <c r="F4077">
        <v>525</v>
      </c>
      <c r="G4077" s="1">
        <f t="shared" si="255"/>
        <v>5.9421420084109492E-6</v>
      </c>
      <c r="H4077" t="s">
        <v>113</v>
      </c>
      <c r="I4077">
        <v>352</v>
      </c>
      <c r="J4077" t="s">
        <v>115</v>
      </c>
    </row>
    <row r="4078" spans="1:10" x14ac:dyDescent="0.25">
      <c r="A4078" t="str">
        <f t="shared" si="252"/>
        <v>2025</v>
      </c>
      <c r="B4078" t="str">
        <f t="shared" si="253"/>
        <v>05</v>
      </c>
      <c r="C4078" s="3">
        <f t="shared" si="254"/>
        <v>45778</v>
      </c>
      <c r="D4078">
        <v>202505</v>
      </c>
      <c r="E4078">
        <v>349023</v>
      </c>
      <c r="F4078">
        <v>1884</v>
      </c>
      <c r="G4078" s="1">
        <f t="shared" si="255"/>
        <v>5.3979250651103221E-3</v>
      </c>
      <c r="H4078" t="s">
        <v>113</v>
      </c>
      <c r="I4078">
        <v>353</v>
      </c>
      <c r="J4078" t="s">
        <v>116</v>
      </c>
    </row>
    <row r="4079" spans="1:10" x14ac:dyDescent="0.25">
      <c r="A4079" t="str">
        <f t="shared" si="252"/>
        <v>2025</v>
      </c>
      <c r="B4079" t="str">
        <f t="shared" si="253"/>
        <v>05</v>
      </c>
      <c r="C4079" s="3">
        <f t="shared" si="254"/>
        <v>45778</v>
      </c>
      <c r="D4079">
        <v>202505</v>
      </c>
      <c r="E4079">
        <v>16677036</v>
      </c>
      <c r="F4079">
        <v>47768</v>
      </c>
      <c r="G4079" s="1">
        <f t="shared" si="255"/>
        <v>2.8642979483884307E-3</v>
      </c>
      <c r="H4079" t="s">
        <v>113</v>
      </c>
      <c r="I4079">
        <v>360</v>
      </c>
      <c r="J4079" t="s">
        <v>117</v>
      </c>
    </row>
    <row r="4080" spans="1:10" x14ac:dyDescent="0.25">
      <c r="A4080" t="str">
        <f t="shared" si="252"/>
        <v>2025</v>
      </c>
      <c r="B4080" t="str">
        <f t="shared" si="253"/>
        <v>05</v>
      </c>
      <c r="C4080" s="3">
        <f t="shared" si="254"/>
        <v>45778</v>
      </c>
      <c r="D4080">
        <v>202505</v>
      </c>
      <c r="E4080">
        <v>5162399</v>
      </c>
      <c r="F4080">
        <v>47102</v>
      </c>
      <c r="G4080" s="1">
        <f t="shared" si="255"/>
        <v>9.1240525964769482E-3</v>
      </c>
      <c r="H4080" t="s">
        <v>113</v>
      </c>
      <c r="I4080">
        <v>370</v>
      </c>
      <c r="J4080" t="s">
        <v>118</v>
      </c>
    </row>
    <row r="4081" spans="1:10" x14ac:dyDescent="0.25">
      <c r="A4081" t="str">
        <f t="shared" si="252"/>
        <v>2025</v>
      </c>
      <c r="B4081" t="str">
        <f t="shared" si="253"/>
        <v>05</v>
      </c>
      <c r="C4081" s="3">
        <f t="shared" si="254"/>
        <v>45778</v>
      </c>
      <c r="D4081">
        <v>202505</v>
      </c>
      <c r="E4081">
        <v>177219032</v>
      </c>
      <c r="F4081">
        <v>202125</v>
      </c>
      <c r="G4081" s="1">
        <f t="shared" si="255"/>
        <v>1.1405377724893566E-3</v>
      </c>
      <c r="H4081" t="s">
        <v>113</v>
      </c>
      <c r="I4081">
        <v>381</v>
      </c>
      <c r="J4081" t="s">
        <v>119</v>
      </c>
    </row>
    <row r="4082" spans="1:10" x14ac:dyDescent="0.25">
      <c r="A4082" t="str">
        <f t="shared" si="252"/>
        <v>2025</v>
      </c>
      <c r="B4082" t="str">
        <f t="shared" si="253"/>
        <v>05</v>
      </c>
      <c r="C4082" s="3">
        <f t="shared" si="254"/>
        <v>45778</v>
      </c>
      <c r="D4082">
        <v>202505</v>
      </c>
      <c r="E4082">
        <v>27476481</v>
      </c>
      <c r="F4082">
        <v>52975</v>
      </c>
      <c r="G4082" s="1">
        <f t="shared" si="255"/>
        <v>1.9280125427997858E-3</v>
      </c>
      <c r="H4082" t="s">
        <v>113</v>
      </c>
      <c r="I4082">
        <v>382</v>
      </c>
      <c r="J4082" t="s">
        <v>120</v>
      </c>
    </row>
    <row r="4083" spans="1:10" x14ac:dyDescent="0.25">
      <c r="A4083" t="str">
        <f t="shared" si="252"/>
        <v>2025</v>
      </c>
      <c r="B4083" t="str">
        <f t="shared" si="253"/>
        <v>05</v>
      </c>
      <c r="C4083" s="3">
        <f t="shared" si="254"/>
        <v>45778</v>
      </c>
      <c r="D4083">
        <v>202505</v>
      </c>
      <c r="E4083">
        <v>1604973</v>
      </c>
      <c r="F4083">
        <v>49864</v>
      </c>
      <c r="G4083" s="1">
        <f t="shared" si="255"/>
        <v>3.1068435419162814E-2</v>
      </c>
      <c r="H4083" t="s">
        <v>113</v>
      </c>
      <c r="I4083">
        <v>390</v>
      </c>
      <c r="J4083" t="s">
        <v>121</v>
      </c>
    </row>
    <row r="4084" spans="1:10" x14ac:dyDescent="0.25">
      <c r="A4084" t="str">
        <f t="shared" si="252"/>
        <v>2025</v>
      </c>
      <c r="B4084" t="str">
        <f t="shared" si="253"/>
        <v>05</v>
      </c>
      <c r="C4084" s="3">
        <f t="shared" si="254"/>
        <v>45778</v>
      </c>
      <c r="D4084">
        <v>202505</v>
      </c>
      <c r="E4084">
        <v>216511729</v>
      </c>
      <c r="F4084">
        <v>7525663</v>
      </c>
      <c r="G4084" s="1">
        <f t="shared" si="255"/>
        <v>3.4758685059505481E-2</v>
      </c>
      <c r="H4084" t="s">
        <v>122</v>
      </c>
      <c r="I4084">
        <v>410</v>
      </c>
      <c r="J4084" t="s">
        <v>123</v>
      </c>
    </row>
    <row r="4085" spans="1:10" x14ac:dyDescent="0.25">
      <c r="A4085" t="str">
        <f t="shared" si="252"/>
        <v>2025</v>
      </c>
      <c r="B4085" t="str">
        <f t="shared" si="253"/>
        <v>05</v>
      </c>
      <c r="C4085" s="3">
        <f t="shared" si="254"/>
        <v>45778</v>
      </c>
      <c r="D4085">
        <v>202505</v>
      </c>
      <c r="E4085">
        <v>252484346</v>
      </c>
      <c r="F4085">
        <v>9456375</v>
      </c>
      <c r="G4085" s="1">
        <f t="shared" si="255"/>
        <v>3.7453312056027428E-2</v>
      </c>
      <c r="H4085" t="s">
        <v>122</v>
      </c>
      <c r="I4085">
        <v>421</v>
      </c>
      <c r="J4085" t="s">
        <v>124</v>
      </c>
    </row>
    <row r="4086" spans="1:10" x14ac:dyDescent="0.25">
      <c r="A4086" t="str">
        <f t="shared" si="252"/>
        <v>2025</v>
      </c>
      <c r="B4086" t="str">
        <f t="shared" si="253"/>
        <v>05</v>
      </c>
      <c r="C4086" s="3">
        <f t="shared" si="254"/>
        <v>45778</v>
      </c>
      <c r="D4086">
        <v>202505</v>
      </c>
      <c r="E4086">
        <v>84091360</v>
      </c>
      <c r="F4086">
        <v>14934822</v>
      </c>
      <c r="G4086" s="1">
        <f t="shared" si="255"/>
        <v>0.17760233631612093</v>
      </c>
      <c r="H4086" t="s">
        <v>122</v>
      </c>
      <c r="I4086">
        <v>422</v>
      </c>
      <c r="J4086" t="s">
        <v>125</v>
      </c>
    </row>
    <row r="4087" spans="1:10" x14ac:dyDescent="0.25">
      <c r="A4087" t="str">
        <f t="shared" si="252"/>
        <v>2025</v>
      </c>
      <c r="B4087" t="str">
        <f t="shared" si="253"/>
        <v>05</v>
      </c>
      <c r="C4087" s="3">
        <f t="shared" si="254"/>
        <v>45778</v>
      </c>
      <c r="D4087">
        <v>202505</v>
      </c>
      <c r="E4087">
        <v>697901698</v>
      </c>
      <c r="F4087">
        <v>15961676</v>
      </c>
      <c r="G4087" s="1">
        <f t="shared" si="255"/>
        <v>2.2870951662307033E-2</v>
      </c>
      <c r="H4087" t="s">
        <v>122</v>
      </c>
      <c r="I4087">
        <v>429</v>
      </c>
      <c r="J4087" t="s">
        <v>126</v>
      </c>
    </row>
    <row r="4088" spans="1:10" x14ac:dyDescent="0.25">
      <c r="A4088" t="str">
        <f t="shared" si="252"/>
        <v>2025</v>
      </c>
      <c r="B4088" t="str">
        <f t="shared" si="253"/>
        <v>05</v>
      </c>
      <c r="C4088" s="3">
        <f t="shared" si="254"/>
        <v>45778</v>
      </c>
      <c r="D4088">
        <v>202505</v>
      </c>
      <c r="E4088">
        <v>129958652</v>
      </c>
      <c r="F4088">
        <v>390535</v>
      </c>
      <c r="G4088" s="1">
        <f t="shared" si="255"/>
        <v>3.0050711821787749E-3</v>
      </c>
      <c r="H4088" t="s">
        <v>122</v>
      </c>
      <c r="I4088">
        <v>431</v>
      </c>
      <c r="J4088" t="s">
        <v>127</v>
      </c>
    </row>
    <row r="4089" spans="1:10" x14ac:dyDescent="0.25">
      <c r="A4089" t="str">
        <f t="shared" si="252"/>
        <v>2025</v>
      </c>
      <c r="B4089" t="str">
        <f t="shared" si="253"/>
        <v>05</v>
      </c>
      <c r="C4089" s="3">
        <f t="shared" si="254"/>
        <v>45778</v>
      </c>
      <c r="D4089">
        <v>202505</v>
      </c>
      <c r="E4089">
        <v>264964611</v>
      </c>
      <c r="F4089">
        <v>5608014</v>
      </c>
      <c r="G4089" s="1">
        <f t="shared" si="255"/>
        <v>2.1165143446269508E-2</v>
      </c>
      <c r="H4089" t="s">
        <v>122</v>
      </c>
      <c r="I4089">
        <v>432</v>
      </c>
      <c r="J4089" t="s">
        <v>128</v>
      </c>
    </row>
    <row r="4090" spans="1:10" x14ac:dyDescent="0.25">
      <c r="A4090" t="str">
        <f t="shared" si="252"/>
        <v>2025</v>
      </c>
      <c r="B4090" t="str">
        <f t="shared" si="253"/>
        <v>05</v>
      </c>
      <c r="C4090" s="3">
        <f t="shared" si="254"/>
        <v>45778</v>
      </c>
      <c r="D4090">
        <v>202505</v>
      </c>
      <c r="E4090">
        <v>5456904</v>
      </c>
      <c r="F4090">
        <v>323711</v>
      </c>
      <c r="G4090" s="1">
        <f t="shared" si="255"/>
        <v>5.9321366107961584E-2</v>
      </c>
      <c r="H4090" t="s">
        <v>122</v>
      </c>
      <c r="I4090">
        <v>433</v>
      </c>
      <c r="J4090" t="s">
        <v>129</v>
      </c>
    </row>
    <row r="4091" spans="1:10" x14ac:dyDescent="0.25">
      <c r="A4091" t="str">
        <f t="shared" si="252"/>
        <v>2025</v>
      </c>
      <c r="B4091" t="str">
        <f t="shared" si="253"/>
        <v>05</v>
      </c>
      <c r="C4091" s="3">
        <f t="shared" si="254"/>
        <v>45778</v>
      </c>
      <c r="D4091">
        <v>202505</v>
      </c>
      <c r="E4091">
        <v>21629318</v>
      </c>
      <c r="F4091">
        <v>295521</v>
      </c>
      <c r="G4091" s="1">
        <f t="shared" si="255"/>
        <v>1.3662982808796837E-2</v>
      </c>
      <c r="H4091" t="s">
        <v>122</v>
      </c>
      <c r="I4091">
        <v>439</v>
      </c>
      <c r="J4091" t="s">
        <v>130</v>
      </c>
    </row>
    <row r="4092" spans="1:10" x14ac:dyDescent="0.25">
      <c r="A4092" t="str">
        <f t="shared" si="252"/>
        <v>2025</v>
      </c>
      <c r="B4092" t="str">
        <f t="shared" si="253"/>
        <v>05</v>
      </c>
      <c r="C4092" s="3">
        <f t="shared" si="254"/>
        <v>45778</v>
      </c>
      <c r="D4092">
        <v>202505</v>
      </c>
      <c r="E4092">
        <v>1579459272</v>
      </c>
      <c r="F4092">
        <v>695960</v>
      </c>
      <c r="G4092" s="1">
        <f t="shared" si="255"/>
        <v>4.4063181136588369E-4</v>
      </c>
      <c r="H4092" t="s">
        <v>131</v>
      </c>
      <c r="I4092">
        <v>451</v>
      </c>
      <c r="J4092" t="s">
        <v>132</v>
      </c>
    </row>
    <row r="4093" spans="1:10" x14ac:dyDescent="0.25">
      <c r="A4093" t="str">
        <f t="shared" si="252"/>
        <v>2025</v>
      </c>
      <c r="B4093" t="str">
        <f t="shared" si="253"/>
        <v>05</v>
      </c>
      <c r="C4093" s="3">
        <f t="shared" si="254"/>
        <v>45778</v>
      </c>
      <c r="D4093">
        <v>202505</v>
      </c>
      <c r="E4093">
        <v>115888559</v>
      </c>
      <c r="F4093">
        <v>2163650</v>
      </c>
      <c r="G4093" s="1">
        <f t="shared" si="255"/>
        <v>1.8670091497125268E-2</v>
      </c>
      <c r="H4093" t="s">
        <v>131</v>
      </c>
      <c r="I4093">
        <v>452</v>
      </c>
      <c r="J4093" t="s">
        <v>133</v>
      </c>
    </row>
    <row r="4094" spans="1:10" x14ac:dyDescent="0.25">
      <c r="A4094" t="str">
        <f t="shared" si="252"/>
        <v>2025</v>
      </c>
      <c r="B4094" t="str">
        <f t="shared" si="253"/>
        <v>05</v>
      </c>
      <c r="C4094" s="3">
        <f t="shared" si="254"/>
        <v>45778</v>
      </c>
      <c r="D4094">
        <v>202505</v>
      </c>
      <c r="E4094">
        <v>346784146</v>
      </c>
      <c r="F4094">
        <v>2214253</v>
      </c>
      <c r="G4094" s="1">
        <f t="shared" si="255"/>
        <v>6.3851044678380426E-3</v>
      </c>
      <c r="H4094" t="s">
        <v>131</v>
      </c>
      <c r="I4094">
        <v>453</v>
      </c>
      <c r="J4094" t="s">
        <v>134</v>
      </c>
    </row>
    <row r="4095" spans="1:10" x14ac:dyDescent="0.25">
      <c r="A4095" t="str">
        <f t="shared" si="252"/>
        <v>2025</v>
      </c>
      <c r="B4095" t="str">
        <f t="shared" si="253"/>
        <v>05</v>
      </c>
      <c r="C4095" s="3">
        <f t="shared" si="254"/>
        <v>45778</v>
      </c>
      <c r="D4095">
        <v>202505</v>
      </c>
      <c r="E4095">
        <v>62551559</v>
      </c>
      <c r="F4095">
        <v>151377</v>
      </c>
      <c r="G4095" s="1">
        <f t="shared" si="255"/>
        <v>2.4200356061469227E-3</v>
      </c>
      <c r="H4095" t="s">
        <v>131</v>
      </c>
      <c r="I4095">
        <v>454</v>
      </c>
      <c r="J4095" t="s">
        <v>135</v>
      </c>
    </row>
    <row r="4096" spans="1:10" x14ac:dyDescent="0.25">
      <c r="A4096" t="str">
        <f t="shared" si="252"/>
        <v>2025</v>
      </c>
      <c r="B4096" t="str">
        <f t="shared" si="253"/>
        <v>05</v>
      </c>
      <c r="C4096" s="3">
        <f t="shared" si="254"/>
        <v>45778</v>
      </c>
      <c r="D4096">
        <v>202505</v>
      </c>
      <c r="E4096">
        <v>1971690643</v>
      </c>
      <c r="F4096">
        <v>28021297</v>
      </c>
      <c r="G4096" s="1">
        <f t="shared" si="255"/>
        <v>1.421181213162556E-2</v>
      </c>
      <c r="H4096" t="s">
        <v>131</v>
      </c>
      <c r="I4096">
        <v>461</v>
      </c>
      <c r="J4096" t="s">
        <v>136</v>
      </c>
    </row>
    <row r="4097" spans="1:10" x14ac:dyDescent="0.25">
      <c r="A4097" t="str">
        <f t="shared" si="252"/>
        <v>2025</v>
      </c>
      <c r="B4097" t="str">
        <f t="shared" si="253"/>
        <v>05</v>
      </c>
      <c r="C4097" s="3">
        <f t="shared" si="254"/>
        <v>45778</v>
      </c>
      <c r="D4097">
        <v>202505</v>
      </c>
      <c r="E4097">
        <v>173890998</v>
      </c>
      <c r="F4097">
        <v>2317795</v>
      </c>
      <c r="G4097" s="1">
        <f t="shared" si="255"/>
        <v>1.3329010855409548E-2</v>
      </c>
      <c r="H4097" t="s">
        <v>131</v>
      </c>
      <c r="I4097">
        <v>462</v>
      </c>
      <c r="J4097" t="s">
        <v>137</v>
      </c>
    </row>
    <row r="4098" spans="1:10" x14ac:dyDescent="0.25">
      <c r="A4098" t="str">
        <f t="shared" si="252"/>
        <v>2025</v>
      </c>
      <c r="B4098" t="str">
        <f t="shared" si="253"/>
        <v>05</v>
      </c>
      <c r="C4098" s="3">
        <f t="shared" si="254"/>
        <v>45778</v>
      </c>
      <c r="D4098">
        <v>202505</v>
      </c>
      <c r="E4098">
        <v>653273212</v>
      </c>
      <c r="F4098">
        <v>14165675</v>
      </c>
      <c r="G4098" s="1">
        <f t="shared" si="255"/>
        <v>2.1684151040927729E-2</v>
      </c>
      <c r="H4098" t="s">
        <v>131</v>
      </c>
      <c r="I4098">
        <v>463</v>
      </c>
      <c r="J4098" t="s">
        <v>138</v>
      </c>
    </row>
    <row r="4099" spans="1:10" x14ac:dyDescent="0.25">
      <c r="A4099" t="str">
        <f t="shared" ref="A4099:A4162" si="256">LEFT(D4099,4)</f>
        <v>2025</v>
      </c>
      <c r="B4099" t="str">
        <f t="shared" ref="B4099:B4162" si="257">RIGHT(D4099,2)</f>
        <v>05</v>
      </c>
      <c r="C4099" s="3">
        <f t="shared" ref="C4099:C4162" si="258">DATE(A4099,B4099,1)</f>
        <v>45778</v>
      </c>
      <c r="D4099">
        <v>202505</v>
      </c>
      <c r="E4099">
        <v>811595047</v>
      </c>
      <c r="F4099">
        <v>5610517</v>
      </c>
      <c r="G4099" s="1">
        <f t="shared" ref="G4099:G4162" si="259">F4099/E4099</f>
        <v>6.9129512565889277E-3</v>
      </c>
      <c r="H4099" t="s">
        <v>131</v>
      </c>
      <c r="I4099">
        <v>464</v>
      </c>
      <c r="J4099" t="s">
        <v>139</v>
      </c>
    </row>
    <row r="4100" spans="1:10" x14ac:dyDescent="0.25">
      <c r="A4100" t="str">
        <f t="shared" si="256"/>
        <v>2025</v>
      </c>
      <c r="B4100" t="str">
        <f t="shared" si="257"/>
        <v>05</v>
      </c>
      <c r="C4100" s="3">
        <f t="shared" si="258"/>
        <v>45778</v>
      </c>
      <c r="D4100">
        <v>202505</v>
      </c>
      <c r="E4100">
        <v>820278514</v>
      </c>
      <c r="F4100">
        <v>1693870</v>
      </c>
      <c r="G4100" s="1">
        <f t="shared" si="259"/>
        <v>2.0649937443076804E-3</v>
      </c>
      <c r="H4100" t="s">
        <v>131</v>
      </c>
      <c r="I4100">
        <v>465</v>
      </c>
      <c r="J4100" t="s">
        <v>140</v>
      </c>
    </row>
    <row r="4101" spans="1:10" x14ac:dyDescent="0.25">
      <c r="A4101" t="str">
        <f t="shared" si="256"/>
        <v>2025</v>
      </c>
      <c r="B4101" t="str">
        <f t="shared" si="257"/>
        <v>05</v>
      </c>
      <c r="C4101" s="3">
        <f t="shared" si="258"/>
        <v>45778</v>
      </c>
      <c r="D4101">
        <v>202505</v>
      </c>
      <c r="E4101">
        <v>1357805386</v>
      </c>
      <c r="F4101">
        <v>18212548</v>
      </c>
      <c r="G4101" s="1">
        <f t="shared" si="259"/>
        <v>1.3413224154054137E-2</v>
      </c>
      <c r="H4101" t="s">
        <v>131</v>
      </c>
      <c r="I4101">
        <v>466</v>
      </c>
      <c r="J4101" t="s">
        <v>141</v>
      </c>
    </row>
    <row r="4102" spans="1:10" x14ac:dyDescent="0.25">
      <c r="A4102" t="str">
        <f t="shared" si="256"/>
        <v>2025</v>
      </c>
      <c r="B4102" t="str">
        <f t="shared" si="257"/>
        <v>05</v>
      </c>
      <c r="C4102" s="3">
        <f t="shared" si="258"/>
        <v>45778</v>
      </c>
      <c r="D4102">
        <v>202505</v>
      </c>
      <c r="E4102">
        <v>308803663</v>
      </c>
      <c r="F4102">
        <v>1935427</v>
      </c>
      <c r="G4102" s="1">
        <f t="shared" si="259"/>
        <v>6.2675001364863991E-3</v>
      </c>
      <c r="H4102" t="s">
        <v>131</v>
      </c>
      <c r="I4102">
        <v>469</v>
      </c>
      <c r="J4102" t="s">
        <v>142</v>
      </c>
    </row>
    <row r="4103" spans="1:10" x14ac:dyDescent="0.25">
      <c r="A4103" t="str">
        <f t="shared" si="256"/>
        <v>2025</v>
      </c>
      <c r="B4103" t="str">
        <f t="shared" si="257"/>
        <v>05</v>
      </c>
      <c r="C4103" s="3">
        <f t="shared" si="258"/>
        <v>45778</v>
      </c>
      <c r="D4103">
        <v>202505</v>
      </c>
      <c r="E4103">
        <v>487777072</v>
      </c>
      <c r="F4103">
        <v>5087719</v>
      </c>
      <c r="G4103" s="1">
        <f t="shared" si="259"/>
        <v>1.043041850888801E-2</v>
      </c>
      <c r="H4103" t="s">
        <v>131</v>
      </c>
      <c r="I4103">
        <v>471</v>
      </c>
      <c r="J4103" t="s">
        <v>143</v>
      </c>
    </row>
    <row r="4104" spans="1:10" x14ac:dyDescent="0.25">
      <c r="A4104" t="str">
        <f t="shared" si="256"/>
        <v>2025</v>
      </c>
      <c r="B4104" t="str">
        <f t="shared" si="257"/>
        <v>05</v>
      </c>
      <c r="C4104" s="3">
        <f t="shared" si="258"/>
        <v>45778</v>
      </c>
      <c r="D4104">
        <v>202505</v>
      </c>
      <c r="E4104">
        <v>478167014</v>
      </c>
      <c r="F4104">
        <v>15419284</v>
      </c>
      <c r="G4104" s="1">
        <f t="shared" si="259"/>
        <v>3.2246649284762251E-2</v>
      </c>
      <c r="H4104" t="s">
        <v>131</v>
      </c>
      <c r="I4104">
        <v>472</v>
      </c>
      <c r="J4104" t="s">
        <v>144</v>
      </c>
    </row>
    <row r="4105" spans="1:10" x14ac:dyDescent="0.25">
      <c r="A4105" t="str">
        <f t="shared" si="256"/>
        <v>2025</v>
      </c>
      <c r="B4105" t="str">
        <f t="shared" si="257"/>
        <v>05</v>
      </c>
      <c r="C4105" s="3">
        <f t="shared" si="258"/>
        <v>45778</v>
      </c>
      <c r="D4105">
        <v>202505</v>
      </c>
      <c r="E4105">
        <v>331496411</v>
      </c>
      <c r="F4105">
        <v>690508</v>
      </c>
      <c r="G4105" s="1">
        <f t="shared" si="259"/>
        <v>2.0830029438840591E-3</v>
      </c>
      <c r="H4105" t="s">
        <v>131</v>
      </c>
      <c r="I4105">
        <v>473</v>
      </c>
      <c r="J4105" t="s">
        <v>145</v>
      </c>
    </row>
    <row r="4106" spans="1:10" x14ac:dyDescent="0.25">
      <c r="A4106" t="str">
        <f t="shared" si="256"/>
        <v>2025</v>
      </c>
      <c r="B4106" t="str">
        <f t="shared" si="257"/>
        <v>05</v>
      </c>
      <c r="C4106" s="3">
        <f t="shared" si="258"/>
        <v>45778</v>
      </c>
      <c r="D4106">
        <v>202505</v>
      </c>
      <c r="E4106">
        <v>22169921</v>
      </c>
      <c r="F4106">
        <v>459637</v>
      </c>
      <c r="G4106" s="1">
        <f t="shared" si="259"/>
        <v>2.0732459984859668E-2</v>
      </c>
      <c r="H4106" t="s">
        <v>131</v>
      </c>
      <c r="I4106">
        <v>474</v>
      </c>
      <c r="J4106" t="s">
        <v>146</v>
      </c>
    </row>
    <row r="4107" spans="1:10" x14ac:dyDescent="0.25">
      <c r="A4107" t="str">
        <f t="shared" si="256"/>
        <v>2025</v>
      </c>
      <c r="B4107" t="str">
        <f t="shared" si="257"/>
        <v>05</v>
      </c>
      <c r="C4107" s="3">
        <f t="shared" si="258"/>
        <v>45778</v>
      </c>
      <c r="D4107">
        <v>202505</v>
      </c>
      <c r="E4107">
        <v>951194140</v>
      </c>
      <c r="F4107">
        <v>12187581</v>
      </c>
      <c r="G4107" s="1">
        <f t="shared" si="259"/>
        <v>1.2812926917316794E-2</v>
      </c>
      <c r="H4107" t="s">
        <v>131</v>
      </c>
      <c r="I4107">
        <v>475</v>
      </c>
      <c r="J4107" t="s">
        <v>147</v>
      </c>
    </row>
    <row r="4108" spans="1:10" x14ac:dyDescent="0.25">
      <c r="A4108" t="str">
        <f t="shared" si="256"/>
        <v>2025</v>
      </c>
      <c r="B4108" t="str">
        <f t="shared" si="257"/>
        <v>05</v>
      </c>
      <c r="C4108" s="3">
        <f t="shared" si="258"/>
        <v>45778</v>
      </c>
      <c r="D4108">
        <v>202505</v>
      </c>
      <c r="E4108">
        <v>29602083</v>
      </c>
      <c r="F4108">
        <v>527196</v>
      </c>
      <c r="G4108" s="1">
        <f t="shared" si="259"/>
        <v>1.7809422397741401E-2</v>
      </c>
      <c r="H4108" t="s">
        <v>131</v>
      </c>
      <c r="I4108">
        <v>476</v>
      </c>
      <c r="J4108" t="s">
        <v>148</v>
      </c>
    </row>
    <row r="4109" spans="1:10" x14ac:dyDescent="0.25">
      <c r="A4109" t="str">
        <f t="shared" si="256"/>
        <v>2025</v>
      </c>
      <c r="B4109" t="str">
        <f t="shared" si="257"/>
        <v>05</v>
      </c>
      <c r="C4109" s="3">
        <f t="shared" si="258"/>
        <v>45778</v>
      </c>
      <c r="D4109">
        <v>202505</v>
      </c>
      <c r="E4109">
        <v>853861070</v>
      </c>
      <c r="F4109">
        <v>8598545</v>
      </c>
      <c r="G4109" s="1">
        <f t="shared" si="259"/>
        <v>1.0070192098112636E-2</v>
      </c>
      <c r="H4109" t="s">
        <v>131</v>
      </c>
      <c r="I4109">
        <v>477</v>
      </c>
      <c r="J4109" t="s">
        <v>149</v>
      </c>
    </row>
    <row r="4110" spans="1:10" x14ac:dyDescent="0.25">
      <c r="A4110" t="str">
        <f t="shared" si="256"/>
        <v>2025</v>
      </c>
      <c r="B4110" t="str">
        <f t="shared" si="257"/>
        <v>05</v>
      </c>
      <c r="C4110" s="3">
        <f t="shared" si="258"/>
        <v>45778</v>
      </c>
      <c r="D4110">
        <v>202505</v>
      </c>
      <c r="E4110">
        <v>5609018</v>
      </c>
      <c r="F4110">
        <v>252753</v>
      </c>
      <c r="G4110" s="1">
        <f t="shared" si="259"/>
        <v>4.5061898535536882E-2</v>
      </c>
      <c r="H4110" t="s">
        <v>131</v>
      </c>
      <c r="I4110">
        <v>478</v>
      </c>
      <c r="J4110" t="s">
        <v>150</v>
      </c>
    </row>
    <row r="4111" spans="1:10" x14ac:dyDescent="0.25">
      <c r="A4111" t="str">
        <f t="shared" si="256"/>
        <v>2025</v>
      </c>
      <c r="B4111" t="str">
        <f t="shared" si="257"/>
        <v>05</v>
      </c>
      <c r="C4111" s="3">
        <f t="shared" si="258"/>
        <v>45778</v>
      </c>
      <c r="D4111">
        <v>202505</v>
      </c>
      <c r="E4111">
        <v>45241636</v>
      </c>
      <c r="F4111">
        <v>672132</v>
      </c>
      <c r="G4111" s="1">
        <f t="shared" si="259"/>
        <v>1.4856491927038182E-2</v>
      </c>
      <c r="H4111" t="s">
        <v>131</v>
      </c>
      <c r="I4111">
        <v>479</v>
      </c>
      <c r="J4111" t="s">
        <v>151</v>
      </c>
    </row>
    <row r="4112" spans="1:10" x14ac:dyDescent="0.25">
      <c r="A4112" t="str">
        <f t="shared" si="256"/>
        <v>2025</v>
      </c>
      <c r="B4112" t="str">
        <f t="shared" si="257"/>
        <v>05</v>
      </c>
      <c r="C4112" s="3">
        <f t="shared" si="258"/>
        <v>45778</v>
      </c>
      <c r="D4112">
        <v>202505</v>
      </c>
      <c r="E4112">
        <v>32270526</v>
      </c>
      <c r="F4112">
        <v>181927</v>
      </c>
      <c r="G4112" s="1">
        <f t="shared" si="259"/>
        <v>5.6375591770645448E-3</v>
      </c>
      <c r="H4112" t="s">
        <v>152</v>
      </c>
      <c r="I4112">
        <v>491</v>
      </c>
      <c r="J4112" t="s">
        <v>153</v>
      </c>
    </row>
    <row r="4113" spans="1:10" x14ac:dyDescent="0.25">
      <c r="A4113" t="str">
        <f t="shared" si="256"/>
        <v>2025</v>
      </c>
      <c r="B4113" t="str">
        <f t="shared" si="257"/>
        <v>05</v>
      </c>
      <c r="C4113" s="3">
        <f t="shared" si="258"/>
        <v>45778</v>
      </c>
      <c r="D4113">
        <v>202505</v>
      </c>
      <c r="E4113">
        <v>2221742835</v>
      </c>
      <c r="F4113">
        <v>13259212</v>
      </c>
      <c r="G4113" s="1">
        <f t="shared" si="259"/>
        <v>5.9679328278333344E-3</v>
      </c>
      <c r="H4113" t="s">
        <v>152</v>
      </c>
      <c r="I4113">
        <v>492</v>
      </c>
      <c r="J4113" t="s">
        <v>154</v>
      </c>
    </row>
    <row r="4114" spans="1:10" x14ac:dyDescent="0.25">
      <c r="A4114" t="str">
        <f t="shared" si="256"/>
        <v>2025</v>
      </c>
      <c r="B4114" t="str">
        <f t="shared" si="257"/>
        <v>05</v>
      </c>
      <c r="C4114" s="3">
        <f t="shared" si="258"/>
        <v>45778</v>
      </c>
      <c r="D4114">
        <v>202505</v>
      </c>
      <c r="E4114">
        <v>76348605</v>
      </c>
      <c r="F4114">
        <v>3759</v>
      </c>
      <c r="G4114" s="1">
        <f t="shared" si="259"/>
        <v>4.9234691321472084E-5</v>
      </c>
      <c r="H4114" t="s">
        <v>152</v>
      </c>
      <c r="I4114">
        <v>493</v>
      </c>
      <c r="J4114" t="s">
        <v>155</v>
      </c>
    </row>
    <row r="4115" spans="1:10" x14ac:dyDescent="0.25">
      <c r="A4115" t="str">
        <f t="shared" si="256"/>
        <v>2025</v>
      </c>
      <c r="B4115" t="str">
        <f t="shared" si="257"/>
        <v>05</v>
      </c>
      <c r="C4115" s="3">
        <f t="shared" si="258"/>
        <v>45778</v>
      </c>
      <c r="D4115">
        <v>202505</v>
      </c>
      <c r="E4115">
        <v>5112243</v>
      </c>
      <c r="F4115">
        <v>28506</v>
      </c>
      <c r="G4115" s="1">
        <f t="shared" si="259"/>
        <v>5.5760260222372056E-3</v>
      </c>
      <c r="H4115" t="s">
        <v>152</v>
      </c>
      <c r="I4115">
        <v>501</v>
      </c>
      <c r="J4115" t="s">
        <v>156</v>
      </c>
    </row>
    <row r="4116" spans="1:10" x14ac:dyDescent="0.25">
      <c r="A4116" t="str">
        <f t="shared" si="256"/>
        <v>2025</v>
      </c>
      <c r="B4116" t="str">
        <f t="shared" si="257"/>
        <v>05</v>
      </c>
      <c r="C4116" s="3">
        <f t="shared" si="258"/>
        <v>45778</v>
      </c>
      <c r="D4116">
        <v>202505</v>
      </c>
      <c r="E4116">
        <v>3655734</v>
      </c>
      <c r="F4116">
        <v>144106</v>
      </c>
      <c r="G4116" s="1">
        <f t="shared" si="259"/>
        <v>3.9419169994315779E-2</v>
      </c>
      <c r="H4116" t="s">
        <v>152</v>
      </c>
      <c r="I4116">
        <v>502</v>
      </c>
      <c r="J4116" t="s">
        <v>157</v>
      </c>
    </row>
    <row r="4117" spans="1:10" x14ac:dyDescent="0.25">
      <c r="A4117" t="str">
        <f t="shared" si="256"/>
        <v>2025</v>
      </c>
      <c r="B4117" t="str">
        <f t="shared" si="257"/>
        <v>05</v>
      </c>
      <c r="C4117" s="3">
        <f t="shared" si="258"/>
        <v>45778</v>
      </c>
      <c r="D4117">
        <v>202505</v>
      </c>
      <c r="E4117">
        <v>197099521</v>
      </c>
      <c r="F4117">
        <v>32088</v>
      </c>
      <c r="G4117" s="1">
        <f t="shared" si="259"/>
        <v>1.628010044732681E-4</v>
      </c>
      <c r="H4117" t="s">
        <v>152</v>
      </c>
      <c r="I4117">
        <v>511</v>
      </c>
      <c r="J4117" t="s">
        <v>158</v>
      </c>
    </row>
    <row r="4118" spans="1:10" x14ac:dyDescent="0.25">
      <c r="A4118" t="str">
        <f t="shared" si="256"/>
        <v>2025</v>
      </c>
      <c r="B4118" t="str">
        <f t="shared" si="257"/>
        <v>05</v>
      </c>
      <c r="C4118" s="3">
        <f t="shared" si="258"/>
        <v>45778</v>
      </c>
      <c r="D4118">
        <v>202505</v>
      </c>
      <c r="E4118">
        <v>1812634</v>
      </c>
      <c r="F4118">
        <v>23461</v>
      </c>
      <c r="G4118" s="1">
        <f t="shared" si="259"/>
        <v>1.2943043107433713E-2</v>
      </c>
      <c r="H4118" t="s">
        <v>152</v>
      </c>
      <c r="I4118">
        <v>512</v>
      </c>
      <c r="J4118" t="s">
        <v>159</v>
      </c>
    </row>
    <row r="4119" spans="1:10" x14ac:dyDescent="0.25">
      <c r="A4119" t="str">
        <f t="shared" si="256"/>
        <v>2025</v>
      </c>
      <c r="B4119" t="str">
        <f t="shared" si="257"/>
        <v>05</v>
      </c>
      <c r="C4119" s="3">
        <f t="shared" si="258"/>
        <v>45778</v>
      </c>
      <c r="D4119">
        <v>202505</v>
      </c>
      <c r="E4119">
        <v>46092959</v>
      </c>
      <c r="F4119">
        <v>2190022</v>
      </c>
      <c r="G4119" s="1">
        <f t="shared" si="259"/>
        <v>4.7513157052902592E-2</v>
      </c>
      <c r="H4119" t="s">
        <v>152</v>
      </c>
      <c r="I4119">
        <v>521</v>
      </c>
      <c r="J4119" t="s">
        <v>160</v>
      </c>
    </row>
    <row r="4120" spans="1:10" x14ac:dyDescent="0.25">
      <c r="A4120" t="str">
        <f t="shared" si="256"/>
        <v>2025</v>
      </c>
      <c r="B4120" t="str">
        <f t="shared" si="257"/>
        <v>05</v>
      </c>
      <c r="C4120" s="3">
        <f t="shared" si="258"/>
        <v>45778</v>
      </c>
      <c r="D4120">
        <v>202505</v>
      </c>
      <c r="E4120">
        <v>59888099</v>
      </c>
      <c r="F4120">
        <v>227156</v>
      </c>
      <c r="G4120" s="1">
        <f t="shared" si="259"/>
        <v>3.7930073552676969E-3</v>
      </c>
      <c r="H4120" t="s">
        <v>152</v>
      </c>
      <c r="I4120">
        <v>522</v>
      </c>
      <c r="J4120" t="s">
        <v>161</v>
      </c>
    </row>
    <row r="4121" spans="1:10" x14ac:dyDescent="0.25">
      <c r="A4121" t="str">
        <f t="shared" si="256"/>
        <v>2025</v>
      </c>
      <c r="B4121" t="str">
        <f t="shared" si="257"/>
        <v>05</v>
      </c>
      <c r="C4121" s="3">
        <f t="shared" si="258"/>
        <v>45778</v>
      </c>
      <c r="D4121">
        <v>202505</v>
      </c>
      <c r="E4121">
        <v>238325242</v>
      </c>
      <c r="F4121">
        <v>7827251</v>
      </c>
      <c r="G4121" s="1">
        <f t="shared" si="259"/>
        <v>3.284272758653068E-2</v>
      </c>
      <c r="H4121" t="s">
        <v>152</v>
      </c>
      <c r="I4121">
        <v>523</v>
      </c>
      <c r="J4121" t="s">
        <v>162</v>
      </c>
    </row>
    <row r="4122" spans="1:10" x14ac:dyDescent="0.25">
      <c r="A4122" t="str">
        <f t="shared" si="256"/>
        <v>2025</v>
      </c>
      <c r="B4122" t="str">
        <f t="shared" si="257"/>
        <v>05</v>
      </c>
      <c r="C4122" s="3">
        <f t="shared" si="258"/>
        <v>45778</v>
      </c>
      <c r="D4122">
        <v>202505</v>
      </c>
      <c r="E4122">
        <v>64350779</v>
      </c>
      <c r="F4122">
        <v>198242</v>
      </c>
      <c r="G4122" s="1">
        <f t="shared" si="259"/>
        <v>3.0806464673877529E-3</v>
      </c>
      <c r="H4122" t="s">
        <v>152</v>
      </c>
      <c r="I4122">
        <v>524</v>
      </c>
      <c r="J4122" t="s">
        <v>163</v>
      </c>
    </row>
    <row r="4123" spans="1:10" x14ac:dyDescent="0.25">
      <c r="A4123" t="str">
        <f t="shared" si="256"/>
        <v>2025</v>
      </c>
      <c r="B4123" t="str">
        <f t="shared" si="257"/>
        <v>05</v>
      </c>
      <c r="C4123" s="3">
        <f t="shared" si="258"/>
        <v>45778</v>
      </c>
      <c r="D4123">
        <v>202505</v>
      </c>
      <c r="E4123">
        <v>16509773</v>
      </c>
      <c r="F4123">
        <v>391254</v>
      </c>
      <c r="G4123" s="1">
        <f t="shared" si="259"/>
        <v>2.369832704544151E-2</v>
      </c>
      <c r="H4123" t="s">
        <v>152</v>
      </c>
      <c r="I4123">
        <v>530</v>
      </c>
      <c r="J4123" t="s">
        <v>164</v>
      </c>
    </row>
    <row r="4124" spans="1:10" x14ac:dyDescent="0.25">
      <c r="A4124" t="str">
        <f t="shared" si="256"/>
        <v>2025</v>
      </c>
      <c r="B4124" t="str">
        <f t="shared" si="257"/>
        <v>05</v>
      </c>
      <c r="C4124" s="3">
        <f t="shared" si="258"/>
        <v>45778</v>
      </c>
      <c r="D4124">
        <v>202505</v>
      </c>
      <c r="E4124">
        <v>134458773</v>
      </c>
      <c r="F4124">
        <v>1761362</v>
      </c>
      <c r="G4124" s="1">
        <f t="shared" si="259"/>
        <v>1.3099643561376243E-2</v>
      </c>
      <c r="H4124" t="s">
        <v>165</v>
      </c>
      <c r="I4124">
        <v>551</v>
      </c>
      <c r="J4124" t="s">
        <v>166</v>
      </c>
    </row>
    <row r="4125" spans="1:10" x14ac:dyDescent="0.25">
      <c r="A4125" t="str">
        <f t="shared" si="256"/>
        <v>2025</v>
      </c>
      <c r="B4125" t="str">
        <f t="shared" si="257"/>
        <v>05</v>
      </c>
      <c r="C4125" s="3">
        <f t="shared" si="258"/>
        <v>45778</v>
      </c>
      <c r="D4125">
        <v>202505</v>
      </c>
      <c r="E4125">
        <v>2301906</v>
      </c>
      <c r="F4125">
        <v>64543</v>
      </c>
      <c r="G4125" s="1">
        <f t="shared" si="259"/>
        <v>2.8038938166893002E-2</v>
      </c>
      <c r="H4125" t="s">
        <v>165</v>
      </c>
      <c r="I4125">
        <v>552</v>
      </c>
      <c r="J4125" t="s">
        <v>167</v>
      </c>
    </row>
    <row r="4126" spans="1:10" x14ac:dyDescent="0.25">
      <c r="A4126" t="str">
        <f t="shared" si="256"/>
        <v>2025</v>
      </c>
      <c r="B4126" t="str">
        <f t="shared" si="257"/>
        <v>05</v>
      </c>
      <c r="C4126" s="3">
        <f t="shared" si="258"/>
        <v>45778</v>
      </c>
      <c r="D4126">
        <v>202505</v>
      </c>
      <c r="E4126">
        <v>224798625</v>
      </c>
      <c r="F4126">
        <v>4245754</v>
      </c>
      <c r="G4126" s="1">
        <f t="shared" si="259"/>
        <v>1.8886921572585241E-2</v>
      </c>
      <c r="H4126" t="s">
        <v>165</v>
      </c>
      <c r="I4126">
        <v>561</v>
      </c>
      <c r="J4126" t="s">
        <v>168</v>
      </c>
    </row>
    <row r="4127" spans="1:10" x14ac:dyDescent="0.25">
      <c r="A4127" t="str">
        <f t="shared" si="256"/>
        <v>2025</v>
      </c>
      <c r="B4127" t="str">
        <f t="shared" si="257"/>
        <v>05</v>
      </c>
      <c r="C4127" s="3">
        <f t="shared" si="258"/>
        <v>45778</v>
      </c>
      <c r="D4127">
        <v>202505</v>
      </c>
      <c r="E4127">
        <v>15442718</v>
      </c>
      <c r="F4127">
        <v>449574</v>
      </c>
      <c r="G4127" s="1">
        <f t="shared" si="259"/>
        <v>2.9112362214993501E-2</v>
      </c>
      <c r="H4127" t="s">
        <v>165</v>
      </c>
      <c r="I4127">
        <v>562</v>
      </c>
      <c r="J4127" t="s">
        <v>169</v>
      </c>
    </row>
    <row r="4128" spans="1:10" x14ac:dyDescent="0.25">
      <c r="A4128" t="str">
        <f t="shared" si="256"/>
        <v>2025</v>
      </c>
      <c r="B4128" t="str">
        <f t="shared" si="257"/>
        <v>05</v>
      </c>
      <c r="C4128" s="3">
        <f t="shared" si="258"/>
        <v>45778</v>
      </c>
      <c r="D4128">
        <v>202505</v>
      </c>
      <c r="E4128">
        <v>5290972</v>
      </c>
      <c r="F4128">
        <v>62711</v>
      </c>
      <c r="G4128" s="1">
        <f t="shared" si="259"/>
        <v>1.1852453575637897E-2</v>
      </c>
      <c r="H4128" t="s">
        <v>152</v>
      </c>
      <c r="I4128">
        <v>581</v>
      </c>
      <c r="J4128" t="s">
        <v>170</v>
      </c>
    </row>
    <row r="4129" spans="1:10" x14ac:dyDescent="0.25">
      <c r="A4129" t="str">
        <f t="shared" si="256"/>
        <v>2025</v>
      </c>
      <c r="B4129" t="str">
        <f t="shared" si="257"/>
        <v>05</v>
      </c>
      <c r="C4129" s="3">
        <f t="shared" si="258"/>
        <v>45778</v>
      </c>
      <c r="D4129">
        <v>202505</v>
      </c>
      <c r="E4129">
        <v>12731213</v>
      </c>
      <c r="F4129">
        <v>80459</v>
      </c>
      <c r="G4129" s="1">
        <f t="shared" si="259"/>
        <v>6.3198219996790563E-3</v>
      </c>
      <c r="H4129" t="s">
        <v>152</v>
      </c>
      <c r="I4129">
        <v>591</v>
      </c>
      <c r="J4129" t="s">
        <v>171</v>
      </c>
    </row>
    <row r="4130" spans="1:10" x14ac:dyDescent="0.25">
      <c r="A4130" t="str">
        <f t="shared" si="256"/>
        <v>2025</v>
      </c>
      <c r="B4130" t="str">
        <f t="shared" si="257"/>
        <v>05</v>
      </c>
      <c r="C4130" s="3">
        <f t="shared" si="258"/>
        <v>45778</v>
      </c>
      <c r="D4130">
        <v>202505</v>
      </c>
      <c r="E4130">
        <v>2098629</v>
      </c>
      <c r="F4130">
        <v>19822</v>
      </c>
      <c r="G4130" s="1">
        <f t="shared" si="259"/>
        <v>9.4452139944697228E-3</v>
      </c>
      <c r="H4130" t="s">
        <v>152</v>
      </c>
      <c r="I4130">
        <v>592</v>
      </c>
      <c r="J4130" t="s">
        <v>172</v>
      </c>
    </row>
    <row r="4131" spans="1:10" x14ac:dyDescent="0.25">
      <c r="A4131" t="str">
        <f t="shared" si="256"/>
        <v>2025</v>
      </c>
      <c r="B4131" t="str">
        <f t="shared" si="257"/>
        <v>05</v>
      </c>
      <c r="C4131" s="3">
        <f t="shared" si="258"/>
        <v>45778</v>
      </c>
      <c r="D4131">
        <v>202505</v>
      </c>
      <c r="E4131">
        <v>5583609</v>
      </c>
      <c r="F4131">
        <v>78016</v>
      </c>
      <c r="G4131" s="1">
        <f t="shared" si="259"/>
        <v>1.3972325067890678E-2</v>
      </c>
      <c r="H4131" t="s">
        <v>152</v>
      </c>
      <c r="I4131">
        <v>601</v>
      </c>
      <c r="J4131" t="s">
        <v>173</v>
      </c>
    </row>
    <row r="4132" spans="1:10" x14ac:dyDescent="0.25">
      <c r="A4132" t="str">
        <f t="shared" si="256"/>
        <v>2025</v>
      </c>
      <c r="B4132" t="str">
        <f t="shared" si="257"/>
        <v>05</v>
      </c>
      <c r="C4132" s="3">
        <f t="shared" si="258"/>
        <v>45778</v>
      </c>
      <c r="D4132">
        <v>202505</v>
      </c>
      <c r="E4132">
        <v>43339787</v>
      </c>
      <c r="F4132">
        <v>219802</v>
      </c>
      <c r="G4132" s="1">
        <f t="shared" si="259"/>
        <v>5.0715985290836797E-3</v>
      </c>
      <c r="H4132" t="s">
        <v>152</v>
      </c>
      <c r="I4132">
        <v>602</v>
      </c>
      <c r="J4132" t="s">
        <v>174</v>
      </c>
    </row>
    <row r="4133" spans="1:10" x14ac:dyDescent="0.25">
      <c r="A4133" t="str">
        <f t="shared" si="256"/>
        <v>2025</v>
      </c>
      <c r="B4133" t="str">
        <f t="shared" si="257"/>
        <v>05</v>
      </c>
      <c r="C4133" s="3">
        <f t="shared" si="258"/>
        <v>45778</v>
      </c>
      <c r="D4133">
        <v>202505</v>
      </c>
      <c r="E4133">
        <v>946581</v>
      </c>
      <c r="F4133">
        <v>1609</v>
      </c>
      <c r="G4133" s="1">
        <f t="shared" si="259"/>
        <v>1.6998017074080294E-3</v>
      </c>
      <c r="H4133" t="s">
        <v>152</v>
      </c>
      <c r="I4133">
        <v>611</v>
      </c>
      <c r="J4133" t="s">
        <v>175</v>
      </c>
    </row>
    <row r="4134" spans="1:10" x14ac:dyDescent="0.25">
      <c r="A4134" t="str">
        <f t="shared" si="256"/>
        <v>2025</v>
      </c>
      <c r="B4134" t="str">
        <f t="shared" si="257"/>
        <v>05</v>
      </c>
      <c r="C4134" s="3">
        <f t="shared" si="258"/>
        <v>45778</v>
      </c>
      <c r="D4134">
        <v>202505</v>
      </c>
      <c r="E4134">
        <v>590321509</v>
      </c>
      <c r="F4134">
        <v>1030331</v>
      </c>
      <c r="G4134" s="1">
        <f t="shared" si="259"/>
        <v>1.7453726220231626E-3</v>
      </c>
      <c r="H4134" t="s">
        <v>152</v>
      </c>
      <c r="I4134">
        <v>612</v>
      </c>
      <c r="J4134" t="s">
        <v>176</v>
      </c>
    </row>
    <row r="4135" spans="1:10" x14ac:dyDescent="0.25">
      <c r="A4135" t="str">
        <f t="shared" si="256"/>
        <v>2025</v>
      </c>
      <c r="B4135" t="str">
        <f t="shared" si="257"/>
        <v>05</v>
      </c>
      <c r="C4135" s="3">
        <f t="shared" si="258"/>
        <v>45778</v>
      </c>
      <c r="D4135">
        <v>202505</v>
      </c>
      <c r="E4135">
        <v>1136161</v>
      </c>
      <c r="F4135">
        <v>1534</v>
      </c>
      <c r="G4135" s="1">
        <f t="shared" si="259"/>
        <v>1.350160760666842E-3</v>
      </c>
      <c r="H4135" t="s">
        <v>152</v>
      </c>
      <c r="I4135">
        <v>613</v>
      </c>
      <c r="J4135" t="s">
        <v>177</v>
      </c>
    </row>
    <row r="4136" spans="1:10" x14ac:dyDescent="0.25">
      <c r="A4136" t="str">
        <f t="shared" si="256"/>
        <v>2025</v>
      </c>
      <c r="B4136" t="str">
        <f t="shared" si="257"/>
        <v>05</v>
      </c>
      <c r="C4136" s="3">
        <f t="shared" si="258"/>
        <v>45778</v>
      </c>
      <c r="D4136">
        <v>202505</v>
      </c>
      <c r="E4136">
        <v>6248058</v>
      </c>
      <c r="F4136">
        <v>220646</v>
      </c>
      <c r="G4136" s="1">
        <f t="shared" si="259"/>
        <v>3.5314332869509212E-2</v>
      </c>
      <c r="H4136" t="s">
        <v>152</v>
      </c>
      <c r="I4136">
        <v>614</v>
      </c>
      <c r="J4136" t="s">
        <v>178</v>
      </c>
    </row>
    <row r="4137" spans="1:10" x14ac:dyDescent="0.25">
      <c r="A4137" t="str">
        <f t="shared" si="256"/>
        <v>2025</v>
      </c>
      <c r="B4137" t="str">
        <f t="shared" si="257"/>
        <v>05</v>
      </c>
      <c r="C4137" s="3">
        <f t="shared" si="258"/>
        <v>45778</v>
      </c>
      <c r="D4137">
        <v>202505</v>
      </c>
      <c r="E4137">
        <v>23984083</v>
      </c>
      <c r="F4137">
        <v>477602</v>
      </c>
      <c r="G4137" s="1">
        <f t="shared" si="259"/>
        <v>1.9913289993200908E-2</v>
      </c>
      <c r="H4137" t="s">
        <v>152</v>
      </c>
      <c r="I4137">
        <v>619</v>
      </c>
      <c r="J4137" t="s">
        <v>179</v>
      </c>
    </row>
    <row r="4138" spans="1:10" x14ac:dyDescent="0.25">
      <c r="A4138" t="str">
        <f t="shared" si="256"/>
        <v>2025</v>
      </c>
      <c r="B4138" t="str">
        <f t="shared" si="257"/>
        <v>05</v>
      </c>
      <c r="C4138" s="3">
        <f t="shared" si="258"/>
        <v>45778</v>
      </c>
      <c r="D4138">
        <v>202505</v>
      </c>
      <c r="E4138">
        <v>1395828956</v>
      </c>
      <c r="F4138">
        <v>2005835</v>
      </c>
      <c r="G4138" s="1">
        <f t="shared" si="259"/>
        <v>1.4370206258996678E-3</v>
      </c>
      <c r="H4138" t="s">
        <v>152</v>
      </c>
      <c r="I4138">
        <v>620</v>
      </c>
      <c r="J4138" t="s">
        <v>180</v>
      </c>
    </row>
    <row r="4139" spans="1:10" x14ac:dyDescent="0.25">
      <c r="A4139" t="str">
        <f t="shared" si="256"/>
        <v>2025</v>
      </c>
      <c r="B4139" t="str">
        <f t="shared" si="257"/>
        <v>05</v>
      </c>
      <c r="C4139" s="3">
        <f t="shared" si="258"/>
        <v>45778</v>
      </c>
      <c r="D4139">
        <v>202505</v>
      </c>
      <c r="E4139">
        <v>5195785</v>
      </c>
      <c r="F4139">
        <v>174452</v>
      </c>
      <c r="G4139" s="1">
        <f t="shared" si="259"/>
        <v>3.3575677207582685E-2</v>
      </c>
      <c r="H4139" t="s">
        <v>152</v>
      </c>
      <c r="I4139">
        <v>631</v>
      </c>
      <c r="J4139" t="s">
        <v>181</v>
      </c>
    </row>
    <row r="4140" spans="1:10" x14ac:dyDescent="0.25">
      <c r="A4140" t="str">
        <f t="shared" si="256"/>
        <v>2025</v>
      </c>
      <c r="B4140" t="str">
        <f t="shared" si="257"/>
        <v>05</v>
      </c>
      <c r="C4140" s="3">
        <f t="shared" si="258"/>
        <v>45778</v>
      </c>
      <c r="D4140">
        <v>202505</v>
      </c>
      <c r="E4140">
        <v>2660211</v>
      </c>
      <c r="F4140">
        <v>30256</v>
      </c>
      <c r="G4140" s="1">
        <f t="shared" si="259"/>
        <v>1.1373533903889579E-2</v>
      </c>
      <c r="H4140" t="s">
        <v>152</v>
      </c>
      <c r="I4140">
        <v>639</v>
      </c>
      <c r="J4140" t="s">
        <v>182</v>
      </c>
    </row>
    <row r="4141" spans="1:10" x14ac:dyDescent="0.25">
      <c r="A4141" t="str">
        <f t="shared" si="256"/>
        <v>2025</v>
      </c>
      <c r="B4141" t="str">
        <f t="shared" si="257"/>
        <v>05</v>
      </c>
      <c r="C4141" s="3">
        <f t="shared" si="258"/>
        <v>45778</v>
      </c>
      <c r="D4141">
        <v>202505</v>
      </c>
      <c r="E4141">
        <v>2637326625</v>
      </c>
      <c r="F4141">
        <v>3904533</v>
      </c>
      <c r="G4141" s="1">
        <f t="shared" si="259"/>
        <v>1.4804889781143433E-3</v>
      </c>
      <c r="H4141" t="s">
        <v>183</v>
      </c>
      <c r="I4141">
        <v>641</v>
      </c>
      <c r="J4141" t="s">
        <v>184</v>
      </c>
    </row>
    <row r="4142" spans="1:10" x14ac:dyDescent="0.25">
      <c r="A4142" t="str">
        <f t="shared" si="256"/>
        <v>2025</v>
      </c>
      <c r="B4142" t="str">
        <f t="shared" si="257"/>
        <v>05</v>
      </c>
      <c r="C4142" s="3">
        <f t="shared" si="258"/>
        <v>45778</v>
      </c>
      <c r="D4142">
        <v>202505</v>
      </c>
      <c r="E4142">
        <v>473454</v>
      </c>
      <c r="F4142">
        <v>22698</v>
      </c>
      <c r="G4142" s="1">
        <f t="shared" si="259"/>
        <v>4.7941299471543172E-2</v>
      </c>
      <c r="H4142" t="s">
        <v>183</v>
      </c>
      <c r="I4142">
        <v>642</v>
      </c>
      <c r="J4142" t="s">
        <v>185</v>
      </c>
    </row>
    <row r="4143" spans="1:10" x14ac:dyDescent="0.25">
      <c r="A4143" t="str">
        <f t="shared" si="256"/>
        <v>2025</v>
      </c>
      <c r="B4143" t="str">
        <f t="shared" si="257"/>
        <v>05</v>
      </c>
      <c r="C4143" s="3">
        <f t="shared" si="258"/>
        <v>45778</v>
      </c>
      <c r="D4143">
        <v>202505</v>
      </c>
      <c r="E4143">
        <v>95813772</v>
      </c>
      <c r="F4143">
        <v>4642383</v>
      </c>
      <c r="G4143" s="1">
        <f t="shared" si="259"/>
        <v>4.8452147359358738E-2</v>
      </c>
      <c r="H4143" t="s">
        <v>183</v>
      </c>
      <c r="I4143">
        <v>643</v>
      </c>
      <c r="J4143" t="s">
        <v>186</v>
      </c>
    </row>
    <row r="4144" spans="1:10" x14ac:dyDescent="0.25">
      <c r="A4144" t="str">
        <f t="shared" si="256"/>
        <v>2025</v>
      </c>
      <c r="B4144" t="str">
        <f t="shared" si="257"/>
        <v>05</v>
      </c>
      <c r="C4144" s="3">
        <f t="shared" si="258"/>
        <v>45778</v>
      </c>
      <c r="D4144">
        <v>202505</v>
      </c>
      <c r="E4144">
        <v>1938268489</v>
      </c>
      <c r="F4144">
        <v>7639798</v>
      </c>
      <c r="G4144" s="1">
        <f t="shared" si="259"/>
        <v>3.9415581707885877E-3</v>
      </c>
      <c r="H4144" t="s">
        <v>183</v>
      </c>
      <c r="I4144">
        <v>649</v>
      </c>
      <c r="J4144" t="s">
        <v>187</v>
      </c>
    </row>
    <row r="4145" spans="1:10" x14ac:dyDescent="0.25">
      <c r="A4145" t="str">
        <f t="shared" si="256"/>
        <v>2025</v>
      </c>
      <c r="B4145" t="str">
        <f t="shared" si="257"/>
        <v>05</v>
      </c>
      <c r="C4145" s="3">
        <f t="shared" si="258"/>
        <v>45778</v>
      </c>
      <c r="D4145">
        <v>202505</v>
      </c>
      <c r="E4145">
        <v>26171775</v>
      </c>
      <c r="F4145">
        <v>166086</v>
      </c>
      <c r="G4145" s="1">
        <f t="shared" si="259"/>
        <v>6.3459967847041329E-3</v>
      </c>
      <c r="H4145" t="s">
        <v>183</v>
      </c>
      <c r="I4145">
        <v>651</v>
      </c>
      <c r="J4145" t="s">
        <v>188</v>
      </c>
    </row>
    <row r="4146" spans="1:10" x14ac:dyDescent="0.25">
      <c r="A4146" t="str">
        <f t="shared" si="256"/>
        <v>2025</v>
      </c>
      <c r="B4146" t="str">
        <f t="shared" si="257"/>
        <v>05</v>
      </c>
      <c r="C4146" s="3">
        <f t="shared" si="258"/>
        <v>45778</v>
      </c>
      <c r="D4146">
        <v>202505</v>
      </c>
      <c r="E4146">
        <v>180373</v>
      </c>
      <c r="F4146">
        <v>0</v>
      </c>
      <c r="G4146" s="1">
        <f t="shared" si="259"/>
        <v>0</v>
      </c>
      <c r="H4146" t="s">
        <v>183</v>
      </c>
      <c r="I4146">
        <v>652</v>
      </c>
      <c r="J4146" t="s">
        <v>189</v>
      </c>
    </row>
    <row r="4147" spans="1:10" x14ac:dyDescent="0.25">
      <c r="A4147" t="str">
        <f t="shared" si="256"/>
        <v>2025</v>
      </c>
      <c r="B4147" t="str">
        <f t="shared" si="257"/>
        <v>05</v>
      </c>
      <c r="C4147" s="3">
        <f t="shared" si="258"/>
        <v>45778</v>
      </c>
      <c r="D4147">
        <v>202505</v>
      </c>
      <c r="E4147">
        <v>253132</v>
      </c>
      <c r="F4147">
        <v>9455</v>
      </c>
      <c r="G4147" s="1">
        <f t="shared" si="259"/>
        <v>3.7352053474076767E-2</v>
      </c>
      <c r="H4147" t="s">
        <v>183</v>
      </c>
      <c r="I4147">
        <v>653</v>
      </c>
      <c r="J4147" t="s">
        <v>190</v>
      </c>
    </row>
    <row r="4148" spans="1:10" x14ac:dyDescent="0.25">
      <c r="A4148" t="str">
        <f t="shared" si="256"/>
        <v>2025</v>
      </c>
      <c r="B4148" t="str">
        <f t="shared" si="257"/>
        <v>05</v>
      </c>
      <c r="C4148" s="3">
        <f t="shared" si="258"/>
        <v>45778</v>
      </c>
      <c r="D4148">
        <v>202505</v>
      </c>
      <c r="E4148">
        <v>286597507</v>
      </c>
      <c r="F4148">
        <v>284651</v>
      </c>
      <c r="G4148" s="1">
        <f t="shared" si="259"/>
        <v>9.9320822075399276E-4</v>
      </c>
      <c r="H4148" t="s">
        <v>183</v>
      </c>
      <c r="I4148">
        <v>661</v>
      </c>
      <c r="J4148" t="s">
        <v>191</v>
      </c>
    </row>
    <row r="4149" spans="1:10" x14ac:dyDescent="0.25">
      <c r="A4149" t="str">
        <f t="shared" si="256"/>
        <v>2025</v>
      </c>
      <c r="B4149" t="str">
        <f t="shared" si="257"/>
        <v>05</v>
      </c>
      <c r="C4149" s="3">
        <f t="shared" si="258"/>
        <v>45778</v>
      </c>
      <c r="D4149">
        <v>202505</v>
      </c>
      <c r="E4149">
        <v>4518197</v>
      </c>
      <c r="F4149">
        <v>49855</v>
      </c>
      <c r="G4149" s="1">
        <f t="shared" si="259"/>
        <v>1.1034268758090894E-2</v>
      </c>
      <c r="H4149" t="s">
        <v>183</v>
      </c>
      <c r="I4149">
        <v>662</v>
      </c>
      <c r="J4149" t="s">
        <v>192</v>
      </c>
    </row>
    <row r="4150" spans="1:10" x14ac:dyDescent="0.25">
      <c r="A4150" t="str">
        <f t="shared" si="256"/>
        <v>2025</v>
      </c>
      <c r="B4150" t="str">
        <f t="shared" si="257"/>
        <v>05</v>
      </c>
      <c r="C4150" s="3">
        <f t="shared" si="258"/>
        <v>45778</v>
      </c>
      <c r="D4150">
        <v>202505</v>
      </c>
      <c r="E4150">
        <v>1682488</v>
      </c>
      <c r="F4150">
        <v>29287</v>
      </c>
      <c r="G4150" s="1">
        <f t="shared" si="259"/>
        <v>1.7406959217539739E-2</v>
      </c>
      <c r="H4150" t="s">
        <v>183</v>
      </c>
      <c r="I4150">
        <v>663</v>
      </c>
      <c r="J4150" t="s">
        <v>193</v>
      </c>
    </row>
    <row r="4151" spans="1:10" x14ac:dyDescent="0.25">
      <c r="A4151" t="str">
        <f t="shared" si="256"/>
        <v>2025</v>
      </c>
      <c r="B4151" t="str">
        <f t="shared" si="257"/>
        <v>05</v>
      </c>
      <c r="C4151" s="3">
        <f t="shared" si="258"/>
        <v>45778</v>
      </c>
      <c r="D4151">
        <v>202505</v>
      </c>
      <c r="E4151">
        <v>60153181</v>
      </c>
      <c r="F4151">
        <v>836537</v>
      </c>
      <c r="G4151" s="1">
        <f t="shared" si="259"/>
        <v>1.3906779094525359E-2</v>
      </c>
      <c r="H4151" t="s">
        <v>194</v>
      </c>
      <c r="I4151">
        <v>681</v>
      </c>
      <c r="J4151" t="s">
        <v>195</v>
      </c>
    </row>
    <row r="4152" spans="1:10" x14ac:dyDescent="0.25">
      <c r="A4152" t="str">
        <f t="shared" si="256"/>
        <v>2025</v>
      </c>
      <c r="B4152" t="str">
        <f t="shared" si="257"/>
        <v>05</v>
      </c>
      <c r="C4152" s="3">
        <f t="shared" si="258"/>
        <v>45778</v>
      </c>
      <c r="D4152">
        <v>202505</v>
      </c>
      <c r="E4152">
        <v>57933257</v>
      </c>
      <c r="F4152">
        <v>2261779</v>
      </c>
      <c r="G4152" s="1">
        <f t="shared" si="259"/>
        <v>3.9041115882713105E-2</v>
      </c>
      <c r="H4152" t="s">
        <v>194</v>
      </c>
      <c r="I4152">
        <v>682</v>
      </c>
      <c r="J4152" t="s">
        <v>196</v>
      </c>
    </row>
    <row r="4153" spans="1:10" x14ac:dyDescent="0.25">
      <c r="A4153" t="str">
        <f t="shared" si="256"/>
        <v>2025</v>
      </c>
      <c r="B4153" t="str">
        <f t="shared" si="257"/>
        <v>05</v>
      </c>
      <c r="C4153" s="3">
        <f t="shared" si="258"/>
        <v>45778</v>
      </c>
      <c r="D4153">
        <v>202505</v>
      </c>
      <c r="E4153">
        <v>43997855</v>
      </c>
      <c r="F4153">
        <v>837507</v>
      </c>
      <c r="G4153" s="1">
        <f t="shared" si="259"/>
        <v>1.9035177964925789E-2</v>
      </c>
      <c r="H4153" t="s">
        <v>194</v>
      </c>
      <c r="I4153">
        <v>691</v>
      </c>
      <c r="J4153" t="s">
        <v>197</v>
      </c>
    </row>
    <row r="4154" spans="1:10" x14ac:dyDescent="0.25">
      <c r="A4154" t="str">
        <f t="shared" si="256"/>
        <v>2025</v>
      </c>
      <c r="B4154" t="str">
        <f t="shared" si="257"/>
        <v>05</v>
      </c>
      <c r="C4154" s="3">
        <f t="shared" si="258"/>
        <v>45778</v>
      </c>
      <c r="D4154">
        <v>202505</v>
      </c>
      <c r="E4154">
        <v>41251539</v>
      </c>
      <c r="F4154">
        <v>545926</v>
      </c>
      <c r="G4154" s="1">
        <f t="shared" si="259"/>
        <v>1.3234075945627144E-2</v>
      </c>
      <c r="H4154" t="s">
        <v>194</v>
      </c>
      <c r="I4154">
        <v>692</v>
      </c>
      <c r="J4154" t="s">
        <v>198</v>
      </c>
    </row>
    <row r="4155" spans="1:10" x14ac:dyDescent="0.25">
      <c r="A4155" t="str">
        <f t="shared" si="256"/>
        <v>2025</v>
      </c>
      <c r="B4155" t="str">
        <f t="shared" si="257"/>
        <v>05</v>
      </c>
      <c r="C4155" s="3">
        <f t="shared" si="258"/>
        <v>45778</v>
      </c>
      <c r="D4155">
        <v>202505</v>
      </c>
      <c r="E4155">
        <v>91618</v>
      </c>
      <c r="F4155">
        <v>772</v>
      </c>
      <c r="G4155" s="1">
        <f t="shared" si="259"/>
        <v>8.4262917767250981E-3</v>
      </c>
      <c r="H4155" t="s">
        <v>194</v>
      </c>
      <c r="I4155">
        <v>701</v>
      </c>
      <c r="J4155" t="s">
        <v>254</v>
      </c>
    </row>
    <row r="4156" spans="1:10" x14ac:dyDescent="0.25">
      <c r="A4156" t="str">
        <f t="shared" si="256"/>
        <v>2025</v>
      </c>
      <c r="B4156" t="str">
        <f t="shared" si="257"/>
        <v>05</v>
      </c>
      <c r="C4156" s="3">
        <f t="shared" si="258"/>
        <v>45778</v>
      </c>
      <c r="D4156">
        <v>202505</v>
      </c>
      <c r="E4156">
        <v>291048546</v>
      </c>
      <c r="F4156">
        <v>8613573</v>
      </c>
      <c r="G4156" s="1">
        <f t="shared" si="259"/>
        <v>2.9594970043244951E-2</v>
      </c>
      <c r="H4156" t="s">
        <v>194</v>
      </c>
      <c r="I4156">
        <v>702</v>
      </c>
      <c r="J4156" t="s">
        <v>199</v>
      </c>
    </row>
    <row r="4157" spans="1:10" x14ac:dyDescent="0.25">
      <c r="A4157" t="str">
        <f t="shared" si="256"/>
        <v>2025</v>
      </c>
      <c r="B4157" t="str">
        <f t="shared" si="257"/>
        <v>05</v>
      </c>
      <c r="C4157" s="3">
        <f t="shared" si="258"/>
        <v>45778</v>
      </c>
      <c r="D4157">
        <v>202505</v>
      </c>
      <c r="E4157">
        <v>37771997</v>
      </c>
      <c r="F4157">
        <v>704482</v>
      </c>
      <c r="G4157" s="1">
        <f t="shared" si="259"/>
        <v>1.865090691392356E-2</v>
      </c>
      <c r="H4157" t="s">
        <v>194</v>
      </c>
      <c r="I4157">
        <v>711</v>
      </c>
      <c r="J4157" t="s">
        <v>200</v>
      </c>
    </row>
    <row r="4158" spans="1:10" x14ac:dyDescent="0.25">
      <c r="A4158" t="str">
        <f t="shared" si="256"/>
        <v>2025</v>
      </c>
      <c r="B4158" t="str">
        <f t="shared" si="257"/>
        <v>05</v>
      </c>
      <c r="C4158" s="3">
        <f t="shared" si="258"/>
        <v>45778</v>
      </c>
      <c r="D4158">
        <v>202505</v>
      </c>
      <c r="E4158">
        <v>2946570</v>
      </c>
      <c r="F4158">
        <v>17637</v>
      </c>
      <c r="G4158" s="1">
        <f t="shared" si="259"/>
        <v>5.9856036001181036E-3</v>
      </c>
      <c r="H4158" t="s">
        <v>194</v>
      </c>
      <c r="I4158">
        <v>712</v>
      </c>
      <c r="J4158" t="s">
        <v>201</v>
      </c>
    </row>
    <row r="4159" spans="1:10" x14ac:dyDescent="0.25">
      <c r="A4159" t="str">
        <f t="shared" si="256"/>
        <v>2025</v>
      </c>
      <c r="B4159" t="str">
        <f t="shared" si="257"/>
        <v>05</v>
      </c>
      <c r="C4159" s="3">
        <f t="shared" si="258"/>
        <v>45778</v>
      </c>
      <c r="D4159">
        <v>202505</v>
      </c>
      <c r="E4159">
        <v>14746146</v>
      </c>
      <c r="F4159">
        <v>40804</v>
      </c>
      <c r="G4159" s="1">
        <f t="shared" si="259"/>
        <v>2.7670958906822161E-3</v>
      </c>
      <c r="H4159" t="s">
        <v>194</v>
      </c>
      <c r="I4159">
        <v>721</v>
      </c>
      <c r="J4159" t="s">
        <v>202</v>
      </c>
    </row>
    <row r="4160" spans="1:10" x14ac:dyDescent="0.25">
      <c r="A4160" t="str">
        <f t="shared" si="256"/>
        <v>2025</v>
      </c>
      <c r="B4160" t="str">
        <f t="shared" si="257"/>
        <v>05</v>
      </c>
      <c r="C4160" s="3">
        <f t="shared" si="258"/>
        <v>45778</v>
      </c>
      <c r="D4160">
        <v>202505</v>
      </c>
      <c r="E4160">
        <v>1213487</v>
      </c>
      <c r="F4160">
        <v>3368</v>
      </c>
      <c r="G4160" s="1">
        <f t="shared" si="259"/>
        <v>2.7754726667858823E-3</v>
      </c>
      <c r="H4160" t="s">
        <v>194</v>
      </c>
      <c r="I4160">
        <v>722</v>
      </c>
      <c r="J4160" t="s">
        <v>203</v>
      </c>
    </row>
    <row r="4161" spans="1:10" x14ac:dyDescent="0.25">
      <c r="A4161" t="str">
        <f t="shared" si="256"/>
        <v>2025</v>
      </c>
      <c r="B4161" t="str">
        <f t="shared" si="257"/>
        <v>05</v>
      </c>
      <c r="C4161" s="3">
        <f t="shared" si="258"/>
        <v>45778</v>
      </c>
      <c r="D4161">
        <v>202505</v>
      </c>
      <c r="E4161">
        <v>13587918</v>
      </c>
      <c r="F4161">
        <v>411806</v>
      </c>
      <c r="G4161" s="1">
        <f t="shared" si="259"/>
        <v>3.0306776946990702E-2</v>
      </c>
      <c r="H4161" t="s">
        <v>194</v>
      </c>
      <c r="I4161">
        <v>731</v>
      </c>
      <c r="J4161" t="s">
        <v>204</v>
      </c>
    </row>
    <row r="4162" spans="1:10" x14ac:dyDescent="0.25">
      <c r="A4162" t="str">
        <f t="shared" si="256"/>
        <v>2025</v>
      </c>
      <c r="B4162" t="str">
        <f t="shared" si="257"/>
        <v>05</v>
      </c>
      <c r="C4162" s="3">
        <f t="shared" si="258"/>
        <v>45778</v>
      </c>
      <c r="D4162">
        <v>202505</v>
      </c>
      <c r="E4162">
        <v>7739916</v>
      </c>
      <c r="F4162">
        <v>2037</v>
      </c>
      <c r="G4162" s="1">
        <f t="shared" si="259"/>
        <v>2.6318115080318702E-4</v>
      </c>
      <c r="H4162" t="s">
        <v>194</v>
      </c>
      <c r="I4162">
        <v>732</v>
      </c>
      <c r="J4162" t="s">
        <v>205</v>
      </c>
    </row>
    <row r="4163" spans="1:10" x14ac:dyDescent="0.25">
      <c r="A4163" t="str">
        <f t="shared" ref="A4163:A4226" si="260">LEFT(D4163,4)</f>
        <v>2025</v>
      </c>
      <c r="B4163" t="str">
        <f t="shared" ref="B4163:B4226" si="261">RIGHT(D4163,2)</f>
        <v>05</v>
      </c>
      <c r="C4163" s="3">
        <f t="shared" ref="C4163:C4226" si="262">DATE(A4163,B4163,1)</f>
        <v>45778</v>
      </c>
      <c r="D4163">
        <v>202505</v>
      </c>
      <c r="E4163">
        <v>4064015</v>
      </c>
      <c r="F4163">
        <v>250947</v>
      </c>
      <c r="G4163" s="1">
        <f t="shared" ref="G4163:G4226" si="263">F4163/E4163</f>
        <v>6.1748541774575144E-2</v>
      </c>
      <c r="H4163" t="s">
        <v>194</v>
      </c>
      <c r="I4163">
        <v>741</v>
      </c>
      <c r="J4163" t="s">
        <v>206</v>
      </c>
    </row>
    <row r="4164" spans="1:10" x14ac:dyDescent="0.25">
      <c r="A4164" t="str">
        <f t="shared" si="260"/>
        <v>2025</v>
      </c>
      <c r="B4164" t="str">
        <f t="shared" si="261"/>
        <v>05</v>
      </c>
      <c r="C4164" s="3">
        <f t="shared" si="262"/>
        <v>45778</v>
      </c>
      <c r="D4164">
        <v>202505</v>
      </c>
      <c r="E4164">
        <v>972317</v>
      </c>
      <c r="F4164">
        <v>51175</v>
      </c>
      <c r="G4164" s="1">
        <f t="shared" si="263"/>
        <v>5.2632011987859925E-2</v>
      </c>
      <c r="H4164" t="s">
        <v>194</v>
      </c>
      <c r="I4164">
        <v>742</v>
      </c>
      <c r="J4164" t="s">
        <v>207</v>
      </c>
    </row>
    <row r="4165" spans="1:10" x14ac:dyDescent="0.25">
      <c r="A4165" t="str">
        <f t="shared" si="260"/>
        <v>2025</v>
      </c>
      <c r="B4165" t="str">
        <f t="shared" si="261"/>
        <v>05</v>
      </c>
      <c r="C4165" s="3">
        <f t="shared" si="262"/>
        <v>45778</v>
      </c>
      <c r="D4165">
        <v>202505</v>
      </c>
      <c r="E4165">
        <v>14124726</v>
      </c>
      <c r="F4165">
        <v>355510</v>
      </c>
      <c r="G4165" s="1">
        <f t="shared" si="263"/>
        <v>2.5169337798127907E-2</v>
      </c>
      <c r="H4165" t="s">
        <v>194</v>
      </c>
      <c r="I4165">
        <v>749</v>
      </c>
      <c r="J4165" t="s">
        <v>208</v>
      </c>
    </row>
    <row r="4166" spans="1:10" x14ac:dyDescent="0.25">
      <c r="A4166" t="str">
        <f t="shared" si="260"/>
        <v>2025</v>
      </c>
      <c r="B4166" t="str">
        <f t="shared" si="261"/>
        <v>05</v>
      </c>
      <c r="C4166" s="3">
        <f t="shared" si="262"/>
        <v>45778</v>
      </c>
      <c r="D4166">
        <v>202505</v>
      </c>
      <c r="E4166">
        <v>14606334</v>
      </c>
      <c r="F4166">
        <v>167906</v>
      </c>
      <c r="G4166" s="1">
        <f t="shared" si="263"/>
        <v>1.1495423834618598E-2</v>
      </c>
      <c r="H4166" t="s">
        <v>194</v>
      </c>
      <c r="I4166">
        <v>750</v>
      </c>
      <c r="J4166" t="s">
        <v>209</v>
      </c>
    </row>
    <row r="4167" spans="1:10" x14ac:dyDescent="0.25">
      <c r="A4167" t="str">
        <f t="shared" si="260"/>
        <v>2025</v>
      </c>
      <c r="B4167" t="str">
        <f t="shared" si="261"/>
        <v>05</v>
      </c>
      <c r="C4167" s="3">
        <f t="shared" si="262"/>
        <v>45778</v>
      </c>
      <c r="D4167">
        <v>202505</v>
      </c>
      <c r="E4167">
        <v>152235772</v>
      </c>
      <c r="F4167">
        <v>1732886</v>
      </c>
      <c r="G4167" s="1">
        <f t="shared" si="263"/>
        <v>1.1382909399244219E-2</v>
      </c>
      <c r="H4167" t="s">
        <v>194</v>
      </c>
      <c r="I4167">
        <v>771</v>
      </c>
      <c r="J4167" t="s">
        <v>210</v>
      </c>
    </row>
    <row r="4168" spans="1:10" x14ac:dyDescent="0.25">
      <c r="A4168" t="str">
        <f t="shared" si="260"/>
        <v>2025</v>
      </c>
      <c r="B4168" t="str">
        <f t="shared" si="261"/>
        <v>05</v>
      </c>
      <c r="C4168" s="3">
        <f t="shared" si="262"/>
        <v>45778</v>
      </c>
      <c r="D4168">
        <v>202505</v>
      </c>
      <c r="E4168">
        <v>264612</v>
      </c>
      <c r="F4168">
        <v>5932</v>
      </c>
      <c r="G4168" s="1">
        <f t="shared" si="263"/>
        <v>2.2417728598854172E-2</v>
      </c>
      <c r="H4168" t="s">
        <v>194</v>
      </c>
      <c r="I4168">
        <v>772</v>
      </c>
      <c r="J4168" t="s">
        <v>211</v>
      </c>
    </row>
    <row r="4169" spans="1:10" x14ac:dyDescent="0.25">
      <c r="A4169" t="str">
        <f t="shared" si="260"/>
        <v>2025</v>
      </c>
      <c r="B4169" t="str">
        <f t="shared" si="261"/>
        <v>05</v>
      </c>
      <c r="C4169" s="3">
        <f t="shared" si="262"/>
        <v>45778</v>
      </c>
      <c r="D4169">
        <v>202505</v>
      </c>
      <c r="E4169">
        <v>28739657</v>
      </c>
      <c r="F4169">
        <v>182084</v>
      </c>
      <c r="G4169" s="1">
        <f t="shared" si="263"/>
        <v>6.3356358080404367E-3</v>
      </c>
      <c r="H4169" t="s">
        <v>194</v>
      </c>
      <c r="I4169">
        <v>773</v>
      </c>
      <c r="J4169" t="s">
        <v>212</v>
      </c>
    </row>
    <row r="4170" spans="1:10" x14ac:dyDescent="0.25">
      <c r="A4170" t="str">
        <f t="shared" si="260"/>
        <v>2025</v>
      </c>
      <c r="B4170" t="str">
        <f t="shared" si="261"/>
        <v>05</v>
      </c>
      <c r="C4170" s="3">
        <f t="shared" si="262"/>
        <v>45778</v>
      </c>
      <c r="D4170">
        <v>202505</v>
      </c>
      <c r="E4170">
        <v>986392</v>
      </c>
      <c r="F4170">
        <v>19934</v>
      </c>
      <c r="G4170" s="1">
        <f t="shared" si="263"/>
        <v>2.0209004128176222E-2</v>
      </c>
      <c r="H4170" t="s">
        <v>194</v>
      </c>
      <c r="I4170">
        <v>774</v>
      </c>
      <c r="J4170" t="s">
        <v>213</v>
      </c>
    </row>
    <row r="4171" spans="1:10" x14ac:dyDescent="0.25">
      <c r="A4171" t="str">
        <f t="shared" si="260"/>
        <v>2025</v>
      </c>
      <c r="B4171" t="str">
        <f t="shared" si="261"/>
        <v>05</v>
      </c>
      <c r="C4171" s="3">
        <f t="shared" si="262"/>
        <v>45778</v>
      </c>
      <c r="D4171">
        <v>202505</v>
      </c>
      <c r="E4171">
        <v>1505674</v>
      </c>
      <c r="F4171">
        <v>19404</v>
      </c>
      <c r="G4171" s="1">
        <f t="shared" si="263"/>
        <v>1.2887251822107574E-2</v>
      </c>
      <c r="H4171" t="s">
        <v>194</v>
      </c>
      <c r="I4171">
        <v>780</v>
      </c>
      <c r="J4171" t="s">
        <v>214</v>
      </c>
    </row>
    <row r="4172" spans="1:10" x14ac:dyDescent="0.25">
      <c r="A4172" t="str">
        <f t="shared" si="260"/>
        <v>2025</v>
      </c>
      <c r="B4172" t="str">
        <f t="shared" si="261"/>
        <v>05</v>
      </c>
      <c r="C4172" s="3">
        <f t="shared" si="262"/>
        <v>45778</v>
      </c>
      <c r="D4172">
        <v>202505</v>
      </c>
      <c r="E4172">
        <v>73518298</v>
      </c>
      <c r="F4172">
        <v>781842</v>
      </c>
      <c r="G4172" s="1">
        <f t="shared" si="263"/>
        <v>1.0634658598870176E-2</v>
      </c>
      <c r="H4172" t="s">
        <v>194</v>
      </c>
      <c r="I4172">
        <v>791</v>
      </c>
      <c r="J4172" t="s">
        <v>215</v>
      </c>
    </row>
    <row r="4173" spans="1:10" x14ac:dyDescent="0.25">
      <c r="A4173" t="str">
        <f t="shared" si="260"/>
        <v>2025</v>
      </c>
      <c r="B4173" t="str">
        <f t="shared" si="261"/>
        <v>05</v>
      </c>
      <c r="C4173" s="3">
        <f t="shared" si="262"/>
        <v>45778</v>
      </c>
      <c r="D4173">
        <v>202505</v>
      </c>
      <c r="E4173">
        <v>20851774</v>
      </c>
      <c r="F4173">
        <v>501591</v>
      </c>
      <c r="G4173" s="1">
        <f t="shared" si="263"/>
        <v>2.4055075601720984E-2</v>
      </c>
      <c r="H4173" t="s">
        <v>194</v>
      </c>
      <c r="I4173">
        <v>801</v>
      </c>
      <c r="J4173" t="s">
        <v>216</v>
      </c>
    </row>
    <row r="4174" spans="1:10" x14ac:dyDescent="0.25">
      <c r="A4174" t="str">
        <f t="shared" si="260"/>
        <v>2025</v>
      </c>
      <c r="B4174" t="str">
        <f t="shared" si="261"/>
        <v>05</v>
      </c>
      <c r="C4174" s="3">
        <f t="shared" si="262"/>
        <v>45778</v>
      </c>
      <c r="D4174">
        <v>202505</v>
      </c>
      <c r="E4174">
        <v>485109</v>
      </c>
      <c r="F4174">
        <v>6157</v>
      </c>
      <c r="G4174" s="1">
        <f t="shared" si="263"/>
        <v>1.2691992933546893E-2</v>
      </c>
      <c r="H4174" t="s">
        <v>194</v>
      </c>
      <c r="I4174">
        <v>811</v>
      </c>
      <c r="J4174" t="s">
        <v>217</v>
      </c>
    </row>
    <row r="4175" spans="1:10" x14ac:dyDescent="0.25">
      <c r="A4175" t="str">
        <f t="shared" si="260"/>
        <v>2025</v>
      </c>
      <c r="B4175" t="str">
        <f t="shared" si="261"/>
        <v>05</v>
      </c>
      <c r="C4175" s="3">
        <f t="shared" si="262"/>
        <v>45778</v>
      </c>
      <c r="D4175">
        <v>202505</v>
      </c>
      <c r="E4175">
        <v>21337370</v>
      </c>
      <c r="F4175">
        <v>497549</v>
      </c>
      <c r="G4175" s="1">
        <f t="shared" si="263"/>
        <v>2.3318197134885883E-2</v>
      </c>
      <c r="H4175" t="s">
        <v>194</v>
      </c>
      <c r="I4175">
        <v>812</v>
      </c>
      <c r="J4175" t="s">
        <v>218</v>
      </c>
    </row>
    <row r="4176" spans="1:10" x14ac:dyDescent="0.25">
      <c r="A4176" t="str">
        <f t="shared" si="260"/>
        <v>2025</v>
      </c>
      <c r="B4176" t="str">
        <f t="shared" si="261"/>
        <v>05</v>
      </c>
      <c r="C4176" s="3">
        <f t="shared" si="262"/>
        <v>45778</v>
      </c>
      <c r="D4176">
        <v>202505</v>
      </c>
      <c r="E4176">
        <v>3696643</v>
      </c>
      <c r="F4176">
        <v>106333</v>
      </c>
      <c r="G4176" s="1">
        <f t="shared" si="263"/>
        <v>2.8764746825701046E-2</v>
      </c>
      <c r="H4176" t="s">
        <v>194</v>
      </c>
      <c r="I4176">
        <v>813</v>
      </c>
      <c r="J4176" t="s">
        <v>219</v>
      </c>
    </row>
    <row r="4177" spans="1:10" x14ac:dyDescent="0.25">
      <c r="A4177" t="str">
        <f t="shared" si="260"/>
        <v>2025</v>
      </c>
      <c r="B4177" t="str">
        <f t="shared" si="261"/>
        <v>05</v>
      </c>
      <c r="C4177" s="3">
        <f t="shared" si="262"/>
        <v>45778</v>
      </c>
      <c r="D4177">
        <v>202505</v>
      </c>
      <c r="E4177">
        <v>5444946</v>
      </c>
      <c r="F4177">
        <v>271880</v>
      </c>
      <c r="G4177" s="1">
        <f t="shared" si="263"/>
        <v>4.9932542949002616E-2</v>
      </c>
      <c r="H4177" t="s">
        <v>194</v>
      </c>
      <c r="I4177">
        <v>821</v>
      </c>
      <c r="J4177" t="s">
        <v>220</v>
      </c>
    </row>
    <row r="4178" spans="1:10" x14ac:dyDescent="0.25">
      <c r="A4178" t="str">
        <f t="shared" si="260"/>
        <v>2025</v>
      </c>
      <c r="B4178" t="str">
        <f t="shared" si="261"/>
        <v>05</v>
      </c>
      <c r="C4178" s="3">
        <f t="shared" si="262"/>
        <v>45778</v>
      </c>
      <c r="D4178">
        <v>202505</v>
      </c>
      <c r="E4178">
        <v>854975</v>
      </c>
      <c r="F4178">
        <v>67048</v>
      </c>
      <c r="G4178" s="1">
        <f t="shared" si="263"/>
        <v>7.8421006462177256E-2</v>
      </c>
      <c r="H4178" t="s">
        <v>194</v>
      </c>
      <c r="I4178">
        <v>822</v>
      </c>
      <c r="J4178" t="s">
        <v>221</v>
      </c>
    </row>
    <row r="4179" spans="1:10" x14ac:dyDescent="0.25">
      <c r="A4179" t="str">
        <f t="shared" si="260"/>
        <v>2025</v>
      </c>
      <c r="B4179" t="str">
        <f t="shared" si="261"/>
        <v>05</v>
      </c>
      <c r="C4179" s="3">
        <f t="shared" si="262"/>
        <v>45778</v>
      </c>
      <c r="D4179">
        <v>202505</v>
      </c>
      <c r="E4179">
        <v>1724887</v>
      </c>
      <c r="F4179">
        <v>9908</v>
      </c>
      <c r="G4179" s="1">
        <f t="shared" si="263"/>
        <v>5.7441443990244E-3</v>
      </c>
      <c r="H4179" t="s">
        <v>194</v>
      </c>
      <c r="I4179">
        <v>823</v>
      </c>
      <c r="J4179" t="s">
        <v>222</v>
      </c>
    </row>
    <row r="4180" spans="1:10" x14ac:dyDescent="0.25">
      <c r="A4180" t="str">
        <f t="shared" si="260"/>
        <v>2025</v>
      </c>
      <c r="B4180" t="str">
        <f t="shared" si="261"/>
        <v>05</v>
      </c>
      <c r="C4180" s="3">
        <f t="shared" si="262"/>
        <v>45778</v>
      </c>
      <c r="D4180">
        <v>202505</v>
      </c>
      <c r="E4180">
        <v>580370910</v>
      </c>
      <c r="F4180">
        <v>6497863</v>
      </c>
      <c r="G4180" s="1">
        <f t="shared" si="263"/>
        <v>1.1196052193587719E-2</v>
      </c>
      <c r="H4180" t="s">
        <v>194</v>
      </c>
      <c r="I4180">
        <v>829</v>
      </c>
      <c r="J4180" t="s">
        <v>223</v>
      </c>
    </row>
    <row r="4181" spans="1:10" x14ac:dyDescent="0.25">
      <c r="A4181" t="str">
        <f t="shared" si="260"/>
        <v>2025</v>
      </c>
      <c r="B4181" t="str">
        <f t="shared" si="261"/>
        <v>05</v>
      </c>
      <c r="C4181" s="3">
        <f t="shared" si="262"/>
        <v>45778</v>
      </c>
      <c r="D4181">
        <v>202505</v>
      </c>
      <c r="E4181">
        <v>1337069652</v>
      </c>
      <c r="F4181">
        <v>295818</v>
      </c>
      <c r="G4181" s="1">
        <f t="shared" si="263"/>
        <v>2.2124352277199093E-4</v>
      </c>
      <c r="H4181" t="s">
        <v>224</v>
      </c>
      <c r="I4181">
        <v>841</v>
      </c>
      <c r="J4181" t="s">
        <v>225</v>
      </c>
    </row>
    <row r="4182" spans="1:10" x14ac:dyDescent="0.25">
      <c r="A4182" t="str">
        <f t="shared" si="260"/>
        <v>2025</v>
      </c>
      <c r="B4182" t="str">
        <f t="shared" si="261"/>
        <v>05</v>
      </c>
      <c r="C4182" s="3">
        <f t="shared" si="262"/>
        <v>45778</v>
      </c>
      <c r="D4182">
        <v>202505</v>
      </c>
      <c r="E4182">
        <v>3494695</v>
      </c>
      <c r="F4182">
        <v>139087</v>
      </c>
      <c r="G4182" s="1">
        <f t="shared" si="263"/>
        <v>3.9799467478563937E-2</v>
      </c>
      <c r="H4182" t="s">
        <v>224</v>
      </c>
      <c r="I4182">
        <v>842</v>
      </c>
      <c r="J4182" t="s">
        <v>226</v>
      </c>
    </row>
    <row r="4183" spans="1:10" x14ac:dyDescent="0.25">
      <c r="A4183" t="str">
        <f t="shared" si="260"/>
        <v>2025</v>
      </c>
      <c r="B4183" t="str">
        <f t="shared" si="261"/>
        <v>05</v>
      </c>
      <c r="C4183" s="3">
        <f t="shared" si="262"/>
        <v>45778</v>
      </c>
      <c r="D4183">
        <v>202505</v>
      </c>
      <c r="E4183">
        <v>5760129</v>
      </c>
      <c r="F4183">
        <v>182256</v>
      </c>
      <c r="G4183" s="1">
        <f t="shared" si="263"/>
        <v>3.1640958041043873E-2</v>
      </c>
      <c r="H4183" t="s">
        <v>224</v>
      </c>
      <c r="I4183">
        <v>843</v>
      </c>
      <c r="J4183" t="s">
        <v>227</v>
      </c>
    </row>
    <row r="4184" spans="1:10" x14ac:dyDescent="0.25">
      <c r="A4184" t="str">
        <f t="shared" si="260"/>
        <v>2025</v>
      </c>
      <c r="B4184" t="str">
        <f t="shared" si="261"/>
        <v>05</v>
      </c>
      <c r="C4184" s="3">
        <f t="shared" si="262"/>
        <v>45778</v>
      </c>
      <c r="D4184">
        <v>202505</v>
      </c>
      <c r="E4184">
        <v>18956092</v>
      </c>
      <c r="F4184">
        <v>219005</v>
      </c>
      <c r="G4184" s="1">
        <f t="shared" si="263"/>
        <v>1.155327796467753E-2</v>
      </c>
      <c r="H4184" t="s">
        <v>228</v>
      </c>
      <c r="I4184">
        <v>851</v>
      </c>
      <c r="J4184" t="s">
        <v>229</v>
      </c>
    </row>
    <row r="4185" spans="1:10" x14ac:dyDescent="0.25">
      <c r="A4185" t="str">
        <f t="shared" si="260"/>
        <v>2025</v>
      </c>
      <c r="B4185" t="str">
        <f t="shared" si="261"/>
        <v>05</v>
      </c>
      <c r="C4185" s="3">
        <f t="shared" si="262"/>
        <v>45778</v>
      </c>
      <c r="D4185">
        <v>202505</v>
      </c>
      <c r="E4185">
        <v>4314466</v>
      </c>
      <c r="F4185">
        <v>85256</v>
      </c>
      <c r="G4185" s="1">
        <f t="shared" si="263"/>
        <v>1.9760498750019121E-2</v>
      </c>
      <c r="H4185" t="s">
        <v>228</v>
      </c>
      <c r="I4185">
        <v>852</v>
      </c>
      <c r="J4185" t="s">
        <v>230</v>
      </c>
    </row>
    <row r="4186" spans="1:10" x14ac:dyDescent="0.25">
      <c r="A4186" t="str">
        <f t="shared" si="260"/>
        <v>2025</v>
      </c>
      <c r="B4186" t="str">
        <f t="shared" si="261"/>
        <v>05</v>
      </c>
      <c r="C4186" s="3">
        <f t="shared" si="262"/>
        <v>45778</v>
      </c>
      <c r="D4186">
        <v>202505</v>
      </c>
      <c r="E4186">
        <v>9703285</v>
      </c>
      <c r="F4186">
        <v>20240</v>
      </c>
      <c r="G4186" s="1">
        <f t="shared" si="263"/>
        <v>2.0858915305486752E-3</v>
      </c>
      <c r="H4186" t="s">
        <v>228</v>
      </c>
      <c r="I4186">
        <v>853</v>
      </c>
      <c r="J4186" t="s">
        <v>231</v>
      </c>
    </row>
    <row r="4187" spans="1:10" x14ac:dyDescent="0.25">
      <c r="A4187" t="str">
        <f t="shared" si="260"/>
        <v>2025</v>
      </c>
      <c r="B4187" t="str">
        <f t="shared" si="261"/>
        <v>05</v>
      </c>
      <c r="C4187" s="3">
        <f t="shared" si="262"/>
        <v>45778</v>
      </c>
      <c r="D4187">
        <v>202505</v>
      </c>
      <c r="E4187">
        <v>82411439</v>
      </c>
      <c r="F4187">
        <v>664616</v>
      </c>
      <c r="G4187" s="1">
        <f t="shared" si="263"/>
        <v>8.0646086036672646E-3</v>
      </c>
      <c r="H4187" t="s">
        <v>228</v>
      </c>
      <c r="I4187">
        <v>854</v>
      </c>
      <c r="J4187" t="s">
        <v>232</v>
      </c>
    </row>
    <row r="4188" spans="1:10" x14ac:dyDescent="0.25">
      <c r="A4188" t="str">
        <f t="shared" si="260"/>
        <v>2025</v>
      </c>
      <c r="B4188" t="str">
        <f t="shared" si="261"/>
        <v>05</v>
      </c>
      <c r="C4188" s="3">
        <f t="shared" si="262"/>
        <v>45778</v>
      </c>
      <c r="D4188">
        <v>202505</v>
      </c>
      <c r="E4188">
        <v>2767121</v>
      </c>
      <c r="F4188">
        <v>103782</v>
      </c>
      <c r="G4188" s="1">
        <f t="shared" si="263"/>
        <v>3.7505407244569355E-2</v>
      </c>
      <c r="H4188" t="s">
        <v>228</v>
      </c>
      <c r="I4188">
        <v>855</v>
      </c>
      <c r="J4188" t="s">
        <v>233</v>
      </c>
    </row>
    <row r="4189" spans="1:10" x14ac:dyDescent="0.25">
      <c r="A4189" t="str">
        <f t="shared" si="260"/>
        <v>2025</v>
      </c>
      <c r="B4189" t="str">
        <f t="shared" si="261"/>
        <v>05</v>
      </c>
      <c r="C4189" s="3">
        <f t="shared" si="262"/>
        <v>45778</v>
      </c>
      <c r="D4189">
        <v>202505</v>
      </c>
      <c r="E4189">
        <v>304961927</v>
      </c>
      <c r="F4189">
        <v>3310640</v>
      </c>
      <c r="G4189" s="1">
        <f t="shared" si="263"/>
        <v>1.0855912515269487E-2</v>
      </c>
      <c r="H4189" t="s">
        <v>234</v>
      </c>
      <c r="I4189">
        <v>861</v>
      </c>
      <c r="J4189" t="s">
        <v>235</v>
      </c>
    </row>
    <row r="4190" spans="1:10" x14ac:dyDescent="0.25">
      <c r="A4190" t="str">
        <f t="shared" si="260"/>
        <v>2025</v>
      </c>
      <c r="B4190" t="str">
        <f t="shared" si="261"/>
        <v>05</v>
      </c>
      <c r="C4190" s="3">
        <f t="shared" si="262"/>
        <v>45778</v>
      </c>
      <c r="D4190">
        <v>202505</v>
      </c>
      <c r="E4190">
        <v>15599170</v>
      </c>
      <c r="F4190">
        <v>81386</v>
      </c>
      <c r="G4190" s="1">
        <f t="shared" si="263"/>
        <v>5.2173288707027358E-3</v>
      </c>
      <c r="H4190" t="s">
        <v>234</v>
      </c>
      <c r="I4190">
        <v>862</v>
      </c>
      <c r="J4190" t="s">
        <v>236</v>
      </c>
    </row>
    <row r="4191" spans="1:10" x14ac:dyDescent="0.25">
      <c r="A4191" t="str">
        <f t="shared" si="260"/>
        <v>2025</v>
      </c>
      <c r="B4191" t="str">
        <f t="shared" si="261"/>
        <v>05</v>
      </c>
      <c r="C4191" s="3">
        <f t="shared" si="262"/>
        <v>45778</v>
      </c>
      <c r="D4191">
        <v>202505</v>
      </c>
      <c r="E4191">
        <v>23062889</v>
      </c>
      <c r="F4191">
        <v>201527</v>
      </c>
      <c r="G4191" s="1">
        <f t="shared" si="263"/>
        <v>8.7381507147695162E-3</v>
      </c>
      <c r="H4191" t="s">
        <v>234</v>
      </c>
      <c r="I4191">
        <v>863</v>
      </c>
      <c r="J4191" t="s">
        <v>237</v>
      </c>
    </row>
    <row r="4192" spans="1:10" x14ac:dyDescent="0.25">
      <c r="A4192" t="str">
        <f t="shared" si="260"/>
        <v>2025</v>
      </c>
      <c r="B4192" t="str">
        <f t="shared" si="261"/>
        <v>05</v>
      </c>
      <c r="C4192" s="3">
        <f t="shared" si="262"/>
        <v>45778</v>
      </c>
      <c r="D4192">
        <v>202505</v>
      </c>
      <c r="E4192">
        <v>5864175</v>
      </c>
      <c r="F4192">
        <v>61189</v>
      </c>
      <c r="G4192" s="1">
        <f t="shared" si="263"/>
        <v>1.0434374826808545E-2</v>
      </c>
      <c r="H4192" t="s">
        <v>234</v>
      </c>
      <c r="I4192">
        <v>864</v>
      </c>
      <c r="J4192" t="s">
        <v>238</v>
      </c>
    </row>
    <row r="4193" spans="1:10" x14ac:dyDescent="0.25">
      <c r="A4193" t="str">
        <f t="shared" si="260"/>
        <v>2025</v>
      </c>
      <c r="B4193" t="str">
        <f t="shared" si="261"/>
        <v>05</v>
      </c>
      <c r="C4193" s="3">
        <f t="shared" si="262"/>
        <v>45778</v>
      </c>
      <c r="D4193">
        <v>202505</v>
      </c>
      <c r="E4193">
        <v>263152724</v>
      </c>
      <c r="F4193">
        <v>2631270</v>
      </c>
      <c r="G4193" s="1">
        <f t="shared" si="263"/>
        <v>9.999022468792685E-3</v>
      </c>
      <c r="H4193" t="s">
        <v>234</v>
      </c>
      <c r="I4193">
        <v>869</v>
      </c>
      <c r="J4193" t="s">
        <v>239</v>
      </c>
    </row>
    <row r="4194" spans="1:10" x14ac:dyDescent="0.25">
      <c r="A4194" t="str">
        <f t="shared" si="260"/>
        <v>2025</v>
      </c>
      <c r="B4194" t="str">
        <f t="shared" si="261"/>
        <v>05</v>
      </c>
      <c r="C4194" s="3">
        <f t="shared" si="262"/>
        <v>45778</v>
      </c>
      <c r="D4194">
        <v>202505</v>
      </c>
      <c r="E4194">
        <v>9753612</v>
      </c>
      <c r="F4194">
        <v>52397</v>
      </c>
      <c r="G4194" s="1">
        <f t="shared" si="263"/>
        <v>5.3720611400166424E-3</v>
      </c>
      <c r="H4194" t="s">
        <v>234</v>
      </c>
      <c r="I4194">
        <v>870</v>
      </c>
      <c r="J4194" t="s">
        <v>240</v>
      </c>
    </row>
    <row r="4195" spans="1:10" x14ac:dyDescent="0.25">
      <c r="A4195" t="str">
        <f t="shared" si="260"/>
        <v>2025</v>
      </c>
      <c r="B4195" t="str">
        <f t="shared" si="261"/>
        <v>05</v>
      </c>
      <c r="C4195" s="3">
        <f t="shared" si="262"/>
        <v>45778</v>
      </c>
      <c r="D4195">
        <v>202505</v>
      </c>
      <c r="E4195">
        <v>1435017</v>
      </c>
      <c r="F4195">
        <v>103944</v>
      </c>
      <c r="G4195" s="1">
        <f t="shared" si="263"/>
        <v>7.2433985102615506E-2</v>
      </c>
      <c r="H4195" t="s">
        <v>234</v>
      </c>
      <c r="I4195">
        <v>880</v>
      </c>
      <c r="J4195" t="s">
        <v>241</v>
      </c>
    </row>
    <row r="4196" spans="1:10" x14ac:dyDescent="0.25">
      <c r="A4196" t="str">
        <f t="shared" si="260"/>
        <v>2025</v>
      </c>
      <c r="B4196" t="str">
        <f t="shared" si="261"/>
        <v>05</v>
      </c>
      <c r="C4196" s="3">
        <f t="shared" si="262"/>
        <v>45778</v>
      </c>
      <c r="D4196">
        <v>202505</v>
      </c>
      <c r="E4196">
        <v>27295935</v>
      </c>
      <c r="F4196">
        <v>825099</v>
      </c>
      <c r="G4196" s="1">
        <f t="shared" si="263"/>
        <v>3.0227907562060063E-2</v>
      </c>
      <c r="H4196" t="s">
        <v>234</v>
      </c>
      <c r="I4196">
        <v>900</v>
      </c>
      <c r="J4196" t="s">
        <v>242</v>
      </c>
    </row>
    <row r="4197" spans="1:10" x14ac:dyDescent="0.25">
      <c r="A4197" t="str">
        <f t="shared" si="260"/>
        <v>2025</v>
      </c>
      <c r="B4197" t="str">
        <f t="shared" si="261"/>
        <v>05</v>
      </c>
      <c r="C4197" s="3">
        <f t="shared" si="262"/>
        <v>45778</v>
      </c>
      <c r="D4197">
        <v>202505</v>
      </c>
      <c r="E4197">
        <v>20266144</v>
      </c>
      <c r="F4197">
        <v>38742</v>
      </c>
      <c r="G4197" s="1">
        <f t="shared" si="263"/>
        <v>1.9116611428399996E-3</v>
      </c>
      <c r="H4197" t="s">
        <v>234</v>
      </c>
      <c r="I4197">
        <v>910</v>
      </c>
      <c r="J4197" t="s">
        <v>243</v>
      </c>
    </row>
    <row r="4198" spans="1:10" x14ac:dyDescent="0.25">
      <c r="A4198" t="str">
        <f t="shared" si="260"/>
        <v>2025</v>
      </c>
      <c r="B4198" t="str">
        <f t="shared" si="261"/>
        <v>05</v>
      </c>
      <c r="C4198" s="3">
        <f t="shared" si="262"/>
        <v>45778</v>
      </c>
      <c r="D4198">
        <v>202505</v>
      </c>
      <c r="E4198">
        <v>12707506</v>
      </c>
      <c r="F4198">
        <v>60752</v>
      </c>
      <c r="G4198" s="1">
        <f t="shared" si="263"/>
        <v>4.7807964835900919E-3</v>
      </c>
      <c r="H4198" t="s">
        <v>234</v>
      </c>
      <c r="I4198">
        <v>920</v>
      </c>
      <c r="J4198" t="s">
        <v>244</v>
      </c>
    </row>
    <row r="4199" spans="1:10" x14ac:dyDescent="0.25">
      <c r="A4199" t="str">
        <f t="shared" si="260"/>
        <v>2025</v>
      </c>
      <c r="B4199" t="str">
        <f t="shared" si="261"/>
        <v>05</v>
      </c>
      <c r="C4199" s="3">
        <f t="shared" si="262"/>
        <v>45778</v>
      </c>
      <c r="D4199">
        <v>202505</v>
      </c>
      <c r="E4199">
        <v>128514339</v>
      </c>
      <c r="F4199">
        <v>315200</v>
      </c>
      <c r="G4199" s="1">
        <f t="shared" si="263"/>
        <v>2.452644603338776E-3</v>
      </c>
      <c r="H4199" t="s">
        <v>234</v>
      </c>
      <c r="I4199">
        <v>931</v>
      </c>
      <c r="J4199" t="s">
        <v>245</v>
      </c>
    </row>
    <row r="4200" spans="1:10" x14ac:dyDescent="0.25">
      <c r="A4200" t="str">
        <f t="shared" si="260"/>
        <v>2025</v>
      </c>
      <c r="B4200" t="str">
        <f t="shared" si="261"/>
        <v>05</v>
      </c>
      <c r="C4200" s="3">
        <f t="shared" si="262"/>
        <v>45778</v>
      </c>
      <c r="D4200">
        <v>202505</v>
      </c>
      <c r="E4200">
        <v>12913972</v>
      </c>
      <c r="F4200">
        <v>95937</v>
      </c>
      <c r="G4200" s="1">
        <f t="shared" si="263"/>
        <v>7.4289304638417986E-3</v>
      </c>
      <c r="H4200" t="s">
        <v>234</v>
      </c>
      <c r="I4200">
        <v>939</v>
      </c>
      <c r="J4200" t="s">
        <v>246</v>
      </c>
    </row>
    <row r="4201" spans="1:10" x14ac:dyDescent="0.25">
      <c r="A4201" t="str">
        <f t="shared" si="260"/>
        <v>2025</v>
      </c>
      <c r="B4201" t="str">
        <f t="shared" si="261"/>
        <v>05</v>
      </c>
      <c r="C4201" s="3">
        <f t="shared" si="262"/>
        <v>45778</v>
      </c>
      <c r="D4201">
        <v>202505</v>
      </c>
      <c r="E4201">
        <v>12766661</v>
      </c>
      <c r="F4201">
        <v>173940</v>
      </c>
      <c r="G4201" s="1">
        <f t="shared" si="263"/>
        <v>1.3624549128389953E-2</v>
      </c>
      <c r="H4201" t="s">
        <v>234</v>
      </c>
      <c r="I4201">
        <v>941</v>
      </c>
      <c r="J4201" t="s">
        <v>247</v>
      </c>
    </row>
    <row r="4202" spans="1:10" x14ac:dyDescent="0.25">
      <c r="A4202" t="str">
        <f t="shared" si="260"/>
        <v>2025</v>
      </c>
      <c r="B4202" t="str">
        <f t="shared" si="261"/>
        <v>05</v>
      </c>
      <c r="C4202" s="3">
        <f t="shared" si="262"/>
        <v>45778</v>
      </c>
      <c r="D4202">
        <v>202505</v>
      </c>
      <c r="E4202">
        <v>4440829</v>
      </c>
      <c r="F4202">
        <v>74671</v>
      </c>
      <c r="G4202" s="1">
        <f t="shared" si="263"/>
        <v>1.6814653300093293E-2</v>
      </c>
      <c r="H4202" t="s">
        <v>234</v>
      </c>
      <c r="I4202">
        <v>942</v>
      </c>
      <c r="J4202" t="s">
        <v>248</v>
      </c>
    </row>
    <row r="4203" spans="1:10" x14ac:dyDescent="0.25">
      <c r="A4203" t="str">
        <f t="shared" si="260"/>
        <v>2025</v>
      </c>
      <c r="B4203" t="str">
        <f t="shared" si="261"/>
        <v>05</v>
      </c>
      <c r="C4203" s="3">
        <f t="shared" si="262"/>
        <v>45778</v>
      </c>
      <c r="D4203">
        <v>202505</v>
      </c>
      <c r="E4203">
        <v>108098762</v>
      </c>
      <c r="F4203">
        <v>1632199</v>
      </c>
      <c r="G4203" s="1">
        <f t="shared" si="263"/>
        <v>1.5099146093828531E-2</v>
      </c>
      <c r="H4203" t="s">
        <v>234</v>
      </c>
      <c r="I4203">
        <v>949</v>
      </c>
      <c r="J4203" t="s">
        <v>249</v>
      </c>
    </row>
    <row r="4204" spans="1:10" x14ac:dyDescent="0.25">
      <c r="A4204" t="str">
        <f t="shared" si="260"/>
        <v>2025</v>
      </c>
      <c r="B4204" t="str">
        <f t="shared" si="261"/>
        <v>05</v>
      </c>
      <c r="C4204" s="3">
        <f t="shared" si="262"/>
        <v>45778</v>
      </c>
      <c r="D4204">
        <v>202505</v>
      </c>
      <c r="E4204">
        <v>3953009</v>
      </c>
      <c r="F4204">
        <v>68752</v>
      </c>
      <c r="G4204" s="1">
        <f t="shared" si="263"/>
        <v>1.7392320634736728E-2</v>
      </c>
      <c r="H4204" t="s">
        <v>234</v>
      </c>
      <c r="I4204">
        <v>951</v>
      </c>
      <c r="J4204" t="s">
        <v>250</v>
      </c>
    </row>
    <row r="4205" spans="1:10" x14ac:dyDescent="0.25">
      <c r="A4205" t="str">
        <f t="shared" si="260"/>
        <v>2025</v>
      </c>
      <c r="B4205" t="str">
        <f t="shared" si="261"/>
        <v>05</v>
      </c>
      <c r="C4205" s="3">
        <f t="shared" si="262"/>
        <v>45778</v>
      </c>
      <c r="D4205">
        <v>202505</v>
      </c>
      <c r="E4205">
        <v>3490260</v>
      </c>
      <c r="F4205">
        <v>85769</v>
      </c>
      <c r="G4205" s="1">
        <f t="shared" si="263"/>
        <v>2.4573813985204539E-2</v>
      </c>
      <c r="H4205" t="s">
        <v>234</v>
      </c>
      <c r="I4205">
        <v>952</v>
      </c>
      <c r="J4205" t="s">
        <v>251</v>
      </c>
    </row>
    <row r="4206" spans="1:10" x14ac:dyDescent="0.25">
      <c r="A4206" t="str">
        <f t="shared" si="260"/>
        <v>2025</v>
      </c>
      <c r="B4206" t="str">
        <f t="shared" si="261"/>
        <v>05</v>
      </c>
      <c r="C4206" s="3">
        <f t="shared" si="262"/>
        <v>45778</v>
      </c>
      <c r="D4206">
        <v>202505</v>
      </c>
      <c r="E4206">
        <v>1025658981</v>
      </c>
      <c r="F4206">
        <v>34969788</v>
      </c>
      <c r="G4206" s="1">
        <f t="shared" si="263"/>
        <v>3.4094946417672911E-2</v>
      </c>
      <c r="H4206" t="s">
        <v>234</v>
      </c>
      <c r="I4206">
        <v>960</v>
      </c>
      <c r="J4206" t="s">
        <v>252</v>
      </c>
    </row>
    <row r="4207" spans="1:10" x14ac:dyDescent="0.25">
      <c r="A4207" t="str">
        <f t="shared" si="260"/>
        <v>2025</v>
      </c>
      <c r="B4207" t="str">
        <f t="shared" si="261"/>
        <v>05</v>
      </c>
      <c r="C4207" s="3">
        <f t="shared" si="262"/>
        <v>45778</v>
      </c>
      <c r="D4207">
        <v>202505</v>
      </c>
      <c r="E4207">
        <v>550726</v>
      </c>
      <c r="F4207">
        <v>12454</v>
      </c>
      <c r="G4207" s="1">
        <f t="shared" si="263"/>
        <v>2.2613786165897379E-2</v>
      </c>
      <c r="H4207" t="s">
        <v>234</v>
      </c>
      <c r="I4207">
        <v>970</v>
      </c>
      <c r="J4207" t="s">
        <v>254</v>
      </c>
    </row>
    <row r="4208" spans="1:10" x14ac:dyDescent="0.25">
      <c r="A4208" t="str">
        <f t="shared" si="260"/>
        <v>2025</v>
      </c>
      <c r="B4208" t="str">
        <f t="shared" si="261"/>
        <v>05</v>
      </c>
      <c r="C4208" s="3">
        <f t="shared" si="262"/>
        <v>45778</v>
      </c>
      <c r="D4208">
        <v>202505</v>
      </c>
      <c r="E4208">
        <v>1300006</v>
      </c>
      <c r="F4208">
        <v>2467</v>
      </c>
      <c r="G4208" s="1">
        <f t="shared" si="263"/>
        <v>1.89768354915285E-3</v>
      </c>
      <c r="H4208" t="s">
        <v>234</v>
      </c>
      <c r="I4208">
        <v>990</v>
      </c>
      <c r="J4208" t="s">
        <v>254</v>
      </c>
    </row>
    <row r="4209" spans="1:10" x14ac:dyDescent="0.25">
      <c r="A4209" t="str">
        <f t="shared" si="260"/>
        <v>2025</v>
      </c>
      <c r="B4209" t="str">
        <f t="shared" si="261"/>
        <v>05</v>
      </c>
      <c r="C4209" s="3">
        <f t="shared" si="262"/>
        <v>45778</v>
      </c>
      <c r="D4209">
        <v>202505</v>
      </c>
      <c r="E4209">
        <v>296839395</v>
      </c>
      <c r="F4209">
        <v>18878921</v>
      </c>
      <c r="G4209" s="1">
        <f t="shared" si="263"/>
        <v>6.3599782636667893E-2</v>
      </c>
      <c r="H4209" t="s">
        <v>234</v>
      </c>
      <c r="I4209">
        <v>999</v>
      </c>
      <c r="J4209" t="s">
        <v>253</v>
      </c>
    </row>
    <row r="4210" spans="1:10" x14ac:dyDescent="0.25">
      <c r="A4210" t="str">
        <f t="shared" si="260"/>
        <v>2025</v>
      </c>
      <c r="B4210" t="str">
        <f t="shared" si="261"/>
        <v>06</v>
      </c>
      <c r="C4210" s="3">
        <f t="shared" si="262"/>
        <v>45809</v>
      </c>
      <c r="D4210">
        <v>202506</v>
      </c>
      <c r="E4210">
        <v>5617291150</v>
      </c>
      <c r="F4210">
        <v>72367865</v>
      </c>
      <c r="G4210" s="1">
        <f t="shared" si="263"/>
        <v>1.2883053960982599E-2</v>
      </c>
      <c r="H4210" t="s">
        <v>4</v>
      </c>
      <c r="I4210">
        <v>11</v>
      </c>
      <c r="J4210" t="s">
        <v>5</v>
      </c>
    </row>
    <row r="4211" spans="1:10" x14ac:dyDescent="0.25">
      <c r="A4211" t="str">
        <f t="shared" si="260"/>
        <v>2025</v>
      </c>
      <c r="B4211" t="str">
        <f t="shared" si="261"/>
        <v>06</v>
      </c>
      <c r="C4211" s="3">
        <f t="shared" si="262"/>
        <v>45809</v>
      </c>
      <c r="D4211">
        <v>202506</v>
      </c>
      <c r="E4211">
        <v>558625522</v>
      </c>
      <c r="F4211">
        <v>12669548</v>
      </c>
      <c r="G4211" s="1">
        <f t="shared" si="263"/>
        <v>2.2679858869749242E-2</v>
      </c>
      <c r="H4211" t="s">
        <v>4</v>
      </c>
      <c r="I4211">
        <v>12</v>
      </c>
      <c r="J4211" t="s">
        <v>6</v>
      </c>
    </row>
    <row r="4212" spans="1:10" x14ac:dyDescent="0.25">
      <c r="A4212" t="str">
        <f t="shared" si="260"/>
        <v>2025</v>
      </c>
      <c r="B4212" t="str">
        <f t="shared" si="261"/>
        <v>06</v>
      </c>
      <c r="C4212" s="3">
        <f t="shared" si="262"/>
        <v>45809</v>
      </c>
      <c r="D4212">
        <v>202506</v>
      </c>
      <c r="E4212">
        <v>296998212</v>
      </c>
      <c r="F4212">
        <v>304847</v>
      </c>
      <c r="G4212" s="1">
        <f t="shared" si="263"/>
        <v>1.0264270547191039E-3</v>
      </c>
      <c r="H4212" t="s">
        <v>4</v>
      </c>
      <c r="I4212">
        <v>13</v>
      </c>
      <c r="J4212" t="s">
        <v>7</v>
      </c>
    </row>
    <row r="4213" spans="1:10" x14ac:dyDescent="0.25">
      <c r="A4213" t="str">
        <f t="shared" si="260"/>
        <v>2025</v>
      </c>
      <c r="B4213" t="str">
        <f t="shared" si="261"/>
        <v>06</v>
      </c>
      <c r="C4213" s="3">
        <f t="shared" si="262"/>
        <v>45809</v>
      </c>
      <c r="D4213">
        <v>202506</v>
      </c>
      <c r="E4213">
        <v>2189127747</v>
      </c>
      <c r="F4213">
        <v>12706808</v>
      </c>
      <c r="G4213" s="1">
        <f t="shared" si="263"/>
        <v>5.8045073054386713E-3</v>
      </c>
      <c r="H4213" t="s">
        <v>4</v>
      </c>
      <c r="I4213">
        <v>14</v>
      </c>
      <c r="J4213" t="s">
        <v>8</v>
      </c>
    </row>
    <row r="4214" spans="1:10" x14ac:dyDescent="0.25">
      <c r="A4214" t="str">
        <f t="shared" si="260"/>
        <v>2025</v>
      </c>
      <c r="B4214" t="str">
        <f t="shared" si="261"/>
        <v>06</v>
      </c>
      <c r="C4214" s="3">
        <f t="shared" si="262"/>
        <v>45809</v>
      </c>
      <c r="D4214">
        <v>202506</v>
      </c>
      <c r="E4214">
        <v>896575178</v>
      </c>
      <c r="F4214">
        <v>21356187</v>
      </c>
      <c r="G4214" s="1">
        <f t="shared" si="263"/>
        <v>2.381973929686463E-2</v>
      </c>
      <c r="H4214" t="s">
        <v>4</v>
      </c>
      <c r="I4214">
        <v>16</v>
      </c>
      <c r="J4214" t="s">
        <v>9</v>
      </c>
    </row>
    <row r="4215" spans="1:10" x14ac:dyDescent="0.25">
      <c r="A4215" t="str">
        <f t="shared" si="260"/>
        <v>2025</v>
      </c>
      <c r="B4215" t="str">
        <f t="shared" si="261"/>
        <v>06</v>
      </c>
      <c r="C4215" s="3">
        <f t="shared" si="262"/>
        <v>45809</v>
      </c>
      <c r="D4215">
        <v>202506</v>
      </c>
      <c r="E4215">
        <v>448124</v>
      </c>
      <c r="F4215">
        <v>1141</v>
      </c>
      <c r="G4215" s="1">
        <f t="shared" si="263"/>
        <v>2.5461702564468763E-3</v>
      </c>
      <c r="H4215" t="s">
        <v>4</v>
      </c>
      <c r="I4215">
        <v>17</v>
      </c>
      <c r="J4215" t="s">
        <v>10</v>
      </c>
    </row>
    <row r="4216" spans="1:10" x14ac:dyDescent="0.25">
      <c r="A4216" t="str">
        <f t="shared" si="260"/>
        <v>2025</v>
      </c>
      <c r="B4216" t="str">
        <f t="shared" si="261"/>
        <v>06</v>
      </c>
      <c r="C4216" s="3">
        <f t="shared" si="262"/>
        <v>45809</v>
      </c>
      <c r="D4216">
        <v>202506</v>
      </c>
      <c r="E4216">
        <v>1974698</v>
      </c>
      <c r="F4216">
        <v>159807</v>
      </c>
      <c r="G4216" s="1">
        <f t="shared" si="263"/>
        <v>8.0927311416733094E-2</v>
      </c>
      <c r="H4216" t="s">
        <v>4</v>
      </c>
      <c r="I4216">
        <v>21</v>
      </c>
      <c r="J4216" t="s">
        <v>11</v>
      </c>
    </row>
    <row r="4217" spans="1:10" x14ac:dyDescent="0.25">
      <c r="A4217" t="str">
        <f t="shared" si="260"/>
        <v>2025</v>
      </c>
      <c r="B4217" t="str">
        <f t="shared" si="261"/>
        <v>06</v>
      </c>
      <c r="C4217" s="3">
        <f t="shared" si="262"/>
        <v>45809</v>
      </c>
      <c r="D4217">
        <v>202506</v>
      </c>
      <c r="E4217">
        <v>26647794</v>
      </c>
      <c r="F4217">
        <v>93154</v>
      </c>
      <c r="G4217" s="1">
        <f t="shared" si="263"/>
        <v>3.4957490289815362E-3</v>
      </c>
      <c r="H4217" t="s">
        <v>4</v>
      </c>
      <c r="I4217">
        <v>22</v>
      </c>
      <c r="J4217" t="s">
        <v>12</v>
      </c>
    </row>
    <row r="4218" spans="1:10" x14ac:dyDescent="0.25">
      <c r="A4218" t="str">
        <f t="shared" si="260"/>
        <v>2025</v>
      </c>
      <c r="B4218" t="str">
        <f t="shared" si="261"/>
        <v>06</v>
      </c>
      <c r="C4218" s="3">
        <f t="shared" si="262"/>
        <v>45809</v>
      </c>
      <c r="D4218">
        <v>202506</v>
      </c>
      <c r="E4218">
        <v>4906936</v>
      </c>
      <c r="F4218">
        <v>31298</v>
      </c>
      <c r="G4218" s="1">
        <f t="shared" si="263"/>
        <v>6.3783183640463217E-3</v>
      </c>
      <c r="H4218" t="s">
        <v>4</v>
      </c>
      <c r="I4218">
        <v>24</v>
      </c>
      <c r="J4218" t="s">
        <v>13</v>
      </c>
    </row>
    <row r="4219" spans="1:10" x14ac:dyDescent="0.25">
      <c r="A4219" t="str">
        <f t="shared" si="260"/>
        <v>2025</v>
      </c>
      <c r="B4219" t="str">
        <f t="shared" si="261"/>
        <v>06</v>
      </c>
      <c r="C4219" s="3">
        <f t="shared" si="262"/>
        <v>45809</v>
      </c>
      <c r="D4219">
        <v>202506</v>
      </c>
      <c r="E4219">
        <v>72859531</v>
      </c>
      <c r="F4219">
        <v>160951</v>
      </c>
      <c r="G4219" s="1">
        <f t="shared" si="263"/>
        <v>2.2090589630614009E-3</v>
      </c>
      <c r="H4219" t="s">
        <v>14</v>
      </c>
      <c r="I4219">
        <v>31</v>
      </c>
      <c r="J4219" t="s">
        <v>15</v>
      </c>
    </row>
    <row r="4220" spans="1:10" x14ac:dyDescent="0.25">
      <c r="A4220" t="str">
        <f t="shared" si="260"/>
        <v>2025</v>
      </c>
      <c r="B4220" t="str">
        <f t="shared" si="261"/>
        <v>06</v>
      </c>
      <c r="C4220" s="3">
        <f t="shared" si="262"/>
        <v>45809</v>
      </c>
      <c r="D4220">
        <v>202506</v>
      </c>
      <c r="E4220">
        <v>5810725</v>
      </c>
      <c r="F4220">
        <v>49551</v>
      </c>
      <c r="G4220" s="1">
        <f t="shared" si="263"/>
        <v>8.5275073248174717E-3</v>
      </c>
      <c r="H4220" t="s">
        <v>14</v>
      </c>
      <c r="I4220">
        <v>32</v>
      </c>
      <c r="J4220" t="s">
        <v>16</v>
      </c>
    </row>
    <row r="4221" spans="1:10" x14ac:dyDescent="0.25">
      <c r="A4221" t="str">
        <f t="shared" si="260"/>
        <v>2025</v>
      </c>
      <c r="B4221" t="str">
        <f t="shared" si="261"/>
        <v>06</v>
      </c>
      <c r="C4221" s="3">
        <f t="shared" si="262"/>
        <v>45809</v>
      </c>
      <c r="D4221">
        <v>202506</v>
      </c>
      <c r="E4221">
        <v>172957</v>
      </c>
      <c r="F4221">
        <v>1017</v>
      </c>
      <c r="G4221" s="1">
        <f t="shared" si="263"/>
        <v>5.880074238105425E-3</v>
      </c>
      <c r="H4221" t="s">
        <v>17</v>
      </c>
      <c r="I4221">
        <v>51</v>
      </c>
      <c r="J4221" t="s">
        <v>18</v>
      </c>
    </row>
    <row r="4222" spans="1:10" x14ac:dyDescent="0.25">
      <c r="A4222" t="str">
        <f t="shared" si="260"/>
        <v>2025</v>
      </c>
      <c r="B4222" t="str">
        <f t="shared" si="261"/>
        <v>06</v>
      </c>
      <c r="C4222" s="3">
        <f t="shared" si="262"/>
        <v>45809</v>
      </c>
      <c r="D4222">
        <v>202506</v>
      </c>
      <c r="E4222">
        <v>40206</v>
      </c>
      <c r="F4222">
        <v>99</v>
      </c>
      <c r="G4222" s="1">
        <f t="shared" si="263"/>
        <v>2.4623190568571853E-3</v>
      </c>
      <c r="H4222" t="s">
        <v>17</v>
      </c>
      <c r="I4222">
        <v>52</v>
      </c>
      <c r="J4222" t="s">
        <v>19</v>
      </c>
    </row>
    <row r="4223" spans="1:10" x14ac:dyDescent="0.25">
      <c r="A4223" t="str">
        <f t="shared" si="260"/>
        <v>2025</v>
      </c>
      <c r="B4223" t="str">
        <f t="shared" si="261"/>
        <v>06</v>
      </c>
      <c r="C4223" s="3">
        <f t="shared" si="262"/>
        <v>45809</v>
      </c>
      <c r="D4223">
        <v>202506</v>
      </c>
      <c r="E4223">
        <v>6359994843</v>
      </c>
      <c r="F4223">
        <v>8818521</v>
      </c>
      <c r="G4223" s="1">
        <f t="shared" si="263"/>
        <v>1.3865610299520804E-3</v>
      </c>
      <c r="H4223" t="s">
        <v>17</v>
      </c>
      <c r="I4223">
        <v>61</v>
      </c>
      <c r="J4223" t="s">
        <v>20</v>
      </c>
    </row>
    <row r="4224" spans="1:10" x14ac:dyDescent="0.25">
      <c r="A4224" t="str">
        <f t="shared" si="260"/>
        <v>2025</v>
      </c>
      <c r="B4224" t="str">
        <f t="shared" si="261"/>
        <v>06</v>
      </c>
      <c r="C4224" s="3">
        <f t="shared" si="262"/>
        <v>45809</v>
      </c>
      <c r="D4224">
        <v>202506</v>
      </c>
      <c r="E4224">
        <v>932247</v>
      </c>
      <c r="F4224">
        <v>18849</v>
      </c>
      <c r="G4224" s="1">
        <f t="shared" si="263"/>
        <v>2.0218890487177753E-2</v>
      </c>
      <c r="H4224" t="s">
        <v>17</v>
      </c>
      <c r="I4224">
        <v>62</v>
      </c>
      <c r="J4224" t="s">
        <v>21</v>
      </c>
    </row>
    <row r="4225" spans="1:10" x14ac:dyDescent="0.25">
      <c r="A4225" t="str">
        <f t="shared" si="260"/>
        <v>2025</v>
      </c>
      <c r="B4225" t="str">
        <f t="shared" si="261"/>
        <v>06</v>
      </c>
      <c r="C4225" s="3">
        <f t="shared" si="262"/>
        <v>45809</v>
      </c>
      <c r="D4225">
        <v>202506</v>
      </c>
      <c r="E4225">
        <v>408929</v>
      </c>
      <c r="F4225">
        <v>20082</v>
      </c>
      <c r="G4225" s="1">
        <f t="shared" si="263"/>
        <v>4.9108769492992671E-2</v>
      </c>
      <c r="H4225" t="s">
        <v>17</v>
      </c>
      <c r="I4225">
        <v>71</v>
      </c>
      <c r="J4225" t="s">
        <v>22</v>
      </c>
    </row>
    <row r="4226" spans="1:10" x14ac:dyDescent="0.25">
      <c r="A4226" t="str">
        <f t="shared" si="260"/>
        <v>2025</v>
      </c>
      <c r="B4226" t="str">
        <f t="shared" si="261"/>
        <v>06</v>
      </c>
      <c r="C4226" s="3">
        <f t="shared" si="262"/>
        <v>45809</v>
      </c>
      <c r="D4226">
        <v>202506</v>
      </c>
      <c r="E4226">
        <v>234488443</v>
      </c>
      <c r="F4226">
        <v>5928</v>
      </c>
      <c r="G4226" s="1">
        <f t="shared" si="263"/>
        <v>2.5280563613960284E-5</v>
      </c>
      <c r="H4226" t="s">
        <v>17</v>
      </c>
      <c r="I4226">
        <v>72</v>
      </c>
      <c r="J4226" t="s">
        <v>23</v>
      </c>
    </row>
    <row r="4227" spans="1:10" x14ac:dyDescent="0.25">
      <c r="A4227" t="str">
        <f t="shared" ref="A4227:A4290" si="264">LEFT(D4227,4)</f>
        <v>2025</v>
      </c>
      <c r="B4227" t="str">
        <f t="shared" ref="B4227:B4290" si="265">RIGHT(D4227,2)</f>
        <v>06</v>
      </c>
      <c r="C4227" s="3">
        <f t="shared" ref="C4227:C4290" si="266">DATE(A4227,B4227,1)</f>
        <v>45809</v>
      </c>
      <c r="D4227">
        <v>202506</v>
      </c>
      <c r="E4227">
        <v>123352358</v>
      </c>
      <c r="F4227">
        <v>206616</v>
      </c>
      <c r="G4227" s="1">
        <f t="shared" ref="G4227:G4290" si="267">F4227/E4227</f>
        <v>1.675006488323474E-3</v>
      </c>
      <c r="H4227" t="s">
        <v>17</v>
      </c>
      <c r="I4227">
        <v>81</v>
      </c>
      <c r="J4227" t="s">
        <v>24</v>
      </c>
    </row>
    <row r="4228" spans="1:10" x14ac:dyDescent="0.25">
      <c r="A4228" t="str">
        <f t="shared" si="264"/>
        <v>2025</v>
      </c>
      <c r="B4228" t="str">
        <f t="shared" si="265"/>
        <v>06</v>
      </c>
      <c r="C4228" s="3">
        <f t="shared" si="266"/>
        <v>45809</v>
      </c>
      <c r="D4228">
        <v>202506</v>
      </c>
      <c r="E4228">
        <v>164147077</v>
      </c>
      <c r="F4228">
        <v>223081</v>
      </c>
      <c r="G4228" s="1">
        <f t="shared" si="267"/>
        <v>1.3590312058983543E-3</v>
      </c>
      <c r="H4228" t="s">
        <v>17</v>
      </c>
      <c r="I4228">
        <v>89</v>
      </c>
      <c r="J4228" t="s">
        <v>25</v>
      </c>
    </row>
    <row r="4229" spans="1:10" x14ac:dyDescent="0.25">
      <c r="A4229" t="str">
        <f t="shared" si="264"/>
        <v>2025</v>
      </c>
      <c r="B4229" t="str">
        <f t="shared" si="265"/>
        <v>06</v>
      </c>
      <c r="C4229" s="3">
        <f t="shared" si="266"/>
        <v>45809</v>
      </c>
      <c r="D4229">
        <v>202506</v>
      </c>
      <c r="E4229">
        <v>61107994</v>
      </c>
      <c r="F4229">
        <v>194509</v>
      </c>
      <c r="G4229" s="1">
        <f t="shared" si="267"/>
        <v>3.1830369034859824E-3</v>
      </c>
      <c r="H4229" t="s">
        <v>17</v>
      </c>
      <c r="I4229">
        <v>91</v>
      </c>
      <c r="J4229" t="s">
        <v>26</v>
      </c>
    </row>
    <row r="4230" spans="1:10" x14ac:dyDescent="0.25">
      <c r="A4230" t="str">
        <f t="shared" si="264"/>
        <v>2025</v>
      </c>
      <c r="B4230" t="str">
        <f t="shared" si="265"/>
        <v>06</v>
      </c>
      <c r="C4230" s="3">
        <f t="shared" si="266"/>
        <v>45809</v>
      </c>
      <c r="D4230">
        <v>202506</v>
      </c>
      <c r="E4230">
        <v>16834784</v>
      </c>
      <c r="F4230">
        <v>228592</v>
      </c>
      <c r="G4230" s="1">
        <f t="shared" si="267"/>
        <v>1.3578552596813835E-2</v>
      </c>
      <c r="H4230" t="s">
        <v>17</v>
      </c>
      <c r="I4230">
        <v>99</v>
      </c>
      <c r="J4230" t="s">
        <v>27</v>
      </c>
    </row>
    <row r="4231" spans="1:10" x14ac:dyDescent="0.25">
      <c r="A4231" t="str">
        <f t="shared" si="264"/>
        <v>2025</v>
      </c>
      <c r="B4231" t="str">
        <f t="shared" si="265"/>
        <v>06</v>
      </c>
      <c r="C4231" s="3">
        <f t="shared" si="266"/>
        <v>45809</v>
      </c>
      <c r="D4231">
        <v>202506</v>
      </c>
      <c r="E4231">
        <v>2212352264</v>
      </c>
      <c r="F4231">
        <v>15796655</v>
      </c>
      <c r="G4231" s="1">
        <f t="shared" si="267"/>
        <v>7.1402078489250934E-3</v>
      </c>
      <c r="H4231" t="s">
        <v>113</v>
      </c>
      <c r="I4231">
        <v>351</v>
      </c>
      <c r="J4231" t="s">
        <v>114</v>
      </c>
    </row>
    <row r="4232" spans="1:10" x14ac:dyDescent="0.25">
      <c r="A4232" t="str">
        <f t="shared" si="264"/>
        <v>2025</v>
      </c>
      <c r="B4232" t="str">
        <f t="shared" si="265"/>
        <v>06</v>
      </c>
      <c r="C4232" s="3">
        <f t="shared" si="266"/>
        <v>45809</v>
      </c>
      <c r="D4232">
        <v>202506</v>
      </c>
      <c r="E4232">
        <v>85343969</v>
      </c>
      <c r="F4232">
        <v>180</v>
      </c>
      <c r="G4232" s="1">
        <f t="shared" si="267"/>
        <v>2.1091121271849919E-6</v>
      </c>
      <c r="H4232" t="s">
        <v>113</v>
      </c>
      <c r="I4232">
        <v>352</v>
      </c>
      <c r="J4232" t="s">
        <v>115</v>
      </c>
    </row>
    <row r="4233" spans="1:10" x14ac:dyDescent="0.25">
      <c r="A4233" t="str">
        <f t="shared" si="264"/>
        <v>2025</v>
      </c>
      <c r="B4233" t="str">
        <f t="shared" si="265"/>
        <v>06</v>
      </c>
      <c r="C4233" s="3">
        <f t="shared" si="266"/>
        <v>45809</v>
      </c>
      <c r="D4233">
        <v>202506</v>
      </c>
      <c r="E4233">
        <v>399640</v>
      </c>
      <c r="F4233">
        <v>2247</v>
      </c>
      <c r="G4233" s="1">
        <f t="shared" si="267"/>
        <v>5.6225603042738461E-3</v>
      </c>
      <c r="H4233" t="s">
        <v>113</v>
      </c>
      <c r="I4233">
        <v>353</v>
      </c>
      <c r="J4233" t="s">
        <v>116</v>
      </c>
    </row>
    <row r="4234" spans="1:10" x14ac:dyDescent="0.25">
      <c r="A4234" t="str">
        <f t="shared" si="264"/>
        <v>2025</v>
      </c>
      <c r="B4234" t="str">
        <f t="shared" si="265"/>
        <v>06</v>
      </c>
      <c r="C4234" s="3">
        <f t="shared" si="266"/>
        <v>45809</v>
      </c>
      <c r="D4234">
        <v>202506</v>
      </c>
      <c r="E4234">
        <v>19724652</v>
      </c>
      <c r="F4234">
        <v>49317</v>
      </c>
      <c r="G4234" s="1">
        <f t="shared" si="267"/>
        <v>2.5002722481491687E-3</v>
      </c>
      <c r="H4234" t="s">
        <v>113</v>
      </c>
      <c r="I4234">
        <v>360</v>
      </c>
      <c r="J4234" t="s">
        <v>117</v>
      </c>
    </row>
    <row r="4235" spans="1:10" x14ac:dyDescent="0.25">
      <c r="A4235" t="str">
        <f t="shared" si="264"/>
        <v>2025</v>
      </c>
      <c r="B4235" t="str">
        <f t="shared" si="265"/>
        <v>06</v>
      </c>
      <c r="C4235" s="3">
        <f t="shared" si="266"/>
        <v>45809</v>
      </c>
      <c r="D4235">
        <v>202506</v>
      </c>
      <c r="E4235">
        <v>5723941</v>
      </c>
      <c r="F4235">
        <v>48802</v>
      </c>
      <c r="G4235" s="1">
        <f t="shared" si="267"/>
        <v>8.525943925697348E-3</v>
      </c>
      <c r="H4235" t="s">
        <v>113</v>
      </c>
      <c r="I4235">
        <v>370</v>
      </c>
      <c r="J4235" t="s">
        <v>118</v>
      </c>
    </row>
    <row r="4236" spans="1:10" x14ac:dyDescent="0.25">
      <c r="A4236" t="str">
        <f t="shared" si="264"/>
        <v>2025</v>
      </c>
      <c r="B4236" t="str">
        <f t="shared" si="265"/>
        <v>06</v>
      </c>
      <c r="C4236" s="3">
        <f t="shared" si="266"/>
        <v>45809</v>
      </c>
      <c r="D4236">
        <v>202506</v>
      </c>
      <c r="E4236">
        <v>184580679</v>
      </c>
      <c r="F4236">
        <v>382798</v>
      </c>
      <c r="G4236" s="1">
        <f t="shared" si="267"/>
        <v>2.073879032593655E-3</v>
      </c>
      <c r="H4236" t="s">
        <v>113</v>
      </c>
      <c r="I4236">
        <v>381</v>
      </c>
      <c r="J4236" t="s">
        <v>119</v>
      </c>
    </row>
    <row r="4237" spans="1:10" x14ac:dyDescent="0.25">
      <c r="A4237" t="str">
        <f t="shared" si="264"/>
        <v>2025</v>
      </c>
      <c r="B4237" t="str">
        <f t="shared" si="265"/>
        <v>06</v>
      </c>
      <c r="C4237" s="3">
        <f t="shared" si="266"/>
        <v>45809</v>
      </c>
      <c r="D4237">
        <v>202506</v>
      </c>
      <c r="E4237">
        <v>29115293</v>
      </c>
      <c r="F4237">
        <v>86164</v>
      </c>
      <c r="G4237" s="1">
        <f t="shared" si="267"/>
        <v>2.9594069343557698E-3</v>
      </c>
      <c r="H4237" t="s">
        <v>113</v>
      </c>
      <c r="I4237">
        <v>382</v>
      </c>
      <c r="J4237" t="s">
        <v>120</v>
      </c>
    </row>
    <row r="4238" spans="1:10" x14ac:dyDescent="0.25">
      <c r="A4238" t="str">
        <f t="shared" si="264"/>
        <v>2025</v>
      </c>
      <c r="B4238" t="str">
        <f t="shared" si="265"/>
        <v>06</v>
      </c>
      <c r="C4238" s="3">
        <f t="shared" si="266"/>
        <v>45809</v>
      </c>
      <c r="D4238">
        <v>202506</v>
      </c>
      <c r="E4238">
        <v>1782367</v>
      </c>
      <c r="F4238">
        <v>27907</v>
      </c>
      <c r="G4238" s="1">
        <f t="shared" si="267"/>
        <v>1.5657269238041324E-2</v>
      </c>
      <c r="H4238" t="s">
        <v>113</v>
      </c>
      <c r="I4238">
        <v>390</v>
      </c>
      <c r="J4238" t="s">
        <v>121</v>
      </c>
    </row>
    <row r="4239" spans="1:10" x14ac:dyDescent="0.25">
      <c r="A4239" t="str">
        <f t="shared" si="264"/>
        <v>2025</v>
      </c>
      <c r="B4239" t="str">
        <f t="shared" si="265"/>
        <v>06</v>
      </c>
      <c r="C4239" s="3">
        <f t="shared" si="266"/>
        <v>45809</v>
      </c>
      <c r="D4239">
        <v>202506</v>
      </c>
      <c r="E4239">
        <v>227350143</v>
      </c>
      <c r="F4239">
        <v>14432195</v>
      </c>
      <c r="G4239" s="1">
        <f t="shared" si="267"/>
        <v>6.3480034846514266E-2</v>
      </c>
      <c r="H4239" t="s">
        <v>122</v>
      </c>
      <c r="I4239">
        <v>410</v>
      </c>
      <c r="J4239" t="s">
        <v>123</v>
      </c>
    </row>
    <row r="4240" spans="1:10" x14ac:dyDescent="0.25">
      <c r="A4240" t="str">
        <f t="shared" si="264"/>
        <v>2025</v>
      </c>
      <c r="B4240" t="str">
        <f t="shared" si="265"/>
        <v>06</v>
      </c>
      <c r="C4240" s="3">
        <f t="shared" si="266"/>
        <v>45809</v>
      </c>
      <c r="D4240">
        <v>202506</v>
      </c>
      <c r="E4240">
        <v>257195209</v>
      </c>
      <c r="F4240">
        <v>10005788</v>
      </c>
      <c r="G4240" s="1">
        <f t="shared" si="267"/>
        <v>3.8903477397201437E-2</v>
      </c>
      <c r="H4240" t="s">
        <v>122</v>
      </c>
      <c r="I4240">
        <v>421</v>
      </c>
      <c r="J4240" t="s">
        <v>124</v>
      </c>
    </row>
    <row r="4241" spans="1:10" x14ac:dyDescent="0.25">
      <c r="A4241" t="str">
        <f t="shared" si="264"/>
        <v>2025</v>
      </c>
      <c r="B4241" t="str">
        <f t="shared" si="265"/>
        <v>06</v>
      </c>
      <c r="C4241" s="3">
        <f t="shared" si="266"/>
        <v>45809</v>
      </c>
      <c r="D4241">
        <v>202506</v>
      </c>
      <c r="E4241">
        <v>91282088</v>
      </c>
      <c r="F4241">
        <v>15352740</v>
      </c>
      <c r="G4241" s="1">
        <f t="shared" si="267"/>
        <v>0.16819006155950333</v>
      </c>
      <c r="H4241" t="s">
        <v>122</v>
      </c>
      <c r="I4241">
        <v>422</v>
      </c>
      <c r="J4241" t="s">
        <v>125</v>
      </c>
    </row>
    <row r="4242" spans="1:10" x14ac:dyDescent="0.25">
      <c r="A4242" t="str">
        <f t="shared" si="264"/>
        <v>2025</v>
      </c>
      <c r="B4242" t="str">
        <f t="shared" si="265"/>
        <v>06</v>
      </c>
      <c r="C4242" s="3">
        <f t="shared" si="266"/>
        <v>45809</v>
      </c>
      <c r="D4242">
        <v>202506</v>
      </c>
      <c r="E4242">
        <v>728878858</v>
      </c>
      <c r="F4242">
        <v>18165302</v>
      </c>
      <c r="G4242" s="1">
        <f t="shared" si="267"/>
        <v>2.4922251208993086E-2</v>
      </c>
      <c r="H4242" t="s">
        <v>122</v>
      </c>
      <c r="I4242">
        <v>429</v>
      </c>
      <c r="J4242" t="s">
        <v>126</v>
      </c>
    </row>
    <row r="4243" spans="1:10" x14ac:dyDescent="0.25">
      <c r="A4243" t="str">
        <f t="shared" si="264"/>
        <v>2025</v>
      </c>
      <c r="B4243" t="str">
        <f t="shared" si="265"/>
        <v>06</v>
      </c>
      <c r="C4243" s="3">
        <f t="shared" si="266"/>
        <v>45809</v>
      </c>
      <c r="D4243">
        <v>202506</v>
      </c>
      <c r="E4243">
        <v>135913792</v>
      </c>
      <c r="F4243">
        <v>558228</v>
      </c>
      <c r="G4243" s="1">
        <f t="shared" si="267"/>
        <v>4.1072211420604028E-3</v>
      </c>
      <c r="H4243" t="s">
        <v>122</v>
      </c>
      <c r="I4243">
        <v>431</v>
      </c>
      <c r="J4243" t="s">
        <v>127</v>
      </c>
    </row>
    <row r="4244" spans="1:10" x14ac:dyDescent="0.25">
      <c r="A4244" t="str">
        <f t="shared" si="264"/>
        <v>2025</v>
      </c>
      <c r="B4244" t="str">
        <f t="shared" si="265"/>
        <v>06</v>
      </c>
      <c r="C4244" s="3">
        <f t="shared" si="266"/>
        <v>45809</v>
      </c>
      <c r="D4244">
        <v>202506</v>
      </c>
      <c r="E4244">
        <v>267502656</v>
      </c>
      <c r="F4244">
        <v>7512311</v>
      </c>
      <c r="G4244" s="1">
        <f t="shared" si="267"/>
        <v>2.8083126770898303E-2</v>
      </c>
      <c r="H4244" t="s">
        <v>122</v>
      </c>
      <c r="I4244">
        <v>432</v>
      </c>
      <c r="J4244" t="s">
        <v>128</v>
      </c>
    </row>
    <row r="4245" spans="1:10" x14ac:dyDescent="0.25">
      <c r="A4245" t="str">
        <f t="shared" si="264"/>
        <v>2025</v>
      </c>
      <c r="B4245" t="str">
        <f t="shared" si="265"/>
        <v>06</v>
      </c>
      <c r="C4245" s="3">
        <f t="shared" si="266"/>
        <v>45809</v>
      </c>
      <c r="D4245">
        <v>202506</v>
      </c>
      <c r="E4245">
        <v>5713141</v>
      </c>
      <c r="F4245">
        <v>391909</v>
      </c>
      <c r="G4245" s="1">
        <f t="shared" si="267"/>
        <v>6.8597816857662017E-2</v>
      </c>
      <c r="H4245" t="s">
        <v>122</v>
      </c>
      <c r="I4245">
        <v>433</v>
      </c>
      <c r="J4245" t="s">
        <v>129</v>
      </c>
    </row>
    <row r="4246" spans="1:10" x14ac:dyDescent="0.25">
      <c r="A4246" t="str">
        <f t="shared" si="264"/>
        <v>2025</v>
      </c>
      <c r="B4246" t="str">
        <f t="shared" si="265"/>
        <v>06</v>
      </c>
      <c r="C4246" s="3">
        <f t="shared" si="266"/>
        <v>45809</v>
      </c>
      <c r="D4246">
        <v>202506</v>
      </c>
      <c r="E4246">
        <v>22846517</v>
      </c>
      <c r="F4246">
        <v>393443</v>
      </c>
      <c r="G4246" s="1">
        <f t="shared" si="267"/>
        <v>1.7221137033710653E-2</v>
      </c>
      <c r="H4246" t="s">
        <v>122</v>
      </c>
      <c r="I4246">
        <v>439</v>
      </c>
      <c r="J4246" t="s">
        <v>130</v>
      </c>
    </row>
    <row r="4247" spans="1:10" x14ac:dyDescent="0.25">
      <c r="A4247" t="str">
        <f t="shared" si="264"/>
        <v>2025</v>
      </c>
      <c r="B4247" t="str">
        <f t="shared" si="265"/>
        <v>06</v>
      </c>
      <c r="C4247" s="3">
        <f t="shared" si="266"/>
        <v>45809</v>
      </c>
      <c r="D4247">
        <v>202506</v>
      </c>
      <c r="E4247">
        <v>1945280498</v>
      </c>
      <c r="F4247">
        <v>948616</v>
      </c>
      <c r="G4247" s="1">
        <f t="shared" si="267"/>
        <v>4.8764998208500007E-4</v>
      </c>
      <c r="H4247" t="s">
        <v>131</v>
      </c>
      <c r="I4247">
        <v>451</v>
      </c>
      <c r="J4247" t="s">
        <v>132</v>
      </c>
    </row>
    <row r="4248" spans="1:10" x14ac:dyDescent="0.25">
      <c r="A4248" t="str">
        <f t="shared" si="264"/>
        <v>2025</v>
      </c>
      <c r="B4248" t="str">
        <f t="shared" si="265"/>
        <v>06</v>
      </c>
      <c r="C4248" s="3">
        <f t="shared" si="266"/>
        <v>45809</v>
      </c>
      <c r="D4248">
        <v>202506</v>
      </c>
      <c r="E4248">
        <v>124013924</v>
      </c>
      <c r="F4248">
        <v>3167639</v>
      </c>
      <c r="G4248" s="1">
        <f t="shared" si="267"/>
        <v>2.5542607618802546E-2</v>
      </c>
      <c r="H4248" t="s">
        <v>131</v>
      </c>
      <c r="I4248">
        <v>452</v>
      </c>
      <c r="J4248" t="s">
        <v>133</v>
      </c>
    </row>
    <row r="4249" spans="1:10" x14ac:dyDescent="0.25">
      <c r="A4249" t="str">
        <f t="shared" si="264"/>
        <v>2025</v>
      </c>
      <c r="B4249" t="str">
        <f t="shared" si="265"/>
        <v>06</v>
      </c>
      <c r="C4249" s="3">
        <f t="shared" si="266"/>
        <v>45809</v>
      </c>
      <c r="D4249">
        <v>202506</v>
      </c>
      <c r="E4249">
        <v>369597732</v>
      </c>
      <c r="F4249">
        <v>3072217</v>
      </c>
      <c r="G4249" s="1">
        <f t="shared" si="267"/>
        <v>8.3123264403581355E-3</v>
      </c>
      <c r="H4249" t="s">
        <v>131</v>
      </c>
      <c r="I4249">
        <v>453</v>
      </c>
      <c r="J4249" t="s">
        <v>134</v>
      </c>
    </row>
    <row r="4250" spans="1:10" x14ac:dyDescent="0.25">
      <c r="A4250" t="str">
        <f t="shared" si="264"/>
        <v>2025</v>
      </c>
      <c r="B4250" t="str">
        <f t="shared" si="265"/>
        <v>06</v>
      </c>
      <c r="C4250" s="3">
        <f t="shared" si="266"/>
        <v>45809</v>
      </c>
      <c r="D4250">
        <v>202506</v>
      </c>
      <c r="E4250">
        <v>68545086</v>
      </c>
      <c r="F4250">
        <v>359763</v>
      </c>
      <c r="G4250" s="1">
        <f t="shared" si="267"/>
        <v>5.2485600499501892E-3</v>
      </c>
      <c r="H4250" t="s">
        <v>131</v>
      </c>
      <c r="I4250">
        <v>454</v>
      </c>
      <c r="J4250" t="s">
        <v>135</v>
      </c>
    </row>
    <row r="4251" spans="1:10" x14ac:dyDescent="0.25">
      <c r="A4251" t="str">
        <f t="shared" si="264"/>
        <v>2025</v>
      </c>
      <c r="B4251" t="str">
        <f t="shared" si="265"/>
        <v>06</v>
      </c>
      <c r="C4251" s="3">
        <f t="shared" si="266"/>
        <v>45809</v>
      </c>
      <c r="D4251">
        <v>202506</v>
      </c>
      <c r="E4251">
        <v>1964639072</v>
      </c>
      <c r="F4251">
        <v>35960127</v>
      </c>
      <c r="G4251" s="1">
        <f t="shared" si="267"/>
        <v>1.8303681074301671E-2</v>
      </c>
      <c r="H4251" t="s">
        <v>131</v>
      </c>
      <c r="I4251">
        <v>461</v>
      </c>
      <c r="J4251" t="s">
        <v>136</v>
      </c>
    </row>
    <row r="4252" spans="1:10" x14ac:dyDescent="0.25">
      <c r="A4252" t="str">
        <f t="shared" si="264"/>
        <v>2025</v>
      </c>
      <c r="B4252" t="str">
        <f t="shared" si="265"/>
        <v>06</v>
      </c>
      <c r="C4252" s="3">
        <f t="shared" si="266"/>
        <v>45809</v>
      </c>
      <c r="D4252">
        <v>202506</v>
      </c>
      <c r="E4252">
        <v>173039987</v>
      </c>
      <c r="F4252">
        <v>2827444</v>
      </c>
      <c r="G4252" s="1">
        <f t="shared" si="267"/>
        <v>1.633983016884993E-2</v>
      </c>
      <c r="H4252" t="s">
        <v>131</v>
      </c>
      <c r="I4252">
        <v>462</v>
      </c>
      <c r="J4252" t="s">
        <v>137</v>
      </c>
    </row>
    <row r="4253" spans="1:10" x14ac:dyDescent="0.25">
      <c r="A4253" t="str">
        <f t="shared" si="264"/>
        <v>2025</v>
      </c>
      <c r="B4253" t="str">
        <f t="shared" si="265"/>
        <v>06</v>
      </c>
      <c r="C4253" s="3">
        <f t="shared" si="266"/>
        <v>45809</v>
      </c>
      <c r="D4253">
        <v>202506</v>
      </c>
      <c r="E4253">
        <v>709436053</v>
      </c>
      <c r="F4253">
        <v>19259584</v>
      </c>
      <c r="G4253" s="1">
        <f t="shared" si="267"/>
        <v>2.7147737866657307E-2</v>
      </c>
      <c r="H4253" t="s">
        <v>131</v>
      </c>
      <c r="I4253">
        <v>463</v>
      </c>
      <c r="J4253" t="s">
        <v>138</v>
      </c>
    </row>
    <row r="4254" spans="1:10" x14ac:dyDescent="0.25">
      <c r="A4254" t="str">
        <f t="shared" si="264"/>
        <v>2025</v>
      </c>
      <c r="B4254" t="str">
        <f t="shared" si="265"/>
        <v>06</v>
      </c>
      <c r="C4254" s="3">
        <f t="shared" si="266"/>
        <v>45809</v>
      </c>
      <c r="D4254">
        <v>202506</v>
      </c>
      <c r="E4254">
        <v>853287609</v>
      </c>
      <c r="F4254">
        <v>6544637</v>
      </c>
      <c r="G4254" s="1">
        <f t="shared" si="267"/>
        <v>7.6699074625845177E-3</v>
      </c>
      <c r="H4254" t="s">
        <v>131</v>
      </c>
      <c r="I4254">
        <v>464</v>
      </c>
      <c r="J4254" t="s">
        <v>139</v>
      </c>
    </row>
    <row r="4255" spans="1:10" x14ac:dyDescent="0.25">
      <c r="A4255" t="str">
        <f t="shared" si="264"/>
        <v>2025</v>
      </c>
      <c r="B4255" t="str">
        <f t="shared" si="265"/>
        <v>06</v>
      </c>
      <c r="C4255" s="3">
        <f t="shared" si="266"/>
        <v>45809</v>
      </c>
      <c r="D4255">
        <v>202506</v>
      </c>
      <c r="E4255">
        <v>846939864</v>
      </c>
      <c r="F4255">
        <v>3360188</v>
      </c>
      <c r="G4255" s="1">
        <f t="shared" si="267"/>
        <v>3.9674457925858121E-3</v>
      </c>
      <c r="H4255" t="s">
        <v>131</v>
      </c>
      <c r="I4255">
        <v>465</v>
      </c>
      <c r="J4255" t="s">
        <v>140</v>
      </c>
    </row>
    <row r="4256" spans="1:10" x14ac:dyDescent="0.25">
      <c r="A4256" t="str">
        <f t="shared" si="264"/>
        <v>2025</v>
      </c>
      <c r="B4256" t="str">
        <f t="shared" si="265"/>
        <v>06</v>
      </c>
      <c r="C4256" s="3">
        <f t="shared" si="266"/>
        <v>45809</v>
      </c>
      <c r="D4256">
        <v>202506</v>
      </c>
      <c r="E4256">
        <v>1700986125</v>
      </c>
      <c r="F4256">
        <v>22180891</v>
      </c>
      <c r="G4256" s="1">
        <f t="shared" si="267"/>
        <v>1.3040018771464112E-2</v>
      </c>
      <c r="H4256" t="s">
        <v>131</v>
      </c>
      <c r="I4256">
        <v>466</v>
      </c>
      <c r="J4256" t="s">
        <v>141</v>
      </c>
    </row>
    <row r="4257" spans="1:10" x14ac:dyDescent="0.25">
      <c r="A4257" t="str">
        <f t="shared" si="264"/>
        <v>2025</v>
      </c>
      <c r="B4257" t="str">
        <f t="shared" si="265"/>
        <v>06</v>
      </c>
      <c r="C4257" s="3">
        <f t="shared" si="266"/>
        <v>45809</v>
      </c>
      <c r="D4257">
        <v>202506</v>
      </c>
      <c r="E4257">
        <v>311788105</v>
      </c>
      <c r="F4257">
        <v>2148134</v>
      </c>
      <c r="G4257" s="1">
        <f t="shared" si="267"/>
        <v>6.8897240322878901E-3</v>
      </c>
      <c r="H4257" t="s">
        <v>131</v>
      </c>
      <c r="I4257">
        <v>469</v>
      </c>
      <c r="J4257" t="s">
        <v>142</v>
      </c>
    </row>
    <row r="4258" spans="1:10" x14ac:dyDescent="0.25">
      <c r="A4258" t="str">
        <f t="shared" si="264"/>
        <v>2025</v>
      </c>
      <c r="B4258" t="str">
        <f t="shared" si="265"/>
        <v>06</v>
      </c>
      <c r="C4258" s="3">
        <f t="shared" si="266"/>
        <v>45809</v>
      </c>
      <c r="D4258">
        <v>202506</v>
      </c>
      <c r="E4258">
        <v>591159494</v>
      </c>
      <c r="F4258">
        <v>5855127</v>
      </c>
      <c r="G4258" s="1">
        <f t="shared" si="267"/>
        <v>9.9044793485123326E-3</v>
      </c>
      <c r="H4258" t="s">
        <v>131</v>
      </c>
      <c r="I4258">
        <v>471</v>
      </c>
      <c r="J4258" t="s">
        <v>143</v>
      </c>
    </row>
    <row r="4259" spans="1:10" x14ac:dyDescent="0.25">
      <c r="A4259" t="str">
        <f t="shared" si="264"/>
        <v>2025</v>
      </c>
      <c r="B4259" t="str">
        <f t="shared" si="265"/>
        <v>06</v>
      </c>
      <c r="C4259" s="3">
        <f t="shared" si="266"/>
        <v>45809</v>
      </c>
      <c r="D4259">
        <v>202506</v>
      </c>
      <c r="E4259">
        <v>507049068</v>
      </c>
      <c r="F4259">
        <v>19676180</v>
      </c>
      <c r="G4259" s="1">
        <f t="shared" si="267"/>
        <v>3.8805277914444367E-2</v>
      </c>
      <c r="H4259" t="s">
        <v>131</v>
      </c>
      <c r="I4259">
        <v>472</v>
      </c>
      <c r="J4259" t="s">
        <v>144</v>
      </c>
    </row>
    <row r="4260" spans="1:10" x14ac:dyDescent="0.25">
      <c r="A4260" t="str">
        <f t="shared" si="264"/>
        <v>2025</v>
      </c>
      <c r="B4260" t="str">
        <f t="shared" si="265"/>
        <v>06</v>
      </c>
      <c r="C4260" s="3">
        <f t="shared" si="266"/>
        <v>45809</v>
      </c>
      <c r="D4260">
        <v>202506</v>
      </c>
      <c r="E4260">
        <v>351539236</v>
      </c>
      <c r="F4260">
        <v>1494225</v>
      </c>
      <c r="G4260" s="1">
        <f t="shared" si="267"/>
        <v>4.2505212704052183E-3</v>
      </c>
      <c r="H4260" t="s">
        <v>131</v>
      </c>
      <c r="I4260">
        <v>473</v>
      </c>
      <c r="J4260" t="s">
        <v>145</v>
      </c>
    </row>
    <row r="4261" spans="1:10" x14ac:dyDescent="0.25">
      <c r="A4261" t="str">
        <f t="shared" si="264"/>
        <v>2025</v>
      </c>
      <c r="B4261" t="str">
        <f t="shared" si="265"/>
        <v>06</v>
      </c>
      <c r="C4261" s="3">
        <f t="shared" si="266"/>
        <v>45809</v>
      </c>
      <c r="D4261">
        <v>202506</v>
      </c>
      <c r="E4261">
        <v>23266628</v>
      </c>
      <c r="F4261">
        <v>559369</v>
      </c>
      <c r="G4261" s="1">
        <f t="shared" si="267"/>
        <v>2.4041687519136851E-2</v>
      </c>
      <c r="H4261" t="s">
        <v>131</v>
      </c>
      <c r="I4261">
        <v>474</v>
      </c>
      <c r="J4261" t="s">
        <v>146</v>
      </c>
    </row>
    <row r="4262" spans="1:10" x14ac:dyDescent="0.25">
      <c r="A4262" t="str">
        <f t="shared" si="264"/>
        <v>2025</v>
      </c>
      <c r="B4262" t="str">
        <f t="shared" si="265"/>
        <v>06</v>
      </c>
      <c r="C4262" s="3">
        <f t="shared" si="266"/>
        <v>45809</v>
      </c>
      <c r="D4262">
        <v>202506</v>
      </c>
      <c r="E4262">
        <v>1045999351</v>
      </c>
      <c r="F4262">
        <v>14572559</v>
      </c>
      <c r="G4262" s="1">
        <f t="shared" si="267"/>
        <v>1.3931709408871326E-2</v>
      </c>
      <c r="H4262" t="s">
        <v>131</v>
      </c>
      <c r="I4262">
        <v>475</v>
      </c>
      <c r="J4262" t="s">
        <v>147</v>
      </c>
    </row>
    <row r="4263" spans="1:10" x14ac:dyDescent="0.25">
      <c r="A4263" t="str">
        <f t="shared" si="264"/>
        <v>2025</v>
      </c>
      <c r="B4263" t="str">
        <f t="shared" si="265"/>
        <v>06</v>
      </c>
      <c r="C4263" s="3">
        <f t="shared" si="266"/>
        <v>45809</v>
      </c>
      <c r="D4263">
        <v>202506</v>
      </c>
      <c r="E4263">
        <v>31849589</v>
      </c>
      <c r="F4263">
        <v>658669</v>
      </c>
      <c r="G4263" s="1">
        <f t="shared" si="267"/>
        <v>2.0680612236471874E-2</v>
      </c>
      <c r="H4263" t="s">
        <v>131</v>
      </c>
      <c r="I4263">
        <v>476</v>
      </c>
      <c r="J4263" t="s">
        <v>148</v>
      </c>
    </row>
    <row r="4264" spans="1:10" x14ac:dyDescent="0.25">
      <c r="A4264" t="str">
        <f t="shared" si="264"/>
        <v>2025</v>
      </c>
      <c r="B4264" t="str">
        <f t="shared" si="265"/>
        <v>06</v>
      </c>
      <c r="C4264" s="3">
        <f t="shared" si="266"/>
        <v>45809</v>
      </c>
      <c r="D4264">
        <v>202506</v>
      </c>
      <c r="E4264">
        <v>907869621</v>
      </c>
      <c r="F4264">
        <v>10716518</v>
      </c>
      <c r="G4264" s="1">
        <f t="shared" si="267"/>
        <v>1.1804027530071964E-2</v>
      </c>
      <c r="H4264" t="s">
        <v>131</v>
      </c>
      <c r="I4264">
        <v>477</v>
      </c>
      <c r="J4264" t="s">
        <v>149</v>
      </c>
    </row>
    <row r="4265" spans="1:10" x14ac:dyDescent="0.25">
      <c r="A4265" t="str">
        <f t="shared" si="264"/>
        <v>2025</v>
      </c>
      <c r="B4265" t="str">
        <f t="shared" si="265"/>
        <v>06</v>
      </c>
      <c r="C4265" s="3">
        <f t="shared" si="266"/>
        <v>45809</v>
      </c>
      <c r="D4265">
        <v>202506</v>
      </c>
      <c r="E4265">
        <v>5912115</v>
      </c>
      <c r="F4265">
        <v>387147</v>
      </c>
      <c r="G4265" s="1">
        <f t="shared" si="267"/>
        <v>6.5483672086892764E-2</v>
      </c>
      <c r="H4265" t="s">
        <v>131</v>
      </c>
      <c r="I4265">
        <v>478</v>
      </c>
      <c r="J4265" t="s">
        <v>150</v>
      </c>
    </row>
    <row r="4266" spans="1:10" x14ac:dyDescent="0.25">
      <c r="A4266" t="str">
        <f t="shared" si="264"/>
        <v>2025</v>
      </c>
      <c r="B4266" t="str">
        <f t="shared" si="265"/>
        <v>06</v>
      </c>
      <c r="C4266" s="3">
        <f t="shared" si="266"/>
        <v>45809</v>
      </c>
      <c r="D4266">
        <v>202506</v>
      </c>
      <c r="E4266">
        <v>47839243</v>
      </c>
      <c r="F4266">
        <v>1025942</v>
      </c>
      <c r="G4266" s="1">
        <f t="shared" si="267"/>
        <v>2.1445615266111131E-2</v>
      </c>
      <c r="H4266" t="s">
        <v>131</v>
      </c>
      <c r="I4266">
        <v>479</v>
      </c>
      <c r="J4266" t="s">
        <v>151</v>
      </c>
    </row>
    <row r="4267" spans="1:10" x14ac:dyDescent="0.25">
      <c r="A4267" t="str">
        <f t="shared" si="264"/>
        <v>2025</v>
      </c>
      <c r="B4267" t="str">
        <f t="shared" si="265"/>
        <v>06</v>
      </c>
      <c r="C4267" s="3">
        <f t="shared" si="266"/>
        <v>45809</v>
      </c>
      <c r="D4267">
        <v>202506</v>
      </c>
      <c r="E4267">
        <v>39623939</v>
      </c>
      <c r="F4267">
        <v>39686</v>
      </c>
      <c r="G4267" s="1">
        <f t="shared" si="267"/>
        <v>1.0015662501398461E-3</v>
      </c>
      <c r="H4267" t="s">
        <v>152</v>
      </c>
      <c r="I4267">
        <v>491</v>
      </c>
      <c r="J4267" t="s">
        <v>153</v>
      </c>
    </row>
    <row r="4268" spans="1:10" x14ac:dyDescent="0.25">
      <c r="A4268" t="str">
        <f t="shared" si="264"/>
        <v>2025</v>
      </c>
      <c r="B4268" t="str">
        <f t="shared" si="265"/>
        <v>06</v>
      </c>
      <c r="C4268" s="3">
        <f t="shared" si="266"/>
        <v>45809</v>
      </c>
      <c r="D4268">
        <v>202506</v>
      </c>
      <c r="E4268">
        <v>2364489461</v>
      </c>
      <c r="F4268">
        <v>19615128</v>
      </c>
      <c r="G4268" s="1">
        <f t="shared" si="267"/>
        <v>8.2957138627736942E-3</v>
      </c>
      <c r="H4268" t="s">
        <v>152</v>
      </c>
      <c r="I4268">
        <v>492</v>
      </c>
      <c r="J4268" t="s">
        <v>154</v>
      </c>
    </row>
    <row r="4269" spans="1:10" x14ac:dyDescent="0.25">
      <c r="A4269" t="str">
        <f t="shared" si="264"/>
        <v>2025</v>
      </c>
      <c r="B4269" t="str">
        <f t="shared" si="265"/>
        <v>06</v>
      </c>
      <c r="C4269" s="3">
        <f t="shared" si="266"/>
        <v>45809</v>
      </c>
      <c r="D4269">
        <v>202506</v>
      </c>
      <c r="E4269">
        <v>72025008</v>
      </c>
      <c r="F4269">
        <v>234</v>
      </c>
      <c r="G4269" s="1">
        <f t="shared" si="267"/>
        <v>3.2488715586119753E-6</v>
      </c>
      <c r="H4269" t="s">
        <v>152</v>
      </c>
      <c r="I4269">
        <v>493</v>
      </c>
      <c r="J4269" t="s">
        <v>155</v>
      </c>
    </row>
    <row r="4270" spans="1:10" x14ac:dyDescent="0.25">
      <c r="A4270" t="str">
        <f t="shared" si="264"/>
        <v>2025</v>
      </c>
      <c r="B4270" t="str">
        <f t="shared" si="265"/>
        <v>06</v>
      </c>
      <c r="C4270" s="3">
        <f t="shared" si="266"/>
        <v>45809</v>
      </c>
      <c r="D4270">
        <v>202506</v>
      </c>
      <c r="E4270">
        <v>9780198</v>
      </c>
      <c r="F4270">
        <v>49091</v>
      </c>
      <c r="G4270" s="1">
        <f t="shared" si="267"/>
        <v>5.0194280320296171E-3</v>
      </c>
      <c r="H4270" t="s">
        <v>152</v>
      </c>
      <c r="I4270">
        <v>501</v>
      </c>
      <c r="J4270" t="s">
        <v>156</v>
      </c>
    </row>
    <row r="4271" spans="1:10" x14ac:dyDescent="0.25">
      <c r="A4271" t="str">
        <f t="shared" si="264"/>
        <v>2025</v>
      </c>
      <c r="B4271" t="str">
        <f t="shared" si="265"/>
        <v>06</v>
      </c>
      <c r="C4271" s="3">
        <f t="shared" si="266"/>
        <v>45809</v>
      </c>
      <c r="D4271">
        <v>202506</v>
      </c>
      <c r="E4271">
        <v>3504614</v>
      </c>
      <c r="F4271">
        <v>139991</v>
      </c>
      <c r="G4271" s="1">
        <f t="shared" si="267"/>
        <v>3.9944769951840632E-2</v>
      </c>
      <c r="H4271" t="s">
        <v>152</v>
      </c>
      <c r="I4271">
        <v>502</v>
      </c>
      <c r="J4271" t="s">
        <v>157</v>
      </c>
    </row>
    <row r="4272" spans="1:10" x14ac:dyDescent="0.25">
      <c r="A4272" t="str">
        <f t="shared" si="264"/>
        <v>2025</v>
      </c>
      <c r="B4272" t="str">
        <f t="shared" si="265"/>
        <v>06</v>
      </c>
      <c r="C4272" s="3">
        <f t="shared" si="266"/>
        <v>45809</v>
      </c>
      <c r="D4272">
        <v>202506</v>
      </c>
      <c r="E4272">
        <v>200045552</v>
      </c>
      <c r="F4272">
        <v>37491</v>
      </c>
      <c r="G4272" s="1">
        <f t="shared" si="267"/>
        <v>1.8741231497114219E-4</v>
      </c>
      <c r="H4272" t="s">
        <v>152</v>
      </c>
      <c r="I4272">
        <v>511</v>
      </c>
      <c r="J4272" t="s">
        <v>158</v>
      </c>
    </row>
    <row r="4273" spans="1:10" x14ac:dyDescent="0.25">
      <c r="A4273" t="str">
        <f t="shared" si="264"/>
        <v>2025</v>
      </c>
      <c r="B4273" t="str">
        <f t="shared" si="265"/>
        <v>06</v>
      </c>
      <c r="C4273" s="3">
        <f t="shared" si="266"/>
        <v>45809</v>
      </c>
      <c r="D4273">
        <v>202506</v>
      </c>
      <c r="E4273">
        <v>1787257</v>
      </c>
      <c r="F4273">
        <v>4376</v>
      </c>
      <c r="G4273" s="1">
        <f t="shared" si="267"/>
        <v>2.4484447396205468E-3</v>
      </c>
      <c r="H4273" t="s">
        <v>152</v>
      </c>
      <c r="I4273">
        <v>512</v>
      </c>
      <c r="J4273" t="s">
        <v>159</v>
      </c>
    </row>
    <row r="4274" spans="1:10" x14ac:dyDescent="0.25">
      <c r="A4274" t="str">
        <f t="shared" si="264"/>
        <v>2025</v>
      </c>
      <c r="B4274" t="str">
        <f t="shared" si="265"/>
        <v>06</v>
      </c>
      <c r="C4274" s="3">
        <f t="shared" si="266"/>
        <v>45809</v>
      </c>
      <c r="D4274">
        <v>202506</v>
      </c>
      <c r="E4274">
        <v>49704637</v>
      </c>
      <c r="F4274">
        <v>66591</v>
      </c>
      <c r="G4274" s="1">
        <f t="shared" si="267"/>
        <v>1.3397341580022001E-3</v>
      </c>
      <c r="H4274" t="s">
        <v>152</v>
      </c>
      <c r="I4274">
        <v>521</v>
      </c>
      <c r="J4274" t="s">
        <v>160</v>
      </c>
    </row>
    <row r="4275" spans="1:10" x14ac:dyDescent="0.25">
      <c r="A4275" t="str">
        <f t="shared" si="264"/>
        <v>2025</v>
      </c>
      <c r="B4275" t="str">
        <f t="shared" si="265"/>
        <v>06</v>
      </c>
      <c r="C4275" s="3">
        <f t="shared" si="266"/>
        <v>45809</v>
      </c>
      <c r="D4275">
        <v>202506</v>
      </c>
      <c r="E4275">
        <v>61158086</v>
      </c>
      <c r="F4275">
        <v>363162</v>
      </c>
      <c r="G4275" s="1">
        <f t="shared" si="267"/>
        <v>5.9380864208209523E-3</v>
      </c>
      <c r="H4275" t="s">
        <v>152</v>
      </c>
      <c r="I4275">
        <v>522</v>
      </c>
      <c r="J4275" t="s">
        <v>161</v>
      </c>
    </row>
    <row r="4276" spans="1:10" x14ac:dyDescent="0.25">
      <c r="A4276" t="str">
        <f t="shared" si="264"/>
        <v>2025</v>
      </c>
      <c r="B4276" t="str">
        <f t="shared" si="265"/>
        <v>06</v>
      </c>
      <c r="C4276" s="3">
        <f t="shared" si="266"/>
        <v>45809</v>
      </c>
      <c r="D4276">
        <v>202506</v>
      </c>
      <c r="E4276">
        <v>244980432</v>
      </c>
      <c r="F4276">
        <v>8762441</v>
      </c>
      <c r="G4276" s="1">
        <f t="shared" si="267"/>
        <v>3.5767922068159305E-2</v>
      </c>
      <c r="H4276" t="s">
        <v>152</v>
      </c>
      <c r="I4276">
        <v>523</v>
      </c>
      <c r="J4276" t="s">
        <v>162</v>
      </c>
    </row>
    <row r="4277" spans="1:10" x14ac:dyDescent="0.25">
      <c r="A4277" t="str">
        <f t="shared" si="264"/>
        <v>2025</v>
      </c>
      <c r="B4277" t="str">
        <f t="shared" si="265"/>
        <v>06</v>
      </c>
      <c r="C4277" s="3">
        <f t="shared" si="266"/>
        <v>45809</v>
      </c>
      <c r="D4277">
        <v>202506</v>
      </c>
      <c r="E4277">
        <v>69100479</v>
      </c>
      <c r="F4277">
        <v>309486</v>
      </c>
      <c r="G4277" s="1">
        <f t="shared" si="267"/>
        <v>4.4787822671967297E-3</v>
      </c>
      <c r="H4277" t="s">
        <v>152</v>
      </c>
      <c r="I4277">
        <v>524</v>
      </c>
      <c r="J4277" t="s">
        <v>163</v>
      </c>
    </row>
    <row r="4278" spans="1:10" x14ac:dyDescent="0.25">
      <c r="A4278" t="str">
        <f t="shared" si="264"/>
        <v>2025</v>
      </c>
      <c r="B4278" t="str">
        <f t="shared" si="265"/>
        <v>06</v>
      </c>
      <c r="C4278" s="3">
        <f t="shared" si="266"/>
        <v>45809</v>
      </c>
      <c r="D4278">
        <v>202506</v>
      </c>
      <c r="E4278">
        <v>20888844</v>
      </c>
      <c r="F4278">
        <v>513106</v>
      </c>
      <c r="G4278" s="1">
        <f t="shared" si="267"/>
        <v>2.4563637892072918E-2</v>
      </c>
      <c r="H4278" t="s">
        <v>152</v>
      </c>
      <c r="I4278">
        <v>530</v>
      </c>
      <c r="J4278" t="s">
        <v>164</v>
      </c>
    </row>
    <row r="4279" spans="1:10" x14ac:dyDescent="0.25">
      <c r="A4279" t="str">
        <f t="shared" si="264"/>
        <v>2025</v>
      </c>
      <c r="B4279" t="str">
        <f t="shared" si="265"/>
        <v>06</v>
      </c>
      <c r="C4279" s="3">
        <f t="shared" si="266"/>
        <v>45809</v>
      </c>
      <c r="D4279">
        <v>202506</v>
      </c>
      <c r="E4279">
        <v>145933575</v>
      </c>
      <c r="F4279">
        <v>2281980</v>
      </c>
      <c r="G4279" s="1">
        <f t="shared" si="267"/>
        <v>1.5637114351512323E-2</v>
      </c>
      <c r="H4279" t="s">
        <v>165</v>
      </c>
      <c r="I4279">
        <v>551</v>
      </c>
      <c r="J4279" t="s">
        <v>166</v>
      </c>
    </row>
    <row r="4280" spans="1:10" x14ac:dyDescent="0.25">
      <c r="A4280" t="str">
        <f t="shared" si="264"/>
        <v>2025</v>
      </c>
      <c r="B4280" t="str">
        <f t="shared" si="265"/>
        <v>06</v>
      </c>
      <c r="C4280" s="3">
        <f t="shared" si="266"/>
        <v>45809</v>
      </c>
      <c r="D4280">
        <v>202506</v>
      </c>
      <c r="E4280">
        <v>2354004</v>
      </c>
      <c r="F4280">
        <v>66352</v>
      </c>
      <c r="G4280" s="1">
        <f t="shared" si="267"/>
        <v>2.8186867991728138E-2</v>
      </c>
      <c r="H4280" t="s">
        <v>165</v>
      </c>
      <c r="I4280">
        <v>552</v>
      </c>
      <c r="J4280" t="s">
        <v>167</v>
      </c>
    </row>
    <row r="4281" spans="1:10" x14ac:dyDescent="0.25">
      <c r="A4281" t="str">
        <f t="shared" si="264"/>
        <v>2025</v>
      </c>
      <c r="B4281" t="str">
        <f t="shared" si="265"/>
        <v>06</v>
      </c>
      <c r="C4281" s="3">
        <f t="shared" si="266"/>
        <v>45809</v>
      </c>
      <c r="D4281">
        <v>202506</v>
      </c>
      <c r="E4281">
        <v>252726821</v>
      </c>
      <c r="F4281">
        <v>5335911</v>
      </c>
      <c r="G4281" s="1">
        <f t="shared" si="267"/>
        <v>2.1113354644697564E-2</v>
      </c>
      <c r="H4281" t="s">
        <v>165</v>
      </c>
      <c r="I4281">
        <v>561</v>
      </c>
      <c r="J4281" t="s">
        <v>168</v>
      </c>
    </row>
    <row r="4282" spans="1:10" x14ac:dyDescent="0.25">
      <c r="A4282" t="str">
        <f t="shared" si="264"/>
        <v>2025</v>
      </c>
      <c r="B4282" t="str">
        <f t="shared" si="265"/>
        <v>06</v>
      </c>
      <c r="C4282" s="3">
        <f t="shared" si="266"/>
        <v>45809</v>
      </c>
      <c r="D4282">
        <v>202506</v>
      </c>
      <c r="E4282">
        <v>16793561</v>
      </c>
      <c r="F4282">
        <v>488296</v>
      </c>
      <c r="G4282" s="1">
        <f t="shared" si="267"/>
        <v>2.9076382311053625E-2</v>
      </c>
      <c r="H4282" t="s">
        <v>165</v>
      </c>
      <c r="I4282">
        <v>562</v>
      </c>
      <c r="J4282" t="s">
        <v>169</v>
      </c>
    </row>
    <row r="4283" spans="1:10" x14ac:dyDescent="0.25">
      <c r="A4283" t="str">
        <f t="shared" si="264"/>
        <v>2025</v>
      </c>
      <c r="B4283" t="str">
        <f t="shared" si="265"/>
        <v>06</v>
      </c>
      <c r="C4283" s="3">
        <f t="shared" si="266"/>
        <v>45809</v>
      </c>
      <c r="D4283">
        <v>202506</v>
      </c>
      <c r="E4283">
        <v>5793509</v>
      </c>
      <c r="F4283">
        <v>100149</v>
      </c>
      <c r="G4283" s="1">
        <f t="shared" si="267"/>
        <v>1.7286414848065309E-2</v>
      </c>
      <c r="H4283" t="s">
        <v>152</v>
      </c>
      <c r="I4283">
        <v>581</v>
      </c>
      <c r="J4283" t="s">
        <v>170</v>
      </c>
    </row>
    <row r="4284" spans="1:10" x14ac:dyDescent="0.25">
      <c r="A4284" t="str">
        <f t="shared" si="264"/>
        <v>2025</v>
      </c>
      <c r="B4284" t="str">
        <f t="shared" si="265"/>
        <v>06</v>
      </c>
      <c r="C4284" s="3">
        <f t="shared" si="266"/>
        <v>45809</v>
      </c>
      <c r="D4284">
        <v>202506</v>
      </c>
      <c r="E4284">
        <v>12401779</v>
      </c>
      <c r="F4284">
        <v>107304</v>
      </c>
      <c r="G4284" s="1">
        <f t="shared" si="267"/>
        <v>8.652307060140323E-3</v>
      </c>
      <c r="H4284" t="s">
        <v>152</v>
      </c>
      <c r="I4284">
        <v>591</v>
      </c>
      <c r="J4284" t="s">
        <v>171</v>
      </c>
    </row>
    <row r="4285" spans="1:10" x14ac:dyDescent="0.25">
      <c r="A4285" t="str">
        <f t="shared" si="264"/>
        <v>2025</v>
      </c>
      <c r="B4285" t="str">
        <f t="shared" si="265"/>
        <v>06</v>
      </c>
      <c r="C4285" s="3">
        <f t="shared" si="266"/>
        <v>45809</v>
      </c>
      <c r="D4285">
        <v>202506</v>
      </c>
      <c r="E4285">
        <v>2297982</v>
      </c>
      <c r="F4285">
        <v>17485</v>
      </c>
      <c r="G4285" s="1">
        <f t="shared" si="267"/>
        <v>7.6088498517394828E-3</v>
      </c>
      <c r="H4285" t="s">
        <v>152</v>
      </c>
      <c r="I4285">
        <v>592</v>
      </c>
      <c r="J4285" t="s">
        <v>172</v>
      </c>
    </row>
    <row r="4286" spans="1:10" x14ac:dyDescent="0.25">
      <c r="A4286" t="str">
        <f t="shared" si="264"/>
        <v>2025</v>
      </c>
      <c r="B4286" t="str">
        <f t="shared" si="265"/>
        <v>06</v>
      </c>
      <c r="C4286" s="3">
        <f t="shared" si="266"/>
        <v>45809</v>
      </c>
      <c r="D4286">
        <v>202506</v>
      </c>
      <c r="E4286">
        <v>11891731</v>
      </c>
      <c r="F4286">
        <v>86290</v>
      </c>
      <c r="G4286" s="1">
        <f t="shared" si="267"/>
        <v>7.2563027199320264E-3</v>
      </c>
      <c r="H4286" t="s">
        <v>152</v>
      </c>
      <c r="I4286">
        <v>601</v>
      </c>
      <c r="J4286" t="s">
        <v>173</v>
      </c>
    </row>
    <row r="4287" spans="1:10" x14ac:dyDescent="0.25">
      <c r="A4287" t="str">
        <f t="shared" si="264"/>
        <v>2025</v>
      </c>
      <c r="B4287" t="str">
        <f t="shared" si="265"/>
        <v>06</v>
      </c>
      <c r="C4287" s="3">
        <f t="shared" si="266"/>
        <v>45809</v>
      </c>
      <c r="D4287">
        <v>202506</v>
      </c>
      <c r="E4287">
        <v>48481294</v>
      </c>
      <c r="F4287">
        <v>267798</v>
      </c>
      <c r="G4287" s="1">
        <f t="shared" si="267"/>
        <v>5.5237387021889305E-3</v>
      </c>
      <c r="H4287" t="s">
        <v>152</v>
      </c>
      <c r="I4287">
        <v>602</v>
      </c>
      <c r="J4287" t="s">
        <v>174</v>
      </c>
    </row>
    <row r="4288" spans="1:10" x14ac:dyDescent="0.25">
      <c r="A4288" t="str">
        <f t="shared" si="264"/>
        <v>2025</v>
      </c>
      <c r="B4288" t="str">
        <f t="shared" si="265"/>
        <v>06</v>
      </c>
      <c r="C4288" s="3">
        <f t="shared" si="266"/>
        <v>45809</v>
      </c>
      <c r="D4288">
        <v>202506</v>
      </c>
      <c r="E4288">
        <v>1005027</v>
      </c>
      <c r="F4288">
        <v>2144</v>
      </c>
      <c r="G4288" s="1">
        <f t="shared" si="267"/>
        <v>2.1332760214402202E-3</v>
      </c>
      <c r="H4288" t="s">
        <v>152</v>
      </c>
      <c r="I4288">
        <v>611</v>
      </c>
      <c r="J4288" t="s">
        <v>175</v>
      </c>
    </row>
    <row r="4289" spans="1:10" x14ac:dyDescent="0.25">
      <c r="A4289" t="str">
        <f t="shared" si="264"/>
        <v>2025</v>
      </c>
      <c r="B4289" t="str">
        <f t="shared" si="265"/>
        <v>06</v>
      </c>
      <c r="C4289" s="3">
        <f t="shared" si="266"/>
        <v>45809</v>
      </c>
      <c r="D4289">
        <v>202506</v>
      </c>
      <c r="E4289">
        <v>633313078</v>
      </c>
      <c r="F4289">
        <v>1039789</v>
      </c>
      <c r="G4289" s="1">
        <f t="shared" si="267"/>
        <v>1.6418246142707951E-3</v>
      </c>
      <c r="H4289" t="s">
        <v>152</v>
      </c>
      <c r="I4289">
        <v>612</v>
      </c>
      <c r="J4289" t="s">
        <v>176</v>
      </c>
    </row>
    <row r="4290" spans="1:10" x14ac:dyDescent="0.25">
      <c r="A4290" t="str">
        <f t="shared" si="264"/>
        <v>2025</v>
      </c>
      <c r="B4290" t="str">
        <f t="shared" si="265"/>
        <v>06</v>
      </c>
      <c r="C4290" s="3">
        <f t="shared" si="266"/>
        <v>45809</v>
      </c>
      <c r="D4290">
        <v>202506</v>
      </c>
      <c r="E4290">
        <v>1079668</v>
      </c>
      <c r="F4290">
        <v>1534</v>
      </c>
      <c r="G4290" s="1">
        <f t="shared" si="267"/>
        <v>1.4208071370087842E-3</v>
      </c>
      <c r="H4290" t="s">
        <v>152</v>
      </c>
      <c r="I4290">
        <v>613</v>
      </c>
      <c r="J4290" t="s">
        <v>177</v>
      </c>
    </row>
    <row r="4291" spans="1:10" x14ac:dyDescent="0.25">
      <c r="A4291" t="str">
        <f t="shared" ref="A4291:A4354" si="268">LEFT(D4291,4)</f>
        <v>2025</v>
      </c>
      <c r="B4291" t="str">
        <f t="shared" ref="B4291:B4354" si="269">RIGHT(D4291,2)</f>
        <v>06</v>
      </c>
      <c r="C4291" s="3">
        <f t="shared" ref="C4291:C4354" si="270">DATE(A4291,B4291,1)</f>
        <v>45809</v>
      </c>
      <c r="D4291">
        <v>202506</v>
      </c>
      <c r="E4291">
        <v>7558568</v>
      </c>
      <c r="F4291">
        <v>523830</v>
      </c>
      <c r="G4291" s="1">
        <f t="shared" ref="G4291:G4354" si="271">F4291/E4291</f>
        <v>6.9302809738564231E-2</v>
      </c>
      <c r="H4291" t="s">
        <v>152</v>
      </c>
      <c r="I4291">
        <v>614</v>
      </c>
      <c r="J4291" t="s">
        <v>178</v>
      </c>
    </row>
    <row r="4292" spans="1:10" x14ac:dyDescent="0.25">
      <c r="A4292" t="str">
        <f t="shared" si="268"/>
        <v>2025</v>
      </c>
      <c r="B4292" t="str">
        <f t="shared" si="269"/>
        <v>06</v>
      </c>
      <c r="C4292" s="3">
        <f t="shared" si="270"/>
        <v>45809</v>
      </c>
      <c r="D4292">
        <v>202506</v>
      </c>
      <c r="E4292">
        <v>25638381</v>
      </c>
      <c r="F4292">
        <v>623493</v>
      </c>
      <c r="G4292" s="1">
        <f t="shared" si="271"/>
        <v>2.4318735258673316E-2</v>
      </c>
      <c r="H4292" t="s">
        <v>152</v>
      </c>
      <c r="I4292">
        <v>619</v>
      </c>
      <c r="J4292" t="s">
        <v>179</v>
      </c>
    </row>
    <row r="4293" spans="1:10" x14ac:dyDescent="0.25">
      <c r="A4293" t="str">
        <f t="shared" si="268"/>
        <v>2025</v>
      </c>
      <c r="B4293" t="str">
        <f t="shared" si="269"/>
        <v>06</v>
      </c>
      <c r="C4293" s="3">
        <f t="shared" si="270"/>
        <v>45809</v>
      </c>
      <c r="D4293">
        <v>202506</v>
      </c>
      <c r="E4293">
        <v>1700399930</v>
      </c>
      <c r="F4293">
        <v>2462169</v>
      </c>
      <c r="G4293" s="1">
        <f t="shared" si="271"/>
        <v>1.4479940610206917E-3</v>
      </c>
      <c r="H4293" t="s">
        <v>152</v>
      </c>
      <c r="I4293">
        <v>620</v>
      </c>
      <c r="J4293" t="s">
        <v>180</v>
      </c>
    </row>
    <row r="4294" spans="1:10" x14ac:dyDescent="0.25">
      <c r="A4294" t="str">
        <f t="shared" si="268"/>
        <v>2025</v>
      </c>
      <c r="B4294" t="str">
        <f t="shared" si="269"/>
        <v>06</v>
      </c>
      <c r="C4294" s="3">
        <f t="shared" si="270"/>
        <v>45809</v>
      </c>
      <c r="D4294">
        <v>202506</v>
      </c>
      <c r="E4294">
        <v>4825888</v>
      </c>
      <c r="F4294">
        <v>170837</v>
      </c>
      <c r="G4294" s="1">
        <f t="shared" si="271"/>
        <v>3.5400117035455446E-2</v>
      </c>
      <c r="H4294" t="s">
        <v>152</v>
      </c>
      <c r="I4294">
        <v>631</v>
      </c>
      <c r="J4294" t="s">
        <v>181</v>
      </c>
    </row>
    <row r="4295" spans="1:10" x14ac:dyDescent="0.25">
      <c r="A4295" t="str">
        <f t="shared" si="268"/>
        <v>2025</v>
      </c>
      <c r="B4295" t="str">
        <f t="shared" si="269"/>
        <v>06</v>
      </c>
      <c r="C4295" s="3">
        <f t="shared" si="270"/>
        <v>45809</v>
      </c>
      <c r="D4295">
        <v>202506</v>
      </c>
      <c r="E4295">
        <v>2578145</v>
      </c>
      <c r="F4295">
        <v>42240</v>
      </c>
      <c r="G4295" s="1">
        <f t="shared" si="271"/>
        <v>1.6383872900864769E-2</v>
      </c>
      <c r="H4295" t="s">
        <v>152</v>
      </c>
      <c r="I4295">
        <v>639</v>
      </c>
      <c r="J4295" t="s">
        <v>182</v>
      </c>
    </row>
    <row r="4296" spans="1:10" x14ac:dyDescent="0.25">
      <c r="A4296" t="str">
        <f t="shared" si="268"/>
        <v>2025</v>
      </c>
      <c r="B4296" t="str">
        <f t="shared" si="269"/>
        <v>06</v>
      </c>
      <c r="C4296" s="3">
        <f t="shared" si="270"/>
        <v>45809</v>
      </c>
      <c r="D4296">
        <v>202506</v>
      </c>
      <c r="E4296">
        <v>3006924192</v>
      </c>
      <c r="F4296">
        <v>3898779</v>
      </c>
      <c r="G4296" s="1">
        <f t="shared" si="271"/>
        <v>1.2966003633788983E-3</v>
      </c>
      <c r="H4296" t="s">
        <v>183</v>
      </c>
      <c r="I4296">
        <v>641</v>
      </c>
      <c r="J4296" t="s">
        <v>184</v>
      </c>
    </row>
    <row r="4297" spans="1:10" x14ac:dyDescent="0.25">
      <c r="A4297" t="str">
        <f t="shared" si="268"/>
        <v>2025</v>
      </c>
      <c r="B4297" t="str">
        <f t="shared" si="269"/>
        <v>06</v>
      </c>
      <c r="C4297" s="3">
        <f t="shared" si="270"/>
        <v>45809</v>
      </c>
      <c r="D4297">
        <v>202506</v>
      </c>
      <c r="E4297">
        <v>489614</v>
      </c>
      <c r="F4297">
        <v>22870</v>
      </c>
      <c r="G4297" s="1">
        <f t="shared" si="271"/>
        <v>4.6710265637828985E-2</v>
      </c>
      <c r="H4297" t="s">
        <v>183</v>
      </c>
      <c r="I4297">
        <v>642</v>
      </c>
      <c r="J4297" t="s">
        <v>185</v>
      </c>
    </row>
    <row r="4298" spans="1:10" x14ac:dyDescent="0.25">
      <c r="A4298" t="str">
        <f t="shared" si="268"/>
        <v>2025</v>
      </c>
      <c r="B4298" t="str">
        <f t="shared" si="269"/>
        <v>06</v>
      </c>
      <c r="C4298" s="3">
        <f t="shared" si="270"/>
        <v>45809</v>
      </c>
      <c r="D4298">
        <v>202506</v>
      </c>
      <c r="E4298">
        <v>99385675</v>
      </c>
      <c r="F4298">
        <v>4641801</v>
      </c>
      <c r="G4298" s="1">
        <f t="shared" si="271"/>
        <v>4.6704930061600931E-2</v>
      </c>
      <c r="H4298" t="s">
        <v>183</v>
      </c>
      <c r="I4298">
        <v>643</v>
      </c>
      <c r="J4298" t="s">
        <v>186</v>
      </c>
    </row>
    <row r="4299" spans="1:10" x14ac:dyDescent="0.25">
      <c r="A4299" t="str">
        <f t="shared" si="268"/>
        <v>2025</v>
      </c>
      <c r="B4299" t="str">
        <f t="shared" si="269"/>
        <v>06</v>
      </c>
      <c r="C4299" s="3">
        <f t="shared" si="270"/>
        <v>45809</v>
      </c>
      <c r="D4299">
        <v>202506</v>
      </c>
      <c r="E4299">
        <v>2258555711</v>
      </c>
      <c r="F4299">
        <v>7761538</v>
      </c>
      <c r="G4299" s="1">
        <f t="shared" si="271"/>
        <v>3.4365050028203623E-3</v>
      </c>
      <c r="H4299" t="s">
        <v>183</v>
      </c>
      <c r="I4299">
        <v>649</v>
      </c>
      <c r="J4299" t="s">
        <v>187</v>
      </c>
    </row>
    <row r="4300" spans="1:10" x14ac:dyDescent="0.25">
      <c r="A4300" t="str">
        <f t="shared" si="268"/>
        <v>2025</v>
      </c>
      <c r="B4300" t="str">
        <f t="shared" si="269"/>
        <v>06</v>
      </c>
      <c r="C4300" s="3">
        <f t="shared" si="270"/>
        <v>45809</v>
      </c>
      <c r="D4300">
        <v>202506</v>
      </c>
      <c r="E4300">
        <v>27162856</v>
      </c>
      <c r="F4300">
        <v>178248</v>
      </c>
      <c r="G4300" s="1">
        <f t="shared" si="271"/>
        <v>6.5621965525274658E-3</v>
      </c>
      <c r="H4300" t="s">
        <v>183</v>
      </c>
      <c r="I4300">
        <v>651</v>
      </c>
      <c r="J4300" t="s">
        <v>188</v>
      </c>
    </row>
    <row r="4301" spans="1:10" x14ac:dyDescent="0.25">
      <c r="A4301" t="str">
        <f t="shared" si="268"/>
        <v>2025</v>
      </c>
      <c r="B4301" t="str">
        <f t="shared" si="269"/>
        <v>06</v>
      </c>
      <c r="C4301" s="3">
        <f t="shared" si="270"/>
        <v>45809</v>
      </c>
      <c r="D4301">
        <v>202506</v>
      </c>
      <c r="E4301">
        <v>208526</v>
      </c>
      <c r="F4301">
        <v>0</v>
      </c>
      <c r="G4301" s="1">
        <f t="shared" si="271"/>
        <v>0</v>
      </c>
      <c r="H4301" t="s">
        <v>183</v>
      </c>
      <c r="I4301">
        <v>652</v>
      </c>
      <c r="J4301" t="s">
        <v>189</v>
      </c>
    </row>
    <row r="4302" spans="1:10" x14ac:dyDescent="0.25">
      <c r="A4302" t="str">
        <f t="shared" si="268"/>
        <v>2025</v>
      </c>
      <c r="B4302" t="str">
        <f t="shared" si="269"/>
        <v>06</v>
      </c>
      <c r="C4302" s="3">
        <f t="shared" si="270"/>
        <v>45809</v>
      </c>
      <c r="D4302">
        <v>202506</v>
      </c>
      <c r="E4302">
        <v>238394</v>
      </c>
      <c r="F4302">
        <v>8710</v>
      </c>
      <c r="G4302" s="1">
        <f t="shared" si="271"/>
        <v>3.6536154433416949E-2</v>
      </c>
      <c r="H4302" t="s">
        <v>183</v>
      </c>
      <c r="I4302">
        <v>653</v>
      </c>
      <c r="J4302" t="s">
        <v>190</v>
      </c>
    </row>
    <row r="4303" spans="1:10" x14ac:dyDescent="0.25">
      <c r="A4303" t="str">
        <f t="shared" si="268"/>
        <v>2025</v>
      </c>
      <c r="B4303" t="str">
        <f t="shared" si="269"/>
        <v>06</v>
      </c>
      <c r="C4303" s="3">
        <f t="shared" si="270"/>
        <v>45809</v>
      </c>
      <c r="D4303">
        <v>202506</v>
      </c>
      <c r="E4303">
        <v>289877597</v>
      </c>
      <c r="F4303">
        <v>481062</v>
      </c>
      <c r="G4303" s="1">
        <f t="shared" si="271"/>
        <v>1.6595349381207959E-3</v>
      </c>
      <c r="H4303" t="s">
        <v>183</v>
      </c>
      <c r="I4303">
        <v>661</v>
      </c>
      <c r="J4303" t="s">
        <v>191</v>
      </c>
    </row>
    <row r="4304" spans="1:10" x14ac:dyDescent="0.25">
      <c r="A4304" t="str">
        <f t="shared" si="268"/>
        <v>2025</v>
      </c>
      <c r="B4304" t="str">
        <f t="shared" si="269"/>
        <v>06</v>
      </c>
      <c r="C4304" s="3">
        <f t="shared" si="270"/>
        <v>45809</v>
      </c>
      <c r="D4304">
        <v>202506</v>
      </c>
      <c r="E4304">
        <v>4762282</v>
      </c>
      <c r="F4304">
        <v>71568</v>
      </c>
      <c r="G4304" s="1">
        <f t="shared" si="271"/>
        <v>1.502808947475181E-2</v>
      </c>
      <c r="H4304" t="s">
        <v>183</v>
      </c>
      <c r="I4304">
        <v>662</v>
      </c>
      <c r="J4304" t="s">
        <v>192</v>
      </c>
    </row>
    <row r="4305" spans="1:10" x14ac:dyDescent="0.25">
      <c r="A4305" t="str">
        <f t="shared" si="268"/>
        <v>2025</v>
      </c>
      <c r="B4305" t="str">
        <f t="shared" si="269"/>
        <v>06</v>
      </c>
      <c r="C4305" s="3">
        <f t="shared" si="270"/>
        <v>45809</v>
      </c>
      <c r="D4305">
        <v>202506</v>
      </c>
      <c r="E4305">
        <v>1696731</v>
      </c>
      <c r="F4305">
        <v>31582</v>
      </c>
      <c r="G4305" s="1">
        <f t="shared" si="271"/>
        <v>1.8613439608282045E-2</v>
      </c>
      <c r="H4305" t="s">
        <v>183</v>
      </c>
      <c r="I4305">
        <v>663</v>
      </c>
      <c r="J4305" t="s">
        <v>193</v>
      </c>
    </row>
    <row r="4306" spans="1:10" x14ac:dyDescent="0.25">
      <c r="A4306" t="str">
        <f t="shared" si="268"/>
        <v>2025</v>
      </c>
      <c r="B4306" t="str">
        <f t="shared" si="269"/>
        <v>06</v>
      </c>
      <c r="C4306" s="3">
        <f t="shared" si="270"/>
        <v>45809</v>
      </c>
      <c r="D4306">
        <v>202506</v>
      </c>
      <c r="E4306">
        <v>62617075</v>
      </c>
      <c r="F4306">
        <v>1105944</v>
      </c>
      <c r="G4306" s="1">
        <f t="shared" si="271"/>
        <v>1.7662019505063117E-2</v>
      </c>
      <c r="H4306" t="s">
        <v>194</v>
      </c>
      <c r="I4306">
        <v>681</v>
      </c>
      <c r="J4306" t="s">
        <v>195</v>
      </c>
    </row>
    <row r="4307" spans="1:10" x14ac:dyDescent="0.25">
      <c r="A4307" t="str">
        <f t="shared" si="268"/>
        <v>2025</v>
      </c>
      <c r="B4307" t="str">
        <f t="shared" si="269"/>
        <v>06</v>
      </c>
      <c r="C4307" s="3">
        <f t="shared" si="270"/>
        <v>45809</v>
      </c>
      <c r="D4307">
        <v>202506</v>
      </c>
      <c r="E4307">
        <v>62503313</v>
      </c>
      <c r="F4307">
        <v>2354976</v>
      </c>
      <c r="G4307" s="1">
        <f t="shared" si="271"/>
        <v>3.7677618784783456E-2</v>
      </c>
      <c r="H4307" t="s">
        <v>194</v>
      </c>
      <c r="I4307">
        <v>682</v>
      </c>
      <c r="J4307" t="s">
        <v>196</v>
      </c>
    </row>
    <row r="4308" spans="1:10" x14ac:dyDescent="0.25">
      <c r="A4308" t="str">
        <f t="shared" si="268"/>
        <v>2025</v>
      </c>
      <c r="B4308" t="str">
        <f t="shared" si="269"/>
        <v>06</v>
      </c>
      <c r="C4308" s="3">
        <f t="shared" si="270"/>
        <v>45809</v>
      </c>
      <c r="D4308">
        <v>202506</v>
      </c>
      <c r="E4308">
        <v>44833822</v>
      </c>
      <c r="F4308">
        <v>1021504</v>
      </c>
      <c r="G4308" s="1">
        <f t="shared" si="271"/>
        <v>2.2784227496821484E-2</v>
      </c>
      <c r="H4308" t="s">
        <v>194</v>
      </c>
      <c r="I4308">
        <v>691</v>
      </c>
      <c r="J4308" t="s">
        <v>197</v>
      </c>
    </row>
    <row r="4309" spans="1:10" x14ac:dyDescent="0.25">
      <c r="A4309" t="str">
        <f t="shared" si="268"/>
        <v>2025</v>
      </c>
      <c r="B4309" t="str">
        <f t="shared" si="269"/>
        <v>06</v>
      </c>
      <c r="C4309" s="3">
        <f t="shared" si="270"/>
        <v>45809</v>
      </c>
      <c r="D4309">
        <v>202506</v>
      </c>
      <c r="E4309">
        <v>45514353</v>
      </c>
      <c r="F4309">
        <v>579353</v>
      </c>
      <c r="G4309" s="1">
        <f t="shared" si="271"/>
        <v>1.2729017591439781E-2</v>
      </c>
      <c r="H4309" t="s">
        <v>194</v>
      </c>
      <c r="I4309">
        <v>692</v>
      </c>
      <c r="J4309" t="s">
        <v>198</v>
      </c>
    </row>
    <row r="4310" spans="1:10" x14ac:dyDescent="0.25">
      <c r="A4310" t="str">
        <f t="shared" si="268"/>
        <v>2025</v>
      </c>
      <c r="B4310" t="str">
        <f t="shared" si="269"/>
        <v>06</v>
      </c>
      <c r="C4310" s="3">
        <f t="shared" si="270"/>
        <v>45809</v>
      </c>
      <c r="D4310">
        <v>202506</v>
      </c>
      <c r="E4310">
        <v>86094</v>
      </c>
      <c r="F4310">
        <v>357</v>
      </c>
      <c r="G4310" s="1">
        <f t="shared" si="271"/>
        <v>4.1466304272074709E-3</v>
      </c>
      <c r="H4310" t="s">
        <v>194</v>
      </c>
      <c r="I4310">
        <v>701</v>
      </c>
      <c r="J4310" t="s">
        <v>254</v>
      </c>
    </row>
    <row r="4311" spans="1:10" x14ac:dyDescent="0.25">
      <c r="A4311" t="str">
        <f t="shared" si="268"/>
        <v>2025</v>
      </c>
      <c r="B4311" t="str">
        <f t="shared" si="269"/>
        <v>06</v>
      </c>
      <c r="C4311" s="3">
        <f t="shared" si="270"/>
        <v>45809</v>
      </c>
      <c r="D4311">
        <v>202506</v>
      </c>
      <c r="E4311">
        <v>343100896</v>
      </c>
      <c r="F4311">
        <v>10724647</v>
      </c>
      <c r="G4311" s="1">
        <f t="shared" si="271"/>
        <v>3.1257997647432548E-2</v>
      </c>
      <c r="H4311" t="s">
        <v>194</v>
      </c>
      <c r="I4311">
        <v>702</v>
      </c>
      <c r="J4311" t="s">
        <v>199</v>
      </c>
    </row>
    <row r="4312" spans="1:10" x14ac:dyDescent="0.25">
      <c r="A4312" t="str">
        <f t="shared" si="268"/>
        <v>2025</v>
      </c>
      <c r="B4312" t="str">
        <f t="shared" si="269"/>
        <v>06</v>
      </c>
      <c r="C4312" s="3">
        <f t="shared" si="270"/>
        <v>45809</v>
      </c>
      <c r="D4312">
        <v>202506</v>
      </c>
      <c r="E4312">
        <v>40887131</v>
      </c>
      <c r="F4312">
        <v>1145521</v>
      </c>
      <c r="G4312" s="1">
        <f t="shared" si="271"/>
        <v>2.8016663727273992E-2</v>
      </c>
      <c r="H4312" t="s">
        <v>194</v>
      </c>
      <c r="I4312">
        <v>711</v>
      </c>
      <c r="J4312" t="s">
        <v>200</v>
      </c>
    </row>
    <row r="4313" spans="1:10" x14ac:dyDescent="0.25">
      <c r="A4313" t="str">
        <f t="shared" si="268"/>
        <v>2025</v>
      </c>
      <c r="B4313" t="str">
        <f t="shared" si="269"/>
        <v>06</v>
      </c>
      <c r="C4313" s="3">
        <f t="shared" si="270"/>
        <v>45809</v>
      </c>
      <c r="D4313">
        <v>202506</v>
      </c>
      <c r="E4313">
        <v>3012349</v>
      </c>
      <c r="F4313">
        <v>35658</v>
      </c>
      <c r="G4313" s="1">
        <f t="shared" si="271"/>
        <v>1.1837273835136632E-2</v>
      </c>
      <c r="H4313" t="s">
        <v>194</v>
      </c>
      <c r="I4313">
        <v>712</v>
      </c>
      <c r="J4313" t="s">
        <v>201</v>
      </c>
    </row>
    <row r="4314" spans="1:10" x14ac:dyDescent="0.25">
      <c r="A4314" t="str">
        <f t="shared" si="268"/>
        <v>2025</v>
      </c>
      <c r="B4314" t="str">
        <f t="shared" si="269"/>
        <v>06</v>
      </c>
      <c r="C4314" s="3">
        <f t="shared" si="270"/>
        <v>45809</v>
      </c>
      <c r="D4314">
        <v>202506</v>
      </c>
      <c r="E4314">
        <v>24671345</v>
      </c>
      <c r="F4314">
        <v>45140</v>
      </c>
      <c r="G4314" s="1">
        <f t="shared" si="271"/>
        <v>1.8296529840590369E-3</v>
      </c>
      <c r="H4314" t="s">
        <v>194</v>
      </c>
      <c r="I4314">
        <v>721</v>
      </c>
      <c r="J4314" t="s">
        <v>202</v>
      </c>
    </row>
    <row r="4315" spans="1:10" x14ac:dyDescent="0.25">
      <c r="A4315" t="str">
        <f t="shared" si="268"/>
        <v>2025</v>
      </c>
      <c r="B4315" t="str">
        <f t="shared" si="269"/>
        <v>06</v>
      </c>
      <c r="C4315" s="3">
        <f t="shared" si="270"/>
        <v>45809</v>
      </c>
      <c r="D4315">
        <v>202506</v>
      </c>
      <c r="E4315">
        <v>8479874</v>
      </c>
      <c r="F4315">
        <v>3269</v>
      </c>
      <c r="G4315" s="1">
        <f t="shared" si="271"/>
        <v>3.855010109820028E-4</v>
      </c>
      <c r="H4315" t="s">
        <v>194</v>
      </c>
      <c r="I4315">
        <v>722</v>
      </c>
      <c r="J4315" t="s">
        <v>203</v>
      </c>
    </row>
    <row r="4316" spans="1:10" x14ac:dyDescent="0.25">
      <c r="A4316" t="str">
        <f t="shared" si="268"/>
        <v>2025</v>
      </c>
      <c r="B4316" t="str">
        <f t="shared" si="269"/>
        <v>06</v>
      </c>
      <c r="C4316" s="3">
        <f t="shared" si="270"/>
        <v>45809</v>
      </c>
      <c r="D4316">
        <v>202506</v>
      </c>
      <c r="E4316">
        <v>14760166</v>
      </c>
      <c r="F4316">
        <v>416141</v>
      </c>
      <c r="G4316" s="1">
        <f t="shared" si="271"/>
        <v>2.8193517606780304E-2</v>
      </c>
      <c r="H4316" t="s">
        <v>194</v>
      </c>
      <c r="I4316">
        <v>731</v>
      </c>
      <c r="J4316" t="s">
        <v>204</v>
      </c>
    </row>
    <row r="4317" spans="1:10" x14ac:dyDescent="0.25">
      <c r="A4317" t="str">
        <f t="shared" si="268"/>
        <v>2025</v>
      </c>
      <c r="B4317" t="str">
        <f t="shared" si="269"/>
        <v>06</v>
      </c>
      <c r="C4317" s="3">
        <f t="shared" si="270"/>
        <v>45809</v>
      </c>
      <c r="D4317">
        <v>202506</v>
      </c>
      <c r="E4317">
        <v>7899805</v>
      </c>
      <c r="F4317">
        <v>2616</v>
      </c>
      <c r="G4317" s="1">
        <f t="shared" si="271"/>
        <v>3.3114741439820348E-4</v>
      </c>
      <c r="H4317" t="s">
        <v>194</v>
      </c>
      <c r="I4317">
        <v>732</v>
      </c>
      <c r="J4317" t="s">
        <v>205</v>
      </c>
    </row>
    <row r="4318" spans="1:10" x14ac:dyDescent="0.25">
      <c r="A4318" t="str">
        <f t="shared" si="268"/>
        <v>2025</v>
      </c>
      <c r="B4318" t="str">
        <f t="shared" si="269"/>
        <v>06</v>
      </c>
      <c r="C4318" s="3">
        <f t="shared" si="270"/>
        <v>45809</v>
      </c>
      <c r="D4318">
        <v>202506</v>
      </c>
      <c r="E4318">
        <v>4349482</v>
      </c>
      <c r="F4318">
        <v>289022</v>
      </c>
      <c r="G4318" s="1">
        <f t="shared" si="271"/>
        <v>6.6449751947473282E-2</v>
      </c>
      <c r="H4318" t="s">
        <v>194</v>
      </c>
      <c r="I4318">
        <v>741</v>
      </c>
      <c r="J4318" t="s">
        <v>206</v>
      </c>
    </row>
    <row r="4319" spans="1:10" x14ac:dyDescent="0.25">
      <c r="A4319" t="str">
        <f t="shared" si="268"/>
        <v>2025</v>
      </c>
      <c r="B4319" t="str">
        <f t="shared" si="269"/>
        <v>06</v>
      </c>
      <c r="C4319" s="3">
        <f t="shared" si="270"/>
        <v>45809</v>
      </c>
      <c r="D4319">
        <v>202506</v>
      </c>
      <c r="E4319">
        <v>1025104</v>
      </c>
      <c r="F4319">
        <v>57891</v>
      </c>
      <c r="G4319" s="1">
        <f t="shared" si="271"/>
        <v>5.6473294416956719E-2</v>
      </c>
      <c r="H4319" t="s">
        <v>194</v>
      </c>
      <c r="I4319">
        <v>742</v>
      </c>
      <c r="J4319" t="s">
        <v>207</v>
      </c>
    </row>
    <row r="4320" spans="1:10" x14ac:dyDescent="0.25">
      <c r="A4320" t="str">
        <f t="shared" si="268"/>
        <v>2025</v>
      </c>
      <c r="B4320" t="str">
        <f t="shared" si="269"/>
        <v>06</v>
      </c>
      <c r="C4320" s="3">
        <f t="shared" si="270"/>
        <v>45809</v>
      </c>
      <c r="D4320">
        <v>202506</v>
      </c>
      <c r="E4320">
        <v>15173729</v>
      </c>
      <c r="F4320">
        <v>401208</v>
      </c>
      <c r="G4320" s="1">
        <f t="shared" si="271"/>
        <v>2.6440962534654468E-2</v>
      </c>
      <c r="H4320" t="s">
        <v>194</v>
      </c>
      <c r="I4320">
        <v>749</v>
      </c>
      <c r="J4320" t="s">
        <v>208</v>
      </c>
    </row>
    <row r="4321" spans="1:10" x14ac:dyDescent="0.25">
      <c r="A4321" t="str">
        <f t="shared" si="268"/>
        <v>2025</v>
      </c>
      <c r="B4321" t="str">
        <f t="shared" si="269"/>
        <v>06</v>
      </c>
      <c r="C4321" s="3">
        <f t="shared" si="270"/>
        <v>45809</v>
      </c>
      <c r="D4321">
        <v>202506</v>
      </c>
      <c r="E4321">
        <v>15193692</v>
      </c>
      <c r="F4321">
        <v>711681</v>
      </c>
      <c r="G4321" s="1">
        <f t="shared" si="271"/>
        <v>4.6840557252312343E-2</v>
      </c>
      <c r="H4321" t="s">
        <v>194</v>
      </c>
      <c r="I4321">
        <v>750</v>
      </c>
      <c r="J4321" t="s">
        <v>209</v>
      </c>
    </row>
    <row r="4322" spans="1:10" x14ac:dyDescent="0.25">
      <c r="A4322" t="str">
        <f t="shared" si="268"/>
        <v>2025</v>
      </c>
      <c r="B4322" t="str">
        <f t="shared" si="269"/>
        <v>06</v>
      </c>
      <c r="C4322" s="3">
        <f t="shared" si="270"/>
        <v>45809</v>
      </c>
      <c r="D4322">
        <v>202506</v>
      </c>
      <c r="E4322">
        <v>167092983</v>
      </c>
      <c r="F4322">
        <v>1780271</v>
      </c>
      <c r="G4322" s="1">
        <f t="shared" si="271"/>
        <v>1.0654373200100211E-2</v>
      </c>
      <c r="H4322" t="s">
        <v>194</v>
      </c>
      <c r="I4322">
        <v>771</v>
      </c>
      <c r="J4322" t="s">
        <v>210</v>
      </c>
    </row>
    <row r="4323" spans="1:10" x14ac:dyDescent="0.25">
      <c r="A4323" t="str">
        <f t="shared" si="268"/>
        <v>2025</v>
      </c>
      <c r="B4323" t="str">
        <f t="shared" si="269"/>
        <v>06</v>
      </c>
      <c r="C4323" s="3">
        <f t="shared" si="270"/>
        <v>45809</v>
      </c>
      <c r="D4323">
        <v>202506</v>
      </c>
      <c r="E4323">
        <v>359685</v>
      </c>
      <c r="F4323">
        <v>5776</v>
      </c>
      <c r="G4323" s="1">
        <f t="shared" si="271"/>
        <v>1.6058495628119049E-2</v>
      </c>
      <c r="H4323" t="s">
        <v>194</v>
      </c>
      <c r="I4323">
        <v>772</v>
      </c>
      <c r="J4323" t="s">
        <v>211</v>
      </c>
    </row>
    <row r="4324" spans="1:10" x14ac:dyDescent="0.25">
      <c r="A4324" t="str">
        <f t="shared" si="268"/>
        <v>2025</v>
      </c>
      <c r="B4324" t="str">
        <f t="shared" si="269"/>
        <v>06</v>
      </c>
      <c r="C4324" s="3">
        <f t="shared" si="270"/>
        <v>45809</v>
      </c>
      <c r="D4324">
        <v>202506</v>
      </c>
      <c r="E4324">
        <v>29569467</v>
      </c>
      <c r="F4324">
        <v>199050</v>
      </c>
      <c r="G4324" s="1">
        <f t="shared" si="271"/>
        <v>6.7316059501512154E-3</v>
      </c>
      <c r="H4324" t="s">
        <v>194</v>
      </c>
      <c r="I4324">
        <v>773</v>
      </c>
      <c r="J4324" t="s">
        <v>212</v>
      </c>
    </row>
    <row r="4325" spans="1:10" x14ac:dyDescent="0.25">
      <c r="A4325" t="str">
        <f t="shared" si="268"/>
        <v>2025</v>
      </c>
      <c r="B4325" t="str">
        <f t="shared" si="269"/>
        <v>06</v>
      </c>
      <c r="C4325" s="3">
        <f t="shared" si="270"/>
        <v>45809</v>
      </c>
      <c r="D4325">
        <v>202506</v>
      </c>
      <c r="E4325">
        <v>1146051</v>
      </c>
      <c r="F4325">
        <v>19748</v>
      </c>
      <c r="G4325" s="1">
        <f t="shared" si="271"/>
        <v>1.723134485289049E-2</v>
      </c>
      <c r="H4325" t="s">
        <v>194</v>
      </c>
      <c r="I4325">
        <v>774</v>
      </c>
      <c r="J4325" t="s">
        <v>213</v>
      </c>
    </row>
    <row r="4326" spans="1:10" x14ac:dyDescent="0.25">
      <c r="A4326" t="str">
        <f t="shared" si="268"/>
        <v>2025</v>
      </c>
      <c r="B4326" t="str">
        <f t="shared" si="269"/>
        <v>06</v>
      </c>
      <c r="C4326" s="3">
        <f t="shared" si="270"/>
        <v>45809</v>
      </c>
      <c r="D4326">
        <v>202506</v>
      </c>
      <c r="E4326">
        <v>2011962</v>
      </c>
      <c r="F4326">
        <v>20426</v>
      </c>
      <c r="G4326" s="1">
        <f t="shared" si="271"/>
        <v>1.0152279217997159E-2</v>
      </c>
      <c r="H4326" t="s">
        <v>194</v>
      </c>
      <c r="I4326">
        <v>780</v>
      </c>
      <c r="J4326" t="s">
        <v>214</v>
      </c>
    </row>
    <row r="4327" spans="1:10" x14ac:dyDescent="0.25">
      <c r="A4327" t="str">
        <f t="shared" si="268"/>
        <v>2025</v>
      </c>
      <c r="B4327" t="str">
        <f t="shared" si="269"/>
        <v>06</v>
      </c>
      <c r="C4327" s="3">
        <f t="shared" si="270"/>
        <v>45809</v>
      </c>
      <c r="D4327">
        <v>202506</v>
      </c>
      <c r="E4327">
        <v>78093832</v>
      </c>
      <c r="F4327">
        <v>1154506</v>
      </c>
      <c r="G4327" s="1">
        <f t="shared" si="271"/>
        <v>1.47835747130452E-2</v>
      </c>
      <c r="H4327" t="s">
        <v>194</v>
      </c>
      <c r="I4327">
        <v>791</v>
      </c>
      <c r="J4327" t="s">
        <v>215</v>
      </c>
    </row>
    <row r="4328" spans="1:10" x14ac:dyDescent="0.25">
      <c r="A4328" t="str">
        <f t="shared" si="268"/>
        <v>2025</v>
      </c>
      <c r="B4328" t="str">
        <f t="shared" si="269"/>
        <v>06</v>
      </c>
      <c r="C4328" s="3">
        <f t="shared" si="270"/>
        <v>45809</v>
      </c>
      <c r="D4328">
        <v>202506</v>
      </c>
      <c r="E4328">
        <v>29736867</v>
      </c>
      <c r="F4328">
        <v>606067</v>
      </c>
      <c r="G4328" s="1">
        <f t="shared" si="271"/>
        <v>2.0380997096970572E-2</v>
      </c>
      <c r="H4328" t="s">
        <v>194</v>
      </c>
      <c r="I4328">
        <v>801</v>
      </c>
      <c r="J4328" t="s">
        <v>216</v>
      </c>
    </row>
    <row r="4329" spans="1:10" x14ac:dyDescent="0.25">
      <c r="A4329" t="str">
        <f t="shared" si="268"/>
        <v>2025</v>
      </c>
      <c r="B4329" t="str">
        <f t="shared" si="269"/>
        <v>06</v>
      </c>
      <c r="C4329" s="3">
        <f t="shared" si="270"/>
        <v>45809</v>
      </c>
      <c r="D4329">
        <v>202506</v>
      </c>
      <c r="E4329">
        <v>562400</v>
      </c>
      <c r="F4329">
        <v>7913</v>
      </c>
      <c r="G4329" s="1">
        <f t="shared" si="271"/>
        <v>1.4070056899004268E-2</v>
      </c>
      <c r="H4329" t="s">
        <v>194</v>
      </c>
      <c r="I4329">
        <v>811</v>
      </c>
      <c r="J4329" t="s">
        <v>217</v>
      </c>
    </row>
    <row r="4330" spans="1:10" x14ac:dyDescent="0.25">
      <c r="A4330" t="str">
        <f t="shared" si="268"/>
        <v>2025</v>
      </c>
      <c r="B4330" t="str">
        <f t="shared" si="269"/>
        <v>06</v>
      </c>
      <c r="C4330" s="3">
        <f t="shared" si="270"/>
        <v>45809</v>
      </c>
      <c r="D4330">
        <v>202506</v>
      </c>
      <c r="E4330">
        <v>23145889</v>
      </c>
      <c r="F4330">
        <v>578796</v>
      </c>
      <c r="G4330" s="1">
        <f t="shared" si="271"/>
        <v>2.5006427707313379E-2</v>
      </c>
      <c r="H4330" t="s">
        <v>194</v>
      </c>
      <c r="I4330">
        <v>812</v>
      </c>
      <c r="J4330" t="s">
        <v>218</v>
      </c>
    </row>
    <row r="4331" spans="1:10" x14ac:dyDescent="0.25">
      <c r="A4331" t="str">
        <f t="shared" si="268"/>
        <v>2025</v>
      </c>
      <c r="B4331" t="str">
        <f t="shared" si="269"/>
        <v>06</v>
      </c>
      <c r="C4331" s="3">
        <f t="shared" si="270"/>
        <v>45809</v>
      </c>
      <c r="D4331">
        <v>202506</v>
      </c>
      <c r="E4331">
        <v>4027991</v>
      </c>
      <c r="F4331">
        <v>120703</v>
      </c>
      <c r="G4331" s="1">
        <f t="shared" si="271"/>
        <v>2.9966055038355349E-2</v>
      </c>
      <c r="H4331" t="s">
        <v>194</v>
      </c>
      <c r="I4331">
        <v>813</v>
      </c>
      <c r="J4331" t="s">
        <v>219</v>
      </c>
    </row>
    <row r="4332" spans="1:10" x14ac:dyDescent="0.25">
      <c r="A4332" t="str">
        <f t="shared" si="268"/>
        <v>2025</v>
      </c>
      <c r="B4332" t="str">
        <f t="shared" si="269"/>
        <v>06</v>
      </c>
      <c r="C4332" s="3">
        <f t="shared" si="270"/>
        <v>45809</v>
      </c>
      <c r="D4332">
        <v>202506</v>
      </c>
      <c r="E4332">
        <v>5624936</v>
      </c>
      <c r="F4332">
        <v>313657</v>
      </c>
      <c r="G4332" s="1">
        <f t="shared" si="271"/>
        <v>5.5761878890710936E-2</v>
      </c>
      <c r="H4332" t="s">
        <v>194</v>
      </c>
      <c r="I4332">
        <v>821</v>
      </c>
      <c r="J4332" t="s">
        <v>220</v>
      </c>
    </row>
    <row r="4333" spans="1:10" x14ac:dyDescent="0.25">
      <c r="A4333" t="str">
        <f t="shared" si="268"/>
        <v>2025</v>
      </c>
      <c r="B4333" t="str">
        <f t="shared" si="269"/>
        <v>06</v>
      </c>
      <c r="C4333" s="3">
        <f t="shared" si="270"/>
        <v>45809</v>
      </c>
      <c r="D4333">
        <v>202506</v>
      </c>
      <c r="E4333">
        <v>974079</v>
      </c>
      <c r="F4333">
        <v>67796</v>
      </c>
      <c r="G4333" s="1">
        <f t="shared" si="271"/>
        <v>6.9600104303655042E-2</v>
      </c>
      <c r="H4333" t="s">
        <v>194</v>
      </c>
      <c r="I4333">
        <v>822</v>
      </c>
      <c r="J4333" t="s">
        <v>221</v>
      </c>
    </row>
    <row r="4334" spans="1:10" x14ac:dyDescent="0.25">
      <c r="A4334" t="str">
        <f t="shared" si="268"/>
        <v>2025</v>
      </c>
      <c r="B4334" t="str">
        <f t="shared" si="269"/>
        <v>06</v>
      </c>
      <c r="C4334" s="3">
        <f t="shared" si="270"/>
        <v>45809</v>
      </c>
      <c r="D4334">
        <v>202506</v>
      </c>
      <c r="E4334">
        <v>1658752</v>
      </c>
      <c r="F4334">
        <v>12226</v>
      </c>
      <c r="G4334" s="1">
        <f t="shared" si="271"/>
        <v>7.3706015124623816E-3</v>
      </c>
      <c r="H4334" t="s">
        <v>194</v>
      </c>
      <c r="I4334">
        <v>823</v>
      </c>
      <c r="J4334" t="s">
        <v>222</v>
      </c>
    </row>
    <row r="4335" spans="1:10" x14ac:dyDescent="0.25">
      <c r="A4335" t="str">
        <f t="shared" si="268"/>
        <v>2025</v>
      </c>
      <c r="B4335" t="str">
        <f t="shared" si="269"/>
        <v>06</v>
      </c>
      <c r="C4335" s="3">
        <f t="shared" si="270"/>
        <v>45809</v>
      </c>
      <c r="D4335">
        <v>202506</v>
      </c>
      <c r="E4335">
        <v>633752082</v>
      </c>
      <c r="F4335">
        <v>8012017</v>
      </c>
      <c r="G4335" s="1">
        <f t="shared" si="271"/>
        <v>1.2642194365209202E-2</v>
      </c>
      <c r="H4335" t="s">
        <v>194</v>
      </c>
      <c r="I4335">
        <v>829</v>
      </c>
      <c r="J4335" t="s">
        <v>223</v>
      </c>
    </row>
    <row r="4336" spans="1:10" x14ac:dyDescent="0.25">
      <c r="A4336" t="str">
        <f t="shared" si="268"/>
        <v>2025</v>
      </c>
      <c r="B4336" t="str">
        <f t="shared" si="269"/>
        <v>06</v>
      </c>
      <c r="C4336" s="3">
        <f t="shared" si="270"/>
        <v>45809</v>
      </c>
      <c r="D4336">
        <v>202506</v>
      </c>
      <c r="E4336">
        <v>1528869496</v>
      </c>
      <c r="F4336">
        <v>367267</v>
      </c>
      <c r="G4336" s="1">
        <f t="shared" si="271"/>
        <v>2.4022128831851583E-4</v>
      </c>
      <c r="H4336" t="s">
        <v>224</v>
      </c>
      <c r="I4336">
        <v>841</v>
      </c>
      <c r="J4336" t="s">
        <v>225</v>
      </c>
    </row>
    <row r="4337" spans="1:10" x14ac:dyDescent="0.25">
      <c r="A4337" t="str">
        <f t="shared" si="268"/>
        <v>2025</v>
      </c>
      <c r="B4337" t="str">
        <f t="shared" si="269"/>
        <v>06</v>
      </c>
      <c r="C4337" s="3">
        <f t="shared" si="270"/>
        <v>45809</v>
      </c>
      <c r="D4337">
        <v>202506</v>
      </c>
      <c r="E4337">
        <v>4134625</v>
      </c>
      <c r="F4337">
        <v>193827</v>
      </c>
      <c r="G4337" s="1">
        <f t="shared" si="271"/>
        <v>4.6878979351210812E-2</v>
      </c>
      <c r="H4337" t="s">
        <v>224</v>
      </c>
      <c r="I4337">
        <v>842</v>
      </c>
      <c r="J4337" t="s">
        <v>226</v>
      </c>
    </row>
    <row r="4338" spans="1:10" x14ac:dyDescent="0.25">
      <c r="A4338" t="str">
        <f t="shared" si="268"/>
        <v>2025</v>
      </c>
      <c r="B4338" t="str">
        <f t="shared" si="269"/>
        <v>06</v>
      </c>
      <c r="C4338" s="3">
        <f t="shared" si="270"/>
        <v>45809</v>
      </c>
      <c r="D4338">
        <v>202506</v>
      </c>
      <c r="E4338">
        <v>6379347</v>
      </c>
      <c r="F4338">
        <v>356927</v>
      </c>
      <c r="G4338" s="1">
        <f t="shared" si="271"/>
        <v>5.5950397430959628E-2</v>
      </c>
      <c r="H4338" t="s">
        <v>224</v>
      </c>
      <c r="I4338">
        <v>843</v>
      </c>
      <c r="J4338" t="s">
        <v>227</v>
      </c>
    </row>
    <row r="4339" spans="1:10" x14ac:dyDescent="0.25">
      <c r="A4339" t="str">
        <f t="shared" si="268"/>
        <v>2025</v>
      </c>
      <c r="B4339" t="str">
        <f t="shared" si="269"/>
        <v>06</v>
      </c>
      <c r="C4339" s="3">
        <f t="shared" si="270"/>
        <v>45809</v>
      </c>
      <c r="D4339">
        <v>202506</v>
      </c>
      <c r="E4339">
        <v>20287615</v>
      </c>
      <c r="F4339">
        <v>210744</v>
      </c>
      <c r="G4339" s="1">
        <f t="shared" si="271"/>
        <v>1.038781542335065E-2</v>
      </c>
      <c r="H4339" t="s">
        <v>228</v>
      </c>
      <c r="I4339">
        <v>851</v>
      </c>
      <c r="J4339" t="s">
        <v>229</v>
      </c>
    </row>
    <row r="4340" spans="1:10" x14ac:dyDescent="0.25">
      <c r="A4340" t="str">
        <f t="shared" si="268"/>
        <v>2025</v>
      </c>
      <c r="B4340" t="str">
        <f t="shared" si="269"/>
        <v>06</v>
      </c>
      <c r="C4340" s="3">
        <f t="shared" si="270"/>
        <v>45809</v>
      </c>
      <c r="D4340">
        <v>202506</v>
      </c>
      <c r="E4340">
        <v>4725747</v>
      </c>
      <c r="F4340">
        <v>91120</v>
      </c>
      <c r="G4340" s="1">
        <f t="shared" si="271"/>
        <v>1.9281607754287312E-2</v>
      </c>
      <c r="H4340" t="s">
        <v>228</v>
      </c>
      <c r="I4340">
        <v>852</v>
      </c>
      <c r="J4340" t="s">
        <v>230</v>
      </c>
    </row>
    <row r="4341" spans="1:10" x14ac:dyDescent="0.25">
      <c r="A4341" t="str">
        <f t="shared" si="268"/>
        <v>2025</v>
      </c>
      <c r="B4341" t="str">
        <f t="shared" si="269"/>
        <v>06</v>
      </c>
      <c r="C4341" s="3">
        <f t="shared" si="270"/>
        <v>45809</v>
      </c>
      <c r="D4341">
        <v>202506</v>
      </c>
      <c r="E4341">
        <v>33868632</v>
      </c>
      <c r="F4341">
        <v>25607</v>
      </c>
      <c r="G4341" s="1">
        <f t="shared" si="271"/>
        <v>7.5606832894815478E-4</v>
      </c>
      <c r="H4341" t="s">
        <v>228</v>
      </c>
      <c r="I4341">
        <v>853</v>
      </c>
      <c r="J4341" t="s">
        <v>231</v>
      </c>
    </row>
    <row r="4342" spans="1:10" x14ac:dyDescent="0.25">
      <c r="A4342" t="str">
        <f t="shared" si="268"/>
        <v>2025</v>
      </c>
      <c r="B4342" t="str">
        <f t="shared" si="269"/>
        <v>06</v>
      </c>
      <c r="C4342" s="3">
        <f t="shared" si="270"/>
        <v>45809</v>
      </c>
      <c r="D4342">
        <v>202506</v>
      </c>
      <c r="E4342">
        <v>107179571</v>
      </c>
      <c r="F4342">
        <v>947250</v>
      </c>
      <c r="G4342" s="1">
        <f t="shared" si="271"/>
        <v>8.8379715570983206E-3</v>
      </c>
      <c r="H4342" t="s">
        <v>228</v>
      </c>
      <c r="I4342">
        <v>854</v>
      </c>
      <c r="J4342" t="s">
        <v>232</v>
      </c>
    </row>
    <row r="4343" spans="1:10" x14ac:dyDescent="0.25">
      <c r="A4343" t="str">
        <f t="shared" si="268"/>
        <v>2025</v>
      </c>
      <c r="B4343" t="str">
        <f t="shared" si="269"/>
        <v>06</v>
      </c>
      <c r="C4343" s="3">
        <f t="shared" si="270"/>
        <v>45809</v>
      </c>
      <c r="D4343">
        <v>202506</v>
      </c>
      <c r="E4343">
        <v>3015355</v>
      </c>
      <c r="F4343">
        <v>152599</v>
      </c>
      <c r="G4343" s="1">
        <f t="shared" si="271"/>
        <v>5.0607308260553069E-2</v>
      </c>
      <c r="H4343" t="s">
        <v>228</v>
      </c>
      <c r="I4343">
        <v>855</v>
      </c>
      <c r="J4343" t="s">
        <v>233</v>
      </c>
    </row>
    <row r="4344" spans="1:10" x14ac:dyDescent="0.25">
      <c r="A4344" t="str">
        <f t="shared" si="268"/>
        <v>2025</v>
      </c>
      <c r="B4344" t="str">
        <f t="shared" si="269"/>
        <v>06</v>
      </c>
      <c r="C4344" s="3">
        <f t="shared" si="270"/>
        <v>45809</v>
      </c>
      <c r="D4344">
        <v>202506</v>
      </c>
      <c r="E4344">
        <v>342353710</v>
      </c>
      <c r="F4344">
        <v>3785824</v>
      </c>
      <c r="G4344" s="1">
        <f t="shared" si="271"/>
        <v>1.1058223963747903E-2</v>
      </c>
      <c r="H4344" t="s">
        <v>234</v>
      </c>
      <c r="I4344">
        <v>861</v>
      </c>
      <c r="J4344" t="s">
        <v>235</v>
      </c>
    </row>
    <row r="4345" spans="1:10" x14ac:dyDescent="0.25">
      <c r="A4345" t="str">
        <f t="shared" si="268"/>
        <v>2025</v>
      </c>
      <c r="B4345" t="str">
        <f t="shared" si="269"/>
        <v>06</v>
      </c>
      <c r="C4345" s="3">
        <f t="shared" si="270"/>
        <v>45809</v>
      </c>
      <c r="D4345">
        <v>202506</v>
      </c>
      <c r="E4345">
        <v>16834633</v>
      </c>
      <c r="F4345">
        <v>99926</v>
      </c>
      <c r="G4345" s="1">
        <f t="shared" si="271"/>
        <v>5.9357397336787798E-3</v>
      </c>
      <c r="H4345" t="s">
        <v>234</v>
      </c>
      <c r="I4345">
        <v>862</v>
      </c>
      <c r="J4345" t="s">
        <v>236</v>
      </c>
    </row>
    <row r="4346" spans="1:10" x14ac:dyDescent="0.25">
      <c r="A4346" t="str">
        <f t="shared" si="268"/>
        <v>2025</v>
      </c>
      <c r="B4346" t="str">
        <f t="shared" si="269"/>
        <v>06</v>
      </c>
      <c r="C4346" s="3">
        <f t="shared" si="270"/>
        <v>45809</v>
      </c>
      <c r="D4346">
        <v>202506</v>
      </c>
      <c r="E4346">
        <v>25076781</v>
      </c>
      <c r="F4346">
        <v>216843</v>
      </c>
      <c r="G4346" s="1">
        <f t="shared" si="271"/>
        <v>8.6471624886782714E-3</v>
      </c>
      <c r="H4346" t="s">
        <v>234</v>
      </c>
      <c r="I4346">
        <v>863</v>
      </c>
      <c r="J4346" t="s">
        <v>237</v>
      </c>
    </row>
    <row r="4347" spans="1:10" x14ac:dyDescent="0.25">
      <c r="A4347" t="str">
        <f t="shared" si="268"/>
        <v>2025</v>
      </c>
      <c r="B4347" t="str">
        <f t="shared" si="269"/>
        <v>06</v>
      </c>
      <c r="C4347" s="3">
        <f t="shared" si="270"/>
        <v>45809</v>
      </c>
      <c r="D4347">
        <v>202506</v>
      </c>
      <c r="E4347">
        <v>6619413</v>
      </c>
      <c r="F4347">
        <v>62332</v>
      </c>
      <c r="G4347" s="1">
        <f t="shared" si="271"/>
        <v>9.4165449413716896E-3</v>
      </c>
      <c r="H4347" t="s">
        <v>234</v>
      </c>
      <c r="I4347">
        <v>864</v>
      </c>
      <c r="J4347" t="s">
        <v>238</v>
      </c>
    </row>
    <row r="4348" spans="1:10" x14ac:dyDescent="0.25">
      <c r="A4348" t="str">
        <f t="shared" si="268"/>
        <v>2025</v>
      </c>
      <c r="B4348" t="str">
        <f t="shared" si="269"/>
        <v>06</v>
      </c>
      <c r="C4348" s="3">
        <f t="shared" si="270"/>
        <v>45809</v>
      </c>
      <c r="D4348">
        <v>202506</v>
      </c>
      <c r="E4348">
        <v>287181420</v>
      </c>
      <c r="F4348">
        <v>3363247</v>
      </c>
      <c r="G4348" s="1">
        <f t="shared" si="271"/>
        <v>1.1711227697112161E-2</v>
      </c>
      <c r="H4348" t="s">
        <v>234</v>
      </c>
      <c r="I4348">
        <v>869</v>
      </c>
      <c r="J4348" t="s">
        <v>239</v>
      </c>
    </row>
    <row r="4349" spans="1:10" x14ac:dyDescent="0.25">
      <c r="A4349" t="str">
        <f t="shared" si="268"/>
        <v>2025</v>
      </c>
      <c r="B4349" t="str">
        <f t="shared" si="269"/>
        <v>06</v>
      </c>
      <c r="C4349" s="3">
        <f t="shared" si="270"/>
        <v>45809</v>
      </c>
      <c r="D4349">
        <v>202506</v>
      </c>
      <c r="E4349">
        <v>10553551</v>
      </c>
      <c r="F4349">
        <v>85190</v>
      </c>
      <c r="G4349" s="1">
        <f t="shared" si="271"/>
        <v>8.0721645254758327E-3</v>
      </c>
      <c r="H4349" t="s">
        <v>234</v>
      </c>
      <c r="I4349">
        <v>870</v>
      </c>
      <c r="J4349" t="s">
        <v>240</v>
      </c>
    </row>
    <row r="4350" spans="1:10" x14ac:dyDescent="0.25">
      <c r="A4350" t="str">
        <f t="shared" si="268"/>
        <v>2025</v>
      </c>
      <c r="B4350" t="str">
        <f t="shared" si="269"/>
        <v>06</v>
      </c>
      <c r="C4350" s="3">
        <f t="shared" si="270"/>
        <v>45809</v>
      </c>
      <c r="D4350">
        <v>202506</v>
      </c>
      <c r="E4350">
        <v>1562057</v>
      </c>
      <c r="F4350">
        <v>133597</v>
      </c>
      <c r="G4350" s="1">
        <f t="shared" si="271"/>
        <v>8.5526328424634951E-2</v>
      </c>
      <c r="H4350" t="s">
        <v>234</v>
      </c>
      <c r="I4350">
        <v>880</v>
      </c>
      <c r="J4350" t="s">
        <v>241</v>
      </c>
    </row>
    <row r="4351" spans="1:10" x14ac:dyDescent="0.25">
      <c r="A4351" t="str">
        <f t="shared" si="268"/>
        <v>2025</v>
      </c>
      <c r="B4351" t="str">
        <f t="shared" si="269"/>
        <v>06</v>
      </c>
      <c r="C4351" s="3">
        <f t="shared" si="270"/>
        <v>45809</v>
      </c>
      <c r="D4351">
        <v>202506</v>
      </c>
      <c r="E4351">
        <v>27436932</v>
      </c>
      <c r="F4351">
        <v>1005793</v>
      </c>
      <c r="G4351" s="1">
        <f t="shared" si="271"/>
        <v>3.6658362531204289E-2</v>
      </c>
      <c r="H4351" t="s">
        <v>234</v>
      </c>
      <c r="I4351">
        <v>900</v>
      </c>
      <c r="J4351" t="s">
        <v>242</v>
      </c>
    </row>
    <row r="4352" spans="1:10" x14ac:dyDescent="0.25">
      <c r="A4352" t="str">
        <f t="shared" si="268"/>
        <v>2025</v>
      </c>
      <c r="B4352" t="str">
        <f t="shared" si="269"/>
        <v>06</v>
      </c>
      <c r="C4352" s="3">
        <f t="shared" si="270"/>
        <v>45809</v>
      </c>
      <c r="D4352">
        <v>202506</v>
      </c>
      <c r="E4352">
        <v>19931665</v>
      </c>
      <c r="F4352">
        <v>50797</v>
      </c>
      <c r="G4352" s="1">
        <f t="shared" si="271"/>
        <v>2.5485577848112537E-3</v>
      </c>
      <c r="H4352" t="s">
        <v>234</v>
      </c>
      <c r="I4352">
        <v>910</v>
      </c>
      <c r="J4352" t="s">
        <v>243</v>
      </c>
    </row>
    <row r="4353" spans="1:10" x14ac:dyDescent="0.25">
      <c r="A4353" t="str">
        <f t="shared" si="268"/>
        <v>2025</v>
      </c>
      <c r="B4353" t="str">
        <f t="shared" si="269"/>
        <v>06</v>
      </c>
      <c r="C4353" s="3">
        <f t="shared" si="270"/>
        <v>45809</v>
      </c>
      <c r="D4353">
        <v>202506</v>
      </c>
      <c r="E4353">
        <v>11698040</v>
      </c>
      <c r="F4353">
        <v>93209</v>
      </c>
      <c r="G4353" s="1">
        <f t="shared" si="271"/>
        <v>7.9679159927646005E-3</v>
      </c>
      <c r="H4353" t="s">
        <v>234</v>
      </c>
      <c r="I4353">
        <v>920</v>
      </c>
      <c r="J4353" t="s">
        <v>244</v>
      </c>
    </row>
    <row r="4354" spans="1:10" x14ac:dyDescent="0.25">
      <c r="A4354" t="str">
        <f t="shared" si="268"/>
        <v>2025</v>
      </c>
      <c r="B4354" t="str">
        <f t="shared" si="269"/>
        <v>06</v>
      </c>
      <c r="C4354" s="3">
        <f t="shared" si="270"/>
        <v>45809</v>
      </c>
      <c r="D4354">
        <v>202506</v>
      </c>
      <c r="E4354">
        <v>113731810</v>
      </c>
      <c r="F4354">
        <v>545822</v>
      </c>
      <c r="G4354" s="1">
        <f t="shared" si="271"/>
        <v>4.7992026153456978E-3</v>
      </c>
      <c r="H4354" t="s">
        <v>234</v>
      </c>
      <c r="I4354">
        <v>931</v>
      </c>
      <c r="J4354" t="s">
        <v>245</v>
      </c>
    </row>
    <row r="4355" spans="1:10" x14ac:dyDescent="0.25">
      <c r="A4355" t="str">
        <f t="shared" ref="A4355:A4418" si="272">LEFT(D4355,4)</f>
        <v>2025</v>
      </c>
      <c r="B4355" t="str">
        <f t="shared" ref="B4355:B4418" si="273">RIGHT(D4355,2)</f>
        <v>06</v>
      </c>
      <c r="C4355" s="3">
        <f t="shared" ref="C4355:C4418" si="274">DATE(A4355,B4355,1)</f>
        <v>45809</v>
      </c>
      <c r="D4355">
        <v>202506</v>
      </c>
      <c r="E4355">
        <v>13525513</v>
      </c>
      <c r="F4355">
        <v>231557</v>
      </c>
      <c r="G4355" s="1">
        <f t="shared" ref="G4355:G4418" si="275">F4355/E4355</f>
        <v>1.7120016076284869E-2</v>
      </c>
      <c r="H4355" t="s">
        <v>234</v>
      </c>
      <c r="I4355">
        <v>939</v>
      </c>
      <c r="J4355" t="s">
        <v>246</v>
      </c>
    </row>
    <row r="4356" spans="1:10" x14ac:dyDescent="0.25">
      <c r="A4356" t="str">
        <f t="shared" si="272"/>
        <v>2025</v>
      </c>
      <c r="B4356" t="str">
        <f t="shared" si="273"/>
        <v>06</v>
      </c>
      <c r="C4356" s="3">
        <f t="shared" si="274"/>
        <v>45809</v>
      </c>
      <c r="D4356">
        <v>202506</v>
      </c>
      <c r="E4356">
        <v>12966275</v>
      </c>
      <c r="F4356">
        <v>108128</v>
      </c>
      <c r="G4356" s="1">
        <f t="shared" si="275"/>
        <v>8.3391721986461036E-3</v>
      </c>
      <c r="H4356" t="s">
        <v>234</v>
      </c>
      <c r="I4356">
        <v>941</v>
      </c>
      <c r="J4356" t="s">
        <v>247</v>
      </c>
    </row>
    <row r="4357" spans="1:10" x14ac:dyDescent="0.25">
      <c r="A4357" t="str">
        <f t="shared" si="272"/>
        <v>2025</v>
      </c>
      <c r="B4357" t="str">
        <f t="shared" si="273"/>
        <v>06</v>
      </c>
      <c r="C4357" s="3">
        <f t="shared" si="274"/>
        <v>45809</v>
      </c>
      <c r="D4357">
        <v>202506</v>
      </c>
      <c r="E4357">
        <v>6451858</v>
      </c>
      <c r="F4357">
        <v>75178</v>
      </c>
      <c r="G4357" s="1">
        <f t="shared" si="275"/>
        <v>1.1652147334922746E-2</v>
      </c>
      <c r="H4357" t="s">
        <v>234</v>
      </c>
      <c r="I4357">
        <v>942</v>
      </c>
      <c r="J4357" t="s">
        <v>248</v>
      </c>
    </row>
    <row r="4358" spans="1:10" x14ac:dyDescent="0.25">
      <c r="A4358" t="str">
        <f t="shared" si="272"/>
        <v>2025</v>
      </c>
      <c r="B4358" t="str">
        <f t="shared" si="273"/>
        <v>06</v>
      </c>
      <c r="C4358" s="3">
        <f t="shared" si="274"/>
        <v>45809</v>
      </c>
      <c r="D4358">
        <v>202506</v>
      </c>
      <c r="E4358">
        <v>115927784</v>
      </c>
      <c r="F4358">
        <v>759970</v>
      </c>
      <c r="G4358" s="1">
        <f t="shared" si="275"/>
        <v>6.5555466841322524E-3</v>
      </c>
      <c r="H4358" t="s">
        <v>234</v>
      </c>
      <c r="I4358">
        <v>949</v>
      </c>
      <c r="J4358" t="s">
        <v>249</v>
      </c>
    </row>
    <row r="4359" spans="1:10" x14ac:dyDescent="0.25">
      <c r="A4359" t="str">
        <f t="shared" si="272"/>
        <v>2025</v>
      </c>
      <c r="B4359" t="str">
        <f t="shared" si="273"/>
        <v>06</v>
      </c>
      <c r="C4359" s="3">
        <f t="shared" si="274"/>
        <v>45809</v>
      </c>
      <c r="D4359">
        <v>202506</v>
      </c>
      <c r="E4359">
        <v>3872694</v>
      </c>
      <c r="F4359">
        <v>68771</v>
      </c>
      <c r="G4359" s="1">
        <f t="shared" si="275"/>
        <v>1.7757922521118373E-2</v>
      </c>
      <c r="H4359" t="s">
        <v>234</v>
      </c>
      <c r="I4359">
        <v>951</v>
      </c>
      <c r="J4359" t="s">
        <v>250</v>
      </c>
    </row>
    <row r="4360" spans="1:10" x14ac:dyDescent="0.25">
      <c r="A4360" t="str">
        <f t="shared" si="272"/>
        <v>2025</v>
      </c>
      <c r="B4360" t="str">
        <f t="shared" si="273"/>
        <v>06</v>
      </c>
      <c r="C4360" s="3">
        <f t="shared" si="274"/>
        <v>45809</v>
      </c>
      <c r="D4360">
        <v>202506</v>
      </c>
      <c r="E4360">
        <v>3741179</v>
      </c>
      <c r="F4360">
        <v>91274</v>
      </c>
      <c r="G4360" s="1">
        <f t="shared" si="275"/>
        <v>2.4397121869870433E-2</v>
      </c>
      <c r="H4360" t="s">
        <v>234</v>
      </c>
      <c r="I4360">
        <v>952</v>
      </c>
      <c r="J4360" t="s">
        <v>251</v>
      </c>
    </row>
    <row r="4361" spans="1:10" x14ac:dyDescent="0.25">
      <c r="A4361" t="str">
        <f t="shared" si="272"/>
        <v>2025</v>
      </c>
      <c r="B4361" t="str">
        <f t="shared" si="273"/>
        <v>06</v>
      </c>
      <c r="C4361" s="3">
        <f t="shared" si="274"/>
        <v>45809</v>
      </c>
      <c r="D4361">
        <v>202506</v>
      </c>
      <c r="E4361">
        <v>1090252087</v>
      </c>
      <c r="F4361">
        <v>41783702</v>
      </c>
      <c r="G4361" s="1">
        <f t="shared" si="275"/>
        <v>3.8324808086333893E-2</v>
      </c>
      <c r="H4361" t="s">
        <v>234</v>
      </c>
      <c r="I4361">
        <v>960</v>
      </c>
      <c r="J4361" t="s">
        <v>252</v>
      </c>
    </row>
    <row r="4362" spans="1:10" x14ac:dyDescent="0.25">
      <c r="A4362" t="str">
        <f t="shared" si="272"/>
        <v>2025</v>
      </c>
      <c r="B4362" t="str">
        <f t="shared" si="273"/>
        <v>06</v>
      </c>
      <c r="C4362" s="3">
        <f t="shared" si="274"/>
        <v>45809</v>
      </c>
      <c r="D4362">
        <v>202506</v>
      </c>
      <c r="E4362">
        <v>607705</v>
      </c>
      <c r="F4362">
        <v>35332</v>
      </c>
      <c r="G4362" s="1">
        <f t="shared" si="275"/>
        <v>5.8140051505253372E-2</v>
      </c>
      <c r="H4362" t="s">
        <v>234</v>
      </c>
      <c r="I4362">
        <v>970</v>
      </c>
      <c r="J4362" t="s">
        <v>254</v>
      </c>
    </row>
    <row r="4363" spans="1:10" x14ac:dyDescent="0.25">
      <c r="A4363" t="str">
        <f t="shared" si="272"/>
        <v>2025</v>
      </c>
      <c r="B4363" t="str">
        <f t="shared" si="273"/>
        <v>06</v>
      </c>
      <c r="C4363" s="3">
        <f t="shared" si="274"/>
        <v>45809</v>
      </c>
      <c r="D4363">
        <v>202506</v>
      </c>
      <c r="E4363">
        <v>995084</v>
      </c>
      <c r="F4363">
        <v>2465</v>
      </c>
      <c r="G4363" s="1">
        <f t="shared" si="275"/>
        <v>2.4771778060947618E-3</v>
      </c>
      <c r="H4363" t="s">
        <v>234</v>
      </c>
      <c r="I4363">
        <v>990</v>
      </c>
      <c r="J4363" t="s">
        <v>254</v>
      </c>
    </row>
    <row r="4364" spans="1:10" x14ac:dyDescent="0.25">
      <c r="A4364" t="str">
        <f t="shared" si="272"/>
        <v>2025</v>
      </c>
      <c r="B4364" t="str">
        <f t="shared" si="273"/>
        <v>06</v>
      </c>
      <c r="C4364" s="3">
        <f t="shared" si="274"/>
        <v>45809</v>
      </c>
      <c r="D4364">
        <v>202506</v>
      </c>
      <c r="E4364">
        <v>305867089</v>
      </c>
      <c r="F4364">
        <v>22596820</v>
      </c>
      <c r="G4364" s="1">
        <f t="shared" si="275"/>
        <v>7.3877905837721566E-2</v>
      </c>
      <c r="H4364" t="s">
        <v>234</v>
      </c>
      <c r="I4364">
        <v>999</v>
      </c>
      <c r="J4364" t="s">
        <v>253</v>
      </c>
    </row>
    <row r="4365" spans="1:10" x14ac:dyDescent="0.25">
      <c r="A4365" t="str">
        <f t="shared" si="272"/>
        <v>2025</v>
      </c>
      <c r="B4365" t="str">
        <f t="shared" si="273"/>
        <v>07</v>
      </c>
      <c r="C4365" s="3">
        <f t="shared" si="274"/>
        <v>45839</v>
      </c>
      <c r="D4365">
        <v>202507</v>
      </c>
      <c r="E4365">
        <v>6143671705</v>
      </c>
      <c r="F4365">
        <v>87881850</v>
      </c>
      <c r="G4365" s="1">
        <f t="shared" si="275"/>
        <v>1.4304450859325336E-2</v>
      </c>
      <c r="H4365" t="s">
        <v>4</v>
      </c>
      <c r="I4365">
        <v>11</v>
      </c>
      <c r="J4365" t="s">
        <v>5</v>
      </c>
    </row>
    <row r="4366" spans="1:10" x14ac:dyDescent="0.25">
      <c r="A4366" t="str">
        <f t="shared" si="272"/>
        <v>2025</v>
      </c>
      <c r="B4366" t="str">
        <f t="shared" si="273"/>
        <v>07</v>
      </c>
      <c r="C4366" s="3">
        <f t="shared" si="274"/>
        <v>45839</v>
      </c>
      <c r="D4366">
        <v>202507</v>
      </c>
      <c r="E4366">
        <v>560476236</v>
      </c>
      <c r="F4366">
        <v>13605875</v>
      </c>
      <c r="G4366" s="1">
        <f t="shared" si="275"/>
        <v>2.4275560899962939E-2</v>
      </c>
      <c r="H4366" t="s">
        <v>4</v>
      </c>
      <c r="I4366">
        <v>12</v>
      </c>
      <c r="J4366" t="s">
        <v>6</v>
      </c>
    </row>
    <row r="4367" spans="1:10" x14ac:dyDescent="0.25">
      <c r="A4367" t="str">
        <f t="shared" si="272"/>
        <v>2025</v>
      </c>
      <c r="B4367" t="str">
        <f t="shared" si="273"/>
        <v>07</v>
      </c>
      <c r="C4367" s="3">
        <f t="shared" si="274"/>
        <v>45839</v>
      </c>
      <c r="D4367">
        <v>202507</v>
      </c>
      <c r="E4367">
        <v>398659273</v>
      </c>
      <c r="F4367">
        <v>379051</v>
      </c>
      <c r="G4367" s="1">
        <f t="shared" si="275"/>
        <v>9.5081445653466589E-4</v>
      </c>
      <c r="H4367" t="s">
        <v>4</v>
      </c>
      <c r="I4367">
        <v>13</v>
      </c>
      <c r="J4367" t="s">
        <v>7</v>
      </c>
    </row>
    <row r="4368" spans="1:10" x14ac:dyDescent="0.25">
      <c r="A4368" t="str">
        <f t="shared" si="272"/>
        <v>2025</v>
      </c>
      <c r="B4368" t="str">
        <f t="shared" si="273"/>
        <v>07</v>
      </c>
      <c r="C4368" s="3">
        <f t="shared" si="274"/>
        <v>45839</v>
      </c>
      <c r="D4368">
        <v>202507</v>
      </c>
      <c r="E4368">
        <v>2385008058</v>
      </c>
      <c r="F4368">
        <v>12912117</v>
      </c>
      <c r="G4368" s="1">
        <f t="shared" si="275"/>
        <v>5.413867243210798E-3</v>
      </c>
      <c r="H4368" t="s">
        <v>4</v>
      </c>
      <c r="I4368">
        <v>14</v>
      </c>
      <c r="J4368" t="s">
        <v>8</v>
      </c>
    </row>
    <row r="4369" spans="1:10" x14ac:dyDescent="0.25">
      <c r="A4369" t="str">
        <f t="shared" si="272"/>
        <v>2025</v>
      </c>
      <c r="B4369" t="str">
        <f t="shared" si="273"/>
        <v>07</v>
      </c>
      <c r="C4369" s="3">
        <f t="shared" si="274"/>
        <v>45839</v>
      </c>
      <c r="D4369">
        <v>202507</v>
      </c>
      <c r="E4369">
        <v>972785706</v>
      </c>
      <c r="F4369">
        <v>25673941</v>
      </c>
      <c r="G4369" s="1">
        <f t="shared" si="275"/>
        <v>2.6392185700968761E-2</v>
      </c>
      <c r="H4369" t="s">
        <v>4</v>
      </c>
      <c r="I4369">
        <v>16</v>
      </c>
      <c r="J4369" t="s">
        <v>9</v>
      </c>
    </row>
    <row r="4370" spans="1:10" x14ac:dyDescent="0.25">
      <c r="A4370" t="str">
        <f t="shared" si="272"/>
        <v>2025</v>
      </c>
      <c r="B4370" t="str">
        <f t="shared" si="273"/>
        <v>07</v>
      </c>
      <c r="C4370" s="3">
        <f t="shared" si="274"/>
        <v>45839</v>
      </c>
      <c r="D4370">
        <v>202507</v>
      </c>
      <c r="E4370">
        <v>460058</v>
      </c>
      <c r="F4370">
        <v>1338</v>
      </c>
      <c r="G4370" s="1">
        <f t="shared" si="275"/>
        <v>2.9083289498280651E-3</v>
      </c>
      <c r="H4370" t="s">
        <v>4</v>
      </c>
      <c r="I4370">
        <v>17</v>
      </c>
      <c r="J4370" t="s">
        <v>10</v>
      </c>
    </row>
    <row r="4371" spans="1:10" x14ac:dyDescent="0.25">
      <c r="A4371" t="str">
        <f t="shared" si="272"/>
        <v>2025</v>
      </c>
      <c r="B4371" t="str">
        <f t="shared" si="273"/>
        <v>07</v>
      </c>
      <c r="C4371" s="3">
        <f t="shared" si="274"/>
        <v>45839</v>
      </c>
      <c r="D4371">
        <v>202507</v>
      </c>
      <c r="E4371">
        <v>2076264</v>
      </c>
      <c r="F4371">
        <v>163636</v>
      </c>
      <c r="G4371" s="1">
        <f t="shared" si="275"/>
        <v>7.8812713604820964E-2</v>
      </c>
      <c r="H4371" t="s">
        <v>4</v>
      </c>
      <c r="I4371">
        <v>21</v>
      </c>
      <c r="J4371" t="s">
        <v>11</v>
      </c>
    </row>
    <row r="4372" spans="1:10" x14ac:dyDescent="0.25">
      <c r="A4372" t="str">
        <f t="shared" si="272"/>
        <v>2025</v>
      </c>
      <c r="B4372" t="str">
        <f t="shared" si="273"/>
        <v>07</v>
      </c>
      <c r="C4372" s="3">
        <f t="shared" si="274"/>
        <v>45839</v>
      </c>
      <c r="D4372">
        <v>202507</v>
      </c>
      <c r="E4372">
        <v>26718940</v>
      </c>
      <c r="F4372">
        <v>120692</v>
      </c>
      <c r="G4372" s="1">
        <f t="shared" si="275"/>
        <v>4.5170953638130852E-3</v>
      </c>
      <c r="H4372" t="s">
        <v>4</v>
      </c>
      <c r="I4372">
        <v>22</v>
      </c>
      <c r="J4372" t="s">
        <v>12</v>
      </c>
    </row>
    <row r="4373" spans="1:10" x14ac:dyDescent="0.25">
      <c r="A4373" t="str">
        <f t="shared" si="272"/>
        <v>2025</v>
      </c>
      <c r="B4373" t="str">
        <f t="shared" si="273"/>
        <v>07</v>
      </c>
      <c r="C4373" s="3">
        <f t="shared" si="274"/>
        <v>45839</v>
      </c>
      <c r="D4373">
        <v>202507</v>
      </c>
      <c r="E4373">
        <v>5137499</v>
      </c>
      <c r="F4373">
        <v>31803</v>
      </c>
      <c r="G4373" s="1">
        <f t="shared" si="275"/>
        <v>6.1903661684411032E-3</v>
      </c>
      <c r="H4373" t="s">
        <v>4</v>
      </c>
      <c r="I4373">
        <v>24</v>
      </c>
      <c r="J4373" t="s">
        <v>13</v>
      </c>
    </row>
    <row r="4374" spans="1:10" x14ac:dyDescent="0.25">
      <c r="A4374" t="str">
        <f t="shared" si="272"/>
        <v>2025</v>
      </c>
      <c r="B4374" t="str">
        <f t="shared" si="273"/>
        <v>07</v>
      </c>
      <c r="C4374" s="3">
        <f t="shared" si="274"/>
        <v>45839</v>
      </c>
      <c r="D4374">
        <v>202507</v>
      </c>
      <c r="E4374">
        <v>79145991</v>
      </c>
      <c r="F4374">
        <v>196058</v>
      </c>
      <c r="G4374" s="1">
        <f t="shared" si="275"/>
        <v>2.4771690583797225E-3</v>
      </c>
      <c r="H4374" t="s">
        <v>14</v>
      </c>
      <c r="I4374">
        <v>31</v>
      </c>
      <c r="J4374" t="s">
        <v>15</v>
      </c>
    </row>
    <row r="4375" spans="1:10" x14ac:dyDescent="0.25">
      <c r="A4375" t="str">
        <f t="shared" si="272"/>
        <v>2025</v>
      </c>
      <c r="B4375" t="str">
        <f t="shared" si="273"/>
        <v>07</v>
      </c>
      <c r="C4375" s="3">
        <f t="shared" si="274"/>
        <v>45839</v>
      </c>
      <c r="D4375">
        <v>202507</v>
      </c>
      <c r="E4375">
        <v>6699877</v>
      </c>
      <c r="F4375">
        <v>49630</v>
      </c>
      <c r="G4375" s="1">
        <f t="shared" si="275"/>
        <v>7.4075986768115292E-3</v>
      </c>
      <c r="H4375" t="s">
        <v>14</v>
      </c>
      <c r="I4375">
        <v>32</v>
      </c>
      <c r="J4375" t="s">
        <v>16</v>
      </c>
    </row>
    <row r="4376" spans="1:10" x14ac:dyDescent="0.25">
      <c r="A4376" t="str">
        <f t="shared" si="272"/>
        <v>2025</v>
      </c>
      <c r="B4376" t="str">
        <f t="shared" si="273"/>
        <v>07</v>
      </c>
      <c r="C4376" s="3">
        <f t="shared" si="274"/>
        <v>45839</v>
      </c>
      <c r="D4376">
        <v>202507</v>
      </c>
      <c r="E4376">
        <v>224837</v>
      </c>
      <c r="F4376">
        <v>1413</v>
      </c>
      <c r="G4376" s="1">
        <f t="shared" si="275"/>
        <v>6.2845528093685649E-3</v>
      </c>
      <c r="H4376" t="s">
        <v>17</v>
      </c>
      <c r="I4376">
        <v>51</v>
      </c>
      <c r="J4376" t="s">
        <v>18</v>
      </c>
    </row>
    <row r="4377" spans="1:10" x14ac:dyDescent="0.25">
      <c r="A4377" t="str">
        <f t="shared" si="272"/>
        <v>2025</v>
      </c>
      <c r="B4377" t="str">
        <f t="shared" si="273"/>
        <v>07</v>
      </c>
      <c r="C4377" s="3">
        <f t="shared" si="274"/>
        <v>45839</v>
      </c>
      <c r="D4377">
        <v>202507</v>
      </c>
      <c r="E4377">
        <v>37863</v>
      </c>
      <c r="F4377">
        <v>99</v>
      </c>
      <c r="G4377" s="1">
        <f t="shared" si="275"/>
        <v>2.6146898027097692E-3</v>
      </c>
      <c r="H4377" t="s">
        <v>17</v>
      </c>
      <c r="I4377">
        <v>52</v>
      </c>
      <c r="J4377" t="s">
        <v>19</v>
      </c>
    </row>
    <row r="4378" spans="1:10" x14ac:dyDescent="0.25">
      <c r="A4378" t="str">
        <f t="shared" si="272"/>
        <v>2025</v>
      </c>
      <c r="B4378" t="str">
        <f t="shared" si="273"/>
        <v>07</v>
      </c>
      <c r="C4378" s="3">
        <f t="shared" si="274"/>
        <v>45839</v>
      </c>
      <c r="D4378">
        <v>202507</v>
      </c>
      <c r="E4378">
        <v>7518466362</v>
      </c>
      <c r="F4378">
        <v>9728265</v>
      </c>
      <c r="G4378" s="1">
        <f t="shared" si="275"/>
        <v>1.2939161434795817E-3</v>
      </c>
      <c r="H4378" t="s">
        <v>17</v>
      </c>
      <c r="I4378">
        <v>61</v>
      </c>
      <c r="J4378" t="s">
        <v>20</v>
      </c>
    </row>
    <row r="4379" spans="1:10" x14ac:dyDescent="0.25">
      <c r="A4379" t="str">
        <f t="shared" si="272"/>
        <v>2025</v>
      </c>
      <c r="B4379" t="str">
        <f t="shared" si="273"/>
        <v>07</v>
      </c>
      <c r="C4379" s="3">
        <f t="shared" si="274"/>
        <v>45839</v>
      </c>
      <c r="D4379">
        <v>202507</v>
      </c>
      <c r="E4379">
        <v>1114976</v>
      </c>
      <c r="F4379">
        <v>18933</v>
      </c>
      <c r="G4379" s="1">
        <f t="shared" si="275"/>
        <v>1.6980634560743908E-2</v>
      </c>
      <c r="H4379" t="s">
        <v>17</v>
      </c>
      <c r="I4379">
        <v>62</v>
      </c>
      <c r="J4379" t="s">
        <v>21</v>
      </c>
    </row>
    <row r="4380" spans="1:10" x14ac:dyDescent="0.25">
      <c r="A4380" t="str">
        <f t="shared" si="272"/>
        <v>2025</v>
      </c>
      <c r="B4380" t="str">
        <f t="shared" si="273"/>
        <v>07</v>
      </c>
      <c r="C4380" s="3">
        <f t="shared" si="274"/>
        <v>45839</v>
      </c>
      <c r="D4380">
        <v>202507</v>
      </c>
      <c r="E4380">
        <v>431444</v>
      </c>
      <c r="F4380">
        <v>19724</v>
      </c>
      <c r="G4380" s="1">
        <f t="shared" si="275"/>
        <v>4.5716245909086697E-2</v>
      </c>
      <c r="H4380" t="s">
        <v>17</v>
      </c>
      <c r="I4380">
        <v>71</v>
      </c>
      <c r="J4380" t="s">
        <v>22</v>
      </c>
    </row>
    <row r="4381" spans="1:10" x14ac:dyDescent="0.25">
      <c r="A4381" t="str">
        <f t="shared" si="272"/>
        <v>2025</v>
      </c>
      <c r="B4381" t="str">
        <f t="shared" si="273"/>
        <v>07</v>
      </c>
      <c r="C4381" s="3">
        <f t="shared" si="274"/>
        <v>45839</v>
      </c>
      <c r="D4381">
        <v>202507</v>
      </c>
      <c r="E4381">
        <v>252080426</v>
      </c>
      <c r="F4381">
        <v>6351</v>
      </c>
      <c r="G4381" s="1">
        <f t="shared" si="275"/>
        <v>2.5194340158723786E-5</v>
      </c>
      <c r="H4381" t="s">
        <v>17</v>
      </c>
      <c r="I4381">
        <v>72</v>
      </c>
      <c r="J4381" t="s">
        <v>23</v>
      </c>
    </row>
    <row r="4382" spans="1:10" x14ac:dyDescent="0.25">
      <c r="A4382" t="str">
        <f t="shared" si="272"/>
        <v>2025</v>
      </c>
      <c r="B4382" t="str">
        <f t="shared" si="273"/>
        <v>07</v>
      </c>
      <c r="C4382" s="3">
        <f t="shared" si="274"/>
        <v>45839</v>
      </c>
      <c r="D4382">
        <v>202507</v>
      </c>
      <c r="E4382">
        <v>129079274</v>
      </c>
      <c r="F4382">
        <v>225946</v>
      </c>
      <c r="G4382" s="1">
        <f t="shared" si="275"/>
        <v>1.75044368470805E-3</v>
      </c>
      <c r="H4382" t="s">
        <v>17</v>
      </c>
      <c r="I4382">
        <v>81</v>
      </c>
      <c r="J4382" t="s">
        <v>24</v>
      </c>
    </row>
    <row r="4383" spans="1:10" x14ac:dyDescent="0.25">
      <c r="A4383" t="str">
        <f t="shared" si="272"/>
        <v>2025</v>
      </c>
      <c r="B4383" t="str">
        <f t="shared" si="273"/>
        <v>07</v>
      </c>
      <c r="C4383" s="3">
        <f t="shared" si="274"/>
        <v>45839</v>
      </c>
      <c r="D4383">
        <v>202507</v>
      </c>
      <c r="E4383">
        <v>229580258</v>
      </c>
      <c r="F4383">
        <v>234366</v>
      </c>
      <c r="G4383" s="1">
        <f t="shared" si="275"/>
        <v>1.020845616437978E-3</v>
      </c>
      <c r="H4383" t="s">
        <v>17</v>
      </c>
      <c r="I4383">
        <v>89</v>
      </c>
      <c r="J4383" t="s">
        <v>25</v>
      </c>
    </row>
    <row r="4384" spans="1:10" x14ac:dyDescent="0.25">
      <c r="A4384" t="str">
        <f t="shared" si="272"/>
        <v>2025</v>
      </c>
      <c r="B4384" t="str">
        <f t="shared" si="273"/>
        <v>07</v>
      </c>
      <c r="C4384" s="3">
        <f t="shared" si="274"/>
        <v>45839</v>
      </c>
      <c r="D4384">
        <v>202507</v>
      </c>
      <c r="E4384">
        <v>64388594</v>
      </c>
      <c r="F4384">
        <v>499512</v>
      </c>
      <c r="G4384" s="1">
        <f t="shared" si="275"/>
        <v>7.7577715084134313E-3</v>
      </c>
      <c r="H4384" t="s">
        <v>17</v>
      </c>
      <c r="I4384">
        <v>91</v>
      </c>
      <c r="J4384" t="s">
        <v>26</v>
      </c>
    </row>
    <row r="4385" spans="1:10" x14ac:dyDescent="0.25">
      <c r="A4385" t="str">
        <f t="shared" si="272"/>
        <v>2025</v>
      </c>
      <c r="B4385" t="str">
        <f t="shared" si="273"/>
        <v>07</v>
      </c>
      <c r="C4385" s="3">
        <f t="shared" si="274"/>
        <v>45839</v>
      </c>
      <c r="D4385">
        <v>202507</v>
      </c>
      <c r="E4385">
        <v>17451427</v>
      </c>
      <c r="F4385">
        <v>231239</v>
      </c>
      <c r="G4385" s="1">
        <f t="shared" si="275"/>
        <v>1.3250435050382986E-2</v>
      </c>
      <c r="H4385" t="s">
        <v>17</v>
      </c>
      <c r="I4385">
        <v>99</v>
      </c>
      <c r="J4385" t="s">
        <v>27</v>
      </c>
    </row>
    <row r="4386" spans="1:10" x14ac:dyDescent="0.25">
      <c r="A4386" t="str">
        <f t="shared" si="272"/>
        <v>2025</v>
      </c>
      <c r="B4386" t="str">
        <f t="shared" si="273"/>
        <v>07</v>
      </c>
      <c r="C4386" s="3">
        <f t="shared" si="274"/>
        <v>45839</v>
      </c>
      <c r="D4386">
        <v>202507</v>
      </c>
      <c r="E4386">
        <v>2334749517</v>
      </c>
      <c r="F4386">
        <v>20109853</v>
      </c>
      <c r="G4386" s="1">
        <f t="shared" si="275"/>
        <v>8.6132807196550327E-3</v>
      </c>
      <c r="H4386" t="s">
        <v>113</v>
      </c>
      <c r="I4386">
        <v>351</v>
      </c>
      <c r="J4386" t="s">
        <v>114</v>
      </c>
    </row>
    <row r="4387" spans="1:10" x14ac:dyDescent="0.25">
      <c r="A4387" t="str">
        <f t="shared" si="272"/>
        <v>2025</v>
      </c>
      <c r="B4387" t="str">
        <f t="shared" si="273"/>
        <v>07</v>
      </c>
      <c r="C4387" s="3">
        <f t="shared" si="274"/>
        <v>45839</v>
      </c>
      <c r="D4387">
        <v>202507</v>
      </c>
      <c r="E4387">
        <v>61642050</v>
      </c>
      <c r="F4387">
        <v>0</v>
      </c>
      <c r="G4387" s="1">
        <f t="shared" si="275"/>
        <v>0</v>
      </c>
      <c r="H4387" t="s">
        <v>113</v>
      </c>
      <c r="I4387">
        <v>352</v>
      </c>
      <c r="J4387" t="s">
        <v>115</v>
      </c>
    </row>
    <row r="4388" spans="1:10" x14ac:dyDescent="0.25">
      <c r="A4388" t="str">
        <f t="shared" si="272"/>
        <v>2025</v>
      </c>
      <c r="B4388" t="str">
        <f t="shared" si="273"/>
        <v>07</v>
      </c>
      <c r="C4388" s="3">
        <f t="shared" si="274"/>
        <v>45839</v>
      </c>
      <c r="D4388">
        <v>202507</v>
      </c>
      <c r="E4388">
        <v>451959</v>
      </c>
      <c r="F4388">
        <v>2289</v>
      </c>
      <c r="G4388" s="1">
        <f t="shared" si="275"/>
        <v>5.0646186932885506E-3</v>
      </c>
      <c r="H4388" t="s">
        <v>113</v>
      </c>
      <c r="I4388">
        <v>353</v>
      </c>
      <c r="J4388" t="s">
        <v>116</v>
      </c>
    </row>
    <row r="4389" spans="1:10" x14ac:dyDescent="0.25">
      <c r="A4389" t="str">
        <f t="shared" si="272"/>
        <v>2025</v>
      </c>
      <c r="B4389" t="str">
        <f t="shared" si="273"/>
        <v>07</v>
      </c>
      <c r="C4389" s="3">
        <f t="shared" si="274"/>
        <v>45839</v>
      </c>
      <c r="D4389">
        <v>202507</v>
      </c>
      <c r="E4389">
        <v>23054282</v>
      </c>
      <c r="F4389">
        <v>56994</v>
      </c>
      <c r="G4389" s="1">
        <f t="shared" si="275"/>
        <v>2.4721654745092476E-3</v>
      </c>
      <c r="H4389" t="s">
        <v>113</v>
      </c>
      <c r="I4389">
        <v>360</v>
      </c>
      <c r="J4389" t="s">
        <v>117</v>
      </c>
    </row>
    <row r="4390" spans="1:10" x14ac:dyDescent="0.25">
      <c r="A4390" t="str">
        <f t="shared" si="272"/>
        <v>2025</v>
      </c>
      <c r="B4390" t="str">
        <f t="shared" si="273"/>
        <v>07</v>
      </c>
      <c r="C4390" s="3">
        <f t="shared" si="274"/>
        <v>45839</v>
      </c>
      <c r="D4390">
        <v>202507</v>
      </c>
      <c r="E4390">
        <v>5790584</v>
      </c>
      <c r="F4390">
        <v>61040</v>
      </c>
      <c r="G4390" s="1">
        <f t="shared" si="275"/>
        <v>1.0541251106969522E-2</v>
      </c>
      <c r="H4390" t="s">
        <v>113</v>
      </c>
      <c r="I4390">
        <v>370</v>
      </c>
      <c r="J4390" t="s">
        <v>118</v>
      </c>
    </row>
    <row r="4391" spans="1:10" x14ac:dyDescent="0.25">
      <c r="A4391" t="str">
        <f t="shared" si="272"/>
        <v>2025</v>
      </c>
      <c r="B4391" t="str">
        <f t="shared" si="273"/>
        <v>07</v>
      </c>
      <c r="C4391" s="3">
        <f t="shared" si="274"/>
        <v>45839</v>
      </c>
      <c r="D4391">
        <v>202507</v>
      </c>
      <c r="E4391">
        <v>210111545</v>
      </c>
      <c r="F4391">
        <v>402586</v>
      </c>
      <c r="G4391" s="1">
        <f t="shared" si="275"/>
        <v>1.9160584440992996E-3</v>
      </c>
      <c r="H4391" t="s">
        <v>113</v>
      </c>
      <c r="I4391">
        <v>381</v>
      </c>
      <c r="J4391" t="s">
        <v>119</v>
      </c>
    </row>
    <row r="4392" spans="1:10" x14ac:dyDescent="0.25">
      <c r="A4392" t="str">
        <f t="shared" si="272"/>
        <v>2025</v>
      </c>
      <c r="B4392" t="str">
        <f t="shared" si="273"/>
        <v>07</v>
      </c>
      <c r="C4392" s="3">
        <f t="shared" si="274"/>
        <v>45839</v>
      </c>
      <c r="D4392">
        <v>202507</v>
      </c>
      <c r="E4392">
        <v>29488353</v>
      </c>
      <c r="F4392">
        <v>89577</v>
      </c>
      <c r="G4392" s="1">
        <f t="shared" si="275"/>
        <v>3.0377078028060774E-3</v>
      </c>
      <c r="H4392" t="s">
        <v>113</v>
      </c>
      <c r="I4392">
        <v>382</v>
      </c>
      <c r="J4392" t="s">
        <v>120</v>
      </c>
    </row>
    <row r="4393" spans="1:10" x14ac:dyDescent="0.25">
      <c r="A4393" t="str">
        <f t="shared" si="272"/>
        <v>2025</v>
      </c>
      <c r="B4393" t="str">
        <f t="shared" si="273"/>
        <v>07</v>
      </c>
      <c r="C4393" s="3">
        <f t="shared" si="274"/>
        <v>45839</v>
      </c>
      <c r="D4393">
        <v>202507</v>
      </c>
      <c r="E4393">
        <v>2122584</v>
      </c>
      <c r="F4393">
        <v>28495</v>
      </c>
      <c r="G4393" s="1">
        <f t="shared" si="275"/>
        <v>1.342467483030118E-2</v>
      </c>
      <c r="H4393" t="s">
        <v>113</v>
      </c>
      <c r="I4393">
        <v>390</v>
      </c>
      <c r="J4393" t="s">
        <v>121</v>
      </c>
    </row>
    <row r="4394" spans="1:10" x14ac:dyDescent="0.25">
      <c r="A4394" t="str">
        <f t="shared" si="272"/>
        <v>2025</v>
      </c>
      <c r="B4394" t="str">
        <f t="shared" si="273"/>
        <v>07</v>
      </c>
      <c r="C4394" s="3">
        <f t="shared" si="274"/>
        <v>45839</v>
      </c>
      <c r="D4394">
        <v>202507</v>
      </c>
      <c r="E4394">
        <v>239747891</v>
      </c>
      <c r="F4394">
        <v>15076414</v>
      </c>
      <c r="G4394" s="1">
        <f t="shared" si="275"/>
        <v>6.2884448898030146E-2</v>
      </c>
      <c r="H4394" t="s">
        <v>122</v>
      </c>
      <c r="I4394">
        <v>410</v>
      </c>
      <c r="J4394" t="s">
        <v>123</v>
      </c>
    </row>
    <row r="4395" spans="1:10" x14ac:dyDescent="0.25">
      <c r="A4395" t="str">
        <f t="shared" si="272"/>
        <v>2025</v>
      </c>
      <c r="B4395" t="str">
        <f t="shared" si="273"/>
        <v>07</v>
      </c>
      <c r="C4395" s="3">
        <f t="shared" si="274"/>
        <v>45839</v>
      </c>
      <c r="D4395">
        <v>202507</v>
      </c>
      <c r="E4395">
        <v>270664257</v>
      </c>
      <c r="F4395">
        <v>11087805</v>
      </c>
      <c r="G4395" s="1">
        <f t="shared" si="275"/>
        <v>4.0965161498956251E-2</v>
      </c>
      <c r="H4395" t="s">
        <v>122</v>
      </c>
      <c r="I4395">
        <v>421</v>
      </c>
      <c r="J4395" t="s">
        <v>124</v>
      </c>
    </row>
    <row r="4396" spans="1:10" x14ac:dyDescent="0.25">
      <c r="A4396" t="str">
        <f t="shared" si="272"/>
        <v>2025</v>
      </c>
      <c r="B4396" t="str">
        <f t="shared" si="273"/>
        <v>07</v>
      </c>
      <c r="C4396" s="3">
        <f t="shared" si="274"/>
        <v>45839</v>
      </c>
      <c r="D4396">
        <v>202507</v>
      </c>
      <c r="E4396">
        <v>101005688</v>
      </c>
      <c r="F4396">
        <v>17265641</v>
      </c>
      <c r="G4396" s="1">
        <f t="shared" si="275"/>
        <v>0.17093731394612152</v>
      </c>
      <c r="H4396" t="s">
        <v>122</v>
      </c>
      <c r="I4396">
        <v>422</v>
      </c>
      <c r="J4396" t="s">
        <v>125</v>
      </c>
    </row>
    <row r="4397" spans="1:10" x14ac:dyDescent="0.25">
      <c r="A4397" t="str">
        <f t="shared" si="272"/>
        <v>2025</v>
      </c>
      <c r="B4397" t="str">
        <f t="shared" si="273"/>
        <v>07</v>
      </c>
      <c r="C4397" s="3">
        <f t="shared" si="274"/>
        <v>45839</v>
      </c>
      <c r="D4397">
        <v>202507</v>
      </c>
      <c r="E4397">
        <v>774864052</v>
      </c>
      <c r="F4397">
        <v>21040267</v>
      </c>
      <c r="G4397" s="1">
        <f t="shared" si="275"/>
        <v>2.7153494791367607E-2</v>
      </c>
      <c r="H4397" t="s">
        <v>122</v>
      </c>
      <c r="I4397">
        <v>429</v>
      </c>
      <c r="J4397" t="s">
        <v>126</v>
      </c>
    </row>
    <row r="4398" spans="1:10" x14ac:dyDescent="0.25">
      <c r="A4398" t="str">
        <f t="shared" si="272"/>
        <v>2025</v>
      </c>
      <c r="B4398" t="str">
        <f t="shared" si="273"/>
        <v>07</v>
      </c>
      <c r="C4398" s="3">
        <f t="shared" si="274"/>
        <v>45839</v>
      </c>
      <c r="D4398">
        <v>202507</v>
      </c>
      <c r="E4398">
        <v>138188639</v>
      </c>
      <c r="F4398">
        <v>1004568</v>
      </c>
      <c r="G4398" s="1">
        <f t="shared" si="275"/>
        <v>7.2695411668393375E-3</v>
      </c>
      <c r="H4398" t="s">
        <v>122</v>
      </c>
      <c r="I4398">
        <v>431</v>
      </c>
      <c r="J4398" t="s">
        <v>127</v>
      </c>
    </row>
    <row r="4399" spans="1:10" x14ac:dyDescent="0.25">
      <c r="A4399" t="str">
        <f t="shared" si="272"/>
        <v>2025</v>
      </c>
      <c r="B4399" t="str">
        <f t="shared" si="273"/>
        <v>07</v>
      </c>
      <c r="C4399" s="3">
        <f t="shared" si="274"/>
        <v>45839</v>
      </c>
      <c r="D4399">
        <v>202507</v>
      </c>
      <c r="E4399">
        <v>286332563</v>
      </c>
      <c r="F4399">
        <v>9349827</v>
      </c>
      <c r="G4399" s="1">
        <f t="shared" si="275"/>
        <v>3.2653732785537216E-2</v>
      </c>
      <c r="H4399" t="s">
        <v>122</v>
      </c>
      <c r="I4399">
        <v>432</v>
      </c>
      <c r="J4399" t="s">
        <v>128</v>
      </c>
    </row>
    <row r="4400" spans="1:10" x14ac:dyDescent="0.25">
      <c r="A4400" t="str">
        <f t="shared" si="272"/>
        <v>2025</v>
      </c>
      <c r="B4400" t="str">
        <f t="shared" si="273"/>
        <v>07</v>
      </c>
      <c r="C4400" s="3">
        <f t="shared" si="274"/>
        <v>45839</v>
      </c>
      <c r="D4400">
        <v>202507</v>
      </c>
      <c r="E4400">
        <v>6015515</v>
      </c>
      <c r="F4400">
        <v>419289</v>
      </c>
      <c r="G4400" s="1">
        <f t="shared" si="275"/>
        <v>6.9701264147791167E-2</v>
      </c>
      <c r="H4400" t="s">
        <v>122</v>
      </c>
      <c r="I4400">
        <v>433</v>
      </c>
      <c r="J4400" t="s">
        <v>129</v>
      </c>
    </row>
    <row r="4401" spans="1:10" x14ac:dyDescent="0.25">
      <c r="A4401" t="str">
        <f t="shared" si="272"/>
        <v>2025</v>
      </c>
      <c r="B4401" t="str">
        <f t="shared" si="273"/>
        <v>07</v>
      </c>
      <c r="C4401" s="3">
        <f t="shared" si="274"/>
        <v>45839</v>
      </c>
      <c r="D4401">
        <v>202507</v>
      </c>
      <c r="E4401">
        <v>23347413</v>
      </c>
      <c r="F4401">
        <v>484275</v>
      </c>
      <c r="G4401" s="1">
        <f t="shared" si="275"/>
        <v>2.0742126761538849E-2</v>
      </c>
      <c r="H4401" t="s">
        <v>122</v>
      </c>
      <c r="I4401">
        <v>439</v>
      </c>
      <c r="J4401" t="s">
        <v>130</v>
      </c>
    </row>
    <row r="4402" spans="1:10" x14ac:dyDescent="0.25">
      <c r="A4402" t="str">
        <f t="shared" si="272"/>
        <v>2025</v>
      </c>
      <c r="B4402" t="str">
        <f t="shared" si="273"/>
        <v>07</v>
      </c>
      <c r="C4402" s="3">
        <f t="shared" si="274"/>
        <v>45839</v>
      </c>
      <c r="D4402">
        <v>202507</v>
      </c>
      <c r="E4402">
        <v>1740598822</v>
      </c>
      <c r="F4402">
        <v>1140474</v>
      </c>
      <c r="G4402" s="1">
        <f t="shared" si="275"/>
        <v>6.5521933347602833E-4</v>
      </c>
      <c r="H4402" t="s">
        <v>131</v>
      </c>
      <c r="I4402">
        <v>451</v>
      </c>
      <c r="J4402" t="s">
        <v>132</v>
      </c>
    </row>
    <row r="4403" spans="1:10" x14ac:dyDescent="0.25">
      <c r="A4403" t="str">
        <f t="shared" si="272"/>
        <v>2025</v>
      </c>
      <c r="B4403" t="str">
        <f t="shared" si="273"/>
        <v>07</v>
      </c>
      <c r="C4403" s="3">
        <f t="shared" si="274"/>
        <v>45839</v>
      </c>
      <c r="D4403">
        <v>202507</v>
      </c>
      <c r="E4403">
        <v>130151707</v>
      </c>
      <c r="F4403">
        <v>3408012</v>
      </c>
      <c r="G4403" s="1">
        <f t="shared" si="275"/>
        <v>2.618491972602403E-2</v>
      </c>
      <c r="H4403" t="s">
        <v>131</v>
      </c>
      <c r="I4403">
        <v>452</v>
      </c>
      <c r="J4403" t="s">
        <v>133</v>
      </c>
    </row>
    <row r="4404" spans="1:10" x14ac:dyDescent="0.25">
      <c r="A4404" t="str">
        <f t="shared" si="272"/>
        <v>2025</v>
      </c>
      <c r="B4404" t="str">
        <f t="shared" si="273"/>
        <v>07</v>
      </c>
      <c r="C4404" s="3">
        <f t="shared" si="274"/>
        <v>45839</v>
      </c>
      <c r="D4404">
        <v>202507</v>
      </c>
      <c r="E4404">
        <v>378144412</v>
      </c>
      <c r="F4404">
        <v>3632054</v>
      </c>
      <c r="G4404" s="1">
        <f t="shared" si="275"/>
        <v>9.6049389723627601E-3</v>
      </c>
      <c r="H4404" t="s">
        <v>131</v>
      </c>
      <c r="I4404">
        <v>453</v>
      </c>
      <c r="J4404" t="s">
        <v>134</v>
      </c>
    </row>
    <row r="4405" spans="1:10" x14ac:dyDescent="0.25">
      <c r="A4405" t="str">
        <f t="shared" si="272"/>
        <v>2025</v>
      </c>
      <c r="B4405" t="str">
        <f t="shared" si="273"/>
        <v>07</v>
      </c>
      <c r="C4405" s="3">
        <f t="shared" si="274"/>
        <v>45839</v>
      </c>
      <c r="D4405">
        <v>202507</v>
      </c>
      <c r="E4405">
        <v>69898026</v>
      </c>
      <c r="F4405">
        <v>356040</v>
      </c>
      <c r="G4405" s="1">
        <f t="shared" si="275"/>
        <v>5.0937060797682614E-3</v>
      </c>
      <c r="H4405" t="s">
        <v>131</v>
      </c>
      <c r="I4405">
        <v>454</v>
      </c>
      <c r="J4405" t="s">
        <v>135</v>
      </c>
    </row>
    <row r="4406" spans="1:10" x14ac:dyDescent="0.25">
      <c r="A4406" t="str">
        <f t="shared" si="272"/>
        <v>2025</v>
      </c>
      <c r="B4406" t="str">
        <f t="shared" si="273"/>
        <v>07</v>
      </c>
      <c r="C4406" s="3">
        <f t="shared" si="274"/>
        <v>45839</v>
      </c>
      <c r="D4406">
        <v>202507</v>
      </c>
      <c r="E4406">
        <v>2105179308</v>
      </c>
      <c r="F4406">
        <v>39048169</v>
      </c>
      <c r="G4406" s="1">
        <f t="shared" si="275"/>
        <v>1.8548619042383252E-2</v>
      </c>
      <c r="H4406" t="s">
        <v>131</v>
      </c>
      <c r="I4406">
        <v>461</v>
      </c>
      <c r="J4406" t="s">
        <v>136</v>
      </c>
    </row>
    <row r="4407" spans="1:10" x14ac:dyDescent="0.25">
      <c r="A4407" t="str">
        <f t="shared" si="272"/>
        <v>2025</v>
      </c>
      <c r="B4407" t="str">
        <f t="shared" si="273"/>
        <v>07</v>
      </c>
      <c r="C4407" s="3">
        <f t="shared" si="274"/>
        <v>45839</v>
      </c>
      <c r="D4407">
        <v>202507</v>
      </c>
      <c r="E4407">
        <v>186854445</v>
      </c>
      <c r="F4407">
        <v>3037703</v>
      </c>
      <c r="G4407" s="1">
        <f t="shared" si="275"/>
        <v>1.6257055056945528E-2</v>
      </c>
      <c r="H4407" t="s">
        <v>131</v>
      </c>
      <c r="I4407">
        <v>462</v>
      </c>
      <c r="J4407" t="s">
        <v>137</v>
      </c>
    </row>
    <row r="4408" spans="1:10" x14ac:dyDescent="0.25">
      <c r="A4408" t="str">
        <f t="shared" si="272"/>
        <v>2025</v>
      </c>
      <c r="B4408" t="str">
        <f t="shared" si="273"/>
        <v>07</v>
      </c>
      <c r="C4408" s="3">
        <f t="shared" si="274"/>
        <v>45839</v>
      </c>
      <c r="D4408">
        <v>202507</v>
      </c>
      <c r="E4408">
        <v>746513638</v>
      </c>
      <c r="F4408">
        <v>23834530</v>
      </c>
      <c r="G4408" s="1">
        <f t="shared" si="275"/>
        <v>3.1927789107584932E-2</v>
      </c>
      <c r="H4408" t="s">
        <v>131</v>
      </c>
      <c r="I4408">
        <v>463</v>
      </c>
      <c r="J4408" t="s">
        <v>138</v>
      </c>
    </row>
    <row r="4409" spans="1:10" x14ac:dyDescent="0.25">
      <c r="A4409" t="str">
        <f t="shared" si="272"/>
        <v>2025</v>
      </c>
      <c r="B4409" t="str">
        <f t="shared" si="273"/>
        <v>07</v>
      </c>
      <c r="C4409" s="3">
        <f t="shared" si="274"/>
        <v>45839</v>
      </c>
      <c r="D4409">
        <v>202507</v>
      </c>
      <c r="E4409">
        <v>985628146</v>
      </c>
      <c r="F4409">
        <v>7064512</v>
      </c>
      <c r="G4409" s="1">
        <f t="shared" si="275"/>
        <v>7.1675225881790107E-3</v>
      </c>
      <c r="H4409" t="s">
        <v>131</v>
      </c>
      <c r="I4409">
        <v>464</v>
      </c>
      <c r="J4409" t="s">
        <v>139</v>
      </c>
    </row>
    <row r="4410" spans="1:10" x14ac:dyDescent="0.25">
      <c r="A4410" t="str">
        <f t="shared" si="272"/>
        <v>2025</v>
      </c>
      <c r="B4410" t="str">
        <f t="shared" si="273"/>
        <v>07</v>
      </c>
      <c r="C4410" s="3">
        <f t="shared" si="274"/>
        <v>45839</v>
      </c>
      <c r="D4410">
        <v>202507</v>
      </c>
      <c r="E4410">
        <v>880207595</v>
      </c>
      <c r="F4410">
        <v>4719729</v>
      </c>
      <c r="G4410" s="1">
        <f t="shared" si="275"/>
        <v>5.3620634800362063E-3</v>
      </c>
      <c r="H4410" t="s">
        <v>131</v>
      </c>
      <c r="I4410">
        <v>465</v>
      </c>
      <c r="J4410" t="s">
        <v>140</v>
      </c>
    </row>
    <row r="4411" spans="1:10" x14ac:dyDescent="0.25">
      <c r="A4411" t="str">
        <f t="shared" si="272"/>
        <v>2025</v>
      </c>
      <c r="B4411" t="str">
        <f t="shared" si="273"/>
        <v>07</v>
      </c>
      <c r="C4411" s="3">
        <f t="shared" si="274"/>
        <v>45839</v>
      </c>
      <c r="D4411">
        <v>202507</v>
      </c>
      <c r="E4411">
        <v>1754507543</v>
      </c>
      <c r="F4411">
        <v>25199043</v>
      </c>
      <c r="G4411" s="1">
        <f t="shared" si="275"/>
        <v>1.4362459198615141E-2</v>
      </c>
      <c r="H4411" t="s">
        <v>131</v>
      </c>
      <c r="I4411">
        <v>466</v>
      </c>
      <c r="J4411" t="s">
        <v>141</v>
      </c>
    </row>
    <row r="4412" spans="1:10" x14ac:dyDescent="0.25">
      <c r="A4412" t="str">
        <f t="shared" si="272"/>
        <v>2025</v>
      </c>
      <c r="B4412" t="str">
        <f t="shared" si="273"/>
        <v>07</v>
      </c>
      <c r="C4412" s="3">
        <f t="shared" si="274"/>
        <v>45839</v>
      </c>
      <c r="D4412">
        <v>202507</v>
      </c>
      <c r="E4412">
        <v>324005376</v>
      </c>
      <c r="F4412">
        <v>2427797</v>
      </c>
      <c r="G4412" s="1">
        <f t="shared" si="275"/>
        <v>7.4930762877218433E-3</v>
      </c>
      <c r="H4412" t="s">
        <v>131</v>
      </c>
      <c r="I4412">
        <v>469</v>
      </c>
      <c r="J4412" t="s">
        <v>142</v>
      </c>
    </row>
    <row r="4413" spans="1:10" x14ac:dyDescent="0.25">
      <c r="A4413" t="str">
        <f t="shared" si="272"/>
        <v>2025</v>
      </c>
      <c r="B4413" t="str">
        <f t="shared" si="273"/>
        <v>07</v>
      </c>
      <c r="C4413" s="3">
        <f t="shared" si="274"/>
        <v>45839</v>
      </c>
      <c r="D4413">
        <v>202507</v>
      </c>
      <c r="E4413">
        <v>672011686</v>
      </c>
      <c r="F4413">
        <v>7026901</v>
      </c>
      <c r="G4413" s="1">
        <f t="shared" si="275"/>
        <v>1.0456516079096874E-2</v>
      </c>
      <c r="H4413" t="s">
        <v>131</v>
      </c>
      <c r="I4413">
        <v>471</v>
      </c>
      <c r="J4413" t="s">
        <v>143</v>
      </c>
    </row>
    <row r="4414" spans="1:10" x14ac:dyDescent="0.25">
      <c r="A4414" t="str">
        <f t="shared" si="272"/>
        <v>2025</v>
      </c>
      <c r="B4414" t="str">
        <f t="shared" si="273"/>
        <v>07</v>
      </c>
      <c r="C4414" s="3">
        <f t="shared" si="274"/>
        <v>45839</v>
      </c>
      <c r="D4414">
        <v>202507</v>
      </c>
      <c r="E4414">
        <v>538215174</v>
      </c>
      <c r="F4414">
        <v>24305922</v>
      </c>
      <c r="G4414" s="1">
        <f t="shared" si="275"/>
        <v>4.5160231770054106E-2</v>
      </c>
      <c r="H4414" t="s">
        <v>131</v>
      </c>
      <c r="I4414">
        <v>472</v>
      </c>
      <c r="J4414" t="s">
        <v>144</v>
      </c>
    </row>
    <row r="4415" spans="1:10" x14ac:dyDescent="0.25">
      <c r="A4415" t="str">
        <f t="shared" si="272"/>
        <v>2025</v>
      </c>
      <c r="B4415" t="str">
        <f t="shared" si="273"/>
        <v>07</v>
      </c>
      <c r="C4415" s="3">
        <f t="shared" si="274"/>
        <v>45839</v>
      </c>
      <c r="D4415">
        <v>202507</v>
      </c>
      <c r="E4415">
        <v>361876312</v>
      </c>
      <c r="F4415">
        <v>2463144</v>
      </c>
      <c r="G4415" s="1">
        <f t="shared" si="275"/>
        <v>6.8065908663289352E-3</v>
      </c>
      <c r="H4415" t="s">
        <v>131</v>
      </c>
      <c r="I4415">
        <v>473</v>
      </c>
      <c r="J4415" t="s">
        <v>145</v>
      </c>
    </row>
    <row r="4416" spans="1:10" x14ac:dyDescent="0.25">
      <c r="A4416" t="str">
        <f t="shared" si="272"/>
        <v>2025</v>
      </c>
      <c r="B4416" t="str">
        <f t="shared" si="273"/>
        <v>07</v>
      </c>
      <c r="C4416" s="3">
        <f t="shared" si="274"/>
        <v>45839</v>
      </c>
      <c r="D4416">
        <v>202507</v>
      </c>
      <c r="E4416">
        <v>25507985</v>
      </c>
      <c r="F4416">
        <v>565678</v>
      </c>
      <c r="G4416" s="1">
        <f t="shared" si="275"/>
        <v>2.2176506689963946E-2</v>
      </c>
      <c r="H4416" t="s">
        <v>131</v>
      </c>
      <c r="I4416">
        <v>474</v>
      </c>
      <c r="J4416" t="s">
        <v>146</v>
      </c>
    </row>
    <row r="4417" spans="1:10" x14ac:dyDescent="0.25">
      <c r="A4417" t="str">
        <f t="shared" si="272"/>
        <v>2025</v>
      </c>
      <c r="B4417" t="str">
        <f t="shared" si="273"/>
        <v>07</v>
      </c>
      <c r="C4417" s="3">
        <f t="shared" si="274"/>
        <v>45839</v>
      </c>
      <c r="D4417">
        <v>202507</v>
      </c>
      <c r="E4417">
        <v>1115331272</v>
      </c>
      <c r="F4417">
        <v>15917077</v>
      </c>
      <c r="G4417" s="1">
        <f t="shared" si="275"/>
        <v>1.4271165347545281E-2</v>
      </c>
      <c r="H4417" t="s">
        <v>131</v>
      </c>
      <c r="I4417">
        <v>475</v>
      </c>
      <c r="J4417" t="s">
        <v>147</v>
      </c>
    </row>
    <row r="4418" spans="1:10" x14ac:dyDescent="0.25">
      <c r="A4418" t="str">
        <f t="shared" si="272"/>
        <v>2025</v>
      </c>
      <c r="B4418" t="str">
        <f t="shared" si="273"/>
        <v>07</v>
      </c>
      <c r="C4418" s="3">
        <f t="shared" si="274"/>
        <v>45839</v>
      </c>
      <c r="D4418">
        <v>202507</v>
      </c>
      <c r="E4418">
        <v>34670248</v>
      </c>
      <c r="F4418">
        <v>817779</v>
      </c>
      <c r="G4418" s="1">
        <f t="shared" si="275"/>
        <v>2.3587342092274623E-2</v>
      </c>
      <c r="H4418" t="s">
        <v>131</v>
      </c>
      <c r="I4418">
        <v>476</v>
      </c>
      <c r="J4418" t="s">
        <v>148</v>
      </c>
    </row>
    <row r="4419" spans="1:10" x14ac:dyDescent="0.25">
      <c r="A4419" t="str">
        <f t="shared" ref="A4419:A4482" si="276">LEFT(D4419,4)</f>
        <v>2025</v>
      </c>
      <c r="B4419" t="str">
        <f t="shared" ref="B4419:B4482" si="277">RIGHT(D4419,2)</f>
        <v>07</v>
      </c>
      <c r="C4419" s="3">
        <f t="shared" ref="C4419:C4482" si="278">DATE(A4419,B4419,1)</f>
        <v>45839</v>
      </c>
      <c r="D4419">
        <v>202507</v>
      </c>
      <c r="E4419">
        <v>951783827</v>
      </c>
      <c r="F4419">
        <v>12650627</v>
      </c>
      <c r="G4419" s="1">
        <f t="shared" ref="G4419:G4482" si="279">F4419/E4419</f>
        <v>1.3291491871504557E-2</v>
      </c>
      <c r="H4419" t="s">
        <v>131</v>
      </c>
      <c r="I4419">
        <v>477</v>
      </c>
      <c r="J4419" t="s">
        <v>149</v>
      </c>
    </row>
    <row r="4420" spans="1:10" x14ac:dyDescent="0.25">
      <c r="A4420" t="str">
        <f t="shared" si="276"/>
        <v>2025</v>
      </c>
      <c r="B4420" t="str">
        <f t="shared" si="277"/>
        <v>07</v>
      </c>
      <c r="C4420" s="3">
        <f t="shared" si="278"/>
        <v>45839</v>
      </c>
      <c r="D4420">
        <v>202507</v>
      </c>
      <c r="E4420">
        <v>5938103</v>
      </c>
      <c r="F4420">
        <v>481858</v>
      </c>
      <c r="G4420" s="1">
        <f t="shared" si="279"/>
        <v>8.1146790481741393E-2</v>
      </c>
      <c r="H4420" t="s">
        <v>131</v>
      </c>
      <c r="I4420">
        <v>478</v>
      </c>
      <c r="J4420" t="s">
        <v>150</v>
      </c>
    </row>
    <row r="4421" spans="1:10" x14ac:dyDescent="0.25">
      <c r="A4421" t="str">
        <f t="shared" si="276"/>
        <v>2025</v>
      </c>
      <c r="B4421" t="str">
        <f t="shared" si="277"/>
        <v>07</v>
      </c>
      <c r="C4421" s="3">
        <f t="shared" si="278"/>
        <v>45839</v>
      </c>
      <c r="D4421">
        <v>202507</v>
      </c>
      <c r="E4421">
        <v>48671246</v>
      </c>
      <c r="F4421">
        <v>1193152</v>
      </c>
      <c r="G4421" s="1">
        <f t="shared" si="279"/>
        <v>2.451451520267223E-2</v>
      </c>
      <c r="H4421" t="s">
        <v>131</v>
      </c>
      <c r="I4421">
        <v>479</v>
      </c>
      <c r="J4421" t="s">
        <v>151</v>
      </c>
    </row>
    <row r="4422" spans="1:10" x14ac:dyDescent="0.25">
      <c r="A4422" t="str">
        <f t="shared" si="276"/>
        <v>2025</v>
      </c>
      <c r="B4422" t="str">
        <f t="shared" si="277"/>
        <v>07</v>
      </c>
      <c r="C4422" s="3">
        <f t="shared" si="278"/>
        <v>45839</v>
      </c>
      <c r="D4422">
        <v>202507</v>
      </c>
      <c r="E4422">
        <v>28237500</v>
      </c>
      <c r="F4422">
        <v>39450</v>
      </c>
      <c r="G4422" s="1">
        <f t="shared" si="279"/>
        <v>1.397078353253652E-3</v>
      </c>
      <c r="H4422" t="s">
        <v>152</v>
      </c>
      <c r="I4422">
        <v>491</v>
      </c>
      <c r="J4422" t="s">
        <v>153</v>
      </c>
    </row>
    <row r="4423" spans="1:10" x14ac:dyDescent="0.25">
      <c r="A4423" t="str">
        <f t="shared" si="276"/>
        <v>2025</v>
      </c>
      <c r="B4423" t="str">
        <f t="shared" si="277"/>
        <v>07</v>
      </c>
      <c r="C4423" s="3">
        <f t="shared" si="278"/>
        <v>45839</v>
      </c>
      <c r="D4423">
        <v>202507</v>
      </c>
      <c r="E4423">
        <v>2500585901</v>
      </c>
      <c r="F4423">
        <v>24110056</v>
      </c>
      <c r="G4423" s="1">
        <f t="shared" si="279"/>
        <v>9.6417627526245893E-3</v>
      </c>
      <c r="H4423" t="s">
        <v>152</v>
      </c>
      <c r="I4423">
        <v>492</v>
      </c>
      <c r="J4423" t="s">
        <v>154</v>
      </c>
    </row>
    <row r="4424" spans="1:10" x14ac:dyDescent="0.25">
      <c r="A4424" t="str">
        <f t="shared" si="276"/>
        <v>2025</v>
      </c>
      <c r="B4424" t="str">
        <f t="shared" si="277"/>
        <v>07</v>
      </c>
      <c r="C4424" s="3">
        <f t="shared" si="278"/>
        <v>45839</v>
      </c>
      <c r="D4424">
        <v>202507</v>
      </c>
      <c r="E4424">
        <v>353057292</v>
      </c>
      <c r="F4424">
        <v>234</v>
      </c>
      <c r="G4424" s="1">
        <f t="shared" si="279"/>
        <v>6.6278194871556431E-7</v>
      </c>
      <c r="H4424" t="s">
        <v>152</v>
      </c>
      <c r="I4424">
        <v>493</v>
      </c>
      <c r="J4424" t="s">
        <v>155</v>
      </c>
    </row>
    <row r="4425" spans="1:10" x14ac:dyDescent="0.25">
      <c r="A4425" t="str">
        <f t="shared" si="276"/>
        <v>2025</v>
      </c>
      <c r="B4425" t="str">
        <f t="shared" si="277"/>
        <v>07</v>
      </c>
      <c r="C4425" s="3">
        <f t="shared" si="278"/>
        <v>45839</v>
      </c>
      <c r="D4425">
        <v>202507</v>
      </c>
      <c r="E4425">
        <v>5865001</v>
      </c>
      <c r="F4425">
        <v>49288</v>
      </c>
      <c r="G4425" s="1">
        <f t="shared" si="279"/>
        <v>8.4037496327792616E-3</v>
      </c>
      <c r="H4425" t="s">
        <v>152</v>
      </c>
      <c r="I4425">
        <v>501</v>
      </c>
      <c r="J4425" t="s">
        <v>156</v>
      </c>
    </row>
    <row r="4426" spans="1:10" x14ac:dyDescent="0.25">
      <c r="A4426" t="str">
        <f t="shared" si="276"/>
        <v>2025</v>
      </c>
      <c r="B4426" t="str">
        <f t="shared" si="277"/>
        <v>07</v>
      </c>
      <c r="C4426" s="3">
        <f t="shared" si="278"/>
        <v>45839</v>
      </c>
      <c r="D4426">
        <v>202507</v>
      </c>
      <c r="E4426">
        <v>6042617</v>
      </c>
      <c r="F4426">
        <v>179460</v>
      </c>
      <c r="G4426" s="1">
        <f t="shared" si="279"/>
        <v>2.9699052579370826E-2</v>
      </c>
      <c r="H4426" t="s">
        <v>152</v>
      </c>
      <c r="I4426">
        <v>502</v>
      </c>
      <c r="J4426" t="s">
        <v>157</v>
      </c>
    </row>
    <row r="4427" spans="1:10" x14ac:dyDescent="0.25">
      <c r="A4427" t="str">
        <f t="shared" si="276"/>
        <v>2025</v>
      </c>
      <c r="B4427" t="str">
        <f t="shared" si="277"/>
        <v>07</v>
      </c>
      <c r="C4427" s="3">
        <f t="shared" si="278"/>
        <v>45839</v>
      </c>
      <c r="D4427">
        <v>202507</v>
      </c>
      <c r="E4427">
        <v>221691338</v>
      </c>
      <c r="F4427">
        <v>32977</v>
      </c>
      <c r="G4427" s="1">
        <f t="shared" si="279"/>
        <v>1.4875186508189148E-4</v>
      </c>
      <c r="H4427" t="s">
        <v>152</v>
      </c>
      <c r="I4427">
        <v>511</v>
      </c>
      <c r="J4427" t="s">
        <v>158</v>
      </c>
    </row>
    <row r="4428" spans="1:10" x14ac:dyDescent="0.25">
      <c r="A4428" t="str">
        <f t="shared" si="276"/>
        <v>2025</v>
      </c>
      <c r="B4428" t="str">
        <f t="shared" si="277"/>
        <v>07</v>
      </c>
      <c r="C4428" s="3">
        <f t="shared" si="278"/>
        <v>45839</v>
      </c>
      <c r="D4428">
        <v>202507</v>
      </c>
      <c r="E4428">
        <v>1994648</v>
      </c>
      <c r="F4428">
        <v>7673</v>
      </c>
      <c r="G4428" s="1">
        <f t="shared" si="279"/>
        <v>3.8467940207996599E-3</v>
      </c>
      <c r="H4428" t="s">
        <v>152</v>
      </c>
      <c r="I4428">
        <v>512</v>
      </c>
      <c r="J4428" t="s">
        <v>159</v>
      </c>
    </row>
    <row r="4429" spans="1:10" x14ac:dyDescent="0.25">
      <c r="A4429" t="str">
        <f t="shared" si="276"/>
        <v>2025</v>
      </c>
      <c r="B4429" t="str">
        <f t="shared" si="277"/>
        <v>07</v>
      </c>
      <c r="C4429" s="3">
        <f t="shared" si="278"/>
        <v>45839</v>
      </c>
      <c r="D4429">
        <v>202507</v>
      </c>
      <c r="E4429">
        <v>53704245</v>
      </c>
      <c r="F4429">
        <v>1352529</v>
      </c>
      <c r="G4429" s="1">
        <f t="shared" si="279"/>
        <v>2.5184768913518847E-2</v>
      </c>
      <c r="H4429" t="s">
        <v>152</v>
      </c>
      <c r="I4429">
        <v>521</v>
      </c>
      <c r="J4429" t="s">
        <v>160</v>
      </c>
    </row>
    <row r="4430" spans="1:10" x14ac:dyDescent="0.25">
      <c r="A4430" t="str">
        <f t="shared" si="276"/>
        <v>2025</v>
      </c>
      <c r="B4430" t="str">
        <f t="shared" si="277"/>
        <v>07</v>
      </c>
      <c r="C4430" s="3">
        <f t="shared" si="278"/>
        <v>45839</v>
      </c>
      <c r="D4430">
        <v>202507</v>
      </c>
      <c r="E4430">
        <v>63042099</v>
      </c>
      <c r="F4430">
        <v>234891</v>
      </c>
      <c r="G4430" s="1">
        <f t="shared" si="279"/>
        <v>3.7259387572104795E-3</v>
      </c>
      <c r="H4430" t="s">
        <v>152</v>
      </c>
      <c r="I4430">
        <v>522</v>
      </c>
      <c r="J4430" t="s">
        <v>161</v>
      </c>
    </row>
    <row r="4431" spans="1:10" x14ac:dyDescent="0.25">
      <c r="A4431" t="str">
        <f t="shared" si="276"/>
        <v>2025</v>
      </c>
      <c r="B4431" t="str">
        <f t="shared" si="277"/>
        <v>07</v>
      </c>
      <c r="C4431" s="3">
        <f t="shared" si="278"/>
        <v>45839</v>
      </c>
      <c r="D4431">
        <v>202507</v>
      </c>
      <c r="E4431">
        <v>257728580</v>
      </c>
      <c r="F4431">
        <v>9294538</v>
      </c>
      <c r="G4431" s="1">
        <f t="shared" si="279"/>
        <v>3.6063280215178309E-2</v>
      </c>
      <c r="H4431" t="s">
        <v>152</v>
      </c>
      <c r="I4431">
        <v>523</v>
      </c>
      <c r="J4431" t="s">
        <v>162</v>
      </c>
    </row>
    <row r="4432" spans="1:10" x14ac:dyDescent="0.25">
      <c r="A4432" t="str">
        <f t="shared" si="276"/>
        <v>2025</v>
      </c>
      <c r="B4432" t="str">
        <f t="shared" si="277"/>
        <v>07</v>
      </c>
      <c r="C4432" s="3">
        <f t="shared" si="278"/>
        <v>45839</v>
      </c>
      <c r="D4432">
        <v>202507</v>
      </c>
      <c r="E4432">
        <v>70951804</v>
      </c>
      <c r="F4432">
        <v>604792</v>
      </c>
      <c r="G4432" s="1">
        <f t="shared" si="279"/>
        <v>8.5239834071026577E-3</v>
      </c>
      <c r="H4432" t="s">
        <v>152</v>
      </c>
      <c r="I4432">
        <v>524</v>
      </c>
      <c r="J4432" t="s">
        <v>163</v>
      </c>
    </row>
    <row r="4433" spans="1:10" x14ac:dyDescent="0.25">
      <c r="A4433" t="str">
        <f t="shared" si="276"/>
        <v>2025</v>
      </c>
      <c r="B4433" t="str">
        <f t="shared" si="277"/>
        <v>07</v>
      </c>
      <c r="C4433" s="3">
        <f t="shared" si="278"/>
        <v>45839</v>
      </c>
      <c r="D4433">
        <v>202507</v>
      </c>
      <c r="E4433">
        <v>23169330</v>
      </c>
      <c r="F4433">
        <v>571943</v>
      </c>
      <c r="G4433" s="1">
        <f t="shared" si="279"/>
        <v>2.4685349123172745E-2</v>
      </c>
      <c r="H4433" t="s">
        <v>152</v>
      </c>
      <c r="I4433">
        <v>530</v>
      </c>
      <c r="J4433" t="s">
        <v>164</v>
      </c>
    </row>
    <row r="4434" spans="1:10" x14ac:dyDescent="0.25">
      <c r="A4434" t="str">
        <f t="shared" si="276"/>
        <v>2025</v>
      </c>
      <c r="B4434" t="str">
        <f t="shared" si="277"/>
        <v>07</v>
      </c>
      <c r="C4434" s="3">
        <f t="shared" si="278"/>
        <v>45839</v>
      </c>
      <c r="D4434">
        <v>202507</v>
      </c>
      <c r="E4434">
        <v>148798306</v>
      </c>
      <c r="F4434">
        <v>2715263</v>
      </c>
      <c r="G4434" s="1">
        <f t="shared" si="279"/>
        <v>1.8247942957092537E-2</v>
      </c>
      <c r="H4434" t="s">
        <v>165</v>
      </c>
      <c r="I4434">
        <v>551</v>
      </c>
      <c r="J4434" t="s">
        <v>166</v>
      </c>
    </row>
    <row r="4435" spans="1:10" x14ac:dyDescent="0.25">
      <c r="A4435" t="str">
        <f t="shared" si="276"/>
        <v>2025</v>
      </c>
      <c r="B4435" t="str">
        <f t="shared" si="277"/>
        <v>07</v>
      </c>
      <c r="C4435" s="3">
        <f t="shared" si="278"/>
        <v>45839</v>
      </c>
      <c r="D4435">
        <v>202507</v>
      </c>
      <c r="E4435">
        <v>2443757</v>
      </c>
      <c r="F4435">
        <v>66530</v>
      </c>
      <c r="G4435" s="1">
        <f t="shared" si="279"/>
        <v>2.722447444651821E-2</v>
      </c>
      <c r="H4435" t="s">
        <v>165</v>
      </c>
      <c r="I4435">
        <v>552</v>
      </c>
      <c r="J4435" t="s">
        <v>167</v>
      </c>
    </row>
    <row r="4436" spans="1:10" x14ac:dyDescent="0.25">
      <c r="A4436" t="str">
        <f t="shared" si="276"/>
        <v>2025</v>
      </c>
      <c r="B4436" t="str">
        <f t="shared" si="277"/>
        <v>07</v>
      </c>
      <c r="C4436" s="3">
        <f t="shared" si="278"/>
        <v>45839</v>
      </c>
      <c r="D4436">
        <v>202507</v>
      </c>
      <c r="E4436">
        <v>254777666</v>
      </c>
      <c r="F4436">
        <v>6951711</v>
      </c>
      <c r="G4436" s="1">
        <f t="shared" si="279"/>
        <v>2.7285401853080794E-2</v>
      </c>
      <c r="H4436" t="s">
        <v>165</v>
      </c>
      <c r="I4436">
        <v>561</v>
      </c>
      <c r="J4436" t="s">
        <v>168</v>
      </c>
    </row>
    <row r="4437" spans="1:10" x14ac:dyDescent="0.25">
      <c r="A4437" t="str">
        <f t="shared" si="276"/>
        <v>2025</v>
      </c>
      <c r="B4437" t="str">
        <f t="shared" si="277"/>
        <v>07</v>
      </c>
      <c r="C4437" s="3">
        <f t="shared" si="278"/>
        <v>45839</v>
      </c>
      <c r="D4437">
        <v>202507</v>
      </c>
      <c r="E4437">
        <v>20063681</v>
      </c>
      <c r="F4437">
        <v>662365</v>
      </c>
      <c r="G4437" s="1">
        <f t="shared" si="279"/>
        <v>3.3013134529002931E-2</v>
      </c>
      <c r="H4437" t="s">
        <v>165</v>
      </c>
      <c r="I4437">
        <v>562</v>
      </c>
      <c r="J4437" t="s">
        <v>169</v>
      </c>
    </row>
    <row r="4438" spans="1:10" x14ac:dyDescent="0.25">
      <c r="A4438" t="str">
        <f t="shared" si="276"/>
        <v>2025</v>
      </c>
      <c r="B4438" t="str">
        <f t="shared" si="277"/>
        <v>07</v>
      </c>
      <c r="C4438" s="3">
        <f t="shared" si="278"/>
        <v>45839</v>
      </c>
      <c r="D4438">
        <v>202507</v>
      </c>
      <c r="E4438">
        <v>5928382</v>
      </c>
      <c r="F4438">
        <v>110303</v>
      </c>
      <c r="G4438" s="1">
        <f t="shared" si="279"/>
        <v>1.8605919793967394E-2</v>
      </c>
      <c r="H4438" t="s">
        <v>152</v>
      </c>
      <c r="I4438">
        <v>581</v>
      </c>
      <c r="J4438" t="s">
        <v>170</v>
      </c>
    </row>
    <row r="4439" spans="1:10" x14ac:dyDescent="0.25">
      <c r="A4439" t="str">
        <f t="shared" si="276"/>
        <v>2025</v>
      </c>
      <c r="B4439" t="str">
        <f t="shared" si="277"/>
        <v>07</v>
      </c>
      <c r="C4439" s="3">
        <f t="shared" si="278"/>
        <v>45839</v>
      </c>
      <c r="D4439">
        <v>202507</v>
      </c>
      <c r="E4439">
        <v>12360066</v>
      </c>
      <c r="F4439">
        <v>200181</v>
      </c>
      <c r="G4439" s="1">
        <f t="shared" si="279"/>
        <v>1.6195787304048376E-2</v>
      </c>
      <c r="H4439" t="s">
        <v>152</v>
      </c>
      <c r="I4439">
        <v>591</v>
      </c>
      <c r="J4439" t="s">
        <v>171</v>
      </c>
    </row>
    <row r="4440" spans="1:10" x14ac:dyDescent="0.25">
      <c r="A4440" t="str">
        <f t="shared" si="276"/>
        <v>2025</v>
      </c>
      <c r="B4440" t="str">
        <f t="shared" si="277"/>
        <v>07</v>
      </c>
      <c r="C4440" s="3">
        <f t="shared" si="278"/>
        <v>45839</v>
      </c>
      <c r="D4440">
        <v>202507</v>
      </c>
      <c r="E4440">
        <v>2503559</v>
      </c>
      <c r="F4440">
        <v>13244</v>
      </c>
      <c r="G4440" s="1">
        <f t="shared" si="279"/>
        <v>5.2900690576894735E-3</v>
      </c>
      <c r="H4440" t="s">
        <v>152</v>
      </c>
      <c r="I4440">
        <v>592</v>
      </c>
      <c r="J4440" t="s">
        <v>172</v>
      </c>
    </row>
    <row r="4441" spans="1:10" x14ac:dyDescent="0.25">
      <c r="A4441" t="str">
        <f t="shared" si="276"/>
        <v>2025</v>
      </c>
      <c r="B4441" t="str">
        <f t="shared" si="277"/>
        <v>07</v>
      </c>
      <c r="C4441" s="3">
        <f t="shared" si="278"/>
        <v>45839</v>
      </c>
      <c r="D4441">
        <v>202507</v>
      </c>
      <c r="E4441">
        <v>11772629</v>
      </c>
      <c r="F4441">
        <v>100379</v>
      </c>
      <c r="G4441" s="1">
        <f t="shared" si="279"/>
        <v>8.526472719050264E-3</v>
      </c>
      <c r="H4441" t="s">
        <v>152</v>
      </c>
      <c r="I4441">
        <v>601</v>
      </c>
      <c r="J4441" t="s">
        <v>173</v>
      </c>
    </row>
    <row r="4442" spans="1:10" x14ac:dyDescent="0.25">
      <c r="A4442" t="str">
        <f t="shared" si="276"/>
        <v>2025</v>
      </c>
      <c r="B4442" t="str">
        <f t="shared" si="277"/>
        <v>07</v>
      </c>
      <c r="C4442" s="3">
        <f t="shared" si="278"/>
        <v>45839</v>
      </c>
      <c r="D4442">
        <v>202507</v>
      </c>
      <c r="E4442">
        <v>51959332</v>
      </c>
      <c r="F4442">
        <v>297471</v>
      </c>
      <c r="G4442" s="1">
        <f t="shared" si="279"/>
        <v>5.7250736017930327E-3</v>
      </c>
      <c r="H4442" t="s">
        <v>152</v>
      </c>
      <c r="I4442">
        <v>602</v>
      </c>
      <c r="J4442" t="s">
        <v>174</v>
      </c>
    </row>
    <row r="4443" spans="1:10" x14ac:dyDescent="0.25">
      <c r="A4443" t="str">
        <f t="shared" si="276"/>
        <v>2025</v>
      </c>
      <c r="B4443" t="str">
        <f t="shared" si="277"/>
        <v>07</v>
      </c>
      <c r="C4443" s="3">
        <f t="shared" si="278"/>
        <v>45839</v>
      </c>
      <c r="D4443">
        <v>202507</v>
      </c>
      <c r="E4443">
        <v>980727</v>
      </c>
      <c r="F4443">
        <v>3665</v>
      </c>
      <c r="G4443" s="1">
        <f t="shared" si="279"/>
        <v>3.7370236569402087E-3</v>
      </c>
      <c r="H4443" t="s">
        <v>152</v>
      </c>
      <c r="I4443">
        <v>611</v>
      </c>
      <c r="J4443" t="s">
        <v>175</v>
      </c>
    </row>
    <row r="4444" spans="1:10" x14ac:dyDescent="0.25">
      <c r="A4444" t="str">
        <f t="shared" si="276"/>
        <v>2025</v>
      </c>
      <c r="B4444" t="str">
        <f t="shared" si="277"/>
        <v>07</v>
      </c>
      <c r="C4444" s="3">
        <f t="shared" si="278"/>
        <v>45839</v>
      </c>
      <c r="D4444">
        <v>202507</v>
      </c>
      <c r="E4444">
        <v>938374654</v>
      </c>
      <c r="F4444">
        <v>1046841</v>
      </c>
      <c r="G4444" s="1">
        <f t="shared" si="279"/>
        <v>1.1155895947718127E-3</v>
      </c>
      <c r="H4444" t="s">
        <v>152</v>
      </c>
      <c r="I4444">
        <v>612</v>
      </c>
      <c r="J4444" t="s">
        <v>176</v>
      </c>
    </row>
    <row r="4445" spans="1:10" x14ac:dyDescent="0.25">
      <c r="A4445" t="str">
        <f t="shared" si="276"/>
        <v>2025</v>
      </c>
      <c r="B4445" t="str">
        <f t="shared" si="277"/>
        <v>07</v>
      </c>
      <c r="C4445" s="3">
        <f t="shared" si="278"/>
        <v>45839</v>
      </c>
      <c r="D4445">
        <v>202507</v>
      </c>
      <c r="E4445">
        <v>1191247</v>
      </c>
      <c r="F4445">
        <v>1534</v>
      </c>
      <c r="G4445" s="1">
        <f t="shared" si="279"/>
        <v>1.2877262230251156E-3</v>
      </c>
      <c r="H4445" t="s">
        <v>152</v>
      </c>
      <c r="I4445">
        <v>613</v>
      </c>
      <c r="J4445" t="s">
        <v>177</v>
      </c>
    </row>
    <row r="4446" spans="1:10" x14ac:dyDescent="0.25">
      <c r="A4446" t="str">
        <f t="shared" si="276"/>
        <v>2025</v>
      </c>
      <c r="B4446" t="str">
        <f t="shared" si="277"/>
        <v>07</v>
      </c>
      <c r="C4446" s="3">
        <f t="shared" si="278"/>
        <v>45839</v>
      </c>
      <c r="D4446">
        <v>202507</v>
      </c>
      <c r="E4446">
        <v>8007540</v>
      </c>
      <c r="F4446">
        <v>495710</v>
      </c>
      <c r="G4446" s="1">
        <f t="shared" si="279"/>
        <v>6.1905404156582418E-2</v>
      </c>
      <c r="H4446" t="s">
        <v>152</v>
      </c>
      <c r="I4446">
        <v>614</v>
      </c>
      <c r="J4446" t="s">
        <v>178</v>
      </c>
    </row>
    <row r="4447" spans="1:10" x14ac:dyDescent="0.25">
      <c r="A4447" t="str">
        <f t="shared" si="276"/>
        <v>2025</v>
      </c>
      <c r="B4447" t="str">
        <f t="shared" si="277"/>
        <v>07</v>
      </c>
      <c r="C4447" s="3">
        <f t="shared" si="278"/>
        <v>45839</v>
      </c>
      <c r="D4447">
        <v>202507</v>
      </c>
      <c r="E4447">
        <v>29106915</v>
      </c>
      <c r="F4447">
        <v>740138</v>
      </c>
      <c r="G4447" s="1">
        <f t="shared" si="279"/>
        <v>2.5428253045710961E-2</v>
      </c>
      <c r="H4447" t="s">
        <v>152</v>
      </c>
      <c r="I4447">
        <v>619</v>
      </c>
      <c r="J4447" t="s">
        <v>179</v>
      </c>
    </row>
    <row r="4448" spans="1:10" x14ac:dyDescent="0.25">
      <c r="A4448" t="str">
        <f t="shared" si="276"/>
        <v>2025</v>
      </c>
      <c r="B4448" t="str">
        <f t="shared" si="277"/>
        <v>07</v>
      </c>
      <c r="C4448" s="3">
        <f t="shared" si="278"/>
        <v>45839</v>
      </c>
      <c r="D4448">
        <v>202507</v>
      </c>
      <c r="E4448">
        <v>1792699496</v>
      </c>
      <c r="F4448">
        <v>2926513</v>
      </c>
      <c r="G4448" s="1">
        <f t="shared" si="279"/>
        <v>1.6324615511578188E-3</v>
      </c>
      <c r="H4448" t="s">
        <v>152</v>
      </c>
      <c r="I4448">
        <v>620</v>
      </c>
      <c r="J4448" t="s">
        <v>180</v>
      </c>
    </row>
    <row r="4449" spans="1:10" x14ac:dyDescent="0.25">
      <c r="A4449" t="str">
        <f t="shared" si="276"/>
        <v>2025</v>
      </c>
      <c r="B4449" t="str">
        <f t="shared" si="277"/>
        <v>07</v>
      </c>
      <c r="C4449" s="3">
        <f t="shared" si="278"/>
        <v>45839</v>
      </c>
      <c r="D4449">
        <v>202507</v>
      </c>
      <c r="E4449">
        <v>4703161</v>
      </c>
      <c r="F4449">
        <v>177456</v>
      </c>
      <c r="G4449" s="1">
        <f t="shared" si="279"/>
        <v>3.7731219492592324E-2</v>
      </c>
      <c r="H4449" t="s">
        <v>152</v>
      </c>
      <c r="I4449">
        <v>631</v>
      </c>
      <c r="J4449" t="s">
        <v>181</v>
      </c>
    </row>
    <row r="4450" spans="1:10" x14ac:dyDescent="0.25">
      <c r="A4450" t="str">
        <f t="shared" si="276"/>
        <v>2025</v>
      </c>
      <c r="B4450" t="str">
        <f t="shared" si="277"/>
        <v>07</v>
      </c>
      <c r="C4450" s="3">
        <f t="shared" si="278"/>
        <v>45839</v>
      </c>
      <c r="D4450">
        <v>202507</v>
      </c>
      <c r="E4450">
        <v>3469827</v>
      </c>
      <c r="F4450">
        <v>42126</v>
      </c>
      <c r="G4450" s="1">
        <f t="shared" si="279"/>
        <v>1.2140662920658581E-2</v>
      </c>
      <c r="H4450" t="s">
        <v>152</v>
      </c>
      <c r="I4450">
        <v>639</v>
      </c>
      <c r="J4450" t="s">
        <v>182</v>
      </c>
    </row>
    <row r="4451" spans="1:10" x14ac:dyDescent="0.25">
      <c r="A4451" t="str">
        <f t="shared" si="276"/>
        <v>2025</v>
      </c>
      <c r="B4451" t="str">
        <f t="shared" si="277"/>
        <v>07</v>
      </c>
      <c r="C4451" s="3">
        <f t="shared" si="278"/>
        <v>45839</v>
      </c>
      <c r="D4451">
        <v>202507</v>
      </c>
      <c r="E4451">
        <v>3116524949</v>
      </c>
      <c r="F4451">
        <v>4364979</v>
      </c>
      <c r="G4451" s="1">
        <f t="shared" si="279"/>
        <v>1.4005917075685826E-3</v>
      </c>
      <c r="H4451" t="s">
        <v>183</v>
      </c>
      <c r="I4451">
        <v>641</v>
      </c>
      <c r="J4451" t="s">
        <v>184</v>
      </c>
    </row>
    <row r="4452" spans="1:10" x14ac:dyDescent="0.25">
      <c r="A4452" t="str">
        <f t="shared" si="276"/>
        <v>2025</v>
      </c>
      <c r="B4452" t="str">
        <f t="shared" si="277"/>
        <v>07</v>
      </c>
      <c r="C4452" s="3">
        <f t="shared" si="278"/>
        <v>45839</v>
      </c>
      <c r="D4452">
        <v>202507</v>
      </c>
      <c r="E4452">
        <v>579315</v>
      </c>
      <c r="F4452">
        <v>23608</v>
      </c>
      <c r="G4452" s="1">
        <f t="shared" si="279"/>
        <v>4.0751577293872937E-2</v>
      </c>
      <c r="H4452" t="s">
        <v>183</v>
      </c>
      <c r="I4452">
        <v>642</v>
      </c>
      <c r="J4452" t="s">
        <v>185</v>
      </c>
    </row>
    <row r="4453" spans="1:10" x14ac:dyDescent="0.25">
      <c r="A4453" t="str">
        <f t="shared" si="276"/>
        <v>2025</v>
      </c>
      <c r="B4453" t="str">
        <f t="shared" si="277"/>
        <v>07</v>
      </c>
      <c r="C4453" s="3">
        <f t="shared" si="278"/>
        <v>45839</v>
      </c>
      <c r="D4453">
        <v>202507</v>
      </c>
      <c r="E4453">
        <v>95567247</v>
      </c>
      <c r="F4453">
        <v>5235190</v>
      </c>
      <c r="G4453" s="1">
        <f t="shared" si="279"/>
        <v>5.4780169611875498E-2</v>
      </c>
      <c r="H4453" t="s">
        <v>183</v>
      </c>
      <c r="I4453">
        <v>643</v>
      </c>
      <c r="J4453" t="s">
        <v>186</v>
      </c>
    </row>
    <row r="4454" spans="1:10" x14ac:dyDescent="0.25">
      <c r="A4454" t="str">
        <f t="shared" si="276"/>
        <v>2025</v>
      </c>
      <c r="B4454" t="str">
        <f t="shared" si="277"/>
        <v>07</v>
      </c>
      <c r="C4454" s="3">
        <f t="shared" si="278"/>
        <v>45839</v>
      </c>
      <c r="D4454">
        <v>202507</v>
      </c>
      <c r="E4454">
        <v>2231839227</v>
      </c>
      <c r="F4454">
        <v>7842116</v>
      </c>
      <c r="G4454" s="1">
        <f t="shared" si="279"/>
        <v>3.5137459298720357E-3</v>
      </c>
      <c r="H4454" t="s">
        <v>183</v>
      </c>
      <c r="I4454">
        <v>649</v>
      </c>
      <c r="J4454" t="s">
        <v>187</v>
      </c>
    </row>
    <row r="4455" spans="1:10" x14ac:dyDescent="0.25">
      <c r="A4455" t="str">
        <f t="shared" si="276"/>
        <v>2025</v>
      </c>
      <c r="B4455" t="str">
        <f t="shared" si="277"/>
        <v>07</v>
      </c>
      <c r="C4455" s="3">
        <f t="shared" si="278"/>
        <v>45839</v>
      </c>
      <c r="D4455">
        <v>202507</v>
      </c>
      <c r="E4455">
        <v>26253635</v>
      </c>
      <c r="F4455">
        <v>184684</v>
      </c>
      <c r="G4455" s="1">
        <f t="shared" si="279"/>
        <v>7.034606826826076E-3</v>
      </c>
      <c r="H4455" t="s">
        <v>183</v>
      </c>
      <c r="I4455">
        <v>651</v>
      </c>
      <c r="J4455" t="s">
        <v>188</v>
      </c>
    </row>
    <row r="4456" spans="1:10" x14ac:dyDescent="0.25">
      <c r="A4456" t="str">
        <f t="shared" si="276"/>
        <v>2025</v>
      </c>
      <c r="B4456" t="str">
        <f t="shared" si="277"/>
        <v>07</v>
      </c>
      <c r="C4456" s="3">
        <f t="shared" si="278"/>
        <v>45839</v>
      </c>
      <c r="D4456">
        <v>202507</v>
      </c>
      <c r="E4456">
        <v>205942</v>
      </c>
      <c r="F4456">
        <v>941</v>
      </c>
      <c r="G4456" s="1">
        <f t="shared" si="279"/>
        <v>4.5692476522516045E-3</v>
      </c>
      <c r="H4456" t="s">
        <v>183</v>
      </c>
      <c r="I4456">
        <v>652</v>
      </c>
      <c r="J4456" t="s">
        <v>189</v>
      </c>
    </row>
    <row r="4457" spans="1:10" x14ac:dyDescent="0.25">
      <c r="A4457" t="str">
        <f t="shared" si="276"/>
        <v>2025</v>
      </c>
      <c r="B4457" t="str">
        <f t="shared" si="277"/>
        <v>07</v>
      </c>
      <c r="C4457" s="3">
        <f t="shared" si="278"/>
        <v>45839</v>
      </c>
      <c r="D4457">
        <v>202507</v>
      </c>
      <c r="E4457">
        <v>298095</v>
      </c>
      <c r="F4457">
        <v>9280</v>
      </c>
      <c r="G4457" s="1">
        <f t="shared" si="279"/>
        <v>3.1131015280363643E-2</v>
      </c>
      <c r="H4457" t="s">
        <v>183</v>
      </c>
      <c r="I4457">
        <v>653</v>
      </c>
      <c r="J4457" t="s">
        <v>190</v>
      </c>
    </row>
    <row r="4458" spans="1:10" x14ac:dyDescent="0.25">
      <c r="A4458" t="str">
        <f t="shared" si="276"/>
        <v>2025</v>
      </c>
      <c r="B4458" t="str">
        <f t="shared" si="277"/>
        <v>07</v>
      </c>
      <c r="C4458" s="3">
        <f t="shared" si="278"/>
        <v>45839</v>
      </c>
      <c r="D4458">
        <v>202507</v>
      </c>
      <c r="E4458">
        <v>326549882</v>
      </c>
      <c r="F4458">
        <v>623965</v>
      </c>
      <c r="G4458" s="1">
        <f t="shared" si="279"/>
        <v>1.9107800504426457E-3</v>
      </c>
      <c r="H4458" t="s">
        <v>183</v>
      </c>
      <c r="I4458">
        <v>661</v>
      </c>
      <c r="J4458" t="s">
        <v>191</v>
      </c>
    </row>
    <row r="4459" spans="1:10" x14ac:dyDescent="0.25">
      <c r="A4459" t="str">
        <f t="shared" si="276"/>
        <v>2025</v>
      </c>
      <c r="B4459" t="str">
        <f t="shared" si="277"/>
        <v>07</v>
      </c>
      <c r="C4459" s="3">
        <f t="shared" si="278"/>
        <v>45839</v>
      </c>
      <c r="D4459">
        <v>202507</v>
      </c>
      <c r="E4459">
        <v>4900993</v>
      </c>
      <c r="F4459">
        <v>69691</v>
      </c>
      <c r="G4459" s="1">
        <f t="shared" si="279"/>
        <v>1.4219771381024213E-2</v>
      </c>
      <c r="H4459" t="s">
        <v>183</v>
      </c>
      <c r="I4459">
        <v>662</v>
      </c>
      <c r="J4459" t="s">
        <v>192</v>
      </c>
    </row>
    <row r="4460" spans="1:10" x14ac:dyDescent="0.25">
      <c r="A4460" t="str">
        <f t="shared" si="276"/>
        <v>2025</v>
      </c>
      <c r="B4460" t="str">
        <f t="shared" si="277"/>
        <v>07</v>
      </c>
      <c r="C4460" s="3">
        <f t="shared" si="278"/>
        <v>45839</v>
      </c>
      <c r="D4460">
        <v>202507</v>
      </c>
      <c r="E4460">
        <v>2203110</v>
      </c>
      <c r="F4460">
        <v>600711</v>
      </c>
      <c r="G4460" s="1">
        <f t="shared" si="279"/>
        <v>0.27266500537876004</v>
      </c>
      <c r="H4460" t="s">
        <v>183</v>
      </c>
      <c r="I4460">
        <v>663</v>
      </c>
      <c r="J4460" t="s">
        <v>193</v>
      </c>
    </row>
    <row r="4461" spans="1:10" x14ac:dyDescent="0.25">
      <c r="A4461" t="str">
        <f t="shared" si="276"/>
        <v>2025</v>
      </c>
      <c r="B4461" t="str">
        <f t="shared" si="277"/>
        <v>07</v>
      </c>
      <c r="C4461" s="3">
        <f t="shared" si="278"/>
        <v>45839</v>
      </c>
      <c r="D4461">
        <v>202507</v>
      </c>
      <c r="E4461">
        <v>67413038</v>
      </c>
      <c r="F4461">
        <v>1472624</v>
      </c>
      <c r="G4461" s="1">
        <f t="shared" si="279"/>
        <v>2.1844795067684088E-2</v>
      </c>
      <c r="H4461" t="s">
        <v>194</v>
      </c>
      <c r="I4461">
        <v>681</v>
      </c>
      <c r="J4461" t="s">
        <v>195</v>
      </c>
    </row>
    <row r="4462" spans="1:10" x14ac:dyDescent="0.25">
      <c r="A4462" t="str">
        <f t="shared" si="276"/>
        <v>2025</v>
      </c>
      <c r="B4462" t="str">
        <f t="shared" si="277"/>
        <v>07</v>
      </c>
      <c r="C4462" s="3">
        <f t="shared" si="278"/>
        <v>45839</v>
      </c>
      <c r="D4462">
        <v>202507</v>
      </c>
      <c r="E4462">
        <v>59039797</v>
      </c>
      <c r="F4462">
        <v>1725966</v>
      </c>
      <c r="G4462" s="1">
        <f t="shared" si="279"/>
        <v>2.9233941979847931E-2</v>
      </c>
      <c r="H4462" t="s">
        <v>194</v>
      </c>
      <c r="I4462">
        <v>682</v>
      </c>
      <c r="J4462" t="s">
        <v>196</v>
      </c>
    </row>
    <row r="4463" spans="1:10" x14ac:dyDescent="0.25">
      <c r="A4463" t="str">
        <f t="shared" si="276"/>
        <v>2025</v>
      </c>
      <c r="B4463" t="str">
        <f t="shared" si="277"/>
        <v>07</v>
      </c>
      <c r="C4463" s="3">
        <f t="shared" si="278"/>
        <v>45839</v>
      </c>
      <c r="D4463">
        <v>202507</v>
      </c>
      <c r="E4463">
        <v>47353486</v>
      </c>
      <c r="F4463">
        <v>806612</v>
      </c>
      <c r="G4463" s="1">
        <f t="shared" si="279"/>
        <v>1.7033846251572692E-2</v>
      </c>
      <c r="H4463" t="s">
        <v>194</v>
      </c>
      <c r="I4463">
        <v>691</v>
      </c>
      <c r="J4463" t="s">
        <v>197</v>
      </c>
    </row>
    <row r="4464" spans="1:10" x14ac:dyDescent="0.25">
      <c r="A4464" t="str">
        <f t="shared" si="276"/>
        <v>2025</v>
      </c>
      <c r="B4464" t="str">
        <f t="shared" si="277"/>
        <v>07</v>
      </c>
      <c r="C4464" s="3">
        <f t="shared" si="278"/>
        <v>45839</v>
      </c>
      <c r="D4464">
        <v>202507</v>
      </c>
      <c r="E4464">
        <v>46375062</v>
      </c>
      <c r="F4464">
        <v>664829</v>
      </c>
      <c r="G4464" s="1">
        <f t="shared" si="279"/>
        <v>1.4335916143896475E-2</v>
      </c>
      <c r="H4464" t="s">
        <v>194</v>
      </c>
      <c r="I4464">
        <v>692</v>
      </c>
      <c r="J4464" t="s">
        <v>198</v>
      </c>
    </row>
    <row r="4465" spans="1:10" x14ac:dyDescent="0.25">
      <c r="A4465" t="str">
        <f t="shared" si="276"/>
        <v>2025</v>
      </c>
      <c r="B4465" t="str">
        <f t="shared" si="277"/>
        <v>07</v>
      </c>
      <c r="C4465" s="3">
        <f t="shared" si="278"/>
        <v>45839</v>
      </c>
      <c r="D4465">
        <v>202507</v>
      </c>
      <c r="E4465">
        <v>91779</v>
      </c>
      <c r="F4465">
        <v>597</v>
      </c>
      <c r="G4465" s="1">
        <f t="shared" si="279"/>
        <v>6.5047559899323376E-3</v>
      </c>
      <c r="H4465" t="s">
        <v>194</v>
      </c>
      <c r="I4465">
        <v>701</v>
      </c>
      <c r="J4465" t="s">
        <v>254</v>
      </c>
    </row>
    <row r="4466" spans="1:10" x14ac:dyDescent="0.25">
      <c r="A4466" t="str">
        <f t="shared" si="276"/>
        <v>2025</v>
      </c>
      <c r="B4466" t="str">
        <f t="shared" si="277"/>
        <v>07</v>
      </c>
      <c r="C4466" s="3">
        <f t="shared" si="278"/>
        <v>45839</v>
      </c>
      <c r="D4466">
        <v>202507</v>
      </c>
      <c r="E4466">
        <v>367507406</v>
      </c>
      <c r="F4466">
        <v>12481525</v>
      </c>
      <c r="G4466" s="1">
        <f t="shared" si="279"/>
        <v>3.3962648905094449E-2</v>
      </c>
      <c r="H4466" t="s">
        <v>194</v>
      </c>
      <c r="I4466">
        <v>702</v>
      </c>
      <c r="J4466" t="s">
        <v>199</v>
      </c>
    </row>
    <row r="4467" spans="1:10" x14ac:dyDescent="0.25">
      <c r="A4467" t="str">
        <f t="shared" si="276"/>
        <v>2025</v>
      </c>
      <c r="B4467" t="str">
        <f t="shared" si="277"/>
        <v>07</v>
      </c>
      <c r="C4467" s="3">
        <f t="shared" si="278"/>
        <v>45839</v>
      </c>
      <c r="D4467">
        <v>202507</v>
      </c>
      <c r="E4467">
        <v>45309491</v>
      </c>
      <c r="F4467">
        <v>1207406</v>
      </c>
      <c r="G4467" s="1">
        <f t="shared" si="279"/>
        <v>2.6647970951604819E-2</v>
      </c>
      <c r="H4467" t="s">
        <v>194</v>
      </c>
      <c r="I4467">
        <v>711</v>
      </c>
      <c r="J4467" t="s">
        <v>200</v>
      </c>
    </row>
    <row r="4468" spans="1:10" x14ac:dyDescent="0.25">
      <c r="A4468" t="str">
        <f t="shared" si="276"/>
        <v>2025</v>
      </c>
      <c r="B4468" t="str">
        <f t="shared" si="277"/>
        <v>07</v>
      </c>
      <c r="C4468" s="3">
        <f t="shared" si="278"/>
        <v>45839</v>
      </c>
      <c r="D4468">
        <v>202507</v>
      </c>
      <c r="E4468">
        <v>3143387</v>
      </c>
      <c r="F4468">
        <v>81819</v>
      </c>
      <c r="G4468" s="1">
        <f t="shared" si="279"/>
        <v>2.6028929940856788E-2</v>
      </c>
      <c r="H4468" t="s">
        <v>194</v>
      </c>
      <c r="I4468">
        <v>712</v>
      </c>
      <c r="J4468" t="s">
        <v>201</v>
      </c>
    </row>
    <row r="4469" spans="1:10" x14ac:dyDescent="0.25">
      <c r="A4469" t="str">
        <f t="shared" si="276"/>
        <v>2025</v>
      </c>
      <c r="B4469" t="str">
        <f t="shared" si="277"/>
        <v>07</v>
      </c>
      <c r="C4469" s="3">
        <f t="shared" si="278"/>
        <v>45839</v>
      </c>
      <c r="D4469">
        <v>202507</v>
      </c>
      <c r="E4469">
        <v>28159588</v>
      </c>
      <c r="F4469">
        <v>126495</v>
      </c>
      <c r="G4469" s="1">
        <f t="shared" si="279"/>
        <v>4.4920756653115809E-3</v>
      </c>
      <c r="H4469" t="s">
        <v>194</v>
      </c>
      <c r="I4469">
        <v>721</v>
      </c>
      <c r="J4469" t="s">
        <v>202</v>
      </c>
    </row>
    <row r="4470" spans="1:10" x14ac:dyDescent="0.25">
      <c r="A4470" t="str">
        <f t="shared" si="276"/>
        <v>2025</v>
      </c>
      <c r="B4470" t="str">
        <f t="shared" si="277"/>
        <v>07</v>
      </c>
      <c r="C4470" s="3">
        <f t="shared" si="278"/>
        <v>45839</v>
      </c>
      <c r="D4470">
        <v>202507</v>
      </c>
      <c r="E4470">
        <v>7217374</v>
      </c>
      <c r="F4470">
        <v>2812</v>
      </c>
      <c r="G4470" s="1">
        <f t="shared" si="279"/>
        <v>3.8961539196943375E-4</v>
      </c>
      <c r="H4470" t="s">
        <v>194</v>
      </c>
      <c r="I4470">
        <v>722</v>
      </c>
      <c r="J4470" t="s">
        <v>203</v>
      </c>
    </row>
    <row r="4471" spans="1:10" x14ac:dyDescent="0.25">
      <c r="A4471" t="str">
        <f t="shared" si="276"/>
        <v>2025</v>
      </c>
      <c r="B4471" t="str">
        <f t="shared" si="277"/>
        <v>07</v>
      </c>
      <c r="C4471" s="3">
        <f t="shared" si="278"/>
        <v>45839</v>
      </c>
      <c r="D4471">
        <v>202507</v>
      </c>
      <c r="E4471">
        <v>15536209</v>
      </c>
      <c r="F4471">
        <v>495513</v>
      </c>
      <c r="G4471" s="1">
        <f t="shared" si="279"/>
        <v>3.1894074030543743E-2</v>
      </c>
      <c r="H4471" t="s">
        <v>194</v>
      </c>
      <c r="I4471">
        <v>731</v>
      </c>
      <c r="J4471" t="s">
        <v>204</v>
      </c>
    </row>
    <row r="4472" spans="1:10" x14ac:dyDescent="0.25">
      <c r="A4472" t="str">
        <f t="shared" si="276"/>
        <v>2025</v>
      </c>
      <c r="B4472" t="str">
        <f t="shared" si="277"/>
        <v>07</v>
      </c>
      <c r="C4472" s="3">
        <f t="shared" si="278"/>
        <v>45839</v>
      </c>
      <c r="D4472">
        <v>202507</v>
      </c>
      <c r="E4472">
        <v>8931754</v>
      </c>
      <c r="F4472">
        <v>2229</v>
      </c>
      <c r="G4472" s="1">
        <f t="shared" si="279"/>
        <v>2.4955904517746458E-4</v>
      </c>
      <c r="H4472" t="s">
        <v>194</v>
      </c>
      <c r="I4472">
        <v>732</v>
      </c>
      <c r="J4472" t="s">
        <v>205</v>
      </c>
    </row>
    <row r="4473" spans="1:10" x14ac:dyDescent="0.25">
      <c r="A4473" t="str">
        <f t="shared" si="276"/>
        <v>2025</v>
      </c>
      <c r="B4473" t="str">
        <f t="shared" si="277"/>
        <v>07</v>
      </c>
      <c r="C4473" s="3">
        <f t="shared" si="278"/>
        <v>45839</v>
      </c>
      <c r="D4473">
        <v>202507</v>
      </c>
      <c r="E4473">
        <v>4347800</v>
      </c>
      <c r="F4473">
        <v>235138</v>
      </c>
      <c r="G4473" s="1">
        <f t="shared" si="279"/>
        <v>5.4082064492386957E-2</v>
      </c>
      <c r="H4473" t="s">
        <v>194</v>
      </c>
      <c r="I4473">
        <v>741</v>
      </c>
      <c r="J4473" t="s">
        <v>206</v>
      </c>
    </row>
    <row r="4474" spans="1:10" x14ac:dyDescent="0.25">
      <c r="A4474" t="str">
        <f t="shared" si="276"/>
        <v>2025</v>
      </c>
      <c r="B4474" t="str">
        <f t="shared" si="277"/>
        <v>07</v>
      </c>
      <c r="C4474" s="3">
        <f t="shared" si="278"/>
        <v>45839</v>
      </c>
      <c r="D4474">
        <v>202507</v>
      </c>
      <c r="E4474">
        <v>1043531</v>
      </c>
      <c r="F4474">
        <v>51964</v>
      </c>
      <c r="G4474" s="1">
        <f t="shared" si="279"/>
        <v>4.9796316544501312E-2</v>
      </c>
      <c r="H4474" t="s">
        <v>194</v>
      </c>
      <c r="I4474">
        <v>742</v>
      </c>
      <c r="J4474" t="s">
        <v>207</v>
      </c>
    </row>
    <row r="4475" spans="1:10" x14ac:dyDescent="0.25">
      <c r="A4475" t="str">
        <f t="shared" si="276"/>
        <v>2025</v>
      </c>
      <c r="B4475" t="str">
        <f t="shared" si="277"/>
        <v>07</v>
      </c>
      <c r="C4475" s="3">
        <f t="shared" si="278"/>
        <v>45839</v>
      </c>
      <c r="D4475">
        <v>202507</v>
      </c>
      <c r="E4475">
        <v>16025625</v>
      </c>
      <c r="F4475">
        <v>485184</v>
      </c>
      <c r="G4475" s="1">
        <f t="shared" si="279"/>
        <v>3.0275511875511876E-2</v>
      </c>
      <c r="H4475" t="s">
        <v>194</v>
      </c>
      <c r="I4475">
        <v>749</v>
      </c>
      <c r="J4475" t="s">
        <v>208</v>
      </c>
    </row>
    <row r="4476" spans="1:10" x14ac:dyDescent="0.25">
      <c r="A4476" t="str">
        <f t="shared" si="276"/>
        <v>2025</v>
      </c>
      <c r="B4476" t="str">
        <f t="shared" si="277"/>
        <v>07</v>
      </c>
      <c r="C4476" s="3">
        <f t="shared" si="278"/>
        <v>45839</v>
      </c>
      <c r="D4476">
        <v>202507</v>
      </c>
      <c r="E4476">
        <v>16439364</v>
      </c>
      <c r="F4476">
        <v>889716</v>
      </c>
      <c r="G4476" s="1">
        <f t="shared" si="279"/>
        <v>5.4121071837085671E-2</v>
      </c>
      <c r="H4476" t="s">
        <v>194</v>
      </c>
      <c r="I4476">
        <v>750</v>
      </c>
      <c r="J4476" t="s">
        <v>209</v>
      </c>
    </row>
    <row r="4477" spans="1:10" x14ac:dyDescent="0.25">
      <c r="A4477" t="str">
        <f t="shared" si="276"/>
        <v>2025</v>
      </c>
      <c r="B4477" t="str">
        <f t="shared" si="277"/>
        <v>07</v>
      </c>
      <c r="C4477" s="3">
        <f t="shared" si="278"/>
        <v>45839</v>
      </c>
      <c r="D4477">
        <v>202507</v>
      </c>
      <c r="E4477">
        <v>171920912</v>
      </c>
      <c r="F4477">
        <v>2000709</v>
      </c>
      <c r="G4477" s="1">
        <f t="shared" si="279"/>
        <v>1.1637380099519248E-2</v>
      </c>
      <c r="H4477" t="s">
        <v>194</v>
      </c>
      <c r="I4477">
        <v>771</v>
      </c>
      <c r="J4477" t="s">
        <v>210</v>
      </c>
    </row>
    <row r="4478" spans="1:10" x14ac:dyDescent="0.25">
      <c r="A4478" t="str">
        <f t="shared" si="276"/>
        <v>2025</v>
      </c>
      <c r="B4478" t="str">
        <f t="shared" si="277"/>
        <v>07</v>
      </c>
      <c r="C4478" s="3">
        <f t="shared" si="278"/>
        <v>45839</v>
      </c>
      <c r="D4478">
        <v>202507</v>
      </c>
      <c r="E4478">
        <v>359935</v>
      </c>
      <c r="F4478">
        <v>5532</v>
      </c>
      <c r="G4478" s="1">
        <f t="shared" si="279"/>
        <v>1.5369441704752247E-2</v>
      </c>
      <c r="H4478" t="s">
        <v>194</v>
      </c>
      <c r="I4478">
        <v>772</v>
      </c>
      <c r="J4478" t="s">
        <v>211</v>
      </c>
    </row>
    <row r="4479" spans="1:10" x14ac:dyDescent="0.25">
      <c r="A4479" t="str">
        <f t="shared" si="276"/>
        <v>2025</v>
      </c>
      <c r="B4479" t="str">
        <f t="shared" si="277"/>
        <v>07</v>
      </c>
      <c r="C4479" s="3">
        <f t="shared" si="278"/>
        <v>45839</v>
      </c>
      <c r="D4479">
        <v>202507</v>
      </c>
      <c r="E4479">
        <v>30649336</v>
      </c>
      <c r="F4479">
        <v>398714</v>
      </c>
      <c r="G4479" s="1">
        <f t="shared" si="279"/>
        <v>1.3008895200861775E-2</v>
      </c>
      <c r="H4479" t="s">
        <v>194</v>
      </c>
      <c r="I4479">
        <v>773</v>
      </c>
      <c r="J4479" t="s">
        <v>212</v>
      </c>
    </row>
    <row r="4480" spans="1:10" x14ac:dyDescent="0.25">
      <c r="A4480" t="str">
        <f t="shared" si="276"/>
        <v>2025</v>
      </c>
      <c r="B4480" t="str">
        <f t="shared" si="277"/>
        <v>07</v>
      </c>
      <c r="C4480" s="3">
        <f t="shared" si="278"/>
        <v>45839</v>
      </c>
      <c r="D4480">
        <v>202507</v>
      </c>
      <c r="E4480">
        <v>1161093</v>
      </c>
      <c r="F4480">
        <v>27247</v>
      </c>
      <c r="G4480" s="1">
        <f t="shared" si="279"/>
        <v>2.3466681824797841E-2</v>
      </c>
      <c r="H4480" t="s">
        <v>194</v>
      </c>
      <c r="I4480">
        <v>774</v>
      </c>
      <c r="J4480" t="s">
        <v>213</v>
      </c>
    </row>
    <row r="4481" spans="1:10" x14ac:dyDescent="0.25">
      <c r="A4481" t="str">
        <f t="shared" si="276"/>
        <v>2025</v>
      </c>
      <c r="B4481" t="str">
        <f t="shared" si="277"/>
        <v>07</v>
      </c>
      <c r="C4481" s="3">
        <f t="shared" si="278"/>
        <v>45839</v>
      </c>
      <c r="D4481">
        <v>202507</v>
      </c>
      <c r="E4481">
        <v>2028994</v>
      </c>
      <c r="F4481">
        <v>19844</v>
      </c>
      <c r="G4481" s="1">
        <f t="shared" si="279"/>
        <v>9.7802162056664539E-3</v>
      </c>
      <c r="H4481" t="s">
        <v>194</v>
      </c>
      <c r="I4481">
        <v>780</v>
      </c>
      <c r="J4481" t="s">
        <v>214</v>
      </c>
    </row>
    <row r="4482" spans="1:10" x14ac:dyDescent="0.25">
      <c r="A4482" t="str">
        <f t="shared" si="276"/>
        <v>2025</v>
      </c>
      <c r="B4482" t="str">
        <f t="shared" si="277"/>
        <v>07</v>
      </c>
      <c r="C4482" s="3">
        <f t="shared" si="278"/>
        <v>45839</v>
      </c>
      <c r="D4482">
        <v>202507</v>
      </c>
      <c r="E4482">
        <v>83132323</v>
      </c>
      <c r="F4482">
        <v>1355929</v>
      </c>
      <c r="G4482" s="1">
        <f t="shared" si="279"/>
        <v>1.6310490926615871E-2</v>
      </c>
      <c r="H4482" t="s">
        <v>194</v>
      </c>
      <c r="I4482">
        <v>791</v>
      </c>
      <c r="J4482" t="s">
        <v>215</v>
      </c>
    </row>
    <row r="4483" spans="1:10" x14ac:dyDescent="0.25">
      <c r="A4483" t="str">
        <f t="shared" ref="A4483:A4546" si="280">LEFT(D4483,4)</f>
        <v>2025</v>
      </c>
      <c r="B4483" t="str">
        <f t="shared" ref="B4483:B4546" si="281">RIGHT(D4483,2)</f>
        <v>07</v>
      </c>
      <c r="C4483" s="3">
        <f t="shared" ref="C4483:C4546" si="282">DATE(A4483,B4483,1)</f>
        <v>45839</v>
      </c>
      <c r="D4483">
        <v>202507</v>
      </c>
      <c r="E4483">
        <v>24711472</v>
      </c>
      <c r="F4483">
        <v>594714</v>
      </c>
      <c r="G4483" s="1">
        <f t="shared" ref="G4483:G4546" si="283">F4483/E4483</f>
        <v>2.406631219702331E-2</v>
      </c>
      <c r="H4483" t="s">
        <v>194</v>
      </c>
      <c r="I4483">
        <v>801</v>
      </c>
      <c r="J4483" t="s">
        <v>216</v>
      </c>
    </row>
    <row r="4484" spans="1:10" x14ac:dyDescent="0.25">
      <c r="A4484" t="str">
        <f t="shared" si="280"/>
        <v>2025</v>
      </c>
      <c r="B4484" t="str">
        <f t="shared" si="281"/>
        <v>07</v>
      </c>
      <c r="C4484" s="3">
        <f t="shared" si="282"/>
        <v>45839</v>
      </c>
      <c r="D4484">
        <v>202507</v>
      </c>
      <c r="E4484">
        <v>604710</v>
      </c>
      <c r="F4484">
        <v>5181</v>
      </c>
      <c r="G4484" s="1">
        <f t="shared" si="283"/>
        <v>8.567743215756313E-3</v>
      </c>
      <c r="H4484" t="s">
        <v>194</v>
      </c>
      <c r="I4484">
        <v>811</v>
      </c>
      <c r="J4484" t="s">
        <v>217</v>
      </c>
    </row>
    <row r="4485" spans="1:10" x14ac:dyDescent="0.25">
      <c r="A4485" t="str">
        <f t="shared" si="280"/>
        <v>2025</v>
      </c>
      <c r="B4485" t="str">
        <f t="shared" si="281"/>
        <v>07</v>
      </c>
      <c r="C4485" s="3">
        <f t="shared" si="282"/>
        <v>45839</v>
      </c>
      <c r="D4485">
        <v>202507</v>
      </c>
      <c r="E4485">
        <v>25060804</v>
      </c>
      <c r="F4485">
        <v>680168</v>
      </c>
      <c r="G4485" s="1">
        <f t="shared" si="283"/>
        <v>2.7140709452098982E-2</v>
      </c>
      <c r="H4485" t="s">
        <v>194</v>
      </c>
      <c r="I4485">
        <v>812</v>
      </c>
      <c r="J4485" t="s">
        <v>218</v>
      </c>
    </row>
    <row r="4486" spans="1:10" x14ac:dyDescent="0.25">
      <c r="A4486" t="str">
        <f t="shared" si="280"/>
        <v>2025</v>
      </c>
      <c r="B4486" t="str">
        <f t="shared" si="281"/>
        <v>07</v>
      </c>
      <c r="C4486" s="3">
        <f t="shared" si="282"/>
        <v>45839</v>
      </c>
      <c r="D4486">
        <v>202507</v>
      </c>
      <c r="E4486">
        <v>4207433</v>
      </c>
      <c r="F4486">
        <v>156590</v>
      </c>
      <c r="G4486" s="1">
        <f t="shared" si="283"/>
        <v>3.7217467277553797E-2</v>
      </c>
      <c r="H4486" t="s">
        <v>194</v>
      </c>
      <c r="I4486">
        <v>813</v>
      </c>
      <c r="J4486" t="s">
        <v>219</v>
      </c>
    </row>
    <row r="4487" spans="1:10" x14ac:dyDescent="0.25">
      <c r="A4487" t="str">
        <f t="shared" si="280"/>
        <v>2025</v>
      </c>
      <c r="B4487" t="str">
        <f t="shared" si="281"/>
        <v>07</v>
      </c>
      <c r="C4487" s="3">
        <f t="shared" si="282"/>
        <v>45839</v>
      </c>
      <c r="D4487">
        <v>202507</v>
      </c>
      <c r="E4487">
        <v>5838315</v>
      </c>
      <c r="F4487">
        <v>392167</v>
      </c>
      <c r="G4487" s="1">
        <f t="shared" si="283"/>
        <v>6.7171264311706377E-2</v>
      </c>
      <c r="H4487" t="s">
        <v>194</v>
      </c>
      <c r="I4487">
        <v>821</v>
      </c>
      <c r="J4487" t="s">
        <v>220</v>
      </c>
    </row>
    <row r="4488" spans="1:10" x14ac:dyDescent="0.25">
      <c r="A4488" t="str">
        <f t="shared" si="280"/>
        <v>2025</v>
      </c>
      <c r="B4488" t="str">
        <f t="shared" si="281"/>
        <v>07</v>
      </c>
      <c r="C4488" s="3">
        <f t="shared" si="282"/>
        <v>45839</v>
      </c>
      <c r="D4488">
        <v>202507</v>
      </c>
      <c r="E4488">
        <v>1010327</v>
      </c>
      <c r="F4488">
        <v>66507</v>
      </c>
      <c r="G4488" s="1">
        <f t="shared" si="283"/>
        <v>6.5827202479989147E-2</v>
      </c>
      <c r="H4488" t="s">
        <v>194</v>
      </c>
      <c r="I4488">
        <v>822</v>
      </c>
      <c r="J4488" t="s">
        <v>221</v>
      </c>
    </row>
    <row r="4489" spans="1:10" x14ac:dyDescent="0.25">
      <c r="A4489" t="str">
        <f t="shared" si="280"/>
        <v>2025</v>
      </c>
      <c r="B4489" t="str">
        <f t="shared" si="281"/>
        <v>07</v>
      </c>
      <c r="C4489" s="3">
        <f t="shared" si="282"/>
        <v>45839</v>
      </c>
      <c r="D4489">
        <v>202507</v>
      </c>
      <c r="E4489">
        <v>1772307</v>
      </c>
      <c r="F4489">
        <v>15567</v>
      </c>
      <c r="G4489" s="1">
        <f t="shared" si="283"/>
        <v>8.7834669727084522E-3</v>
      </c>
      <c r="H4489" t="s">
        <v>194</v>
      </c>
      <c r="I4489">
        <v>823</v>
      </c>
      <c r="J4489" t="s">
        <v>222</v>
      </c>
    </row>
    <row r="4490" spans="1:10" x14ac:dyDescent="0.25">
      <c r="A4490" t="str">
        <f t="shared" si="280"/>
        <v>2025</v>
      </c>
      <c r="B4490" t="str">
        <f t="shared" si="281"/>
        <v>07</v>
      </c>
      <c r="C4490" s="3">
        <f t="shared" si="282"/>
        <v>45839</v>
      </c>
      <c r="D4490">
        <v>202507</v>
      </c>
      <c r="E4490">
        <v>704250295</v>
      </c>
      <c r="F4490">
        <v>9633733</v>
      </c>
      <c r="G4490" s="1">
        <f t="shared" si="283"/>
        <v>1.3679416350120236E-2</v>
      </c>
      <c r="H4490" t="s">
        <v>194</v>
      </c>
      <c r="I4490">
        <v>829</v>
      </c>
      <c r="J4490" t="s">
        <v>223</v>
      </c>
    </row>
    <row r="4491" spans="1:10" x14ac:dyDescent="0.25">
      <c r="A4491" t="str">
        <f t="shared" si="280"/>
        <v>2025</v>
      </c>
      <c r="B4491" t="str">
        <f t="shared" si="281"/>
        <v>07</v>
      </c>
      <c r="C4491" s="3">
        <f t="shared" si="282"/>
        <v>45839</v>
      </c>
      <c r="D4491">
        <v>202507</v>
      </c>
      <c r="E4491">
        <v>1465328883</v>
      </c>
      <c r="F4491">
        <v>567709</v>
      </c>
      <c r="G4491" s="1">
        <f t="shared" si="283"/>
        <v>3.8742770076142694E-4</v>
      </c>
      <c r="H4491" t="s">
        <v>224</v>
      </c>
      <c r="I4491">
        <v>841</v>
      </c>
      <c r="J4491" t="s">
        <v>225</v>
      </c>
    </row>
    <row r="4492" spans="1:10" x14ac:dyDescent="0.25">
      <c r="A4492" t="str">
        <f t="shared" si="280"/>
        <v>2025</v>
      </c>
      <c r="B4492" t="str">
        <f t="shared" si="281"/>
        <v>07</v>
      </c>
      <c r="C4492" s="3">
        <f t="shared" si="282"/>
        <v>45839</v>
      </c>
      <c r="D4492">
        <v>202507</v>
      </c>
      <c r="E4492">
        <v>4898330</v>
      </c>
      <c r="F4492">
        <v>232079</v>
      </c>
      <c r="G4492" s="1">
        <f t="shared" si="283"/>
        <v>4.7379208832397983E-2</v>
      </c>
      <c r="H4492" t="s">
        <v>224</v>
      </c>
      <c r="I4492">
        <v>842</v>
      </c>
      <c r="J4492" t="s">
        <v>226</v>
      </c>
    </row>
    <row r="4493" spans="1:10" x14ac:dyDescent="0.25">
      <c r="A4493" t="str">
        <f t="shared" si="280"/>
        <v>2025</v>
      </c>
      <c r="B4493" t="str">
        <f t="shared" si="281"/>
        <v>07</v>
      </c>
      <c r="C4493" s="3">
        <f t="shared" si="282"/>
        <v>45839</v>
      </c>
      <c r="D4493">
        <v>202507</v>
      </c>
      <c r="E4493">
        <v>6469462</v>
      </c>
      <c r="F4493">
        <v>390882</v>
      </c>
      <c r="G4493" s="1">
        <f t="shared" si="283"/>
        <v>6.0419552661411413E-2</v>
      </c>
      <c r="H4493" t="s">
        <v>224</v>
      </c>
      <c r="I4493">
        <v>843</v>
      </c>
      <c r="J4493" t="s">
        <v>227</v>
      </c>
    </row>
    <row r="4494" spans="1:10" x14ac:dyDescent="0.25">
      <c r="A4494" t="str">
        <f t="shared" si="280"/>
        <v>2025</v>
      </c>
      <c r="B4494" t="str">
        <f t="shared" si="281"/>
        <v>07</v>
      </c>
      <c r="C4494" s="3">
        <f t="shared" si="282"/>
        <v>45839</v>
      </c>
      <c r="D4494">
        <v>202507</v>
      </c>
      <c r="E4494">
        <v>21338201</v>
      </c>
      <c r="F4494">
        <v>235453</v>
      </c>
      <c r="G4494" s="1">
        <f t="shared" si="283"/>
        <v>1.1034341648576654E-2</v>
      </c>
      <c r="H4494" t="s">
        <v>228</v>
      </c>
      <c r="I4494">
        <v>851</v>
      </c>
      <c r="J4494" t="s">
        <v>229</v>
      </c>
    </row>
    <row r="4495" spans="1:10" x14ac:dyDescent="0.25">
      <c r="A4495" t="str">
        <f t="shared" si="280"/>
        <v>2025</v>
      </c>
      <c r="B4495" t="str">
        <f t="shared" si="281"/>
        <v>07</v>
      </c>
      <c r="C4495" s="3">
        <f t="shared" si="282"/>
        <v>45839</v>
      </c>
      <c r="D4495">
        <v>202507</v>
      </c>
      <c r="E4495">
        <v>4923776</v>
      </c>
      <c r="F4495">
        <v>110066</v>
      </c>
      <c r="G4495" s="1">
        <f t="shared" si="283"/>
        <v>2.2353981984558194E-2</v>
      </c>
      <c r="H4495" t="s">
        <v>228</v>
      </c>
      <c r="I4495">
        <v>852</v>
      </c>
      <c r="J4495" t="s">
        <v>230</v>
      </c>
    </row>
    <row r="4496" spans="1:10" x14ac:dyDescent="0.25">
      <c r="A4496" t="str">
        <f t="shared" si="280"/>
        <v>2025</v>
      </c>
      <c r="B4496" t="str">
        <f t="shared" si="281"/>
        <v>07</v>
      </c>
      <c r="C4496" s="3">
        <f t="shared" si="282"/>
        <v>45839</v>
      </c>
      <c r="D4496">
        <v>202507</v>
      </c>
      <c r="E4496">
        <v>25331432</v>
      </c>
      <c r="F4496">
        <v>30152</v>
      </c>
      <c r="G4496" s="1">
        <f t="shared" si="283"/>
        <v>1.1902998614527595E-3</v>
      </c>
      <c r="H4496" t="s">
        <v>228</v>
      </c>
      <c r="I4496">
        <v>853</v>
      </c>
      <c r="J4496" t="s">
        <v>231</v>
      </c>
    </row>
    <row r="4497" spans="1:10" x14ac:dyDescent="0.25">
      <c r="A4497" t="str">
        <f t="shared" si="280"/>
        <v>2025</v>
      </c>
      <c r="B4497" t="str">
        <f t="shared" si="281"/>
        <v>07</v>
      </c>
      <c r="C4497" s="3">
        <f t="shared" si="282"/>
        <v>45839</v>
      </c>
      <c r="D4497">
        <v>202507</v>
      </c>
      <c r="E4497">
        <v>100878763</v>
      </c>
      <c r="F4497">
        <v>1350260</v>
      </c>
      <c r="G4497" s="1">
        <f t="shared" si="283"/>
        <v>1.3384977767818189E-2</v>
      </c>
      <c r="H4497" t="s">
        <v>228</v>
      </c>
      <c r="I4497">
        <v>854</v>
      </c>
      <c r="J4497" t="s">
        <v>232</v>
      </c>
    </row>
    <row r="4498" spans="1:10" x14ac:dyDescent="0.25">
      <c r="A4498" t="str">
        <f t="shared" si="280"/>
        <v>2025</v>
      </c>
      <c r="B4498" t="str">
        <f t="shared" si="281"/>
        <v>07</v>
      </c>
      <c r="C4498" s="3">
        <f t="shared" si="282"/>
        <v>45839</v>
      </c>
      <c r="D4498">
        <v>202507</v>
      </c>
      <c r="E4498">
        <v>3243123</v>
      </c>
      <c r="F4498">
        <v>149629</v>
      </c>
      <c r="G4498" s="1">
        <f t="shared" si="283"/>
        <v>4.6137318874430601E-2</v>
      </c>
      <c r="H4498" t="s">
        <v>228</v>
      </c>
      <c r="I4498">
        <v>855</v>
      </c>
      <c r="J4498" t="s">
        <v>233</v>
      </c>
    </row>
    <row r="4499" spans="1:10" x14ac:dyDescent="0.25">
      <c r="A4499" t="str">
        <f t="shared" si="280"/>
        <v>2025</v>
      </c>
      <c r="B4499" t="str">
        <f t="shared" si="281"/>
        <v>07</v>
      </c>
      <c r="C4499" s="3">
        <f t="shared" si="282"/>
        <v>45839</v>
      </c>
      <c r="D4499">
        <v>202507</v>
      </c>
      <c r="E4499">
        <v>357551770</v>
      </c>
      <c r="F4499">
        <v>3830653</v>
      </c>
      <c r="G4499" s="1">
        <f t="shared" si="283"/>
        <v>1.0713561843086387E-2</v>
      </c>
      <c r="H4499" t="s">
        <v>234</v>
      </c>
      <c r="I4499">
        <v>861</v>
      </c>
      <c r="J4499" t="s">
        <v>235</v>
      </c>
    </row>
    <row r="4500" spans="1:10" x14ac:dyDescent="0.25">
      <c r="A4500" t="str">
        <f t="shared" si="280"/>
        <v>2025</v>
      </c>
      <c r="B4500" t="str">
        <f t="shared" si="281"/>
        <v>07</v>
      </c>
      <c r="C4500" s="3">
        <f t="shared" si="282"/>
        <v>45839</v>
      </c>
      <c r="D4500">
        <v>202507</v>
      </c>
      <c r="E4500">
        <v>20827546</v>
      </c>
      <c r="F4500">
        <v>136597</v>
      </c>
      <c r="G4500" s="1">
        <f t="shared" si="283"/>
        <v>6.558477892690766E-3</v>
      </c>
      <c r="H4500" t="s">
        <v>234</v>
      </c>
      <c r="I4500">
        <v>862</v>
      </c>
      <c r="J4500" t="s">
        <v>236</v>
      </c>
    </row>
    <row r="4501" spans="1:10" x14ac:dyDescent="0.25">
      <c r="A4501" t="str">
        <f t="shared" si="280"/>
        <v>2025</v>
      </c>
      <c r="B4501" t="str">
        <f t="shared" si="281"/>
        <v>07</v>
      </c>
      <c r="C4501" s="3">
        <f t="shared" si="282"/>
        <v>45839</v>
      </c>
      <c r="D4501">
        <v>202507</v>
      </c>
      <c r="E4501">
        <v>25877011</v>
      </c>
      <c r="F4501">
        <v>222243</v>
      </c>
      <c r="G4501" s="1">
        <f t="shared" si="283"/>
        <v>8.5884339578477589E-3</v>
      </c>
      <c r="H4501" t="s">
        <v>234</v>
      </c>
      <c r="I4501">
        <v>863</v>
      </c>
      <c r="J4501" t="s">
        <v>237</v>
      </c>
    </row>
    <row r="4502" spans="1:10" x14ac:dyDescent="0.25">
      <c r="A4502" t="str">
        <f t="shared" si="280"/>
        <v>2025</v>
      </c>
      <c r="B4502" t="str">
        <f t="shared" si="281"/>
        <v>07</v>
      </c>
      <c r="C4502" s="3">
        <f t="shared" si="282"/>
        <v>45839</v>
      </c>
      <c r="D4502">
        <v>202507</v>
      </c>
      <c r="E4502">
        <v>6847219</v>
      </c>
      <c r="F4502">
        <v>78221</v>
      </c>
      <c r="G4502" s="1">
        <f t="shared" si="283"/>
        <v>1.1423761968180074E-2</v>
      </c>
      <c r="H4502" t="s">
        <v>234</v>
      </c>
      <c r="I4502">
        <v>864</v>
      </c>
      <c r="J4502" t="s">
        <v>238</v>
      </c>
    </row>
    <row r="4503" spans="1:10" x14ac:dyDescent="0.25">
      <c r="A4503" t="str">
        <f t="shared" si="280"/>
        <v>2025</v>
      </c>
      <c r="B4503" t="str">
        <f t="shared" si="281"/>
        <v>07</v>
      </c>
      <c r="C4503" s="3">
        <f t="shared" si="282"/>
        <v>45839</v>
      </c>
      <c r="D4503">
        <v>202507</v>
      </c>
      <c r="E4503">
        <v>294342685</v>
      </c>
      <c r="F4503">
        <v>3713119</v>
      </c>
      <c r="G4503" s="1">
        <f t="shared" si="283"/>
        <v>1.2614952533982626E-2</v>
      </c>
      <c r="H4503" t="s">
        <v>234</v>
      </c>
      <c r="I4503">
        <v>869</v>
      </c>
      <c r="J4503" t="s">
        <v>239</v>
      </c>
    </row>
    <row r="4504" spans="1:10" x14ac:dyDescent="0.25">
      <c r="A4504" t="str">
        <f t="shared" si="280"/>
        <v>2025</v>
      </c>
      <c r="B4504" t="str">
        <f t="shared" si="281"/>
        <v>07</v>
      </c>
      <c r="C4504" s="3">
        <f t="shared" si="282"/>
        <v>45839</v>
      </c>
      <c r="D4504">
        <v>202507</v>
      </c>
      <c r="E4504">
        <v>11187834</v>
      </c>
      <c r="F4504">
        <v>109781</v>
      </c>
      <c r="G4504" s="1">
        <f t="shared" si="283"/>
        <v>9.8125338649107594E-3</v>
      </c>
      <c r="H4504" t="s">
        <v>234</v>
      </c>
      <c r="I4504">
        <v>870</v>
      </c>
      <c r="J4504" t="s">
        <v>240</v>
      </c>
    </row>
    <row r="4505" spans="1:10" x14ac:dyDescent="0.25">
      <c r="A4505" t="str">
        <f t="shared" si="280"/>
        <v>2025</v>
      </c>
      <c r="B4505" t="str">
        <f t="shared" si="281"/>
        <v>07</v>
      </c>
      <c r="C4505" s="3">
        <f t="shared" si="282"/>
        <v>45839</v>
      </c>
      <c r="D4505">
        <v>202507</v>
      </c>
      <c r="E4505">
        <v>1664808</v>
      </c>
      <c r="F4505">
        <v>147776</v>
      </c>
      <c r="G4505" s="1">
        <f t="shared" si="283"/>
        <v>8.8764590271070296E-2</v>
      </c>
      <c r="H4505" t="s">
        <v>234</v>
      </c>
      <c r="I4505">
        <v>880</v>
      </c>
      <c r="J4505" t="s">
        <v>241</v>
      </c>
    </row>
    <row r="4506" spans="1:10" x14ac:dyDescent="0.25">
      <c r="A4506" t="str">
        <f t="shared" si="280"/>
        <v>2025</v>
      </c>
      <c r="B4506" t="str">
        <f t="shared" si="281"/>
        <v>07</v>
      </c>
      <c r="C4506" s="3">
        <f t="shared" si="282"/>
        <v>45839</v>
      </c>
      <c r="D4506">
        <v>202507</v>
      </c>
      <c r="E4506">
        <v>28755690</v>
      </c>
      <c r="F4506">
        <v>1065999</v>
      </c>
      <c r="G4506" s="1">
        <f t="shared" si="283"/>
        <v>3.7070889274435775E-2</v>
      </c>
      <c r="H4506" t="s">
        <v>234</v>
      </c>
      <c r="I4506">
        <v>900</v>
      </c>
      <c r="J4506" t="s">
        <v>242</v>
      </c>
    </row>
    <row r="4507" spans="1:10" x14ac:dyDescent="0.25">
      <c r="A4507" t="str">
        <f t="shared" si="280"/>
        <v>2025</v>
      </c>
      <c r="B4507" t="str">
        <f t="shared" si="281"/>
        <v>07</v>
      </c>
      <c r="C4507" s="3">
        <f t="shared" si="282"/>
        <v>45839</v>
      </c>
      <c r="D4507">
        <v>202507</v>
      </c>
      <c r="E4507">
        <v>22318916</v>
      </c>
      <c r="F4507">
        <v>52932</v>
      </c>
      <c r="G4507" s="1">
        <f t="shared" si="283"/>
        <v>2.3716205571991042E-3</v>
      </c>
      <c r="H4507" t="s">
        <v>234</v>
      </c>
      <c r="I4507">
        <v>910</v>
      </c>
      <c r="J4507" t="s">
        <v>243</v>
      </c>
    </row>
    <row r="4508" spans="1:10" x14ac:dyDescent="0.25">
      <c r="A4508" t="str">
        <f t="shared" si="280"/>
        <v>2025</v>
      </c>
      <c r="B4508" t="str">
        <f t="shared" si="281"/>
        <v>07</v>
      </c>
      <c r="C4508" s="3">
        <f t="shared" si="282"/>
        <v>45839</v>
      </c>
      <c r="D4508">
        <v>202507</v>
      </c>
      <c r="E4508">
        <v>10402650</v>
      </c>
      <c r="F4508">
        <v>100742</v>
      </c>
      <c r="G4508" s="1">
        <f t="shared" si="283"/>
        <v>9.6842631444872228E-3</v>
      </c>
      <c r="H4508" t="s">
        <v>234</v>
      </c>
      <c r="I4508">
        <v>920</v>
      </c>
      <c r="J4508" t="s">
        <v>244</v>
      </c>
    </row>
    <row r="4509" spans="1:10" x14ac:dyDescent="0.25">
      <c r="A4509" t="str">
        <f t="shared" si="280"/>
        <v>2025</v>
      </c>
      <c r="B4509" t="str">
        <f t="shared" si="281"/>
        <v>07</v>
      </c>
      <c r="C4509" s="3">
        <f t="shared" si="282"/>
        <v>45839</v>
      </c>
      <c r="D4509">
        <v>202507</v>
      </c>
      <c r="E4509">
        <v>129366450</v>
      </c>
      <c r="F4509">
        <v>1305349</v>
      </c>
      <c r="G4509" s="1">
        <f t="shared" si="283"/>
        <v>1.0090320944881768E-2</v>
      </c>
      <c r="H4509" t="s">
        <v>234</v>
      </c>
      <c r="I4509">
        <v>931</v>
      </c>
      <c r="J4509" t="s">
        <v>245</v>
      </c>
    </row>
    <row r="4510" spans="1:10" x14ac:dyDescent="0.25">
      <c r="A4510" t="str">
        <f t="shared" si="280"/>
        <v>2025</v>
      </c>
      <c r="B4510" t="str">
        <f t="shared" si="281"/>
        <v>07</v>
      </c>
      <c r="C4510" s="3">
        <f t="shared" si="282"/>
        <v>45839</v>
      </c>
      <c r="D4510">
        <v>202507</v>
      </c>
      <c r="E4510">
        <v>14862937</v>
      </c>
      <c r="F4510">
        <v>298016</v>
      </c>
      <c r="G4510" s="1">
        <f t="shared" si="283"/>
        <v>2.0050949553241059E-2</v>
      </c>
      <c r="H4510" t="s">
        <v>234</v>
      </c>
      <c r="I4510">
        <v>939</v>
      </c>
      <c r="J4510" t="s">
        <v>246</v>
      </c>
    </row>
    <row r="4511" spans="1:10" x14ac:dyDescent="0.25">
      <c r="A4511" t="str">
        <f t="shared" si="280"/>
        <v>2025</v>
      </c>
      <c r="B4511" t="str">
        <f t="shared" si="281"/>
        <v>07</v>
      </c>
      <c r="C4511" s="3">
        <f t="shared" si="282"/>
        <v>45839</v>
      </c>
      <c r="D4511">
        <v>202507</v>
      </c>
      <c r="E4511">
        <v>12167739</v>
      </c>
      <c r="F4511">
        <v>222820</v>
      </c>
      <c r="G4511" s="1">
        <f t="shared" si="283"/>
        <v>1.8312358606640065E-2</v>
      </c>
      <c r="H4511" t="s">
        <v>234</v>
      </c>
      <c r="I4511">
        <v>941</v>
      </c>
      <c r="J4511" t="s">
        <v>247</v>
      </c>
    </row>
    <row r="4512" spans="1:10" x14ac:dyDescent="0.25">
      <c r="A4512" t="str">
        <f t="shared" si="280"/>
        <v>2025</v>
      </c>
      <c r="B4512" t="str">
        <f t="shared" si="281"/>
        <v>07</v>
      </c>
      <c r="C4512" s="3">
        <f t="shared" si="282"/>
        <v>45839</v>
      </c>
      <c r="D4512">
        <v>202507</v>
      </c>
      <c r="E4512">
        <v>6482075</v>
      </c>
      <c r="F4512">
        <v>424471</v>
      </c>
      <c r="G4512" s="1">
        <f t="shared" si="283"/>
        <v>6.5483814982085206E-2</v>
      </c>
      <c r="H4512" t="s">
        <v>234</v>
      </c>
      <c r="I4512">
        <v>942</v>
      </c>
      <c r="J4512" t="s">
        <v>248</v>
      </c>
    </row>
    <row r="4513" spans="1:10" x14ac:dyDescent="0.25">
      <c r="A4513" t="str">
        <f t="shared" si="280"/>
        <v>2025</v>
      </c>
      <c r="B4513" t="str">
        <f t="shared" si="281"/>
        <v>07</v>
      </c>
      <c r="C4513" s="3">
        <f t="shared" si="282"/>
        <v>45839</v>
      </c>
      <c r="D4513">
        <v>202507</v>
      </c>
      <c r="E4513">
        <v>124621862</v>
      </c>
      <c r="F4513">
        <v>802988</v>
      </c>
      <c r="G4513" s="1">
        <f t="shared" si="283"/>
        <v>6.4433959428402696E-3</v>
      </c>
      <c r="H4513" t="s">
        <v>234</v>
      </c>
      <c r="I4513">
        <v>949</v>
      </c>
      <c r="J4513" t="s">
        <v>249</v>
      </c>
    </row>
    <row r="4514" spans="1:10" x14ac:dyDescent="0.25">
      <c r="A4514" t="str">
        <f t="shared" si="280"/>
        <v>2025</v>
      </c>
      <c r="B4514" t="str">
        <f t="shared" si="281"/>
        <v>07</v>
      </c>
      <c r="C4514" s="3">
        <f t="shared" si="282"/>
        <v>45839</v>
      </c>
      <c r="D4514">
        <v>202507</v>
      </c>
      <c r="E4514">
        <v>4113605</v>
      </c>
      <c r="F4514">
        <v>75624</v>
      </c>
      <c r="G4514" s="1">
        <f t="shared" si="283"/>
        <v>1.8383874970980443E-2</v>
      </c>
      <c r="H4514" t="s">
        <v>234</v>
      </c>
      <c r="I4514">
        <v>951</v>
      </c>
      <c r="J4514" t="s">
        <v>250</v>
      </c>
    </row>
    <row r="4515" spans="1:10" x14ac:dyDescent="0.25">
      <c r="A4515" t="str">
        <f t="shared" si="280"/>
        <v>2025</v>
      </c>
      <c r="B4515" t="str">
        <f t="shared" si="281"/>
        <v>07</v>
      </c>
      <c r="C4515" s="3">
        <f t="shared" si="282"/>
        <v>45839</v>
      </c>
      <c r="D4515">
        <v>202507</v>
      </c>
      <c r="E4515">
        <v>3998255</v>
      </c>
      <c r="F4515">
        <v>109735</v>
      </c>
      <c r="G4515" s="1">
        <f t="shared" si="283"/>
        <v>2.7445723196744581E-2</v>
      </c>
      <c r="H4515" t="s">
        <v>234</v>
      </c>
      <c r="I4515">
        <v>952</v>
      </c>
      <c r="J4515" t="s">
        <v>251</v>
      </c>
    </row>
    <row r="4516" spans="1:10" x14ac:dyDescent="0.25">
      <c r="A4516" t="str">
        <f t="shared" si="280"/>
        <v>2025</v>
      </c>
      <c r="B4516" t="str">
        <f t="shared" si="281"/>
        <v>07</v>
      </c>
      <c r="C4516" s="3">
        <f t="shared" si="282"/>
        <v>45839</v>
      </c>
      <c r="D4516">
        <v>202507</v>
      </c>
      <c r="E4516">
        <v>1121420937</v>
      </c>
      <c r="F4516">
        <v>48611308</v>
      </c>
      <c r="G4516" s="1">
        <f t="shared" si="283"/>
        <v>4.3347958287673738E-2</v>
      </c>
      <c r="H4516" t="s">
        <v>234</v>
      </c>
      <c r="I4516">
        <v>960</v>
      </c>
      <c r="J4516" t="s">
        <v>252</v>
      </c>
    </row>
    <row r="4517" spans="1:10" x14ac:dyDescent="0.25">
      <c r="A4517" t="str">
        <f t="shared" si="280"/>
        <v>2025</v>
      </c>
      <c r="B4517" t="str">
        <f t="shared" si="281"/>
        <v>07</v>
      </c>
      <c r="C4517" s="3">
        <f t="shared" si="282"/>
        <v>45839</v>
      </c>
      <c r="D4517">
        <v>202507</v>
      </c>
      <c r="E4517">
        <v>635615</v>
      </c>
      <c r="F4517">
        <v>34539</v>
      </c>
      <c r="G4517" s="1">
        <f t="shared" si="283"/>
        <v>5.4339497966536345E-2</v>
      </c>
      <c r="H4517" t="s">
        <v>234</v>
      </c>
      <c r="I4517">
        <v>970</v>
      </c>
      <c r="J4517" t="s">
        <v>254</v>
      </c>
    </row>
    <row r="4518" spans="1:10" x14ac:dyDescent="0.25">
      <c r="A4518" t="str">
        <f t="shared" si="280"/>
        <v>2025</v>
      </c>
      <c r="B4518" t="str">
        <f t="shared" si="281"/>
        <v>07</v>
      </c>
      <c r="C4518" s="3">
        <f t="shared" si="282"/>
        <v>45839</v>
      </c>
      <c r="D4518">
        <v>202507</v>
      </c>
      <c r="E4518">
        <v>1257168</v>
      </c>
      <c r="F4518">
        <v>2425</v>
      </c>
      <c r="G4518" s="1">
        <f t="shared" si="283"/>
        <v>1.9289386939533937E-3</v>
      </c>
      <c r="H4518" t="s">
        <v>234</v>
      </c>
      <c r="I4518">
        <v>990</v>
      </c>
      <c r="J4518" t="s">
        <v>254</v>
      </c>
    </row>
    <row r="4519" spans="1:10" x14ac:dyDescent="0.25">
      <c r="A4519" t="str">
        <f t="shared" si="280"/>
        <v>2025</v>
      </c>
      <c r="B4519" t="str">
        <f t="shared" si="281"/>
        <v>07</v>
      </c>
      <c r="C4519" s="3">
        <f t="shared" si="282"/>
        <v>45839</v>
      </c>
      <c r="D4519">
        <v>202507</v>
      </c>
      <c r="E4519">
        <v>319643207</v>
      </c>
      <c r="F4519">
        <v>26619054</v>
      </c>
      <c r="G4519" s="1">
        <f t="shared" si="283"/>
        <v>8.3277396225097944E-2</v>
      </c>
      <c r="H4519" t="s">
        <v>234</v>
      </c>
      <c r="I4519">
        <v>999</v>
      </c>
      <c r="J4519" t="s">
        <v>253</v>
      </c>
    </row>
    <row r="4520" spans="1:10" x14ac:dyDescent="0.25">
      <c r="A4520" t="str">
        <f t="shared" si="280"/>
        <v>2025</v>
      </c>
      <c r="B4520" t="str">
        <f t="shared" si="281"/>
        <v>08</v>
      </c>
      <c r="C4520" s="3">
        <f t="shared" si="282"/>
        <v>45870</v>
      </c>
      <c r="D4520">
        <v>202508</v>
      </c>
      <c r="E4520">
        <v>6349009995</v>
      </c>
      <c r="F4520">
        <v>93745941</v>
      </c>
      <c r="G4520" s="1">
        <f t="shared" si="283"/>
        <v>1.4765442340432164E-2</v>
      </c>
      <c r="H4520" t="s">
        <v>4</v>
      </c>
      <c r="I4520">
        <v>11</v>
      </c>
      <c r="J4520" t="s">
        <v>5</v>
      </c>
    </row>
    <row r="4521" spans="1:10" x14ac:dyDescent="0.25">
      <c r="A4521" t="str">
        <f t="shared" si="280"/>
        <v>2025</v>
      </c>
      <c r="B4521" t="str">
        <f t="shared" si="281"/>
        <v>08</v>
      </c>
      <c r="C4521" s="3">
        <f t="shared" si="282"/>
        <v>45870</v>
      </c>
      <c r="D4521">
        <v>202508</v>
      </c>
      <c r="E4521">
        <v>927537797</v>
      </c>
      <c r="F4521">
        <v>13808439</v>
      </c>
      <c r="G4521" s="1">
        <f t="shared" si="283"/>
        <v>1.4887198176356364E-2</v>
      </c>
      <c r="H4521" t="s">
        <v>4</v>
      </c>
      <c r="I4521">
        <v>12</v>
      </c>
      <c r="J4521" t="s">
        <v>6</v>
      </c>
    </row>
    <row r="4522" spans="1:10" x14ac:dyDescent="0.25">
      <c r="A4522" t="str">
        <f t="shared" si="280"/>
        <v>2025</v>
      </c>
      <c r="B4522" t="str">
        <f t="shared" si="281"/>
        <v>08</v>
      </c>
      <c r="C4522" s="3">
        <f t="shared" si="282"/>
        <v>45870</v>
      </c>
      <c r="D4522">
        <v>202508</v>
      </c>
      <c r="E4522">
        <v>426444795</v>
      </c>
      <c r="F4522">
        <v>605971</v>
      </c>
      <c r="G4522" s="1">
        <f t="shared" si="283"/>
        <v>1.4209834593009864E-3</v>
      </c>
      <c r="H4522" t="s">
        <v>4</v>
      </c>
      <c r="I4522">
        <v>13</v>
      </c>
      <c r="J4522" t="s">
        <v>7</v>
      </c>
    </row>
    <row r="4523" spans="1:10" x14ac:dyDescent="0.25">
      <c r="A4523" t="str">
        <f t="shared" si="280"/>
        <v>2025</v>
      </c>
      <c r="B4523" t="str">
        <f t="shared" si="281"/>
        <v>08</v>
      </c>
      <c r="C4523" s="3">
        <f t="shared" si="282"/>
        <v>45870</v>
      </c>
      <c r="D4523">
        <v>202508</v>
      </c>
      <c r="E4523">
        <v>2495993656</v>
      </c>
      <c r="F4523">
        <v>15089445</v>
      </c>
      <c r="G4523" s="1">
        <f t="shared" si="283"/>
        <v>6.045466086713483E-3</v>
      </c>
      <c r="H4523" t="s">
        <v>4</v>
      </c>
      <c r="I4523">
        <v>14</v>
      </c>
      <c r="J4523" t="s">
        <v>8</v>
      </c>
    </row>
    <row r="4524" spans="1:10" x14ac:dyDescent="0.25">
      <c r="A4524" t="str">
        <f t="shared" si="280"/>
        <v>2025</v>
      </c>
      <c r="B4524" t="str">
        <f t="shared" si="281"/>
        <v>08</v>
      </c>
      <c r="C4524" s="3">
        <f t="shared" si="282"/>
        <v>45870</v>
      </c>
      <c r="D4524">
        <v>202508</v>
      </c>
      <c r="E4524">
        <v>1000624712</v>
      </c>
      <c r="F4524">
        <v>28747844</v>
      </c>
      <c r="G4524" s="1">
        <f t="shared" si="283"/>
        <v>2.8729896089154352E-2</v>
      </c>
      <c r="H4524" t="s">
        <v>4</v>
      </c>
      <c r="I4524">
        <v>16</v>
      </c>
      <c r="J4524" t="s">
        <v>9</v>
      </c>
    </row>
    <row r="4525" spans="1:10" x14ac:dyDescent="0.25">
      <c r="A4525" t="str">
        <f t="shared" si="280"/>
        <v>2025</v>
      </c>
      <c r="B4525" t="str">
        <f t="shared" si="281"/>
        <v>08</v>
      </c>
      <c r="C4525" s="3">
        <f t="shared" si="282"/>
        <v>45870</v>
      </c>
      <c r="D4525">
        <v>202508</v>
      </c>
      <c r="E4525">
        <v>488432</v>
      </c>
      <c r="F4525">
        <v>1341</v>
      </c>
      <c r="G4525" s="1">
        <f t="shared" si="283"/>
        <v>2.7455203590264357E-3</v>
      </c>
      <c r="H4525" t="s">
        <v>4</v>
      </c>
      <c r="I4525">
        <v>17</v>
      </c>
      <c r="J4525" t="s">
        <v>10</v>
      </c>
    </row>
    <row r="4526" spans="1:10" x14ac:dyDescent="0.25">
      <c r="A4526" t="str">
        <f t="shared" si="280"/>
        <v>2025</v>
      </c>
      <c r="B4526" t="str">
        <f t="shared" si="281"/>
        <v>08</v>
      </c>
      <c r="C4526" s="3">
        <f t="shared" si="282"/>
        <v>45870</v>
      </c>
      <c r="D4526">
        <v>202508</v>
      </c>
      <c r="E4526">
        <v>2199970</v>
      </c>
      <c r="F4526">
        <v>222677</v>
      </c>
      <c r="G4526" s="1">
        <f t="shared" si="283"/>
        <v>0.10121819842997859</v>
      </c>
      <c r="H4526" t="s">
        <v>4</v>
      </c>
      <c r="I4526">
        <v>21</v>
      </c>
      <c r="J4526" t="s">
        <v>11</v>
      </c>
    </row>
    <row r="4527" spans="1:10" x14ac:dyDescent="0.25">
      <c r="A4527" t="str">
        <f t="shared" si="280"/>
        <v>2025</v>
      </c>
      <c r="B4527" t="str">
        <f t="shared" si="281"/>
        <v>08</v>
      </c>
      <c r="C4527" s="3">
        <f t="shared" si="282"/>
        <v>45870</v>
      </c>
      <c r="D4527">
        <v>202508</v>
      </c>
      <c r="E4527">
        <v>23408046</v>
      </c>
      <c r="F4527">
        <v>203495</v>
      </c>
      <c r="G4527" s="1">
        <f t="shared" si="283"/>
        <v>8.6933783366625311E-3</v>
      </c>
      <c r="H4527" t="s">
        <v>4</v>
      </c>
      <c r="I4527">
        <v>22</v>
      </c>
      <c r="J4527" t="s">
        <v>12</v>
      </c>
    </row>
    <row r="4528" spans="1:10" x14ac:dyDescent="0.25">
      <c r="A4528" t="str">
        <f t="shared" si="280"/>
        <v>2025</v>
      </c>
      <c r="B4528" t="str">
        <f t="shared" si="281"/>
        <v>08</v>
      </c>
      <c r="C4528" s="3">
        <f t="shared" si="282"/>
        <v>45870</v>
      </c>
      <c r="D4528">
        <v>202508</v>
      </c>
      <c r="E4528">
        <v>5335553</v>
      </c>
      <c r="F4528">
        <v>46944</v>
      </c>
      <c r="G4528" s="1">
        <f t="shared" si="283"/>
        <v>8.7983382416030737E-3</v>
      </c>
      <c r="H4528" t="s">
        <v>4</v>
      </c>
      <c r="I4528">
        <v>24</v>
      </c>
      <c r="J4528" t="s">
        <v>13</v>
      </c>
    </row>
    <row r="4529" spans="1:10" x14ac:dyDescent="0.25">
      <c r="A4529" t="str">
        <f t="shared" si="280"/>
        <v>2025</v>
      </c>
      <c r="B4529" t="str">
        <f t="shared" si="281"/>
        <v>08</v>
      </c>
      <c r="C4529" s="3">
        <f t="shared" si="282"/>
        <v>45870</v>
      </c>
      <c r="D4529">
        <v>202508</v>
      </c>
      <c r="E4529">
        <v>73843433</v>
      </c>
      <c r="F4529">
        <v>288206</v>
      </c>
      <c r="G4529" s="1">
        <f t="shared" si="283"/>
        <v>3.9029333861008331E-3</v>
      </c>
      <c r="H4529" t="s">
        <v>14</v>
      </c>
      <c r="I4529">
        <v>31</v>
      </c>
      <c r="J4529" t="s">
        <v>15</v>
      </c>
    </row>
    <row r="4530" spans="1:10" x14ac:dyDescent="0.25">
      <c r="A4530" t="str">
        <f t="shared" si="280"/>
        <v>2025</v>
      </c>
      <c r="B4530" t="str">
        <f t="shared" si="281"/>
        <v>08</v>
      </c>
      <c r="C4530" s="3">
        <f t="shared" si="282"/>
        <v>45870</v>
      </c>
      <c r="D4530">
        <v>202508</v>
      </c>
      <c r="E4530">
        <v>6706707</v>
      </c>
      <c r="F4530">
        <v>50011</v>
      </c>
      <c r="G4530" s="1">
        <f t="shared" si="283"/>
        <v>7.4568637037520794E-3</v>
      </c>
      <c r="H4530" t="s">
        <v>14</v>
      </c>
      <c r="I4530">
        <v>32</v>
      </c>
      <c r="J4530" t="s">
        <v>16</v>
      </c>
    </row>
    <row r="4531" spans="1:10" x14ac:dyDescent="0.25">
      <c r="A4531" t="str">
        <f t="shared" si="280"/>
        <v>2025</v>
      </c>
      <c r="B4531" t="str">
        <f t="shared" si="281"/>
        <v>08</v>
      </c>
      <c r="C4531" s="3">
        <f t="shared" si="282"/>
        <v>45870</v>
      </c>
      <c r="D4531">
        <v>202508</v>
      </c>
      <c r="E4531">
        <v>202716</v>
      </c>
      <c r="F4531">
        <v>4776</v>
      </c>
      <c r="G4531" s="1">
        <f t="shared" si="283"/>
        <v>2.3560054460427395E-2</v>
      </c>
      <c r="H4531" t="s">
        <v>17</v>
      </c>
      <c r="I4531">
        <v>51</v>
      </c>
      <c r="J4531" t="s">
        <v>18</v>
      </c>
    </row>
    <row r="4532" spans="1:10" x14ac:dyDescent="0.25">
      <c r="A4532" t="str">
        <f t="shared" si="280"/>
        <v>2025</v>
      </c>
      <c r="B4532" t="str">
        <f t="shared" si="281"/>
        <v>08</v>
      </c>
      <c r="C4532" s="3">
        <f t="shared" si="282"/>
        <v>45870</v>
      </c>
      <c r="D4532">
        <v>202508</v>
      </c>
      <c r="E4532">
        <v>36544</v>
      </c>
      <c r="F4532">
        <v>99</v>
      </c>
      <c r="G4532" s="1">
        <f t="shared" si="283"/>
        <v>2.709063047285464E-3</v>
      </c>
      <c r="H4532" t="s">
        <v>17</v>
      </c>
      <c r="I4532">
        <v>52</v>
      </c>
      <c r="J4532" t="s">
        <v>19</v>
      </c>
    </row>
    <row r="4533" spans="1:10" x14ac:dyDescent="0.25">
      <c r="A4533" t="str">
        <f t="shared" si="280"/>
        <v>2025</v>
      </c>
      <c r="B4533" t="str">
        <f t="shared" si="281"/>
        <v>08</v>
      </c>
      <c r="C4533" s="3">
        <f t="shared" si="282"/>
        <v>45870</v>
      </c>
      <c r="D4533">
        <v>202508</v>
      </c>
      <c r="E4533">
        <v>7757853738</v>
      </c>
      <c r="F4533">
        <v>9595340</v>
      </c>
      <c r="G4533" s="1">
        <f t="shared" si="283"/>
        <v>1.2368549761385048E-3</v>
      </c>
      <c r="H4533" t="s">
        <v>17</v>
      </c>
      <c r="I4533">
        <v>61</v>
      </c>
      <c r="J4533" t="s">
        <v>20</v>
      </c>
    </row>
    <row r="4534" spans="1:10" x14ac:dyDescent="0.25">
      <c r="A4534" t="str">
        <f t="shared" si="280"/>
        <v>2025</v>
      </c>
      <c r="B4534" t="str">
        <f t="shared" si="281"/>
        <v>08</v>
      </c>
      <c r="C4534" s="3">
        <f t="shared" si="282"/>
        <v>45870</v>
      </c>
      <c r="D4534">
        <v>202508</v>
      </c>
      <c r="E4534">
        <v>848021</v>
      </c>
      <c r="F4534">
        <v>18898</v>
      </c>
      <c r="G4534" s="1">
        <f t="shared" si="283"/>
        <v>2.2284825493708294E-2</v>
      </c>
      <c r="H4534" t="s">
        <v>17</v>
      </c>
      <c r="I4534">
        <v>62</v>
      </c>
      <c r="J4534" t="s">
        <v>21</v>
      </c>
    </row>
    <row r="4535" spans="1:10" x14ac:dyDescent="0.25">
      <c r="A4535" t="str">
        <f t="shared" si="280"/>
        <v>2025</v>
      </c>
      <c r="B4535" t="str">
        <f t="shared" si="281"/>
        <v>08</v>
      </c>
      <c r="C4535" s="3">
        <f t="shared" si="282"/>
        <v>45870</v>
      </c>
      <c r="D4535">
        <v>202508</v>
      </c>
      <c r="E4535">
        <v>414845</v>
      </c>
      <c r="F4535">
        <v>19724</v>
      </c>
      <c r="G4535" s="1">
        <f t="shared" si="283"/>
        <v>4.7545468789547907E-2</v>
      </c>
      <c r="H4535" t="s">
        <v>17</v>
      </c>
      <c r="I4535">
        <v>71</v>
      </c>
      <c r="J4535" t="s">
        <v>22</v>
      </c>
    </row>
    <row r="4536" spans="1:10" x14ac:dyDescent="0.25">
      <c r="A4536" t="str">
        <f t="shared" si="280"/>
        <v>2025</v>
      </c>
      <c r="B4536" t="str">
        <f t="shared" si="281"/>
        <v>08</v>
      </c>
      <c r="C4536" s="3">
        <f t="shared" si="282"/>
        <v>45870</v>
      </c>
      <c r="D4536">
        <v>202508</v>
      </c>
      <c r="E4536">
        <v>239384226</v>
      </c>
      <c r="F4536">
        <v>18126</v>
      </c>
      <c r="G4536" s="1">
        <f t="shared" si="283"/>
        <v>7.5719274836429695E-5</v>
      </c>
      <c r="H4536" t="s">
        <v>17</v>
      </c>
      <c r="I4536">
        <v>72</v>
      </c>
      <c r="J4536" t="s">
        <v>23</v>
      </c>
    </row>
    <row r="4537" spans="1:10" x14ac:dyDescent="0.25">
      <c r="A4537" t="str">
        <f t="shared" si="280"/>
        <v>2025</v>
      </c>
      <c r="B4537" t="str">
        <f t="shared" si="281"/>
        <v>08</v>
      </c>
      <c r="C4537" s="3">
        <f t="shared" si="282"/>
        <v>45870</v>
      </c>
      <c r="D4537">
        <v>202508</v>
      </c>
      <c r="E4537">
        <v>133402830</v>
      </c>
      <c r="F4537">
        <v>252830</v>
      </c>
      <c r="G4537" s="1">
        <f t="shared" si="283"/>
        <v>1.895237155013878E-3</v>
      </c>
      <c r="H4537" t="s">
        <v>17</v>
      </c>
      <c r="I4537">
        <v>81</v>
      </c>
      <c r="J4537" t="s">
        <v>24</v>
      </c>
    </row>
    <row r="4538" spans="1:10" x14ac:dyDescent="0.25">
      <c r="A4538" t="str">
        <f t="shared" si="280"/>
        <v>2025</v>
      </c>
      <c r="B4538" t="str">
        <f t="shared" si="281"/>
        <v>08</v>
      </c>
      <c r="C4538" s="3">
        <f t="shared" si="282"/>
        <v>45870</v>
      </c>
      <c r="D4538">
        <v>202508</v>
      </c>
      <c r="E4538">
        <v>196064110</v>
      </c>
      <c r="F4538">
        <v>246167</v>
      </c>
      <c r="G4538" s="1">
        <f t="shared" si="283"/>
        <v>1.2555434036346581E-3</v>
      </c>
      <c r="H4538" t="s">
        <v>17</v>
      </c>
      <c r="I4538">
        <v>89</v>
      </c>
      <c r="J4538" t="s">
        <v>25</v>
      </c>
    </row>
    <row r="4539" spans="1:10" x14ac:dyDescent="0.25">
      <c r="A4539" t="str">
        <f t="shared" si="280"/>
        <v>2025</v>
      </c>
      <c r="B4539" t="str">
        <f t="shared" si="281"/>
        <v>08</v>
      </c>
      <c r="C4539" s="3">
        <f t="shared" si="282"/>
        <v>45870</v>
      </c>
      <c r="D4539">
        <v>202508</v>
      </c>
      <c r="E4539">
        <v>66052031</v>
      </c>
      <c r="F4539">
        <v>689456</v>
      </c>
      <c r="G4539" s="1">
        <f t="shared" si="283"/>
        <v>1.0438074190330347E-2</v>
      </c>
      <c r="H4539" t="s">
        <v>17</v>
      </c>
      <c r="I4539">
        <v>91</v>
      </c>
      <c r="J4539" t="s">
        <v>26</v>
      </c>
    </row>
    <row r="4540" spans="1:10" x14ac:dyDescent="0.25">
      <c r="A4540" t="str">
        <f t="shared" si="280"/>
        <v>2025</v>
      </c>
      <c r="B4540" t="str">
        <f t="shared" si="281"/>
        <v>08</v>
      </c>
      <c r="C4540" s="3">
        <f t="shared" si="282"/>
        <v>45870</v>
      </c>
      <c r="D4540">
        <v>202508</v>
      </c>
      <c r="E4540">
        <v>17137154</v>
      </c>
      <c r="F4540">
        <v>295331</v>
      </c>
      <c r="G4540" s="1">
        <f t="shared" si="283"/>
        <v>1.7233374923280725E-2</v>
      </c>
      <c r="H4540" t="s">
        <v>17</v>
      </c>
      <c r="I4540">
        <v>99</v>
      </c>
      <c r="J4540" t="s">
        <v>27</v>
      </c>
    </row>
    <row r="4541" spans="1:10" x14ac:dyDescent="0.25">
      <c r="A4541" t="str">
        <f t="shared" si="280"/>
        <v>2025</v>
      </c>
      <c r="B4541" t="str">
        <f t="shared" si="281"/>
        <v>08</v>
      </c>
      <c r="C4541" s="3">
        <f t="shared" si="282"/>
        <v>45870</v>
      </c>
      <c r="D4541">
        <v>202508</v>
      </c>
      <c r="E4541">
        <v>2389773804</v>
      </c>
      <c r="F4541">
        <v>20412113</v>
      </c>
      <c r="G4541" s="1">
        <f t="shared" si="283"/>
        <v>8.5414414392835977E-3</v>
      </c>
      <c r="H4541" t="s">
        <v>113</v>
      </c>
      <c r="I4541">
        <v>351</v>
      </c>
      <c r="J4541" t="s">
        <v>114</v>
      </c>
    </row>
    <row r="4542" spans="1:10" x14ac:dyDescent="0.25">
      <c r="A4542" t="str">
        <f t="shared" si="280"/>
        <v>2025</v>
      </c>
      <c r="B4542" t="str">
        <f t="shared" si="281"/>
        <v>08</v>
      </c>
      <c r="C4542" s="3">
        <f t="shared" si="282"/>
        <v>45870</v>
      </c>
      <c r="D4542">
        <v>202508</v>
      </c>
      <c r="E4542">
        <v>74053351</v>
      </c>
      <c r="F4542">
        <v>0</v>
      </c>
      <c r="G4542" s="1">
        <f t="shared" si="283"/>
        <v>0</v>
      </c>
      <c r="H4542" t="s">
        <v>113</v>
      </c>
      <c r="I4542">
        <v>352</v>
      </c>
      <c r="J4542" t="s">
        <v>115</v>
      </c>
    </row>
    <row r="4543" spans="1:10" x14ac:dyDescent="0.25">
      <c r="A4543" t="str">
        <f t="shared" si="280"/>
        <v>2025</v>
      </c>
      <c r="B4543" t="str">
        <f t="shared" si="281"/>
        <v>08</v>
      </c>
      <c r="C4543" s="3">
        <f t="shared" si="282"/>
        <v>45870</v>
      </c>
      <c r="D4543">
        <v>202508</v>
      </c>
      <c r="E4543">
        <v>454550</v>
      </c>
      <c r="F4543">
        <v>2226</v>
      </c>
      <c r="G4543" s="1">
        <f t="shared" si="283"/>
        <v>4.8971510284897147E-3</v>
      </c>
      <c r="H4543" t="s">
        <v>113</v>
      </c>
      <c r="I4543">
        <v>353</v>
      </c>
      <c r="J4543" t="s">
        <v>116</v>
      </c>
    </row>
    <row r="4544" spans="1:10" x14ac:dyDescent="0.25">
      <c r="A4544" t="str">
        <f t="shared" si="280"/>
        <v>2025</v>
      </c>
      <c r="B4544" t="str">
        <f t="shared" si="281"/>
        <v>08</v>
      </c>
      <c r="C4544" s="3">
        <f t="shared" si="282"/>
        <v>45870</v>
      </c>
      <c r="D4544">
        <v>202508</v>
      </c>
      <c r="E4544">
        <v>23650333</v>
      </c>
      <c r="F4544">
        <v>58363</v>
      </c>
      <c r="G4544" s="1">
        <f t="shared" si="283"/>
        <v>2.4677453801601862E-3</v>
      </c>
      <c r="H4544" t="s">
        <v>113</v>
      </c>
      <c r="I4544">
        <v>360</v>
      </c>
      <c r="J4544" t="s">
        <v>117</v>
      </c>
    </row>
    <row r="4545" spans="1:10" x14ac:dyDescent="0.25">
      <c r="A4545" t="str">
        <f t="shared" si="280"/>
        <v>2025</v>
      </c>
      <c r="B4545" t="str">
        <f t="shared" si="281"/>
        <v>08</v>
      </c>
      <c r="C4545" s="3">
        <f t="shared" si="282"/>
        <v>45870</v>
      </c>
      <c r="D4545">
        <v>202508</v>
      </c>
      <c r="E4545">
        <v>5804063</v>
      </c>
      <c r="F4545">
        <v>55569</v>
      </c>
      <c r="G4545" s="1">
        <f t="shared" si="283"/>
        <v>9.5741552081705528E-3</v>
      </c>
      <c r="H4545" t="s">
        <v>113</v>
      </c>
      <c r="I4545">
        <v>370</v>
      </c>
      <c r="J4545" t="s">
        <v>118</v>
      </c>
    </row>
    <row r="4546" spans="1:10" x14ac:dyDescent="0.25">
      <c r="A4546" t="str">
        <f t="shared" si="280"/>
        <v>2025</v>
      </c>
      <c r="B4546" t="str">
        <f t="shared" si="281"/>
        <v>08</v>
      </c>
      <c r="C4546" s="3">
        <f t="shared" si="282"/>
        <v>45870</v>
      </c>
      <c r="D4546">
        <v>202508</v>
      </c>
      <c r="E4546">
        <v>188011903</v>
      </c>
      <c r="F4546">
        <v>451795</v>
      </c>
      <c r="G4546" s="1">
        <f t="shared" si="283"/>
        <v>2.4030127496768119E-3</v>
      </c>
      <c r="H4546" t="s">
        <v>113</v>
      </c>
      <c r="I4546">
        <v>381</v>
      </c>
      <c r="J4546" t="s">
        <v>119</v>
      </c>
    </row>
    <row r="4547" spans="1:10" x14ac:dyDescent="0.25">
      <c r="A4547" t="str">
        <f t="shared" ref="A4547:A4610" si="284">LEFT(D4547,4)</f>
        <v>2025</v>
      </c>
      <c r="B4547" t="str">
        <f t="shared" ref="B4547:B4610" si="285">RIGHT(D4547,2)</f>
        <v>08</v>
      </c>
      <c r="C4547" s="3">
        <f t="shared" ref="C4547:C4610" si="286">DATE(A4547,B4547,1)</f>
        <v>45870</v>
      </c>
      <c r="D4547">
        <v>202508</v>
      </c>
      <c r="E4547">
        <v>28877775</v>
      </c>
      <c r="F4547">
        <v>129282</v>
      </c>
      <c r="G4547" s="1">
        <f t="shared" ref="G4547:G4610" si="287">F4547/E4547</f>
        <v>4.476868456797658E-3</v>
      </c>
      <c r="H4547" t="s">
        <v>113</v>
      </c>
      <c r="I4547">
        <v>382</v>
      </c>
      <c r="J4547" t="s">
        <v>120</v>
      </c>
    </row>
    <row r="4548" spans="1:10" x14ac:dyDescent="0.25">
      <c r="A4548" t="str">
        <f t="shared" si="284"/>
        <v>2025</v>
      </c>
      <c r="B4548" t="str">
        <f t="shared" si="285"/>
        <v>08</v>
      </c>
      <c r="C4548" s="3">
        <f t="shared" si="286"/>
        <v>45870</v>
      </c>
      <c r="D4548">
        <v>202508</v>
      </c>
      <c r="E4548">
        <v>2089923</v>
      </c>
      <c r="F4548">
        <v>27983</v>
      </c>
      <c r="G4548" s="1">
        <f t="shared" si="287"/>
        <v>1.3389488512256194E-2</v>
      </c>
      <c r="H4548" t="s">
        <v>113</v>
      </c>
      <c r="I4548">
        <v>390</v>
      </c>
      <c r="J4548" t="s">
        <v>121</v>
      </c>
    </row>
    <row r="4549" spans="1:10" x14ac:dyDescent="0.25">
      <c r="A4549" t="str">
        <f t="shared" si="284"/>
        <v>2025</v>
      </c>
      <c r="B4549" t="str">
        <f t="shared" si="285"/>
        <v>08</v>
      </c>
      <c r="C4549" s="3">
        <f t="shared" si="286"/>
        <v>45870</v>
      </c>
      <c r="D4549">
        <v>202508</v>
      </c>
      <c r="E4549">
        <v>256633487</v>
      </c>
      <c r="F4549">
        <v>16603269</v>
      </c>
      <c r="G4549" s="1">
        <f t="shared" si="287"/>
        <v>6.4696424438171626E-2</v>
      </c>
      <c r="H4549" t="s">
        <v>122</v>
      </c>
      <c r="I4549">
        <v>410</v>
      </c>
      <c r="J4549" t="s">
        <v>123</v>
      </c>
    </row>
    <row r="4550" spans="1:10" x14ac:dyDescent="0.25">
      <c r="A4550" t="str">
        <f t="shared" si="284"/>
        <v>2025</v>
      </c>
      <c r="B4550" t="str">
        <f t="shared" si="285"/>
        <v>08</v>
      </c>
      <c r="C4550" s="3">
        <f t="shared" si="286"/>
        <v>45870</v>
      </c>
      <c r="D4550">
        <v>202508</v>
      </c>
      <c r="E4550">
        <v>269685318</v>
      </c>
      <c r="F4550">
        <v>10167132</v>
      </c>
      <c r="G4550" s="1">
        <f t="shared" si="287"/>
        <v>3.7699983356157339E-2</v>
      </c>
      <c r="H4550" t="s">
        <v>122</v>
      </c>
      <c r="I4550">
        <v>421</v>
      </c>
      <c r="J4550" t="s">
        <v>124</v>
      </c>
    </row>
    <row r="4551" spans="1:10" x14ac:dyDescent="0.25">
      <c r="A4551" t="str">
        <f t="shared" si="284"/>
        <v>2025</v>
      </c>
      <c r="B4551" t="str">
        <f t="shared" si="285"/>
        <v>08</v>
      </c>
      <c r="C4551" s="3">
        <f t="shared" si="286"/>
        <v>45870</v>
      </c>
      <c r="D4551">
        <v>202508</v>
      </c>
      <c r="E4551">
        <v>103414081</v>
      </c>
      <c r="F4551">
        <v>16908442</v>
      </c>
      <c r="G4551" s="1">
        <f t="shared" si="287"/>
        <v>0.16350231841251869</v>
      </c>
      <c r="H4551" t="s">
        <v>122</v>
      </c>
      <c r="I4551">
        <v>422</v>
      </c>
      <c r="J4551" t="s">
        <v>125</v>
      </c>
    </row>
    <row r="4552" spans="1:10" x14ac:dyDescent="0.25">
      <c r="A4552" t="str">
        <f t="shared" si="284"/>
        <v>2025</v>
      </c>
      <c r="B4552" t="str">
        <f t="shared" si="285"/>
        <v>08</v>
      </c>
      <c r="C4552" s="3">
        <f t="shared" si="286"/>
        <v>45870</v>
      </c>
      <c r="D4552">
        <v>202508</v>
      </c>
      <c r="E4552">
        <v>797824832</v>
      </c>
      <c r="F4552">
        <v>22753504</v>
      </c>
      <c r="G4552" s="1">
        <f t="shared" si="287"/>
        <v>2.8519423170824544E-2</v>
      </c>
      <c r="H4552" t="s">
        <v>122</v>
      </c>
      <c r="I4552">
        <v>429</v>
      </c>
      <c r="J4552" t="s">
        <v>126</v>
      </c>
    </row>
    <row r="4553" spans="1:10" x14ac:dyDescent="0.25">
      <c r="A4553" t="str">
        <f t="shared" si="284"/>
        <v>2025</v>
      </c>
      <c r="B4553" t="str">
        <f t="shared" si="285"/>
        <v>08</v>
      </c>
      <c r="C4553" s="3">
        <f t="shared" si="286"/>
        <v>45870</v>
      </c>
      <c r="D4553">
        <v>202508</v>
      </c>
      <c r="E4553">
        <v>137480764</v>
      </c>
      <c r="F4553">
        <v>968313</v>
      </c>
      <c r="G4553" s="1">
        <f t="shared" si="287"/>
        <v>7.0432617031427032E-3</v>
      </c>
      <c r="H4553" t="s">
        <v>122</v>
      </c>
      <c r="I4553">
        <v>431</v>
      </c>
      <c r="J4553" t="s">
        <v>127</v>
      </c>
    </row>
    <row r="4554" spans="1:10" x14ac:dyDescent="0.25">
      <c r="A4554" t="str">
        <f t="shared" si="284"/>
        <v>2025</v>
      </c>
      <c r="B4554" t="str">
        <f t="shared" si="285"/>
        <v>08</v>
      </c>
      <c r="C4554" s="3">
        <f t="shared" si="286"/>
        <v>45870</v>
      </c>
      <c r="D4554">
        <v>202508</v>
      </c>
      <c r="E4554">
        <v>287034499</v>
      </c>
      <c r="F4554">
        <v>10120981</v>
      </c>
      <c r="G4554" s="1">
        <f t="shared" si="287"/>
        <v>3.5260503651165641E-2</v>
      </c>
      <c r="H4554" t="s">
        <v>122</v>
      </c>
      <c r="I4554">
        <v>432</v>
      </c>
      <c r="J4554" t="s">
        <v>128</v>
      </c>
    </row>
    <row r="4555" spans="1:10" x14ac:dyDescent="0.25">
      <c r="A4555" t="str">
        <f t="shared" si="284"/>
        <v>2025</v>
      </c>
      <c r="B4555" t="str">
        <f t="shared" si="285"/>
        <v>08</v>
      </c>
      <c r="C4555" s="3">
        <f t="shared" si="286"/>
        <v>45870</v>
      </c>
      <c r="D4555">
        <v>202508</v>
      </c>
      <c r="E4555">
        <v>6243550</v>
      </c>
      <c r="F4555">
        <v>507097</v>
      </c>
      <c r="G4555" s="1">
        <f t="shared" si="287"/>
        <v>8.1219338357184617E-2</v>
      </c>
      <c r="H4555" t="s">
        <v>122</v>
      </c>
      <c r="I4555">
        <v>433</v>
      </c>
      <c r="J4555" t="s">
        <v>129</v>
      </c>
    </row>
    <row r="4556" spans="1:10" x14ac:dyDescent="0.25">
      <c r="A4556" t="str">
        <f t="shared" si="284"/>
        <v>2025</v>
      </c>
      <c r="B4556" t="str">
        <f t="shared" si="285"/>
        <v>08</v>
      </c>
      <c r="C4556" s="3">
        <f t="shared" si="286"/>
        <v>45870</v>
      </c>
      <c r="D4556">
        <v>202508</v>
      </c>
      <c r="E4556">
        <v>20765731</v>
      </c>
      <c r="F4556">
        <v>578903</v>
      </c>
      <c r="G4556" s="1">
        <f t="shared" si="287"/>
        <v>2.7877805024056221E-2</v>
      </c>
      <c r="H4556" t="s">
        <v>122</v>
      </c>
      <c r="I4556">
        <v>439</v>
      </c>
      <c r="J4556" t="s">
        <v>130</v>
      </c>
    </row>
    <row r="4557" spans="1:10" x14ac:dyDescent="0.25">
      <c r="A4557" t="str">
        <f t="shared" si="284"/>
        <v>2025</v>
      </c>
      <c r="B4557" t="str">
        <f t="shared" si="285"/>
        <v>08</v>
      </c>
      <c r="C4557" s="3">
        <f t="shared" si="286"/>
        <v>45870</v>
      </c>
      <c r="D4557">
        <v>202508</v>
      </c>
      <c r="E4557">
        <v>1839574949</v>
      </c>
      <c r="F4557">
        <v>1335273</v>
      </c>
      <c r="G4557" s="1">
        <f t="shared" si="287"/>
        <v>7.2585952571590498E-4</v>
      </c>
      <c r="H4557" t="s">
        <v>131</v>
      </c>
      <c r="I4557">
        <v>451</v>
      </c>
      <c r="J4557" t="s">
        <v>132</v>
      </c>
    </row>
    <row r="4558" spans="1:10" x14ac:dyDescent="0.25">
      <c r="A4558" t="str">
        <f t="shared" si="284"/>
        <v>2025</v>
      </c>
      <c r="B4558" t="str">
        <f t="shared" si="285"/>
        <v>08</v>
      </c>
      <c r="C4558" s="3">
        <f t="shared" si="286"/>
        <v>45870</v>
      </c>
      <c r="D4558">
        <v>202508</v>
      </c>
      <c r="E4558">
        <v>134744324</v>
      </c>
      <c r="F4558">
        <v>4374609</v>
      </c>
      <c r="G4558" s="1">
        <f t="shared" si="287"/>
        <v>3.2465998345132523E-2</v>
      </c>
      <c r="H4558" t="s">
        <v>131</v>
      </c>
      <c r="I4558">
        <v>452</v>
      </c>
      <c r="J4558" t="s">
        <v>133</v>
      </c>
    </row>
    <row r="4559" spans="1:10" x14ac:dyDescent="0.25">
      <c r="A4559" t="str">
        <f t="shared" si="284"/>
        <v>2025</v>
      </c>
      <c r="B4559" t="str">
        <f t="shared" si="285"/>
        <v>08</v>
      </c>
      <c r="C4559" s="3">
        <f t="shared" si="286"/>
        <v>45870</v>
      </c>
      <c r="D4559">
        <v>202508</v>
      </c>
      <c r="E4559">
        <v>392185841</v>
      </c>
      <c r="F4559">
        <v>4707806</v>
      </c>
      <c r="G4559" s="1">
        <f t="shared" si="287"/>
        <v>1.2004018268471859E-2</v>
      </c>
      <c r="H4559" t="s">
        <v>131</v>
      </c>
      <c r="I4559">
        <v>453</v>
      </c>
      <c r="J4559" t="s">
        <v>134</v>
      </c>
    </row>
    <row r="4560" spans="1:10" x14ac:dyDescent="0.25">
      <c r="A4560" t="str">
        <f t="shared" si="284"/>
        <v>2025</v>
      </c>
      <c r="B4560" t="str">
        <f t="shared" si="285"/>
        <v>08</v>
      </c>
      <c r="C4560" s="3">
        <f t="shared" si="286"/>
        <v>45870</v>
      </c>
      <c r="D4560">
        <v>202508</v>
      </c>
      <c r="E4560">
        <v>69073952</v>
      </c>
      <c r="F4560">
        <v>523644</v>
      </c>
      <c r="G4560" s="1">
        <f t="shared" si="287"/>
        <v>7.5809184915320901E-3</v>
      </c>
      <c r="H4560" t="s">
        <v>131</v>
      </c>
      <c r="I4560">
        <v>454</v>
      </c>
      <c r="J4560" t="s">
        <v>135</v>
      </c>
    </row>
    <row r="4561" spans="1:10" x14ac:dyDescent="0.25">
      <c r="A4561" t="str">
        <f t="shared" si="284"/>
        <v>2025</v>
      </c>
      <c r="B4561" t="str">
        <f t="shared" si="285"/>
        <v>08</v>
      </c>
      <c r="C4561" s="3">
        <f t="shared" si="286"/>
        <v>45870</v>
      </c>
      <c r="D4561">
        <v>202508</v>
      </c>
      <c r="E4561">
        <v>2176574755</v>
      </c>
      <c r="F4561">
        <v>44767241</v>
      </c>
      <c r="G4561" s="1">
        <f t="shared" si="287"/>
        <v>2.0567747970595202E-2</v>
      </c>
      <c r="H4561" t="s">
        <v>131</v>
      </c>
      <c r="I4561">
        <v>461</v>
      </c>
      <c r="J4561" t="s">
        <v>136</v>
      </c>
    </row>
    <row r="4562" spans="1:10" x14ac:dyDescent="0.25">
      <c r="A4562" t="str">
        <f t="shared" si="284"/>
        <v>2025</v>
      </c>
      <c r="B4562" t="str">
        <f t="shared" si="285"/>
        <v>08</v>
      </c>
      <c r="C4562" s="3">
        <f t="shared" si="286"/>
        <v>45870</v>
      </c>
      <c r="D4562">
        <v>202508</v>
      </c>
      <c r="E4562">
        <v>193467485</v>
      </c>
      <c r="F4562">
        <v>3131766</v>
      </c>
      <c r="G4562" s="1">
        <f t="shared" si="287"/>
        <v>1.6187557304525875E-2</v>
      </c>
      <c r="H4562" t="s">
        <v>131</v>
      </c>
      <c r="I4562">
        <v>462</v>
      </c>
      <c r="J4562" t="s">
        <v>137</v>
      </c>
    </row>
    <row r="4563" spans="1:10" x14ac:dyDescent="0.25">
      <c r="A4563" t="str">
        <f t="shared" si="284"/>
        <v>2025</v>
      </c>
      <c r="B4563" t="str">
        <f t="shared" si="285"/>
        <v>08</v>
      </c>
      <c r="C4563" s="3">
        <f t="shared" si="286"/>
        <v>45870</v>
      </c>
      <c r="D4563">
        <v>202508</v>
      </c>
      <c r="E4563">
        <v>758816029</v>
      </c>
      <c r="F4563">
        <v>29081968</v>
      </c>
      <c r="G4563" s="1">
        <f t="shared" si="287"/>
        <v>3.8325452927405149E-2</v>
      </c>
      <c r="H4563" t="s">
        <v>131</v>
      </c>
      <c r="I4563">
        <v>463</v>
      </c>
      <c r="J4563" t="s">
        <v>138</v>
      </c>
    </row>
    <row r="4564" spans="1:10" x14ac:dyDescent="0.25">
      <c r="A4564" t="str">
        <f t="shared" si="284"/>
        <v>2025</v>
      </c>
      <c r="B4564" t="str">
        <f t="shared" si="285"/>
        <v>08</v>
      </c>
      <c r="C4564" s="3">
        <f t="shared" si="286"/>
        <v>45870</v>
      </c>
      <c r="D4564">
        <v>202508</v>
      </c>
      <c r="E4564">
        <v>1016442159</v>
      </c>
      <c r="F4564">
        <v>10216672</v>
      </c>
      <c r="G4564" s="1">
        <f t="shared" si="287"/>
        <v>1.0051405197568157E-2</v>
      </c>
      <c r="H4564" t="s">
        <v>131</v>
      </c>
      <c r="I4564">
        <v>464</v>
      </c>
      <c r="J4564" t="s">
        <v>139</v>
      </c>
    </row>
    <row r="4565" spans="1:10" x14ac:dyDescent="0.25">
      <c r="A4565" t="str">
        <f t="shared" si="284"/>
        <v>2025</v>
      </c>
      <c r="B4565" t="str">
        <f t="shared" si="285"/>
        <v>08</v>
      </c>
      <c r="C4565" s="3">
        <f t="shared" si="286"/>
        <v>45870</v>
      </c>
      <c r="D4565">
        <v>202508</v>
      </c>
      <c r="E4565">
        <v>888434200</v>
      </c>
      <c r="F4565">
        <v>7825029</v>
      </c>
      <c r="G4565" s="1">
        <f t="shared" si="287"/>
        <v>8.8076629647980686E-3</v>
      </c>
      <c r="H4565" t="s">
        <v>131</v>
      </c>
      <c r="I4565">
        <v>465</v>
      </c>
      <c r="J4565" t="s">
        <v>140</v>
      </c>
    </row>
    <row r="4566" spans="1:10" x14ac:dyDescent="0.25">
      <c r="A4566" t="str">
        <f t="shared" si="284"/>
        <v>2025</v>
      </c>
      <c r="B4566" t="str">
        <f t="shared" si="285"/>
        <v>08</v>
      </c>
      <c r="C4566" s="3">
        <f t="shared" si="286"/>
        <v>45870</v>
      </c>
      <c r="D4566">
        <v>202508</v>
      </c>
      <c r="E4566">
        <v>1552980464</v>
      </c>
      <c r="F4566">
        <v>30267177</v>
      </c>
      <c r="G4566" s="1">
        <f t="shared" si="287"/>
        <v>1.9489734546976247E-2</v>
      </c>
      <c r="H4566" t="s">
        <v>131</v>
      </c>
      <c r="I4566">
        <v>466</v>
      </c>
      <c r="J4566" t="s">
        <v>141</v>
      </c>
    </row>
    <row r="4567" spans="1:10" x14ac:dyDescent="0.25">
      <c r="A4567" t="str">
        <f t="shared" si="284"/>
        <v>2025</v>
      </c>
      <c r="B4567" t="str">
        <f t="shared" si="285"/>
        <v>08</v>
      </c>
      <c r="C4567" s="3">
        <f t="shared" si="286"/>
        <v>45870</v>
      </c>
      <c r="D4567">
        <v>202508</v>
      </c>
      <c r="E4567">
        <v>327848799</v>
      </c>
      <c r="F4567">
        <v>2508409</v>
      </c>
      <c r="G4567" s="1">
        <f t="shared" si="287"/>
        <v>7.6511154155547174E-3</v>
      </c>
      <c r="H4567" t="s">
        <v>131</v>
      </c>
      <c r="I4567">
        <v>469</v>
      </c>
      <c r="J4567" t="s">
        <v>142</v>
      </c>
    </row>
    <row r="4568" spans="1:10" x14ac:dyDescent="0.25">
      <c r="A4568" t="str">
        <f t="shared" si="284"/>
        <v>2025</v>
      </c>
      <c r="B4568" t="str">
        <f t="shared" si="285"/>
        <v>08</v>
      </c>
      <c r="C4568" s="3">
        <f t="shared" si="286"/>
        <v>45870</v>
      </c>
      <c r="D4568">
        <v>202508</v>
      </c>
      <c r="E4568">
        <v>621387816</v>
      </c>
      <c r="F4568">
        <v>8788672</v>
      </c>
      <c r="G4568" s="1">
        <f t="shared" si="287"/>
        <v>1.4143618161962803E-2</v>
      </c>
      <c r="H4568" t="s">
        <v>131</v>
      </c>
      <c r="I4568">
        <v>471</v>
      </c>
      <c r="J4568" t="s">
        <v>143</v>
      </c>
    </row>
    <row r="4569" spans="1:10" x14ac:dyDescent="0.25">
      <c r="A4569" t="str">
        <f t="shared" si="284"/>
        <v>2025</v>
      </c>
      <c r="B4569" t="str">
        <f t="shared" si="285"/>
        <v>08</v>
      </c>
      <c r="C4569" s="3">
        <f t="shared" si="286"/>
        <v>45870</v>
      </c>
      <c r="D4569">
        <v>202508</v>
      </c>
      <c r="E4569">
        <v>562482816</v>
      </c>
      <c r="F4569">
        <v>30118056</v>
      </c>
      <c r="G4569" s="1">
        <f t="shared" si="287"/>
        <v>5.3544846426028421E-2</v>
      </c>
      <c r="H4569" t="s">
        <v>131</v>
      </c>
      <c r="I4569">
        <v>472</v>
      </c>
      <c r="J4569" t="s">
        <v>144</v>
      </c>
    </row>
    <row r="4570" spans="1:10" x14ac:dyDescent="0.25">
      <c r="A4570" t="str">
        <f t="shared" si="284"/>
        <v>2025</v>
      </c>
      <c r="B4570" t="str">
        <f t="shared" si="285"/>
        <v>08</v>
      </c>
      <c r="C4570" s="3">
        <f t="shared" si="286"/>
        <v>45870</v>
      </c>
      <c r="D4570">
        <v>202508</v>
      </c>
      <c r="E4570">
        <v>376005840</v>
      </c>
      <c r="F4570">
        <v>2358842</v>
      </c>
      <c r="G4570" s="1">
        <f t="shared" si="287"/>
        <v>6.2734185192442754E-3</v>
      </c>
      <c r="H4570" t="s">
        <v>131</v>
      </c>
      <c r="I4570">
        <v>473</v>
      </c>
      <c r="J4570" t="s">
        <v>145</v>
      </c>
    </row>
    <row r="4571" spans="1:10" x14ac:dyDescent="0.25">
      <c r="A4571" t="str">
        <f t="shared" si="284"/>
        <v>2025</v>
      </c>
      <c r="B4571" t="str">
        <f t="shared" si="285"/>
        <v>08</v>
      </c>
      <c r="C4571" s="3">
        <f t="shared" si="286"/>
        <v>45870</v>
      </c>
      <c r="D4571">
        <v>202508</v>
      </c>
      <c r="E4571">
        <v>26252401</v>
      </c>
      <c r="F4571">
        <v>628540</v>
      </c>
      <c r="G4571" s="1">
        <f t="shared" si="287"/>
        <v>2.3942191039973828E-2</v>
      </c>
      <c r="H4571" t="s">
        <v>131</v>
      </c>
      <c r="I4571">
        <v>474</v>
      </c>
      <c r="J4571" t="s">
        <v>146</v>
      </c>
    </row>
    <row r="4572" spans="1:10" x14ac:dyDescent="0.25">
      <c r="A4572" t="str">
        <f t="shared" si="284"/>
        <v>2025</v>
      </c>
      <c r="B4572" t="str">
        <f t="shared" si="285"/>
        <v>08</v>
      </c>
      <c r="C4572" s="3">
        <f t="shared" si="286"/>
        <v>45870</v>
      </c>
      <c r="D4572">
        <v>202508</v>
      </c>
      <c r="E4572">
        <v>1180064990</v>
      </c>
      <c r="F4572">
        <v>25262560</v>
      </c>
      <c r="G4572" s="1">
        <f t="shared" si="287"/>
        <v>2.1407770092391268E-2</v>
      </c>
      <c r="H4572" t="s">
        <v>131</v>
      </c>
      <c r="I4572">
        <v>475</v>
      </c>
      <c r="J4572" t="s">
        <v>147</v>
      </c>
    </row>
    <row r="4573" spans="1:10" x14ac:dyDescent="0.25">
      <c r="A4573" t="str">
        <f t="shared" si="284"/>
        <v>2025</v>
      </c>
      <c r="B4573" t="str">
        <f t="shared" si="285"/>
        <v>08</v>
      </c>
      <c r="C4573" s="3">
        <f t="shared" si="286"/>
        <v>45870</v>
      </c>
      <c r="D4573">
        <v>202508</v>
      </c>
      <c r="E4573">
        <v>35167020</v>
      </c>
      <c r="F4573">
        <v>933204</v>
      </c>
      <c r="G4573" s="1">
        <f t="shared" si="287"/>
        <v>2.6536340014024502E-2</v>
      </c>
      <c r="H4573" t="s">
        <v>131</v>
      </c>
      <c r="I4573">
        <v>476</v>
      </c>
      <c r="J4573" t="s">
        <v>148</v>
      </c>
    </row>
    <row r="4574" spans="1:10" x14ac:dyDescent="0.25">
      <c r="A4574" t="str">
        <f t="shared" si="284"/>
        <v>2025</v>
      </c>
      <c r="B4574" t="str">
        <f t="shared" si="285"/>
        <v>08</v>
      </c>
      <c r="C4574" s="3">
        <f t="shared" si="286"/>
        <v>45870</v>
      </c>
      <c r="D4574">
        <v>202508</v>
      </c>
      <c r="E4574">
        <v>978275397</v>
      </c>
      <c r="F4574">
        <v>15454965</v>
      </c>
      <c r="G4574" s="1">
        <f t="shared" si="287"/>
        <v>1.5798174059569035E-2</v>
      </c>
      <c r="H4574" t="s">
        <v>131</v>
      </c>
      <c r="I4574">
        <v>477</v>
      </c>
      <c r="J4574" t="s">
        <v>149</v>
      </c>
    </row>
    <row r="4575" spans="1:10" x14ac:dyDescent="0.25">
      <c r="A4575" t="str">
        <f t="shared" si="284"/>
        <v>2025</v>
      </c>
      <c r="B4575" t="str">
        <f t="shared" si="285"/>
        <v>08</v>
      </c>
      <c r="C4575" s="3">
        <f t="shared" si="286"/>
        <v>45870</v>
      </c>
      <c r="D4575">
        <v>202508</v>
      </c>
      <c r="E4575">
        <v>6948403</v>
      </c>
      <c r="F4575">
        <v>586697</v>
      </c>
      <c r="G4575" s="1">
        <f t="shared" si="287"/>
        <v>8.4436236643153834E-2</v>
      </c>
      <c r="H4575" t="s">
        <v>131</v>
      </c>
      <c r="I4575">
        <v>478</v>
      </c>
      <c r="J4575" t="s">
        <v>150</v>
      </c>
    </row>
    <row r="4576" spans="1:10" x14ac:dyDescent="0.25">
      <c r="A4576" t="str">
        <f t="shared" si="284"/>
        <v>2025</v>
      </c>
      <c r="B4576" t="str">
        <f t="shared" si="285"/>
        <v>08</v>
      </c>
      <c r="C4576" s="3">
        <f t="shared" si="286"/>
        <v>45870</v>
      </c>
      <c r="D4576">
        <v>202508</v>
      </c>
      <c r="E4576">
        <v>50004504</v>
      </c>
      <c r="F4576">
        <v>1296229</v>
      </c>
      <c r="G4576" s="1">
        <f t="shared" si="287"/>
        <v>2.5922244924177232E-2</v>
      </c>
      <c r="H4576" t="s">
        <v>131</v>
      </c>
      <c r="I4576">
        <v>479</v>
      </c>
      <c r="J4576" t="s">
        <v>151</v>
      </c>
    </row>
    <row r="4577" spans="1:10" x14ac:dyDescent="0.25">
      <c r="A4577" t="str">
        <f t="shared" si="284"/>
        <v>2025</v>
      </c>
      <c r="B4577" t="str">
        <f t="shared" si="285"/>
        <v>08</v>
      </c>
      <c r="C4577" s="3">
        <f t="shared" si="286"/>
        <v>45870</v>
      </c>
      <c r="D4577">
        <v>202508</v>
      </c>
      <c r="E4577">
        <v>30743638</v>
      </c>
      <c r="F4577">
        <v>53658</v>
      </c>
      <c r="G4577" s="1">
        <f t="shared" si="287"/>
        <v>1.7453367099885837E-3</v>
      </c>
      <c r="H4577" t="s">
        <v>152</v>
      </c>
      <c r="I4577">
        <v>491</v>
      </c>
      <c r="J4577" t="s">
        <v>153</v>
      </c>
    </row>
    <row r="4578" spans="1:10" x14ac:dyDescent="0.25">
      <c r="A4578" t="str">
        <f t="shared" si="284"/>
        <v>2025</v>
      </c>
      <c r="B4578" t="str">
        <f t="shared" si="285"/>
        <v>08</v>
      </c>
      <c r="C4578" s="3">
        <f t="shared" si="286"/>
        <v>45870</v>
      </c>
      <c r="D4578">
        <v>202508</v>
      </c>
      <c r="E4578">
        <v>2610617016</v>
      </c>
      <c r="F4578">
        <v>32223636</v>
      </c>
      <c r="G4578" s="1">
        <f t="shared" si="287"/>
        <v>1.2343302676151713E-2</v>
      </c>
      <c r="H4578" t="s">
        <v>152</v>
      </c>
      <c r="I4578">
        <v>492</v>
      </c>
      <c r="J4578" t="s">
        <v>154</v>
      </c>
    </row>
    <row r="4579" spans="1:10" x14ac:dyDescent="0.25">
      <c r="A4579" t="str">
        <f t="shared" si="284"/>
        <v>2025</v>
      </c>
      <c r="B4579" t="str">
        <f t="shared" si="285"/>
        <v>08</v>
      </c>
      <c r="C4579" s="3">
        <f t="shared" si="286"/>
        <v>45870</v>
      </c>
      <c r="D4579">
        <v>202508</v>
      </c>
      <c r="E4579">
        <v>336210312</v>
      </c>
      <c r="F4579">
        <v>16424</v>
      </c>
      <c r="G4579" s="1">
        <f t="shared" si="287"/>
        <v>4.8850375535179899E-5</v>
      </c>
      <c r="H4579" t="s">
        <v>152</v>
      </c>
      <c r="I4579">
        <v>493</v>
      </c>
      <c r="J4579" t="s">
        <v>155</v>
      </c>
    </row>
    <row r="4580" spans="1:10" x14ac:dyDescent="0.25">
      <c r="A4580" t="str">
        <f t="shared" si="284"/>
        <v>2025</v>
      </c>
      <c r="B4580" t="str">
        <f t="shared" si="285"/>
        <v>08</v>
      </c>
      <c r="C4580" s="3">
        <f t="shared" si="286"/>
        <v>45870</v>
      </c>
      <c r="D4580">
        <v>202508</v>
      </c>
      <c r="E4580">
        <v>5717127</v>
      </c>
      <c r="F4580">
        <v>15025</v>
      </c>
      <c r="G4580" s="1">
        <f t="shared" si="287"/>
        <v>2.628068258760038E-3</v>
      </c>
      <c r="H4580" t="s">
        <v>152</v>
      </c>
      <c r="I4580">
        <v>501</v>
      </c>
      <c r="J4580" t="s">
        <v>156</v>
      </c>
    </row>
    <row r="4581" spans="1:10" x14ac:dyDescent="0.25">
      <c r="A4581" t="str">
        <f t="shared" si="284"/>
        <v>2025</v>
      </c>
      <c r="B4581" t="str">
        <f t="shared" si="285"/>
        <v>08</v>
      </c>
      <c r="C4581" s="3">
        <f t="shared" si="286"/>
        <v>45870</v>
      </c>
      <c r="D4581">
        <v>202508</v>
      </c>
      <c r="E4581">
        <v>9818980</v>
      </c>
      <c r="F4581">
        <v>96314</v>
      </c>
      <c r="G4581" s="1">
        <f t="shared" si="287"/>
        <v>9.8089618269922123E-3</v>
      </c>
      <c r="H4581" t="s">
        <v>152</v>
      </c>
      <c r="I4581">
        <v>502</v>
      </c>
      <c r="J4581" t="s">
        <v>157</v>
      </c>
    </row>
    <row r="4582" spans="1:10" x14ac:dyDescent="0.25">
      <c r="A4582" t="str">
        <f t="shared" si="284"/>
        <v>2025</v>
      </c>
      <c r="B4582" t="str">
        <f t="shared" si="285"/>
        <v>08</v>
      </c>
      <c r="C4582" s="3">
        <f t="shared" si="286"/>
        <v>45870</v>
      </c>
      <c r="D4582">
        <v>202508</v>
      </c>
      <c r="E4582">
        <v>218875378</v>
      </c>
      <c r="F4582">
        <v>42587</v>
      </c>
      <c r="G4582" s="1">
        <f t="shared" si="287"/>
        <v>1.9457190840351169E-4</v>
      </c>
      <c r="H4582" t="s">
        <v>152</v>
      </c>
      <c r="I4582">
        <v>511</v>
      </c>
      <c r="J4582" t="s">
        <v>158</v>
      </c>
    </row>
    <row r="4583" spans="1:10" x14ac:dyDescent="0.25">
      <c r="A4583" t="str">
        <f t="shared" si="284"/>
        <v>2025</v>
      </c>
      <c r="B4583" t="str">
        <f t="shared" si="285"/>
        <v>08</v>
      </c>
      <c r="C4583" s="3">
        <f t="shared" si="286"/>
        <v>45870</v>
      </c>
      <c r="D4583">
        <v>202508</v>
      </c>
      <c r="E4583">
        <v>2081345</v>
      </c>
      <c r="F4583">
        <v>24716</v>
      </c>
      <c r="G4583" s="1">
        <f t="shared" si="287"/>
        <v>1.1875013512896708E-2</v>
      </c>
      <c r="H4583" t="s">
        <v>152</v>
      </c>
      <c r="I4583">
        <v>512</v>
      </c>
      <c r="J4583" t="s">
        <v>159</v>
      </c>
    </row>
    <row r="4584" spans="1:10" x14ac:dyDescent="0.25">
      <c r="A4584" t="str">
        <f t="shared" si="284"/>
        <v>2025</v>
      </c>
      <c r="B4584" t="str">
        <f t="shared" si="285"/>
        <v>08</v>
      </c>
      <c r="C4584" s="3">
        <f t="shared" si="286"/>
        <v>45870</v>
      </c>
      <c r="D4584">
        <v>202508</v>
      </c>
      <c r="E4584">
        <v>56346194</v>
      </c>
      <c r="F4584">
        <v>1575414</v>
      </c>
      <c r="G4584" s="1">
        <f t="shared" si="287"/>
        <v>2.795954594555224E-2</v>
      </c>
      <c r="H4584" t="s">
        <v>152</v>
      </c>
      <c r="I4584">
        <v>521</v>
      </c>
      <c r="J4584" t="s">
        <v>160</v>
      </c>
    </row>
    <row r="4585" spans="1:10" x14ac:dyDescent="0.25">
      <c r="A4585" t="str">
        <f t="shared" si="284"/>
        <v>2025</v>
      </c>
      <c r="B4585" t="str">
        <f t="shared" si="285"/>
        <v>08</v>
      </c>
      <c r="C4585" s="3">
        <f t="shared" si="286"/>
        <v>45870</v>
      </c>
      <c r="D4585">
        <v>202508</v>
      </c>
      <c r="E4585">
        <v>66975705</v>
      </c>
      <c r="F4585">
        <v>239539</v>
      </c>
      <c r="G4585" s="1">
        <f t="shared" si="287"/>
        <v>3.5765058389456298E-3</v>
      </c>
      <c r="H4585" t="s">
        <v>152</v>
      </c>
      <c r="I4585">
        <v>522</v>
      </c>
      <c r="J4585" t="s">
        <v>161</v>
      </c>
    </row>
    <row r="4586" spans="1:10" x14ac:dyDescent="0.25">
      <c r="A4586" t="str">
        <f t="shared" si="284"/>
        <v>2025</v>
      </c>
      <c r="B4586" t="str">
        <f t="shared" si="285"/>
        <v>08</v>
      </c>
      <c r="C4586" s="3">
        <f t="shared" si="286"/>
        <v>45870</v>
      </c>
      <c r="D4586">
        <v>202508</v>
      </c>
      <c r="E4586">
        <v>279852473</v>
      </c>
      <c r="F4586">
        <v>11141076</v>
      </c>
      <c r="G4586" s="1">
        <f t="shared" si="287"/>
        <v>3.981053260158255E-2</v>
      </c>
      <c r="H4586" t="s">
        <v>152</v>
      </c>
      <c r="I4586">
        <v>523</v>
      </c>
      <c r="J4586" t="s">
        <v>162</v>
      </c>
    </row>
    <row r="4587" spans="1:10" x14ac:dyDescent="0.25">
      <c r="A4587" t="str">
        <f t="shared" si="284"/>
        <v>2025</v>
      </c>
      <c r="B4587" t="str">
        <f t="shared" si="285"/>
        <v>08</v>
      </c>
      <c r="C4587" s="3">
        <f t="shared" si="286"/>
        <v>45870</v>
      </c>
      <c r="D4587">
        <v>202508</v>
      </c>
      <c r="E4587">
        <v>70106121</v>
      </c>
      <c r="F4587">
        <v>619127</v>
      </c>
      <c r="G4587" s="1">
        <f t="shared" si="287"/>
        <v>8.831283077265108E-3</v>
      </c>
      <c r="H4587" t="s">
        <v>152</v>
      </c>
      <c r="I4587">
        <v>524</v>
      </c>
      <c r="J4587" t="s">
        <v>163</v>
      </c>
    </row>
    <row r="4588" spans="1:10" x14ac:dyDescent="0.25">
      <c r="A4588" t="str">
        <f t="shared" si="284"/>
        <v>2025</v>
      </c>
      <c r="B4588" t="str">
        <f t="shared" si="285"/>
        <v>08</v>
      </c>
      <c r="C4588" s="3">
        <f t="shared" si="286"/>
        <v>45870</v>
      </c>
      <c r="D4588">
        <v>202508</v>
      </c>
      <c r="E4588">
        <v>27946257</v>
      </c>
      <c r="F4588">
        <v>658970</v>
      </c>
      <c r="G4588" s="1">
        <f t="shared" si="287"/>
        <v>2.3579901952522658E-2</v>
      </c>
      <c r="H4588" t="s">
        <v>152</v>
      </c>
      <c r="I4588">
        <v>530</v>
      </c>
      <c r="J4588" t="s">
        <v>164</v>
      </c>
    </row>
    <row r="4589" spans="1:10" x14ac:dyDescent="0.25">
      <c r="A4589" t="str">
        <f t="shared" si="284"/>
        <v>2025</v>
      </c>
      <c r="B4589" t="str">
        <f t="shared" si="285"/>
        <v>08</v>
      </c>
      <c r="C4589" s="3">
        <f t="shared" si="286"/>
        <v>45870</v>
      </c>
      <c r="D4589">
        <v>202508</v>
      </c>
      <c r="E4589">
        <v>149527637</v>
      </c>
      <c r="F4589">
        <v>3737670</v>
      </c>
      <c r="G4589" s="1">
        <f t="shared" si="287"/>
        <v>2.4996516195865518E-2</v>
      </c>
      <c r="H4589" t="s">
        <v>165</v>
      </c>
      <c r="I4589">
        <v>551</v>
      </c>
      <c r="J4589" t="s">
        <v>166</v>
      </c>
    </row>
    <row r="4590" spans="1:10" x14ac:dyDescent="0.25">
      <c r="A4590" t="str">
        <f t="shared" si="284"/>
        <v>2025</v>
      </c>
      <c r="B4590" t="str">
        <f t="shared" si="285"/>
        <v>08</v>
      </c>
      <c r="C4590" s="3">
        <f t="shared" si="286"/>
        <v>45870</v>
      </c>
      <c r="D4590">
        <v>202508</v>
      </c>
      <c r="E4590">
        <v>2559137</v>
      </c>
      <c r="F4590">
        <v>62687</v>
      </c>
      <c r="G4590" s="1">
        <f t="shared" si="287"/>
        <v>2.4495366992857356E-2</v>
      </c>
      <c r="H4590" t="s">
        <v>165</v>
      </c>
      <c r="I4590">
        <v>552</v>
      </c>
      <c r="J4590" t="s">
        <v>167</v>
      </c>
    </row>
    <row r="4591" spans="1:10" x14ac:dyDescent="0.25">
      <c r="A4591" t="str">
        <f t="shared" si="284"/>
        <v>2025</v>
      </c>
      <c r="B4591" t="str">
        <f t="shared" si="285"/>
        <v>08</v>
      </c>
      <c r="C4591" s="3">
        <f t="shared" si="286"/>
        <v>45870</v>
      </c>
      <c r="D4591">
        <v>202508</v>
      </c>
      <c r="E4591">
        <v>257570993</v>
      </c>
      <c r="F4591">
        <v>8529827</v>
      </c>
      <c r="G4591" s="1">
        <f t="shared" si="287"/>
        <v>3.3116411520764687E-2</v>
      </c>
      <c r="H4591" t="s">
        <v>165</v>
      </c>
      <c r="I4591">
        <v>561</v>
      </c>
      <c r="J4591" t="s">
        <v>168</v>
      </c>
    </row>
    <row r="4592" spans="1:10" x14ac:dyDescent="0.25">
      <c r="A4592" t="str">
        <f t="shared" si="284"/>
        <v>2025</v>
      </c>
      <c r="B4592" t="str">
        <f t="shared" si="285"/>
        <v>08</v>
      </c>
      <c r="C4592" s="3">
        <f t="shared" si="286"/>
        <v>45870</v>
      </c>
      <c r="D4592">
        <v>202508</v>
      </c>
      <c r="E4592">
        <v>20010755</v>
      </c>
      <c r="F4592">
        <v>678783</v>
      </c>
      <c r="G4592" s="1">
        <f t="shared" si="287"/>
        <v>3.392090903116849E-2</v>
      </c>
      <c r="H4592" t="s">
        <v>165</v>
      </c>
      <c r="I4592">
        <v>562</v>
      </c>
      <c r="J4592" t="s">
        <v>169</v>
      </c>
    </row>
    <row r="4593" spans="1:10" x14ac:dyDescent="0.25">
      <c r="A4593" t="str">
        <f t="shared" si="284"/>
        <v>2025</v>
      </c>
      <c r="B4593" t="str">
        <f t="shared" si="285"/>
        <v>08</v>
      </c>
      <c r="C4593" s="3">
        <f t="shared" si="286"/>
        <v>45870</v>
      </c>
      <c r="D4593">
        <v>202508</v>
      </c>
      <c r="E4593">
        <v>6116110</v>
      </c>
      <c r="F4593">
        <v>178001</v>
      </c>
      <c r="G4593" s="1">
        <f t="shared" si="287"/>
        <v>2.9103629594627957E-2</v>
      </c>
      <c r="H4593" t="s">
        <v>152</v>
      </c>
      <c r="I4593">
        <v>581</v>
      </c>
      <c r="J4593" t="s">
        <v>170</v>
      </c>
    </row>
    <row r="4594" spans="1:10" x14ac:dyDescent="0.25">
      <c r="A4594" t="str">
        <f t="shared" si="284"/>
        <v>2025</v>
      </c>
      <c r="B4594" t="str">
        <f t="shared" si="285"/>
        <v>08</v>
      </c>
      <c r="C4594" s="3">
        <f t="shared" si="286"/>
        <v>45870</v>
      </c>
      <c r="D4594">
        <v>202508</v>
      </c>
      <c r="E4594">
        <v>11693042</v>
      </c>
      <c r="F4594">
        <v>244492</v>
      </c>
      <c r="G4594" s="1">
        <f t="shared" si="287"/>
        <v>2.0909186848041768E-2</v>
      </c>
      <c r="H4594" t="s">
        <v>152</v>
      </c>
      <c r="I4594">
        <v>591</v>
      </c>
      <c r="J4594" t="s">
        <v>171</v>
      </c>
    </row>
    <row r="4595" spans="1:10" x14ac:dyDescent="0.25">
      <c r="A4595" t="str">
        <f t="shared" si="284"/>
        <v>2025</v>
      </c>
      <c r="B4595" t="str">
        <f t="shared" si="285"/>
        <v>08</v>
      </c>
      <c r="C4595" s="3">
        <f t="shared" si="286"/>
        <v>45870</v>
      </c>
      <c r="D4595">
        <v>202508</v>
      </c>
      <c r="E4595">
        <v>3330494</v>
      </c>
      <c r="F4595">
        <v>14238</v>
      </c>
      <c r="G4595" s="1">
        <f t="shared" si="287"/>
        <v>4.2750414803329473E-3</v>
      </c>
      <c r="H4595" t="s">
        <v>152</v>
      </c>
      <c r="I4595">
        <v>592</v>
      </c>
      <c r="J4595" t="s">
        <v>172</v>
      </c>
    </row>
    <row r="4596" spans="1:10" x14ac:dyDescent="0.25">
      <c r="A4596" t="str">
        <f t="shared" si="284"/>
        <v>2025</v>
      </c>
      <c r="B4596" t="str">
        <f t="shared" si="285"/>
        <v>08</v>
      </c>
      <c r="C4596" s="3">
        <f t="shared" si="286"/>
        <v>45870</v>
      </c>
      <c r="D4596">
        <v>202508</v>
      </c>
      <c r="E4596">
        <v>9233862</v>
      </c>
      <c r="F4596">
        <v>101233</v>
      </c>
      <c r="G4596" s="1">
        <f t="shared" si="287"/>
        <v>1.0963235101412606E-2</v>
      </c>
      <c r="H4596" t="s">
        <v>152</v>
      </c>
      <c r="I4596">
        <v>601</v>
      </c>
      <c r="J4596" t="s">
        <v>173</v>
      </c>
    </row>
    <row r="4597" spans="1:10" x14ac:dyDescent="0.25">
      <c r="A4597" t="str">
        <f t="shared" si="284"/>
        <v>2025</v>
      </c>
      <c r="B4597" t="str">
        <f t="shared" si="285"/>
        <v>08</v>
      </c>
      <c r="C4597" s="3">
        <f t="shared" si="286"/>
        <v>45870</v>
      </c>
      <c r="D4597">
        <v>202508</v>
      </c>
      <c r="E4597">
        <v>53585470</v>
      </c>
      <c r="F4597">
        <v>338756</v>
      </c>
      <c r="G4597" s="1">
        <f t="shared" si="287"/>
        <v>6.3217883504614221E-3</v>
      </c>
      <c r="H4597" t="s">
        <v>152</v>
      </c>
      <c r="I4597">
        <v>602</v>
      </c>
      <c r="J4597" t="s">
        <v>174</v>
      </c>
    </row>
    <row r="4598" spans="1:10" x14ac:dyDescent="0.25">
      <c r="A4598" t="str">
        <f t="shared" si="284"/>
        <v>2025</v>
      </c>
      <c r="B4598" t="str">
        <f t="shared" si="285"/>
        <v>08</v>
      </c>
      <c r="C4598" s="3">
        <f t="shared" si="286"/>
        <v>45870</v>
      </c>
      <c r="D4598">
        <v>202508</v>
      </c>
      <c r="E4598">
        <v>1065021</v>
      </c>
      <c r="F4598">
        <v>59273</v>
      </c>
      <c r="G4598" s="1">
        <f t="shared" si="287"/>
        <v>5.5654301652267889E-2</v>
      </c>
      <c r="H4598" t="s">
        <v>152</v>
      </c>
      <c r="I4598">
        <v>611</v>
      </c>
      <c r="J4598" t="s">
        <v>175</v>
      </c>
    </row>
    <row r="4599" spans="1:10" x14ac:dyDescent="0.25">
      <c r="A4599" t="str">
        <f t="shared" si="284"/>
        <v>2025</v>
      </c>
      <c r="B4599" t="str">
        <f t="shared" si="285"/>
        <v>08</v>
      </c>
      <c r="C4599" s="3">
        <f t="shared" si="286"/>
        <v>45870</v>
      </c>
      <c r="D4599">
        <v>202508</v>
      </c>
      <c r="E4599">
        <v>887310018</v>
      </c>
      <c r="F4599">
        <v>1117541</v>
      </c>
      <c r="G4599" s="1">
        <f t="shared" si="287"/>
        <v>1.2594707343876737E-3</v>
      </c>
      <c r="H4599" t="s">
        <v>152</v>
      </c>
      <c r="I4599">
        <v>612</v>
      </c>
      <c r="J4599" t="s">
        <v>176</v>
      </c>
    </row>
    <row r="4600" spans="1:10" x14ac:dyDescent="0.25">
      <c r="A4600" t="str">
        <f t="shared" si="284"/>
        <v>2025</v>
      </c>
      <c r="B4600" t="str">
        <f t="shared" si="285"/>
        <v>08</v>
      </c>
      <c r="C4600" s="3">
        <f t="shared" si="286"/>
        <v>45870</v>
      </c>
      <c r="D4600">
        <v>202508</v>
      </c>
      <c r="E4600">
        <v>1159008</v>
      </c>
      <c r="F4600">
        <v>1684</v>
      </c>
      <c r="G4600" s="1">
        <f t="shared" si="287"/>
        <v>1.452966674949612E-3</v>
      </c>
      <c r="H4600" t="s">
        <v>152</v>
      </c>
      <c r="I4600">
        <v>613</v>
      </c>
      <c r="J4600" t="s">
        <v>177</v>
      </c>
    </row>
    <row r="4601" spans="1:10" x14ac:dyDescent="0.25">
      <c r="A4601" t="str">
        <f t="shared" si="284"/>
        <v>2025</v>
      </c>
      <c r="B4601" t="str">
        <f t="shared" si="285"/>
        <v>08</v>
      </c>
      <c r="C4601" s="3">
        <f t="shared" si="286"/>
        <v>45870</v>
      </c>
      <c r="D4601">
        <v>202508</v>
      </c>
      <c r="E4601">
        <v>8191224</v>
      </c>
      <c r="F4601">
        <v>740247</v>
      </c>
      <c r="G4601" s="1">
        <f t="shared" si="287"/>
        <v>9.0370743127034497E-2</v>
      </c>
      <c r="H4601" t="s">
        <v>152</v>
      </c>
      <c r="I4601">
        <v>614</v>
      </c>
      <c r="J4601" t="s">
        <v>178</v>
      </c>
    </row>
    <row r="4602" spans="1:10" x14ac:dyDescent="0.25">
      <c r="A4602" t="str">
        <f t="shared" si="284"/>
        <v>2025</v>
      </c>
      <c r="B4602" t="str">
        <f t="shared" si="285"/>
        <v>08</v>
      </c>
      <c r="C4602" s="3">
        <f t="shared" si="286"/>
        <v>45870</v>
      </c>
      <c r="D4602">
        <v>202508</v>
      </c>
      <c r="E4602">
        <v>30569892</v>
      </c>
      <c r="F4602">
        <v>1034096</v>
      </c>
      <c r="G4602" s="1">
        <f t="shared" si="287"/>
        <v>3.3827270308969364E-2</v>
      </c>
      <c r="H4602" t="s">
        <v>152</v>
      </c>
      <c r="I4602">
        <v>619</v>
      </c>
      <c r="J4602" t="s">
        <v>179</v>
      </c>
    </row>
    <row r="4603" spans="1:10" x14ac:dyDescent="0.25">
      <c r="A4603" t="str">
        <f t="shared" si="284"/>
        <v>2025</v>
      </c>
      <c r="B4603" t="str">
        <f t="shared" si="285"/>
        <v>08</v>
      </c>
      <c r="C4603" s="3">
        <f t="shared" si="286"/>
        <v>45870</v>
      </c>
      <c r="D4603">
        <v>202508</v>
      </c>
      <c r="E4603">
        <v>1693438469</v>
      </c>
      <c r="F4603">
        <v>3899128</v>
      </c>
      <c r="G4603" s="1">
        <f t="shared" si="287"/>
        <v>2.3024916885834605E-3</v>
      </c>
      <c r="H4603" t="s">
        <v>152</v>
      </c>
      <c r="I4603">
        <v>620</v>
      </c>
      <c r="J4603" t="s">
        <v>180</v>
      </c>
    </row>
    <row r="4604" spans="1:10" x14ac:dyDescent="0.25">
      <c r="A4604" t="str">
        <f t="shared" si="284"/>
        <v>2025</v>
      </c>
      <c r="B4604" t="str">
        <f t="shared" si="285"/>
        <v>08</v>
      </c>
      <c r="C4604" s="3">
        <f t="shared" si="286"/>
        <v>45870</v>
      </c>
      <c r="D4604">
        <v>202508</v>
      </c>
      <c r="E4604">
        <v>3660650</v>
      </c>
      <c r="F4604">
        <v>194529</v>
      </c>
      <c r="G4604" s="1">
        <f t="shared" si="287"/>
        <v>5.3140562468414081E-2</v>
      </c>
      <c r="H4604" t="s">
        <v>152</v>
      </c>
      <c r="I4604">
        <v>631</v>
      </c>
      <c r="J4604" t="s">
        <v>181</v>
      </c>
    </row>
    <row r="4605" spans="1:10" x14ac:dyDescent="0.25">
      <c r="A4605" t="str">
        <f t="shared" si="284"/>
        <v>2025</v>
      </c>
      <c r="B4605" t="str">
        <f t="shared" si="285"/>
        <v>08</v>
      </c>
      <c r="C4605" s="3">
        <f t="shared" si="286"/>
        <v>45870</v>
      </c>
      <c r="D4605">
        <v>202508</v>
      </c>
      <c r="E4605">
        <v>3484372</v>
      </c>
      <c r="F4605">
        <v>41509</v>
      </c>
      <c r="G4605" s="1">
        <f t="shared" si="287"/>
        <v>1.1912907117839312E-2</v>
      </c>
      <c r="H4605" t="s">
        <v>152</v>
      </c>
      <c r="I4605">
        <v>639</v>
      </c>
      <c r="J4605" t="s">
        <v>182</v>
      </c>
    </row>
    <row r="4606" spans="1:10" x14ac:dyDescent="0.25">
      <c r="A4606" t="str">
        <f t="shared" si="284"/>
        <v>2025</v>
      </c>
      <c r="B4606" t="str">
        <f t="shared" si="285"/>
        <v>08</v>
      </c>
      <c r="C4606" s="3">
        <f t="shared" si="286"/>
        <v>45870</v>
      </c>
      <c r="D4606">
        <v>202508</v>
      </c>
      <c r="E4606">
        <v>3448544174</v>
      </c>
      <c r="F4606">
        <v>4284174</v>
      </c>
      <c r="G4606" s="1">
        <f t="shared" si="287"/>
        <v>1.2423137949921473E-3</v>
      </c>
      <c r="H4606" t="s">
        <v>183</v>
      </c>
      <c r="I4606">
        <v>641</v>
      </c>
      <c r="J4606" t="s">
        <v>184</v>
      </c>
    </row>
    <row r="4607" spans="1:10" x14ac:dyDescent="0.25">
      <c r="A4607" t="str">
        <f t="shared" si="284"/>
        <v>2025</v>
      </c>
      <c r="B4607" t="str">
        <f t="shared" si="285"/>
        <v>08</v>
      </c>
      <c r="C4607" s="3">
        <f t="shared" si="286"/>
        <v>45870</v>
      </c>
      <c r="D4607">
        <v>202508</v>
      </c>
      <c r="E4607">
        <v>584250</v>
      </c>
      <c r="F4607">
        <v>23762</v>
      </c>
      <c r="G4607" s="1">
        <f t="shared" si="287"/>
        <v>4.067094565682499E-2</v>
      </c>
      <c r="H4607" t="s">
        <v>183</v>
      </c>
      <c r="I4607">
        <v>642</v>
      </c>
      <c r="J4607" t="s">
        <v>185</v>
      </c>
    </row>
    <row r="4608" spans="1:10" x14ac:dyDescent="0.25">
      <c r="A4608" t="str">
        <f t="shared" si="284"/>
        <v>2025</v>
      </c>
      <c r="B4608" t="str">
        <f t="shared" si="285"/>
        <v>08</v>
      </c>
      <c r="C4608" s="3">
        <f t="shared" si="286"/>
        <v>45870</v>
      </c>
      <c r="D4608">
        <v>202508</v>
      </c>
      <c r="E4608">
        <v>88820265</v>
      </c>
      <c r="F4608">
        <v>5129370</v>
      </c>
      <c r="G4608" s="1">
        <f t="shared" si="287"/>
        <v>5.7749996580172332E-2</v>
      </c>
      <c r="H4608" t="s">
        <v>183</v>
      </c>
      <c r="I4608">
        <v>643</v>
      </c>
      <c r="J4608" t="s">
        <v>186</v>
      </c>
    </row>
    <row r="4609" spans="1:10" x14ac:dyDescent="0.25">
      <c r="A4609" t="str">
        <f t="shared" si="284"/>
        <v>2025</v>
      </c>
      <c r="B4609" t="str">
        <f t="shared" si="285"/>
        <v>08</v>
      </c>
      <c r="C4609" s="3">
        <f t="shared" si="286"/>
        <v>45870</v>
      </c>
      <c r="D4609">
        <v>202508</v>
      </c>
      <c r="E4609">
        <v>2445290305</v>
      </c>
      <c r="F4609">
        <v>7918435</v>
      </c>
      <c r="G4609" s="1">
        <f t="shared" si="287"/>
        <v>3.238239232294343E-3</v>
      </c>
      <c r="H4609" t="s">
        <v>183</v>
      </c>
      <c r="I4609">
        <v>649</v>
      </c>
      <c r="J4609" t="s">
        <v>187</v>
      </c>
    </row>
    <row r="4610" spans="1:10" x14ac:dyDescent="0.25">
      <c r="A4610" t="str">
        <f t="shared" si="284"/>
        <v>2025</v>
      </c>
      <c r="B4610" t="str">
        <f t="shared" si="285"/>
        <v>08</v>
      </c>
      <c r="C4610" s="3">
        <f t="shared" si="286"/>
        <v>45870</v>
      </c>
      <c r="D4610">
        <v>202508</v>
      </c>
      <c r="E4610">
        <v>35912375</v>
      </c>
      <c r="F4610">
        <v>204830</v>
      </c>
      <c r="G4610" s="1">
        <f t="shared" si="287"/>
        <v>5.703604955116447E-3</v>
      </c>
      <c r="H4610" t="s">
        <v>183</v>
      </c>
      <c r="I4610">
        <v>651</v>
      </c>
      <c r="J4610" t="s">
        <v>188</v>
      </c>
    </row>
    <row r="4611" spans="1:10" x14ac:dyDescent="0.25">
      <c r="A4611" t="str">
        <f t="shared" ref="A4611:A4674" si="288">LEFT(D4611,4)</f>
        <v>2025</v>
      </c>
      <c r="B4611" t="str">
        <f t="shared" ref="B4611:B4674" si="289">RIGHT(D4611,2)</f>
        <v>08</v>
      </c>
      <c r="C4611" s="3">
        <f t="shared" ref="C4611:C4674" si="290">DATE(A4611,B4611,1)</f>
        <v>45870</v>
      </c>
      <c r="D4611">
        <v>202508</v>
      </c>
      <c r="E4611">
        <v>202050</v>
      </c>
      <c r="F4611">
        <v>0</v>
      </c>
      <c r="G4611" s="1">
        <f t="shared" ref="G4611:G4674" si="291">F4611/E4611</f>
        <v>0</v>
      </c>
      <c r="H4611" t="s">
        <v>183</v>
      </c>
      <c r="I4611">
        <v>652</v>
      </c>
      <c r="J4611" t="s">
        <v>189</v>
      </c>
    </row>
    <row r="4612" spans="1:10" x14ac:dyDescent="0.25">
      <c r="A4612" t="str">
        <f t="shared" si="288"/>
        <v>2025</v>
      </c>
      <c r="B4612" t="str">
        <f t="shared" si="289"/>
        <v>08</v>
      </c>
      <c r="C4612" s="3">
        <f t="shared" si="290"/>
        <v>45870</v>
      </c>
      <c r="D4612">
        <v>202508</v>
      </c>
      <c r="E4612">
        <v>428748</v>
      </c>
      <c r="F4612">
        <v>9568</v>
      </c>
      <c r="G4612" s="1">
        <f t="shared" si="291"/>
        <v>2.2316139084030712E-2</v>
      </c>
      <c r="H4612" t="s">
        <v>183</v>
      </c>
      <c r="I4612">
        <v>653</v>
      </c>
      <c r="J4612" t="s">
        <v>190</v>
      </c>
    </row>
    <row r="4613" spans="1:10" x14ac:dyDescent="0.25">
      <c r="A4613" t="str">
        <f t="shared" si="288"/>
        <v>2025</v>
      </c>
      <c r="B4613" t="str">
        <f t="shared" si="289"/>
        <v>08</v>
      </c>
      <c r="C4613" s="3">
        <f t="shared" si="290"/>
        <v>45870</v>
      </c>
      <c r="D4613">
        <v>202508</v>
      </c>
      <c r="E4613">
        <v>337796565</v>
      </c>
      <c r="F4613">
        <v>799869</v>
      </c>
      <c r="G4613" s="1">
        <f t="shared" si="291"/>
        <v>2.3679015208458382E-3</v>
      </c>
      <c r="H4613" t="s">
        <v>183</v>
      </c>
      <c r="I4613">
        <v>661</v>
      </c>
      <c r="J4613" t="s">
        <v>191</v>
      </c>
    </row>
    <row r="4614" spans="1:10" x14ac:dyDescent="0.25">
      <c r="A4614" t="str">
        <f t="shared" si="288"/>
        <v>2025</v>
      </c>
      <c r="B4614" t="str">
        <f t="shared" si="289"/>
        <v>08</v>
      </c>
      <c r="C4614" s="3">
        <f t="shared" si="290"/>
        <v>45870</v>
      </c>
      <c r="D4614">
        <v>202508</v>
      </c>
      <c r="E4614">
        <v>4891229</v>
      </c>
      <c r="F4614">
        <v>80151</v>
      </c>
      <c r="G4614" s="1">
        <f t="shared" si="291"/>
        <v>1.6386679094354404E-2</v>
      </c>
      <c r="H4614" t="s">
        <v>183</v>
      </c>
      <c r="I4614">
        <v>662</v>
      </c>
      <c r="J4614" t="s">
        <v>192</v>
      </c>
    </row>
    <row r="4615" spans="1:10" x14ac:dyDescent="0.25">
      <c r="A4615" t="str">
        <f t="shared" si="288"/>
        <v>2025</v>
      </c>
      <c r="B4615" t="str">
        <f t="shared" si="289"/>
        <v>08</v>
      </c>
      <c r="C4615" s="3">
        <f t="shared" si="290"/>
        <v>45870</v>
      </c>
      <c r="D4615">
        <v>202508</v>
      </c>
      <c r="E4615">
        <v>9569618</v>
      </c>
      <c r="F4615">
        <v>439292</v>
      </c>
      <c r="G4615" s="1">
        <f t="shared" si="291"/>
        <v>4.5904862660139621E-2</v>
      </c>
      <c r="H4615" t="s">
        <v>183</v>
      </c>
      <c r="I4615">
        <v>663</v>
      </c>
      <c r="J4615" t="s">
        <v>193</v>
      </c>
    </row>
    <row r="4616" spans="1:10" x14ac:dyDescent="0.25">
      <c r="A4616" t="str">
        <f t="shared" si="288"/>
        <v>2025</v>
      </c>
      <c r="B4616" t="str">
        <f t="shared" si="289"/>
        <v>08</v>
      </c>
      <c r="C4616" s="3">
        <f t="shared" si="290"/>
        <v>45870</v>
      </c>
      <c r="D4616">
        <v>202508</v>
      </c>
      <c r="E4616">
        <v>69629607</v>
      </c>
      <c r="F4616">
        <v>1744144</v>
      </c>
      <c r="G4616" s="1">
        <f t="shared" si="291"/>
        <v>2.5048884736632221E-2</v>
      </c>
      <c r="H4616" t="s">
        <v>194</v>
      </c>
      <c r="I4616">
        <v>681</v>
      </c>
      <c r="J4616" t="s">
        <v>195</v>
      </c>
    </row>
    <row r="4617" spans="1:10" x14ac:dyDescent="0.25">
      <c r="A4617" t="str">
        <f t="shared" si="288"/>
        <v>2025</v>
      </c>
      <c r="B4617" t="str">
        <f t="shared" si="289"/>
        <v>08</v>
      </c>
      <c r="C4617" s="3">
        <f t="shared" si="290"/>
        <v>45870</v>
      </c>
      <c r="D4617">
        <v>202508</v>
      </c>
      <c r="E4617">
        <v>63163441</v>
      </c>
      <c r="F4617">
        <v>1917407</v>
      </c>
      <c r="G4617" s="1">
        <f t="shared" si="291"/>
        <v>3.0356278404781653E-2</v>
      </c>
      <c r="H4617" t="s">
        <v>194</v>
      </c>
      <c r="I4617">
        <v>682</v>
      </c>
      <c r="J4617" t="s">
        <v>196</v>
      </c>
    </row>
    <row r="4618" spans="1:10" x14ac:dyDescent="0.25">
      <c r="A4618" t="str">
        <f t="shared" si="288"/>
        <v>2025</v>
      </c>
      <c r="B4618" t="str">
        <f t="shared" si="289"/>
        <v>08</v>
      </c>
      <c r="C4618" s="3">
        <f t="shared" si="290"/>
        <v>45870</v>
      </c>
      <c r="D4618">
        <v>202508</v>
      </c>
      <c r="E4618">
        <v>47989415</v>
      </c>
      <c r="F4618">
        <v>1305905</v>
      </c>
      <c r="G4618" s="1">
        <f t="shared" si="291"/>
        <v>2.7212355057880992E-2</v>
      </c>
      <c r="H4618" t="s">
        <v>194</v>
      </c>
      <c r="I4618">
        <v>691</v>
      </c>
      <c r="J4618" t="s">
        <v>197</v>
      </c>
    </row>
    <row r="4619" spans="1:10" x14ac:dyDescent="0.25">
      <c r="A4619" t="str">
        <f t="shared" si="288"/>
        <v>2025</v>
      </c>
      <c r="B4619" t="str">
        <f t="shared" si="289"/>
        <v>08</v>
      </c>
      <c r="C4619" s="3">
        <f t="shared" si="290"/>
        <v>45870</v>
      </c>
      <c r="D4619">
        <v>202508</v>
      </c>
      <c r="E4619">
        <v>46291726</v>
      </c>
      <c r="F4619">
        <v>673312</v>
      </c>
      <c r="G4619" s="1">
        <f t="shared" si="291"/>
        <v>1.4544975056665634E-2</v>
      </c>
      <c r="H4619" t="s">
        <v>194</v>
      </c>
      <c r="I4619">
        <v>692</v>
      </c>
      <c r="J4619" t="s">
        <v>198</v>
      </c>
    </row>
    <row r="4620" spans="1:10" x14ac:dyDescent="0.25">
      <c r="A4620" t="str">
        <f t="shared" si="288"/>
        <v>2025</v>
      </c>
      <c r="B4620" t="str">
        <f t="shared" si="289"/>
        <v>08</v>
      </c>
      <c r="C4620" s="3">
        <f t="shared" si="290"/>
        <v>45870</v>
      </c>
      <c r="D4620">
        <v>202508</v>
      </c>
      <c r="E4620">
        <v>99082</v>
      </c>
      <c r="F4620">
        <v>1074</v>
      </c>
      <c r="G4620" s="1">
        <f t="shared" si="291"/>
        <v>1.0839506671242002E-2</v>
      </c>
      <c r="H4620" t="s">
        <v>194</v>
      </c>
      <c r="I4620">
        <v>701</v>
      </c>
      <c r="J4620" t="s">
        <v>254</v>
      </c>
    </row>
    <row r="4621" spans="1:10" x14ac:dyDescent="0.25">
      <c r="A4621" t="str">
        <f t="shared" si="288"/>
        <v>2025</v>
      </c>
      <c r="B4621" t="str">
        <f t="shared" si="289"/>
        <v>08</v>
      </c>
      <c r="C4621" s="3">
        <f t="shared" si="290"/>
        <v>45870</v>
      </c>
      <c r="D4621">
        <v>202508</v>
      </c>
      <c r="E4621">
        <v>389809314</v>
      </c>
      <c r="F4621">
        <v>15265112</v>
      </c>
      <c r="G4621" s="1">
        <f t="shared" si="291"/>
        <v>3.9160459875517493E-2</v>
      </c>
      <c r="H4621" t="s">
        <v>194</v>
      </c>
      <c r="I4621">
        <v>702</v>
      </c>
      <c r="J4621" t="s">
        <v>199</v>
      </c>
    </row>
    <row r="4622" spans="1:10" x14ac:dyDescent="0.25">
      <c r="A4622" t="str">
        <f t="shared" si="288"/>
        <v>2025</v>
      </c>
      <c r="B4622" t="str">
        <f t="shared" si="289"/>
        <v>08</v>
      </c>
      <c r="C4622" s="3">
        <f t="shared" si="290"/>
        <v>45870</v>
      </c>
      <c r="D4622">
        <v>202508</v>
      </c>
      <c r="E4622">
        <v>49897953</v>
      </c>
      <c r="F4622">
        <v>1516159</v>
      </c>
      <c r="G4622" s="1">
        <f t="shared" si="291"/>
        <v>3.0385194358574188E-2</v>
      </c>
      <c r="H4622" t="s">
        <v>194</v>
      </c>
      <c r="I4622">
        <v>711</v>
      </c>
      <c r="J4622" t="s">
        <v>200</v>
      </c>
    </row>
    <row r="4623" spans="1:10" x14ac:dyDescent="0.25">
      <c r="A4623" t="str">
        <f t="shared" si="288"/>
        <v>2025</v>
      </c>
      <c r="B4623" t="str">
        <f t="shared" si="289"/>
        <v>08</v>
      </c>
      <c r="C4623" s="3">
        <f t="shared" si="290"/>
        <v>45870</v>
      </c>
      <c r="D4623">
        <v>202508</v>
      </c>
      <c r="E4623">
        <v>3177873</v>
      </c>
      <c r="F4623">
        <v>75233</v>
      </c>
      <c r="G4623" s="1">
        <f t="shared" si="291"/>
        <v>2.3674010887156285E-2</v>
      </c>
      <c r="H4623" t="s">
        <v>194</v>
      </c>
      <c r="I4623">
        <v>712</v>
      </c>
      <c r="J4623" t="s">
        <v>201</v>
      </c>
    </row>
    <row r="4624" spans="1:10" x14ac:dyDescent="0.25">
      <c r="A4624" t="str">
        <f t="shared" si="288"/>
        <v>2025</v>
      </c>
      <c r="B4624" t="str">
        <f t="shared" si="289"/>
        <v>08</v>
      </c>
      <c r="C4624" s="3">
        <f t="shared" si="290"/>
        <v>45870</v>
      </c>
      <c r="D4624">
        <v>202508</v>
      </c>
      <c r="E4624">
        <v>28065775</v>
      </c>
      <c r="F4624">
        <v>78573</v>
      </c>
      <c r="G4624" s="1">
        <f t="shared" si="291"/>
        <v>2.799602006358278E-3</v>
      </c>
      <c r="H4624" t="s">
        <v>194</v>
      </c>
      <c r="I4624">
        <v>721</v>
      </c>
      <c r="J4624" t="s">
        <v>202</v>
      </c>
    </row>
    <row r="4625" spans="1:10" x14ac:dyDescent="0.25">
      <c r="A4625" t="str">
        <f t="shared" si="288"/>
        <v>2025</v>
      </c>
      <c r="B4625" t="str">
        <f t="shared" si="289"/>
        <v>08</v>
      </c>
      <c r="C4625" s="3">
        <f t="shared" si="290"/>
        <v>45870</v>
      </c>
      <c r="D4625">
        <v>202508</v>
      </c>
      <c r="E4625">
        <v>7876542</v>
      </c>
      <c r="F4625">
        <v>2869</v>
      </c>
      <c r="G4625" s="1">
        <f t="shared" si="291"/>
        <v>3.6424613745473583E-4</v>
      </c>
      <c r="H4625" t="s">
        <v>194</v>
      </c>
      <c r="I4625">
        <v>722</v>
      </c>
      <c r="J4625" t="s">
        <v>203</v>
      </c>
    </row>
    <row r="4626" spans="1:10" x14ac:dyDescent="0.25">
      <c r="A4626" t="str">
        <f t="shared" si="288"/>
        <v>2025</v>
      </c>
      <c r="B4626" t="str">
        <f t="shared" si="289"/>
        <v>08</v>
      </c>
      <c r="C4626" s="3">
        <f t="shared" si="290"/>
        <v>45870</v>
      </c>
      <c r="D4626">
        <v>202508</v>
      </c>
      <c r="E4626">
        <v>15381457</v>
      </c>
      <c r="F4626">
        <v>539565</v>
      </c>
      <c r="G4626" s="1">
        <f t="shared" si="291"/>
        <v>3.5078926528221609E-2</v>
      </c>
      <c r="H4626" t="s">
        <v>194</v>
      </c>
      <c r="I4626">
        <v>731</v>
      </c>
      <c r="J4626" t="s">
        <v>204</v>
      </c>
    </row>
    <row r="4627" spans="1:10" x14ac:dyDescent="0.25">
      <c r="A4627" t="str">
        <f t="shared" si="288"/>
        <v>2025</v>
      </c>
      <c r="B4627" t="str">
        <f t="shared" si="289"/>
        <v>08</v>
      </c>
      <c r="C4627" s="3">
        <f t="shared" si="290"/>
        <v>45870</v>
      </c>
      <c r="D4627">
        <v>202508</v>
      </c>
      <c r="E4627">
        <v>8696801</v>
      </c>
      <c r="F4627">
        <v>2710</v>
      </c>
      <c r="G4627" s="1">
        <f t="shared" si="291"/>
        <v>3.1160883179918688E-4</v>
      </c>
      <c r="H4627" t="s">
        <v>194</v>
      </c>
      <c r="I4627">
        <v>732</v>
      </c>
      <c r="J4627" t="s">
        <v>205</v>
      </c>
    </row>
    <row r="4628" spans="1:10" x14ac:dyDescent="0.25">
      <c r="A4628" t="str">
        <f t="shared" si="288"/>
        <v>2025</v>
      </c>
      <c r="B4628" t="str">
        <f t="shared" si="289"/>
        <v>08</v>
      </c>
      <c r="C4628" s="3">
        <f t="shared" si="290"/>
        <v>45870</v>
      </c>
      <c r="D4628">
        <v>202508</v>
      </c>
      <c r="E4628">
        <v>4437414</v>
      </c>
      <c r="F4628">
        <v>291559</v>
      </c>
      <c r="G4628" s="1">
        <f t="shared" si="291"/>
        <v>6.5704709995506386E-2</v>
      </c>
      <c r="H4628" t="s">
        <v>194</v>
      </c>
      <c r="I4628">
        <v>741</v>
      </c>
      <c r="J4628" t="s">
        <v>206</v>
      </c>
    </row>
    <row r="4629" spans="1:10" x14ac:dyDescent="0.25">
      <c r="A4629" t="str">
        <f t="shared" si="288"/>
        <v>2025</v>
      </c>
      <c r="B4629" t="str">
        <f t="shared" si="289"/>
        <v>08</v>
      </c>
      <c r="C4629" s="3">
        <f t="shared" si="290"/>
        <v>45870</v>
      </c>
      <c r="D4629">
        <v>202508</v>
      </c>
      <c r="E4629">
        <v>1102887</v>
      </c>
      <c r="F4629">
        <v>45428</v>
      </c>
      <c r="G4629" s="1">
        <f t="shared" si="291"/>
        <v>4.119007658989543E-2</v>
      </c>
      <c r="H4629" t="s">
        <v>194</v>
      </c>
      <c r="I4629">
        <v>742</v>
      </c>
      <c r="J4629" t="s">
        <v>207</v>
      </c>
    </row>
    <row r="4630" spans="1:10" x14ac:dyDescent="0.25">
      <c r="A4630" t="str">
        <f t="shared" si="288"/>
        <v>2025</v>
      </c>
      <c r="B4630" t="str">
        <f t="shared" si="289"/>
        <v>08</v>
      </c>
      <c r="C4630" s="3">
        <f t="shared" si="290"/>
        <v>45870</v>
      </c>
      <c r="D4630">
        <v>202508</v>
      </c>
      <c r="E4630">
        <v>16051163</v>
      </c>
      <c r="F4630">
        <v>588823</v>
      </c>
      <c r="G4630" s="1">
        <f t="shared" si="291"/>
        <v>3.6684133106118233E-2</v>
      </c>
      <c r="H4630" t="s">
        <v>194</v>
      </c>
      <c r="I4630">
        <v>749</v>
      </c>
      <c r="J4630" t="s">
        <v>208</v>
      </c>
    </row>
    <row r="4631" spans="1:10" x14ac:dyDescent="0.25">
      <c r="A4631" t="str">
        <f t="shared" si="288"/>
        <v>2025</v>
      </c>
      <c r="B4631" t="str">
        <f t="shared" si="289"/>
        <v>08</v>
      </c>
      <c r="C4631" s="3">
        <f t="shared" si="290"/>
        <v>45870</v>
      </c>
      <c r="D4631">
        <v>202508</v>
      </c>
      <c r="E4631">
        <v>16983294</v>
      </c>
      <c r="F4631">
        <v>974634</v>
      </c>
      <c r="G4631" s="1">
        <f t="shared" si="291"/>
        <v>5.7387807100318704E-2</v>
      </c>
      <c r="H4631" t="s">
        <v>194</v>
      </c>
      <c r="I4631">
        <v>750</v>
      </c>
      <c r="J4631" t="s">
        <v>209</v>
      </c>
    </row>
    <row r="4632" spans="1:10" x14ac:dyDescent="0.25">
      <c r="A4632" t="str">
        <f t="shared" si="288"/>
        <v>2025</v>
      </c>
      <c r="B4632" t="str">
        <f t="shared" si="289"/>
        <v>08</v>
      </c>
      <c r="C4632" s="3">
        <f t="shared" si="290"/>
        <v>45870</v>
      </c>
      <c r="D4632">
        <v>202508</v>
      </c>
      <c r="E4632">
        <v>179213264</v>
      </c>
      <c r="F4632">
        <v>2436037</v>
      </c>
      <c r="G4632" s="1">
        <f t="shared" si="291"/>
        <v>1.359295035215697E-2</v>
      </c>
      <c r="H4632" t="s">
        <v>194</v>
      </c>
      <c r="I4632">
        <v>771</v>
      </c>
      <c r="J4632" t="s">
        <v>210</v>
      </c>
    </row>
    <row r="4633" spans="1:10" x14ac:dyDescent="0.25">
      <c r="A4633" t="str">
        <f t="shared" si="288"/>
        <v>2025</v>
      </c>
      <c r="B4633" t="str">
        <f t="shared" si="289"/>
        <v>08</v>
      </c>
      <c r="C4633" s="3">
        <f t="shared" si="290"/>
        <v>45870</v>
      </c>
      <c r="D4633">
        <v>202508</v>
      </c>
      <c r="E4633">
        <v>361937</v>
      </c>
      <c r="F4633">
        <v>5376</v>
      </c>
      <c r="G4633" s="1">
        <f t="shared" si="291"/>
        <v>1.4853413715646645E-2</v>
      </c>
      <c r="H4633" t="s">
        <v>194</v>
      </c>
      <c r="I4633">
        <v>772</v>
      </c>
      <c r="J4633" t="s">
        <v>211</v>
      </c>
    </row>
    <row r="4634" spans="1:10" x14ac:dyDescent="0.25">
      <c r="A4634" t="str">
        <f t="shared" si="288"/>
        <v>2025</v>
      </c>
      <c r="B4634" t="str">
        <f t="shared" si="289"/>
        <v>08</v>
      </c>
      <c r="C4634" s="3">
        <f t="shared" si="290"/>
        <v>45870</v>
      </c>
      <c r="D4634">
        <v>202508</v>
      </c>
      <c r="E4634">
        <v>25062064</v>
      </c>
      <c r="F4634">
        <v>393548</v>
      </c>
      <c r="G4634" s="1">
        <f t="shared" si="291"/>
        <v>1.5702936517918077E-2</v>
      </c>
      <c r="H4634" t="s">
        <v>194</v>
      </c>
      <c r="I4634">
        <v>773</v>
      </c>
      <c r="J4634" t="s">
        <v>212</v>
      </c>
    </row>
    <row r="4635" spans="1:10" x14ac:dyDescent="0.25">
      <c r="A4635" t="str">
        <f t="shared" si="288"/>
        <v>2025</v>
      </c>
      <c r="B4635" t="str">
        <f t="shared" si="289"/>
        <v>08</v>
      </c>
      <c r="C4635" s="3">
        <f t="shared" si="290"/>
        <v>45870</v>
      </c>
      <c r="D4635">
        <v>202508</v>
      </c>
      <c r="E4635">
        <v>1147623</v>
      </c>
      <c r="F4635">
        <v>28019</v>
      </c>
      <c r="G4635" s="1">
        <f t="shared" si="291"/>
        <v>2.441481218135224E-2</v>
      </c>
      <c r="H4635" t="s">
        <v>194</v>
      </c>
      <c r="I4635">
        <v>774</v>
      </c>
      <c r="J4635" t="s">
        <v>213</v>
      </c>
    </row>
    <row r="4636" spans="1:10" x14ac:dyDescent="0.25">
      <c r="A4636" t="str">
        <f t="shared" si="288"/>
        <v>2025</v>
      </c>
      <c r="B4636" t="str">
        <f t="shared" si="289"/>
        <v>08</v>
      </c>
      <c r="C4636" s="3">
        <f t="shared" si="290"/>
        <v>45870</v>
      </c>
      <c r="D4636">
        <v>202508</v>
      </c>
      <c r="E4636">
        <v>1964705</v>
      </c>
      <c r="F4636">
        <v>89601</v>
      </c>
      <c r="G4636" s="1">
        <f t="shared" si="291"/>
        <v>4.5605319882628691E-2</v>
      </c>
      <c r="H4636" t="s">
        <v>194</v>
      </c>
      <c r="I4636">
        <v>780</v>
      </c>
      <c r="J4636" t="s">
        <v>214</v>
      </c>
    </row>
    <row r="4637" spans="1:10" x14ac:dyDescent="0.25">
      <c r="A4637" t="str">
        <f t="shared" si="288"/>
        <v>2025</v>
      </c>
      <c r="B4637" t="str">
        <f t="shared" si="289"/>
        <v>08</v>
      </c>
      <c r="C4637" s="3">
        <f t="shared" si="290"/>
        <v>45870</v>
      </c>
      <c r="D4637">
        <v>202508</v>
      </c>
      <c r="E4637">
        <v>87560244</v>
      </c>
      <c r="F4637">
        <v>1946794</v>
      </c>
      <c r="G4637" s="1">
        <f t="shared" si="291"/>
        <v>2.2233766274109515E-2</v>
      </c>
      <c r="H4637" t="s">
        <v>194</v>
      </c>
      <c r="I4637">
        <v>791</v>
      </c>
      <c r="J4637" t="s">
        <v>215</v>
      </c>
    </row>
    <row r="4638" spans="1:10" x14ac:dyDescent="0.25">
      <c r="A4638" t="str">
        <f t="shared" si="288"/>
        <v>2025</v>
      </c>
      <c r="B4638" t="str">
        <f t="shared" si="289"/>
        <v>08</v>
      </c>
      <c r="C4638" s="3">
        <f t="shared" si="290"/>
        <v>45870</v>
      </c>
      <c r="D4638">
        <v>202508</v>
      </c>
      <c r="E4638">
        <v>26255107</v>
      </c>
      <c r="F4638">
        <v>686184</v>
      </c>
      <c r="G4638" s="1">
        <f t="shared" si="291"/>
        <v>2.6135258180437049E-2</v>
      </c>
      <c r="H4638" t="s">
        <v>194</v>
      </c>
      <c r="I4638">
        <v>801</v>
      </c>
      <c r="J4638" t="s">
        <v>216</v>
      </c>
    </row>
    <row r="4639" spans="1:10" x14ac:dyDescent="0.25">
      <c r="A4639" t="str">
        <f t="shared" si="288"/>
        <v>2025</v>
      </c>
      <c r="B4639" t="str">
        <f t="shared" si="289"/>
        <v>08</v>
      </c>
      <c r="C4639" s="3">
        <f t="shared" si="290"/>
        <v>45870</v>
      </c>
      <c r="D4639">
        <v>202508</v>
      </c>
      <c r="E4639">
        <v>595488</v>
      </c>
      <c r="F4639">
        <v>5657</v>
      </c>
      <c r="G4639" s="1">
        <f t="shared" si="291"/>
        <v>9.4997716158847865E-3</v>
      </c>
      <c r="H4639" t="s">
        <v>194</v>
      </c>
      <c r="I4639">
        <v>811</v>
      </c>
      <c r="J4639" t="s">
        <v>217</v>
      </c>
    </row>
    <row r="4640" spans="1:10" x14ac:dyDescent="0.25">
      <c r="A4640" t="str">
        <f t="shared" si="288"/>
        <v>2025</v>
      </c>
      <c r="B4640" t="str">
        <f t="shared" si="289"/>
        <v>08</v>
      </c>
      <c r="C4640" s="3">
        <f t="shared" si="290"/>
        <v>45870</v>
      </c>
      <c r="D4640">
        <v>202508</v>
      </c>
      <c r="E4640">
        <v>25729304</v>
      </c>
      <c r="F4640">
        <v>757263</v>
      </c>
      <c r="G4640" s="1">
        <f t="shared" si="291"/>
        <v>2.943192711314694E-2</v>
      </c>
      <c r="H4640" t="s">
        <v>194</v>
      </c>
      <c r="I4640">
        <v>812</v>
      </c>
      <c r="J4640" t="s">
        <v>218</v>
      </c>
    </row>
    <row r="4641" spans="1:10" x14ac:dyDescent="0.25">
      <c r="A4641" t="str">
        <f t="shared" si="288"/>
        <v>2025</v>
      </c>
      <c r="B4641" t="str">
        <f t="shared" si="289"/>
        <v>08</v>
      </c>
      <c r="C4641" s="3">
        <f t="shared" si="290"/>
        <v>45870</v>
      </c>
      <c r="D4641">
        <v>202508</v>
      </c>
      <c r="E4641">
        <v>4457864</v>
      </c>
      <c r="F4641">
        <v>187210</v>
      </c>
      <c r="G4641" s="1">
        <f t="shared" si="291"/>
        <v>4.1995448941466139E-2</v>
      </c>
      <c r="H4641" t="s">
        <v>194</v>
      </c>
      <c r="I4641">
        <v>813</v>
      </c>
      <c r="J4641" t="s">
        <v>219</v>
      </c>
    </row>
    <row r="4642" spans="1:10" x14ac:dyDescent="0.25">
      <c r="A4642" t="str">
        <f t="shared" si="288"/>
        <v>2025</v>
      </c>
      <c r="B4642" t="str">
        <f t="shared" si="289"/>
        <v>08</v>
      </c>
      <c r="C4642" s="3">
        <f t="shared" si="290"/>
        <v>45870</v>
      </c>
      <c r="D4642">
        <v>202508</v>
      </c>
      <c r="E4642">
        <v>6108611</v>
      </c>
      <c r="F4642">
        <v>466353</v>
      </c>
      <c r="G4642" s="1">
        <f t="shared" si="291"/>
        <v>7.6343541927944014E-2</v>
      </c>
      <c r="H4642" t="s">
        <v>194</v>
      </c>
      <c r="I4642">
        <v>821</v>
      </c>
      <c r="J4642" t="s">
        <v>220</v>
      </c>
    </row>
    <row r="4643" spans="1:10" x14ac:dyDescent="0.25">
      <c r="A4643" t="str">
        <f t="shared" si="288"/>
        <v>2025</v>
      </c>
      <c r="B4643" t="str">
        <f t="shared" si="289"/>
        <v>08</v>
      </c>
      <c r="C4643" s="3">
        <f t="shared" si="290"/>
        <v>45870</v>
      </c>
      <c r="D4643">
        <v>202508</v>
      </c>
      <c r="E4643">
        <v>1056665</v>
      </c>
      <c r="F4643">
        <v>142760</v>
      </c>
      <c r="G4643" s="1">
        <f t="shared" si="291"/>
        <v>0.13510431404465936</v>
      </c>
      <c r="H4643" t="s">
        <v>194</v>
      </c>
      <c r="I4643">
        <v>822</v>
      </c>
      <c r="J4643" t="s">
        <v>221</v>
      </c>
    </row>
    <row r="4644" spans="1:10" x14ac:dyDescent="0.25">
      <c r="A4644" t="str">
        <f t="shared" si="288"/>
        <v>2025</v>
      </c>
      <c r="B4644" t="str">
        <f t="shared" si="289"/>
        <v>08</v>
      </c>
      <c r="C4644" s="3">
        <f t="shared" si="290"/>
        <v>45870</v>
      </c>
      <c r="D4644">
        <v>202508</v>
      </c>
      <c r="E4644">
        <v>2004241</v>
      </c>
      <c r="F4644">
        <v>16194</v>
      </c>
      <c r="G4644" s="1">
        <f t="shared" si="291"/>
        <v>8.0798666427839769E-3</v>
      </c>
      <c r="H4644" t="s">
        <v>194</v>
      </c>
      <c r="I4644">
        <v>823</v>
      </c>
      <c r="J4644" t="s">
        <v>222</v>
      </c>
    </row>
    <row r="4645" spans="1:10" x14ac:dyDescent="0.25">
      <c r="A4645" t="str">
        <f t="shared" si="288"/>
        <v>2025</v>
      </c>
      <c r="B4645" t="str">
        <f t="shared" si="289"/>
        <v>08</v>
      </c>
      <c r="C4645" s="3">
        <f t="shared" si="290"/>
        <v>45870</v>
      </c>
      <c r="D4645">
        <v>202508</v>
      </c>
      <c r="E4645">
        <v>700339855</v>
      </c>
      <c r="F4645">
        <v>10945515</v>
      </c>
      <c r="G4645" s="1">
        <f t="shared" si="291"/>
        <v>1.5628862075827456E-2</v>
      </c>
      <c r="H4645" t="s">
        <v>194</v>
      </c>
      <c r="I4645">
        <v>829</v>
      </c>
      <c r="J4645" t="s">
        <v>223</v>
      </c>
    </row>
    <row r="4646" spans="1:10" x14ac:dyDescent="0.25">
      <c r="A4646" t="str">
        <f t="shared" si="288"/>
        <v>2025</v>
      </c>
      <c r="B4646" t="str">
        <f t="shared" si="289"/>
        <v>08</v>
      </c>
      <c r="C4646" s="3">
        <f t="shared" si="290"/>
        <v>45870</v>
      </c>
      <c r="D4646">
        <v>202508</v>
      </c>
      <c r="E4646">
        <v>1563726357</v>
      </c>
      <c r="F4646">
        <v>715141</v>
      </c>
      <c r="G4646" s="1">
        <f t="shared" si="291"/>
        <v>4.5733129508157289E-4</v>
      </c>
      <c r="H4646" t="s">
        <v>224</v>
      </c>
      <c r="I4646">
        <v>841</v>
      </c>
      <c r="J4646" t="s">
        <v>225</v>
      </c>
    </row>
    <row r="4647" spans="1:10" x14ac:dyDescent="0.25">
      <c r="A4647" t="str">
        <f t="shared" si="288"/>
        <v>2025</v>
      </c>
      <c r="B4647" t="str">
        <f t="shared" si="289"/>
        <v>08</v>
      </c>
      <c r="C4647" s="3">
        <f t="shared" si="290"/>
        <v>45870</v>
      </c>
      <c r="D4647">
        <v>202508</v>
      </c>
      <c r="E4647">
        <v>5077963</v>
      </c>
      <c r="F4647">
        <v>293825</v>
      </c>
      <c r="G4647" s="1">
        <f t="shared" si="291"/>
        <v>5.7862768988273444E-2</v>
      </c>
      <c r="H4647" t="s">
        <v>224</v>
      </c>
      <c r="I4647">
        <v>842</v>
      </c>
      <c r="J4647" t="s">
        <v>226</v>
      </c>
    </row>
    <row r="4648" spans="1:10" x14ac:dyDescent="0.25">
      <c r="A4648" t="str">
        <f t="shared" si="288"/>
        <v>2025</v>
      </c>
      <c r="B4648" t="str">
        <f t="shared" si="289"/>
        <v>08</v>
      </c>
      <c r="C4648" s="3">
        <f t="shared" si="290"/>
        <v>45870</v>
      </c>
      <c r="D4648">
        <v>202508</v>
      </c>
      <c r="E4648">
        <v>6548906</v>
      </c>
      <c r="F4648">
        <v>445632</v>
      </c>
      <c r="G4648" s="1">
        <f t="shared" si="291"/>
        <v>6.8046785218783101E-2</v>
      </c>
      <c r="H4648" t="s">
        <v>224</v>
      </c>
      <c r="I4648">
        <v>843</v>
      </c>
      <c r="J4648" t="s">
        <v>227</v>
      </c>
    </row>
    <row r="4649" spans="1:10" x14ac:dyDescent="0.25">
      <c r="A4649" t="str">
        <f t="shared" si="288"/>
        <v>2025</v>
      </c>
      <c r="B4649" t="str">
        <f t="shared" si="289"/>
        <v>08</v>
      </c>
      <c r="C4649" s="3">
        <f t="shared" si="290"/>
        <v>45870</v>
      </c>
      <c r="D4649">
        <v>202508</v>
      </c>
      <c r="E4649">
        <v>21174186</v>
      </c>
      <c r="F4649">
        <v>288400</v>
      </c>
      <c r="G4649" s="1">
        <f t="shared" si="291"/>
        <v>1.362035829854333E-2</v>
      </c>
      <c r="H4649" t="s">
        <v>228</v>
      </c>
      <c r="I4649">
        <v>851</v>
      </c>
      <c r="J4649" t="s">
        <v>229</v>
      </c>
    </row>
    <row r="4650" spans="1:10" x14ac:dyDescent="0.25">
      <c r="A4650" t="str">
        <f t="shared" si="288"/>
        <v>2025</v>
      </c>
      <c r="B4650" t="str">
        <f t="shared" si="289"/>
        <v>08</v>
      </c>
      <c r="C4650" s="3">
        <f t="shared" si="290"/>
        <v>45870</v>
      </c>
      <c r="D4650">
        <v>202508</v>
      </c>
      <c r="E4650">
        <v>4888791</v>
      </c>
      <c r="F4650">
        <v>159451</v>
      </c>
      <c r="G4650" s="1">
        <f t="shared" si="291"/>
        <v>3.261563032659813E-2</v>
      </c>
      <c r="H4650" t="s">
        <v>228</v>
      </c>
      <c r="I4650">
        <v>852</v>
      </c>
      <c r="J4650" t="s">
        <v>230</v>
      </c>
    </row>
    <row r="4651" spans="1:10" x14ac:dyDescent="0.25">
      <c r="A4651" t="str">
        <f t="shared" si="288"/>
        <v>2025</v>
      </c>
      <c r="B4651" t="str">
        <f t="shared" si="289"/>
        <v>08</v>
      </c>
      <c r="C4651" s="3">
        <f t="shared" si="290"/>
        <v>45870</v>
      </c>
      <c r="D4651">
        <v>202508</v>
      </c>
      <c r="E4651">
        <v>31514570</v>
      </c>
      <c r="F4651">
        <v>39578</v>
      </c>
      <c r="G4651" s="1">
        <f t="shared" si="291"/>
        <v>1.2558635577131466E-3</v>
      </c>
      <c r="H4651" t="s">
        <v>228</v>
      </c>
      <c r="I4651">
        <v>853</v>
      </c>
      <c r="J4651" t="s">
        <v>231</v>
      </c>
    </row>
    <row r="4652" spans="1:10" x14ac:dyDescent="0.25">
      <c r="A4652" t="str">
        <f t="shared" si="288"/>
        <v>2025</v>
      </c>
      <c r="B4652" t="str">
        <f t="shared" si="289"/>
        <v>08</v>
      </c>
      <c r="C4652" s="3">
        <f t="shared" si="290"/>
        <v>45870</v>
      </c>
      <c r="D4652">
        <v>202508</v>
      </c>
      <c r="E4652">
        <v>104737209</v>
      </c>
      <c r="F4652">
        <v>2052301</v>
      </c>
      <c r="G4652" s="1">
        <f t="shared" si="291"/>
        <v>1.9594765027584417E-2</v>
      </c>
      <c r="H4652" t="s">
        <v>228</v>
      </c>
      <c r="I4652">
        <v>854</v>
      </c>
      <c r="J4652" t="s">
        <v>232</v>
      </c>
    </row>
    <row r="4653" spans="1:10" x14ac:dyDescent="0.25">
      <c r="A4653" t="str">
        <f t="shared" si="288"/>
        <v>2025</v>
      </c>
      <c r="B4653" t="str">
        <f t="shared" si="289"/>
        <v>08</v>
      </c>
      <c r="C4653" s="3">
        <f t="shared" si="290"/>
        <v>45870</v>
      </c>
      <c r="D4653">
        <v>202508</v>
      </c>
      <c r="E4653">
        <v>3360584</v>
      </c>
      <c r="F4653">
        <v>162974</v>
      </c>
      <c r="G4653" s="1">
        <f t="shared" si="291"/>
        <v>4.8495737645599696E-2</v>
      </c>
      <c r="H4653" t="s">
        <v>228</v>
      </c>
      <c r="I4653">
        <v>855</v>
      </c>
      <c r="J4653" t="s">
        <v>233</v>
      </c>
    </row>
    <row r="4654" spans="1:10" x14ac:dyDescent="0.25">
      <c r="A4654" t="str">
        <f t="shared" si="288"/>
        <v>2025</v>
      </c>
      <c r="B4654" t="str">
        <f t="shared" si="289"/>
        <v>08</v>
      </c>
      <c r="C4654" s="3">
        <f t="shared" si="290"/>
        <v>45870</v>
      </c>
      <c r="D4654">
        <v>202508</v>
      </c>
      <c r="E4654">
        <v>348295023</v>
      </c>
      <c r="F4654">
        <v>4225486</v>
      </c>
      <c r="G4654" s="1">
        <f t="shared" si="291"/>
        <v>1.2131916108373447E-2</v>
      </c>
      <c r="H4654" t="s">
        <v>234</v>
      </c>
      <c r="I4654">
        <v>861</v>
      </c>
      <c r="J4654" t="s">
        <v>235</v>
      </c>
    </row>
    <row r="4655" spans="1:10" x14ac:dyDescent="0.25">
      <c r="A4655" t="str">
        <f t="shared" si="288"/>
        <v>2025</v>
      </c>
      <c r="B4655" t="str">
        <f t="shared" si="289"/>
        <v>08</v>
      </c>
      <c r="C4655" s="3">
        <f t="shared" si="290"/>
        <v>45870</v>
      </c>
      <c r="D4655">
        <v>202508</v>
      </c>
      <c r="E4655">
        <v>21476947</v>
      </c>
      <c r="F4655">
        <v>210622</v>
      </c>
      <c r="G4655" s="1">
        <f t="shared" si="291"/>
        <v>9.806887356941376E-3</v>
      </c>
      <c r="H4655" t="s">
        <v>234</v>
      </c>
      <c r="I4655">
        <v>862</v>
      </c>
      <c r="J4655" t="s">
        <v>236</v>
      </c>
    </row>
    <row r="4656" spans="1:10" x14ac:dyDescent="0.25">
      <c r="A4656" t="str">
        <f t="shared" si="288"/>
        <v>2025</v>
      </c>
      <c r="B4656" t="str">
        <f t="shared" si="289"/>
        <v>08</v>
      </c>
      <c r="C4656" s="3">
        <f t="shared" si="290"/>
        <v>45870</v>
      </c>
      <c r="D4656">
        <v>202508</v>
      </c>
      <c r="E4656">
        <v>26669393</v>
      </c>
      <c r="F4656">
        <v>300248</v>
      </c>
      <c r="G4656" s="1">
        <f t="shared" si="291"/>
        <v>1.1258148994992124E-2</v>
      </c>
      <c r="H4656" t="s">
        <v>234</v>
      </c>
      <c r="I4656">
        <v>863</v>
      </c>
      <c r="J4656" t="s">
        <v>237</v>
      </c>
    </row>
    <row r="4657" spans="1:10" x14ac:dyDescent="0.25">
      <c r="A4657" t="str">
        <f t="shared" si="288"/>
        <v>2025</v>
      </c>
      <c r="B4657" t="str">
        <f t="shared" si="289"/>
        <v>08</v>
      </c>
      <c r="C4657" s="3">
        <f t="shared" si="290"/>
        <v>45870</v>
      </c>
      <c r="D4657">
        <v>202508</v>
      </c>
      <c r="E4657">
        <v>7075773</v>
      </c>
      <c r="F4657">
        <v>86768</v>
      </c>
      <c r="G4657" s="1">
        <f t="shared" si="291"/>
        <v>1.2262688472340761E-2</v>
      </c>
      <c r="H4657" t="s">
        <v>234</v>
      </c>
      <c r="I4657">
        <v>864</v>
      </c>
      <c r="J4657" t="s">
        <v>238</v>
      </c>
    </row>
    <row r="4658" spans="1:10" x14ac:dyDescent="0.25">
      <c r="A4658" t="str">
        <f t="shared" si="288"/>
        <v>2025</v>
      </c>
      <c r="B4658" t="str">
        <f t="shared" si="289"/>
        <v>08</v>
      </c>
      <c r="C4658" s="3">
        <f t="shared" si="290"/>
        <v>45870</v>
      </c>
      <c r="D4658">
        <v>202508</v>
      </c>
      <c r="E4658">
        <v>309932691</v>
      </c>
      <c r="F4658">
        <v>5008354</v>
      </c>
      <c r="G4658" s="1">
        <f t="shared" si="291"/>
        <v>1.6159489287304641E-2</v>
      </c>
      <c r="H4658" t="s">
        <v>234</v>
      </c>
      <c r="I4658">
        <v>869</v>
      </c>
      <c r="J4658" t="s">
        <v>239</v>
      </c>
    </row>
    <row r="4659" spans="1:10" x14ac:dyDescent="0.25">
      <c r="A4659" t="str">
        <f t="shared" si="288"/>
        <v>2025</v>
      </c>
      <c r="B4659" t="str">
        <f t="shared" si="289"/>
        <v>08</v>
      </c>
      <c r="C4659" s="3">
        <f t="shared" si="290"/>
        <v>45870</v>
      </c>
      <c r="D4659">
        <v>202508</v>
      </c>
      <c r="E4659">
        <v>10936981</v>
      </c>
      <c r="F4659">
        <v>124831</v>
      </c>
      <c r="G4659" s="1">
        <f t="shared" si="291"/>
        <v>1.1413661594547892E-2</v>
      </c>
      <c r="H4659" t="s">
        <v>234</v>
      </c>
      <c r="I4659">
        <v>870</v>
      </c>
      <c r="J4659" t="s">
        <v>240</v>
      </c>
    </row>
    <row r="4660" spans="1:10" x14ac:dyDescent="0.25">
      <c r="A4660" t="str">
        <f t="shared" si="288"/>
        <v>2025</v>
      </c>
      <c r="B4660" t="str">
        <f t="shared" si="289"/>
        <v>08</v>
      </c>
      <c r="C4660" s="3">
        <f t="shared" si="290"/>
        <v>45870</v>
      </c>
      <c r="D4660">
        <v>202508</v>
      </c>
      <c r="E4660">
        <v>1695835</v>
      </c>
      <c r="F4660">
        <v>157937</v>
      </c>
      <c r="G4660" s="1">
        <f t="shared" si="291"/>
        <v>9.3132291761875416E-2</v>
      </c>
      <c r="H4660" t="s">
        <v>234</v>
      </c>
      <c r="I4660">
        <v>880</v>
      </c>
      <c r="J4660" t="s">
        <v>241</v>
      </c>
    </row>
    <row r="4661" spans="1:10" x14ac:dyDescent="0.25">
      <c r="A4661" t="str">
        <f t="shared" si="288"/>
        <v>2025</v>
      </c>
      <c r="B4661" t="str">
        <f t="shared" si="289"/>
        <v>08</v>
      </c>
      <c r="C4661" s="3">
        <f t="shared" si="290"/>
        <v>45870</v>
      </c>
      <c r="D4661">
        <v>202508</v>
      </c>
      <c r="E4661">
        <v>28905020</v>
      </c>
      <c r="F4661">
        <v>1466821</v>
      </c>
      <c r="G4661" s="1">
        <f t="shared" si="291"/>
        <v>5.0746237158804941E-2</v>
      </c>
      <c r="H4661" t="s">
        <v>234</v>
      </c>
      <c r="I4661">
        <v>900</v>
      </c>
      <c r="J4661" t="s">
        <v>242</v>
      </c>
    </row>
    <row r="4662" spans="1:10" x14ac:dyDescent="0.25">
      <c r="A4662" t="str">
        <f t="shared" si="288"/>
        <v>2025</v>
      </c>
      <c r="B4662" t="str">
        <f t="shared" si="289"/>
        <v>08</v>
      </c>
      <c r="C4662" s="3">
        <f t="shared" si="290"/>
        <v>45870</v>
      </c>
      <c r="D4662">
        <v>202508</v>
      </c>
      <c r="E4662">
        <v>22328861</v>
      </c>
      <c r="F4662">
        <v>60354</v>
      </c>
      <c r="G4662" s="1">
        <f t="shared" si="291"/>
        <v>2.702959188110849E-3</v>
      </c>
      <c r="H4662" t="s">
        <v>234</v>
      </c>
      <c r="I4662">
        <v>910</v>
      </c>
      <c r="J4662" t="s">
        <v>243</v>
      </c>
    </row>
    <row r="4663" spans="1:10" x14ac:dyDescent="0.25">
      <c r="A4663" t="str">
        <f t="shared" si="288"/>
        <v>2025</v>
      </c>
      <c r="B4663" t="str">
        <f t="shared" si="289"/>
        <v>08</v>
      </c>
      <c r="C4663" s="3">
        <f t="shared" si="290"/>
        <v>45870</v>
      </c>
      <c r="D4663">
        <v>202508</v>
      </c>
      <c r="E4663">
        <v>10575115</v>
      </c>
      <c r="F4663">
        <v>121688</v>
      </c>
      <c r="G4663" s="1">
        <f t="shared" si="291"/>
        <v>1.1507014344524858E-2</v>
      </c>
      <c r="H4663" t="s">
        <v>234</v>
      </c>
      <c r="I4663">
        <v>920</v>
      </c>
      <c r="J4663" t="s">
        <v>244</v>
      </c>
    </row>
    <row r="4664" spans="1:10" x14ac:dyDescent="0.25">
      <c r="A4664" t="str">
        <f t="shared" si="288"/>
        <v>2025</v>
      </c>
      <c r="B4664" t="str">
        <f t="shared" si="289"/>
        <v>08</v>
      </c>
      <c r="C4664" s="3">
        <f t="shared" si="290"/>
        <v>45870</v>
      </c>
      <c r="D4664">
        <v>202508</v>
      </c>
      <c r="E4664">
        <v>94453380</v>
      </c>
      <c r="F4664">
        <v>1410198</v>
      </c>
      <c r="G4664" s="1">
        <f t="shared" si="291"/>
        <v>1.4930095672595305E-2</v>
      </c>
      <c r="H4664" t="s">
        <v>234</v>
      </c>
      <c r="I4664">
        <v>931</v>
      </c>
      <c r="J4664" t="s">
        <v>245</v>
      </c>
    </row>
    <row r="4665" spans="1:10" x14ac:dyDescent="0.25">
      <c r="A4665" t="str">
        <f t="shared" si="288"/>
        <v>2025</v>
      </c>
      <c r="B4665" t="str">
        <f t="shared" si="289"/>
        <v>08</v>
      </c>
      <c r="C4665" s="3">
        <f t="shared" si="290"/>
        <v>45870</v>
      </c>
      <c r="D4665">
        <v>202508</v>
      </c>
      <c r="E4665">
        <v>15582995</v>
      </c>
      <c r="F4665">
        <v>327108</v>
      </c>
      <c r="G4665" s="1">
        <f t="shared" si="291"/>
        <v>2.0991343448419256E-2</v>
      </c>
      <c r="H4665" t="s">
        <v>234</v>
      </c>
      <c r="I4665">
        <v>939</v>
      </c>
      <c r="J4665" t="s">
        <v>246</v>
      </c>
    </row>
    <row r="4666" spans="1:10" x14ac:dyDescent="0.25">
      <c r="A4666" t="str">
        <f t="shared" si="288"/>
        <v>2025</v>
      </c>
      <c r="B4666" t="str">
        <f t="shared" si="289"/>
        <v>08</v>
      </c>
      <c r="C4666" s="3">
        <f t="shared" si="290"/>
        <v>45870</v>
      </c>
      <c r="D4666">
        <v>202508</v>
      </c>
      <c r="E4666">
        <v>12614900</v>
      </c>
      <c r="F4666">
        <v>226548</v>
      </c>
      <c r="G4666" s="1">
        <f t="shared" si="291"/>
        <v>1.7958763050043996E-2</v>
      </c>
      <c r="H4666" t="s">
        <v>234</v>
      </c>
      <c r="I4666">
        <v>941</v>
      </c>
      <c r="J4666" t="s">
        <v>247</v>
      </c>
    </row>
    <row r="4667" spans="1:10" x14ac:dyDescent="0.25">
      <c r="A4667" t="str">
        <f t="shared" si="288"/>
        <v>2025</v>
      </c>
      <c r="B4667" t="str">
        <f t="shared" si="289"/>
        <v>08</v>
      </c>
      <c r="C4667" s="3">
        <f t="shared" si="290"/>
        <v>45870</v>
      </c>
      <c r="D4667">
        <v>202508</v>
      </c>
      <c r="E4667">
        <v>6642578</v>
      </c>
      <c r="F4667">
        <v>79813</v>
      </c>
      <c r="G4667" s="1">
        <f t="shared" si="291"/>
        <v>1.2015365118783702E-2</v>
      </c>
      <c r="H4667" t="s">
        <v>234</v>
      </c>
      <c r="I4667">
        <v>942</v>
      </c>
      <c r="J4667" t="s">
        <v>248</v>
      </c>
    </row>
    <row r="4668" spans="1:10" x14ac:dyDescent="0.25">
      <c r="A4668" t="str">
        <f t="shared" si="288"/>
        <v>2025</v>
      </c>
      <c r="B4668" t="str">
        <f t="shared" si="289"/>
        <v>08</v>
      </c>
      <c r="C4668" s="3">
        <f t="shared" si="290"/>
        <v>45870</v>
      </c>
      <c r="D4668">
        <v>202508</v>
      </c>
      <c r="E4668">
        <v>126143051</v>
      </c>
      <c r="F4668">
        <v>868638</v>
      </c>
      <c r="G4668" s="1">
        <f t="shared" si="291"/>
        <v>6.8861343777074169E-3</v>
      </c>
      <c r="H4668" t="s">
        <v>234</v>
      </c>
      <c r="I4668">
        <v>949</v>
      </c>
      <c r="J4668" t="s">
        <v>249</v>
      </c>
    </row>
    <row r="4669" spans="1:10" x14ac:dyDescent="0.25">
      <c r="A4669" t="str">
        <f t="shared" si="288"/>
        <v>2025</v>
      </c>
      <c r="B4669" t="str">
        <f t="shared" si="289"/>
        <v>08</v>
      </c>
      <c r="C4669" s="3">
        <f t="shared" si="290"/>
        <v>45870</v>
      </c>
      <c r="D4669">
        <v>202508</v>
      </c>
      <c r="E4669">
        <v>4001983</v>
      </c>
      <c r="F4669">
        <v>79687</v>
      </c>
      <c r="G4669" s="1">
        <f t="shared" si="291"/>
        <v>1.9911878686141346E-2</v>
      </c>
      <c r="H4669" t="s">
        <v>234</v>
      </c>
      <c r="I4669">
        <v>951</v>
      </c>
      <c r="J4669" t="s">
        <v>250</v>
      </c>
    </row>
    <row r="4670" spans="1:10" x14ac:dyDescent="0.25">
      <c r="A4670" t="str">
        <f t="shared" si="288"/>
        <v>2025</v>
      </c>
      <c r="B4670" t="str">
        <f t="shared" si="289"/>
        <v>08</v>
      </c>
      <c r="C4670" s="3">
        <f t="shared" si="290"/>
        <v>45870</v>
      </c>
      <c r="D4670">
        <v>202508</v>
      </c>
      <c r="E4670">
        <v>3823776</v>
      </c>
      <c r="F4670">
        <v>143893</v>
      </c>
      <c r="G4670" s="1">
        <f t="shared" si="291"/>
        <v>3.76311269279372E-2</v>
      </c>
      <c r="H4670" t="s">
        <v>234</v>
      </c>
      <c r="I4670">
        <v>952</v>
      </c>
      <c r="J4670" t="s">
        <v>251</v>
      </c>
    </row>
    <row r="4671" spans="1:10" x14ac:dyDescent="0.25">
      <c r="A4671" t="str">
        <f t="shared" si="288"/>
        <v>2025</v>
      </c>
      <c r="B4671" t="str">
        <f t="shared" si="289"/>
        <v>08</v>
      </c>
      <c r="C4671" s="3">
        <f t="shared" si="290"/>
        <v>45870</v>
      </c>
      <c r="D4671">
        <v>202508</v>
      </c>
      <c r="E4671">
        <v>1312319383</v>
      </c>
      <c r="F4671">
        <v>58304247</v>
      </c>
      <c r="G4671" s="1">
        <f t="shared" si="291"/>
        <v>4.4428397351500525E-2</v>
      </c>
      <c r="H4671" t="s">
        <v>234</v>
      </c>
      <c r="I4671">
        <v>960</v>
      </c>
      <c r="J4671" t="s">
        <v>252</v>
      </c>
    </row>
    <row r="4672" spans="1:10" x14ac:dyDescent="0.25">
      <c r="A4672" t="str">
        <f t="shared" si="288"/>
        <v>2025</v>
      </c>
      <c r="B4672" t="str">
        <f t="shared" si="289"/>
        <v>08</v>
      </c>
      <c r="C4672" s="3">
        <f t="shared" si="290"/>
        <v>45870</v>
      </c>
      <c r="D4672">
        <v>202508</v>
      </c>
      <c r="E4672">
        <v>645962</v>
      </c>
      <c r="F4672">
        <v>43316</v>
      </c>
      <c r="G4672" s="1">
        <f t="shared" si="291"/>
        <v>6.7056576083422859E-2</v>
      </c>
      <c r="H4672" t="s">
        <v>234</v>
      </c>
      <c r="I4672">
        <v>970</v>
      </c>
      <c r="J4672" t="s">
        <v>254</v>
      </c>
    </row>
    <row r="4673" spans="1:10" x14ac:dyDescent="0.25">
      <c r="A4673" t="str">
        <f t="shared" si="288"/>
        <v>2025</v>
      </c>
      <c r="B4673" t="str">
        <f t="shared" si="289"/>
        <v>08</v>
      </c>
      <c r="C4673" s="3">
        <f t="shared" si="290"/>
        <v>45870</v>
      </c>
      <c r="D4673">
        <v>202508</v>
      </c>
      <c r="E4673">
        <v>1270896</v>
      </c>
      <c r="F4673">
        <v>4704</v>
      </c>
      <c r="G4673" s="1">
        <f t="shared" si="291"/>
        <v>3.7013256788911131E-3</v>
      </c>
      <c r="H4673" t="s">
        <v>234</v>
      </c>
      <c r="I4673">
        <v>990</v>
      </c>
      <c r="J4673" t="s">
        <v>254</v>
      </c>
    </row>
    <row r="4674" spans="1:10" x14ac:dyDescent="0.25">
      <c r="A4674" t="str">
        <f t="shared" si="288"/>
        <v>2025</v>
      </c>
      <c r="B4674" t="str">
        <f t="shared" si="289"/>
        <v>08</v>
      </c>
      <c r="C4674" s="3">
        <f t="shared" si="290"/>
        <v>45870</v>
      </c>
      <c r="D4674">
        <v>202508</v>
      </c>
      <c r="E4674">
        <v>330025824</v>
      </c>
      <c r="F4674">
        <v>30605255</v>
      </c>
      <c r="G4674" s="1">
        <f t="shared" si="291"/>
        <v>9.2735939960868027E-2</v>
      </c>
      <c r="H4674" t="s">
        <v>234</v>
      </c>
      <c r="I4674">
        <v>999</v>
      </c>
      <c r="J4674" t="s">
        <v>253</v>
      </c>
    </row>
    <row r="4675" spans="1:10" x14ac:dyDescent="0.25">
      <c r="A4675" t="str">
        <f t="shared" ref="A4675:A4738" si="292">LEFT(D4675,4)</f>
        <v>2025</v>
      </c>
      <c r="B4675" t="str">
        <f t="shared" ref="B4675:B4738" si="293">RIGHT(D4675,2)</f>
        <v>09</v>
      </c>
      <c r="C4675" s="3">
        <f t="shared" ref="C4675:C4738" si="294">DATE(A4675,B4675,1)</f>
        <v>45901</v>
      </c>
      <c r="D4675">
        <v>202509</v>
      </c>
      <c r="E4675">
        <v>6609447928</v>
      </c>
      <c r="F4675">
        <v>116137107</v>
      </c>
      <c r="G4675" s="1">
        <f t="shared" ref="G4675:G4738" si="295">F4675/E4675</f>
        <v>1.7571377861682128E-2</v>
      </c>
      <c r="H4675" t="s">
        <v>4</v>
      </c>
      <c r="I4675">
        <v>11</v>
      </c>
      <c r="J4675" t="s">
        <v>5</v>
      </c>
    </row>
    <row r="4676" spans="1:10" x14ac:dyDescent="0.25">
      <c r="A4676" t="str">
        <f t="shared" si="292"/>
        <v>2025</v>
      </c>
      <c r="B4676" t="str">
        <f t="shared" si="293"/>
        <v>09</v>
      </c>
      <c r="C4676" s="3">
        <f t="shared" si="294"/>
        <v>45901</v>
      </c>
      <c r="D4676">
        <v>202509</v>
      </c>
      <c r="E4676">
        <v>1129046049</v>
      </c>
      <c r="F4676">
        <v>14530486</v>
      </c>
      <c r="G4676" s="1">
        <f t="shared" si="295"/>
        <v>1.2869701827369842E-2</v>
      </c>
      <c r="H4676" t="s">
        <v>4</v>
      </c>
      <c r="I4676">
        <v>12</v>
      </c>
      <c r="J4676" t="s">
        <v>6</v>
      </c>
    </row>
    <row r="4677" spans="1:10" x14ac:dyDescent="0.25">
      <c r="A4677" t="str">
        <f t="shared" si="292"/>
        <v>2025</v>
      </c>
      <c r="B4677" t="str">
        <f t="shared" si="293"/>
        <v>09</v>
      </c>
      <c r="C4677" s="3">
        <f t="shared" si="294"/>
        <v>45901</v>
      </c>
      <c r="D4677">
        <v>202509</v>
      </c>
      <c r="E4677">
        <v>425479577</v>
      </c>
      <c r="F4677">
        <v>471001</v>
      </c>
      <c r="G4677" s="1">
        <f t="shared" si="295"/>
        <v>1.1069885029992873E-3</v>
      </c>
      <c r="H4677" t="s">
        <v>4</v>
      </c>
      <c r="I4677">
        <v>13</v>
      </c>
      <c r="J4677" t="s">
        <v>7</v>
      </c>
    </row>
    <row r="4678" spans="1:10" x14ac:dyDescent="0.25">
      <c r="A4678" t="str">
        <f t="shared" si="292"/>
        <v>2025</v>
      </c>
      <c r="B4678" t="str">
        <f t="shared" si="293"/>
        <v>09</v>
      </c>
      <c r="C4678" s="3">
        <f t="shared" si="294"/>
        <v>45901</v>
      </c>
      <c r="D4678">
        <v>202509</v>
      </c>
      <c r="E4678">
        <v>2588950066</v>
      </c>
      <c r="F4678">
        <v>20764210</v>
      </c>
      <c r="G4678" s="1">
        <f t="shared" si="295"/>
        <v>8.020320775085972E-3</v>
      </c>
      <c r="H4678" t="s">
        <v>4</v>
      </c>
      <c r="I4678">
        <v>14</v>
      </c>
      <c r="J4678" t="s">
        <v>8</v>
      </c>
    </row>
    <row r="4679" spans="1:10" x14ac:dyDescent="0.25">
      <c r="A4679" t="str">
        <f t="shared" si="292"/>
        <v>2025</v>
      </c>
      <c r="B4679" t="str">
        <f t="shared" si="293"/>
        <v>09</v>
      </c>
      <c r="C4679" s="3">
        <f t="shared" si="294"/>
        <v>45901</v>
      </c>
      <c r="D4679">
        <v>202509</v>
      </c>
      <c r="E4679">
        <v>1036141268</v>
      </c>
      <c r="F4679">
        <v>35036677</v>
      </c>
      <c r="G4679" s="1">
        <f t="shared" si="295"/>
        <v>3.381457536927291E-2</v>
      </c>
      <c r="H4679" t="s">
        <v>4</v>
      </c>
      <c r="I4679">
        <v>16</v>
      </c>
      <c r="J4679" t="s">
        <v>9</v>
      </c>
    </row>
    <row r="4680" spans="1:10" x14ac:dyDescent="0.25">
      <c r="A4680" t="str">
        <f t="shared" si="292"/>
        <v>2025</v>
      </c>
      <c r="B4680" t="str">
        <f t="shared" si="293"/>
        <v>09</v>
      </c>
      <c r="C4680" s="3">
        <f t="shared" si="294"/>
        <v>45901</v>
      </c>
      <c r="D4680">
        <v>202509</v>
      </c>
      <c r="E4680">
        <v>577433</v>
      </c>
      <c r="F4680">
        <v>14061</v>
      </c>
      <c r="G4680" s="1">
        <f t="shared" si="295"/>
        <v>2.4350877071452445E-2</v>
      </c>
      <c r="H4680" t="s">
        <v>4</v>
      </c>
      <c r="I4680">
        <v>17</v>
      </c>
      <c r="J4680" t="s">
        <v>10</v>
      </c>
    </row>
    <row r="4681" spans="1:10" x14ac:dyDescent="0.25">
      <c r="A4681" t="str">
        <f t="shared" si="292"/>
        <v>2025</v>
      </c>
      <c r="B4681" t="str">
        <f t="shared" si="293"/>
        <v>09</v>
      </c>
      <c r="C4681" s="3">
        <f t="shared" si="294"/>
        <v>45901</v>
      </c>
      <c r="D4681">
        <v>202509</v>
      </c>
      <c r="E4681">
        <v>2223923</v>
      </c>
      <c r="F4681">
        <v>78274</v>
      </c>
      <c r="G4681" s="1">
        <f t="shared" si="295"/>
        <v>3.519636246398819E-2</v>
      </c>
      <c r="H4681" t="s">
        <v>4</v>
      </c>
      <c r="I4681">
        <v>21</v>
      </c>
      <c r="J4681" t="s">
        <v>11</v>
      </c>
    </row>
    <row r="4682" spans="1:10" x14ac:dyDescent="0.25">
      <c r="A4682" t="str">
        <f t="shared" si="292"/>
        <v>2025</v>
      </c>
      <c r="B4682" t="str">
        <f t="shared" si="293"/>
        <v>09</v>
      </c>
      <c r="C4682" s="3">
        <f t="shared" si="294"/>
        <v>45901</v>
      </c>
      <c r="D4682">
        <v>202509</v>
      </c>
      <c r="E4682">
        <v>22992926</v>
      </c>
      <c r="F4682">
        <v>465726</v>
      </c>
      <c r="G4682" s="1">
        <f t="shared" si="295"/>
        <v>2.0255186312520643E-2</v>
      </c>
      <c r="H4682" t="s">
        <v>4</v>
      </c>
      <c r="I4682">
        <v>22</v>
      </c>
      <c r="J4682" t="s">
        <v>12</v>
      </c>
    </row>
    <row r="4683" spans="1:10" x14ac:dyDescent="0.25">
      <c r="A4683" t="str">
        <f t="shared" si="292"/>
        <v>2025</v>
      </c>
      <c r="B4683" t="str">
        <f t="shared" si="293"/>
        <v>09</v>
      </c>
      <c r="C4683" s="3">
        <f t="shared" si="294"/>
        <v>45901</v>
      </c>
      <c r="D4683">
        <v>202509</v>
      </c>
      <c r="E4683">
        <v>5527833</v>
      </c>
      <c r="F4683">
        <v>46151</v>
      </c>
      <c r="G4683" s="1">
        <f t="shared" si="295"/>
        <v>8.3488412186113435E-3</v>
      </c>
      <c r="H4683" t="s">
        <v>4</v>
      </c>
      <c r="I4683">
        <v>24</v>
      </c>
      <c r="J4683" t="s">
        <v>13</v>
      </c>
    </row>
    <row r="4684" spans="1:10" x14ac:dyDescent="0.25">
      <c r="A4684" t="str">
        <f t="shared" si="292"/>
        <v>2025</v>
      </c>
      <c r="B4684" t="str">
        <f t="shared" si="293"/>
        <v>09</v>
      </c>
      <c r="C4684" s="3">
        <f t="shared" si="294"/>
        <v>45901</v>
      </c>
      <c r="D4684">
        <v>202509</v>
      </c>
      <c r="E4684">
        <v>74371802</v>
      </c>
      <c r="F4684">
        <v>951599</v>
      </c>
      <c r="G4684" s="1">
        <f t="shared" si="295"/>
        <v>1.2795158573675544E-2</v>
      </c>
      <c r="H4684" t="s">
        <v>14</v>
      </c>
      <c r="I4684">
        <v>31</v>
      </c>
      <c r="J4684" t="s">
        <v>15</v>
      </c>
    </row>
    <row r="4685" spans="1:10" x14ac:dyDescent="0.25">
      <c r="A4685" t="str">
        <f t="shared" si="292"/>
        <v>2025</v>
      </c>
      <c r="B4685" t="str">
        <f t="shared" si="293"/>
        <v>09</v>
      </c>
      <c r="C4685" s="3">
        <f t="shared" si="294"/>
        <v>45901</v>
      </c>
      <c r="D4685">
        <v>202509</v>
      </c>
      <c r="E4685">
        <v>8024911</v>
      </c>
      <c r="F4685">
        <v>490081</v>
      </c>
      <c r="G4685" s="1">
        <f t="shared" si="295"/>
        <v>6.1069960775888978E-2</v>
      </c>
      <c r="H4685" t="s">
        <v>14</v>
      </c>
      <c r="I4685">
        <v>32</v>
      </c>
      <c r="J4685" t="s">
        <v>16</v>
      </c>
    </row>
    <row r="4686" spans="1:10" x14ac:dyDescent="0.25">
      <c r="A4686" t="str">
        <f t="shared" si="292"/>
        <v>2025</v>
      </c>
      <c r="B4686" t="str">
        <f t="shared" si="293"/>
        <v>09</v>
      </c>
      <c r="C4686" s="3">
        <f t="shared" si="294"/>
        <v>45901</v>
      </c>
      <c r="D4686">
        <v>202509</v>
      </c>
      <c r="E4686">
        <v>209197</v>
      </c>
      <c r="F4686">
        <v>4044</v>
      </c>
      <c r="G4686" s="1">
        <f t="shared" si="295"/>
        <v>1.9331061152884601E-2</v>
      </c>
      <c r="H4686" t="s">
        <v>17</v>
      </c>
      <c r="I4686">
        <v>51</v>
      </c>
      <c r="J4686" t="s">
        <v>18</v>
      </c>
    </row>
    <row r="4687" spans="1:10" x14ac:dyDescent="0.25">
      <c r="A4687" t="str">
        <f t="shared" si="292"/>
        <v>2025</v>
      </c>
      <c r="B4687" t="str">
        <f t="shared" si="293"/>
        <v>09</v>
      </c>
      <c r="C4687" s="3">
        <f t="shared" si="294"/>
        <v>45901</v>
      </c>
      <c r="D4687">
        <v>202509</v>
      </c>
      <c r="E4687">
        <v>37356</v>
      </c>
      <c r="F4687">
        <v>99</v>
      </c>
      <c r="G4687" s="1">
        <f t="shared" si="295"/>
        <v>2.6501766784452299E-3</v>
      </c>
      <c r="H4687" t="s">
        <v>17</v>
      </c>
      <c r="I4687">
        <v>52</v>
      </c>
      <c r="J4687" t="s">
        <v>19</v>
      </c>
    </row>
    <row r="4688" spans="1:10" x14ac:dyDescent="0.25">
      <c r="A4688" t="str">
        <f t="shared" si="292"/>
        <v>2025</v>
      </c>
      <c r="B4688" t="str">
        <f t="shared" si="293"/>
        <v>09</v>
      </c>
      <c r="C4688" s="3">
        <f t="shared" si="294"/>
        <v>45901</v>
      </c>
      <c r="D4688">
        <v>202509</v>
      </c>
      <c r="E4688">
        <v>8142868803</v>
      </c>
      <c r="F4688">
        <v>9612711</v>
      </c>
      <c r="G4688" s="1">
        <f t="shared" si="295"/>
        <v>1.1805066779976216E-3</v>
      </c>
      <c r="H4688" t="s">
        <v>17</v>
      </c>
      <c r="I4688">
        <v>61</v>
      </c>
      <c r="J4688" t="s">
        <v>20</v>
      </c>
    </row>
    <row r="4689" spans="1:10" x14ac:dyDescent="0.25">
      <c r="A4689" t="str">
        <f t="shared" si="292"/>
        <v>2025</v>
      </c>
      <c r="B4689" t="str">
        <f t="shared" si="293"/>
        <v>09</v>
      </c>
      <c r="C4689" s="3">
        <f t="shared" si="294"/>
        <v>45901</v>
      </c>
      <c r="D4689">
        <v>202509</v>
      </c>
      <c r="E4689">
        <v>2029452</v>
      </c>
      <c r="F4689">
        <v>32524</v>
      </c>
      <c r="G4689" s="1">
        <f t="shared" si="295"/>
        <v>1.6026001107688183E-2</v>
      </c>
      <c r="H4689" t="s">
        <v>17</v>
      </c>
      <c r="I4689">
        <v>62</v>
      </c>
      <c r="J4689" t="s">
        <v>21</v>
      </c>
    </row>
    <row r="4690" spans="1:10" x14ac:dyDescent="0.25">
      <c r="A4690" t="str">
        <f t="shared" si="292"/>
        <v>2025</v>
      </c>
      <c r="B4690" t="str">
        <f t="shared" si="293"/>
        <v>09</v>
      </c>
      <c r="C4690" s="3">
        <f t="shared" si="294"/>
        <v>45901</v>
      </c>
      <c r="D4690">
        <v>202509</v>
      </c>
      <c r="E4690">
        <v>351789</v>
      </c>
      <c r="F4690">
        <v>21372</v>
      </c>
      <c r="G4690" s="1">
        <f t="shared" si="295"/>
        <v>6.0752325968122939E-2</v>
      </c>
      <c r="H4690" t="s">
        <v>17</v>
      </c>
      <c r="I4690">
        <v>71</v>
      </c>
      <c r="J4690" t="s">
        <v>22</v>
      </c>
    </row>
    <row r="4691" spans="1:10" x14ac:dyDescent="0.25">
      <c r="A4691" t="str">
        <f t="shared" si="292"/>
        <v>2025</v>
      </c>
      <c r="B4691" t="str">
        <f t="shared" si="293"/>
        <v>09</v>
      </c>
      <c r="C4691" s="3">
        <f t="shared" si="294"/>
        <v>45901</v>
      </c>
      <c r="D4691">
        <v>202509</v>
      </c>
      <c r="E4691">
        <v>220455355</v>
      </c>
      <c r="F4691">
        <v>18089</v>
      </c>
      <c r="G4691" s="1">
        <f t="shared" si="295"/>
        <v>8.2052894564525327E-5</v>
      </c>
      <c r="H4691" t="s">
        <v>17</v>
      </c>
      <c r="I4691">
        <v>72</v>
      </c>
      <c r="J4691" t="s">
        <v>23</v>
      </c>
    </row>
    <row r="4692" spans="1:10" x14ac:dyDescent="0.25">
      <c r="A4692" t="str">
        <f t="shared" si="292"/>
        <v>2025</v>
      </c>
      <c r="B4692" t="str">
        <f t="shared" si="293"/>
        <v>09</v>
      </c>
      <c r="C4692" s="3">
        <f t="shared" si="294"/>
        <v>45901</v>
      </c>
      <c r="D4692">
        <v>202509</v>
      </c>
      <c r="E4692">
        <v>135730184</v>
      </c>
      <c r="F4692">
        <v>348796</v>
      </c>
      <c r="G4692" s="1">
        <f t="shared" si="295"/>
        <v>2.569774752534042E-3</v>
      </c>
      <c r="H4692" t="s">
        <v>17</v>
      </c>
      <c r="I4692">
        <v>81</v>
      </c>
      <c r="J4692" t="s">
        <v>24</v>
      </c>
    </row>
    <row r="4693" spans="1:10" x14ac:dyDescent="0.25">
      <c r="A4693" t="str">
        <f t="shared" si="292"/>
        <v>2025</v>
      </c>
      <c r="B4693" t="str">
        <f t="shared" si="293"/>
        <v>09</v>
      </c>
      <c r="C4693" s="3">
        <f t="shared" si="294"/>
        <v>45901</v>
      </c>
      <c r="D4693">
        <v>202509</v>
      </c>
      <c r="E4693">
        <v>201286057</v>
      </c>
      <c r="F4693">
        <v>506567</v>
      </c>
      <c r="G4693" s="1">
        <f t="shared" si="295"/>
        <v>2.5166522090499296E-3</v>
      </c>
      <c r="H4693" t="s">
        <v>17</v>
      </c>
      <c r="I4693">
        <v>89</v>
      </c>
      <c r="J4693" t="s">
        <v>25</v>
      </c>
    </row>
    <row r="4694" spans="1:10" x14ac:dyDescent="0.25">
      <c r="A4694" t="str">
        <f t="shared" si="292"/>
        <v>2025</v>
      </c>
      <c r="B4694" t="str">
        <f t="shared" si="293"/>
        <v>09</v>
      </c>
      <c r="C4694" s="3">
        <f t="shared" si="294"/>
        <v>45901</v>
      </c>
      <c r="D4694">
        <v>202509</v>
      </c>
      <c r="E4694">
        <v>64622802</v>
      </c>
      <c r="F4694">
        <v>562248</v>
      </c>
      <c r="G4694" s="1">
        <f t="shared" si="295"/>
        <v>8.7004583923798295E-3</v>
      </c>
      <c r="H4694" t="s">
        <v>17</v>
      </c>
      <c r="I4694">
        <v>91</v>
      </c>
      <c r="J4694" t="s">
        <v>26</v>
      </c>
    </row>
    <row r="4695" spans="1:10" x14ac:dyDescent="0.25">
      <c r="A4695" t="str">
        <f t="shared" si="292"/>
        <v>2025</v>
      </c>
      <c r="B4695" t="str">
        <f t="shared" si="293"/>
        <v>09</v>
      </c>
      <c r="C4695" s="3">
        <f t="shared" si="294"/>
        <v>45901</v>
      </c>
      <c r="D4695">
        <v>202509</v>
      </c>
      <c r="E4695">
        <v>17748854</v>
      </c>
      <c r="F4695">
        <v>300505</v>
      </c>
      <c r="G4695" s="1">
        <f t="shared" si="295"/>
        <v>1.6930952274439803E-2</v>
      </c>
      <c r="H4695" t="s">
        <v>17</v>
      </c>
      <c r="I4695">
        <v>99</v>
      </c>
      <c r="J4695" t="s">
        <v>27</v>
      </c>
    </row>
    <row r="4696" spans="1:10" x14ac:dyDescent="0.25">
      <c r="A4696" t="str">
        <f t="shared" si="292"/>
        <v>2025</v>
      </c>
      <c r="B4696" t="str">
        <f t="shared" si="293"/>
        <v>09</v>
      </c>
      <c r="C4696" s="3">
        <f t="shared" si="294"/>
        <v>45901</v>
      </c>
      <c r="D4696">
        <v>202509</v>
      </c>
      <c r="E4696">
        <v>2505750712</v>
      </c>
      <c r="F4696">
        <v>21239940</v>
      </c>
      <c r="G4696" s="1">
        <f t="shared" si="295"/>
        <v>8.4764776872185525E-3</v>
      </c>
      <c r="H4696" t="s">
        <v>113</v>
      </c>
      <c r="I4696">
        <v>351</v>
      </c>
      <c r="J4696" t="s">
        <v>114</v>
      </c>
    </row>
    <row r="4697" spans="1:10" x14ac:dyDescent="0.25">
      <c r="A4697" t="str">
        <f t="shared" si="292"/>
        <v>2025</v>
      </c>
      <c r="B4697" t="str">
        <f t="shared" si="293"/>
        <v>09</v>
      </c>
      <c r="C4697" s="3">
        <f t="shared" si="294"/>
        <v>45901</v>
      </c>
      <c r="D4697">
        <v>202509</v>
      </c>
      <c r="E4697">
        <v>118971191</v>
      </c>
      <c r="F4697">
        <v>0</v>
      </c>
      <c r="G4697" s="1">
        <f t="shared" si="295"/>
        <v>0</v>
      </c>
      <c r="H4697" t="s">
        <v>113</v>
      </c>
      <c r="I4697">
        <v>352</v>
      </c>
      <c r="J4697" t="s">
        <v>115</v>
      </c>
    </row>
    <row r="4698" spans="1:10" x14ac:dyDescent="0.25">
      <c r="A4698" t="str">
        <f t="shared" si="292"/>
        <v>2025</v>
      </c>
      <c r="B4698" t="str">
        <f t="shared" si="293"/>
        <v>09</v>
      </c>
      <c r="C4698" s="3">
        <f t="shared" si="294"/>
        <v>45901</v>
      </c>
      <c r="D4698">
        <v>202509</v>
      </c>
      <c r="E4698">
        <v>471670</v>
      </c>
      <c r="F4698">
        <v>9743</v>
      </c>
      <c r="G4698" s="1">
        <f t="shared" si="295"/>
        <v>2.0656391120910805E-2</v>
      </c>
      <c r="H4698" t="s">
        <v>113</v>
      </c>
      <c r="I4698">
        <v>353</v>
      </c>
      <c r="J4698" t="s">
        <v>116</v>
      </c>
    </row>
    <row r="4699" spans="1:10" x14ac:dyDescent="0.25">
      <c r="A4699" t="str">
        <f t="shared" si="292"/>
        <v>2025</v>
      </c>
      <c r="B4699" t="str">
        <f t="shared" si="293"/>
        <v>09</v>
      </c>
      <c r="C4699" s="3">
        <f t="shared" si="294"/>
        <v>45901</v>
      </c>
      <c r="D4699">
        <v>202509</v>
      </c>
      <c r="E4699">
        <v>24583208</v>
      </c>
      <c r="F4699">
        <v>58741</v>
      </c>
      <c r="G4699" s="1">
        <f t="shared" si="295"/>
        <v>2.3894765890603051E-3</v>
      </c>
      <c r="H4699" t="s">
        <v>113</v>
      </c>
      <c r="I4699">
        <v>360</v>
      </c>
      <c r="J4699" t="s">
        <v>117</v>
      </c>
    </row>
    <row r="4700" spans="1:10" x14ac:dyDescent="0.25">
      <c r="A4700" t="str">
        <f t="shared" si="292"/>
        <v>2025</v>
      </c>
      <c r="B4700" t="str">
        <f t="shared" si="293"/>
        <v>09</v>
      </c>
      <c r="C4700" s="3">
        <f t="shared" si="294"/>
        <v>45901</v>
      </c>
      <c r="D4700">
        <v>202509</v>
      </c>
      <c r="E4700">
        <v>5667565</v>
      </c>
      <c r="F4700">
        <v>57496</v>
      </c>
      <c r="G4700" s="1">
        <f t="shared" si="295"/>
        <v>1.0144744700766555E-2</v>
      </c>
      <c r="H4700" t="s">
        <v>113</v>
      </c>
      <c r="I4700">
        <v>370</v>
      </c>
      <c r="J4700" t="s">
        <v>118</v>
      </c>
    </row>
    <row r="4701" spans="1:10" x14ac:dyDescent="0.25">
      <c r="A4701" t="str">
        <f t="shared" si="292"/>
        <v>2025</v>
      </c>
      <c r="B4701" t="str">
        <f t="shared" si="293"/>
        <v>09</v>
      </c>
      <c r="C4701" s="3">
        <f t="shared" si="294"/>
        <v>45901</v>
      </c>
      <c r="D4701">
        <v>202509</v>
      </c>
      <c r="E4701">
        <v>174801811</v>
      </c>
      <c r="F4701">
        <v>768996</v>
      </c>
      <c r="G4701" s="1">
        <f t="shared" si="295"/>
        <v>4.3992450398583115E-3</v>
      </c>
      <c r="H4701" t="s">
        <v>113</v>
      </c>
      <c r="I4701">
        <v>381</v>
      </c>
      <c r="J4701" t="s">
        <v>119</v>
      </c>
    </row>
    <row r="4702" spans="1:10" x14ac:dyDescent="0.25">
      <c r="A4702" t="str">
        <f t="shared" si="292"/>
        <v>2025</v>
      </c>
      <c r="B4702" t="str">
        <f t="shared" si="293"/>
        <v>09</v>
      </c>
      <c r="C4702" s="3">
        <f t="shared" si="294"/>
        <v>45901</v>
      </c>
      <c r="D4702">
        <v>202509</v>
      </c>
      <c r="E4702">
        <v>28320471</v>
      </c>
      <c r="F4702">
        <v>481512</v>
      </c>
      <c r="G4702" s="1">
        <f t="shared" si="295"/>
        <v>1.7002259602250259E-2</v>
      </c>
      <c r="H4702" t="s">
        <v>113</v>
      </c>
      <c r="I4702">
        <v>382</v>
      </c>
      <c r="J4702" t="s">
        <v>120</v>
      </c>
    </row>
    <row r="4703" spans="1:10" x14ac:dyDescent="0.25">
      <c r="A4703" t="str">
        <f t="shared" si="292"/>
        <v>2025</v>
      </c>
      <c r="B4703" t="str">
        <f t="shared" si="293"/>
        <v>09</v>
      </c>
      <c r="C4703" s="3">
        <f t="shared" si="294"/>
        <v>45901</v>
      </c>
      <c r="D4703">
        <v>202509</v>
      </c>
      <c r="E4703">
        <v>2141353</v>
      </c>
      <c r="F4703">
        <v>62884</v>
      </c>
      <c r="G4703" s="1">
        <f t="shared" si="295"/>
        <v>2.9366479977845781E-2</v>
      </c>
      <c r="H4703" t="s">
        <v>113</v>
      </c>
      <c r="I4703">
        <v>390</v>
      </c>
      <c r="J4703" t="s">
        <v>121</v>
      </c>
    </row>
    <row r="4704" spans="1:10" x14ac:dyDescent="0.25">
      <c r="A4704" t="str">
        <f t="shared" si="292"/>
        <v>2025</v>
      </c>
      <c r="B4704" t="str">
        <f t="shared" si="293"/>
        <v>09</v>
      </c>
      <c r="C4704" s="3">
        <f t="shared" si="294"/>
        <v>45901</v>
      </c>
      <c r="D4704">
        <v>202509</v>
      </c>
      <c r="E4704">
        <v>260537100</v>
      </c>
      <c r="F4704">
        <v>14990096</v>
      </c>
      <c r="G4704" s="1">
        <f t="shared" si="295"/>
        <v>5.7535360606992249E-2</v>
      </c>
      <c r="H4704" t="s">
        <v>122</v>
      </c>
      <c r="I4704">
        <v>410</v>
      </c>
      <c r="J4704" t="s">
        <v>123</v>
      </c>
    </row>
    <row r="4705" spans="1:10" x14ac:dyDescent="0.25">
      <c r="A4705" t="str">
        <f t="shared" si="292"/>
        <v>2025</v>
      </c>
      <c r="B4705" t="str">
        <f t="shared" si="293"/>
        <v>09</v>
      </c>
      <c r="C4705" s="3">
        <f t="shared" si="294"/>
        <v>45901</v>
      </c>
      <c r="D4705">
        <v>202509</v>
      </c>
      <c r="E4705">
        <v>274580371</v>
      </c>
      <c r="F4705">
        <v>10507834</v>
      </c>
      <c r="G4705" s="1">
        <f t="shared" si="295"/>
        <v>3.8268700569277038E-2</v>
      </c>
      <c r="H4705" t="s">
        <v>122</v>
      </c>
      <c r="I4705">
        <v>421</v>
      </c>
      <c r="J4705" t="s">
        <v>124</v>
      </c>
    </row>
    <row r="4706" spans="1:10" x14ac:dyDescent="0.25">
      <c r="A4706" t="str">
        <f t="shared" si="292"/>
        <v>2025</v>
      </c>
      <c r="B4706" t="str">
        <f t="shared" si="293"/>
        <v>09</v>
      </c>
      <c r="C4706" s="3">
        <f t="shared" si="294"/>
        <v>45901</v>
      </c>
      <c r="D4706">
        <v>202509</v>
      </c>
      <c r="E4706">
        <v>100100064</v>
      </c>
      <c r="F4706">
        <v>17026415</v>
      </c>
      <c r="G4706" s="1">
        <f t="shared" si="295"/>
        <v>0.17009394719268112</v>
      </c>
      <c r="H4706" t="s">
        <v>122</v>
      </c>
      <c r="I4706">
        <v>422</v>
      </c>
      <c r="J4706" t="s">
        <v>125</v>
      </c>
    </row>
    <row r="4707" spans="1:10" x14ac:dyDescent="0.25">
      <c r="A4707" t="str">
        <f t="shared" si="292"/>
        <v>2025</v>
      </c>
      <c r="B4707" t="str">
        <f t="shared" si="293"/>
        <v>09</v>
      </c>
      <c r="C4707" s="3">
        <f t="shared" si="294"/>
        <v>45901</v>
      </c>
      <c r="D4707">
        <v>202509</v>
      </c>
      <c r="E4707">
        <v>789369376</v>
      </c>
      <c r="F4707">
        <v>24854549</v>
      </c>
      <c r="G4707" s="1">
        <f t="shared" si="295"/>
        <v>3.1486588859003316E-2</v>
      </c>
      <c r="H4707" t="s">
        <v>122</v>
      </c>
      <c r="I4707">
        <v>429</v>
      </c>
      <c r="J4707" t="s">
        <v>126</v>
      </c>
    </row>
    <row r="4708" spans="1:10" x14ac:dyDescent="0.25">
      <c r="A4708" t="str">
        <f t="shared" si="292"/>
        <v>2025</v>
      </c>
      <c r="B4708" t="str">
        <f t="shared" si="293"/>
        <v>09</v>
      </c>
      <c r="C4708" s="3">
        <f t="shared" si="294"/>
        <v>45901</v>
      </c>
      <c r="D4708">
        <v>202509</v>
      </c>
      <c r="E4708">
        <v>149258660</v>
      </c>
      <c r="F4708">
        <v>996508</v>
      </c>
      <c r="G4708" s="1">
        <f t="shared" si="295"/>
        <v>6.6763831324761994E-3</v>
      </c>
      <c r="H4708" t="s">
        <v>122</v>
      </c>
      <c r="I4708">
        <v>431</v>
      </c>
      <c r="J4708" t="s">
        <v>127</v>
      </c>
    </row>
    <row r="4709" spans="1:10" x14ac:dyDescent="0.25">
      <c r="A4709" t="str">
        <f t="shared" si="292"/>
        <v>2025</v>
      </c>
      <c r="B4709" t="str">
        <f t="shared" si="293"/>
        <v>09</v>
      </c>
      <c r="C4709" s="3">
        <f t="shared" si="294"/>
        <v>45901</v>
      </c>
      <c r="D4709">
        <v>202509</v>
      </c>
      <c r="E4709">
        <v>298327906</v>
      </c>
      <c r="F4709">
        <v>10495340</v>
      </c>
      <c r="G4709" s="1">
        <f t="shared" si="295"/>
        <v>3.5180550625391376E-2</v>
      </c>
      <c r="H4709" t="s">
        <v>122</v>
      </c>
      <c r="I4709">
        <v>432</v>
      </c>
      <c r="J4709" t="s">
        <v>128</v>
      </c>
    </row>
    <row r="4710" spans="1:10" x14ac:dyDescent="0.25">
      <c r="A4710" t="str">
        <f t="shared" si="292"/>
        <v>2025</v>
      </c>
      <c r="B4710" t="str">
        <f t="shared" si="293"/>
        <v>09</v>
      </c>
      <c r="C4710" s="3">
        <f t="shared" si="294"/>
        <v>45901</v>
      </c>
      <c r="D4710">
        <v>202509</v>
      </c>
      <c r="E4710">
        <v>6841239</v>
      </c>
      <c r="F4710">
        <v>560083</v>
      </c>
      <c r="G4710" s="1">
        <f t="shared" si="295"/>
        <v>8.1868649816210198E-2</v>
      </c>
      <c r="H4710" t="s">
        <v>122</v>
      </c>
      <c r="I4710">
        <v>433</v>
      </c>
      <c r="J4710" t="s">
        <v>129</v>
      </c>
    </row>
    <row r="4711" spans="1:10" x14ac:dyDescent="0.25">
      <c r="A4711" t="str">
        <f t="shared" si="292"/>
        <v>2025</v>
      </c>
      <c r="B4711" t="str">
        <f t="shared" si="293"/>
        <v>09</v>
      </c>
      <c r="C4711" s="3">
        <f t="shared" si="294"/>
        <v>45901</v>
      </c>
      <c r="D4711">
        <v>202509</v>
      </c>
      <c r="E4711">
        <v>19693486</v>
      </c>
      <c r="F4711">
        <v>602207</v>
      </c>
      <c r="G4711" s="1">
        <f t="shared" si="295"/>
        <v>3.0578994495946529E-2</v>
      </c>
      <c r="H4711" t="s">
        <v>122</v>
      </c>
      <c r="I4711">
        <v>439</v>
      </c>
      <c r="J4711" t="s">
        <v>130</v>
      </c>
    </row>
    <row r="4712" spans="1:10" x14ac:dyDescent="0.25">
      <c r="A4712" t="str">
        <f t="shared" si="292"/>
        <v>2025</v>
      </c>
      <c r="B4712" t="str">
        <f t="shared" si="293"/>
        <v>09</v>
      </c>
      <c r="C4712" s="3">
        <f t="shared" si="294"/>
        <v>45901</v>
      </c>
      <c r="D4712">
        <v>202509</v>
      </c>
      <c r="E4712">
        <v>1954903883</v>
      </c>
      <c r="F4712">
        <v>2154467</v>
      </c>
      <c r="G4712" s="1">
        <f t="shared" si="295"/>
        <v>1.1020833396134801E-3</v>
      </c>
      <c r="H4712" t="s">
        <v>131</v>
      </c>
      <c r="I4712">
        <v>451</v>
      </c>
      <c r="J4712" t="s">
        <v>132</v>
      </c>
    </row>
    <row r="4713" spans="1:10" x14ac:dyDescent="0.25">
      <c r="A4713" t="str">
        <f t="shared" si="292"/>
        <v>2025</v>
      </c>
      <c r="B4713" t="str">
        <f t="shared" si="293"/>
        <v>09</v>
      </c>
      <c r="C4713" s="3">
        <f t="shared" si="294"/>
        <v>45901</v>
      </c>
      <c r="D4713">
        <v>202509</v>
      </c>
      <c r="E4713">
        <v>139591480</v>
      </c>
      <c r="F4713">
        <v>5574098</v>
      </c>
      <c r="G4713" s="1">
        <f t="shared" si="295"/>
        <v>3.9931505848351201E-2</v>
      </c>
      <c r="H4713" t="s">
        <v>131</v>
      </c>
      <c r="I4713">
        <v>452</v>
      </c>
      <c r="J4713" t="s">
        <v>133</v>
      </c>
    </row>
    <row r="4714" spans="1:10" x14ac:dyDescent="0.25">
      <c r="A4714" t="str">
        <f t="shared" si="292"/>
        <v>2025</v>
      </c>
      <c r="B4714" t="str">
        <f t="shared" si="293"/>
        <v>09</v>
      </c>
      <c r="C4714" s="3">
        <f t="shared" si="294"/>
        <v>45901</v>
      </c>
      <c r="D4714">
        <v>202509</v>
      </c>
      <c r="E4714">
        <v>399073759</v>
      </c>
      <c r="F4714">
        <v>6622791</v>
      </c>
      <c r="G4714" s="1">
        <f t="shared" si="295"/>
        <v>1.6595405863305584E-2</v>
      </c>
      <c r="H4714" t="s">
        <v>131</v>
      </c>
      <c r="I4714">
        <v>453</v>
      </c>
      <c r="J4714" t="s">
        <v>134</v>
      </c>
    </row>
    <row r="4715" spans="1:10" x14ac:dyDescent="0.25">
      <c r="A4715" t="str">
        <f t="shared" si="292"/>
        <v>2025</v>
      </c>
      <c r="B4715" t="str">
        <f t="shared" si="293"/>
        <v>09</v>
      </c>
      <c r="C4715" s="3">
        <f t="shared" si="294"/>
        <v>45901</v>
      </c>
      <c r="D4715">
        <v>202509</v>
      </c>
      <c r="E4715">
        <v>71041732</v>
      </c>
      <c r="F4715">
        <v>2640936</v>
      </c>
      <c r="G4715" s="1">
        <f t="shared" si="295"/>
        <v>3.7174431501754493E-2</v>
      </c>
      <c r="H4715" t="s">
        <v>131</v>
      </c>
      <c r="I4715">
        <v>454</v>
      </c>
      <c r="J4715" t="s">
        <v>135</v>
      </c>
    </row>
    <row r="4716" spans="1:10" x14ac:dyDescent="0.25">
      <c r="A4716" t="str">
        <f t="shared" si="292"/>
        <v>2025</v>
      </c>
      <c r="B4716" t="str">
        <f t="shared" si="293"/>
        <v>09</v>
      </c>
      <c r="C4716" s="3">
        <f t="shared" si="294"/>
        <v>45901</v>
      </c>
      <c r="D4716">
        <v>202509</v>
      </c>
      <c r="E4716">
        <v>2217788105</v>
      </c>
      <c r="F4716">
        <v>150778472</v>
      </c>
      <c r="G4716" s="1">
        <f t="shared" si="295"/>
        <v>6.7985968388986379E-2</v>
      </c>
      <c r="H4716" t="s">
        <v>131</v>
      </c>
      <c r="I4716">
        <v>461</v>
      </c>
      <c r="J4716" t="s">
        <v>136</v>
      </c>
    </row>
    <row r="4717" spans="1:10" x14ac:dyDescent="0.25">
      <c r="A4717" t="str">
        <f t="shared" si="292"/>
        <v>2025</v>
      </c>
      <c r="B4717" t="str">
        <f t="shared" si="293"/>
        <v>09</v>
      </c>
      <c r="C4717" s="3">
        <f t="shared" si="294"/>
        <v>45901</v>
      </c>
      <c r="D4717">
        <v>202509</v>
      </c>
      <c r="E4717">
        <v>204977819</v>
      </c>
      <c r="F4717">
        <v>3291028</v>
      </c>
      <c r="G4717" s="1">
        <f t="shared" si="295"/>
        <v>1.6055532330549384E-2</v>
      </c>
      <c r="H4717" t="s">
        <v>131</v>
      </c>
      <c r="I4717">
        <v>462</v>
      </c>
      <c r="J4717" t="s">
        <v>137</v>
      </c>
    </row>
    <row r="4718" spans="1:10" x14ac:dyDescent="0.25">
      <c r="A4718" t="str">
        <f t="shared" si="292"/>
        <v>2025</v>
      </c>
      <c r="B4718" t="str">
        <f t="shared" si="293"/>
        <v>09</v>
      </c>
      <c r="C4718" s="3">
        <f t="shared" si="294"/>
        <v>45901</v>
      </c>
      <c r="D4718">
        <v>202509</v>
      </c>
      <c r="E4718">
        <v>777696763</v>
      </c>
      <c r="F4718">
        <v>37688917</v>
      </c>
      <c r="G4718" s="1">
        <f t="shared" si="295"/>
        <v>4.8462226915556801E-2</v>
      </c>
      <c r="H4718" t="s">
        <v>131</v>
      </c>
      <c r="I4718">
        <v>463</v>
      </c>
      <c r="J4718" t="s">
        <v>138</v>
      </c>
    </row>
    <row r="4719" spans="1:10" x14ac:dyDescent="0.25">
      <c r="A4719" t="str">
        <f t="shared" si="292"/>
        <v>2025</v>
      </c>
      <c r="B4719" t="str">
        <f t="shared" si="293"/>
        <v>09</v>
      </c>
      <c r="C4719" s="3">
        <f t="shared" si="294"/>
        <v>45901</v>
      </c>
      <c r="D4719">
        <v>202509</v>
      </c>
      <c r="E4719">
        <v>1017281723</v>
      </c>
      <c r="F4719">
        <v>14385711</v>
      </c>
      <c r="G4719" s="1">
        <f t="shared" si="295"/>
        <v>1.4141324546337101E-2</v>
      </c>
      <c r="H4719" t="s">
        <v>131</v>
      </c>
      <c r="I4719">
        <v>464</v>
      </c>
      <c r="J4719" t="s">
        <v>139</v>
      </c>
    </row>
    <row r="4720" spans="1:10" x14ac:dyDescent="0.25">
      <c r="A4720" t="str">
        <f t="shared" si="292"/>
        <v>2025</v>
      </c>
      <c r="B4720" t="str">
        <f t="shared" si="293"/>
        <v>09</v>
      </c>
      <c r="C4720" s="3">
        <f t="shared" si="294"/>
        <v>45901</v>
      </c>
      <c r="D4720">
        <v>202509</v>
      </c>
      <c r="E4720">
        <v>913914360</v>
      </c>
      <c r="F4720">
        <v>9768894</v>
      </c>
      <c r="G4720" s="1">
        <f t="shared" si="295"/>
        <v>1.0689069378448107E-2</v>
      </c>
      <c r="H4720" t="s">
        <v>131</v>
      </c>
      <c r="I4720">
        <v>465</v>
      </c>
      <c r="J4720" t="s">
        <v>140</v>
      </c>
    </row>
    <row r="4721" spans="1:10" x14ac:dyDescent="0.25">
      <c r="A4721" t="str">
        <f t="shared" si="292"/>
        <v>2025</v>
      </c>
      <c r="B4721" t="str">
        <f t="shared" si="293"/>
        <v>09</v>
      </c>
      <c r="C4721" s="3">
        <f t="shared" si="294"/>
        <v>45901</v>
      </c>
      <c r="D4721">
        <v>202509</v>
      </c>
      <c r="E4721">
        <v>1529918629</v>
      </c>
      <c r="F4721">
        <v>40195226</v>
      </c>
      <c r="G4721" s="1">
        <f t="shared" si="295"/>
        <v>2.6272786825448872E-2</v>
      </c>
      <c r="H4721" t="s">
        <v>131</v>
      </c>
      <c r="I4721">
        <v>466</v>
      </c>
      <c r="J4721" t="s">
        <v>141</v>
      </c>
    </row>
    <row r="4722" spans="1:10" x14ac:dyDescent="0.25">
      <c r="A4722" t="str">
        <f t="shared" si="292"/>
        <v>2025</v>
      </c>
      <c r="B4722" t="str">
        <f t="shared" si="293"/>
        <v>09</v>
      </c>
      <c r="C4722" s="3">
        <f t="shared" si="294"/>
        <v>45901</v>
      </c>
      <c r="D4722">
        <v>202509</v>
      </c>
      <c r="E4722">
        <v>341582239</v>
      </c>
      <c r="F4722">
        <v>2784681</v>
      </c>
      <c r="G4722" s="1">
        <f t="shared" si="295"/>
        <v>8.152300330814332E-3</v>
      </c>
      <c r="H4722" t="s">
        <v>131</v>
      </c>
      <c r="I4722">
        <v>469</v>
      </c>
      <c r="J4722" t="s">
        <v>142</v>
      </c>
    </row>
    <row r="4723" spans="1:10" x14ac:dyDescent="0.25">
      <c r="A4723" t="str">
        <f t="shared" si="292"/>
        <v>2025</v>
      </c>
      <c r="B4723" t="str">
        <f t="shared" si="293"/>
        <v>09</v>
      </c>
      <c r="C4723" s="3">
        <f t="shared" si="294"/>
        <v>45901</v>
      </c>
      <c r="D4723">
        <v>202509</v>
      </c>
      <c r="E4723">
        <v>624295135</v>
      </c>
      <c r="F4723">
        <v>10044535</v>
      </c>
      <c r="G4723" s="1">
        <f t="shared" si="295"/>
        <v>1.6089401369434025E-2</v>
      </c>
      <c r="H4723" t="s">
        <v>131</v>
      </c>
      <c r="I4723">
        <v>471</v>
      </c>
      <c r="J4723" t="s">
        <v>143</v>
      </c>
    </row>
    <row r="4724" spans="1:10" x14ac:dyDescent="0.25">
      <c r="A4724" t="str">
        <f t="shared" si="292"/>
        <v>2025</v>
      </c>
      <c r="B4724" t="str">
        <f t="shared" si="293"/>
        <v>09</v>
      </c>
      <c r="C4724" s="3">
        <f t="shared" si="294"/>
        <v>45901</v>
      </c>
      <c r="D4724">
        <v>202509</v>
      </c>
      <c r="E4724">
        <v>575982985</v>
      </c>
      <c r="F4724">
        <v>37938805</v>
      </c>
      <c r="G4724" s="1">
        <f t="shared" si="295"/>
        <v>6.586792663675646E-2</v>
      </c>
      <c r="H4724" t="s">
        <v>131</v>
      </c>
      <c r="I4724">
        <v>472</v>
      </c>
      <c r="J4724" t="s">
        <v>144</v>
      </c>
    </row>
    <row r="4725" spans="1:10" x14ac:dyDescent="0.25">
      <c r="A4725" t="str">
        <f t="shared" si="292"/>
        <v>2025</v>
      </c>
      <c r="B4725" t="str">
        <f t="shared" si="293"/>
        <v>09</v>
      </c>
      <c r="C4725" s="3">
        <f t="shared" si="294"/>
        <v>45901</v>
      </c>
      <c r="D4725">
        <v>202509</v>
      </c>
      <c r="E4725">
        <v>378926914</v>
      </c>
      <c r="F4725">
        <v>2617720</v>
      </c>
      <c r="G4725" s="1">
        <f t="shared" si="295"/>
        <v>6.9082451081846352E-3</v>
      </c>
      <c r="H4725" t="s">
        <v>131</v>
      </c>
      <c r="I4725">
        <v>473</v>
      </c>
      <c r="J4725" t="s">
        <v>145</v>
      </c>
    </row>
    <row r="4726" spans="1:10" x14ac:dyDescent="0.25">
      <c r="A4726" t="str">
        <f t="shared" si="292"/>
        <v>2025</v>
      </c>
      <c r="B4726" t="str">
        <f t="shared" si="293"/>
        <v>09</v>
      </c>
      <c r="C4726" s="3">
        <f t="shared" si="294"/>
        <v>45901</v>
      </c>
      <c r="D4726">
        <v>202509</v>
      </c>
      <c r="E4726">
        <v>28393406</v>
      </c>
      <c r="F4726">
        <v>704567</v>
      </c>
      <c r="G4726" s="1">
        <f t="shared" si="295"/>
        <v>2.4814458681005021E-2</v>
      </c>
      <c r="H4726" t="s">
        <v>131</v>
      </c>
      <c r="I4726">
        <v>474</v>
      </c>
      <c r="J4726" t="s">
        <v>146</v>
      </c>
    </row>
    <row r="4727" spans="1:10" x14ac:dyDescent="0.25">
      <c r="A4727" t="str">
        <f t="shared" si="292"/>
        <v>2025</v>
      </c>
      <c r="B4727" t="str">
        <f t="shared" si="293"/>
        <v>09</v>
      </c>
      <c r="C4727" s="3">
        <f t="shared" si="294"/>
        <v>45901</v>
      </c>
      <c r="D4727">
        <v>202509</v>
      </c>
      <c r="E4727">
        <v>1223826931</v>
      </c>
      <c r="F4727">
        <v>33773892</v>
      </c>
      <c r="G4727" s="1">
        <f t="shared" si="295"/>
        <v>2.7596951124782856E-2</v>
      </c>
      <c r="H4727" t="s">
        <v>131</v>
      </c>
      <c r="I4727">
        <v>475</v>
      </c>
      <c r="J4727" t="s">
        <v>147</v>
      </c>
    </row>
    <row r="4728" spans="1:10" x14ac:dyDescent="0.25">
      <c r="A4728" t="str">
        <f t="shared" si="292"/>
        <v>2025</v>
      </c>
      <c r="B4728" t="str">
        <f t="shared" si="293"/>
        <v>09</v>
      </c>
      <c r="C4728" s="3">
        <f t="shared" si="294"/>
        <v>45901</v>
      </c>
      <c r="D4728">
        <v>202509</v>
      </c>
      <c r="E4728">
        <v>36850069</v>
      </c>
      <c r="F4728">
        <v>1108496</v>
      </c>
      <c r="G4728" s="1">
        <f t="shared" si="295"/>
        <v>3.0081246252211903E-2</v>
      </c>
      <c r="H4728" t="s">
        <v>131</v>
      </c>
      <c r="I4728">
        <v>476</v>
      </c>
      <c r="J4728" t="s">
        <v>148</v>
      </c>
    </row>
    <row r="4729" spans="1:10" x14ac:dyDescent="0.25">
      <c r="A4729" t="str">
        <f t="shared" si="292"/>
        <v>2025</v>
      </c>
      <c r="B4729" t="str">
        <f t="shared" si="293"/>
        <v>09</v>
      </c>
      <c r="C4729" s="3">
        <f t="shared" si="294"/>
        <v>45901</v>
      </c>
      <c r="D4729">
        <v>202509</v>
      </c>
      <c r="E4729">
        <v>1006756621</v>
      </c>
      <c r="F4729">
        <v>19996127</v>
      </c>
      <c r="G4729" s="1">
        <f t="shared" si="295"/>
        <v>1.9861927483663402E-2</v>
      </c>
      <c r="H4729" t="s">
        <v>131</v>
      </c>
      <c r="I4729">
        <v>477</v>
      </c>
      <c r="J4729" t="s">
        <v>149</v>
      </c>
    </row>
    <row r="4730" spans="1:10" x14ac:dyDescent="0.25">
      <c r="A4730" t="str">
        <f t="shared" si="292"/>
        <v>2025</v>
      </c>
      <c r="B4730" t="str">
        <f t="shared" si="293"/>
        <v>09</v>
      </c>
      <c r="C4730" s="3">
        <f t="shared" si="294"/>
        <v>45901</v>
      </c>
      <c r="D4730">
        <v>202509</v>
      </c>
      <c r="E4730">
        <v>7294695</v>
      </c>
      <c r="F4730">
        <v>667873</v>
      </c>
      <c r="G4730" s="1">
        <f t="shared" si="295"/>
        <v>9.1555986919261187E-2</v>
      </c>
      <c r="H4730" t="s">
        <v>131</v>
      </c>
      <c r="I4730">
        <v>478</v>
      </c>
      <c r="J4730" t="s">
        <v>150</v>
      </c>
    </row>
    <row r="4731" spans="1:10" x14ac:dyDescent="0.25">
      <c r="A4731" t="str">
        <f t="shared" si="292"/>
        <v>2025</v>
      </c>
      <c r="B4731" t="str">
        <f t="shared" si="293"/>
        <v>09</v>
      </c>
      <c r="C4731" s="3">
        <f t="shared" si="294"/>
        <v>45901</v>
      </c>
      <c r="D4731">
        <v>202509</v>
      </c>
      <c r="E4731">
        <v>54028526</v>
      </c>
      <c r="F4731">
        <v>1462223</v>
      </c>
      <c r="G4731" s="1">
        <f t="shared" si="295"/>
        <v>2.7063906944268662E-2</v>
      </c>
      <c r="H4731" t="s">
        <v>131</v>
      </c>
      <c r="I4731">
        <v>479</v>
      </c>
      <c r="J4731" t="s">
        <v>151</v>
      </c>
    </row>
    <row r="4732" spans="1:10" x14ac:dyDescent="0.25">
      <c r="A4732" t="str">
        <f t="shared" si="292"/>
        <v>2025</v>
      </c>
      <c r="B4732" t="str">
        <f t="shared" si="293"/>
        <v>09</v>
      </c>
      <c r="C4732" s="3">
        <f t="shared" si="294"/>
        <v>45901</v>
      </c>
      <c r="D4732">
        <v>202509</v>
      </c>
      <c r="E4732">
        <v>31915011</v>
      </c>
      <c r="F4732">
        <v>32674</v>
      </c>
      <c r="G4732" s="1">
        <f t="shared" si="295"/>
        <v>1.0237815678647267E-3</v>
      </c>
      <c r="H4732" t="s">
        <v>152</v>
      </c>
      <c r="I4732">
        <v>491</v>
      </c>
      <c r="J4732" t="s">
        <v>153</v>
      </c>
    </row>
    <row r="4733" spans="1:10" x14ac:dyDescent="0.25">
      <c r="A4733" t="str">
        <f t="shared" si="292"/>
        <v>2025</v>
      </c>
      <c r="B4733" t="str">
        <f t="shared" si="293"/>
        <v>09</v>
      </c>
      <c r="C4733" s="3">
        <f t="shared" si="294"/>
        <v>45901</v>
      </c>
      <c r="D4733">
        <v>202509</v>
      </c>
      <c r="E4733">
        <v>2657768082</v>
      </c>
      <c r="F4733">
        <v>38772441</v>
      </c>
      <c r="G4733" s="1">
        <f t="shared" si="295"/>
        <v>1.4588346237803905E-2</v>
      </c>
      <c r="H4733" t="s">
        <v>152</v>
      </c>
      <c r="I4733">
        <v>492</v>
      </c>
      <c r="J4733" t="s">
        <v>154</v>
      </c>
    </row>
    <row r="4734" spans="1:10" x14ac:dyDescent="0.25">
      <c r="A4734" t="str">
        <f t="shared" si="292"/>
        <v>2025</v>
      </c>
      <c r="B4734" t="str">
        <f t="shared" si="293"/>
        <v>09</v>
      </c>
      <c r="C4734" s="3">
        <f t="shared" si="294"/>
        <v>45901</v>
      </c>
      <c r="D4734">
        <v>202509</v>
      </c>
      <c r="E4734">
        <v>338426138</v>
      </c>
      <c r="F4734">
        <v>17159</v>
      </c>
      <c r="G4734" s="1">
        <f t="shared" si="295"/>
        <v>5.0702348528410651E-5</v>
      </c>
      <c r="H4734" t="s">
        <v>152</v>
      </c>
      <c r="I4734">
        <v>493</v>
      </c>
      <c r="J4734" t="s">
        <v>155</v>
      </c>
    </row>
    <row r="4735" spans="1:10" x14ac:dyDescent="0.25">
      <c r="A4735" t="str">
        <f t="shared" si="292"/>
        <v>2025</v>
      </c>
      <c r="B4735" t="str">
        <f t="shared" si="293"/>
        <v>09</v>
      </c>
      <c r="C4735" s="3">
        <f t="shared" si="294"/>
        <v>45901</v>
      </c>
      <c r="D4735">
        <v>202509</v>
      </c>
      <c r="E4735">
        <v>5961956</v>
      </c>
      <c r="F4735">
        <v>15044</v>
      </c>
      <c r="G4735" s="1">
        <f t="shared" si="295"/>
        <v>2.5233329464356999E-3</v>
      </c>
      <c r="H4735" t="s">
        <v>152</v>
      </c>
      <c r="I4735">
        <v>501</v>
      </c>
      <c r="J4735" t="s">
        <v>156</v>
      </c>
    </row>
    <row r="4736" spans="1:10" x14ac:dyDescent="0.25">
      <c r="A4736" t="str">
        <f t="shared" si="292"/>
        <v>2025</v>
      </c>
      <c r="B4736" t="str">
        <f t="shared" si="293"/>
        <v>09</v>
      </c>
      <c r="C4736" s="3">
        <f t="shared" si="294"/>
        <v>45901</v>
      </c>
      <c r="D4736">
        <v>202509</v>
      </c>
      <c r="E4736">
        <v>10403287</v>
      </c>
      <c r="F4736">
        <v>112255</v>
      </c>
      <c r="G4736" s="1">
        <f t="shared" si="295"/>
        <v>1.0790339630157277E-2</v>
      </c>
      <c r="H4736" t="s">
        <v>152</v>
      </c>
      <c r="I4736">
        <v>502</v>
      </c>
      <c r="J4736" t="s">
        <v>157</v>
      </c>
    </row>
    <row r="4737" spans="1:10" x14ac:dyDescent="0.25">
      <c r="A4737" t="str">
        <f t="shared" si="292"/>
        <v>2025</v>
      </c>
      <c r="B4737" t="str">
        <f t="shared" si="293"/>
        <v>09</v>
      </c>
      <c r="C4737" s="3">
        <f t="shared" si="294"/>
        <v>45901</v>
      </c>
      <c r="D4737">
        <v>202509</v>
      </c>
      <c r="E4737">
        <v>234534472</v>
      </c>
      <c r="F4737">
        <v>56919</v>
      </c>
      <c r="G4737" s="1">
        <f t="shared" si="295"/>
        <v>2.4268927085481916E-4</v>
      </c>
      <c r="H4737" t="s">
        <v>152</v>
      </c>
      <c r="I4737">
        <v>511</v>
      </c>
      <c r="J4737" t="s">
        <v>158</v>
      </c>
    </row>
    <row r="4738" spans="1:10" x14ac:dyDescent="0.25">
      <c r="A4738" t="str">
        <f t="shared" si="292"/>
        <v>2025</v>
      </c>
      <c r="B4738" t="str">
        <f t="shared" si="293"/>
        <v>09</v>
      </c>
      <c r="C4738" s="3">
        <f t="shared" si="294"/>
        <v>45901</v>
      </c>
      <c r="D4738">
        <v>202509</v>
      </c>
      <c r="E4738">
        <v>2135140</v>
      </c>
      <c r="F4738">
        <v>17427</v>
      </c>
      <c r="G4738" s="1">
        <f t="shared" si="295"/>
        <v>8.1619940612793537E-3</v>
      </c>
      <c r="H4738" t="s">
        <v>152</v>
      </c>
      <c r="I4738">
        <v>512</v>
      </c>
      <c r="J4738" t="s">
        <v>159</v>
      </c>
    </row>
    <row r="4739" spans="1:10" x14ac:dyDescent="0.25">
      <c r="A4739" t="str">
        <f t="shared" ref="A4739:A4802" si="296">LEFT(D4739,4)</f>
        <v>2025</v>
      </c>
      <c r="B4739" t="str">
        <f t="shared" ref="B4739:B4802" si="297">RIGHT(D4739,2)</f>
        <v>09</v>
      </c>
      <c r="C4739" s="3">
        <f t="shared" ref="C4739:C4802" si="298">DATE(A4739,B4739,1)</f>
        <v>45901</v>
      </c>
      <c r="D4739">
        <v>202509</v>
      </c>
      <c r="E4739">
        <v>56014744</v>
      </c>
      <c r="F4739">
        <v>1418567</v>
      </c>
      <c r="G4739" s="1">
        <f t="shared" ref="G4739:G4802" si="299">F4739/E4739</f>
        <v>2.5324885890757619E-2</v>
      </c>
      <c r="H4739" t="s">
        <v>152</v>
      </c>
      <c r="I4739">
        <v>521</v>
      </c>
      <c r="J4739" t="s">
        <v>160</v>
      </c>
    </row>
    <row r="4740" spans="1:10" x14ac:dyDescent="0.25">
      <c r="A4740" t="str">
        <f t="shared" si="296"/>
        <v>2025</v>
      </c>
      <c r="B4740" t="str">
        <f t="shared" si="297"/>
        <v>09</v>
      </c>
      <c r="C4740" s="3">
        <f t="shared" si="298"/>
        <v>45901</v>
      </c>
      <c r="D4740">
        <v>202509</v>
      </c>
      <c r="E4740">
        <v>66856768</v>
      </c>
      <c r="F4740">
        <v>446550</v>
      </c>
      <c r="G4740" s="1">
        <f t="shared" si="299"/>
        <v>6.6792041158794876E-3</v>
      </c>
      <c r="H4740" t="s">
        <v>152</v>
      </c>
      <c r="I4740">
        <v>522</v>
      </c>
      <c r="J4740" t="s">
        <v>161</v>
      </c>
    </row>
    <row r="4741" spans="1:10" x14ac:dyDescent="0.25">
      <c r="A4741" t="str">
        <f t="shared" si="296"/>
        <v>2025</v>
      </c>
      <c r="B4741" t="str">
        <f t="shared" si="297"/>
        <v>09</v>
      </c>
      <c r="C4741" s="3">
        <f t="shared" si="298"/>
        <v>45901</v>
      </c>
      <c r="D4741">
        <v>202509</v>
      </c>
      <c r="E4741">
        <v>288385424</v>
      </c>
      <c r="F4741">
        <v>11824265</v>
      </c>
      <c r="G4741" s="1">
        <f t="shared" si="299"/>
        <v>4.1001604158745555E-2</v>
      </c>
      <c r="H4741" t="s">
        <v>152</v>
      </c>
      <c r="I4741">
        <v>523</v>
      </c>
      <c r="J4741" t="s">
        <v>162</v>
      </c>
    </row>
    <row r="4742" spans="1:10" x14ac:dyDescent="0.25">
      <c r="A4742" t="str">
        <f t="shared" si="296"/>
        <v>2025</v>
      </c>
      <c r="B4742" t="str">
        <f t="shared" si="297"/>
        <v>09</v>
      </c>
      <c r="C4742" s="3">
        <f t="shared" si="298"/>
        <v>45901</v>
      </c>
      <c r="D4742">
        <v>202509</v>
      </c>
      <c r="E4742">
        <v>69927711</v>
      </c>
      <c r="F4742">
        <v>661220</v>
      </c>
      <c r="G4742" s="1">
        <f t="shared" si="299"/>
        <v>9.455764968482952E-3</v>
      </c>
      <c r="H4742" t="s">
        <v>152</v>
      </c>
      <c r="I4742">
        <v>524</v>
      </c>
      <c r="J4742" t="s">
        <v>163</v>
      </c>
    </row>
    <row r="4743" spans="1:10" x14ac:dyDescent="0.25">
      <c r="A4743" t="str">
        <f t="shared" si="296"/>
        <v>2025</v>
      </c>
      <c r="B4743" t="str">
        <f t="shared" si="297"/>
        <v>09</v>
      </c>
      <c r="C4743" s="3">
        <f t="shared" si="298"/>
        <v>45901</v>
      </c>
      <c r="D4743">
        <v>202509</v>
      </c>
      <c r="E4743">
        <v>23990914</v>
      </c>
      <c r="F4743">
        <v>831305</v>
      </c>
      <c r="G4743" s="1">
        <f t="shared" si="299"/>
        <v>3.4650826558754705E-2</v>
      </c>
      <c r="H4743" t="s">
        <v>152</v>
      </c>
      <c r="I4743">
        <v>530</v>
      </c>
      <c r="J4743" t="s">
        <v>164</v>
      </c>
    </row>
    <row r="4744" spans="1:10" x14ac:dyDescent="0.25">
      <c r="A4744" t="str">
        <f t="shared" si="296"/>
        <v>2025</v>
      </c>
      <c r="B4744" t="str">
        <f t="shared" si="297"/>
        <v>09</v>
      </c>
      <c r="C4744" s="3">
        <f t="shared" si="298"/>
        <v>45901</v>
      </c>
      <c r="D4744">
        <v>202509</v>
      </c>
      <c r="E4744">
        <v>148547670</v>
      </c>
      <c r="F4744">
        <v>4845088</v>
      </c>
      <c r="G4744" s="1">
        <f t="shared" si="299"/>
        <v>3.2616385029802221E-2</v>
      </c>
      <c r="H4744" t="s">
        <v>165</v>
      </c>
      <c r="I4744">
        <v>551</v>
      </c>
      <c r="J4744" t="s">
        <v>166</v>
      </c>
    </row>
    <row r="4745" spans="1:10" x14ac:dyDescent="0.25">
      <c r="A4745" t="str">
        <f t="shared" si="296"/>
        <v>2025</v>
      </c>
      <c r="B4745" t="str">
        <f t="shared" si="297"/>
        <v>09</v>
      </c>
      <c r="C4745" s="3">
        <f t="shared" si="298"/>
        <v>45901</v>
      </c>
      <c r="D4745">
        <v>202509</v>
      </c>
      <c r="E4745">
        <v>2567141</v>
      </c>
      <c r="F4745">
        <v>76504</v>
      </c>
      <c r="G4745" s="1">
        <f t="shared" si="299"/>
        <v>2.9801245821713729E-2</v>
      </c>
      <c r="H4745" t="s">
        <v>165</v>
      </c>
      <c r="I4745">
        <v>552</v>
      </c>
      <c r="J4745" t="s">
        <v>167</v>
      </c>
    </row>
    <row r="4746" spans="1:10" x14ac:dyDescent="0.25">
      <c r="A4746" t="str">
        <f t="shared" si="296"/>
        <v>2025</v>
      </c>
      <c r="B4746" t="str">
        <f t="shared" si="297"/>
        <v>09</v>
      </c>
      <c r="C4746" s="3">
        <f t="shared" si="298"/>
        <v>45901</v>
      </c>
      <c r="D4746">
        <v>202509</v>
      </c>
      <c r="E4746">
        <v>271897841</v>
      </c>
      <c r="F4746">
        <v>10527997</v>
      </c>
      <c r="G4746" s="1">
        <f t="shared" si="299"/>
        <v>3.8720414113181577E-2</v>
      </c>
      <c r="H4746" t="s">
        <v>165</v>
      </c>
      <c r="I4746">
        <v>561</v>
      </c>
      <c r="J4746" t="s">
        <v>168</v>
      </c>
    </row>
    <row r="4747" spans="1:10" x14ac:dyDescent="0.25">
      <c r="A4747" t="str">
        <f t="shared" si="296"/>
        <v>2025</v>
      </c>
      <c r="B4747" t="str">
        <f t="shared" si="297"/>
        <v>09</v>
      </c>
      <c r="C4747" s="3">
        <f t="shared" si="298"/>
        <v>45901</v>
      </c>
      <c r="D4747">
        <v>202509</v>
      </c>
      <c r="E4747">
        <v>19866137</v>
      </c>
      <c r="F4747">
        <v>835718</v>
      </c>
      <c r="G4747" s="1">
        <f t="shared" si="299"/>
        <v>4.2067463845638434E-2</v>
      </c>
      <c r="H4747" t="s">
        <v>165</v>
      </c>
      <c r="I4747">
        <v>562</v>
      </c>
      <c r="J4747" t="s">
        <v>169</v>
      </c>
    </row>
    <row r="4748" spans="1:10" x14ac:dyDescent="0.25">
      <c r="A4748" t="str">
        <f t="shared" si="296"/>
        <v>2025</v>
      </c>
      <c r="B4748" t="str">
        <f t="shared" si="297"/>
        <v>09</v>
      </c>
      <c r="C4748" s="3">
        <f t="shared" si="298"/>
        <v>45901</v>
      </c>
      <c r="D4748">
        <v>202509</v>
      </c>
      <c r="E4748">
        <v>6195807</v>
      </c>
      <c r="F4748">
        <v>185390</v>
      </c>
      <c r="G4748" s="1">
        <f t="shared" si="299"/>
        <v>2.9921848759975899E-2</v>
      </c>
      <c r="H4748" t="s">
        <v>152</v>
      </c>
      <c r="I4748">
        <v>581</v>
      </c>
      <c r="J4748" t="s">
        <v>170</v>
      </c>
    </row>
    <row r="4749" spans="1:10" x14ac:dyDescent="0.25">
      <c r="A4749" t="str">
        <f t="shared" si="296"/>
        <v>2025</v>
      </c>
      <c r="B4749" t="str">
        <f t="shared" si="297"/>
        <v>09</v>
      </c>
      <c r="C4749" s="3">
        <f t="shared" si="298"/>
        <v>45901</v>
      </c>
      <c r="D4749">
        <v>202509</v>
      </c>
      <c r="E4749">
        <v>11680041</v>
      </c>
      <c r="F4749">
        <v>174145</v>
      </c>
      <c r="G4749" s="1">
        <f t="shared" si="299"/>
        <v>1.4909622320675072E-2</v>
      </c>
      <c r="H4749" t="s">
        <v>152</v>
      </c>
      <c r="I4749">
        <v>591</v>
      </c>
      <c r="J4749" t="s">
        <v>171</v>
      </c>
    </row>
    <row r="4750" spans="1:10" x14ac:dyDescent="0.25">
      <c r="A4750" t="str">
        <f t="shared" si="296"/>
        <v>2025</v>
      </c>
      <c r="B4750" t="str">
        <f t="shared" si="297"/>
        <v>09</v>
      </c>
      <c r="C4750" s="3">
        <f t="shared" si="298"/>
        <v>45901</v>
      </c>
      <c r="D4750">
        <v>202509</v>
      </c>
      <c r="E4750">
        <v>3367036</v>
      </c>
      <c r="F4750">
        <v>12956</v>
      </c>
      <c r="G4750" s="1">
        <f t="shared" si="299"/>
        <v>3.8478947062045073E-3</v>
      </c>
      <c r="H4750" t="s">
        <v>152</v>
      </c>
      <c r="I4750">
        <v>592</v>
      </c>
      <c r="J4750" t="s">
        <v>172</v>
      </c>
    </row>
    <row r="4751" spans="1:10" x14ac:dyDescent="0.25">
      <c r="A4751" t="str">
        <f t="shared" si="296"/>
        <v>2025</v>
      </c>
      <c r="B4751" t="str">
        <f t="shared" si="297"/>
        <v>09</v>
      </c>
      <c r="C4751" s="3">
        <f t="shared" si="298"/>
        <v>45901</v>
      </c>
      <c r="D4751">
        <v>202509</v>
      </c>
      <c r="E4751">
        <v>10896775</v>
      </c>
      <c r="F4751">
        <v>90726</v>
      </c>
      <c r="G4751" s="1">
        <f t="shared" si="299"/>
        <v>8.3259496502405533E-3</v>
      </c>
      <c r="H4751" t="s">
        <v>152</v>
      </c>
      <c r="I4751">
        <v>601</v>
      </c>
      <c r="J4751" t="s">
        <v>173</v>
      </c>
    </row>
    <row r="4752" spans="1:10" x14ac:dyDescent="0.25">
      <c r="A4752" t="str">
        <f t="shared" si="296"/>
        <v>2025</v>
      </c>
      <c r="B4752" t="str">
        <f t="shared" si="297"/>
        <v>09</v>
      </c>
      <c r="C4752" s="3">
        <f t="shared" si="298"/>
        <v>45901</v>
      </c>
      <c r="D4752">
        <v>202509</v>
      </c>
      <c r="E4752">
        <v>58095925</v>
      </c>
      <c r="F4752">
        <v>313203</v>
      </c>
      <c r="G4752" s="1">
        <f t="shared" si="299"/>
        <v>5.3911354367797738E-3</v>
      </c>
      <c r="H4752" t="s">
        <v>152</v>
      </c>
      <c r="I4752">
        <v>602</v>
      </c>
      <c r="J4752" t="s">
        <v>174</v>
      </c>
    </row>
    <row r="4753" spans="1:10" x14ac:dyDescent="0.25">
      <c r="A4753" t="str">
        <f t="shared" si="296"/>
        <v>2025</v>
      </c>
      <c r="B4753" t="str">
        <f t="shared" si="297"/>
        <v>09</v>
      </c>
      <c r="C4753" s="3">
        <f t="shared" si="298"/>
        <v>45901</v>
      </c>
      <c r="D4753">
        <v>202509</v>
      </c>
      <c r="E4753">
        <v>1023888</v>
      </c>
      <c r="F4753">
        <v>36031</v>
      </c>
      <c r="G4753" s="1">
        <f t="shared" si="299"/>
        <v>3.519037238447955E-2</v>
      </c>
      <c r="H4753" t="s">
        <v>152</v>
      </c>
      <c r="I4753">
        <v>611</v>
      </c>
      <c r="J4753" t="s">
        <v>175</v>
      </c>
    </row>
    <row r="4754" spans="1:10" x14ac:dyDescent="0.25">
      <c r="A4754" t="str">
        <f t="shared" si="296"/>
        <v>2025</v>
      </c>
      <c r="B4754" t="str">
        <f t="shared" si="297"/>
        <v>09</v>
      </c>
      <c r="C4754" s="3">
        <f t="shared" si="298"/>
        <v>45901</v>
      </c>
      <c r="D4754">
        <v>202509</v>
      </c>
      <c r="E4754">
        <v>901986063</v>
      </c>
      <c r="F4754">
        <v>1148283</v>
      </c>
      <c r="G4754" s="1">
        <f t="shared" si="299"/>
        <v>1.2730606902958321E-3</v>
      </c>
      <c r="H4754" t="s">
        <v>152</v>
      </c>
      <c r="I4754">
        <v>612</v>
      </c>
      <c r="J4754" t="s">
        <v>176</v>
      </c>
    </row>
    <row r="4755" spans="1:10" x14ac:dyDescent="0.25">
      <c r="A4755" t="str">
        <f t="shared" si="296"/>
        <v>2025</v>
      </c>
      <c r="B4755" t="str">
        <f t="shared" si="297"/>
        <v>09</v>
      </c>
      <c r="C4755" s="3">
        <f t="shared" si="298"/>
        <v>45901</v>
      </c>
      <c r="D4755">
        <v>202509</v>
      </c>
      <c r="E4755">
        <v>1229325</v>
      </c>
      <c r="F4755">
        <v>1684</v>
      </c>
      <c r="G4755" s="1">
        <f t="shared" si="299"/>
        <v>1.369857442092205E-3</v>
      </c>
      <c r="H4755" t="s">
        <v>152</v>
      </c>
      <c r="I4755">
        <v>613</v>
      </c>
      <c r="J4755" t="s">
        <v>177</v>
      </c>
    </row>
    <row r="4756" spans="1:10" x14ac:dyDescent="0.25">
      <c r="A4756" t="str">
        <f t="shared" si="296"/>
        <v>2025</v>
      </c>
      <c r="B4756" t="str">
        <f t="shared" si="297"/>
        <v>09</v>
      </c>
      <c r="C4756" s="3">
        <f t="shared" si="298"/>
        <v>45901</v>
      </c>
      <c r="D4756">
        <v>202509</v>
      </c>
      <c r="E4756">
        <v>7928434</v>
      </c>
      <c r="F4756">
        <v>733799</v>
      </c>
      <c r="G4756" s="1">
        <f t="shared" si="299"/>
        <v>9.2552829474269446E-2</v>
      </c>
      <c r="H4756" t="s">
        <v>152</v>
      </c>
      <c r="I4756">
        <v>614</v>
      </c>
      <c r="J4756" t="s">
        <v>178</v>
      </c>
    </row>
    <row r="4757" spans="1:10" x14ac:dyDescent="0.25">
      <c r="A4757" t="str">
        <f t="shared" si="296"/>
        <v>2025</v>
      </c>
      <c r="B4757" t="str">
        <f t="shared" si="297"/>
        <v>09</v>
      </c>
      <c r="C4757" s="3">
        <f t="shared" si="298"/>
        <v>45901</v>
      </c>
      <c r="D4757">
        <v>202509</v>
      </c>
      <c r="E4757">
        <v>30532192</v>
      </c>
      <c r="F4757">
        <v>1333451</v>
      </c>
      <c r="G4757" s="1">
        <f t="shared" si="299"/>
        <v>4.3673608498204126E-2</v>
      </c>
      <c r="H4757" t="s">
        <v>152</v>
      </c>
      <c r="I4757">
        <v>619</v>
      </c>
      <c r="J4757" t="s">
        <v>179</v>
      </c>
    </row>
    <row r="4758" spans="1:10" x14ac:dyDescent="0.25">
      <c r="A4758" t="str">
        <f t="shared" si="296"/>
        <v>2025</v>
      </c>
      <c r="B4758" t="str">
        <f t="shared" si="297"/>
        <v>09</v>
      </c>
      <c r="C4758" s="3">
        <f t="shared" si="298"/>
        <v>45901</v>
      </c>
      <c r="D4758">
        <v>202509</v>
      </c>
      <c r="E4758">
        <v>1439473906</v>
      </c>
      <c r="F4758">
        <v>4647506</v>
      </c>
      <c r="G4758" s="1">
        <f t="shared" si="299"/>
        <v>3.2286142740263054E-3</v>
      </c>
      <c r="H4758" t="s">
        <v>152</v>
      </c>
      <c r="I4758">
        <v>620</v>
      </c>
      <c r="J4758" t="s">
        <v>180</v>
      </c>
    </row>
    <row r="4759" spans="1:10" x14ac:dyDescent="0.25">
      <c r="A4759" t="str">
        <f t="shared" si="296"/>
        <v>2025</v>
      </c>
      <c r="B4759" t="str">
        <f t="shared" si="297"/>
        <v>09</v>
      </c>
      <c r="C4759" s="3">
        <f t="shared" si="298"/>
        <v>45901</v>
      </c>
      <c r="D4759">
        <v>202509</v>
      </c>
      <c r="E4759">
        <v>3567914</v>
      </c>
      <c r="F4759">
        <v>192052</v>
      </c>
      <c r="G4759" s="1">
        <f t="shared" si="299"/>
        <v>5.3827530596309216E-2</v>
      </c>
      <c r="H4759" t="s">
        <v>152</v>
      </c>
      <c r="I4759">
        <v>631</v>
      </c>
      <c r="J4759" t="s">
        <v>181</v>
      </c>
    </row>
    <row r="4760" spans="1:10" x14ac:dyDescent="0.25">
      <c r="A4760" t="str">
        <f t="shared" si="296"/>
        <v>2025</v>
      </c>
      <c r="B4760" t="str">
        <f t="shared" si="297"/>
        <v>09</v>
      </c>
      <c r="C4760" s="3">
        <f t="shared" si="298"/>
        <v>45901</v>
      </c>
      <c r="D4760">
        <v>202509</v>
      </c>
      <c r="E4760">
        <v>3339757</v>
      </c>
      <c r="F4760">
        <v>47126</v>
      </c>
      <c r="G4760" s="1">
        <f t="shared" si="299"/>
        <v>1.4110607448386214E-2</v>
      </c>
      <c r="H4760" t="s">
        <v>152</v>
      </c>
      <c r="I4760">
        <v>639</v>
      </c>
      <c r="J4760" t="s">
        <v>182</v>
      </c>
    </row>
    <row r="4761" spans="1:10" x14ac:dyDescent="0.25">
      <c r="A4761" t="str">
        <f t="shared" si="296"/>
        <v>2025</v>
      </c>
      <c r="B4761" t="str">
        <f t="shared" si="297"/>
        <v>09</v>
      </c>
      <c r="C4761" s="3">
        <f t="shared" si="298"/>
        <v>45901</v>
      </c>
      <c r="D4761">
        <v>202509</v>
      </c>
      <c r="E4761">
        <v>3885593189</v>
      </c>
      <c r="F4761">
        <v>4414849</v>
      </c>
      <c r="G4761" s="1">
        <f t="shared" si="299"/>
        <v>1.1362097845184378E-3</v>
      </c>
      <c r="H4761" t="s">
        <v>183</v>
      </c>
      <c r="I4761">
        <v>641</v>
      </c>
      <c r="J4761" t="s">
        <v>184</v>
      </c>
    </row>
    <row r="4762" spans="1:10" x14ac:dyDescent="0.25">
      <c r="A4762" t="str">
        <f t="shared" si="296"/>
        <v>2025</v>
      </c>
      <c r="B4762" t="str">
        <f t="shared" si="297"/>
        <v>09</v>
      </c>
      <c r="C4762" s="3">
        <f t="shared" si="298"/>
        <v>45901</v>
      </c>
      <c r="D4762">
        <v>202509</v>
      </c>
      <c r="E4762">
        <v>567222</v>
      </c>
      <c r="F4762">
        <v>28900</v>
      </c>
      <c r="G4762" s="1">
        <f t="shared" si="299"/>
        <v>5.0950068932446205E-2</v>
      </c>
      <c r="H4762" t="s">
        <v>183</v>
      </c>
      <c r="I4762">
        <v>642</v>
      </c>
      <c r="J4762" t="s">
        <v>185</v>
      </c>
    </row>
    <row r="4763" spans="1:10" x14ac:dyDescent="0.25">
      <c r="A4763" t="str">
        <f t="shared" si="296"/>
        <v>2025</v>
      </c>
      <c r="B4763" t="str">
        <f t="shared" si="297"/>
        <v>09</v>
      </c>
      <c r="C4763" s="3">
        <f t="shared" si="298"/>
        <v>45901</v>
      </c>
      <c r="D4763">
        <v>202509</v>
      </c>
      <c r="E4763">
        <v>81115281</v>
      </c>
      <c r="F4763">
        <v>5304496</v>
      </c>
      <c r="G4763" s="1">
        <f t="shared" si="299"/>
        <v>6.539453398429329E-2</v>
      </c>
      <c r="H4763" t="s">
        <v>183</v>
      </c>
      <c r="I4763">
        <v>643</v>
      </c>
      <c r="J4763" t="s">
        <v>186</v>
      </c>
    </row>
    <row r="4764" spans="1:10" x14ac:dyDescent="0.25">
      <c r="A4764" t="str">
        <f t="shared" si="296"/>
        <v>2025</v>
      </c>
      <c r="B4764" t="str">
        <f t="shared" si="297"/>
        <v>09</v>
      </c>
      <c r="C4764" s="3">
        <f t="shared" si="298"/>
        <v>45901</v>
      </c>
      <c r="D4764">
        <v>202509</v>
      </c>
      <c r="E4764">
        <v>2774764573</v>
      </c>
      <c r="F4764">
        <v>8019312</v>
      </c>
      <c r="G4764" s="1">
        <f t="shared" si="299"/>
        <v>2.8900873530072996E-3</v>
      </c>
      <c r="H4764" t="s">
        <v>183</v>
      </c>
      <c r="I4764">
        <v>649</v>
      </c>
      <c r="J4764" t="s">
        <v>187</v>
      </c>
    </row>
    <row r="4765" spans="1:10" x14ac:dyDescent="0.25">
      <c r="A4765" t="str">
        <f t="shared" si="296"/>
        <v>2025</v>
      </c>
      <c r="B4765" t="str">
        <f t="shared" si="297"/>
        <v>09</v>
      </c>
      <c r="C4765" s="3">
        <f t="shared" si="298"/>
        <v>45901</v>
      </c>
      <c r="D4765">
        <v>202509</v>
      </c>
      <c r="E4765">
        <v>56888089</v>
      </c>
      <c r="F4765">
        <v>292136</v>
      </c>
      <c r="G4765" s="1">
        <f t="shared" si="299"/>
        <v>5.1352753297794901E-3</v>
      </c>
      <c r="H4765" t="s">
        <v>183</v>
      </c>
      <c r="I4765">
        <v>651</v>
      </c>
      <c r="J4765" t="s">
        <v>188</v>
      </c>
    </row>
    <row r="4766" spans="1:10" x14ac:dyDescent="0.25">
      <c r="A4766" t="str">
        <f t="shared" si="296"/>
        <v>2025</v>
      </c>
      <c r="B4766" t="str">
        <f t="shared" si="297"/>
        <v>09</v>
      </c>
      <c r="C4766" s="3">
        <f t="shared" si="298"/>
        <v>45901</v>
      </c>
      <c r="D4766">
        <v>202509</v>
      </c>
      <c r="E4766">
        <v>190859</v>
      </c>
      <c r="F4766">
        <v>0</v>
      </c>
      <c r="G4766" s="1">
        <f t="shared" si="299"/>
        <v>0</v>
      </c>
      <c r="H4766" t="s">
        <v>183</v>
      </c>
      <c r="I4766">
        <v>652</v>
      </c>
      <c r="J4766" t="s">
        <v>189</v>
      </c>
    </row>
    <row r="4767" spans="1:10" x14ac:dyDescent="0.25">
      <c r="A4767" t="str">
        <f t="shared" si="296"/>
        <v>2025</v>
      </c>
      <c r="B4767" t="str">
        <f t="shared" si="297"/>
        <v>09</v>
      </c>
      <c r="C4767" s="3">
        <f t="shared" si="298"/>
        <v>45901</v>
      </c>
      <c r="D4767">
        <v>202509</v>
      </c>
      <c r="E4767">
        <v>2488384</v>
      </c>
      <c r="F4767">
        <v>10088</v>
      </c>
      <c r="G4767" s="1">
        <f t="shared" si="299"/>
        <v>4.0540366760114192E-3</v>
      </c>
      <c r="H4767" t="s">
        <v>183</v>
      </c>
      <c r="I4767">
        <v>653</v>
      </c>
      <c r="J4767" t="s">
        <v>190</v>
      </c>
    </row>
    <row r="4768" spans="1:10" x14ac:dyDescent="0.25">
      <c r="A4768" t="str">
        <f t="shared" si="296"/>
        <v>2025</v>
      </c>
      <c r="B4768" t="str">
        <f t="shared" si="297"/>
        <v>09</v>
      </c>
      <c r="C4768" s="3">
        <f t="shared" si="298"/>
        <v>45901</v>
      </c>
      <c r="D4768">
        <v>202509</v>
      </c>
      <c r="E4768">
        <v>325027440</v>
      </c>
      <c r="F4768">
        <v>819365</v>
      </c>
      <c r="G4768" s="1">
        <f t="shared" si="299"/>
        <v>2.5209102345328136E-3</v>
      </c>
      <c r="H4768" t="s">
        <v>183</v>
      </c>
      <c r="I4768">
        <v>661</v>
      </c>
      <c r="J4768" t="s">
        <v>191</v>
      </c>
    </row>
    <row r="4769" spans="1:10" x14ac:dyDescent="0.25">
      <c r="A4769" t="str">
        <f t="shared" si="296"/>
        <v>2025</v>
      </c>
      <c r="B4769" t="str">
        <f t="shared" si="297"/>
        <v>09</v>
      </c>
      <c r="C4769" s="3">
        <f t="shared" si="298"/>
        <v>45901</v>
      </c>
      <c r="D4769">
        <v>202509</v>
      </c>
      <c r="E4769">
        <v>4964904</v>
      </c>
      <c r="F4769">
        <v>211846</v>
      </c>
      <c r="G4769" s="1">
        <f t="shared" si="299"/>
        <v>4.2668700140022851E-2</v>
      </c>
      <c r="H4769" t="s">
        <v>183</v>
      </c>
      <c r="I4769">
        <v>662</v>
      </c>
      <c r="J4769" t="s">
        <v>192</v>
      </c>
    </row>
    <row r="4770" spans="1:10" x14ac:dyDescent="0.25">
      <c r="A4770" t="str">
        <f t="shared" si="296"/>
        <v>2025</v>
      </c>
      <c r="B4770" t="str">
        <f t="shared" si="297"/>
        <v>09</v>
      </c>
      <c r="C4770" s="3">
        <f t="shared" si="298"/>
        <v>45901</v>
      </c>
      <c r="D4770">
        <v>202509</v>
      </c>
      <c r="E4770">
        <v>17149317</v>
      </c>
      <c r="F4770">
        <v>446642</v>
      </c>
      <c r="G4770" s="1">
        <f t="shared" si="299"/>
        <v>2.6044302522368674E-2</v>
      </c>
      <c r="H4770" t="s">
        <v>183</v>
      </c>
      <c r="I4770">
        <v>663</v>
      </c>
      <c r="J4770" t="s">
        <v>193</v>
      </c>
    </row>
    <row r="4771" spans="1:10" x14ac:dyDescent="0.25">
      <c r="A4771" t="str">
        <f t="shared" si="296"/>
        <v>2025</v>
      </c>
      <c r="B4771" t="str">
        <f t="shared" si="297"/>
        <v>09</v>
      </c>
      <c r="C4771" s="3">
        <f t="shared" si="298"/>
        <v>45901</v>
      </c>
      <c r="D4771">
        <v>202509</v>
      </c>
      <c r="E4771">
        <v>71556017</v>
      </c>
      <c r="F4771">
        <v>2022520</v>
      </c>
      <c r="G4771" s="1">
        <f t="shared" si="299"/>
        <v>2.8264848782737585E-2</v>
      </c>
      <c r="H4771" t="s">
        <v>194</v>
      </c>
      <c r="I4771">
        <v>681</v>
      </c>
      <c r="J4771" t="s">
        <v>195</v>
      </c>
    </row>
    <row r="4772" spans="1:10" x14ac:dyDescent="0.25">
      <c r="A4772" t="str">
        <f t="shared" si="296"/>
        <v>2025</v>
      </c>
      <c r="B4772" t="str">
        <f t="shared" si="297"/>
        <v>09</v>
      </c>
      <c r="C4772" s="3">
        <f t="shared" si="298"/>
        <v>45901</v>
      </c>
      <c r="D4772">
        <v>202509</v>
      </c>
      <c r="E4772">
        <v>60888785</v>
      </c>
      <c r="F4772">
        <v>2042832</v>
      </c>
      <c r="G4772" s="1">
        <f t="shared" si="299"/>
        <v>3.3550217827470197E-2</v>
      </c>
      <c r="H4772" t="s">
        <v>194</v>
      </c>
      <c r="I4772">
        <v>682</v>
      </c>
      <c r="J4772" t="s">
        <v>196</v>
      </c>
    </row>
    <row r="4773" spans="1:10" x14ac:dyDescent="0.25">
      <c r="A4773" t="str">
        <f t="shared" si="296"/>
        <v>2025</v>
      </c>
      <c r="B4773" t="str">
        <f t="shared" si="297"/>
        <v>09</v>
      </c>
      <c r="C4773" s="3">
        <f t="shared" si="298"/>
        <v>45901</v>
      </c>
      <c r="D4773">
        <v>202509</v>
      </c>
      <c r="E4773">
        <v>49163063</v>
      </c>
      <c r="F4773">
        <v>1353285</v>
      </c>
      <c r="G4773" s="1">
        <f t="shared" si="299"/>
        <v>2.7526458227389129E-2</v>
      </c>
      <c r="H4773" t="s">
        <v>194</v>
      </c>
      <c r="I4773">
        <v>691</v>
      </c>
      <c r="J4773" t="s">
        <v>197</v>
      </c>
    </row>
    <row r="4774" spans="1:10" x14ac:dyDescent="0.25">
      <c r="A4774" t="str">
        <f t="shared" si="296"/>
        <v>2025</v>
      </c>
      <c r="B4774" t="str">
        <f t="shared" si="297"/>
        <v>09</v>
      </c>
      <c r="C4774" s="3">
        <f t="shared" si="298"/>
        <v>45901</v>
      </c>
      <c r="D4774">
        <v>202509</v>
      </c>
      <c r="E4774">
        <v>62353137</v>
      </c>
      <c r="F4774">
        <v>712260</v>
      </c>
      <c r="G4774" s="1">
        <f t="shared" si="299"/>
        <v>1.1423001861157363E-2</v>
      </c>
      <c r="H4774" t="s">
        <v>194</v>
      </c>
      <c r="I4774">
        <v>692</v>
      </c>
      <c r="J4774" t="s">
        <v>198</v>
      </c>
    </row>
    <row r="4775" spans="1:10" x14ac:dyDescent="0.25">
      <c r="A4775" t="str">
        <f t="shared" si="296"/>
        <v>2025</v>
      </c>
      <c r="B4775" t="str">
        <f t="shared" si="297"/>
        <v>09</v>
      </c>
      <c r="C4775" s="3">
        <f t="shared" si="298"/>
        <v>45901</v>
      </c>
      <c r="D4775">
        <v>202509</v>
      </c>
      <c r="E4775">
        <v>105564</v>
      </c>
      <c r="F4775">
        <v>916</v>
      </c>
      <c r="G4775" s="1">
        <f t="shared" si="299"/>
        <v>8.6772005607972415E-3</v>
      </c>
      <c r="H4775" t="s">
        <v>194</v>
      </c>
      <c r="I4775">
        <v>701</v>
      </c>
      <c r="J4775" t="s">
        <v>254</v>
      </c>
    </row>
    <row r="4776" spans="1:10" x14ac:dyDescent="0.25">
      <c r="A4776" t="str">
        <f t="shared" si="296"/>
        <v>2025</v>
      </c>
      <c r="B4776" t="str">
        <f t="shared" si="297"/>
        <v>09</v>
      </c>
      <c r="C4776" s="3">
        <f t="shared" si="298"/>
        <v>45901</v>
      </c>
      <c r="D4776">
        <v>202509</v>
      </c>
      <c r="E4776">
        <v>411024356</v>
      </c>
      <c r="F4776">
        <v>18805149</v>
      </c>
      <c r="G4776" s="1">
        <f t="shared" si="299"/>
        <v>4.5751909164234543E-2</v>
      </c>
      <c r="H4776" t="s">
        <v>194</v>
      </c>
      <c r="I4776">
        <v>702</v>
      </c>
      <c r="J4776" t="s">
        <v>199</v>
      </c>
    </row>
    <row r="4777" spans="1:10" x14ac:dyDescent="0.25">
      <c r="A4777" t="str">
        <f t="shared" si="296"/>
        <v>2025</v>
      </c>
      <c r="B4777" t="str">
        <f t="shared" si="297"/>
        <v>09</v>
      </c>
      <c r="C4777" s="3">
        <f t="shared" si="298"/>
        <v>45901</v>
      </c>
      <c r="D4777">
        <v>202509</v>
      </c>
      <c r="E4777">
        <v>50078482</v>
      </c>
      <c r="F4777">
        <v>2247823</v>
      </c>
      <c r="G4777" s="1">
        <f t="shared" si="299"/>
        <v>4.4886005130906327E-2</v>
      </c>
      <c r="H4777" t="s">
        <v>194</v>
      </c>
      <c r="I4777">
        <v>711</v>
      </c>
      <c r="J4777" t="s">
        <v>200</v>
      </c>
    </row>
    <row r="4778" spans="1:10" x14ac:dyDescent="0.25">
      <c r="A4778" t="str">
        <f t="shared" si="296"/>
        <v>2025</v>
      </c>
      <c r="B4778" t="str">
        <f t="shared" si="297"/>
        <v>09</v>
      </c>
      <c r="C4778" s="3">
        <f t="shared" si="298"/>
        <v>45901</v>
      </c>
      <c r="D4778">
        <v>202509</v>
      </c>
      <c r="E4778">
        <v>3233486</v>
      </c>
      <c r="F4778">
        <v>64185</v>
      </c>
      <c r="G4778" s="1">
        <f t="shared" si="299"/>
        <v>1.9850093675989319E-2</v>
      </c>
      <c r="H4778" t="s">
        <v>194</v>
      </c>
      <c r="I4778">
        <v>712</v>
      </c>
      <c r="J4778" t="s">
        <v>201</v>
      </c>
    </row>
    <row r="4779" spans="1:10" x14ac:dyDescent="0.25">
      <c r="A4779" t="str">
        <f t="shared" si="296"/>
        <v>2025</v>
      </c>
      <c r="B4779" t="str">
        <f t="shared" si="297"/>
        <v>09</v>
      </c>
      <c r="C4779" s="3">
        <f t="shared" si="298"/>
        <v>45901</v>
      </c>
      <c r="D4779">
        <v>202509</v>
      </c>
      <c r="E4779">
        <v>29256523</v>
      </c>
      <c r="F4779">
        <v>87640</v>
      </c>
      <c r="G4779" s="1">
        <f t="shared" si="299"/>
        <v>2.9955712782410954E-3</v>
      </c>
      <c r="H4779" t="s">
        <v>194</v>
      </c>
      <c r="I4779">
        <v>721</v>
      </c>
      <c r="J4779" t="s">
        <v>202</v>
      </c>
    </row>
    <row r="4780" spans="1:10" x14ac:dyDescent="0.25">
      <c r="A4780" t="str">
        <f t="shared" si="296"/>
        <v>2025</v>
      </c>
      <c r="B4780" t="str">
        <f t="shared" si="297"/>
        <v>09</v>
      </c>
      <c r="C4780" s="3">
        <f t="shared" si="298"/>
        <v>45901</v>
      </c>
      <c r="D4780">
        <v>202509</v>
      </c>
      <c r="E4780">
        <v>7823475</v>
      </c>
      <c r="F4780">
        <v>3068</v>
      </c>
      <c r="G4780" s="1">
        <f t="shared" si="299"/>
        <v>3.9215310332045545E-4</v>
      </c>
      <c r="H4780" t="s">
        <v>194</v>
      </c>
      <c r="I4780">
        <v>722</v>
      </c>
      <c r="J4780" t="s">
        <v>203</v>
      </c>
    </row>
    <row r="4781" spans="1:10" x14ac:dyDescent="0.25">
      <c r="A4781" t="str">
        <f t="shared" si="296"/>
        <v>2025</v>
      </c>
      <c r="B4781" t="str">
        <f t="shared" si="297"/>
        <v>09</v>
      </c>
      <c r="C4781" s="3">
        <f t="shared" si="298"/>
        <v>45901</v>
      </c>
      <c r="D4781">
        <v>202509</v>
      </c>
      <c r="E4781">
        <v>15554123</v>
      </c>
      <c r="F4781">
        <v>555035</v>
      </c>
      <c r="G4781" s="1">
        <f t="shared" si="299"/>
        <v>3.5684107680002276E-2</v>
      </c>
      <c r="H4781" t="s">
        <v>194</v>
      </c>
      <c r="I4781">
        <v>731</v>
      </c>
      <c r="J4781" t="s">
        <v>204</v>
      </c>
    </row>
    <row r="4782" spans="1:10" x14ac:dyDescent="0.25">
      <c r="A4782" t="str">
        <f t="shared" si="296"/>
        <v>2025</v>
      </c>
      <c r="B4782" t="str">
        <f t="shared" si="297"/>
        <v>09</v>
      </c>
      <c r="C4782" s="3">
        <f t="shared" si="298"/>
        <v>45901</v>
      </c>
      <c r="D4782">
        <v>202509</v>
      </c>
      <c r="E4782">
        <v>9051745</v>
      </c>
      <c r="F4782">
        <v>2909</v>
      </c>
      <c r="G4782" s="1">
        <f t="shared" si="299"/>
        <v>3.2137449740353934E-4</v>
      </c>
      <c r="H4782" t="s">
        <v>194</v>
      </c>
      <c r="I4782">
        <v>732</v>
      </c>
      <c r="J4782" t="s">
        <v>205</v>
      </c>
    </row>
    <row r="4783" spans="1:10" x14ac:dyDescent="0.25">
      <c r="A4783" t="str">
        <f t="shared" si="296"/>
        <v>2025</v>
      </c>
      <c r="B4783" t="str">
        <f t="shared" si="297"/>
        <v>09</v>
      </c>
      <c r="C4783" s="3">
        <f t="shared" si="298"/>
        <v>45901</v>
      </c>
      <c r="D4783">
        <v>202509</v>
      </c>
      <c r="E4783">
        <v>4597151</v>
      </c>
      <c r="F4783">
        <v>325249</v>
      </c>
      <c r="G4783" s="1">
        <f t="shared" si="299"/>
        <v>7.075012328287672E-2</v>
      </c>
      <c r="H4783" t="s">
        <v>194</v>
      </c>
      <c r="I4783">
        <v>741</v>
      </c>
      <c r="J4783" t="s">
        <v>206</v>
      </c>
    </row>
    <row r="4784" spans="1:10" x14ac:dyDescent="0.25">
      <c r="A4784" t="str">
        <f t="shared" si="296"/>
        <v>2025</v>
      </c>
      <c r="B4784" t="str">
        <f t="shared" si="297"/>
        <v>09</v>
      </c>
      <c r="C4784" s="3">
        <f t="shared" si="298"/>
        <v>45901</v>
      </c>
      <c r="D4784">
        <v>202509</v>
      </c>
      <c r="E4784">
        <v>1182905</v>
      </c>
      <c r="F4784">
        <v>55940</v>
      </c>
      <c r="G4784" s="1">
        <f t="shared" si="299"/>
        <v>4.7290357213808379E-2</v>
      </c>
      <c r="H4784" t="s">
        <v>194</v>
      </c>
      <c r="I4784">
        <v>742</v>
      </c>
      <c r="J4784" t="s">
        <v>207</v>
      </c>
    </row>
    <row r="4785" spans="1:10" x14ac:dyDescent="0.25">
      <c r="A4785" t="str">
        <f t="shared" si="296"/>
        <v>2025</v>
      </c>
      <c r="B4785" t="str">
        <f t="shared" si="297"/>
        <v>09</v>
      </c>
      <c r="C4785" s="3">
        <f t="shared" si="298"/>
        <v>45901</v>
      </c>
      <c r="D4785">
        <v>202509</v>
      </c>
      <c r="E4785">
        <v>16929934</v>
      </c>
      <c r="F4785">
        <v>674464</v>
      </c>
      <c r="G4785" s="1">
        <f t="shared" si="299"/>
        <v>3.9838548691329807E-2</v>
      </c>
      <c r="H4785" t="s">
        <v>194</v>
      </c>
      <c r="I4785">
        <v>749</v>
      </c>
      <c r="J4785" t="s">
        <v>208</v>
      </c>
    </row>
    <row r="4786" spans="1:10" x14ac:dyDescent="0.25">
      <c r="A4786" t="str">
        <f t="shared" si="296"/>
        <v>2025</v>
      </c>
      <c r="B4786" t="str">
        <f t="shared" si="297"/>
        <v>09</v>
      </c>
      <c r="C4786" s="3">
        <f t="shared" si="298"/>
        <v>45901</v>
      </c>
      <c r="D4786">
        <v>202509</v>
      </c>
      <c r="E4786">
        <v>16864797</v>
      </c>
      <c r="F4786">
        <v>1050668</v>
      </c>
      <c r="G4786" s="1">
        <f t="shared" si="299"/>
        <v>6.2299475054458112E-2</v>
      </c>
      <c r="H4786" t="s">
        <v>194</v>
      </c>
      <c r="I4786">
        <v>750</v>
      </c>
      <c r="J4786" t="s">
        <v>209</v>
      </c>
    </row>
    <row r="4787" spans="1:10" x14ac:dyDescent="0.25">
      <c r="A4787" t="str">
        <f t="shared" si="296"/>
        <v>2025</v>
      </c>
      <c r="B4787" t="str">
        <f t="shared" si="297"/>
        <v>09</v>
      </c>
      <c r="C4787" s="3">
        <f t="shared" si="298"/>
        <v>45901</v>
      </c>
      <c r="D4787">
        <v>202509</v>
      </c>
      <c r="E4787">
        <v>187794590</v>
      </c>
      <c r="F4787">
        <v>2563196</v>
      </c>
      <c r="G4787" s="1">
        <f t="shared" si="299"/>
        <v>1.3648934189211735E-2</v>
      </c>
      <c r="H4787" t="s">
        <v>194</v>
      </c>
      <c r="I4787">
        <v>771</v>
      </c>
      <c r="J4787" t="s">
        <v>210</v>
      </c>
    </row>
    <row r="4788" spans="1:10" x14ac:dyDescent="0.25">
      <c r="A4788" t="str">
        <f t="shared" si="296"/>
        <v>2025</v>
      </c>
      <c r="B4788" t="str">
        <f t="shared" si="297"/>
        <v>09</v>
      </c>
      <c r="C4788" s="3">
        <f t="shared" si="298"/>
        <v>45901</v>
      </c>
      <c r="D4788">
        <v>202509</v>
      </c>
      <c r="E4788">
        <v>364366</v>
      </c>
      <c r="F4788">
        <v>9381</v>
      </c>
      <c r="G4788" s="1">
        <f t="shared" si="299"/>
        <v>2.5746090469473001E-2</v>
      </c>
      <c r="H4788" t="s">
        <v>194</v>
      </c>
      <c r="I4788">
        <v>772</v>
      </c>
      <c r="J4788" t="s">
        <v>211</v>
      </c>
    </row>
    <row r="4789" spans="1:10" x14ac:dyDescent="0.25">
      <c r="A4789" t="str">
        <f t="shared" si="296"/>
        <v>2025</v>
      </c>
      <c r="B4789" t="str">
        <f t="shared" si="297"/>
        <v>09</v>
      </c>
      <c r="C4789" s="3">
        <f t="shared" si="298"/>
        <v>45901</v>
      </c>
      <c r="D4789">
        <v>202509</v>
      </c>
      <c r="E4789">
        <v>26656005</v>
      </c>
      <c r="F4789">
        <v>435183</v>
      </c>
      <c r="G4789" s="1">
        <f t="shared" si="299"/>
        <v>1.632588979481359E-2</v>
      </c>
      <c r="H4789" t="s">
        <v>194</v>
      </c>
      <c r="I4789">
        <v>773</v>
      </c>
      <c r="J4789" t="s">
        <v>212</v>
      </c>
    </row>
    <row r="4790" spans="1:10" x14ac:dyDescent="0.25">
      <c r="A4790" t="str">
        <f t="shared" si="296"/>
        <v>2025</v>
      </c>
      <c r="B4790" t="str">
        <f t="shared" si="297"/>
        <v>09</v>
      </c>
      <c r="C4790" s="3">
        <f t="shared" si="298"/>
        <v>45901</v>
      </c>
      <c r="D4790">
        <v>202509</v>
      </c>
      <c r="E4790">
        <v>1201881</v>
      </c>
      <c r="F4790">
        <v>32977</v>
      </c>
      <c r="G4790" s="1">
        <f t="shared" si="299"/>
        <v>2.7437824543361616E-2</v>
      </c>
      <c r="H4790" t="s">
        <v>194</v>
      </c>
      <c r="I4790">
        <v>774</v>
      </c>
      <c r="J4790" t="s">
        <v>213</v>
      </c>
    </row>
    <row r="4791" spans="1:10" x14ac:dyDescent="0.25">
      <c r="A4791" t="str">
        <f t="shared" si="296"/>
        <v>2025</v>
      </c>
      <c r="B4791" t="str">
        <f t="shared" si="297"/>
        <v>09</v>
      </c>
      <c r="C4791" s="3">
        <f t="shared" si="298"/>
        <v>45901</v>
      </c>
      <c r="D4791">
        <v>202509</v>
      </c>
      <c r="E4791">
        <v>1624621</v>
      </c>
      <c r="F4791">
        <v>85750</v>
      </c>
      <c r="G4791" s="1">
        <f t="shared" si="299"/>
        <v>5.2781541048650731E-2</v>
      </c>
      <c r="H4791" t="s">
        <v>194</v>
      </c>
      <c r="I4791">
        <v>780</v>
      </c>
      <c r="J4791" t="s">
        <v>214</v>
      </c>
    </row>
    <row r="4792" spans="1:10" x14ac:dyDescent="0.25">
      <c r="A4792" t="str">
        <f t="shared" si="296"/>
        <v>2025</v>
      </c>
      <c r="B4792" t="str">
        <f t="shared" si="297"/>
        <v>09</v>
      </c>
      <c r="C4792" s="3">
        <f t="shared" si="298"/>
        <v>45901</v>
      </c>
      <c r="D4792">
        <v>202509</v>
      </c>
      <c r="E4792">
        <v>92403196</v>
      </c>
      <c r="F4792">
        <v>2490029</v>
      </c>
      <c r="G4792" s="1">
        <f t="shared" si="299"/>
        <v>2.6947433722963435E-2</v>
      </c>
      <c r="H4792" t="s">
        <v>194</v>
      </c>
      <c r="I4792">
        <v>791</v>
      </c>
      <c r="J4792" t="s">
        <v>215</v>
      </c>
    </row>
    <row r="4793" spans="1:10" x14ac:dyDescent="0.25">
      <c r="A4793" t="str">
        <f t="shared" si="296"/>
        <v>2025</v>
      </c>
      <c r="B4793" t="str">
        <f t="shared" si="297"/>
        <v>09</v>
      </c>
      <c r="C4793" s="3">
        <f t="shared" si="298"/>
        <v>45901</v>
      </c>
      <c r="D4793">
        <v>202509</v>
      </c>
      <c r="E4793">
        <v>24961014</v>
      </c>
      <c r="F4793">
        <v>788536</v>
      </c>
      <c r="G4793" s="1">
        <f t="shared" si="299"/>
        <v>3.1590703807145015E-2</v>
      </c>
      <c r="H4793" t="s">
        <v>194</v>
      </c>
      <c r="I4793">
        <v>801</v>
      </c>
      <c r="J4793" t="s">
        <v>216</v>
      </c>
    </row>
    <row r="4794" spans="1:10" x14ac:dyDescent="0.25">
      <c r="A4794" t="str">
        <f t="shared" si="296"/>
        <v>2025</v>
      </c>
      <c r="B4794" t="str">
        <f t="shared" si="297"/>
        <v>09</v>
      </c>
      <c r="C4794" s="3">
        <f t="shared" si="298"/>
        <v>45901</v>
      </c>
      <c r="D4794">
        <v>202509</v>
      </c>
      <c r="E4794">
        <v>572595</v>
      </c>
      <c r="F4794">
        <v>7049</v>
      </c>
      <c r="G4794" s="1">
        <f t="shared" si="299"/>
        <v>1.2310620944996027E-2</v>
      </c>
      <c r="H4794" t="s">
        <v>194</v>
      </c>
      <c r="I4794">
        <v>811</v>
      </c>
      <c r="J4794" t="s">
        <v>217</v>
      </c>
    </row>
    <row r="4795" spans="1:10" x14ac:dyDescent="0.25">
      <c r="A4795" t="str">
        <f t="shared" si="296"/>
        <v>2025</v>
      </c>
      <c r="B4795" t="str">
        <f t="shared" si="297"/>
        <v>09</v>
      </c>
      <c r="C4795" s="3">
        <f t="shared" si="298"/>
        <v>45901</v>
      </c>
      <c r="D4795">
        <v>202509</v>
      </c>
      <c r="E4795">
        <v>24369676</v>
      </c>
      <c r="F4795">
        <v>889323</v>
      </c>
      <c r="G4795" s="1">
        <f t="shared" si="299"/>
        <v>3.6493016977328707E-2</v>
      </c>
      <c r="H4795" t="s">
        <v>194</v>
      </c>
      <c r="I4795">
        <v>812</v>
      </c>
      <c r="J4795" t="s">
        <v>218</v>
      </c>
    </row>
    <row r="4796" spans="1:10" x14ac:dyDescent="0.25">
      <c r="A4796" t="str">
        <f t="shared" si="296"/>
        <v>2025</v>
      </c>
      <c r="B4796" t="str">
        <f t="shared" si="297"/>
        <v>09</v>
      </c>
      <c r="C4796" s="3">
        <f t="shared" si="298"/>
        <v>45901</v>
      </c>
      <c r="D4796">
        <v>202509</v>
      </c>
      <c r="E4796">
        <v>4381954</v>
      </c>
      <c r="F4796">
        <v>225235</v>
      </c>
      <c r="G4796" s="1">
        <f t="shared" si="299"/>
        <v>5.1400585218375185E-2</v>
      </c>
      <c r="H4796" t="s">
        <v>194</v>
      </c>
      <c r="I4796">
        <v>813</v>
      </c>
      <c r="J4796" t="s">
        <v>219</v>
      </c>
    </row>
    <row r="4797" spans="1:10" x14ac:dyDescent="0.25">
      <c r="A4797" t="str">
        <f t="shared" si="296"/>
        <v>2025</v>
      </c>
      <c r="B4797" t="str">
        <f t="shared" si="297"/>
        <v>09</v>
      </c>
      <c r="C4797" s="3">
        <f t="shared" si="298"/>
        <v>45901</v>
      </c>
      <c r="D4797">
        <v>202509</v>
      </c>
      <c r="E4797">
        <v>6255711</v>
      </c>
      <c r="F4797">
        <v>559477</v>
      </c>
      <c r="G4797" s="1">
        <f t="shared" si="299"/>
        <v>8.9434598241510843E-2</v>
      </c>
      <c r="H4797" t="s">
        <v>194</v>
      </c>
      <c r="I4797">
        <v>821</v>
      </c>
      <c r="J4797" t="s">
        <v>220</v>
      </c>
    </row>
    <row r="4798" spans="1:10" x14ac:dyDescent="0.25">
      <c r="A4798" t="str">
        <f t="shared" si="296"/>
        <v>2025</v>
      </c>
      <c r="B4798" t="str">
        <f t="shared" si="297"/>
        <v>09</v>
      </c>
      <c r="C4798" s="3">
        <f t="shared" si="298"/>
        <v>45901</v>
      </c>
      <c r="D4798">
        <v>202509</v>
      </c>
      <c r="E4798">
        <v>1354644</v>
      </c>
      <c r="F4798">
        <v>187441</v>
      </c>
      <c r="G4798" s="1">
        <f t="shared" si="299"/>
        <v>0.13836919515385593</v>
      </c>
      <c r="H4798" t="s">
        <v>194</v>
      </c>
      <c r="I4798">
        <v>822</v>
      </c>
      <c r="J4798" t="s">
        <v>221</v>
      </c>
    </row>
    <row r="4799" spans="1:10" x14ac:dyDescent="0.25">
      <c r="A4799" t="str">
        <f t="shared" si="296"/>
        <v>2025</v>
      </c>
      <c r="B4799" t="str">
        <f t="shared" si="297"/>
        <v>09</v>
      </c>
      <c r="C4799" s="3">
        <f t="shared" si="298"/>
        <v>45901</v>
      </c>
      <c r="D4799">
        <v>202509</v>
      </c>
      <c r="E4799">
        <v>2011737</v>
      </c>
      <c r="F4799">
        <v>289939</v>
      </c>
      <c r="G4799" s="1">
        <f t="shared" si="299"/>
        <v>0.14412371000781912</v>
      </c>
      <c r="H4799" t="s">
        <v>194</v>
      </c>
      <c r="I4799">
        <v>823</v>
      </c>
      <c r="J4799" t="s">
        <v>222</v>
      </c>
    </row>
    <row r="4800" spans="1:10" x14ac:dyDescent="0.25">
      <c r="A4800" t="str">
        <f t="shared" si="296"/>
        <v>2025</v>
      </c>
      <c r="B4800" t="str">
        <f t="shared" si="297"/>
        <v>09</v>
      </c>
      <c r="C4800" s="3">
        <f t="shared" si="298"/>
        <v>45901</v>
      </c>
      <c r="D4800">
        <v>202509</v>
      </c>
      <c r="E4800">
        <v>705768078</v>
      </c>
      <c r="F4800">
        <v>13089966</v>
      </c>
      <c r="G4800" s="1">
        <f t="shared" si="299"/>
        <v>1.8547121084158753E-2</v>
      </c>
      <c r="H4800" t="s">
        <v>194</v>
      </c>
      <c r="I4800">
        <v>829</v>
      </c>
      <c r="J4800" t="s">
        <v>223</v>
      </c>
    </row>
    <row r="4801" spans="1:10" x14ac:dyDescent="0.25">
      <c r="A4801" t="str">
        <f t="shared" si="296"/>
        <v>2025</v>
      </c>
      <c r="B4801" t="str">
        <f t="shared" si="297"/>
        <v>09</v>
      </c>
      <c r="C4801" s="3">
        <f t="shared" si="298"/>
        <v>45901</v>
      </c>
      <c r="D4801">
        <v>202509</v>
      </c>
      <c r="E4801">
        <v>1568459546</v>
      </c>
      <c r="F4801">
        <v>931046</v>
      </c>
      <c r="G4801" s="1">
        <f t="shared" si="299"/>
        <v>5.9360536417685835E-4</v>
      </c>
      <c r="H4801" t="s">
        <v>224</v>
      </c>
      <c r="I4801">
        <v>841</v>
      </c>
      <c r="J4801" t="s">
        <v>225</v>
      </c>
    </row>
    <row r="4802" spans="1:10" x14ac:dyDescent="0.25">
      <c r="A4802" t="str">
        <f t="shared" si="296"/>
        <v>2025</v>
      </c>
      <c r="B4802" t="str">
        <f t="shared" si="297"/>
        <v>09</v>
      </c>
      <c r="C4802" s="3">
        <f t="shared" si="298"/>
        <v>45901</v>
      </c>
      <c r="D4802">
        <v>202509</v>
      </c>
      <c r="E4802">
        <v>5216619</v>
      </c>
      <c r="F4802">
        <v>292990</v>
      </c>
      <c r="G4802" s="1">
        <f t="shared" si="299"/>
        <v>5.616473045089166E-2</v>
      </c>
      <c r="H4802" t="s">
        <v>224</v>
      </c>
      <c r="I4802">
        <v>842</v>
      </c>
      <c r="J4802" t="s">
        <v>226</v>
      </c>
    </row>
    <row r="4803" spans="1:10" x14ac:dyDescent="0.25">
      <c r="A4803" t="str">
        <f t="shared" ref="A4803:A4866" si="300">LEFT(D4803,4)</f>
        <v>2025</v>
      </c>
      <c r="B4803" t="str">
        <f t="shared" ref="B4803:B4866" si="301">RIGHT(D4803,2)</f>
        <v>09</v>
      </c>
      <c r="C4803" s="3">
        <f t="shared" ref="C4803:C4866" si="302">DATE(A4803,B4803,1)</f>
        <v>45901</v>
      </c>
      <c r="D4803">
        <v>202509</v>
      </c>
      <c r="E4803">
        <v>6861955</v>
      </c>
      <c r="F4803">
        <v>494589</v>
      </c>
      <c r="G4803" s="1">
        <f t="shared" ref="G4803:G4866" si="303">F4803/E4803</f>
        <v>7.2076980976995622E-2</v>
      </c>
      <c r="H4803" t="s">
        <v>224</v>
      </c>
      <c r="I4803">
        <v>843</v>
      </c>
      <c r="J4803" t="s">
        <v>227</v>
      </c>
    </row>
    <row r="4804" spans="1:10" x14ac:dyDescent="0.25">
      <c r="A4804" t="str">
        <f t="shared" si="300"/>
        <v>2025</v>
      </c>
      <c r="B4804" t="str">
        <f t="shared" si="301"/>
        <v>09</v>
      </c>
      <c r="C4804" s="3">
        <f t="shared" si="302"/>
        <v>45901</v>
      </c>
      <c r="D4804">
        <v>202509</v>
      </c>
      <c r="E4804">
        <v>20627936</v>
      </c>
      <c r="F4804">
        <v>399066</v>
      </c>
      <c r="G4804" s="1">
        <f t="shared" si="303"/>
        <v>1.9345900627188294E-2</v>
      </c>
      <c r="H4804" t="s">
        <v>228</v>
      </c>
      <c r="I4804">
        <v>851</v>
      </c>
      <c r="J4804" t="s">
        <v>229</v>
      </c>
    </row>
    <row r="4805" spans="1:10" x14ac:dyDescent="0.25">
      <c r="A4805" t="str">
        <f t="shared" si="300"/>
        <v>2025</v>
      </c>
      <c r="B4805" t="str">
        <f t="shared" si="301"/>
        <v>09</v>
      </c>
      <c r="C4805" s="3">
        <f t="shared" si="302"/>
        <v>45901</v>
      </c>
      <c r="D4805">
        <v>202509</v>
      </c>
      <c r="E4805">
        <v>5050771</v>
      </c>
      <c r="F4805">
        <v>226566</v>
      </c>
      <c r="G4805" s="1">
        <f t="shared" si="303"/>
        <v>4.4857705882923614E-2</v>
      </c>
      <c r="H4805" t="s">
        <v>228</v>
      </c>
      <c r="I4805">
        <v>852</v>
      </c>
      <c r="J4805" t="s">
        <v>230</v>
      </c>
    </row>
    <row r="4806" spans="1:10" x14ac:dyDescent="0.25">
      <c r="A4806" t="str">
        <f t="shared" si="300"/>
        <v>2025</v>
      </c>
      <c r="B4806" t="str">
        <f t="shared" si="301"/>
        <v>09</v>
      </c>
      <c r="C4806" s="3">
        <f t="shared" si="302"/>
        <v>45901</v>
      </c>
      <c r="D4806">
        <v>202509</v>
      </c>
      <c r="E4806">
        <v>25034912</v>
      </c>
      <c r="F4806">
        <v>48236</v>
      </c>
      <c r="G4806" s="1">
        <f t="shared" si="303"/>
        <v>1.9267493330913247E-3</v>
      </c>
      <c r="H4806" t="s">
        <v>228</v>
      </c>
      <c r="I4806">
        <v>853</v>
      </c>
      <c r="J4806" t="s">
        <v>231</v>
      </c>
    </row>
    <row r="4807" spans="1:10" x14ac:dyDescent="0.25">
      <c r="A4807" t="str">
        <f t="shared" si="300"/>
        <v>2025</v>
      </c>
      <c r="B4807" t="str">
        <f t="shared" si="301"/>
        <v>09</v>
      </c>
      <c r="C4807" s="3">
        <f t="shared" si="302"/>
        <v>45901</v>
      </c>
      <c r="D4807">
        <v>202509</v>
      </c>
      <c r="E4807">
        <v>103777481</v>
      </c>
      <c r="F4807">
        <v>2796622</v>
      </c>
      <c r="G4807" s="1">
        <f t="shared" si="303"/>
        <v>2.6948254795276828E-2</v>
      </c>
      <c r="H4807" t="s">
        <v>228</v>
      </c>
      <c r="I4807">
        <v>854</v>
      </c>
      <c r="J4807" t="s">
        <v>232</v>
      </c>
    </row>
    <row r="4808" spans="1:10" x14ac:dyDescent="0.25">
      <c r="A4808" t="str">
        <f t="shared" si="300"/>
        <v>2025</v>
      </c>
      <c r="B4808" t="str">
        <f t="shared" si="301"/>
        <v>09</v>
      </c>
      <c r="C4808" s="3">
        <f t="shared" si="302"/>
        <v>45901</v>
      </c>
      <c r="D4808">
        <v>202509</v>
      </c>
      <c r="E4808">
        <v>3478911</v>
      </c>
      <c r="F4808">
        <v>247674</v>
      </c>
      <c r="G4808" s="1">
        <f t="shared" si="303"/>
        <v>7.1192968144341714E-2</v>
      </c>
      <c r="H4808" t="s">
        <v>228</v>
      </c>
      <c r="I4808">
        <v>855</v>
      </c>
      <c r="J4808" t="s">
        <v>233</v>
      </c>
    </row>
    <row r="4809" spans="1:10" x14ac:dyDescent="0.25">
      <c r="A4809" t="str">
        <f t="shared" si="300"/>
        <v>2025</v>
      </c>
      <c r="B4809" t="str">
        <f t="shared" si="301"/>
        <v>09</v>
      </c>
      <c r="C4809" s="3">
        <f t="shared" si="302"/>
        <v>45901</v>
      </c>
      <c r="D4809">
        <v>202509</v>
      </c>
      <c r="E4809">
        <v>358985492</v>
      </c>
      <c r="F4809">
        <v>4491414</v>
      </c>
      <c r="G4809" s="1">
        <f t="shared" si="303"/>
        <v>1.2511408121195049E-2</v>
      </c>
      <c r="H4809" t="s">
        <v>234</v>
      </c>
      <c r="I4809">
        <v>861</v>
      </c>
      <c r="J4809" t="s">
        <v>235</v>
      </c>
    </row>
    <row r="4810" spans="1:10" x14ac:dyDescent="0.25">
      <c r="A4810" t="str">
        <f t="shared" si="300"/>
        <v>2025</v>
      </c>
      <c r="B4810" t="str">
        <f t="shared" si="301"/>
        <v>09</v>
      </c>
      <c r="C4810" s="3">
        <f t="shared" si="302"/>
        <v>45901</v>
      </c>
      <c r="D4810">
        <v>202509</v>
      </c>
      <c r="E4810">
        <v>22006797</v>
      </c>
      <c r="F4810">
        <v>226502</v>
      </c>
      <c r="G4810" s="1">
        <f t="shared" si="303"/>
        <v>1.0292365581415596E-2</v>
      </c>
      <c r="H4810" t="s">
        <v>234</v>
      </c>
      <c r="I4810">
        <v>862</v>
      </c>
      <c r="J4810" t="s">
        <v>236</v>
      </c>
    </row>
    <row r="4811" spans="1:10" x14ac:dyDescent="0.25">
      <c r="A4811" t="str">
        <f t="shared" si="300"/>
        <v>2025</v>
      </c>
      <c r="B4811" t="str">
        <f t="shared" si="301"/>
        <v>09</v>
      </c>
      <c r="C4811" s="3">
        <f t="shared" si="302"/>
        <v>45901</v>
      </c>
      <c r="D4811">
        <v>202509</v>
      </c>
      <c r="E4811">
        <v>27071440</v>
      </c>
      <c r="F4811">
        <v>319429</v>
      </c>
      <c r="G4811" s="1">
        <f t="shared" si="303"/>
        <v>1.1799483145336931E-2</v>
      </c>
      <c r="H4811" t="s">
        <v>234</v>
      </c>
      <c r="I4811">
        <v>863</v>
      </c>
      <c r="J4811" t="s">
        <v>237</v>
      </c>
    </row>
    <row r="4812" spans="1:10" x14ac:dyDescent="0.25">
      <c r="A4812" t="str">
        <f t="shared" si="300"/>
        <v>2025</v>
      </c>
      <c r="B4812" t="str">
        <f t="shared" si="301"/>
        <v>09</v>
      </c>
      <c r="C4812" s="3">
        <f t="shared" si="302"/>
        <v>45901</v>
      </c>
      <c r="D4812">
        <v>202509</v>
      </c>
      <c r="E4812">
        <v>7333002</v>
      </c>
      <c r="F4812">
        <v>98414</v>
      </c>
      <c r="G4812" s="1">
        <f t="shared" si="303"/>
        <v>1.3420697280595315E-2</v>
      </c>
      <c r="H4812" t="s">
        <v>234</v>
      </c>
      <c r="I4812">
        <v>864</v>
      </c>
      <c r="J4812" t="s">
        <v>238</v>
      </c>
    </row>
    <row r="4813" spans="1:10" x14ac:dyDescent="0.25">
      <c r="A4813" t="str">
        <f t="shared" si="300"/>
        <v>2025</v>
      </c>
      <c r="B4813" t="str">
        <f t="shared" si="301"/>
        <v>09</v>
      </c>
      <c r="C4813" s="3">
        <f t="shared" si="302"/>
        <v>45901</v>
      </c>
      <c r="D4813">
        <v>202509</v>
      </c>
      <c r="E4813">
        <v>321589450</v>
      </c>
      <c r="F4813">
        <v>6320339</v>
      </c>
      <c r="G4813" s="1">
        <f t="shared" si="303"/>
        <v>1.9653440123735402E-2</v>
      </c>
      <c r="H4813" t="s">
        <v>234</v>
      </c>
      <c r="I4813">
        <v>869</v>
      </c>
      <c r="J4813" t="s">
        <v>239</v>
      </c>
    </row>
    <row r="4814" spans="1:10" x14ac:dyDescent="0.25">
      <c r="A4814" t="str">
        <f t="shared" si="300"/>
        <v>2025</v>
      </c>
      <c r="B4814" t="str">
        <f t="shared" si="301"/>
        <v>09</v>
      </c>
      <c r="C4814" s="3">
        <f t="shared" si="302"/>
        <v>45901</v>
      </c>
      <c r="D4814">
        <v>202509</v>
      </c>
      <c r="E4814">
        <v>12916261</v>
      </c>
      <c r="F4814">
        <v>144084</v>
      </c>
      <c r="G4814" s="1">
        <f t="shared" si="303"/>
        <v>1.1155240669106949E-2</v>
      </c>
      <c r="H4814" t="s">
        <v>234</v>
      </c>
      <c r="I4814">
        <v>870</v>
      </c>
      <c r="J4814" t="s">
        <v>240</v>
      </c>
    </row>
    <row r="4815" spans="1:10" x14ac:dyDescent="0.25">
      <c r="A4815" t="str">
        <f t="shared" si="300"/>
        <v>2025</v>
      </c>
      <c r="B4815" t="str">
        <f t="shared" si="301"/>
        <v>09</v>
      </c>
      <c r="C4815" s="3">
        <f t="shared" si="302"/>
        <v>45901</v>
      </c>
      <c r="D4815">
        <v>202509</v>
      </c>
      <c r="E4815">
        <v>1718343</v>
      </c>
      <c r="F4815">
        <v>190428</v>
      </c>
      <c r="G4815" s="1">
        <f t="shared" si="303"/>
        <v>0.11082071507260192</v>
      </c>
      <c r="H4815" t="s">
        <v>234</v>
      </c>
      <c r="I4815">
        <v>880</v>
      </c>
      <c r="J4815" t="s">
        <v>241</v>
      </c>
    </row>
    <row r="4816" spans="1:10" x14ac:dyDescent="0.25">
      <c r="A4816" t="str">
        <f t="shared" si="300"/>
        <v>2025</v>
      </c>
      <c r="B4816" t="str">
        <f t="shared" si="301"/>
        <v>09</v>
      </c>
      <c r="C4816" s="3">
        <f t="shared" si="302"/>
        <v>45901</v>
      </c>
      <c r="D4816">
        <v>202509</v>
      </c>
      <c r="E4816">
        <v>29789337</v>
      </c>
      <c r="F4816">
        <v>1839773</v>
      </c>
      <c r="G4816" s="1">
        <f t="shared" si="303"/>
        <v>6.1759447684250242E-2</v>
      </c>
      <c r="H4816" t="s">
        <v>234</v>
      </c>
      <c r="I4816">
        <v>900</v>
      </c>
      <c r="J4816" t="s">
        <v>242</v>
      </c>
    </row>
    <row r="4817" spans="1:10" x14ac:dyDescent="0.25">
      <c r="A4817" t="str">
        <f t="shared" si="300"/>
        <v>2025</v>
      </c>
      <c r="B4817" t="str">
        <f t="shared" si="301"/>
        <v>09</v>
      </c>
      <c r="C4817" s="3">
        <f t="shared" si="302"/>
        <v>45901</v>
      </c>
      <c r="D4817">
        <v>202509</v>
      </c>
      <c r="E4817">
        <v>23104362</v>
      </c>
      <c r="F4817">
        <v>57539</v>
      </c>
      <c r="G4817" s="1">
        <f t="shared" si="303"/>
        <v>2.4903955365657791E-3</v>
      </c>
      <c r="H4817" t="s">
        <v>234</v>
      </c>
      <c r="I4817">
        <v>910</v>
      </c>
      <c r="J4817" t="s">
        <v>243</v>
      </c>
    </row>
    <row r="4818" spans="1:10" x14ac:dyDescent="0.25">
      <c r="A4818" t="str">
        <f t="shared" si="300"/>
        <v>2025</v>
      </c>
      <c r="B4818" t="str">
        <f t="shared" si="301"/>
        <v>09</v>
      </c>
      <c r="C4818" s="3">
        <f t="shared" si="302"/>
        <v>45901</v>
      </c>
      <c r="D4818">
        <v>202509</v>
      </c>
      <c r="E4818">
        <v>12076031</v>
      </c>
      <c r="F4818">
        <v>133005</v>
      </c>
      <c r="G4818" s="1">
        <f t="shared" si="303"/>
        <v>1.1013966426551903E-2</v>
      </c>
      <c r="H4818" t="s">
        <v>234</v>
      </c>
      <c r="I4818">
        <v>920</v>
      </c>
      <c r="J4818" t="s">
        <v>244</v>
      </c>
    </row>
    <row r="4819" spans="1:10" x14ac:dyDescent="0.25">
      <c r="A4819" t="str">
        <f t="shared" si="300"/>
        <v>2025</v>
      </c>
      <c r="B4819" t="str">
        <f t="shared" si="301"/>
        <v>09</v>
      </c>
      <c r="C4819" s="3">
        <f t="shared" si="302"/>
        <v>45901</v>
      </c>
      <c r="D4819">
        <v>202509</v>
      </c>
      <c r="E4819">
        <v>93136626</v>
      </c>
      <c r="F4819">
        <v>1473769</v>
      </c>
      <c r="G4819" s="1">
        <f t="shared" si="303"/>
        <v>1.5823731901131999E-2</v>
      </c>
      <c r="H4819" t="s">
        <v>234</v>
      </c>
      <c r="I4819">
        <v>931</v>
      </c>
      <c r="J4819" t="s">
        <v>245</v>
      </c>
    </row>
    <row r="4820" spans="1:10" x14ac:dyDescent="0.25">
      <c r="A4820" t="str">
        <f t="shared" si="300"/>
        <v>2025</v>
      </c>
      <c r="B4820" t="str">
        <f t="shared" si="301"/>
        <v>09</v>
      </c>
      <c r="C4820" s="3">
        <f t="shared" si="302"/>
        <v>45901</v>
      </c>
      <c r="D4820">
        <v>202509</v>
      </c>
      <c r="E4820">
        <v>16730795</v>
      </c>
      <c r="F4820">
        <v>345685</v>
      </c>
      <c r="G4820" s="1">
        <f t="shared" si="303"/>
        <v>2.0661600360293696E-2</v>
      </c>
      <c r="H4820" t="s">
        <v>234</v>
      </c>
      <c r="I4820">
        <v>939</v>
      </c>
      <c r="J4820" t="s">
        <v>246</v>
      </c>
    </row>
    <row r="4821" spans="1:10" x14ac:dyDescent="0.25">
      <c r="A4821" t="str">
        <f t="shared" si="300"/>
        <v>2025</v>
      </c>
      <c r="B4821" t="str">
        <f t="shared" si="301"/>
        <v>09</v>
      </c>
      <c r="C4821" s="3">
        <f t="shared" si="302"/>
        <v>45901</v>
      </c>
      <c r="D4821">
        <v>202509</v>
      </c>
      <c r="E4821">
        <v>12244961</v>
      </c>
      <c r="F4821">
        <v>199582</v>
      </c>
      <c r="G4821" s="1">
        <f t="shared" si="303"/>
        <v>1.6299112753401176E-2</v>
      </c>
      <c r="H4821" t="s">
        <v>234</v>
      </c>
      <c r="I4821">
        <v>941</v>
      </c>
      <c r="J4821" t="s">
        <v>247</v>
      </c>
    </row>
    <row r="4822" spans="1:10" x14ac:dyDescent="0.25">
      <c r="A4822" t="str">
        <f t="shared" si="300"/>
        <v>2025</v>
      </c>
      <c r="B4822" t="str">
        <f t="shared" si="301"/>
        <v>09</v>
      </c>
      <c r="C4822" s="3">
        <f t="shared" si="302"/>
        <v>45901</v>
      </c>
      <c r="D4822">
        <v>202509</v>
      </c>
      <c r="E4822">
        <v>6363637</v>
      </c>
      <c r="F4822">
        <v>78212</v>
      </c>
      <c r="G4822" s="1">
        <f t="shared" si="303"/>
        <v>1.2290455913811551E-2</v>
      </c>
      <c r="H4822" t="s">
        <v>234</v>
      </c>
      <c r="I4822">
        <v>942</v>
      </c>
      <c r="J4822" t="s">
        <v>248</v>
      </c>
    </row>
    <row r="4823" spans="1:10" x14ac:dyDescent="0.25">
      <c r="A4823" t="str">
        <f t="shared" si="300"/>
        <v>2025</v>
      </c>
      <c r="B4823" t="str">
        <f t="shared" si="301"/>
        <v>09</v>
      </c>
      <c r="C4823" s="3">
        <f t="shared" si="302"/>
        <v>45901</v>
      </c>
      <c r="D4823">
        <v>202509</v>
      </c>
      <c r="E4823">
        <v>126550756</v>
      </c>
      <c r="F4823">
        <v>1027807</v>
      </c>
      <c r="G4823" s="1">
        <f t="shared" si="303"/>
        <v>8.1216978269177623E-3</v>
      </c>
      <c r="H4823" t="s">
        <v>234</v>
      </c>
      <c r="I4823">
        <v>949</v>
      </c>
      <c r="J4823" t="s">
        <v>249</v>
      </c>
    </row>
    <row r="4824" spans="1:10" x14ac:dyDescent="0.25">
      <c r="A4824" t="str">
        <f t="shared" si="300"/>
        <v>2025</v>
      </c>
      <c r="B4824" t="str">
        <f t="shared" si="301"/>
        <v>09</v>
      </c>
      <c r="C4824" s="3">
        <f t="shared" si="302"/>
        <v>45901</v>
      </c>
      <c r="D4824">
        <v>202509</v>
      </c>
      <c r="E4824">
        <v>4092119</v>
      </c>
      <c r="F4824">
        <v>187446</v>
      </c>
      <c r="G4824" s="1">
        <f t="shared" si="303"/>
        <v>4.5806585781107537E-2</v>
      </c>
      <c r="H4824" t="s">
        <v>234</v>
      </c>
      <c r="I4824">
        <v>951</v>
      </c>
      <c r="J4824" t="s">
        <v>250</v>
      </c>
    </row>
    <row r="4825" spans="1:10" x14ac:dyDescent="0.25">
      <c r="A4825" t="str">
        <f t="shared" si="300"/>
        <v>2025</v>
      </c>
      <c r="B4825" t="str">
        <f t="shared" si="301"/>
        <v>09</v>
      </c>
      <c r="C4825" s="3">
        <f t="shared" si="302"/>
        <v>45901</v>
      </c>
      <c r="D4825">
        <v>202509</v>
      </c>
      <c r="E4825">
        <v>3941160</v>
      </c>
      <c r="F4825">
        <v>200403</v>
      </c>
      <c r="G4825" s="1">
        <f t="shared" si="303"/>
        <v>5.0848734890235364E-2</v>
      </c>
      <c r="H4825" t="s">
        <v>234</v>
      </c>
      <c r="I4825">
        <v>952</v>
      </c>
      <c r="J4825" t="s">
        <v>251</v>
      </c>
    </row>
    <row r="4826" spans="1:10" x14ac:dyDescent="0.25">
      <c r="A4826" t="str">
        <f t="shared" si="300"/>
        <v>2025</v>
      </c>
      <c r="B4826" t="str">
        <f t="shared" si="301"/>
        <v>09</v>
      </c>
      <c r="C4826" s="3">
        <f t="shared" si="302"/>
        <v>45901</v>
      </c>
      <c r="D4826">
        <v>202509</v>
      </c>
      <c r="E4826">
        <v>1423374843</v>
      </c>
      <c r="F4826">
        <v>69082774</v>
      </c>
      <c r="G4826" s="1">
        <f t="shared" si="303"/>
        <v>4.8534491346212447E-2</v>
      </c>
      <c r="H4826" t="s">
        <v>234</v>
      </c>
      <c r="I4826">
        <v>960</v>
      </c>
      <c r="J4826" t="s">
        <v>252</v>
      </c>
    </row>
    <row r="4827" spans="1:10" x14ac:dyDescent="0.25">
      <c r="A4827" t="str">
        <f t="shared" si="300"/>
        <v>2025</v>
      </c>
      <c r="B4827" t="str">
        <f t="shared" si="301"/>
        <v>09</v>
      </c>
      <c r="C4827" s="3">
        <f t="shared" si="302"/>
        <v>45901</v>
      </c>
      <c r="D4827">
        <v>202509</v>
      </c>
      <c r="E4827">
        <v>678195</v>
      </c>
      <c r="F4827">
        <v>46443</v>
      </c>
      <c r="G4827" s="1">
        <f t="shared" si="303"/>
        <v>6.8480304337248138E-2</v>
      </c>
      <c r="H4827" t="s">
        <v>234</v>
      </c>
      <c r="I4827">
        <v>970</v>
      </c>
      <c r="J4827" t="s">
        <v>254</v>
      </c>
    </row>
    <row r="4828" spans="1:10" x14ac:dyDescent="0.25">
      <c r="A4828" t="str">
        <f t="shared" si="300"/>
        <v>2025</v>
      </c>
      <c r="B4828" t="str">
        <f t="shared" si="301"/>
        <v>09</v>
      </c>
      <c r="C4828" s="3">
        <f t="shared" si="302"/>
        <v>45901</v>
      </c>
      <c r="D4828">
        <v>202509</v>
      </c>
      <c r="E4828">
        <v>1705122</v>
      </c>
      <c r="F4828">
        <v>5088</v>
      </c>
      <c r="G4828" s="1">
        <f t="shared" si="303"/>
        <v>2.9839507085123529E-3</v>
      </c>
      <c r="H4828" t="s">
        <v>234</v>
      </c>
      <c r="I4828">
        <v>990</v>
      </c>
      <c r="J4828" t="s">
        <v>254</v>
      </c>
    </row>
    <row r="4829" spans="1:10" x14ac:dyDescent="0.25">
      <c r="A4829" t="str">
        <f t="shared" si="300"/>
        <v>2025</v>
      </c>
      <c r="B4829" t="str">
        <f t="shared" si="301"/>
        <v>09</v>
      </c>
      <c r="C4829" s="3">
        <f t="shared" si="302"/>
        <v>45901</v>
      </c>
      <c r="D4829">
        <v>202509</v>
      </c>
      <c r="E4829">
        <v>337766363</v>
      </c>
      <c r="F4829">
        <v>36012223</v>
      </c>
      <c r="G4829" s="1">
        <f t="shared" si="303"/>
        <v>0.10661873692852003</v>
      </c>
      <c r="H4829" t="s">
        <v>234</v>
      </c>
      <c r="I4829">
        <v>999</v>
      </c>
      <c r="J4829" t="s">
        <v>253</v>
      </c>
    </row>
    <row r="4830" spans="1:10" x14ac:dyDescent="0.25">
      <c r="A4830" t="str">
        <f t="shared" si="300"/>
        <v>2025</v>
      </c>
      <c r="B4830" t="str">
        <f t="shared" si="301"/>
        <v>10</v>
      </c>
      <c r="C4830" s="3">
        <f t="shared" si="302"/>
        <v>45931</v>
      </c>
      <c r="D4830">
        <v>202510</v>
      </c>
      <c r="E4830">
        <v>6937775270</v>
      </c>
      <c r="F4830">
        <v>141876011</v>
      </c>
      <c r="G4830" s="1">
        <f t="shared" si="303"/>
        <v>2.0449784762197984E-2</v>
      </c>
      <c r="H4830" t="s">
        <v>4</v>
      </c>
      <c r="I4830">
        <v>11</v>
      </c>
      <c r="J4830" t="s">
        <v>5</v>
      </c>
    </row>
    <row r="4831" spans="1:10" x14ac:dyDescent="0.25">
      <c r="A4831" t="str">
        <f t="shared" si="300"/>
        <v>2025</v>
      </c>
      <c r="B4831" t="str">
        <f t="shared" si="301"/>
        <v>10</v>
      </c>
      <c r="C4831" s="3">
        <f t="shared" si="302"/>
        <v>45931</v>
      </c>
      <c r="D4831">
        <v>202510</v>
      </c>
      <c r="E4831">
        <v>983141019</v>
      </c>
      <c r="F4831">
        <v>15287051</v>
      </c>
      <c r="G4831" s="1">
        <f t="shared" si="303"/>
        <v>1.5549194575920751E-2</v>
      </c>
      <c r="H4831" t="s">
        <v>4</v>
      </c>
      <c r="I4831">
        <v>12</v>
      </c>
      <c r="J4831" t="s">
        <v>6</v>
      </c>
    </row>
    <row r="4832" spans="1:10" x14ac:dyDescent="0.25">
      <c r="A4832" t="str">
        <f t="shared" si="300"/>
        <v>2025</v>
      </c>
      <c r="B4832" t="str">
        <f t="shared" si="301"/>
        <v>10</v>
      </c>
      <c r="C4832" s="3">
        <f t="shared" si="302"/>
        <v>45931</v>
      </c>
      <c r="D4832">
        <v>202510</v>
      </c>
      <c r="E4832">
        <v>434608770</v>
      </c>
      <c r="F4832">
        <v>656118</v>
      </c>
      <c r="G4832" s="1">
        <f t="shared" si="303"/>
        <v>1.5096750118503131E-3</v>
      </c>
      <c r="H4832" t="s">
        <v>4</v>
      </c>
      <c r="I4832">
        <v>13</v>
      </c>
      <c r="J4832" t="s">
        <v>7</v>
      </c>
    </row>
    <row r="4833" spans="1:10" x14ac:dyDescent="0.25">
      <c r="A4833" t="str">
        <f t="shared" si="300"/>
        <v>2025</v>
      </c>
      <c r="B4833" t="str">
        <f t="shared" si="301"/>
        <v>10</v>
      </c>
      <c r="C4833" s="3">
        <f t="shared" si="302"/>
        <v>45931</v>
      </c>
      <c r="D4833">
        <v>202510</v>
      </c>
      <c r="E4833">
        <v>2687020950</v>
      </c>
      <c r="F4833">
        <v>35102771</v>
      </c>
      <c r="G4833" s="1">
        <f t="shared" si="303"/>
        <v>1.3063824828012599E-2</v>
      </c>
      <c r="H4833" t="s">
        <v>4</v>
      </c>
      <c r="I4833">
        <v>14</v>
      </c>
      <c r="J4833" t="s">
        <v>8</v>
      </c>
    </row>
    <row r="4834" spans="1:10" x14ac:dyDescent="0.25">
      <c r="A4834" t="str">
        <f t="shared" si="300"/>
        <v>2025</v>
      </c>
      <c r="B4834" t="str">
        <f t="shared" si="301"/>
        <v>10</v>
      </c>
      <c r="C4834" s="3">
        <f t="shared" si="302"/>
        <v>45931</v>
      </c>
      <c r="D4834">
        <v>202510</v>
      </c>
      <c r="E4834">
        <v>1088726597</v>
      </c>
      <c r="F4834">
        <v>39420184</v>
      </c>
      <c r="G4834" s="1">
        <f t="shared" si="303"/>
        <v>3.6207606306875223E-2</v>
      </c>
      <c r="H4834" t="s">
        <v>4</v>
      </c>
      <c r="I4834">
        <v>16</v>
      </c>
      <c r="J4834" t="s">
        <v>9</v>
      </c>
    </row>
    <row r="4835" spans="1:10" x14ac:dyDescent="0.25">
      <c r="A4835" t="str">
        <f t="shared" si="300"/>
        <v>2025</v>
      </c>
      <c r="B4835" t="str">
        <f t="shared" si="301"/>
        <v>10</v>
      </c>
      <c r="C4835" s="3">
        <f t="shared" si="302"/>
        <v>45931</v>
      </c>
      <c r="D4835">
        <v>202510</v>
      </c>
      <c r="E4835">
        <v>629784</v>
      </c>
      <c r="F4835">
        <v>14062</v>
      </c>
      <c r="G4835" s="1">
        <f t="shared" si="303"/>
        <v>2.2328290334463881E-2</v>
      </c>
      <c r="H4835" t="s">
        <v>4</v>
      </c>
      <c r="I4835">
        <v>17</v>
      </c>
      <c r="J4835" t="s">
        <v>10</v>
      </c>
    </row>
    <row r="4836" spans="1:10" x14ac:dyDescent="0.25">
      <c r="A4836" t="str">
        <f t="shared" si="300"/>
        <v>2025</v>
      </c>
      <c r="B4836" t="str">
        <f t="shared" si="301"/>
        <v>10</v>
      </c>
      <c r="C4836" s="3">
        <f t="shared" si="302"/>
        <v>45931</v>
      </c>
      <c r="D4836">
        <v>202510</v>
      </c>
      <c r="E4836">
        <v>2091408</v>
      </c>
      <c r="F4836">
        <v>167670</v>
      </c>
      <c r="G4836" s="1">
        <f t="shared" si="303"/>
        <v>8.0170870533152791E-2</v>
      </c>
      <c r="H4836" t="s">
        <v>4</v>
      </c>
      <c r="I4836">
        <v>21</v>
      </c>
      <c r="J4836" t="s">
        <v>11</v>
      </c>
    </row>
    <row r="4837" spans="1:10" x14ac:dyDescent="0.25">
      <c r="A4837" t="str">
        <f t="shared" si="300"/>
        <v>2025</v>
      </c>
      <c r="B4837" t="str">
        <f t="shared" si="301"/>
        <v>10</v>
      </c>
      <c r="C4837" s="3">
        <f t="shared" si="302"/>
        <v>45931</v>
      </c>
      <c r="D4837">
        <v>202510</v>
      </c>
      <c r="E4837">
        <v>25651988</v>
      </c>
      <c r="F4837">
        <v>662091</v>
      </c>
      <c r="G4837" s="1">
        <f t="shared" si="303"/>
        <v>2.5810514179251915E-2</v>
      </c>
      <c r="H4837" t="s">
        <v>4</v>
      </c>
      <c r="I4837">
        <v>22</v>
      </c>
      <c r="J4837" t="s">
        <v>12</v>
      </c>
    </row>
    <row r="4838" spans="1:10" x14ac:dyDescent="0.25">
      <c r="A4838" t="str">
        <f t="shared" si="300"/>
        <v>2025</v>
      </c>
      <c r="B4838" t="str">
        <f t="shared" si="301"/>
        <v>10</v>
      </c>
      <c r="C4838" s="3">
        <f t="shared" si="302"/>
        <v>45931</v>
      </c>
      <c r="D4838">
        <v>202510</v>
      </c>
      <c r="E4838">
        <v>5404692</v>
      </c>
      <c r="F4838">
        <v>47408</v>
      </c>
      <c r="G4838" s="1">
        <f t="shared" si="303"/>
        <v>8.7716376807411046E-3</v>
      </c>
      <c r="H4838" t="s">
        <v>4</v>
      </c>
      <c r="I4838">
        <v>24</v>
      </c>
      <c r="J4838" t="s">
        <v>13</v>
      </c>
    </row>
    <row r="4839" spans="1:10" x14ac:dyDescent="0.25">
      <c r="A4839" t="str">
        <f t="shared" si="300"/>
        <v>2025</v>
      </c>
      <c r="B4839" t="str">
        <f t="shared" si="301"/>
        <v>10</v>
      </c>
      <c r="C4839" s="3">
        <f t="shared" si="302"/>
        <v>45931</v>
      </c>
      <c r="D4839">
        <v>202510</v>
      </c>
      <c r="E4839">
        <v>78096038</v>
      </c>
      <c r="F4839">
        <v>504033</v>
      </c>
      <c r="G4839" s="1">
        <f t="shared" si="303"/>
        <v>6.4540149911318165E-3</v>
      </c>
      <c r="H4839" t="s">
        <v>14</v>
      </c>
      <c r="I4839">
        <v>31</v>
      </c>
      <c r="J4839" t="s">
        <v>15</v>
      </c>
    </row>
    <row r="4840" spans="1:10" x14ac:dyDescent="0.25">
      <c r="A4840" t="str">
        <f t="shared" si="300"/>
        <v>2025</v>
      </c>
      <c r="B4840" t="str">
        <f t="shared" si="301"/>
        <v>10</v>
      </c>
      <c r="C4840" s="3">
        <f t="shared" si="302"/>
        <v>45931</v>
      </c>
      <c r="D4840">
        <v>202510</v>
      </c>
      <c r="E4840">
        <v>6641867</v>
      </c>
      <c r="F4840">
        <v>490337</v>
      </c>
      <c r="G4840" s="1">
        <f t="shared" si="303"/>
        <v>7.3825175963324774E-2</v>
      </c>
      <c r="H4840" t="s">
        <v>14</v>
      </c>
      <c r="I4840">
        <v>32</v>
      </c>
      <c r="J4840" t="s">
        <v>16</v>
      </c>
    </row>
    <row r="4841" spans="1:10" x14ac:dyDescent="0.25">
      <c r="A4841" t="str">
        <f t="shared" si="300"/>
        <v>2025</v>
      </c>
      <c r="B4841" t="str">
        <f t="shared" si="301"/>
        <v>10</v>
      </c>
      <c r="C4841" s="3">
        <f t="shared" si="302"/>
        <v>45931</v>
      </c>
      <c r="D4841">
        <v>202510</v>
      </c>
      <c r="E4841">
        <v>221985</v>
      </c>
      <c r="F4841">
        <v>4020</v>
      </c>
      <c r="G4841" s="1">
        <f t="shared" si="303"/>
        <v>1.8109331711602134E-2</v>
      </c>
      <c r="H4841" t="s">
        <v>17</v>
      </c>
      <c r="I4841">
        <v>51</v>
      </c>
      <c r="J4841" t="s">
        <v>18</v>
      </c>
    </row>
    <row r="4842" spans="1:10" x14ac:dyDescent="0.25">
      <c r="A4842" t="str">
        <f t="shared" si="300"/>
        <v>2025</v>
      </c>
      <c r="B4842" t="str">
        <f t="shared" si="301"/>
        <v>10</v>
      </c>
      <c r="C4842" s="3">
        <f t="shared" si="302"/>
        <v>45931</v>
      </c>
      <c r="D4842">
        <v>202510</v>
      </c>
      <c r="E4842">
        <v>41068</v>
      </c>
      <c r="F4842">
        <v>99</v>
      </c>
      <c r="G4842" s="1">
        <f t="shared" si="303"/>
        <v>2.4106360183110938E-3</v>
      </c>
      <c r="H4842" t="s">
        <v>17</v>
      </c>
      <c r="I4842">
        <v>52</v>
      </c>
      <c r="J4842" t="s">
        <v>19</v>
      </c>
    </row>
    <row r="4843" spans="1:10" x14ac:dyDescent="0.25">
      <c r="A4843" t="str">
        <f t="shared" si="300"/>
        <v>2025</v>
      </c>
      <c r="B4843" t="str">
        <f t="shared" si="301"/>
        <v>10</v>
      </c>
      <c r="C4843" s="3">
        <f t="shared" si="302"/>
        <v>45931</v>
      </c>
      <c r="D4843">
        <v>202510</v>
      </c>
      <c r="E4843">
        <v>8282199782</v>
      </c>
      <c r="F4843">
        <v>10098663</v>
      </c>
      <c r="G4843" s="1">
        <f t="shared" si="303"/>
        <v>1.219321347686853E-3</v>
      </c>
      <c r="H4843" t="s">
        <v>17</v>
      </c>
      <c r="I4843">
        <v>61</v>
      </c>
      <c r="J4843" t="s">
        <v>20</v>
      </c>
    </row>
    <row r="4844" spans="1:10" x14ac:dyDescent="0.25">
      <c r="A4844" t="str">
        <f t="shared" si="300"/>
        <v>2025</v>
      </c>
      <c r="B4844" t="str">
        <f t="shared" si="301"/>
        <v>10</v>
      </c>
      <c r="C4844" s="3">
        <f t="shared" si="302"/>
        <v>45931</v>
      </c>
      <c r="D4844">
        <v>202510</v>
      </c>
      <c r="E4844">
        <v>4035736</v>
      </c>
      <c r="F4844">
        <v>33438</v>
      </c>
      <c r="G4844" s="1">
        <f t="shared" si="303"/>
        <v>8.2854775436252519E-3</v>
      </c>
      <c r="H4844" t="s">
        <v>17</v>
      </c>
      <c r="I4844">
        <v>62</v>
      </c>
      <c r="J4844" t="s">
        <v>21</v>
      </c>
    </row>
    <row r="4845" spans="1:10" x14ac:dyDescent="0.25">
      <c r="A4845" t="str">
        <f t="shared" si="300"/>
        <v>2025</v>
      </c>
      <c r="B4845" t="str">
        <f t="shared" si="301"/>
        <v>10</v>
      </c>
      <c r="C4845" s="3">
        <f t="shared" si="302"/>
        <v>45931</v>
      </c>
      <c r="D4845">
        <v>202510</v>
      </c>
      <c r="E4845">
        <v>357221</v>
      </c>
      <c r="F4845">
        <v>21565</v>
      </c>
      <c r="G4845" s="1">
        <f t="shared" si="303"/>
        <v>6.0368791308461706E-2</v>
      </c>
      <c r="H4845" t="s">
        <v>17</v>
      </c>
      <c r="I4845">
        <v>71</v>
      </c>
      <c r="J4845" t="s">
        <v>22</v>
      </c>
    </row>
    <row r="4846" spans="1:10" x14ac:dyDescent="0.25">
      <c r="A4846" t="str">
        <f t="shared" si="300"/>
        <v>2025</v>
      </c>
      <c r="B4846" t="str">
        <f t="shared" si="301"/>
        <v>10</v>
      </c>
      <c r="C4846" s="3">
        <f t="shared" si="302"/>
        <v>45931</v>
      </c>
      <c r="D4846">
        <v>202510</v>
      </c>
      <c r="E4846">
        <v>232317226</v>
      </c>
      <c r="F4846">
        <v>7722</v>
      </c>
      <c r="G4846" s="1">
        <f t="shared" si="303"/>
        <v>3.3239033251886363E-5</v>
      </c>
      <c r="H4846" t="s">
        <v>17</v>
      </c>
      <c r="I4846">
        <v>72</v>
      </c>
      <c r="J4846" t="s">
        <v>23</v>
      </c>
    </row>
    <row r="4847" spans="1:10" x14ac:dyDescent="0.25">
      <c r="A4847" t="str">
        <f t="shared" si="300"/>
        <v>2025</v>
      </c>
      <c r="B4847" t="str">
        <f t="shared" si="301"/>
        <v>10</v>
      </c>
      <c r="C4847" s="3">
        <f t="shared" si="302"/>
        <v>45931</v>
      </c>
      <c r="D4847">
        <v>202510</v>
      </c>
      <c r="E4847">
        <v>135863123</v>
      </c>
      <c r="F4847">
        <v>361831</v>
      </c>
      <c r="G4847" s="1">
        <f t="shared" si="303"/>
        <v>2.6632024349977587E-3</v>
      </c>
      <c r="H4847" t="s">
        <v>17</v>
      </c>
      <c r="I4847">
        <v>81</v>
      </c>
      <c r="J4847" t="s">
        <v>24</v>
      </c>
    </row>
    <row r="4848" spans="1:10" x14ac:dyDescent="0.25">
      <c r="A4848" t="str">
        <f t="shared" si="300"/>
        <v>2025</v>
      </c>
      <c r="B4848" t="str">
        <f t="shared" si="301"/>
        <v>10</v>
      </c>
      <c r="C4848" s="3">
        <f t="shared" si="302"/>
        <v>45931</v>
      </c>
      <c r="D4848">
        <v>202510</v>
      </c>
      <c r="E4848">
        <v>199167400</v>
      </c>
      <c r="F4848">
        <v>1190016</v>
      </c>
      <c r="G4848" s="1">
        <f t="shared" si="303"/>
        <v>5.9749537323879305E-3</v>
      </c>
      <c r="H4848" t="s">
        <v>17</v>
      </c>
      <c r="I4848">
        <v>89</v>
      </c>
      <c r="J4848" t="s">
        <v>25</v>
      </c>
    </row>
    <row r="4849" spans="1:10" x14ac:dyDescent="0.25">
      <c r="A4849" t="str">
        <f t="shared" si="300"/>
        <v>2025</v>
      </c>
      <c r="B4849" t="str">
        <f t="shared" si="301"/>
        <v>10</v>
      </c>
      <c r="C4849" s="3">
        <f t="shared" si="302"/>
        <v>45931</v>
      </c>
      <c r="D4849">
        <v>202510</v>
      </c>
      <c r="E4849">
        <v>63122772</v>
      </c>
      <c r="F4849">
        <v>637263</v>
      </c>
      <c r="G4849" s="1">
        <f t="shared" si="303"/>
        <v>1.0095611770661784E-2</v>
      </c>
      <c r="H4849" t="s">
        <v>17</v>
      </c>
      <c r="I4849">
        <v>91</v>
      </c>
      <c r="J4849" t="s">
        <v>26</v>
      </c>
    </row>
    <row r="4850" spans="1:10" x14ac:dyDescent="0.25">
      <c r="A4850" t="str">
        <f t="shared" si="300"/>
        <v>2025</v>
      </c>
      <c r="B4850" t="str">
        <f t="shared" si="301"/>
        <v>10</v>
      </c>
      <c r="C4850" s="3">
        <f t="shared" si="302"/>
        <v>45931</v>
      </c>
      <c r="D4850">
        <v>202510</v>
      </c>
      <c r="E4850">
        <v>18544437</v>
      </c>
      <c r="F4850">
        <v>476938</v>
      </c>
      <c r="G4850" s="1">
        <f t="shared" si="303"/>
        <v>2.5718656220191531E-2</v>
      </c>
      <c r="H4850" t="s">
        <v>17</v>
      </c>
      <c r="I4850">
        <v>99</v>
      </c>
      <c r="J4850" t="s">
        <v>27</v>
      </c>
    </row>
    <row r="4851" spans="1:10" x14ac:dyDescent="0.25">
      <c r="A4851" t="str">
        <f t="shared" si="300"/>
        <v>2025</v>
      </c>
      <c r="B4851" t="str">
        <f t="shared" si="301"/>
        <v>10</v>
      </c>
      <c r="C4851" s="3">
        <f t="shared" si="302"/>
        <v>45931</v>
      </c>
      <c r="D4851">
        <v>202510</v>
      </c>
      <c r="E4851">
        <v>2739485938</v>
      </c>
      <c r="F4851">
        <v>20499480</v>
      </c>
      <c r="G4851" s="1">
        <f t="shared" si="303"/>
        <v>7.4829659519865732E-3</v>
      </c>
      <c r="H4851" t="s">
        <v>113</v>
      </c>
      <c r="I4851">
        <v>351</v>
      </c>
      <c r="J4851" t="s">
        <v>114</v>
      </c>
    </row>
    <row r="4852" spans="1:10" x14ac:dyDescent="0.25">
      <c r="A4852" t="str">
        <f t="shared" si="300"/>
        <v>2025</v>
      </c>
      <c r="B4852" t="str">
        <f t="shared" si="301"/>
        <v>10</v>
      </c>
      <c r="C4852" s="3">
        <f t="shared" si="302"/>
        <v>45931</v>
      </c>
      <c r="D4852">
        <v>202510</v>
      </c>
      <c r="E4852">
        <v>191495780</v>
      </c>
      <c r="F4852">
        <v>505</v>
      </c>
      <c r="G4852" s="1">
        <f t="shared" si="303"/>
        <v>2.6371338313564926E-6</v>
      </c>
      <c r="H4852" t="s">
        <v>113</v>
      </c>
      <c r="I4852">
        <v>352</v>
      </c>
      <c r="J4852" t="s">
        <v>115</v>
      </c>
    </row>
    <row r="4853" spans="1:10" x14ac:dyDescent="0.25">
      <c r="A4853" t="str">
        <f t="shared" si="300"/>
        <v>2025</v>
      </c>
      <c r="B4853" t="str">
        <f t="shared" si="301"/>
        <v>10</v>
      </c>
      <c r="C4853" s="3">
        <f t="shared" si="302"/>
        <v>45931</v>
      </c>
      <c r="D4853">
        <v>202510</v>
      </c>
      <c r="E4853">
        <v>474498</v>
      </c>
      <c r="F4853">
        <v>9760</v>
      </c>
      <c r="G4853" s="1">
        <f t="shared" si="303"/>
        <v>2.0569106719101029E-2</v>
      </c>
      <c r="H4853" t="s">
        <v>113</v>
      </c>
      <c r="I4853">
        <v>353</v>
      </c>
      <c r="J4853" t="s">
        <v>116</v>
      </c>
    </row>
    <row r="4854" spans="1:10" x14ac:dyDescent="0.25">
      <c r="A4854" t="str">
        <f t="shared" si="300"/>
        <v>2025</v>
      </c>
      <c r="B4854" t="str">
        <f t="shared" si="301"/>
        <v>10</v>
      </c>
      <c r="C4854" s="3">
        <f t="shared" si="302"/>
        <v>45931</v>
      </c>
      <c r="D4854">
        <v>202510</v>
      </c>
      <c r="E4854">
        <v>26504562</v>
      </c>
      <c r="F4854">
        <v>61261</v>
      </c>
      <c r="G4854" s="1">
        <f t="shared" si="303"/>
        <v>2.3113379500479957E-3</v>
      </c>
      <c r="H4854" t="s">
        <v>113</v>
      </c>
      <c r="I4854">
        <v>360</v>
      </c>
      <c r="J4854" t="s">
        <v>117</v>
      </c>
    </row>
    <row r="4855" spans="1:10" x14ac:dyDescent="0.25">
      <c r="A4855" t="str">
        <f t="shared" si="300"/>
        <v>2025</v>
      </c>
      <c r="B4855" t="str">
        <f t="shared" si="301"/>
        <v>10</v>
      </c>
      <c r="C4855" s="3">
        <f t="shared" si="302"/>
        <v>45931</v>
      </c>
      <c r="D4855">
        <v>202510</v>
      </c>
      <c r="E4855">
        <v>6250421</v>
      </c>
      <c r="F4855">
        <v>69230</v>
      </c>
      <c r="G4855" s="1">
        <f t="shared" si="303"/>
        <v>1.1076053917008151E-2</v>
      </c>
      <c r="H4855" t="s">
        <v>113</v>
      </c>
      <c r="I4855">
        <v>370</v>
      </c>
      <c r="J4855" t="s">
        <v>118</v>
      </c>
    </row>
    <row r="4856" spans="1:10" x14ac:dyDescent="0.25">
      <c r="A4856" t="str">
        <f t="shared" si="300"/>
        <v>2025</v>
      </c>
      <c r="B4856" t="str">
        <f t="shared" si="301"/>
        <v>10</v>
      </c>
      <c r="C4856" s="3">
        <f t="shared" si="302"/>
        <v>45931</v>
      </c>
      <c r="D4856">
        <v>202510</v>
      </c>
      <c r="E4856">
        <v>182129698</v>
      </c>
      <c r="F4856">
        <v>890167</v>
      </c>
      <c r="G4856" s="1">
        <f t="shared" si="303"/>
        <v>4.8875444794291593E-3</v>
      </c>
      <c r="H4856" t="s">
        <v>113</v>
      </c>
      <c r="I4856">
        <v>381</v>
      </c>
      <c r="J4856" t="s">
        <v>119</v>
      </c>
    </row>
    <row r="4857" spans="1:10" x14ac:dyDescent="0.25">
      <c r="A4857" t="str">
        <f t="shared" si="300"/>
        <v>2025</v>
      </c>
      <c r="B4857" t="str">
        <f t="shared" si="301"/>
        <v>10</v>
      </c>
      <c r="C4857" s="3">
        <f t="shared" si="302"/>
        <v>45931</v>
      </c>
      <c r="D4857">
        <v>202510</v>
      </c>
      <c r="E4857">
        <v>32127210</v>
      </c>
      <c r="F4857">
        <v>872378</v>
      </c>
      <c r="G4857" s="1">
        <f t="shared" si="303"/>
        <v>2.7153867391535087E-2</v>
      </c>
      <c r="H4857" t="s">
        <v>113</v>
      </c>
      <c r="I4857">
        <v>382</v>
      </c>
      <c r="J4857" t="s">
        <v>120</v>
      </c>
    </row>
    <row r="4858" spans="1:10" x14ac:dyDescent="0.25">
      <c r="A4858" t="str">
        <f t="shared" si="300"/>
        <v>2025</v>
      </c>
      <c r="B4858" t="str">
        <f t="shared" si="301"/>
        <v>10</v>
      </c>
      <c r="C4858" s="3">
        <f t="shared" si="302"/>
        <v>45931</v>
      </c>
      <c r="D4858">
        <v>202510</v>
      </c>
      <c r="E4858">
        <v>2149967</v>
      </c>
      <c r="F4858">
        <v>62366</v>
      </c>
      <c r="G4858" s="1">
        <f t="shared" si="303"/>
        <v>2.9007887097801967E-2</v>
      </c>
      <c r="H4858" t="s">
        <v>113</v>
      </c>
      <c r="I4858">
        <v>390</v>
      </c>
      <c r="J4858" t="s">
        <v>121</v>
      </c>
    </row>
    <row r="4859" spans="1:10" x14ac:dyDescent="0.25">
      <c r="A4859" t="str">
        <f t="shared" si="300"/>
        <v>2025</v>
      </c>
      <c r="B4859" t="str">
        <f t="shared" si="301"/>
        <v>10</v>
      </c>
      <c r="C4859" s="3">
        <f t="shared" si="302"/>
        <v>45931</v>
      </c>
      <c r="D4859">
        <v>202510</v>
      </c>
      <c r="E4859">
        <v>268100866</v>
      </c>
      <c r="F4859">
        <v>16564427</v>
      </c>
      <c r="G4859" s="1">
        <f t="shared" si="303"/>
        <v>6.1784309939528506E-2</v>
      </c>
      <c r="H4859" t="s">
        <v>122</v>
      </c>
      <c r="I4859">
        <v>410</v>
      </c>
      <c r="J4859" t="s">
        <v>123</v>
      </c>
    </row>
    <row r="4860" spans="1:10" x14ac:dyDescent="0.25">
      <c r="A4860" t="str">
        <f t="shared" si="300"/>
        <v>2025</v>
      </c>
      <c r="B4860" t="str">
        <f t="shared" si="301"/>
        <v>10</v>
      </c>
      <c r="C4860" s="3">
        <f t="shared" si="302"/>
        <v>45931</v>
      </c>
      <c r="D4860">
        <v>202510</v>
      </c>
      <c r="E4860">
        <v>296490740</v>
      </c>
      <c r="F4860">
        <v>10596903</v>
      </c>
      <c r="G4860" s="1">
        <f t="shared" si="303"/>
        <v>3.5741092622319337E-2</v>
      </c>
      <c r="H4860" t="s">
        <v>122</v>
      </c>
      <c r="I4860">
        <v>421</v>
      </c>
      <c r="J4860" t="s">
        <v>124</v>
      </c>
    </row>
    <row r="4861" spans="1:10" x14ac:dyDescent="0.25">
      <c r="A4861" t="str">
        <f t="shared" si="300"/>
        <v>2025</v>
      </c>
      <c r="B4861" t="str">
        <f t="shared" si="301"/>
        <v>10</v>
      </c>
      <c r="C4861" s="3">
        <f t="shared" si="302"/>
        <v>45931</v>
      </c>
      <c r="D4861">
        <v>202510</v>
      </c>
      <c r="E4861">
        <v>103182139</v>
      </c>
      <c r="F4861">
        <v>18110968</v>
      </c>
      <c r="G4861" s="1">
        <f t="shared" si="303"/>
        <v>0.17552425425101917</v>
      </c>
      <c r="H4861" t="s">
        <v>122</v>
      </c>
      <c r="I4861">
        <v>422</v>
      </c>
      <c r="J4861" t="s">
        <v>125</v>
      </c>
    </row>
    <row r="4862" spans="1:10" x14ac:dyDescent="0.25">
      <c r="A4862" t="str">
        <f t="shared" si="300"/>
        <v>2025</v>
      </c>
      <c r="B4862" t="str">
        <f t="shared" si="301"/>
        <v>10</v>
      </c>
      <c r="C4862" s="3">
        <f t="shared" si="302"/>
        <v>45931</v>
      </c>
      <c r="D4862">
        <v>202510</v>
      </c>
      <c r="E4862">
        <v>830510689</v>
      </c>
      <c r="F4862">
        <v>33445167</v>
      </c>
      <c r="G4862" s="1">
        <f t="shared" si="303"/>
        <v>4.0270603910312827E-2</v>
      </c>
      <c r="H4862" t="s">
        <v>122</v>
      </c>
      <c r="I4862">
        <v>429</v>
      </c>
      <c r="J4862" t="s">
        <v>126</v>
      </c>
    </row>
    <row r="4863" spans="1:10" x14ac:dyDescent="0.25">
      <c r="A4863" t="str">
        <f t="shared" si="300"/>
        <v>2025</v>
      </c>
      <c r="B4863" t="str">
        <f t="shared" si="301"/>
        <v>10</v>
      </c>
      <c r="C4863" s="3">
        <f t="shared" si="302"/>
        <v>45931</v>
      </c>
      <c r="D4863">
        <v>202510</v>
      </c>
      <c r="E4863">
        <v>155723907</v>
      </c>
      <c r="F4863">
        <v>1051005</v>
      </c>
      <c r="G4863" s="1">
        <f t="shared" si="303"/>
        <v>6.7491563771258324E-3</v>
      </c>
      <c r="H4863" t="s">
        <v>122</v>
      </c>
      <c r="I4863">
        <v>431</v>
      </c>
      <c r="J4863" t="s">
        <v>127</v>
      </c>
    </row>
    <row r="4864" spans="1:10" x14ac:dyDescent="0.25">
      <c r="A4864" t="str">
        <f t="shared" si="300"/>
        <v>2025</v>
      </c>
      <c r="B4864" t="str">
        <f t="shared" si="301"/>
        <v>10</v>
      </c>
      <c r="C4864" s="3">
        <f t="shared" si="302"/>
        <v>45931</v>
      </c>
      <c r="D4864">
        <v>202510</v>
      </c>
      <c r="E4864">
        <v>301998393</v>
      </c>
      <c r="F4864">
        <v>11827769</v>
      </c>
      <c r="G4864" s="1">
        <f t="shared" si="303"/>
        <v>3.9165006417765935E-2</v>
      </c>
      <c r="H4864" t="s">
        <v>122</v>
      </c>
      <c r="I4864">
        <v>432</v>
      </c>
      <c r="J4864" t="s">
        <v>128</v>
      </c>
    </row>
    <row r="4865" spans="1:10" x14ac:dyDescent="0.25">
      <c r="A4865" t="str">
        <f t="shared" si="300"/>
        <v>2025</v>
      </c>
      <c r="B4865" t="str">
        <f t="shared" si="301"/>
        <v>10</v>
      </c>
      <c r="C4865" s="3">
        <f t="shared" si="302"/>
        <v>45931</v>
      </c>
      <c r="D4865">
        <v>202510</v>
      </c>
      <c r="E4865">
        <v>7243714</v>
      </c>
      <c r="F4865">
        <v>691867</v>
      </c>
      <c r="G4865" s="1">
        <f t="shared" si="303"/>
        <v>9.5512743876966982E-2</v>
      </c>
      <c r="H4865" t="s">
        <v>122</v>
      </c>
      <c r="I4865">
        <v>433</v>
      </c>
      <c r="J4865" t="s">
        <v>129</v>
      </c>
    </row>
    <row r="4866" spans="1:10" x14ac:dyDescent="0.25">
      <c r="A4866" t="str">
        <f t="shared" si="300"/>
        <v>2025</v>
      </c>
      <c r="B4866" t="str">
        <f t="shared" si="301"/>
        <v>10</v>
      </c>
      <c r="C4866" s="3">
        <f t="shared" si="302"/>
        <v>45931</v>
      </c>
      <c r="D4866">
        <v>202510</v>
      </c>
      <c r="E4866">
        <v>19532715</v>
      </c>
      <c r="F4866">
        <v>662894</v>
      </c>
      <c r="G4866" s="1">
        <f t="shared" si="303"/>
        <v>3.3937627206458501E-2</v>
      </c>
      <c r="H4866" t="s">
        <v>122</v>
      </c>
      <c r="I4866">
        <v>439</v>
      </c>
      <c r="J4866" t="s">
        <v>130</v>
      </c>
    </row>
    <row r="4867" spans="1:10" x14ac:dyDescent="0.25">
      <c r="A4867" t="str">
        <f t="shared" ref="A4867:A4930" si="304">LEFT(D4867,4)</f>
        <v>2025</v>
      </c>
      <c r="B4867" t="str">
        <f t="shared" ref="B4867:B4930" si="305">RIGHT(D4867,2)</f>
        <v>10</v>
      </c>
      <c r="C4867" s="3">
        <f t="shared" ref="C4867:C4930" si="306">DATE(A4867,B4867,1)</f>
        <v>45931</v>
      </c>
      <c r="D4867">
        <v>202510</v>
      </c>
      <c r="E4867">
        <v>2013896739</v>
      </c>
      <c r="F4867">
        <v>2296687</v>
      </c>
      <c r="G4867" s="1">
        <f t="shared" ref="G4867:G4930" si="307">F4867/E4867</f>
        <v>1.1404194443159084E-3</v>
      </c>
      <c r="H4867" t="s">
        <v>131</v>
      </c>
      <c r="I4867">
        <v>451</v>
      </c>
      <c r="J4867" t="s">
        <v>132</v>
      </c>
    </row>
    <row r="4868" spans="1:10" x14ac:dyDescent="0.25">
      <c r="A4868" t="str">
        <f t="shared" si="304"/>
        <v>2025</v>
      </c>
      <c r="B4868" t="str">
        <f t="shared" si="305"/>
        <v>10</v>
      </c>
      <c r="C4868" s="3">
        <f t="shared" si="306"/>
        <v>45931</v>
      </c>
      <c r="D4868">
        <v>202510</v>
      </c>
      <c r="E4868">
        <v>143137204</v>
      </c>
      <c r="F4868">
        <v>6879567</v>
      </c>
      <c r="G4868" s="1">
        <f t="shared" si="307"/>
        <v>4.806274544806674E-2</v>
      </c>
      <c r="H4868" t="s">
        <v>131</v>
      </c>
      <c r="I4868">
        <v>452</v>
      </c>
      <c r="J4868" t="s">
        <v>133</v>
      </c>
    </row>
    <row r="4869" spans="1:10" x14ac:dyDescent="0.25">
      <c r="A4869" t="str">
        <f t="shared" si="304"/>
        <v>2025</v>
      </c>
      <c r="B4869" t="str">
        <f t="shared" si="305"/>
        <v>10</v>
      </c>
      <c r="C4869" s="3">
        <f t="shared" si="306"/>
        <v>45931</v>
      </c>
      <c r="D4869">
        <v>202510</v>
      </c>
      <c r="E4869">
        <v>409500209</v>
      </c>
      <c r="F4869">
        <v>8767310</v>
      </c>
      <c r="G4869" s="1">
        <f t="shared" si="307"/>
        <v>2.1409781502700041E-2</v>
      </c>
      <c r="H4869" t="s">
        <v>131</v>
      </c>
      <c r="I4869">
        <v>453</v>
      </c>
      <c r="J4869" t="s">
        <v>134</v>
      </c>
    </row>
    <row r="4870" spans="1:10" x14ac:dyDescent="0.25">
      <c r="A4870" t="str">
        <f t="shared" si="304"/>
        <v>2025</v>
      </c>
      <c r="B4870" t="str">
        <f t="shared" si="305"/>
        <v>10</v>
      </c>
      <c r="C4870" s="3">
        <f t="shared" si="306"/>
        <v>45931</v>
      </c>
      <c r="D4870">
        <v>202510</v>
      </c>
      <c r="E4870">
        <v>73297102</v>
      </c>
      <c r="F4870">
        <v>2724010</v>
      </c>
      <c r="G4870" s="1">
        <f t="shared" si="307"/>
        <v>3.7163952266489338E-2</v>
      </c>
      <c r="H4870" t="s">
        <v>131</v>
      </c>
      <c r="I4870">
        <v>454</v>
      </c>
      <c r="J4870" t="s">
        <v>135</v>
      </c>
    </row>
    <row r="4871" spans="1:10" x14ac:dyDescent="0.25">
      <c r="A4871" t="str">
        <f t="shared" si="304"/>
        <v>2025</v>
      </c>
      <c r="B4871" t="str">
        <f t="shared" si="305"/>
        <v>10</v>
      </c>
      <c r="C4871" s="3">
        <f t="shared" si="306"/>
        <v>45931</v>
      </c>
      <c r="D4871">
        <v>202510</v>
      </c>
      <c r="E4871">
        <v>2228683780</v>
      </c>
      <c r="F4871">
        <v>181051623</v>
      </c>
      <c r="G4871" s="1">
        <f t="shared" si="307"/>
        <v>8.1237017393288521E-2</v>
      </c>
      <c r="H4871" t="s">
        <v>131</v>
      </c>
      <c r="I4871">
        <v>461</v>
      </c>
      <c r="J4871" t="s">
        <v>136</v>
      </c>
    </row>
    <row r="4872" spans="1:10" x14ac:dyDescent="0.25">
      <c r="A4872" t="str">
        <f t="shared" si="304"/>
        <v>2025</v>
      </c>
      <c r="B4872" t="str">
        <f t="shared" si="305"/>
        <v>10</v>
      </c>
      <c r="C4872" s="3">
        <f t="shared" si="306"/>
        <v>45931</v>
      </c>
      <c r="D4872">
        <v>202510</v>
      </c>
      <c r="E4872">
        <v>213511585</v>
      </c>
      <c r="F4872">
        <v>3495506</v>
      </c>
      <c r="G4872" s="1">
        <f t="shared" si="307"/>
        <v>1.6371505087182974E-2</v>
      </c>
      <c r="H4872" t="s">
        <v>131</v>
      </c>
      <c r="I4872">
        <v>462</v>
      </c>
      <c r="J4872" t="s">
        <v>137</v>
      </c>
    </row>
    <row r="4873" spans="1:10" x14ac:dyDescent="0.25">
      <c r="A4873" t="str">
        <f t="shared" si="304"/>
        <v>2025</v>
      </c>
      <c r="B4873" t="str">
        <f t="shared" si="305"/>
        <v>10</v>
      </c>
      <c r="C4873" s="3">
        <f t="shared" si="306"/>
        <v>45931</v>
      </c>
      <c r="D4873">
        <v>202510</v>
      </c>
      <c r="E4873">
        <v>790232334</v>
      </c>
      <c r="F4873">
        <v>45435961</v>
      </c>
      <c r="G4873" s="1">
        <f t="shared" si="307"/>
        <v>5.7496965189986773E-2</v>
      </c>
      <c r="H4873" t="s">
        <v>131</v>
      </c>
      <c r="I4873">
        <v>463</v>
      </c>
      <c r="J4873" t="s">
        <v>138</v>
      </c>
    </row>
    <row r="4874" spans="1:10" x14ac:dyDescent="0.25">
      <c r="A4874" t="str">
        <f t="shared" si="304"/>
        <v>2025</v>
      </c>
      <c r="B4874" t="str">
        <f t="shared" si="305"/>
        <v>10</v>
      </c>
      <c r="C4874" s="3">
        <f t="shared" si="306"/>
        <v>45931</v>
      </c>
      <c r="D4874">
        <v>202510</v>
      </c>
      <c r="E4874">
        <v>1067307288</v>
      </c>
      <c r="F4874">
        <v>18312406</v>
      </c>
      <c r="G4874" s="1">
        <f t="shared" si="307"/>
        <v>1.7157576085060893E-2</v>
      </c>
      <c r="H4874" t="s">
        <v>131</v>
      </c>
      <c r="I4874">
        <v>464</v>
      </c>
      <c r="J4874" t="s">
        <v>139</v>
      </c>
    </row>
    <row r="4875" spans="1:10" x14ac:dyDescent="0.25">
      <c r="A4875" t="str">
        <f t="shared" si="304"/>
        <v>2025</v>
      </c>
      <c r="B4875" t="str">
        <f t="shared" si="305"/>
        <v>10</v>
      </c>
      <c r="C4875" s="3">
        <f t="shared" si="306"/>
        <v>45931</v>
      </c>
      <c r="D4875">
        <v>202510</v>
      </c>
      <c r="E4875">
        <v>965136665</v>
      </c>
      <c r="F4875">
        <v>11477084</v>
      </c>
      <c r="G4875" s="1">
        <f t="shared" si="307"/>
        <v>1.1891667176482204E-2</v>
      </c>
      <c r="H4875" t="s">
        <v>131</v>
      </c>
      <c r="I4875">
        <v>465</v>
      </c>
      <c r="J4875" t="s">
        <v>140</v>
      </c>
    </row>
    <row r="4876" spans="1:10" x14ac:dyDescent="0.25">
      <c r="A4876" t="str">
        <f t="shared" si="304"/>
        <v>2025</v>
      </c>
      <c r="B4876" t="str">
        <f t="shared" si="305"/>
        <v>10</v>
      </c>
      <c r="C4876" s="3">
        <f t="shared" si="306"/>
        <v>45931</v>
      </c>
      <c r="D4876">
        <v>202510</v>
      </c>
      <c r="E4876">
        <v>1505295764</v>
      </c>
      <c r="F4876">
        <v>45853031</v>
      </c>
      <c r="G4876" s="1">
        <f t="shared" si="307"/>
        <v>3.04611439802072E-2</v>
      </c>
      <c r="H4876" t="s">
        <v>131</v>
      </c>
      <c r="I4876">
        <v>466</v>
      </c>
      <c r="J4876" t="s">
        <v>141</v>
      </c>
    </row>
    <row r="4877" spans="1:10" x14ac:dyDescent="0.25">
      <c r="A4877" t="str">
        <f t="shared" si="304"/>
        <v>2025</v>
      </c>
      <c r="B4877" t="str">
        <f t="shared" si="305"/>
        <v>10</v>
      </c>
      <c r="C4877" s="3">
        <f t="shared" si="306"/>
        <v>45931</v>
      </c>
      <c r="D4877">
        <v>202510</v>
      </c>
      <c r="E4877">
        <v>367149534</v>
      </c>
      <c r="F4877">
        <v>3832217</v>
      </c>
      <c r="G4877" s="1">
        <f t="shared" si="307"/>
        <v>1.0437755315249835E-2</v>
      </c>
      <c r="H4877" t="s">
        <v>131</v>
      </c>
      <c r="I4877">
        <v>469</v>
      </c>
      <c r="J4877" t="s">
        <v>142</v>
      </c>
    </row>
    <row r="4878" spans="1:10" x14ac:dyDescent="0.25">
      <c r="A4878" t="str">
        <f t="shared" si="304"/>
        <v>2025</v>
      </c>
      <c r="B4878" t="str">
        <f t="shared" si="305"/>
        <v>10</v>
      </c>
      <c r="C4878" s="3">
        <f t="shared" si="306"/>
        <v>45931</v>
      </c>
      <c r="D4878">
        <v>202510</v>
      </c>
      <c r="E4878">
        <v>665588030</v>
      </c>
      <c r="F4878">
        <v>11684497</v>
      </c>
      <c r="G4878" s="1">
        <f t="shared" si="307"/>
        <v>1.7555148941004843E-2</v>
      </c>
      <c r="H4878" t="s">
        <v>131</v>
      </c>
      <c r="I4878">
        <v>471</v>
      </c>
      <c r="J4878" t="s">
        <v>143</v>
      </c>
    </row>
    <row r="4879" spans="1:10" x14ac:dyDescent="0.25">
      <c r="A4879" t="str">
        <f t="shared" si="304"/>
        <v>2025</v>
      </c>
      <c r="B4879" t="str">
        <f t="shared" si="305"/>
        <v>10</v>
      </c>
      <c r="C4879" s="3">
        <f t="shared" si="306"/>
        <v>45931</v>
      </c>
      <c r="D4879">
        <v>202510</v>
      </c>
      <c r="E4879">
        <v>594412508</v>
      </c>
      <c r="F4879">
        <v>46526318</v>
      </c>
      <c r="G4879" s="1">
        <f t="shared" si="307"/>
        <v>7.8272777530448603E-2</v>
      </c>
      <c r="H4879" t="s">
        <v>131</v>
      </c>
      <c r="I4879">
        <v>472</v>
      </c>
      <c r="J4879" t="s">
        <v>144</v>
      </c>
    </row>
    <row r="4880" spans="1:10" x14ac:dyDescent="0.25">
      <c r="A4880" t="str">
        <f t="shared" si="304"/>
        <v>2025</v>
      </c>
      <c r="B4880" t="str">
        <f t="shared" si="305"/>
        <v>10</v>
      </c>
      <c r="C4880" s="3">
        <f t="shared" si="306"/>
        <v>45931</v>
      </c>
      <c r="D4880">
        <v>202510</v>
      </c>
      <c r="E4880">
        <v>395603124</v>
      </c>
      <c r="F4880">
        <v>2933792</v>
      </c>
      <c r="G4880" s="1">
        <f t="shared" si="307"/>
        <v>7.4159980597119854E-3</v>
      </c>
      <c r="H4880" t="s">
        <v>131</v>
      </c>
      <c r="I4880">
        <v>473</v>
      </c>
      <c r="J4880" t="s">
        <v>145</v>
      </c>
    </row>
    <row r="4881" spans="1:10" x14ac:dyDescent="0.25">
      <c r="A4881" t="str">
        <f t="shared" si="304"/>
        <v>2025</v>
      </c>
      <c r="B4881" t="str">
        <f t="shared" si="305"/>
        <v>10</v>
      </c>
      <c r="C4881" s="3">
        <f t="shared" si="306"/>
        <v>45931</v>
      </c>
      <c r="D4881">
        <v>202510</v>
      </c>
      <c r="E4881">
        <v>28307088</v>
      </c>
      <c r="F4881">
        <v>731237</v>
      </c>
      <c r="G4881" s="1">
        <f t="shared" si="307"/>
        <v>2.583229331113112E-2</v>
      </c>
      <c r="H4881" t="s">
        <v>131</v>
      </c>
      <c r="I4881">
        <v>474</v>
      </c>
      <c r="J4881" t="s">
        <v>146</v>
      </c>
    </row>
    <row r="4882" spans="1:10" x14ac:dyDescent="0.25">
      <c r="A4882" t="str">
        <f t="shared" si="304"/>
        <v>2025</v>
      </c>
      <c r="B4882" t="str">
        <f t="shared" si="305"/>
        <v>10</v>
      </c>
      <c r="C4882" s="3">
        <f t="shared" si="306"/>
        <v>45931</v>
      </c>
      <c r="D4882">
        <v>202510</v>
      </c>
      <c r="E4882">
        <v>1273436413</v>
      </c>
      <c r="F4882">
        <v>36690551</v>
      </c>
      <c r="G4882" s="1">
        <f t="shared" si="307"/>
        <v>2.881223642220446E-2</v>
      </c>
      <c r="H4882" t="s">
        <v>131</v>
      </c>
      <c r="I4882">
        <v>475</v>
      </c>
      <c r="J4882" t="s">
        <v>147</v>
      </c>
    </row>
    <row r="4883" spans="1:10" x14ac:dyDescent="0.25">
      <c r="A4883" t="str">
        <f t="shared" si="304"/>
        <v>2025</v>
      </c>
      <c r="B4883" t="str">
        <f t="shared" si="305"/>
        <v>10</v>
      </c>
      <c r="C4883" s="3">
        <f t="shared" si="306"/>
        <v>45931</v>
      </c>
      <c r="D4883">
        <v>202510</v>
      </c>
      <c r="E4883">
        <v>38148793</v>
      </c>
      <c r="F4883">
        <v>1273181</v>
      </c>
      <c r="G4883" s="1">
        <f t="shared" si="307"/>
        <v>3.3374083421197624E-2</v>
      </c>
      <c r="H4883" t="s">
        <v>131</v>
      </c>
      <c r="I4883">
        <v>476</v>
      </c>
      <c r="J4883" t="s">
        <v>148</v>
      </c>
    </row>
    <row r="4884" spans="1:10" x14ac:dyDescent="0.25">
      <c r="A4884" t="str">
        <f t="shared" si="304"/>
        <v>2025</v>
      </c>
      <c r="B4884" t="str">
        <f t="shared" si="305"/>
        <v>10</v>
      </c>
      <c r="C4884" s="3">
        <f t="shared" si="306"/>
        <v>45931</v>
      </c>
      <c r="D4884">
        <v>202510</v>
      </c>
      <c r="E4884">
        <v>1050814440</v>
      </c>
      <c r="F4884">
        <v>27949848</v>
      </c>
      <c r="G4884" s="1">
        <f t="shared" si="307"/>
        <v>2.659827171769737E-2</v>
      </c>
      <c r="H4884" t="s">
        <v>131</v>
      </c>
      <c r="I4884">
        <v>477</v>
      </c>
      <c r="J4884" t="s">
        <v>149</v>
      </c>
    </row>
    <row r="4885" spans="1:10" x14ac:dyDescent="0.25">
      <c r="A4885" t="str">
        <f t="shared" si="304"/>
        <v>2025</v>
      </c>
      <c r="B4885" t="str">
        <f t="shared" si="305"/>
        <v>10</v>
      </c>
      <c r="C4885" s="3">
        <f t="shared" si="306"/>
        <v>45931</v>
      </c>
      <c r="D4885">
        <v>202510</v>
      </c>
      <c r="E4885">
        <v>7574459</v>
      </c>
      <c r="F4885">
        <v>693796</v>
      </c>
      <c r="G4885" s="1">
        <f t="shared" si="307"/>
        <v>9.15967727860168E-2</v>
      </c>
      <c r="H4885" t="s">
        <v>131</v>
      </c>
      <c r="I4885">
        <v>478</v>
      </c>
      <c r="J4885" t="s">
        <v>150</v>
      </c>
    </row>
    <row r="4886" spans="1:10" x14ac:dyDescent="0.25">
      <c r="A4886" t="str">
        <f t="shared" si="304"/>
        <v>2025</v>
      </c>
      <c r="B4886" t="str">
        <f t="shared" si="305"/>
        <v>10</v>
      </c>
      <c r="C4886" s="3">
        <f t="shared" si="306"/>
        <v>45931</v>
      </c>
      <c r="D4886">
        <v>202510</v>
      </c>
      <c r="E4886">
        <v>56997568</v>
      </c>
      <c r="F4886">
        <v>1657558</v>
      </c>
      <c r="G4886" s="1">
        <f t="shared" si="307"/>
        <v>2.9081205710391012E-2</v>
      </c>
      <c r="H4886" t="s">
        <v>131</v>
      </c>
      <c r="I4886">
        <v>479</v>
      </c>
      <c r="J4886" t="s">
        <v>151</v>
      </c>
    </row>
    <row r="4887" spans="1:10" x14ac:dyDescent="0.25">
      <c r="A4887" t="str">
        <f t="shared" si="304"/>
        <v>2025</v>
      </c>
      <c r="B4887" t="str">
        <f t="shared" si="305"/>
        <v>10</v>
      </c>
      <c r="C4887" s="3">
        <f t="shared" si="306"/>
        <v>45931</v>
      </c>
      <c r="D4887">
        <v>202510</v>
      </c>
      <c r="E4887">
        <v>28254945</v>
      </c>
      <c r="F4887">
        <v>54635</v>
      </c>
      <c r="G4887" s="1">
        <f t="shared" si="307"/>
        <v>1.9336438276556546E-3</v>
      </c>
      <c r="H4887" t="s">
        <v>152</v>
      </c>
      <c r="I4887">
        <v>491</v>
      </c>
      <c r="J4887" t="s">
        <v>153</v>
      </c>
    </row>
    <row r="4888" spans="1:10" x14ac:dyDescent="0.25">
      <c r="A4888" t="str">
        <f t="shared" si="304"/>
        <v>2025</v>
      </c>
      <c r="B4888" t="str">
        <f t="shared" si="305"/>
        <v>10</v>
      </c>
      <c r="C4888" s="3">
        <f t="shared" si="306"/>
        <v>45931</v>
      </c>
      <c r="D4888">
        <v>202510</v>
      </c>
      <c r="E4888">
        <v>2717626224</v>
      </c>
      <c r="F4888">
        <v>56679723</v>
      </c>
      <c r="G4888" s="1">
        <f t="shared" si="307"/>
        <v>2.0856335024827168E-2</v>
      </c>
      <c r="H4888" t="s">
        <v>152</v>
      </c>
      <c r="I4888">
        <v>492</v>
      </c>
      <c r="J4888" t="s">
        <v>154</v>
      </c>
    </row>
    <row r="4889" spans="1:10" x14ac:dyDescent="0.25">
      <c r="A4889" t="str">
        <f t="shared" si="304"/>
        <v>2025</v>
      </c>
      <c r="B4889" t="str">
        <f t="shared" si="305"/>
        <v>10</v>
      </c>
      <c r="C4889" s="3">
        <f t="shared" si="306"/>
        <v>45931</v>
      </c>
      <c r="D4889">
        <v>202510</v>
      </c>
      <c r="E4889">
        <v>360589183</v>
      </c>
      <c r="F4889">
        <v>234</v>
      </c>
      <c r="G4889" s="1">
        <f t="shared" si="307"/>
        <v>6.4893793555643067E-7</v>
      </c>
      <c r="H4889" t="s">
        <v>152</v>
      </c>
      <c r="I4889">
        <v>493</v>
      </c>
      <c r="J4889" t="s">
        <v>155</v>
      </c>
    </row>
    <row r="4890" spans="1:10" x14ac:dyDescent="0.25">
      <c r="A4890" t="str">
        <f t="shared" si="304"/>
        <v>2025</v>
      </c>
      <c r="B4890" t="str">
        <f t="shared" si="305"/>
        <v>10</v>
      </c>
      <c r="C4890" s="3">
        <f t="shared" si="306"/>
        <v>45931</v>
      </c>
      <c r="D4890">
        <v>202510</v>
      </c>
      <c r="E4890">
        <v>6068817</v>
      </c>
      <c r="F4890">
        <v>16247</v>
      </c>
      <c r="G4890" s="1">
        <f t="shared" si="307"/>
        <v>2.6771280135815595E-3</v>
      </c>
      <c r="H4890" t="s">
        <v>152</v>
      </c>
      <c r="I4890">
        <v>501</v>
      </c>
      <c r="J4890" t="s">
        <v>156</v>
      </c>
    </row>
    <row r="4891" spans="1:10" x14ac:dyDescent="0.25">
      <c r="A4891" t="str">
        <f t="shared" si="304"/>
        <v>2025</v>
      </c>
      <c r="B4891" t="str">
        <f t="shared" si="305"/>
        <v>10</v>
      </c>
      <c r="C4891" s="3">
        <f t="shared" si="306"/>
        <v>45931</v>
      </c>
      <c r="D4891">
        <v>202510</v>
      </c>
      <c r="E4891">
        <v>11933349</v>
      </c>
      <c r="F4891">
        <v>115119</v>
      </c>
      <c r="G4891" s="1">
        <f t="shared" si="307"/>
        <v>9.6468309105851181E-3</v>
      </c>
      <c r="H4891" t="s">
        <v>152</v>
      </c>
      <c r="I4891">
        <v>502</v>
      </c>
      <c r="J4891" t="s">
        <v>157</v>
      </c>
    </row>
    <row r="4892" spans="1:10" x14ac:dyDescent="0.25">
      <c r="A4892" t="str">
        <f t="shared" si="304"/>
        <v>2025</v>
      </c>
      <c r="B4892" t="str">
        <f t="shared" si="305"/>
        <v>10</v>
      </c>
      <c r="C4892" s="3">
        <f t="shared" si="306"/>
        <v>45931</v>
      </c>
      <c r="D4892">
        <v>202510</v>
      </c>
      <c r="E4892">
        <v>248533558</v>
      </c>
      <c r="F4892">
        <v>65934</v>
      </c>
      <c r="G4892" s="1">
        <f t="shared" si="307"/>
        <v>2.6529214215812255E-4</v>
      </c>
      <c r="H4892" t="s">
        <v>152</v>
      </c>
      <c r="I4892">
        <v>511</v>
      </c>
      <c r="J4892" t="s">
        <v>158</v>
      </c>
    </row>
    <row r="4893" spans="1:10" x14ac:dyDescent="0.25">
      <c r="A4893" t="str">
        <f t="shared" si="304"/>
        <v>2025</v>
      </c>
      <c r="B4893" t="str">
        <f t="shared" si="305"/>
        <v>10</v>
      </c>
      <c r="C4893" s="3">
        <f t="shared" si="306"/>
        <v>45931</v>
      </c>
      <c r="D4893">
        <v>202510</v>
      </c>
      <c r="E4893">
        <v>2571566</v>
      </c>
      <c r="F4893">
        <v>27600</v>
      </c>
      <c r="G4893" s="1">
        <f t="shared" si="307"/>
        <v>1.0732759726952371E-2</v>
      </c>
      <c r="H4893" t="s">
        <v>152</v>
      </c>
      <c r="I4893">
        <v>512</v>
      </c>
      <c r="J4893" t="s">
        <v>159</v>
      </c>
    </row>
    <row r="4894" spans="1:10" x14ac:dyDescent="0.25">
      <c r="A4894" t="str">
        <f t="shared" si="304"/>
        <v>2025</v>
      </c>
      <c r="B4894" t="str">
        <f t="shared" si="305"/>
        <v>10</v>
      </c>
      <c r="C4894" s="3">
        <f t="shared" si="306"/>
        <v>45931</v>
      </c>
      <c r="D4894">
        <v>202510</v>
      </c>
      <c r="E4894">
        <v>56346794</v>
      </c>
      <c r="F4894">
        <v>4087814</v>
      </c>
      <c r="G4894" s="1">
        <f t="shared" si="307"/>
        <v>7.2547410594469675E-2</v>
      </c>
      <c r="H4894" t="s">
        <v>152</v>
      </c>
      <c r="I4894">
        <v>521</v>
      </c>
      <c r="J4894" t="s">
        <v>160</v>
      </c>
    </row>
    <row r="4895" spans="1:10" x14ac:dyDescent="0.25">
      <c r="A4895" t="str">
        <f t="shared" si="304"/>
        <v>2025</v>
      </c>
      <c r="B4895" t="str">
        <f t="shared" si="305"/>
        <v>10</v>
      </c>
      <c r="C4895" s="3">
        <f t="shared" si="306"/>
        <v>45931</v>
      </c>
      <c r="D4895">
        <v>202510</v>
      </c>
      <c r="E4895">
        <v>69820113</v>
      </c>
      <c r="F4895">
        <v>450636</v>
      </c>
      <c r="G4895" s="1">
        <f t="shared" si="307"/>
        <v>6.4542433496204742E-3</v>
      </c>
      <c r="H4895" t="s">
        <v>152</v>
      </c>
      <c r="I4895">
        <v>522</v>
      </c>
      <c r="J4895" t="s">
        <v>161</v>
      </c>
    </row>
    <row r="4896" spans="1:10" x14ac:dyDescent="0.25">
      <c r="A4896" t="str">
        <f t="shared" si="304"/>
        <v>2025</v>
      </c>
      <c r="B4896" t="str">
        <f t="shared" si="305"/>
        <v>10</v>
      </c>
      <c r="C4896" s="3">
        <f t="shared" si="306"/>
        <v>45931</v>
      </c>
      <c r="D4896">
        <v>202510</v>
      </c>
      <c r="E4896">
        <v>301585386</v>
      </c>
      <c r="F4896">
        <v>12846768</v>
      </c>
      <c r="G4896" s="1">
        <f t="shared" si="307"/>
        <v>4.2597448670805289E-2</v>
      </c>
      <c r="H4896" t="s">
        <v>152</v>
      </c>
      <c r="I4896">
        <v>523</v>
      </c>
      <c r="J4896" t="s">
        <v>162</v>
      </c>
    </row>
    <row r="4897" spans="1:10" x14ac:dyDescent="0.25">
      <c r="A4897" t="str">
        <f t="shared" si="304"/>
        <v>2025</v>
      </c>
      <c r="B4897" t="str">
        <f t="shared" si="305"/>
        <v>10</v>
      </c>
      <c r="C4897" s="3">
        <f t="shared" si="306"/>
        <v>45931</v>
      </c>
      <c r="D4897">
        <v>202510</v>
      </c>
      <c r="E4897">
        <v>70764716</v>
      </c>
      <c r="F4897">
        <v>682289</v>
      </c>
      <c r="G4897" s="1">
        <f t="shared" si="307"/>
        <v>9.6416553130800383E-3</v>
      </c>
      <c r="H4897" t="s">
        <v>152</v>
      </c>
      <c r="I4897">
        <v>524</v>
      </c>
      <c r="J4897" t="s">
        <v>163</v>
      </c>
    </row>
    <row r="4898" spans="1:10" x14ac:dyDescent="0.25">
      <c r="A4898" t="str">
        <f t="shared" si="304"/>
        <v>2025</v>
      </c>
      <c r="B4898" t="str">
        <f t="shared" si="305"/>
        <v>10</v>
      </c>
      <c r="C4898" s="3">
        <f t="shared" si="306"/>
        <v>45931</v>
      </c>
      <c r="D4898">
        <v>202510</v>
      </c>
      <c r="E4898">
        <v>23235575</v>
      </c>
      <c r="F4898">
        <v>933963</v>
      </c>
      <c r="G4898" s="1">
        <f t="shared" si="307"/>
        <v>4.0195390043069733E-2</v>
      </c>
      <c r="H4898" t="s">
        <v>152</v>
      </c>
      <c r="I4898">
        <v>530</v>
      </c>
      <c r="J4898" t="s">
        <v>164</v>
      </c>
    </row>
    <row r="4899" spans="1:10" x14ac:dyDescent="0.25">
      <c r="A4899" t="str">
        <f t="shared" si="304"/>
        <v>2025</v>
      </c>
      <c r="B4899" t="str">
        <f t="shared" si="305"/>
        <v>10</v>
      </c>
      <c r="C4899" s="3">
        <f t="shared" si="306"/>
        <v>45931</v>
      </c>
      <c r="D4899">
        <v>202510</v>
      </c>
      <c r="E4899">
        <v>148222327</v>
      </c>
      <c r="F4899">
        <v>5630076</v>
      </c>
      <c r="G4899" s="1">
        <f t="shared" si="307"/>
        <v>3.7983994138750768E-2</v>
      </c>
      <c r="H4899" t="s">
        <v>165</v>
      </c>
      <c r="I4899">
        <v>551</v>
      </c>
      <c r="J4899" t="s">
        <v>166</v>
      </c>
    </row>
    <row r="4900" spans="1:10" x14ac:dyDescent="0.25">
      <c r="A4900" t="str">
        <f t="shared" si="304"/>
        <v>2025</v>
      </c>
      <c r="B4900" t="str">
        <f t="shared" si="305"/>
        <v>10</v>
      </c>
      <c r="C4900" s="3">
        <f t="shared" si="306"/>
        <v>45931</v>
      </c>
      <c r="D4900">
        <v>202510</v>
      </c>
      <c r="E4900">
        <v>2576913</v>
      </c>
      <c r="F4900">
        <v>92909</v>
      </c>
      <c r="G4900" s="1">
        <f t="shared" si="307"/>
        <v>3.6054379794738897E-2</v>
      </c>
      <c r="H4900" t="s">
        <v>165</v>
      </c>
      <c r="I4900">
        <v>552</v>
      </c>
      <c r="J4900" t="s">
        <v>167</v>
      </c>
    </row>
    <row r="4901" spans="1:10" x14ac:dyDescent="0.25">
      <c r="A4901" t="str">
        <f t="shared" si="304"/>
        <v>2025</v>
      </c>
      <c r="B4901" t="str">
        <f t="shared" si="305"/>
        <v>10</v>
      </c>
      <c r="C4901" s="3">
        <f t="shared" si="306"/>
        <v>45931</v>
      </c>
      <c r="D4901">
        <v>202510</v>
      </c>
      <c r="E4901">
        <v>273706925</v>
      </c>
      <c r="F4901">
        <v>11662631</v>
      </c>
      <c r="G4901" s="1">
        <f t="shared" si="307"/>
        <v>4.2609923004322967E-2</v>
      </c>
      <c r="H4901" t="s">
        <v>165</v>
      </c>
      <c r="I4901">
        <v>561</v>
      </c>
      <c r="J4901" t="s">
        <v>168</v>
      </c>
    </row>
    <row r="4902" spans="1:10" x14ac:dyDescent="0.25">
      <c r="A4902" t="str">
        <f t="shared" si="304"/>
        <v>2025</v>
      </c>
      <c r="B4902" t="str">
        <f t="shared" si="305"/>
        <v>10</v>
      </c>
      <c r="C4902" s="3">
        <f t="shared" si="306"/>
        <v>45931</v>
      </c>
      <c r="D4902">
        <v>202510</v>
      </c>
      <c r="E4902">
        <v>19562441</v>
      </c>
      <c r="F4902">
        <v>865851</v>
      </c>
      <c r="G4902" s="1">
        <f t="shared" si="307"/>
        <v>4.4260887483315602E-2</v>
      </c>
      <c r="H4902" t="s">
        <v>165</v>
      </c>
      <c r="I4902">
        <v>562</v>
      </c>
      <c r="J4902" t="s">
        <v>169</v>
      </c>
    </row>
    <row r="4903" spans="1:10" x14ac:dyDescent="0.25">
      <c r="A4903" t="str">
        <f t="shared" si="304"/>
        <v>2025</v>
      </c>
      <c r="B4903" t="str">
        <f t="shared" si="305"/>
        <v>10</v>
      </c>
      <c r="C4903" s="3">
        <f t="shared" si="306"/>
        <v>45931</v>
      </c>
      <c r="D4903">
        <v>202510</v>
      </c>
      <c r="E4903">
        <v>6224034</v>
      </c>
      <c r="F4903">
        <v>190850</v>
      </c>
      <c r="G4903" s="1">
        <f t="shared" si="307"/>
        <v>3.0663392905630013E-2</v>
      </c>
      <c r="H4903" t="s">
        <v>152</v>
      </c>
      <c r="I4903">
        <v>581</v>
      </c>
      <c r="J4903" t="s">
        <v>170</v>
      </c>
    </row>
    <row r="4904" spans="1:10" x14ac:dyDescent="0.25">
      <c r="A4904" t="str">
        <f t="shared" si="304"/>
        <v>2025</v>
      </c>
      <c r="B4904" t="str">
        <f t="shared" si="305"/>
        <v>10</v>
      </c>
      <c r="C4904" s="3">
        <f t="shared" si="306"/>
        <v>45931</v>
      </c>
      <c r="D4904">
        <v>202510</v>
      </c>
      <c r="E4904">
        <v>12369111</v>
      </c>
      <c r="F4904">
        <v>218870</v>
      </c>
      <c r="G4904" s="1">
        <f t="shared" si="307"/>
        <v>1.7694885267017169E-2</v>
      </c>
      <c r="H4904" t="s">
        <v>152</v>
      </c>
      <c r="I4904">
        <v>591</v>
      </c>
      <c r="J4904" t="s">
        <v>171</v>
      </c>
    </row>
    <row r="4905" spans="1:10" x14ac:dyDescent="0.25">
      <c r="A4905" t="str">
        <f t="shared" si="304"/>
        <v>2025</v>
      </c>
      <c r="B4905" t="str">
        <f t="shared" si="305"/>
        <v>10</v>
      </c>
      <c r="C4905" s="3">
        <f t="shared" si="306"/>
        <v>45931</v>
      </c>
      <c r="D4905">
        <v>202510</v>
      </c>
      <c r="E4905">
        <v>3792212</v>
      </c>
      <c r="F4905">
        <v>16335</v>
      </c>
      <c r="G4905" s="1">
        <f t="shared" si="307"/>
        <v>4.3075123437191802E-3</v>
      </c>
      <c r="H4905" t="s">
        <v>152</v>
      </c>
      <c r="I4905">
        <v>592</v>
      </c>
      <c r="J4905" t="s">
        <v>172</v>
      </c>
    </row>
    <row r="4906" spans="1:10" x14ac:dyDescent="0.25">
      <c r="A4906" t="str">
        <f t="shared" si="304"/>
        <v>2025</v>
      </c>
      <c r="B4906" t="str">
        <f t="shared" si="305"/>
        <v>10</v>
      </c>
      <c r="C4906" s="3">
        <f t="shared" si="306"/>
        <v>45931</v>
      </c>
      <c r="D4906">
        <v>202510</v>
      </c>
      <c r="E4906">
        <v>2569284</v>
      </c>
      <c r="F4906">
        <v>96913</v>
      </c>
      <c r="G4906" s="1">
        <f t="shared" si="307"/>
        <v>3.7719847241488288E-2</v>
      </c>
      <c r="H4906" t="s">
        <v>152</v>
      </c>
      <c r="I4906">
        <v>601</v>
      </c>
      <c r="J4906" t="s">
        <v>173</v>
      </c>
    </row>
    <row r="4907" spans="1:10" x14ac:dyDescent="0.25">
      <c r="A4907" t="str">
        <f t="shared" si="304"/>
        <v>2025</v>
      </c>
      <c r="B4907" t="str">
        <f t="shared" si="305"/>
        <v>10</v>
      </c>
      <c r="C4907" s="3">
        <f t="shared" si="306"/>
        <v>45931</v>
      </c>
      <c r="D4907">
        <v>202510</v>
      </c>
      <c r="E4907">
        <v>64318512</v>
      </c>
      <c r="F4907">
        <v>387903</v>
      </c>
      <c r="G4907" s="1">
        <f t="shared" si="307"/>
        <v>6.0309697463150269E-3</v>
      </c>
      <c r="H4907" t="s">
        <v>152</v>
      </c>
      <c r="I4907">
        <v>602</v>
      </c>
      <c r="J4907" t="s">
        <v>174</v>
      </c>
    </row>
    <row r="4908" spans="1:10" x14ac:dyDescent="0.25">
      <c r="A4908" t="str">
        <f t="shared" si="304"/>
        <v>2025</v>
      </c>
      <c r="B4908" t="str">
        <f t="shared" si="305"/>
        <v>10</v>
      </c>
      <c r="C4908" s="3">
        <f t="shared" si="306"/>
        <v>45931</v>
      </c>
      <c r="D4908">
        <v>202510</v>
      </c>
      <c r="E4908">
        <v>1022946</v>
      </c>
      <c r="F4908">
        <v>33974</v>
      </c>
      <c r="G4908" s="1">
        <f t="shared" si="307"/>
        <v>3.3211919299747983E-2</v>
      </c>
      <c r="H4908" t="s">
        <v>152</v>
      </c>
      <c r="I4908">
        <v>611</v>
      </c>
      <c r="J4908" t="s">
        <v>175</v>
      </c>
    </row>
    <row r="4909" spans="1:10" x14ac:dyDescent="0.25">
      <c r="A4909" t="str">
        <f t="shared" si="304"/>
        <v>2025</v>
      </c>
      <c r="B4909" t="str">
        <f t="shared" si="305"/>
        <v>10</v>
      </c>
      <c r="C4909" s="3">
        <f t="shared" si="306"/>
        <v>45931</v>
      </c>
      <c r="D4909">
        <v>202510</v>
      </c>
      <c r="E4909">
        <v>946425386</v>
      </c>
      <c r="F4909">
        <v>1142464</v>
      </c>
      <c r="G4909" s="1">
        <f t="shared" si="307"/>
        <v>1.2071358364852652E-3</v>
      </c>
      <c r="H4909" t="s">
        <v>152</v>
      </c>
      <c r="I4909">
        <v>612</v>
      </c>
      <c r="J4909" t="s">
        <v>176</v>
      </c>
    </row>
    <row r="4910" spans="1:10" x14ac:dyDescent="0.25">
      <c r="A4910" t="str">
        <f t="shared" si="304"/>
        <v>2025</v>
      </c>
      <c r="B4910" t="str">
        <f t="shared" si="305"/>
        <v>10</v>
      </c>
      <c r="C4910" s="3">
        <f t="shared" si="306"/>
        <v>45931</v>
      </c>
      <c r="D4910">
        <v>202510</v>
      </c>
      <c r="E4910">
        <v>1252358</v>
      </c>
      <c r="F4910">
        <v>1040</v>
      </c>
      <c r="G4910" s="1">
        <f t="shared" si="307"/>
        <v>8.3043347030162305E-4</v>
      </c>
      <c r="H4910" t="s">
        <v>152</v>
      </c>
      <c r="I4910">
        <v>613</v>
      </c>
      <c r="J4910" t="s">
        <v>177</v>
      </c>
    </row>
    <row r="4911" spans="1:10" x14ac:dyDescent="0.25">
      <c r="A4911" t="str">
        <f t="shared" si="304"/>
        <v>2025</v>
      </c>
      <c r="B4911" t="str">
        <f t="shared" si="305"/>
        <v>10</v>
      </c>
      <c r="C4911" s="3">
        <f t="shared" si="306"/>
        <v>45931</v>
      </c>
      <c r="D4911">
        <v>202510</v>
      </c>
      <c r="E4911">
        <v>8118450</v>
      </c>
      <c r="F4911">
        <v>863360</v>
      </c>
      <c r="G4911" s="1">
        <f t="shared" si="307"/>
        <v>0.10634542307952873</v>
      </c>
      <c r="H4911" t="s">
        <v>152</v>
      </c>
      <c r="I4911">
        <v>614</v>
      </c>
      <c r="J4911" t="s">
        <v>178</v>
      </c>
    </row>
    <row r="4912" spans="1:10" x14ac:dyDescent="0.25">
      <c r="A4912" t="str">
        <f t="shared" si="304"/>
        <v>2025</v>
      </c>
      <c r="B4912" t="str">
        <f t="shared" si="305"/>
        <v>10</v>
      </c>
      <c r="C4912" s="3">
        <f t="shared" si="306"/>
        <v>45931</v>
      </c>
      <c r="D4912">
        <v>202510</v>
      </c>
      <c r="E4912">
        <v>30356216</v>
      </c>
      <c r="F4912">
        <v>1491519</v>
      </c>
      <c r="G4912" s="1">
        <f t="shared" si="307"/>
        <v>4.913389073262623E-2</v>
      </c>
      <c r="H4912" t="s">
        <v>152</v>
      </c>
      <c r="I4912">
        <v>619</v>
      </c>
      <c r="J4912" t="s">
        <v>179</v>
      </c>
    </row>
    <row r="4913" spans="1:10" x14ac:dyDescent="0.25">
      <c r="A4913" t="str">
        <f t="shared" si="304"/>
        <v>2025</v>
      </c>
      <c r="B4913" t="str">
        <f t="shared" si="305"/>
        <v>10</v>
      </c>
      <c r="C4913" s="3">
        <f t="shared" si="306"/>
        <v>45931</v>
      </c>
      <c r="D4913">
        <v>202510</v>
      </c>
      <c r="E4913">
        <v>1348493289</v>
      </c>
      <c r="F4913">
        <v>5963826</v>
      </c>
      <c r="G4913" s="1">
        <f t="shared" si="307"/>
        <v>4.4225848572243065E-3</v>
      </c>
      <c r="H4913" t="s">
        <v>152</v>
      </c>
      <c r="I4913">
        <v>620</v>
      </c>
      <c r="J4913" t="s">
        <v>180</v>
      </c>
    </row>
    <row r="4914" spans="1:10" x14ac:dyDescent="0.25">
      <c r="A4914" t="str">
        <f t="shared" si="304"/>
        <v>2025</v>
      </c>
      <c r="B4914" t="str">
        <f t="shared" si="305"/>
        <v>10</v>
      </c>
      <c r="C4914" s="3">
        <f t="shared" si="306"/>
        <v>45931</v>
      </c>
      <c r="D4914">
        <v>202510</v>
      </c>
      <c r="E4914">
        <v>3521622</v>
      </c>
      <c r="F4914">
        <v>219465</v>
      </c>
      <c r="G4914" s="1">
        <f t="shared" si="307"/>
        <v>6.2319294915808683E-2</v>
      </c>
      <c r="H4914" t="s">
        <v>152</v>
      </c>
      <c r="I4914">
        <v>631</v>
      </c>
      <c r="J4914" t="s">
        <v>181</v>
      </c>
    </row>
    <row r="4915" spans="1:10" x14ac:dyDescent="0.25">
      <c r="A4915" t="str">
        <f t="shared" si="304"/>
        <v>2025</v>
      </c>
      <c r="B4915" t="str">
        <f t="shared" si="305"/>
        <v>10</v>
      </c>
      <c r="C4915" s="3">
        <f t="shared" si="306"/>
        <v>45931</v>
      </c>
      <c r="D4915">
        <v>202510</v>
      </c>
      <c r="E4915">
        <v>3045108</v>
      </c>
      <c r="F4915">
        <v>75605</v>
      </c>
      <c r="G4915" s="1">
        <f t="shared" si="307"/>
        <v>2.4828347631676774E-2</v>
      </c>
      <c r="H4915" t="s">
        <v>152</v>
      </c>
      <c r="I4915">
        <v>639</v>
      </c>
      <c r="J4915" t="s">
        <v>182</v>
      </c>
    </row>
    <row r="4916" spans="1:10" x14ac:dyDescent="0.25">
      <c r="A4916" t="str">
        <f t="shared" si="304"/>
        <v>2025</v>
      </c>
      <c r="B4916" t="str">
        <f t="shared" si="305"/>
        <v>10</v>
      </c>
      <c r="C4916" s="3">
        <f t="shared" si="306"/>
        <v>45931</v>
      </c>
      <c r="D4916">
        <v>202510</v>
      </c>
      <c r="E4916">
        <v>3490040989</v>
      </c>
      <c r="F4916">
        <v>4653041</v>
      </c>
      <c r="G4916" s="1">
        <f t="shared" si="307"/>
        <v>1.3332339117693955E-3</v>
      </c>
      <c r="H4916" t="s">
        <v>183</v>
      </c>
      <c r="I4916">
        <v>641</v>
      </c>
      <c r="J4916" t="s">
        <v>184</v>
      </c>
    </row>
    <row r="4917" spans="1:10" x14ac:dyDescent="0.25">
      <c r="A4917" t="str">
        <f t="shared" si="304"/>
        <v>2025</v>
      </c>
      <c r="B4917" t="str">
        <f t="shared" si="305"/>
        <v>10</v>
      </c>
      <c r="C4917" s="3">
        <f t="shared" si="306"/>
        <v>45931</v>
      </c>
      <c r="D4917">
        <v>202510</v>
      </c>
      <c r="E4917">
        <v>508896</v>
      </c>
      <c r="F4917">
        <v>29058</v>
      </c>
      <c r="G4917" s="1">
        <f t="shared" si="307"/>
        <v>5.7100075457460854E-2</v>
      </c>
      <c r="H4917" t="s">
        <v>183</v>
      </c>
      <c r="I4917">
        <v>642</v>
      </c>
      <c r="J4917" t="s">
        <v>185</v>
      </c>
    </row>
    <row r="4918" spans="1:10" x14ac:dyDescent="0.25">
      <c r="A4918" t="str">
        <f t="shared" si="304"/>
        <v>2025</v>
      </c>
      <c r="B4918" t="str">
        <f t="shared" si="305"/>
        <v>10</v>
      </c>
      <c r="C4918" s="3">
        <f t="shared" si="306"/>
        <v>45931</v>
      </c>
      <c r="D4918">
        <v>202510</v>
      </c>
      <c r="E4918">
        <v>81206882</v>
      </c>
      <c r="F4918">
        <v>5599989</v>
      </c>
      <c r="G4918" s="1">
        <f t="shared" si="307"/>
        <v>6.8959537197844881E-2</v>
      </c>
      <c r="H4918" t="s">
        <v>183</v>
      </c>
      <c r="I4918">
        <v>643</v>
      </c>
      <c r="J4918" t="s">
        <v>186</v>
      </c>
    </row>
    <row r="4919" spans="1:10" x14ac:dyDescent="0.25">
      <c r="A4919" t="str">
        <f t="shared" si="304"/>
        <v>2025</v>
      </c>
      <c r="B4919" t="str">
        <f t="shared" si="305"/>
        <v>10</v>
      </c>
      <c r="C4919" s="3">
        <f t="shared" si="306"/>
        <v>45931</v>
      </c>
      <c r="D4919">
        <v>202510</v>
      </c>
      <c r="E4919">
        <v>2963198825</v>
      </c>
      <c r="F4919">
        <v>8485027</v>
      </c>
      <c r="G4919" s="1">
        <f t="shared" si="307"/>
        <v>2.8634686705506507E-3</v>
      </c>
      <c r="H4919" t="s">
        <v>183</v>
      </c>
      <c r="I4919">
        <v>649</v>
      </c>
      <c r="J4919" t="s">
        <v>187</v>
      </c>
    </row>
    <row r="4920" spans="1:10" x14ac:dyDescent="0.25">
      <c r="A4920" t="str">
        <f t="shared" si="304"/>
        <v>2025</v>
      </c>
      <c r="B4920" t="str">
        <f t="shared" si="305"/>
        <v>10</v>
      </c>
      <c r="C4920" s="3">
        <f t="shared" si="306"/>
        <v>45931</v>
      </c>
      <c r="D4920">
        <v>202510</v>
      </c>
      <c r="E4920">
        <v>60220507</v>
      </c>
      <c r="F4920">
        <v>310579</v>
      </c>
      <c r="G4920" s="1">
        <f t="shared" si="307"/>
        <v>5.1573627568429472E-3</v>
      </c>
      <c r="H4920" t="s">
        <v>183</v>
      </c>
      <c r="I4920">
        <v>651</v>
      </c>
      <c r="J4920" t="s">
        <v>188</v>
      </c>
    </row>
    <row r="4921" spans="1:10" x14ac:dyDescent="0.25">
      <c r="A4921" t="str">
        <f t="shared" si="304"/>
        <v>2025</v>
      </c>
      <c r="B4921" t="str">
        <f t="shared" si="305"/>
        <v>10</v>
      </c>
      <c r="C4921" s="3">
        <f t="shared" si="306"/>
        <v>45931</v>
      </c>
      <c r="D4921">
        <v>202510</v>
      </c>
      <c r="E4921">
        <v>190717</v>
      </c>
      <c r="F4921">
        <v>0</v>
      </c>
      <c r="G4921" s="1">
        <f t="shared" si="307"/>
        <v>0</v>
      </c>
      <c r="H4921" t="s">
        <v>183</v>
      </c>
      <c r="I4921">
        <v>652</v>
      </c>
      <c r="J4921" t="s">
        <v>189</v>
      </c>
    </row>
    <row r="4922" spans="1:10" x14ac:dyDescent="0.25">
      <c r="A4922" t="str">
        <f t="shared" si="304"/>
        <v>2025</v>
      </c>
      <c r="B4922" t="str">
        <f t="shared" si="305"/>
        <v>10</v>
      </c>
      <c r="C4922" s="3">
        <f t="shared" si="306"/>
        <v>45931</v>
      </c>
      <c r="D4922">
        <v>202510</v>
      </c>
      <c r="E4922">
        <v>482755</v>
      </c>
      <c r="F4922">
        <v>13227</v>
      </c>
      <c r="G4922" s="1">
        <f t="shared" si="307"/>
        <v>2.7398991206719764E-2</v>
      </c>
      <c r="H4922" t="s">
        <v>183</v>
      </c>
      <c r="I4922">
        <v>653</v>
      </c>
      <c r="J4922" t="s">
        <v>190</v>
      </c>
    </row>
    <row r="4923" spans="1:10" x14ac:dyDescent="0.25">
      <c r="A4923" t="str">
        <f t="shared" si="304"/>
        <v>2025</v>
      </c>
      <c r="B4923" t="str">
        <f t="shared" si="305"/>
        <v>10</v>
      </c>
      <c r="C4923" s="3">
        <f t="shared" si="306"/>
        <v>45931</v>
      </c>
      <c r="D4923">
        <v>202510</v>
      </c>
      <c r="E4923">
        <v>348646960</v>
      </c>
      <c r="F4923">
        <v>865857</v>
      </c>
      <c r="G4923" s="1">
        <f t="shared" si="307"/>
        <v>2.483477842457023E-3</v>
      </c>
      <c r="H4923" t="s">
        <v>183</v>
      </c>
      <c r="I4923">
        <v>661</v>
      </c>
      <c r="J4923" t="s">
        <v>191</v>
      </c>
    </row>
    <row r="4924" spans="1:10" x14ac:dyDescent="0.25">
      <c r="A4924" t="str">
        <f t="shared" si="304"/>
        <v>2025</v>
      </c>
      <c r="B4924" t="str">
        <f t="shared" si="305"/>
        <v>10</v>
      </c>
      <c r="C4924" s="3">
        <f t="shared" si="306"/>
        <v>45931</v>
      </c>
      <c r="D4924">
        <v>202510</v>
      </c>
      <c r="E4924">
        <v>5087114</v>
      </c>
      <c r="F4924">
        <v>212108</v>
      </c>
      <c r="G4924" s="1">
        <f t="shared" si="307"/>
        <v>4.1695153676524647E-2</v>
      </c>
      <c r="H4924" t="s">
        <v>183</v>
      </c>
      <c r="I4924">
        <v>662</v>
      </c>
      <c r="J4924" t="s">
        <v>192</v>
      </c>
    </row>
    <row r="4925" spans="1:10" x14ac:dyDescent="0.25">
      <c r="A4925" t="str">
        <f t="shared" si="304"/>
        <v>2025</v>
      </c>
      <c r="B4925" t="str">
        <f t="shared" si="305"/>
        <v>10</v>
      </c>
      <c r="C4925" s="3">
        <f t="shared" si="306"/>
        <v>45931</v>
      </c>
      <c r="D4925">
        <v>202510</v>
      </c>
      <c r="E4925">
        <v>19104306</v>
      </c>
      <c r="F4925">
        <v>463801</v>
      </c>
      <c r="G4925" s="1">
        <f t="shared" si="307"/>
        <v>2.4277301672198926E-2</v>
      </c>
      <c r="H4925" t="s">
        <v>183</v>
      </c>
      <c r="I4925">
        <v>663</v>
      </c>
      <c r="J4925" t="s">
        <v>193</v>
      </c>
    </row>
    <row r="4926" spans="1:10" x14ac:dyDescent="0.25">
      <c r="A4926" t="str">
        <f t="shared" si="304"/>
        <v>2025</v>
      </c>
      <c r="B4926" t="str">
        <f t="shared" si="305"/>
        <v>10</v>
      </c>
      <c r="C4926" s="3">
        <f t="shared" si="306"/>
        <v>45931</v>
      </c>
      <c r="D4926">
        <v>202510</v>
      </c>
      <c r="E4926">
        <v>72060767</v>
      </c>
      <c r="F4926">
        <v>2560005</v>
      </c>
      <c r="G4926" s="1">
        <f t="shared" si="307"/>
        <v>3.5525641851688869E-2</v>
      </c>
      <c r="H4926" t="s">
        <v>194</v>
      </c>
      <c r="I4926">
        <v>681</v>
      </c>
      <c r="J4926" t="s">
        <v>195</v>
      </c>
    </row>
    <row r="4927" spans="1:10" x14ac:dyDescent="0.25">
      <c r="A4927" t="str">
        <f t="shared" si="304"/>
        <v>2025</v>
      </c>
      <c r="B4927" t="str">
        <f t="shared" si="305"/>
        <v>10</v>
      </c>
      <c r="C4927" s="3">
        <f t="shared" si="306"/>
        <v>45931</v>
      </c>
      <c r="D4927">
        <v>202510</v>
      </c>
      <c r="E4927">
        <v>62558592</v>
      </c>
      <c r="F4927">
        <v>2369997</v>
      </c>
      <c r="G4927" s="1">
        <f t="shared" si="307"/>
        <v>3.7884436401637682E-2</v>
      </c>
      <c r="H4927" t="s">
        <v>194</v>
      </c>
      <c r="I4927">
        <v>682</v>
      </c>
      <c r="J4927" t="s">
        <v>196</v>
      </c>
    </row>
    <row r="4928" spans="1:10" x14ac:dyDescent="0.25">
      <c r="A4928" t="str">
        <f t="shared" si="304"/>
        <v>2025</v>
      </c>
      <c r="B4928" t="str">
        <f t="shared" si="305"/>
        <v>10</v>
      </c>
      <c r="C4928" s="3">
        <f t="shared" si="306"/>
        <v>45931</v>
      </c>
      <c r="D4928">
        <v>202510</v>
      </c>
      <c r="E4928">
        <v>49851549</v>
      </c>
      <c r="F4928">
        <v>1400420</v>
      </c>
      <c r="G4928" s="1">
        <f t="shared" si="307"/>
        <v>2.8091805131270846E-2</v>
      </c>
      <c r="H4928" t="s">
        <v>194</v>
      </c>
      <c r="I4928">
        <v>691</v>
      </c>
      <c r="J4928" t="s">
        <v>197</v>
      </c>
    </row>
    <row r="4929" spans="1:10" x14ac:dyDescent="0.25">
      <c r="A4929" t="str">
        <f t="shared" si="304"/>
        <v>2025</v>
      </c>
      <c r="B4929" t="str">
        <f t="shared" si="305"/>
        <v>10</v>
      </c>
      <c r="C4929" s="3">
        <f t="shared" si="306"/>
        <v>45931</v>
      </c>
      <c r="D4929">
        <v>202510</v>
      </c>
      <c r="E4929">
        <v>64597639</v>
      </c>
      <c r="F4929">
        <v>793247</v>
      </c>
      <c r="G4929" s="1">
        <f t="shared" si="307"/>
        <v>1.2279814127572062E-2</v>
      </c>
      <c r="H4929" t="s">
        <v>194</v>
      </c>
      <c r="I4929">
        <v>692</v>
      </c>
      <c r="J4929" t="s">
        <v>198</v>
      </c>
    </row>
    <row r="4930" spans="1:10" x14ac:dyDescent="0.25">
      <c r="A4930" t="str">
        <f t="shared" si="304"/>
        <v>2025</v>
      </c>
      <c r="B4930" t="str">
        <f t="shared" si="305"/>
        <v>10</v>
      </c>
      <c r="C4930" s="3">
        <f t="shared" si="306"/>
        <v>45931</v>
      </c>
      <c r="D4930">
        <v>202510</v>
      </c>
      <c r="E4930">
        <v>94882</v>
      </c>
      <c r="F4930">
        <v>1064</v>
      </c>
      <c r="G4930" s="1">
        <f t="shared" si="307"/>
        <v>1.121392888008263E-2</v>
      </c>
      <c r="H4930" t="s">
        <v>194</v>
      </c>
      <c r="I4930">
        <v>701</v>
      </c>
      <c r="J4930" t="s">
        <v>254</v>
      </c>
    </row>
    <row r="4931" spans="1:10" x14ac:dyDescent="0.25">
      <c r="A4931" t="str">
        <f t="shared" ref="A4931:A4994" si="308">LEFT(D4931,4)</f>
        <v>2025</v>
      </c>
      <c r="B4931" t="str">
        <f t="shared" ref="B4931:B4994" si="309">RIGHT(D4931,2)</f>
        <v>10</v>
      </c>
      <c r="C4931" s="3">
        <f t="shared" ref="C4931:C4994" si="310">DATE(A4931,B4931,1)</f>
        <v>45931</v>
      </c>
      <c r="D4931">
        <v>202510</v>
      </c>
      <c r="E4931">
        <v>480257274</v>
      </c>
      <c r="F4931">
        <v>21198625</v>
      </c>
      <c r="G4931" s="1">
        <f t="shared" ref="G4931:G4994" si="311">F4931/E4931</f>
        <v>4.4140143518159397E-2</v>
      </c>
      <c r="H4931" t="s">
        <v>194</v>
      </c>
      <c r="I4931">
        <v>702</v>
      </c>
      <c r="J4931" t="s">
        <v>199</v>
      </c>
    </row>
    <row r="4932" spans="1:10" x14ac:dyDescent="0.25">
      <c r="A4932" t="str">
        <f t="shared" si="308"/>
        <v>2025</v>
      </c>
      <c r="B4932" t="str">
        <f t="shared" si="309"/>
        <v>10</v>
      </c>
      <c r="C4932" s="3">
        <f t="shared" si="310"/>
        <v>45931</v>
      </c>
      <c r="D4932">
        <v>202510</v>
      </c>
      <c r="E4932">
        <v>48460042</v>
      </c>
      <c r="F4932">
        <v>2495639</v>
      </c>
      <c r="G4932" s="1">
        <f t="shared" si="311"/>
        <v>5.1498902951838135E-2</v>
      </c>
      <c r="H4932" t="s">
        <v>194</v>
      </c>
      <c r="I4932">
        <v>711</v>
      </c>
      <c r="J4932" t="s">
        <v>200</v>
      </c>
    </row>
    <row r="4933" spans="1:10" x14ac:dyDescent="0.25">
      <c r="A4933" t="str">
        <f t="shared" si="308"/>
        <v>2025</v>
      </c>
      <c r="B4933" t="str">
        <f t="shared" si="309"/>
        <v>10</v>
      </c>
      <c r="C4933" s="3">
        <f t="shared" si="310"/>
        <v>45931</v>
      </c>
      <c r="D4933">
        <v>202510</v>
      </c>
      <c r="E4933">
        <v>3642668</v>
      </c>
      <c r="F4933">
        <v>64084</v>
      </c>
      <c r="G4933" s="1">
        <f t="shared" si="311"/>
        <v>1.7592599709882976E-2</v>
      </c>
      <c r="H4933" t="s">
        <v>194</v>
      </c>
      <c r="I4933">
        <v>712</v>
      </c>
      <c r="J4933" t="s">
        <v>201</v>
      </c>
    </row>
    <row r="4934" spans="1:10" x14ac:dyDescent="0.25">
      <c r="A4934" t="str">
        <f t="shared" si="308"/>
        <v>2025</v>
      </c>
      <c r="B4934" t="str">
        <f t="shared" si="309"/>
        <v>10</v>
      </c>
      <c r="C4934" s="3">
        <f t="shared" si="310"/>
        <v>45931</v>
      </c>
      <c r="D4934">
        <v>202510</v>
      </c>
      <c r="E4934">
        <v>19793205</v>
      </c>
      <c r="F4934">
        <v>106955</v>
      </c>
      <c r="G4934" s="1">
        <f t="shared" si="311"/>
        <v>5.4036221016252797E-3</v>
      </c>
      <c r="H4934" t="s">
        <v>194</v>
      </c>
      <c r="I4934">
        <v>721</v>
      </c>
      <c r="J4934" t="s">
        <v>202</v>
      </c>
    </row>
    <row r="4935" spans="1:10" x14ac:dyDescent="0.25">
      <c r="A4935" t="str">
        <f t="shared" si="308"/>
        <v>2025</v>
      </c>
      <c r="B4935" t="str">
        <f t="shared" si="309"/>
        <v>10</v>
      </c>
      <c r="C4935" s="3">
        <f t="shared" si="310"/>
        <v>45931</v>
      </c>
      <c r="D4935">
        <v>202510</v>
      </c>
      <c r="E4935">
        <v>2342450</v>
      </c>
      <c r="F4935">
        <v>3695</v>
      </c>
      <c r="G4935" s="1">
        <f t="shared" si="311"/>
        <v>1.5774082691199386E-3</v>
      </c>
      <c r="H4935" t="s">
        <v>194</v>
      </c>
      <c r="I4935">
        <v>722</v>
      </c>
      <c r="J4935" t="s">
        <v>203</v>
      </c>
    </row>
    <row r="4936" spans="1:10" x14ac:dyDescent="0.25">
      <c r="A4936" t="str">
        <f t="shared" si="308"/>
        <v>2025</v>
      </c>
      <c r="B4936" t="str">
        <f t="shared" si="309"/>
        <v>10</v>
      </c>
      <c r="C4936" s="3">
        <f t="shared" si="310"/>
        <v>45931</v>
      </c>
      <c r="D4936">
        <v>202510</v>
      </c>
      <c r="E4936">
        <v>17483853</v>
      </c>
      <c r="F4936">
        <v>627166</v>
      </c>
      <c r="G4936" s="1">
        <f t="shared" si="311"/>
        <v>3.5871154945079899E-2</v>
      </c>
      <c r="H4936" t="s">
        <v>194</v>
      </c>
      <c r="I4936">
        <v>731</v>
      </c>
      <c r="J4936" t="s">
        <v>204</v>
      </c>
    </row>
    <row r="4937" spans="1:10" x14ac:dyDescent="0.25">
      <c r="A4937" t="str">
        <f t="shared" si="308"/>
        <v>2025</v>
      </c>
      <c r="B4937" t="str">
        <f t="shared" si="309"/>
        <v>10</v>
      </c>
      <c r="C4937" s="3">
        <f t="shared" si="310"/>
        <v>45931</v>
      </c>
      <c r="D4937">
        <v>202510</v>
      </c>
      <c r="E4937">
        <v>9583991</v>
      </c>
      <c r="F4937">
        <v>3393</v>
      </c>
      <c r="G4937" s="1">
        <f t="shared" si="311"/>
        <v>3.5402787836507775E-4</v>
      </c>
      <c r="H4937" t="s">
        <v>194</v>
      </c>
      <c r="I4937">
        <v>732</v>
      </c>
      <c r="J4937" t="s">
        <v>205</v>
      </c>
    </row>
    <row r="4938" spans="1:10" x14ac:dyDescent="0.25">
      <c r="A4938" t="str">
        <f t="shared" si="308"/>
        <v>2025</v>
      </c>
      <c r="B4938" t="str">
        <f t="shared" si="309"/>
        <v>10</v>
      </c>
      <c r="C4938" s="3">
        <f t="shared" si="310"/>
        <v>45931</v>
      </c>
      <c r="D4938">
        <v>202510</v>
      </c>
      <c r="E4938">
        <v>4827978</v>
      </c>
      <c r="F4938">
        <v>338523</v>
      </c>
      <c r="G4938" s="1">
        <f t="shared" si="311"/>
        <v>7.0116930938790525E-2</v>
      </c>
      <c r="H4938" t="s">
        <v>194</v>
      </c>
      <c r="I4938">
        <v>741</v>
      </c>
      <c r="J4938" t="s">
        <v>206</v>
      </c>
    </row>
    <row r="4939" spans="1:10" x14ac:dyDescent="0.25">
      <c r="A4939" t="str">
        <f t="shared" si="308"/>
        <v>2025</v>
      </c>
      <c r="B4939" t="str">
        <f t="shared" si="309"/>
        <v>10</v>
      </c>
      <c r="C4939" s="3">
        <f t="shared" si="310"/>
        <v>45931</v>
      </c>
      <c r="D4939">
        <v>202510</v>
      </c>
      <c r="E4939">
        <v>1255913</v>
      </c>
      <c r="F4939">
        <v>60629</v>
      </c>
      <c r="G4939" s="1">
        <f t="shared" si="311"/>
        <v>4.8274840693583072E-2</v>
      </c>
      <c r="H4939" t="s">
        <v>194</v>
      </c>
      <c r="I4939">
        <v>742</v>
      </c>
      <c r="J4939" t="s">
        <v>207</v>
      </c>
    </row>
    <row r="4940" spans="1:10" x14ac:dyDescent="0.25">
      <c r="A4940" t="str">
        <f t="shared" si="308"/>
        <v>2025</v>
      </c>
      <c r="B4940" t="str">
        <f t="shared" si="309"/>
        <v>10</v>
      </c>
      <c r="C4940" s="3">
        <f t="shared" si="310"/>
        <v>45931</v>
      </c>
      <c r="D4940">
        <v>202510</v>
      </c>
      <c r="E4940">
        <v>17212301</v>
      </c>
      <c r="F4940">
        <v>825403</v>
      </c>
      <c r="G4940" s="1">
        <f t="shared" si="311"/>
        <v>4.7954250858150804E-2</v>
      </c>
      <c r="H4940" t="s">
        <v>194</v>
      </c>
      <c r="I4940">
        <v>749</v>
      </c>
      <c r="J4940" t="s">
        <v>208</v>
      </c>
    </row>
    <row r="4941" spans="1:10" x14ac:dyDescent="0.25">
      <c r="A4941" t="str">
        <f t="shared" si="308"/>
        <v>2025</v>
      </c>
      <c r="B4941" t="str">
        <f t="shared" si="309"/>
        <v>10</v>
      </c>
      <c r="C4941" s="3">
        <f t="shared" si="310"/>
        <v>45931</v>
      </c>
      <c r="D4941">
        <v>202510</v>
      </c>
      <c r="E4941">
        <v>17367482</v>
      </c>
      <c r="F4941">
        <v>1105066</v>
      </c>
      <c r="G4941" s="1">
        <f t="shared" si="311"/>
        <v>6.3628452299533123E-2</v>
      </c>
      <c r="H4941" t="s">
        <v>194</v>
      </c>
      <c r="I4941">
        <v>750</v>
      </c>
      <c r="J4941" t="s">
        <v>209</v>
      </c>
    </row>
    <row r="4942" spans="1:10" x14ac:dyDescent="0.25">
      <c r="A4942" t="str">
        <f t="shared" si="308"/>
        <v>2025</v>
      </c>
      <c r="B4942" t="str">
        <f t="shared" si="309"/>
        <v>10</v>
      </c>
      <c r="C4942" s="3">
        <f t="shared" si="310"/>
        <v>45931</v>
      </c>
      <c r="D4942">
        <v>202510</v>
      </c>
      <c r="E4942">
        <v>194236856</v>
      </c>
      <c r="F4942">
        <v>5887880</v>
      </c>
      <c r="G4942" s="1">
        <f t="shared" si="311"/>
        <v>3.0312887683890434E-2</v>
      </c>
      <c r="H4942" t="s">
        <v>194</v>
      </c>
      <c r="I4942">
        <v>771</v>
      </c>
      <c r="J4942" t="s">
        <v>210</v>
      </c>
    </row>
    <row r="4943" spans="1:10" x14ac:dyDescent="0.25">
      <c r="A4943" t="str">
        <f t="shared" si="308"/>
        <v>2025</v>
      </c>
      <c r="B4943" t="str">
        <f t="shared" si="309"/>
        <v>10</v>
      </c>
      <c r="C4943" s="3">
        <f t="shared" si="310"/>
        <v>45931</v>
      </c>
      <c r="D4943">
        <v>202510</v>
      </c>
      <c r="E4943">
        <v>370391</v>
      </c>
      <c r="F4943">
        <v>25765</v>
      </c>
      <c r="G4943" s="1">
        <f t="shared" si="311"/>
        <v>6.9561625417464246E-2</v>
      </c>
      <c r="H4943" t="s">
        <v>194</v>
      </c>
      <c r="I4943">
        <v>772</v>
      </c>
      <c r="J4943" t="s">
        <v>211</v>
      </c>
    </row>
    <row r="4944" spans="1:10" x14ac:dyDescent="0.25">
      <c r="A4944" t="str">
        <f t="shared" si="308"/>
        <v>2025</v>
      </c>
      <c r="B4944" t="str">
        <f t="shared" si="309"/>
        <v>10</v>
      </c>
      <c r="C4944" s="3">
        <f t="shared" si="310"/>
        <v>45931</v>
      </c>
      <c r="D4944">
        <v>202510</v>
      </c>
      <c r="E4944">
        <v>26917872</v>
      </c>
      <c r="F4944">
        <v>622522</v>
      </c>
      <c r="G4944" s="1">
        <f t="shared" si="311"/>
        <v>2.3126716703311467E-2</v>
      </c>
      <c r="H4944" t="s">
        <v>194</v>
      </c>
      <c r="I4944">
        <v>773</v>
      </c>
      <c r="J4944" t="s">
        <v>212</v>
      </c>
    </row>
    <row r="4945" spans="1:10" x14ac:dyDescent="0.25">
      <c r="A4945" t="str">
        <f t="shared" si="308"/>
        <v>2025</v>
      </c>
      <c r="B4945" t="str">
        <f t="shared" si="309"/>
        <v>10</v>
      </c>
      <c r="C4945" s="3">
        <f t="shared" si="310"/>
        <v>45931</v>
      </c>
      <c r="D4945">
        <v>202510</v>
      </c>
      <c r="E4945">
        <v>2102288</v>
      </c>
      <c r="F4945">
        <v>68866</v>
      </c>
      <c r="G4945" s="1">
        <f t="shared" si="311"/>
        <v>3.2757643101230659E-2</v>
      </c>
      <c r="H4945" t="s">
        <v>194</v>
      </c>
      <c r="I4945">
        <v>774</v>
      </c>
      <c r="J4945" t="s">
        <v>213</v>
      </c>
    </row>
    <row r="4946" spans="1:10" x14ac:dyDescent="0.25">
      <c r="A4946" t="str">
        <f t="shared" si="308"/>
        <v>2025</v>
      </c>
      <c r="B4946" t="str">
        <f t="shared" si="309"/>
        <v>10</v>
      </c>
      <c r="C4946" s="3">
        <f t="shared" si="310"/>
        <v>45931</v>
      </c>
      <c r="D4946">
        <v>202510</v>
      </c>
      <c r="E4946">
        <v>1483837</v>
      </c>
      <c r="F4946">
        <v>80263</v>
      </c>
      <c r="G4946" s="1">
        <f t="shared" si="311"/>
        <v>5.4091520834161702E-2</v>
      </c>
      <c r="H4946" t="s">
        <v>194</v>
      </c>
      <c r="I4946">
        <v>780</v>
      </c>
      <c r="J4946" t="s">
        <v>214</v>
      </c>
    </row>
    <row r="4947" spans="1:10" x14ac:dyDescent="0.25">
      <c r="A4947" t="str">
        <f t="shared" si="308"/>
        <v>2025</v>
      </c>
      <c r="B4947" t="str">
        <f t="shared" si="309"/>
        <v>10</v>
      </c>
      <c r="C4947" s="3">
        <f t="shared" si="310"/>
        <v>45931</v>
      </c>
      <c r="D4947">
        <v>202510</v>
      </c>
      <c r="E4947">
        <v>94273702</v>
      </c>
      <c r="F4947">
        <v>2790043</v>
      </c>
      <c r="G4947" s="1">
        <f t="shared" si="311"/>
        <v>2.9595135661480653E-2</v>
      </c>
      <c r="H4947" t="s">
        <v>194</v>
      </c>
      <c r="I4947">
        <v>791</v>
      </c>
      <c r="J4947" t="s">
        <v>215</v>
      </c>
    </row>
    <row r="4948" spans="1:10" x14ac:dyDescent="0.25">
      <c r="A4948" t="str">
        <f t="shared" si="308"/>
        <v>2025</v>
      </c>
      <c r="B4948" t="str">
        <f t="shared" si="309"/>
        <v>10</v>
      </c>
      <c r="C4948" s="3">
        <f t="shared" si="310"/>
        <v>45931</v>
      </c>
      <c r="D4948">
        <v>202510</v>
      </c>
      <c r="E4948">
        <v>24716083</v>
      </c>
      <c r="F4948">
        <v>818186</v>
      </c>
      <c r="G4948" s="1">
        <f t="shared" si="311"/>
        <v>3.3103384545196742E-2</v>
      </c>
      <c r="H4948" t="s">
        <v>194</v>
      </c>
      <c r="I4948">
        <v>801</v>
      </c>
      <c r="J4948" t="s">
        <v>216</v>
      </c>
    </row>
    <row r="4949" spans="1:10" x14ac:dyDescent="0.25">
      <c r="A4949" t="str">
        <f t="shared" si="308"/>
        <v>2025</v>
      </c>
      <c r="B4949" t="str">
        <f t="shared" si="309"/>
        <v>10</v>
      </c>
      <c r="C4949" s="3">
        <f t="shared" si="310"/>
        <v>45931</v>
      </c>
      <c r="D4949">
        <v>202510</v>
      </c>
      <c r="E4949">
        <v>565801</v>
      </c>
      <c r="F4949">
        <v>7050</v>
      </c>
      <c r="G4949" s="1">
        <f t="shared" si="311"/>
        <v>1.2460211275695871E-2</v>
      </c>
      <c r="H4949" t="s">
        <v>194</v>
      </c>
      <c r="I4949">
        <v>811</v>
      </c>
      <c r="J4949" t="s">
        <v>217</v>
      </c>
    </row>
    <row r="4950" spans="1:10" x14ac:dyDescent="0.25">
      <c r="A4950" t="str">
        <f t="shared" si="308"/>
        <v>2025</v>
      </c>
      <c r="B4950" t="str">
        <f t="shared" si="309"/>
        <v>10</v>
      </c>
      <c r="C4950" s="3">
        <f t="shared" si="310"/>
        <v>45931</v>
      </c>
      <c r="D4950">
        <v>202510</v>
      </c>
      <c r="E4950">
        <v>23993865</v>
      </c>
      <c r="F4950">
        <v>1285879</v>
      </c>
      <c r="G4950" s="1">
        <f t="shared" si="311"/>
        <v>5.3591991119396561E-2</v>
      </c>
      <c r="H4950" t="s">
        <v>194</v>
      </c>
      <c r="I4950">
        <v>812</v>
      </c>
      <c r="J4950" t="s">
        <v>218</v>
      </c>
    </row>
    <row r="4951" spans="1:10" x14ac:dyDescent="0.25">
      <c r="A4951" t="str">
        <f t="shared" si="308"/>
        <v>2025</v>
      </c>
      <c r="B4951" t="str">
        <f t="shared" si="309"/>
        <v>10</v>
      </c>
      <c r="C4951" s="3">
        <f t="shared" si="310"/>
        <v>45931</v>
      </c>
      <c r="D4951">
        <v>202510</v>
      </c>
      <c r="E4951">
        <v>4357410</v>
      </c>
      <c r="F4951">
        <v>249393</v>
      </c>
      <c r="G4951" s="1">
        <f t="shared" si="311"/>
        <v>5.7234228589919244E-2</v>
      </c>
      <c r="H4951" t="s">
        <v>194</v>
      </c>
      <c r="I4951">
        <v>813</v>
      </c>
      <c r="J4951" t="s">
        <v>219</v>
      </c>
    </row>
    <row r="4952" spans="1:10" x14ac:dyDescent="0.25">
      <c r="A4952" t="str">
        <f t="shared" si="308"/>
        <v>2025</v>
      </c>
      <c r="B4952" t="str">
        <f t="shared" si="309"/>
        <v>10</v>
      </c>
      <c r="C4952" s="3">
        <f t="shared" si="310"/>
        <v>45931</v>
      </c>
      <c r="D4952">
        <v>202510</v>
      </c>
      <c r="E4952">
        <v>6404763</v>
      </c>
      <c r="F4952">
        <v>691019</v>
      </c>
      <c r="G4952" s="1">
        <f t="shared" si="311"/>
        <v>0.10789142392934759</v>
      </c>
      <c r="H4952" t="s">
        <v>194</v>
      </c>
      <c r="I4952">
        <v>821</v>
      </c>
      <c r="J4952" t="s">
        <v>220</v>
      </c>
    </row>
    <row r="4953" spans="1:10" x14ac:dyDescent="0.25">
      <c r="A4953" t="str">
        <f t="shared" si="308"/>
        <v>2025</v>
      </c>
      <c r="B4953" t="str">
        <f t="shared" si="309"/>
        <v>10</v>
      </c>
      <c r="C4953" s="3">
        <f t="shared" si="310"/>
        <v>45931</v>
      </c>
      <c r="D4953">
        <v>202510</v>
      </c>
      <c r="E4953">
        <v>1317230</v>
      </c>
      <c r="F4953">
        <v>197293</v>
      </c>
      <c r="G4953" s="1">
        <f t="shared" si="311"/>
        <v>0.14977870227674742</v>
      </c>
      <c r="H4953" t="s">
        <v>194</v>
      </c>
      <c r="I4953">
        <v>822</v>
      </c>
      <c r="J4953" t="s">
        <v>221</v>
      </c>
    </row>
    <row r="4954" spans="1:10" x14ac:dyDescent="0.25">
      <c r="A4954" t="str">
        <f t="shared" si="308"/>
        <v>2025</v>
      </c>
      <c r="B4954" t="str">
        <f t="shared" si="309"/>
        <v>10</v>
      </c>
      <c r="C4954" s="3">
        <f t="shared" si="310"/>
        <v>45931</v>
      </c>
      <c r="D4954">
        <v>202510</v>
      </c>
      <c r="E4954">
        <v>2279041</v>
      </c>
      <c r="F4954">
        <v>291299</v>
      </c>
      <c r="G4954" s="1">
        <f t="shared" si="311"/>
        <v>0.12781648070394522</v>
      </c>
      <c r="H4954" t="s">
        <v>194</v>
      </c>
      <c r="I4954">
        <v>823</v>
      </c>
      <c r="J4954" t="s">
        <v>222</v>
      </c>
    </row>
    <row r="4955" spans="1:10" x14ac:dyDescent="0.25">
      <c r="A4955" t="str">
        <f t="shared" si="308"/>
        <v>2025</v>
      </c>
      <c r="B4955" t="str">
        <f t="shared" si="309"/>
        <v>10</v>
      </c>
      <c r="C4955" s="3">
        <f t="shared" si="310"/>
        <v>45931</v>
      </c>
      <c r="D4955">
        <v>202510</v>
      </c>
      <c r="E4955">
        <v>638401790</v>
      </c>
      <c r="F4955">
        <v>14369146</v>
      </c>
      <c r="G4955" s="1">
        <f t="shared" si="311"/>
        <v>2.2507997667111805E-2</v>
      </c>
      <c r="H4955" t="s">
        <v>194</v>
      </c>
      <c r="I4955">
        <v>829</v>
      </c>
      <c r="J4955" t="s">
        <v>223</v>
      </c>
    </row>
    <row r="4956" spans="1:10" x14ac:dyDescent="0.25">
      <c r="A4956" t="str">
        <f t="shared" si="308"/>
        <v>2025</v>
      </c>
      <c r="B4956" t="str">
        <f t="shared" si="309"/>
        <v>10</v>
      </c>
      <c r="C4956" s="3">
        <f t="shared" si="310"/>
        <v>45931</v>
      </c>
      <c r="D4956">
        <v>202510</v>
      </c>
      <c r="E4956">
        <v>1556072642</v>
      </c>
      <c r="F4956">
        <v>1079729</v>
      </c>
      <c r="G4956" s="1">
        <f t="shared" si="311"/>
        <v>6.9388084518486124E-4</v>
      </c>
      <c r="H4956" t="s">
        <v>224</v>
      </c>
      <c r="I4956">
        <v>841</v>
      </c>
      <c r="J4956" t="s">
        <v>225</v>
      </c>
    </row>
    <row r="4957" spans="1:10" x14ac:dyDescent="0.25">
      <c r="A4957" t="str">
        <f t="shared" si="308"/>
        <v>2025</v>
      </c>
      <c r="B4957" t="str">
        <f t="shared" si="309"/>
        <v>10</v>
      </c>
      <c r="C4957" s="3">
        <f t="shared" si="310"/>
        <v>45931</v>
      </c>
      <c r="D4957">
        <v>202510</v>
      </c>
      <c r="E4957">
        <v>5207917</v>
      </c>
      <c r="F4957">
        <v>316681</v>
      </c>
      <c r="G4957" s="1">
        <f t="shared" si="311"/>
        <v>6.0807612717330171E-2</v>
      </c>
      <c r="H4957" t="s">
        <v>224</v>
      </c>
      <c r="I4957">
        <v>842</v>
      </c>
      <c r="J4957" t="s">
        <v>226</v>
      </c>
    </row>
    <row r="4958" spans="1:10" x14ac:dyDescent="0.25">
      <c r="A4958" t="str">
        <f t="shared" si="308"/>
        <v>2025</v>
      </c>
      <c r="B4958" t="str">
        <f t="shared" si="309"/>
        <v>10</v>
      </c>
      <c r="C4958" s="3">
        <f t="shared" si="310"/>
        <v>45931</v>
      </c>
      <c r="D4958">
        <v>202510</v>
      </c>
      <c r="E4958">
        <v>7008096</v>
      </c>
      <c r="F4958">
        <v>619452</v>
      </c>
      <c r="G4958" s="1">
        <f t="shared" si="311"/>
        <v>8.8390912453254061E-2</v>
      </c>
      <c r="H4958" t="s">
        <v>224</v>
      </c>
      <c r="I4958">
        <v>843</v>
      </c>
      <c r="J4958" t="s">
        <v>227</v>
      </c>
    </row>
    <row r="4959" spans="1:10" x14ac:dyDescent="0.25">
      <c r="A4959" t="str">
        <f t="shared" si="308"/>
        <v>2025</v>
      </c>
      <c r="B4959" t="str">
        <f t="shared" si="309"/>
        <v>10</v>
      </c>
      <c r="C4959" s="3">
        <f t="shared" si="310"/>
        <v>45931</v>
      </c>
      <c r="D4959">
        <v>202510</v>
      </c>
      <c r="E4959">
        <v>19966852</v>
      </c>
      <c r="F4959">
        <v>423517</v>
      </c>
      <c r="G4959" s="1">
        <f t="shared" si="311"/>
        <v>2.12110051198857E-2</v>
      </c>
      <c r="H4959" t="s">
        <v>228</v>
      </c>
      <c r="I4959">
        <v>851</v>
      </c>
      <c r="J4959" t="s">
        <v>229</v>
      </c>
    </row>
    <row r="4960" spans="1:10" x14ac:dyDescent="0.25">
      <c r="A4960" t="str">
        <f t="shared" si="308"/>
        <v>2025</v>
      </c>
      <c r="B4960" t="str">
        <f t="shared" si="309"/>
        <v>10</v>
      </c>
      <c r="C4960" s="3">
        <f t="shared" si="310"/>
        <v>45931</v>
      </c>
      <c r="D4960">
        <v>202510</v>
      </c>
      <c r="E4960">
        <v>5283207</v>
      </c>
      <c r="F4960">
        <v>248580</v>
      </c>
      <c r="G4960" s="1">
        <f t="shared" si="311"/>
        <v>4.7050967338588094E-2</v>
      </c>
      <c r="H4960" t="s">
        <v>228</v>
      </c>
      <c r="I4960">
        <v>852</v>
      </c>
      <c r="J4960" t="s">
        <v>230</v>
      </c>
    </row>
    <row r="4961" spans="1:10" x14ac:dyDescent="0.25">
      <c r="A4961" t="str">
        <f t="shared" si="308"/>
        <v>2025</v>
      </c>
      <c r="B4961" t="str">
        <f t="shared" si="309"/>
        <v>10</v>
      </c>
      <c r="C4961" s="3">
        <f t="shared" si="310"/>
        <v>45931</v>
      </c>
      <c r="D4961">
        <v>202510</v>
      </c>
      <c r="E4961">
        <v>11619920</v>
      </c>
      <c r="F4961">
        <v>61689</v>
      </c>
      <c r="G4961" s="1">
        <f t="shared" si="311"/>
        <v>5.3089005776287617E-3</v>
      </c>
      <c r="H4961" t="s">
        <v>228</v>
      </c>
      <c r="I4961">
        <v>853</v>
      </c>
      <c r="J4961" t="s">
        <v>231</v>
      </c>
    </row>
    <row r="4962" spans="1:10" x14ac:dyDescent="0.25">
      <c r="A4962" t="str">
        <f t="shared" si="308"/>
        <v>2025</v>
      </c>
      <c r="B4962" t="str">
        <f t="shared" si="309"/>
        <v>10</v>
      </c>
      <c r="C4962" s="3">
        <f t="shared" si="310"/>
        <v>45931</v>
      </c>
      <c r="D4962">
        <v>202510</v>
      </c>
      <c r="E4962">
        <v>91720925</v>
      </c>
      <c r="F4962">
        <v>3204787</v>
      </c>
      <c r="G4962" s="1">
        <f t="shared" si="311"/>
        <v>3.4940631050112067E-2</v>
      </c>
      <c r="H4962" t="s">
        <v>228</v>
      </c>
      <c r="I4962">
        <v>854</v>
      </c>
      <c r="J4962" t="s">
        <v>232</v>
      </c>
    </row>
    <row r="4963" spans="1:10" x14ac:dyDescent="0.25">
      <c r="A4963" t="str">
        <f t="shared" si="308"/>
        <v>2025</v>
      </c>
      <c r="B4963" t="str">
        <f t="shared" si="309"/>
        <v>10</v>
      </c>
      <c r="C4963" s="3">
        <f t="shared" si="310"/>
        <v>45931</v>
      </c>
      <c r="D4963">
        <v>202510</v>
      </c>
      <c r="E4963">
        <v>3587873</v>
      </c>
      <c r="F4963">
        <v>266372</v>
      </c>
      <c r="G4963" s="1">
        <f t="shared" si="311"/>
        <v>7.4242315711843754E-2</v>
      </c>
      <c r="H4963" t="s">
        <v>228</v>
      </c>
      <c r="I4963">
        <v>855</v>
      </c>
      <c r="J4963" t="s">
        <v>233</v>
      </c>
    </row>
    <row r="4964" spans="1:10" x14ac:dyDescent="0.25">
      <c r="A4964" t="str">
        <f t="shared" si="308"/>
        <v>2025</v>
      </c>
      <c r="B4964" t="str">
        <f t="shared" si="309"/>
        <v>10</v>
      </c>
      <c r="C4964" s="3">
        <f t="shared" si="310"/>
        <v>45931</v>
      </c>
      <c r="D4964">
        <v>202510</v>
      </c>
      <c r="E4964">
        <v>368197090</v>
      </c>
      <c r="F4964">
        <v>5417790</v>
      </c>
      <c r="G4964" s="1">
        <f t="shared" si="311"/>
        <v>1.4714374847449229E-2</v>
      </c>
      <c r="H4964" t="s">
        <v>234</v>
      </c>
      <c r="I4964">
        <v>861</v>
      </c>
      <c r="J4964" t="s">
        <v>235</v>
      </c>
    </row>
    <row r="4965" spans="1:10" x14ac:dyDescent="0.25">
      <c r="A4965" t="str">
        <f t="shared" si="308"/>
        <v>2025</v>
      </c>
      <c r="B4965" t="str">
        <f t="shared" si="309"/>
        <v>10</v>
      </c>
      <c r="C4965" s="3">
        <f t="shared" si="310"/>
        <v>45931</v>
      </c>
      <c r="D4965">
        <v>202510</v>
      </c>
      <c r="E4965">
        <v>22930172</v>
      </c>
      <c r="F4965">
        <v>217107</v>
      </c>
      <c r="G4965" s="1">
        <f t="shared" si="311"/>
        <v>9.4681801776279745E-3</v>
      </c>
      <c r="H4965" t="s">
        <v>234</v>
      </c>
      <c r="I4965">
        <v>862</v>
      </c>
      <c r="J4965" t="s">
        <v>236</v>
      </c>
    </row>
    <row r="4966" spans="1:10" x14ac:dyDescent="0.25">
      <c r="A4966" t="str">
        <f t="shared" si="308"/>
        <v>2025</v>
      </c>
      <c r="B4966" t="str">
        <f t="shared" si="309"/>
        <v>10</v>
      </c>
      <c r="C4966" s="3">
        <f t="shared" si="310"/>
        <v>45931</v>
      </c>
      <c r="D4966">
        <v>202510</v>
      </c>
      <c r="E4966">
        <v>27214090</v>
      </c>
      <c r="F4966">
        <v>318248</v>
      </c>
      <c r="G4966" s="1">
        <f t="shared" si="311"/>
        <v>1.1694236331253405E-2</v>
      </c>
      <c r="H4966" t="s">
        <v>234</v>
      </c>
      <c r="I4966">
        <v>863</v>
      </c>
      <c r="J4966" t="s">
        <v>237</v>
      </c>
    </row>
    <row r="4967" spans="1:10" x14ac:dyDescent="0.25">
      <c r="A4967" t="str">
        <f t="shared" si="308"/>
        <v>2025</v>
      </c>
      <c r="B4967" t="str">
        <f t="shared" si="309"/>
        <v>10</v>
      </c>
      <c r="C4967" s="3">
        <f t="shared" si="310"/>
        <v>45931</v>
      </c>
      <c r="D4967">
        <v>202510</v>
      </c>
      <c r="E4967">
        <v>7714823</v>
      </c>
      <c r="F4967">
        <v>110537</v>
      </c>
      <c r="G4967" s="1">
        <f t="shared" si="311"/>
        <v>1.4327872460586588E-2</v>
      </c>
      <c r="H4967" t="s">
        <v>234</v>
      </c>
      <c r="I4967">
        <v>864</v>
      </c>
      <c r="J4967" t="s">
        <v>238</v>
      </c>
    </row>
    <row r="4968" spans="1:10" x14ac:dyDescent="0.25">
      <c r="A4968" t="str">
        <f t="shared" si="308"/>
        <v>2025</v>
      </c>
      <c r="B4968" t="str">
        <f t="shared" si="309"/>
        <v>10</v>
      </c>
      <c r="C4968" s="3">
        <f t="shared" si="310"/>
        <v>45931</v>
      </c>
      <c r="D4968">
        <v>202510</v>
      </c>
      <c r="E4968">
        <v>332385362</v>
      </c>
      <c r="F4968">
        <v>7692393</v>
      </c>
      <c r="G4968" s="1">
        <f t="shared" si="311"/>
        <v>2.3142995689443148E-2</v>
      </c>
      <c r="H4968" t="s">
        <v>234</v>
      </c>
      <c r="I4968">
        <v>869</v>
      </c>
      <c r="J4968" t="s">
        <v>239</v>
      </c>
    </row>
    <row r="4969" spans="1:10" x14ac:dyDescent="0.25">
      <c r="A4969" t="str">
        <f t="shared" si="308"/>
        <v>2025</v>
      </c>
      <c r="B4969" t="str">
        <f t="shared" si="309"/>
        <v>10</v>
      </c>
      <c r="C4969" s="3">
        <f t="shared" si="310"/>
        <v>45931</v>
      </c>
      <c r="D4969">
        <v>202510</v>
      </c>
      <c r="E4969">
        <v>13749546</v>
      </c>
      <c r="F4969">
        <v>176885</v>
      </c>
      <c r="G4969" s="1">
        <f t="shared" si="311"/>
        <v>1.2864788408286353E-2</v>
      </c>
      <c r="H4969" t="s">
        <v>234</v>
      </c>
      <c r="I4969">
        <v>870</v>
      </c>
      <c r="J4969" t="s">
        <v>240</v>
      </c>
    </row>
    <row r="4970" spans="1:10" x14ac:dyDescent="0.25">
      <c r="A4970" t="str">
        <f t="shared" si="308"/>
        <v>2025</v>
      </c>
      <c r="B4970" t="str">
        <f t="shared" si="309"/>
        <v>10</v>
      </c>
      <c r="C4970" s="3">
        <f t="shared" si="310"/>
        <v>45931</v>
      </c>
      <c r="D4970">
        <v>202510</v>
      </c>
      <c r="E4970">
        <v>1765149</v>
      </c>
      <c r="F4970">
        <v>211162</v>
      </c>
      <c r="G4970" s="1">
        <f t="shared" si="311"/>
        <v>0.1196284279684038</v>
      </c>
      <c r="H4970" t="s">
        <v>234</v>
      </c>
      <c r="I4970">
        <v>880</v>
      </c>
      <c r="J4970" t="s">
        <v>241</v>
      </c>
    </row>
    <row r="4971" spans="1:10" x14ac:dyDescent="0.25">
      <c r="A4971" t="str">
        <f t="shared" si="308"/>
        <v>2025</v>
      </c>
      <c r="B4971" t="str">
        <f t="shared" si="309"/>
        <v>10</v>
      </c>
      <c r="C4971" s="3">
        <f t="shared" si="310"/>
        <v>45931</v>
      </c>
      <c r="D4971">
        <v>202510</v>
      </c>
      <c r="E4971">
        <v>31739410</v>
      </c>
      <c r="F4971">
        <v>2237423</v>
      </c>
      <c r="G4971" s="1">
        <f t="shared" si="311"/>
        <v>7.049352839261977E-2</v>
      </c>
      <c r="H4971" t="s">
        <v>234</v>
      </c>
      <c r="I4971">
        <v>900</v>
      </c>
      <c r="J4971" t="s">
        <v>242</v>
      </c>
    </row>
    <row r="4972" spans="1:10" x14ac:dyDescent="0.25">
      <c r="A4972" t="str">
        <f t="shared" si="308"/>
        <v>2025</v>
      </c>
      <c r="B4972" t="str">
        <f t="shared" si="309"/>
        <v>10</v>
      </c>
      <c r="C4972" s="3">
        <f t="shared" si="310"/>
        <v>45931</v>
      </c>
      <c r="D4972">
        <v>202510</v>
      </c>
      <c r="E4972">
        <v>36972974</v>
      </c>
      <c r="F4972">
        <v>61706</v>
      </c>
      <c r="G4972" s="1">
        <f t="shared" si="311"/>
        <v>1.6689487840496682E-3</v>
      </c>
      <c r="H4972" t="s">
        <v>234</v>
      </c>
      <c r="I4972">
        <v>910</v>
      </c>
      <c r="J4972" t="s">
        <v>243</v>
      </c>
    </row>
    <row r="4973" spans="1:10" x14ac:dyDescent="0.25">
      <c r="A4973" t="str">
        <f t="shared" si="308"/>
        <v>2025</v>
      </c>
      <c r="B4973" t="str">
        <f t="shared" si="309"/>
        <v>10</v>
      </c>
      <c r="C4973" s="3">
        <f t="shared" si="310"/>
        <v>45931</v>
      </c>
      <c r="D4973">
        <v>202510</v>
      </c>
      <c r="E4973">
        <v>7074198</v>
      </c>
      <c r="F4973">
        <v>201300</v>
      </c>
      <c r="G4973" s="1">
        <f t="shared" si="311"/>
        <v>2.8455522449329237E-2</v>
      </c>
      <c r="H4973" t="s">
        <v>234</v>
      </c>
      <c r="I4973">
        <v>920</v>
      </c>
      <c r="J4973" t="s">
        <v>244</v>
      </c>
    </row>
    <row r="4974" spans="1:10" x14ac:dyDescent="0.25">
      <c r="A4974" t="str">
        <f t="shared" si="308"/>
        <v>2025</v>
      </c>
      <c r="B4974" t="str">
        <f t="shared" si="309"/>
        <v>10</v>
      </c>
      <c r="C4974" s="3">
        <f t="shared" si="310"/>
        <v>45931</v>
      </c>
      <c r="D4974">
        <v>202510</v>
      </c>
      <c r="E4974">
        <v>95845403</v>
      </c>
      <c r="F4974">
        <v>1583131</v>
      </c>
      <c r="G4974" s="1">
        <f t="shared" si="311"/>
        <v>1.6517547534335059E-2</v>
      </c>
      <c r="H4974" t="s">
        <v>234</v>
      </c>
      <c r="I4974">
        <v>931</v>
      </c>
      <c r="J4974" t="s">
        <v>245</v>
      </c>
    </row>
    <row r="4975" spans="1:10" x14ac:dyDescent="0.25">
      <c r="A4975" t="str">
        <f t="shared" si="308"/>
        <v>2025</v>
      </c>
      <c r="B4975" t="str">
        <f t="shared" si="309"/>
        <v>10</v>
      </c>
      <c r="C4975" s="3">
        <f t="shared" si="310"/>
        <v>45931</v>
      </c>
      <c r="D4975">
        <v>202510</v>
      </c>
      <c r="E4975">
        <v>16919286</v>
      </c>
      <c r="F4975">
        <v>392404</v>
      </c>
      <c r="G4975" s="1">
        <f t="shared" si="311"/>
        <v>2.3192704467552592E-2</v>
      </c>
      <c r="H4975" t="s">
        <v>234</v>
      </c>
      <c r="I4975">
        <v>939</v>
      </c>
      <c r="J4975" t="s">
        <v>246</v>
      </c>
    </row>
    <row r="4976" spans="1:10" x14ac:dyDescent="0.25">
      <c r="A4976" t="str">
        <f t="shared" si="308"/>
        <v>2025</v>
      </c>
      <c r="B4976" t="str">
        <f t="shared" si="309"/>
        <v>10</v>
      </c>
      <c r="C4976" s="3">
        <f t="shared" si="310"/>
        <v>45931</v>
      </c>
      <c r="D4976">
        <v>202510</v>
      </c>
      <c r="E4976">
        <v>12673148</v>
      </c>
      <c r="F4976">
        <v>102914</v>
      </c>
      <c r="G4976" s="1">
        <f t="shared" si="311"/>
        <v>8.1206342733470792E-3</v>
      </c>
      <c r="H4976" t="s">
        <v>234</v>
      </c>
      <c r="I4976">
        <v>941</v>
      </c>
      <c r="J4976" t="s">
        <v>247</v>
      </c>
    </row>
    <row r="4977" spans="1:10" x14ac:dyDescent="0.25">
      <c r="A4977" t="str">
        <f t="shared" si="308"/>
        <v>2025</v>
      </c>
      <c r="B4977" t="str">
        <f t="shared" si="309"/>
        <v>10</v>
      </c>
      <c r="C4977" s="3">
        <f t="shared" si="310"/>
        <v>45931</v>
      </c>
      <c r="D4977">
        <v>202510</v>
      </c>
      <c r="E4977">
        <v>6867186</v>
      </c>
      <c r="F4977">
        <v>79831</v>
      </c>
      <c r="G4977" s="1">
        <f t="shared" si="311"/>
        <v>1.1624994575652968E-2</v>
      </c>
      <c r="H4977" t="s">
        <v>234</v>
      </c>
      <c r="I4977">
        <v>942</v>
      </c>
      <c r="J4977" t="s">
        <v>248</v>
      </c>
    </row>
    <row r="4978" spans="1:10" x14ac:dyDescent="0.25">
      <c r="A4978" t="str">
        <f t="shared" si="308"/>
        <v>2025</v>
      </c>
      <c r="B4978" t="str">
        <f t="shared" si="309"/>
        <v>10</v>
      </c>
      <c r="C4978" s="3">
        <f t="shared" si="310"/>
        <v>45931</v>
      </c>
      <c r="D4978">
        <v>202510</v>
      </c>
      <c r="E4978">
        <v>125037901</v>
      </c>
      <c r="F4978">
        <v>1949864</v>
      </c>
      <c r="G4978" s="1">
        <f t="shared" si="311"/>
        <v>1.5594183718743007E-2</v>
      </c>
      <c r="H4978" t="s">
        <v>234</v>
      </c>
      <c r="I4978">
        <v>949</v>
      </c>
      <c r="J4978" t="s">
        <v>249</v>
      </c>
    </row>
    <row r="4979" spans="1:10" x14ac:dyDescent="0.25">
      <c r="A4979" t="str">
        <f t="shared" si="308"/>
        <v>2025</v>
      </c>
      <c r="B4979" t="str">
        <f t="shared" si="309"/>
        <v>10</v>
      </c>
      <c r="C4979" s="3">
        <f t="shared" si="310"/>
        <v>45931</v>
      </c>
      <c r="D4979">
        <v>202510</v>
      </c>
      <c r="E4979">
        <v>4288196</v>
      </c>
      <c r="F4979">
        <v>239575</v>
      </c>
      <c r="G4979" s="1">
        <f t="shared" si="311"/>
        <v>5.5868481757830102E-2</v>
      </c>
      <c r="H4979" t="s">
        <v>234</v>
      </c>
      <c r="I4979">
        <v>951</v>
      </c>
      <c r="J4979" t="s">
        <v>250</v>
      </c>
    </row>
    <row r="4980" spans="1:10" x14ac:dyDescent="0.25">
      <c r="A4980" t="str">
        <f t="shared" si="308"/>
        <v>2025</v>
      </c>
      <c r="B4980" t="str">
        <f t="shared" si="309"/>
        <v>10</v>
      </c>
      <c r="C4980" s="3">
        <f t="shared" si="310"/>
        <v>45931</v>
      </c>
      <c r="D4980">
        <v>202510</v>
      </c>
      <c r="E4980">
        <v>3998192</v>
      </c>
      <c r="F4980">
        <v>257231</v>
      </c>
      <c r="G4980" s="1">
        <f t="shared" si="311"/>
        <v>6.433683024727177E-2</v>
      </c>
      <c r="H4980" t="s">
        <v>234</v>
      </c>
      <c r="I4980">
        <v>952</v>
      </c>
      <c r="J4980" t="s">
        <v>251</v>
      </c>
    </row>
    <row r="4981" spans="1:10" x14ac:dyDescent="0.25">
      <c r="A4981" t="str">
        <f t="shared" si="308"/>
        <v>2025</v>
      </c>
      <c r="B4981" t="str">
        <f t="shared" si="309"/>
        <v>10</v>
      </c>
      <c r="C4981" s="3">
        <f t="shared" si="310"/>
        <v>45931</v>
      </c>
      <c r="D4981">
        <v>202510</v>
      </c>
      <c r="E4981">
        <v>1396438553</v>
      </c>
      <c r="F4981">
        <v>81788814</v>
      </c>
      <c r="G4981" s="1">
        <f t="shared" si="311"/>
        <v>5.8569576029171691E-2</v>
      </c>
      <c r="H4981" t="s">
        <v>234</v>
      </c>
      <c r="I4981">
        <v>960</v>
      </c>
      <c r="J4981" t="s">
        <v>252</v>
      </c>
    </row>
    <row r="4982" spans="1:10" x14ac:dyDescent="0.25">
      <c r="A4982" t="str">
        <f t="shared" si="308"/>
        <v>2025</v>
      </c>
      <c r="B4982" t="str">
        <f t="shared" si="309"/>
        <v>10</v>
      </c>
      <c r="C4982" s="3">
        <f t="shared" si="310"/>
        <v>45931</v>
      </c>
      <c r="D4982">
        <v>202510</v>
      </c>
      <c r="E4982">
        <v>625842</v>
      </c>
      <c r="F4982">
        <v>25071</v>
      </c>
      <c r="G4982" s="1">
        <f t="shared" si="311"/>
        <v>4.005963166422196E-2</v>
      </c>
      <c r="H4982" t="s">
        <v>234</v>
      </c>
      <c r="I4982">
        <v>970</v>
      </c>
      <c r="J4982" t="s">
        <v>254</v>
      </c>
    </row>
    <row r="4983" spans="1:10" x14ac:dyDescent="0.25">
      <c r="A4983" t="str">
        <f t="shared" si="308"/>
        <v>2025</v>
      </c>
      <c r="B4983" t="str">
        <f t="shared" si="309"/>
        <v>10</v>
      </c>
      <c r="C4983" s="3">
        <f t="shared" si="310"/>
        <v>45931</v>
      </c>
      <c r="D4983">
        <v>202510</v>
      </c>
      <c r="E4983">
        <v>1624585</v>
      </c>
      <c r="F4983">
        <v>5288</v>
      </c>
      <c r="G4983" s="1">
        <f t="shared" si="311"/>
        <v>3.2549851192766152E-3</v>
      </c>
      <c r="H4983" t="s">
        <v>234</v>
      </c>
      <c r="I4983">
        <v>990</v>
      </c>
      <c r="J4983" t="s">
        <v>254</v>
      </c>
    </row>
    <row r="4984" spans="1:10" x14ac:dyDescent="0.25">
      <c r="A4984" t="str">
        <f t="shared" si="308"/>
        <v>2025</v>
      </c>
      <c r="B4984" t="str">
        <f t="shared" si="309"/>
        <v>10</v>
      </c>
      <c r="C4984" s="3">
        <f t="shared" si="310"/>
        <v>45931</v>
      </c>
      <c r="D4984">
        <v>202510</v>
      </c>
      <c r="E4984">
        <v>346177411</v>
      </c>
      <c r="F4984">
        <v>40985898</v>
      </c>
      <c r="G4984" s="1">
        <f t="shared" si="311"/>
        <v>0.1183956454050666</v>
      </c>
      <c r="H4984" t="s">
        <v>234</v>
      </c>
      <c r="I4984">
        <v>999</v>
      </c>
      <c r="J4984" t="s">
        <v>253</v>
      </c>
    </row>
    <row r="4985" spans="1:10" x14ac:dyDescent="0.25">
      <c r="A4985" t="str">
        <f t="shared" si="308"/>
        <v>2025</v>
      </c>
      <c r="B4985" t="str">
        <f t="shared" si="309"/>
        <v>11</v>
      </c>
      <c r="C4985" s="3">
        <f t="shared" si="310"/>
        <v>45962</v>
      </c>
      <c r="D4985">
        <v>202511</v>
      </c>
      <c r="E4985">
        <v>7126789887</v>
      </c>
      <c r="F4985">
        <v>170182192</v>
      </c>
      <c r="G4985" s="1">
        <f t="shared" si="311"/>
        <v>2.3879221177886819E-2</v>
      </c>
      <c r="H4985" t="s">
        <v>4</v>
      </c>
      <c r="I4985">
        <v>11</v>
      </c>
      <c r="J4985" t="s">
        <v>5</v>
      </c>
    </row>
    <row r="4986" spans="1:10" x14ac:dyDescent="0.25">
      <c r="A4986" t="str">
        <f t="shared" si="308"/>
        <v>2025</v>
      </c>
      <c r="B4986" t="str">
        <f t="shared" si="309"/>
        <v>11</v>
      </c>
      <c r="C4986" s="3">
        <f t="shared" si="310"/>
        <v>45962</v>
      </c>
      <c r="D4986">
        <v>202511</v>
      </c>
      <c r="E4986">
        <v>747697357</v>
      </c>
      <c r="F4986">
        <v>17083486</v>
      </c>
      <c r="G4986" s="1">
        <f t="shared" si="311"/>
        <v>2.2848129447112651E-2</v>
      </c>
      <c r="H4986" t="s">
        <v>4</v>
      </c>
      <c r="I4986">
        <v>12</v>
      </c>
      <c r="J4986" t="s">
        <v>6</v>
      </c>
    </row>
    <row r="4987" spans="1:10" x14ac:dyDescent="0.25">
      <c r="A4987" t="str">
        <f t="shared" si="308"/>
        <v>2025</v>
      </c>
      <c r="B4987" t="str">
        <f t="shared" si="309"/>
        <v>11</v>
      </c>
      <c r="C4987" s="3">
        <f t="shared" si="310"/>
        <v>45962</v>
      </c>
      <c r="D4987">
        <v>202511</v>
      </c>
      <c r="E4987">
        <v>451368415</v>
      </c>
      <c r="F4987">
        <v>709079</v>
      </c>
      <c r="G4987" s="1">
        <f t="shared" si="311"/>
        <v>1.570953962297074E-3</v>
      </c>
      <c r="H4987" t="s">
        <v>4</v>
      </c>
      <c r="I4987">
        <v>13</v>
      </c>
      <c r="J4987" t="s">
        <v>7</v>
      </c>
    </row>
    <row r="4988" spans="1:10" x14ac:dyDescent="0.25">
      <c r="A4988" t="str">
        <f t="shared" si="308"/>
        <v>2025</v>
      </c>
      <c r="B4988" t="str">
        <f t="shared" si="309"/>
        <v>11</v>
      </c>
      <c r="C4988" s="3">
        <f t="shared" si="310"/>
        <v>45962</v>
      </c>
      <c r="D4988">
        <v>202511</v>
      </c>
      <c r="E4988">
        <v>2751169923</v>
      </c>
      <c r="F4988">
        <v>52975120</v>
      </c>
      <c r="G4988" s="1">
        <f t="shared" si="311"/>
        <v>1.9255488204172257E-2</v>
      </c>
      <c r="H4988" t="s">
        <v>4</v>
      </c>
      <c r="I4988">
        <v>14</v>
      </c>
      <c r="J4988" t="s">
        <v>8</v>
      </c>
    </row>
    <row r="4989" spans="1:10" x14ac:dyDescent="0.25">
      <c r="A4989" t="str">
        <f t="shared" si="308"/>
        <v>2025</v>
      </c>
      <c r="B4989" t="str">
        <f t="shared" si="309"/>
        <v>11</v>
      </c>
      <c r="C4989" s="3">
        <f t="shared" si="310"/>
        <v>45962</v>
      </c>
      <c r="D4989">
        <v>202511</v>
      </c>
      <c r="E4989">
        <v>1124360619</v>
      </c>
      <c r="F4989">
        <v>50917753</v>
      </c>
      <c r="G4989" s="1">
        <f t="shared" si="311"/>
        <v>4.5285962652521543E-2</v>
      </c>
      <c r="H4989" t="s">
        <v>4</v>
      </c>
      <c r="I4989">
        <v>16</v>
      </c>
      <c r="J4989" t="s">
        <v>9</v>
      </c>
    </row>
    <row r="4990" spans="1:10" x14ac:dyDescent="0.25">
      <c r="A4990" t="str">
        <f t="shared" si="308"/>
        <v>2025</v>
      </c>
      <c r="B4990" t="str">
        <f t="shared" si="309"/>
        <v>11</v>
      </c>
      <c r="C4990" s="3">
        <f t="shared" si="310"/>
        <v>45962</v>
      </c>
      <c r="D4990">
        <v>202511</v>
      </c>
      <c r="E4990">
        <v>695328</v>
      </c>
      <c r="F4990">
        <v>14063</v>
      </c>
      <c r="G4990" s="1">
        <f t="shared" si="311"/>
        <v>2.0224987344102351E-2</v>
      </c>
      <c r="H4990" t="s">
        <v>4</v>
      </c>
      <c r="I4990">
        <v>17</v>
      </c>
      <c r="J4990" t="s">
        <v>10</v>
      </c>
    </row>
    <row r="4991" spans="1:10" x14ac:dyDescent="0.25">
      <c r="A4991" t="str">
        <f t="shared" si="308"/>
        <v>2025</v>
      </c>
      <c r="B4991" t="str">
        <f t="shared" si="309"/>
        <v>11</v>
      </c>
      <c r="C4991" s="3">
        <f t="shared" si="310"/>
        <v>45962</v>
      </c>
      <c r="D4991">
        <v>202511</v>
      </c>
      <c r="E4991">
        <v>2166351</v>
      </c>
      <c r="F4991">
        <v>195257</v>
      </c>
      <c r="G4991" s="1">
        <f t="shared" si="311"/>
        <v>9.0131746886815661E-2</v>
      </c>
      <c r="H4991" t="s">
        <v>4</v>
      </c>
      <c r="I4991">
        <v>21</v>
      </c>
      <c r="J4991" t="s">
        <v>11</v>
      </c>
    </row>
    <row r="4992" spans="1:10" x14ac:dyDescent="0.25">
      <c r="A4992" t="str">
        <f t="shared" si="308"/>
        <v>2025</v>
      </c>
      <c r="B4992" t="str">
        <f t="shared" si="309"/>
        <v>11</v>
      </c>
      <c r="C4992" s="3">
        <f t="shared" si="310"/>
        <v>45962</v>
      </c>
      <c r="D4992">
        <v>202511</v>
      </c>
      <c r="E4992">
        <v>26626922</v>
      </c>
      <c r="F4992">
        <v>672818</v>
      </c>
      <c r="G4992" s="1">
        <f t="shared" si="311"/>
        <v>2.5268335559025561E-2</v>
      </c>
      <c r="H4992" t="s">
        <v>4</v>
      </c>
      <c r="I4992">
        <v>22</v>
      </c>
      <c r="J4992" t="s">
        <v>12</v>
      </c>
    </row>
    <row r="4993" spans="1:10" x14ac:dyDescent="0.25">
      <c r="A4993" t="str">
        <f t="shared" si="308"/>
        <v>2025</v>
      </c>
      <c r="B4993" t="str">
        <f t="shared" si="309"/>
        <v>11</v>
      </c>
      <c r="C4993" s="3">
        <f t="shared" si="310"/>
        <v>45962</v>
      </c>
      <c r="D4993">
        <v>202511</v>
      </c>
      <c r="E4993">
        <v>5684459</v>
      </c>
      <c r="F4993">
        <v>55599</v>
      </c>
      <c r="G4993" s="1">
        <f t="shared" si="311"/>
        <v>9.7808780043976036E-3</v>
      </c>
      <c r="H4993" t="s">
        <v>4</v>
      </c>
      <c r="I4993">
        <v>24</v>
      </c>
      <c r="J4993" t="s">
        <v>13</v>
      </c>
    </row>
    <row r="4994" spans="1:10" x14ac:dyDescent="0.25">
      <c r="A4994" t="str">
        <f t="shared" si="308"/>
        <v>2025</v>
      </c>
      <c r="B4994" t="str">
        <f t="shared" si="309"/>
        <v>11</v>
      </c>
      <c r="C4994" s="3">
        <f t="shared" si="310"/>
        <v>45962</v>
      </c>
      <c r="D4994">
        <v>202511</v>
      </c>
      <c r="E4994">
        <v>75344146</v>
      </c>
      <c r="F4994">
        <v>607273</v>
      </c>
      <c r="G4994" s="1">
        <f t="shared" si="311"/>
        <v>8.0599891596090292E-3</v>
      </c>
      <c r="H4994" t="s">
        <v>14</v>
      </c>
      <c r="I4994">
        <v>31</v>
      </c>
      <c r="J4994" t="s">
        <v>15</v>
      </c>
    </row>
    <row r="4995" spans="1:10" x14ac:dyDescent="0.25">
      <c r="A4995" t="str">
        <f t="shared" ref="A4995:A5058" si="312">LEFT(D4995,4)</f>
        <v>2025</v>
      </c>
      <c r="B4995" t="str">
        <f t="shared" ref="B4995:B5058" si="313">RIGHT(D4995,2)</f>
        <v>11</v>
      </c>
      <c r="C4995" s="3">
        <f t="shared" ref="C4995:C5058" si="314">DATE(A4995,B4995,1)</f>
        <v>45962</v>
      </c>
      <c r="D4995">
        <v>202511</v>
      </c>
      <c r="E4995">
        <v>6135861</v>
      </c>
      <c r="F4995">
        <v>552523</v>
      </c>
      <c r="G4995" s="1">
        <f t="shared" ref="G4995:G5058" si="315">F4995/E4995</f>
        <v>9.0048161130116863E-2</v>
      </c>
      <c r="H4995" t="s">
        <v>14</v>
      </c>
      <c r="I4995">
        <v>32</v>
      </c>
      <c r="J4995" t="s">
        <v>16</v>
      </c>
    </row>
    <row r="4996" spans="1:10" x14ac:dyDescent="0.25">
      <c r="A4996" t="str">
        <f t="shared" si="312"/>
        <v>2025</v>
      </c>
      <c r="B4996" t="str">
        <f t="shared" si="313"/>
        <v>11</v>
      </c>
      <c r="C4996" s="3">
        <f t="shared" si="314"/>
        <v>45962</v>
      </c>
      <c r="D4996">
        <v>202511</v>
      </c>
      <c r="E4996">
        <v>224809</v>
      </c>
      <c r="F4996">
        <v>1846</v>
      </c>
      <c r="G4996" s="1">
        <f t="shared" si="315"/>
        <v>8.2114150234198803E-3</v>
      </c>
      <c r="H4996" t="s">
        <v>17</v>
      </c>
      <c r="I4996">
        <v>51</v>
      </c>
      <c r="J4996" t="s">
        <v>18</v>
      </c>
    </row>
    <row r="4997" spans="1:10" x14ac:dyDescent="0.25">
      <c r="A4997" t="str">
        <f t="shared" si="312"/>
        <v>2025</v>
      </c>
      <c r="B4997" t="str">
        <f t="shared" si="313"/>
        <v>11</v>
      </c>
      <c r="C4997" s="3">
        <f t="shared" si="314"/>
        <v>45962</v>
      </c>
      <c r="D4997">
        <v>202511</v>
      </c>
      <c r="E4997">
        <v>40237</v>
      </c>
      <c r="F4997">
        <v>99</v>
      </c>
      <c r="G4997" s="1">
        <f t="shared" si="315"/>
        <v>2.4604219996520616E-3</v>
      </c>
      <c r="H4997" t="s">
        <v>17</v>
      </c>
      <c r="I4997">
        <v>52</v>
      </c>
      <c r="J4997" t="s">
        <v>19</v>
      </c>
    </row>
    <row r="4998" spans="1:10" x14ac:dyDescent="0.25">
      <c r="A4998" t="str">
        <f t="shared" si="312"/>
        <v>2025</v>
      </c>
      <c r="B4998" t="str">
        <f t="shared" si="313"/>
        <v>11</v>
      </c>
      <c r="C4998" s="3">
        <f t="shared" si="314"/>
        <v>45962</v>
      </c>
      <c r="D4998">
        <v>202511</v>
      </c>
      <c r="E4998">
        <v>8078639238</v>
      </c>
      <c r="F4998">
        <v>10079642</v>
      </c>
      <c r="G4998" s="1">
        <f t="shared" si="315"/>
        <v>1.247690570534176E-3</v>
      </c>
      <c r="H4998" t="s">
        <v>17</v>
      </c>
      <c r="I4998">
        <v>61</v>
      </c>
      <c r="J4998" t="s">
        <v>20</v>
      </c>
    </row>
    <row r="4999" spans="1:10" x14ac:dyDescent="0.25">
      <c r="A4999" t="str">
        <f t="shared" si="312"/>
        <v>2025</v>
      </c>
      <c r="B4999" t="str">
        <f t="shared" si="313"/>
        <v>11</v>
      </c>
      <c r="C4999" s="3">
        <f t="shared" si="314"/>
        <v>45962</v>
      </c>
      <c r="D4999">
        <v>202511</v>
      </c>
      <c r="E4999">
        <v>4974114</v>
      </c>
      <c r="F4999">
        <v>95552</v>
      </c>
      <c r="G4999" s="1">
        <f t="shared" si="315"/>
        <v>1.9209853252257589E-2</v>
      </c>
      <c r="H4999" t="s">
        <v>17</v>
      </c>
      <c r="I4999">
        <v>62</v>
      </c>
      <c r="J4999" t="s">
        <v>21</v>
      </c>
    </row>
    <row r="5000" spans="1:10" x14ac:dyDescent="0.25">
      <c r="A5000" t="str">
        <f t="shared" si="312"/>
        <v>2025</v>
      </c>
      <c r="B5000" t="str">
        <f t="shared" si="313"/>
        <v>11</v>
      </c>
      <c r="C5000" s="3">
        <f t="shared" si="314"/>
        <v>45962</v>
      </c>
      <c r="D5000">
        <v>202511</v>
      </c>
      <c r="E5000">
        <v>341008</v>
      </c>
      <c r="F5000">
        <v>21680</v>
      </c>
      <c r="G5000" s="1">
        <f t="shared" si="315"/>
        <v>6.3576221085722334E-2</v>
      </c>
      <c r="H5000" t="s">
        <v>17</v>
      </c>
      <c r="I5000">
        <v>71</v>
      </c>
      <c r="J5000" t="s">
        <v>22</v>
      </c>
    </row>
    <row r="5001" spans="1:10" x14ac:dyDescent="0.25">
      <c r="A5001" t="str">
        <f t="shared" si="312"/>
        <v>2025</v>
      </c>
      <c r="B5001" t="str">
        <f t="shared" si="313"/>
        <v>11</v>
      </c>
      <c r="C5001" s="3">
        <f t="shared" si="314"/>
        <v>45962</v>
      </c>
      <c r="D5001">
        <v>202511</v>
      </c>
      <c r="E5001">
        <v>230576054</v>
      </c>
      <c r="F5001">
        <v>10566</v>
      </c>
      <c r="G5001" s="1">
        <f t="shared" si="315"/>
        <v>4.5824359540822049E-5</v>
      </c>
      <c r="H5001" t="s">
        <v>17</v>
      </c>
      <c r="I5001">
        <v>72</v>
      </c>
      <c r="J5001" t="s">
        <v>23</v>
      </c>
    </row>
    <row r="5002" spans="1:10" x14ac:dyDescent="0.25">
      <c r="A5002" t="str">
        <f t="shared" si="312"/>
        <v>2025</v>
      </c>
      <c r="B5002" t="str">
        <f t="shared" si="313"/>
        <v>11</v>
      </c>
      <c r="C5002" s="3">
        <f t="shared" si="314"/>
        <v>45962</v>
      </c>
      <c r="D5002">
        <v>202511</v>
      </c>
      <c r="E5002">
        <v>132477298</v>
      </c>
      <c r="F5002">
        <v>375075</v>
      </c>
      <c r="G5002" s="1">
        <f t="shared" si="315"/>
        <v>2.8312398098578368E-3</v>
      </c>
      <c r="H5002" t="s">
        <v>17</v>
      </c>
      <c r="I5002">
        <v>81</v>
      </c>
      <c r="J5002" t="s">
        <v>24</v>
      </c>
    </row>
    <row r="5003" spans="1:10" x14ac:dyDescent="0.25">
      <c r="A5003" t="str">
        <f t="shared" si="312"/>
        <v>2025</v>
      </c>
      <c r="B5003" t="str">
        <f t="shared" si="313"/>
        <v>11</v>
      </c>
      <c r="C5003" s="3">
        <f t="shared" si="314"/>
        <v>45962</v>
      </c>
      <c r="D5003">
        <v>202511</v>
      </c>
      <c r="E5003">
        <v>200178125</v>
      </c>
      <c r="F5003">
        <v>857927</v>
      </c>
      <c r="G5003" s="1">
        <f t="shared" si="315"/>
        <v>4.2858179433941648E-3</v>
      </c>
      <c r="H5003" t="s">
        <v>17</v>
      </c>
      <c r="I5003">
        <v>89</v>
      </c>
      <c r="J5003" t="s">
        <v>25</v>
      </c>
    </row>
    <row r="5004" spans="1:10" x14ac:dyDescent="0.25">
      <c r="A5004" t="str">
        <f t="shared" si="312"/>
        <v>2025</v>
      </c>
      <c r="B5004" t="str">
        <f t="shared" si="313"/>
        <v>11</v>
      </c>
      <c r="C5004" s="3">
        <f t="shared" si="314"/>
        <v>45962</v>
      </c>
      <c r="D5004">
        <v>202511</v>
      </c>
      <c r="E5004">
        <v>65414056</v>
      </c>
      <c r="F5004">
        <v>684589</v>
      </c>
      <c r="G5004" s="1">
        <f t="shared" si="315"/>
        <v>1.0465472436077041E-2</v>
      </c>
      <c r="H5004" t="s">
        <v>17</v>
      </c>
      <c r="I5004">
        <v>91</v>
      </c>
      <c r="J5004" t="s">
        <v>26</v>
      </c>
    </row>
    <row r="5005" spans="1:10" x14ac:dyDescent="0.25">
      <c r="A5005" t="str">
        <f t="shared" si="312"/>
        <v>2025</v>
      </c>
      <c r="B5005" t="str">
        <f t="shared" si="313"/>
        <v>11</v>
      </c>
      <c r="C5005" s="3">
        <f t="shared" si="314"/>
        <v>45962</v>
      </c>
      <c r="D5005">
        <v>202511</v>
      </c>
      <c r="E5005">
        <v>18832414</v>
      </c>
      <c r="F5005">
        <v>556691</v>
      </c>
      <c r="G5005" s="1">
        <f t="shared" si="315"/>
        <v>2.9560257118391726E-2</v>
      </c>
      <c r="H5005" t="s">
        <v>17</v>
      </c>
      <c r="I5005">
        <v>99</v>
      </c>
      <c r="J5005" t="s">
        <v>27</v>
      </c>
    </row>
    <row r="5006" spans="1:10" x14ac:dyDescent="0.25">
      <c r="A5006" t="str">
        <f t="shared" si="312"/>
        <v>2025</v>
      </c>
      <c r="B5006" t="str">
        <f t="shared" si="313"/>
        <v>11</v>
      </c>
      <c r="C5006" s="3">
        <f t="shared" si="314"/>
        <v>45962</v>
      </c>
      <c r="D5006">
        <v>202511</v>
      </c>
      <c r="E5006">
        <v>2795464611</v>
      </c>
      <c r="F5006">
        <v>20607678</v>
      </c>
      <c r="G5006" s="1">
        <f t="shared" si="315"/>
        <v>7.3718257490758129E-3</v>
      </c>
      <c r="H5006" t="s">
        <v>113</v>
      </c>
      <c r="I5006">
        <v>351</v>
      </c>
      <c r="J5006" t="s">
        <v>114</v>
      </c>
    </row>
    <row r="5007" spans="1:10" x14ac:dyDescent="0.25">
      <c r="A5007" t="str">
        <f t="shared" si="312"/>
        <v>2025</v>
      </c>
      <c r="B5007" t="str">
        <f t="shared" si="313"/>
        <v>11</v>
      </c>
      <c r="C5007" s="3">
        <f t="shared" si="314"/>
        <v>45962</v>
      </c>
      <c r="D5007">
        <v>202511</v>
      </c>
      <c r="E5007">
        <v>179048361</v>
      </c>
      <c r="F5007">
        <v>509</v>
      </c>
      <c r="G5007" s="1">
        <f t="shared" si="315"/>
        <v>2.8428073686751032E-6</v>
      </c>
      <c r="H5007" t="s">
        <v>113</v>
      </c>
      <c r="I5007">
        <v>352</v>
      </c>
      <c r="J5007" t="s">
        <v>115</v>
      </c>
    </row>
    <row r="5008" spans="1:10" x14ac:dyDescent="0.25">
      <c r="A5008" t="str">
        <f t="shared" si="312"/>
        <v>2025</v>
      </c>
      <c r="B5008" t="str">
        <f t="shared" si="313"/>
        <v>11</v>
      </c>
      <c r="C5008" s="3">
        <f t="shared" si="314"/>
        <v>45962</v>
      </c>
      <c r="D5008">
        <v>202511</v>
      </c>
      <c r="E5008">
        <v>472657</v>
      </c>
      <c r="F5008">
        <v>10557</v>
      </c>
      <c r="G5008" s="1">
        <f t="shared" si="315"/>
        <v>2.2335435633027756E-2</v>
      </c>
      <c r="H5008" t="s">
        <v>113</v>
      </c>
      <c r="I5008">
        <v>353</v>
      </c>
      <c r="J5008" t="s">
        <v>116</v>
      </c>
    </row>
    <row r="5009" spans="1:10" x14ac:dyDescent="0.25">
      <c r="A5009" t="str">
        <f t="shared" si="312"/>
        <v>2025</v>
      </c>
      <c r="B5009" t="str">
        <f t="shared" si="313"/>
        <v>11</v>
      </c>
      <c r="C5009" s="3">
        <f t="shared" si="314"/>
        <v>45962</v>
      </c>
      <c r="D5009">
        <v>202511</v>
      </c>
      <c r="E5009">
        <v>27722414</v>
      </c>
      <c r="F5009">
        <v>73702</v>
      </c>
      <c r="G5009" s="1">
        <f t="shared" si="315"/>
        <v>2.6585707868008899E-3</v>
      </c>
      <c r="H5009" t="s">
        <v>113</v>
      </c>
      <c r="I5009">
        <v>360</v>
      </c>
      <c r="J5009" t="s">
        <v>117</v>
      </c>
    </row>
    <row r="5010" spans="1:10" x14ac:dyDescent="0.25">
      <c r="A5010" t="str">
        <f t="shared" si="312"/>
        <v>2025</v>
      </c>
      <c r="B5010" t="str">
        <f t="shared" si="313"/>
        <v>11</v>
      </c>
      <c r="C5010" s="3">
        <f t="shared" si="314"/>
        <v>45962</v>
      </c>
      <c r="D5010">
        <v>202511</v>
      </c>
      <c r="E5010">
        <v>6670897</v>
      </c>
      <c r="F5010">
        <v>73910</v>
      </c>
      <c r="G5010" s="1">
        <f t="shared" si="315"/>
        <v>1.1079469522614425E-2</v>
      </c>
      <c r="H5010" t="s">
        <v>113</v>
      </c>
      <c r="I5010">
        <v>370</v>
      </c>
      <c r="J5010" t="s">
        <v>118</v>
      </c>
    </row>
    <row r="5011" spans="1:10" x14ac:dyDescent="0.25">
      <c r="A5011" t="str">
        <f t="shared" si="312"/>
        <v>2025</v>
      </c>
      <c r="B5011" t="str">
        <f t="shared" si="313"/>
        <v>11</v>
      </c>
      <c r="C5011" s="3">
        <f t="shared" si="314"/>
        <v>45962</v>
      </c>
      <c r="D5011">
        <v>202511</v>
      </c>
      <c r="E5011">
        <v>171021185</v>
      </c>
      <c r="F5011">
        <v>3378229</v>
      </c>
      <c r="G5011" s="1">
        <f t="shared" si="315"/>
        <v>1.9753277934543605E-2</v>
      </c>
      <c r="H5011" t="s">
        <v>113</v>
      </c>
      <c r="I5011">
        <v>381</v>
      </c>
      <c r="J5011" t="s">
        <v>119</v>
      </c>
    </row>
    <row r="5012" spans="1:10" x14ac:dyDescent="0.25">
      <c r="A5012" t="str">
        <f t="shared" si="312"/>
        <v>2025</v>
      </c>
      <c r="B5012" t="str">
        <f t="shared" si="313"/>
        <v>11</v>
      </c>
      <c r="C5012" s="3">
        <f t="shared" si="314"/>
        <v>45962</v>
      </c>
      <c r="D5012">
        <v>202511</v>
      </c>
      <c r="E5012">
        <v>32547303</v>
      </c>
      <c r="F5012">
        <v>899393</v>
      </c>
      <c r="G5012" s="1">
        <f t="shared" si="315"/>
        <v>2.7633410977247485E-2</v>
      </c>
      <c r="H5012" t="s">
        <v>113</v>
      </c>
      <c r="I5012">
        <v>382</v>
      </c>
      <c r="J5012" t="s">
        <v>120</v>
      </c>
    </row>
    <row r="5013" spans="1:10" x14ac:dyDescent="0.25">
      <c r="A5013" t="str">
        <f t="shared" si="312"/>
        <v>2025</v>
      </c>
      <c r="B5013" t="str">
        <f t="shared" si="313"/>
        <v>11</v>
      </c>
      <c r="C5013" s="3">
        <f t="shared" si="314"/>
        <v>45962</v>
      </c>
      <c r="D5013">
        <v>202511</v>
      </c>
      <c r="E5013">
        <v>2485143</v>
      </c>
      <c r="F5013">
        <v>105152</v>
      </c>
      <c r="G5013" s="1">
        <f t="shared" si="315"/>
        <v>4.2312253258665597E-2</v>
      </c>
      <c r="H5013" t="s">
        <v>113</v>
      </c>
      <c r="I5013">
        <v>390</v>
      </c>
      <c r="J5013" t="s">
        <v>121</v>
      </c>
    </row>
    <row r="5014" spans="1:10" x14ac:dyDescent="0.25">
      <c r="A5014" t="str">
        <f t="shared" si="312"/>
        <v>2025</v>
      </c>
      <c r="B5014" t="str">
        <f t="shared" si="313"/>
        <v>11</v>
      </c>
      <c r="C5014" s="3">
        <f t="shared" si="314"/>
        <v>45962</v>
      </c>
      <c r="D5014">
        <v>202511</v>
      </c>
      <c r="E5014">
        <v>276248706</v>
      </c>
      <c r="F5014">
        <v>19657351</v>
      </c>
      <c r="G5014" s="1">
        <f t="shared" si="315"/>
        <v>7.115816499064434E-2</v>
      </c>
      <c r="H5014" t="s">
        <v>122</v>
      </c>
      <c r="I5014">
        <v>410</v>
      </c>
      <c r="J5014" t="s">
        <v>123</v>
      </c>
    </row>
    <row r="5015" spans="1:10" x14ac:dyDescent="0.25">
      <c r="A5015" t="str">
        <f t="shared" si="312"/>
        <v>2025</v>
      </c>
      <c r="B5015" t="str">
        <f t="shared" si="313"/>
        <v>11</v>
      </c>
      <c r="C5015" s="3">
        <f t="shared" si="314"/>
        <v>45962</v>
      </c>
      <c r="D5015">
        <v>202511</v>
      </c>
      <c r="E5015">
        <v>300071457</v>
      </c>
      <c r="F5015">
        <v>11736127</v>
      </c>
      <c r="G5015" s="1">
        <f t="shared" si="315"/>
        <v>3.9111107458647758E-2</v>
      </c>
      <c r="H5015" t="s">
        <v>122</v>
      </c>
      <c r="I5015">
        <v>421</v>
      </c>
      <c r="J5015" t="s">
        <v>124</v>
      </c>
    </row>
    <row r="5016" spans="1:10" x14ac:dyDescent="0.25">
      <c r="A5016" t="str">
        <f t="shared" si="312"/>
        <v>2025</v>
      </c>
      <c r="B5016" t="str">
        <f t="shared" si="313"/>
        <v>11</v>
      </c>
      <c r="C5016" s="3">
        <f t="shared" si="314"/>
        <v>45962</v>
      </c>
      <c r="D5016">
        <v>202511</v>
      </c>
      <c r="E5016">
        <v>111199375</v>
      </c>
      <c r="F5016">
        <v>18174242</v>
      </c>
      <c r="G5016" s="1">
        <f t="shared" si="315"/>
        <v>0.16343834666336929</v>
      </c>
      <c r="H5016" t="s">
        <v>122</v>
      </c>
      <c r="I5016">
        <v>422</v>
      </c>
      <c r="J5016" t="s">
        <v>125</v>
      </c>
    </row>
    <row r="5017" spans="1:10" x14ac:dyDescent="0.25">
      <c r="A5017" t="str">
        <f t="shared" si="312"/>
        <v>2025</v>
      </c>
      <c r="B5017" t="str">
        <f t="shared" si="313"/>
        <v>11</v>
      </c>
      <c r="C5017" s="3">
        <f t="shared" si="314"/>
        <v>45962</v>
      </c>
      <c r="D5017">
        <v>202511</v>
      </c>
      <c r="E5017">
        <v>842623010</v>
      </c>
      <c r="F5017">
        <v>36696368</v>
      </c>
      <c r="G5017" s="1">
        <f t="shared" si="315"/>
        <v>4.3550161299298007E-2</v>
      </c>
      <c r="H5017" t="s">
        <v>122</v>
      </c>
      <c r="I5017">
        <v>429</v>
      </c>
      <c r="J5017" t="s">
        <v>126</v>
      </c>
    </row>
    <row r="5018" spans="1:10" x14ac:dyDescent="0.25">
      <c r="A5018" t="str">
        <f t="shared" si="312"/>
        <v>2025</v>
      </c>
      <c r="B5018" t="str">
        <f t="shared" si="313"/>
        <v>11</v>
      </c>
      <c r="C5018" s="3">
        <f t="shared" si="314"/>
        <v>45962</v>
      </c>
      <c r="D5018">
        <v>202511</v>
      </c>
      <c r="E5018">
        <v>145195849</v>
      </c>
      <c r="F5018">
        <v>1196338</v>
      </c>
      <c r="G5018" s="1">
        <f t="shared" si="315"/>
        <v>8.2394779757098986E-3</v>
      </c>
      <c r="H5018" t="s">
        <v>122</v>
      </c>
      <c r="I5018">
        <v>431</v>
      </c>
      <c r="J5018" t="s">
        <v>127</v>
      </c>
    </row>
    <row r="5019" spans="1:10" x14ac:dyDescent="0.25">
      <c r="A5019" t="str">
        <f t="shared" si="312"/>
        <v>2025</v>
      </c>
      <c r="B5019" t="str">
        <f t="shared" si="313"/>
        <v>11</v>
      </c>
      <c r="C5019" s="3">
        <f t="shared" si="314"/>
        <v>45962</v>
      </c>
      <c r="D5019">
        <v>202511</v>
      </c>
      <c r="E5019">
        <v>309660844</v>
      </c>
      <c r="F5019">
        <v>12836972</v>
      </c>
      <c r="G5019" s="1">
        <f t="shared" si="315"/>
        <v>4.1454940941774349E-2</v>
      </c>
      <c r="H5019" t="s">
        <v>122</v>
      </c>
      <c r="I5019">
        <v>432</v>
      </c>
      <c r="J5019" t="s">
        <v>128</v>
      </c>
    </row>
    <row r="5020" spans="1:10" x14ac:dyDescent="0.25">
      <c r="A5020" t="str">
        <f t="shared" si="312"/>
        <v>2025</v>
      </c>
      <c r="B5020" t="str">
        <f t="shared" si="313"/>
        <v>11</v>
      </c>
      <c r="C5020" s="3">
        <f t="shared" si="314"/>
        <v>45962</v>
      </c>
      <c r="D5020">
        <v>202511</v>
      </c>
      <c r="E5020">
        <v>7650424</v>
      </c>
      <c r="F5020">
        <v>799636</v>
      </c>
      <c r="G5020" s="1">
        <f t="shared" si="315"/>
        <v>0.10452178859629217</v>
      </c>
      <c r="H5020" t="s">
        <v>122</v>
      </c>
      <c r="I5020">
        <v>433</v>
      </c>
      <c r="J5020" t="s">
        <v>129</v>
      </c>
    </row>
    <row r="5021" spans="1:10" x14ac:dyDescent="0.25">
      <c r="A5021" t="str">
        <f t="shared" si="312"/>
        <v>2025</v>
      </c>
      <c r="B5021" t="str">
        <f t="shared" si="313"/>
        <v>11</v>
      </c>
      <c r="C5021" s="3">
        <f t="shared" si="314"/>
        <v>45962</v>
      </c>
      <c r="D5021">
        <v>202511</v>
      </c>
      <c r="E5021">
        <v>20966018</v>
      </c>
      <c r="F5021">
        <v>1201629</v>
      </c>
      <c r="G5021" s="1">
        <f t="shared" si="315"/>
        <v>5.731317220084424E-2</v>
      </c>
      <c r="H5021" t="s">
        <v>122</v>
      </c>
      <c r="I5021">
        <v>439</v>
      </c>
      <c r="J5021" t="s">
        <v>130</v>
      </c>
    </row>
    <row r="5022" spans="1:10" x14ac:dyDescent="0.25">
      <c r="A5022" t="str">
        <f t="shared" si="312"/>
        <v>2025</v>
      </c>
      <c r="B5022" t="str">
        <f t="shared" si="313"/>
        <v>11</v>
      </c>
      <c r="C5022" s="3">
        <f t="shared" si="314"/>
        <v>45962</v>
      </c>
      <c r="D5022">
        <v>202511</v>
      </c>
      <c r="E5022">
        <v>2136154726</v>
      </c>
      <c r="F5022">
        <v>2432961</v>
      </c>
      <c r="G5022" s="1">
        <f t="shared" si="315"/>
        <v>1.138944183390581E-3</v>
      </c>
      <c r="H5022" t="s">
        <v>131</v>
      </c>
      <c r="I5022">
        <v>451</v>
      </c>
      <c r="J5022" t="s">
        <v>132</v>
      </c>
    </row>
    <row r="5023" spans="1:10" x14ac:dyDescent="0.25">
      <c r="A5023" t="str">
        <f t="shared" si="312"/>
        <v>2025</v>
      </c>
      <c r="B5023" t="str">
        <f t="shared" si="313"/>
        <v>11</v>
      </c>
      <c r="C5023" s="3">
        <f t="shared" si="314"/>
        <v>45962</v>
      </c>
      <c r="D5023">
        <v>202511</v>
      </c>
      <c r="E5023">
        <v>148660285</v>
      </c>
      <c r="F5023">
        <v>8935104</v>
      </c>
      <c r="G5023" s="1">
        <f t="shared" si="315"/>
        <v>6.0104176444973179E-2</v>
      </c>
      <c r="H5023" t="s">
        <v>131</v>
      </c>
      <c r="I5023">
        <v>452</v>
      </c>
      <c r="J5023" t="s">
        <v>133</v>
      </c>
    </row>
    <row r="5024" spans="1:10" x14ac:dyDescent="0.25">
      <c r="A5024" t="str">
        <f t="shared" si="312"/>
        <v>2025</v>
      </c>
      <c r="B5024" t="str">
        <f t="shared" si="313"/>
        <v>11</v>
      </c>
      <c r="C5024" s="3">
        <f t="shared" si="314"/>
        <v>45962</v>
      </c>
      <c r="D5024">
        <v>202511</v>
      </c>
      <c r="E5024">
        <v>432609515</v>
      </c>
      <c r="F5024">
        <v>11630594</v>
      </c>
      <c r="G5024" s="1">
        <f t="shared" si="315"/>
        <v>2.6884739231868258E-2</v>
      </c>
      <c r="H5024" t="s">
        <v>131</v>
      </c>
      <c r="I5024">
        <v>453</v>
      </c>
      <c r="J5024" t="s">
        <v>134</v>
      </c>
    </row>
    <row r="5025" spans="1:10" x14ac:dyDescent="0.25">
      <c r="A5025" t="str">
        <f t="shared" si="312"/>
        <v>2025</v>
      </c>
      <c r="B5025" t="str">
        <f t="shared" si="313"/>
        <v>11</v>
      </c>
      <c r="C5025" s="3">
        <f t="shared" si="314"/>
        <v>45962</v>
      </c>
      <c r="D5025">
        <v>202511</v>
      </c>
      <c r="E5025">
        <v>76263826</v>
      </c>
      <c r="F5025">
        <v>2807006</v>
      </c>
      <c r="G5025" s="1">
        <f t="shared" si="315"/>
        <v>3.6806519515556434E-2</v>
      </c>
      <c r="H5025" t="s">
        <v>131</v>
      </c>
      <c r="I5025">
        <v>454</v>
      </c>
      <c r="J5025" t="s">
        <v>135</v>
      </c>
    </row>
    <row r="5026" spans="1:10" x14ac:dyDescent="0.25">
      <c r="A5026" t="str">
        <f t="shared" si="312"/>
        <v>2025</v>
      </c>
      <c r="B5026" t="str">
        <f t="shared" si="313"/>
        <v>11</v>
      </c>
      <c r="C5026" s="3">
        <f t="shared" si="314"/>
        <v>45962</v>
      </c>
      <c r="D5026">
        <v>202511</v>
      </c>
      <c r="E5026">
        <v>2480252132</v>
      </c>
      <c r="F5026">
        <v>187162665</v>
      </c>
      <c r="G5026" s="1">
        <f t="shared" si="315"/>
        <v>7.5461144689785112E-2</v>
      </c>
      <c r="H5026" t="s">
        <v>131</v>
      </c>
      <c r="I5026">
        <v>461</v>
      </c>
      <c r="J5026" t="s">
        <v>136</v>
      </c>
    </row>
    <row r="5027" spans="1:10" x14ac:dyDescent="0.25">
      <c r="A5027" t="str">
        <f t="shared" si="312"/>
        <v>2025</v>
      </c>
      <c r="B5027" t="str">
        <f t="shared" si="313"/>
        <v>11</v>
      </c>
      <c r="C5027" s="3">
        <f t="shared" si="314"/>
        <v>45962</v>
      </c>
      <c r="D5027">
        <v>202511</v>
      </c>
      <c r="E5027">
        <v>214509752</v>
      </c>
      <c r="F5027">
        <v>5335762</v>
      </c>
      <c r="G5027" s="1">
        <f t="shared" si="315"/>
        <v>2.4874216441218018E-2</v>
      </c>
      <c r="H5027" t="s">
        <v>131</v>
      </c>
      <c r="I5027">
        <v>462</v>
      </c>
      <c r="J5027" t="s">
        <v>137</v>
      </c>
    </row>
    <row r="5028" spans="1:10" x14ac:dyDescent="0.25">
      <c r="A5028" t="str">
        <f t="shared" si="312"/>
        <v>2025</v>
      </c>
      <c r="B5028" t="str">
        <f t="shared" si="313"/>
        <v>11</v>
      </c>
      <c r="C5028" s="3">
        <f t="shared" si="314"/>
        <v>45962</v>
      </c>
      <c r="D5028">
        <v>202511</v>
      </c>
      <c r="E5028">
        <v>784166870</v>
      </c>
      <c r="F5028">
        <v>50490924</v>
      </c>
      <c r="G5028" s="1">
        <f t="shared" si="315"/>
        <v>6.4387984154444064E-2</v>
      </c>
      <c r="H5028" t="s">
        <v>131</v>
      </c>
      <c r="I5028">
        <v>463</v>
      </c>
      <c r="J5028" t="s">
        <v>138</v>
      </c>
    </row>
    <row r="5029" spans="1:10" x14ac:dyDescent="0.25">
      <c r="A5029" t="str">
        <f t="shared" si="312"/>
        <v>2025</v>
      </c>
      <c r="B5029" t="str">
        <f t="shared" si="313"/>
        <v>11</v>
      </c>
      <c r="C5029" s="3">
        <f t="shared" si="314"/>
        <v>45962</v>
      </c>
      <c r="D5029">
        <v>202511</v>
      </c>
      <c r="E5029">
        <v>1124481491</v>
      </c>
      <c r="F5029">
        <v>39236170</v>
      </c>
      <c r="G5029" s="1">
        <f t="shared" si="315"/>
        <v>3.4892677482052034E-2</v>
      </c>
      <c r="H5029" t="s">
        <v>131</v>
      </c>
      <c r="I5029">
        <v>464</v>
      </c>
      <c r="J5029" t="s">
        <v>139</v>
      </c>
    </row>
    <row r="5030" spans="1:10" x14ac:dyDescent="0.25">
      <c r="A5030" t="str">
        <f t="shared" si="312"/>
        <v>2025</v>
      </c>
      <c r="B5030" t="str">
        <f t="shared" si="313"/>
        <v>11</v>
      </c>
      <c r="C5030" s="3">
        <f t="shared" si="314"/>
        <v>45962</v>
      </c>
      <c r="D5030">
        <v>202511</v>
      </c>
      <c r="E5030">
        <v>1033550430</v>
      </c>
      <c r="F5030">
        <v>13746189</v>
      </c>
      <c r="G5030" s="1">
        <f t="shared" si="315"/>
        <v>1.3299969310641185E-2</v>
      </c>
      <c r="H5030" t="s">
        <v>131</v>
      </c>
      <c r="I5030">
        <v>465</v>
      </c>
      <c r="J5030" t="s">
        <v>140</v>
      </c>
    </row>
    <row r="5031" spans="1:10" x14ac:dyDescent="0.25">
      <c r="A5031" t="str">
        <f t="shared" si="312"/>
        <v>2025</v>
      </c>
      <c r="B5031" t="str">
        <f t="shared" si="313"/>
        <v>11</v>
      </c>
      <c r="C5031" s="3">
        <f t="shared" si="314"/>
        <v>45962</v>
      </c>
      <c r="D5031">
        <v>202511</v>
      </c>
      <c r="E5031">
        <v>1529975374</v>
      </c>
      <c r="F5031">
        <v>60112020</v>
      </c>
      <c r="G5031" s="1">
        <f t="shared" si="315"/>
        <v>3.9289534342531192E-2</v>
      </c>
      <c r="H5031" t="s">
        <v>131</v>
      </c>
      <c r="I5031">
        <v>466</v>
      </c>
      <c r="J5031" t="s">
        <v>141</v>
      </c>
    </row>
    <row r="5032" spans="1:10" x14ac:dyDescent="0.25">
      <c r="A5032" t="str">
        <f t="shared" si="312"/>
        <v>2025</v>
      </c>
      <c r="B5032" t="str">
        <f t="shared" si="313"/>
        <v>11</v>
      </c>
      <c r="C5032" s="3">
        <f t="shared" si="314"/>
        <v>45962</v>
      </c>
      <c r="D5032">
        <v>202511</v>
      </c>
      <c r="E5032">
        <v>384369019</v>
      </c>
      <c r="F5032">
        <v>5178010</v>
      </c>
      <c r="G5032" s="1">
        <f t="shared" si="315"/>
        <v>1.347145514867836E-2</v>
      </c>
      <c r="H5032" t="s">
        <v>131</v>
      </c>
      <c r="I5032">
        <v>469</v>
      </c>
      <c r="J5032" t="s">
        <v>142</v>
      </c>
    </row>
    <row r="5033" spans="1:10" x14ac:dyDescent="0.25">
      <c r="A5033" t="str">
        <f t="shared" si="312"/>
        <v>2025</v>
      </c>
      <c r="B5033" t="str">
        <f t="shared" si="313"/>
        <v>11</v>
      </c>
      <c r="C5033" s="3">
        <f t="shared" si="314"/>
        <v>45962</v>
      </c>
      <c r="D5033">
        <v>202511</v>
      </c>
      <c r="E5033">
        <v>690036854</v>
      </c>
      <c r="F5033">
        <v>13059064</v>
      </c>
      <c r="G5033" s="1">
        <f t="shared" si="315"/>
        <v>1.8925168886704129E-2</v>
      </c>
      <c r="H5033" t="s">
        <v>131</v>
      </c>
      <c r="I5033">
        <v>471</v>
      </c>
      <c r="J5033" t="s">
        <v>143</v>
      </c>
    </row>
    <row r="5034" spans="1:10" x14ac:dyDescent="0.25">
      <c r="A5034" t="str">
        <f t="shared" si="312"/>
        <v>2025</v>
      </c>
      <c r="B5034" t="str">
        <f t="shared" si="313"/>
        <v>11</v>
      </c>
      <c r="C5034" s="3">
        <f t="shared" si="314"/>
        <v>45962</v>
      </c>
      <c r="D5034">
        <v>202511</v>
      </c>
      <c r="E5034">
        <v>616039961</v>
      </c>
      <c r="F5034">
        <v>58569755</v>
      </c>
      <c r="G5034" s="1">
        <f t="shared" si="315"/>
        <v>9.5074603447681219E-2</v>
      </c>
      <c r="H5034" t="s">
        <v>131</v>
      </c>
      <c r="I5034">
        <v>472</v>
      </c>
      <c r="J5034" t="s">
        <v>144</v>
      </c>
    </row>
    <row r="5035" spans="1:10" x14ac:dyDescent="0.25">
      <c r="A5035" t="str">
        <f t="shared" si="312"/>
        <v>2025</v>
      </c>
      <c r="B5035" t="str">
        <f t="shared" si="313"/>
        <v>11</v>
      </c>
      <c r="C5035" s="3">
        <f t="shared" si="314"/>
        <v>45962</v>
      </c>
      <c r="D5035">
        <v>202511</v>
      </c>
      <c r="E5035">
        <v>426263980</v>
      </c>
      <c r="F5035">
        <v>3593497</v>
      </c>
      <c r="G5035" s="1">
        <f t="shared" si="315"/>
        <v>8.4302150043266619E-3</v>
      </c>
      <c r="H5035" t="s">
        <v>131</v>
      </c>
      <c r="I5035">
        <v>473</v>
      </c>
      <c r="J5035" t="s">
        <v>145</v>
      </c>
    </row>
    <row r="5036" spans="1:10" x14ac:dyDescent="0.25">
      <c r="A5036" t="str">
        <f t="shared" si="312"/>
        <v>2025</v>
      </c>
      <c r="B5036" t="str">
        <f t="shared" si="313"/>
        <v>11</v>
      </c>
      <c r="C5036" s="3">
        <f t="shared" si="314"/>
        <v>45962</v>
      </c>
      <c r="D5036">
        <v>202511</v>
      </c>
      <c r="E5036">
        <v>29438063</v>
      </c>
      <c r="F5036">
        <v>1008848</v>
      </c>
      <c r="G5036" s="1">
        <f t="shared" si="315"/>
        <v>3.4270189584144857E-2</v>
      </c>
      <c r="H5036" t="s">
        <v>131</v>
      </c>
      <c r="I5036">
        <v>474</v>
      </c>
      <c r="J5036" t="s">
        <v>146</v>
      </c>
    </row>
    <row r="5037" spans="1:10" x14ac:dyDescent="0.25">
      <c r="A5037" t="str">
        <f t="shared" si="312"/>
        <v>2025</v>
      </c>
      <c r="B5037" t="str">
        <f t="shared" si="313"/>
        <v>11</v>
      </c>
      <c r="C5037" s="3">
        <f t="shared" si="314"/>
        <v>45962</v>
      </c>
      <c r="D5037">
        <v>202511</v>
      </c>
      <c r="E5037">
        <v>1251675667</v>
      </c>
      <c r="F5037">
        <v>44194218</v>
      </c>
      <c r="G5037" s="1">
        <f t="shared" si="315"/>
        <v>3.5308042782300091E-2</v>
      </c>
      <c r="H5037" t="s">
        <v>131</v>
      </c>
      <c r="I5037">
        <v>475</v>
      </c>
      <c r="J5037" t="s">
        <v>147</v>
      </c>
    </row>
    <row r="5038" spans="1:10" x14ac:dyDescent="0.25">
      <c r="A5038" t="str">
        <f t="shared" si="312"/>
        <v>2025</v>
      </c>
      <c r="B5038" t="str">
        <f t="shared" si="313"/>
        <v>11</v>
      </c>
      <c r="C5038" s="3">
        <f t="shared" si="314"/>
        <v>45962</v>
      </c>
      <c r="D5038">
        <v>202511</v>
      </c>
      <c r="E5038">
        <v>41507539</v>
      </c>
      <c r="F5038">
        <v>1901699</v>
      </c>
      <c r="G5038" s="1">
        <f t="shared" si="315"/>
        <v>4.581574927870332E-2</v>
      </c>
      <c r="H5038" t="s">
        <v>131</v>
      </c>
      <c r="I5038">
        <v>476</v>
      </c>
      <c r="J5038" t="s">
        <v>148</v>
      </c>
    </row>
    <row r="5039" spans="1:10" x14ac:dyDescent="0.25">
      <c r="A5039" t="str">
        <f t="shared" si="312"/>
        <v>2025</v>
      </c>
      <c r="B5039" t="str">
        <f t="shared" si="313"/>
        <v>11</v>
      </c>
      <c r="C5039" s="3">
        <f t="shared" si="314"/>
        <v>45962</v>
      </c>
      <c r="D5039">
        <v>202511</v>
      </c>
      <c r="E5039">
        <v>1102973805</v>
      </c>
      <c r="F5039">
        <v>33157939</v>
      </c>
      <c r="G5039" s="1">
        <f t="shared" si="315"/>
        <v>3.0062308687376305E-2</v>
      </c>
      <c r="H5039" t="s">
        <v>131</v>
      </c>
      <c r="I5039">
        <v>477</v>
      </c>
      <c r="J5039" t="s">
        <v>149</v>
      </c>
    </row>
    <row r="5040" spans="1:10" x14ac:dyDescent="0.25">
      <c r="A5040" t="str">
        <f t="shared" si="312"/>
        <v>2025</v>
      </c>
      <c r="B5040" t="str">
        <f t="shared" si="313"/>
        <v>11</v>
      </c>
      <c r="C5040" s="3">
        <f t="shared" si="314"/>
        <v>45962</v>
      </c>
      <c r="D5040">
        <v>202511</v>
      </c>
      <c r="E5040">
        <v>7876370</v>
      </c>
      <c r="F5040">
        <v>793790</v>
      </c>
      <c r="G5040" s="1">
        <f t="shared" si="315"/>
        <v>0.10078119742978046</v>
      </c>
      <c r="H5040" t="s">
        <v>131</v>
      </c>
      <c r="I5040">
        <v>478</v>
      </c>
      <c r="J5040" t="s">
        <v>150</v>
      </c>
    </row>
    <row r="5041" spans="1:10" x14ac:dyDescent="0.25">
      <c r="A5041" t="str">
        <f t="shared" si="312"/>
        <v>2025</v>
      </c>
      <c r="B5041" t="str">
        <f t="shared" si="313"/>
        <v>11</v>
      </c>
      <c r="C5041" s="3">
        <f t="shared" si="314"/>
        <v>45962</v>
      </c>
      <c r="D5041">
        <v>202511</v>
      </c>
      <c r="E5041">
        <v>61785794</v>
      </c>
      <c r="F5041">
        <v>3620961</v>
      </c>
      <c r="G5041" s="1">
        <f t="shared" si="315"/>
        <v>5.8605073522240404E-2</v>
      </c>
      <c r="H5041" t="s">
        <v>131</v>
      </c>
      <c r="I5041">
        <v>479</v>
      </c>
      <c r="J5041" t="s">
        <v>151</v>
      </c>
    </row>
    <row r="5042" spans="1:10" x14ac:dyDescent="0.25">
      <c r="A5042" t="str">
        <f t="shared" si="312"/>
        <v>2025</v>
      </c>
      <c r="B5042" t="str">
        <f t="shared" si="313"/>
        <v>11</v>
      </c>
      <c r="C5042" s="3">
        <f t="shared" si="314"/>
        <v>45962</v>
      </c>
      <c r="D5042">
        <v>202511</v>
      </c>
      <c r="E5042">
        <v>34319376</v>
      </c>
      <c r="F5042">
        <v>63586</v>
      </c>
      <c r="G5042" s="1">
        <f t="shared" si="315"/>
        <v>1.8527726145137371E-3</v>
      </c>
      <c r="H5042" t="s">
        <v>152</v>
      </c>
      <c r="I5042">
        <v>491</v>
      </c>
      <c r="J5042" t="s">
        <v>153</v>
      </c>
    </row>
    <row r="5043" spans="1:10" x14ac:dyDescent="0.25">
      <c r="A5043" t="str">
        <f t="shared" si="312"/>
        <v>2025</v>
      </c>
      <c r="B5043" t="str">
        <f t="shared" si="313"/>
        <v>11</v>
      </c>
      <c r="C5043" s="3">
        <f t="shared" si="314"/>
        <v>45962</v>
      </c>
      <c r="D5043">
        <v>202511</v>
      </c>
      <c r="E5043">
        <v>2819918726</v>
      </c>
      <c r="F5043">
        <v>70413412</v>
      </c>
      <c r="G5043" s="1">
        <f t="shared" si="315"/>
        <v>2.4970014685451611E-2</v>
      </c>
      <c r="H5043" t="s">
        <v>152</v>
      </c>
      <c r="I5043">
        <v>492</v>
      </c>
      <c r="J5043" t="s">
        <v>154</v>
      </c>
    </row>
    <row r="5044" spans="1:10" x14ac:dyDescent="0.25">
      <c r="A5044" t="str">
        <f t="shared" si="312"/>
        <v>2025</v>
      </c>
      <c r="B5044" t="str">
        <f t="shared" si="313"/>
        <v>11</v>
      </c>
      <c r="C5044" s="3">
        <f t="shared" si="314"/>
        <v>45962</v>
      </c>
      <c r="D5044">
        <v>202511</v>
      </c>
      <c r="E5044">
        <v>368147267</v>
      </c>
      <c r="F5044">
        <v>1368</v>
      </c>
      <c r="G5044" s="1">
        <f t="shared" si="315"/>
        <v>3.7159042661044661E-6</v>
      </c>
      <c r="H5044" t="s">
        <v>152</v>
      </c>
      <c r="I5044">
        <v>493</v>
      </c>
      <c r="J5044" t="s">
        <v>155</v>
      </c>
    </row>
    <row r="5045" spans="1:10" x14ac:dyDescent="0.25">
      <c r="A5045" t="str">
        <f t="shared" si="312"/>
        <v>2025</v>
      </c>
      <c r="B5045" t="str">
        <f t="shared" si="313"/>
        <v>11</v>
      </c>
      <c r="C5045" s="3">
        <f t="shared" si="314"/>
        <v>45962</v>
      </c>
      <c r="D5045">
        <v>202511</v>
      </c>
      <c r="E5045">
        <v>8201601</v>
      </c>
      <c r="F5045">
        <v>17486</v>
      </c>
      <c r="G5045" s="1">
        <f t="shared" si="315"/>
        <v>2.1320227599465032E-3</v>
      </c>
      <c r="H5045" t="s">
        <v>152</v>
      </c>
      <c r="I5045">
        <v>501</v>
      </c>
      <c r="J5045" t="s">
        <v>156</v>
      </c>
    </row>
    <row r="5046" spans="1:10" x14ac:dyDescent="0.25">
      <c r="A5046" t="str">
        <f t="shared" si="312"/>
        <v>2025</v>
      </c>
      <c r="B5046" t="str">
        <f t="shared" si="313"/>
        <v>11</v>
      </c>
      <c r="C5046" s="3">
        <f t="shared" si="314"/>
        <v>45962</v>
      </c>
      <c r="D5046">
        <v>202511</v>
      </c>
      <c r="E5046">
        <v>12114079</v>
      </c>
      <c r="F5046">
        <v>119253</v>
      </c>
      <c r="G5046" s="1">
        <f t="shared" si="315"/>
        <v>9.8441656191939966E-3</v>
      </c>
      <c r="H5046" t="s">
        <v>152</v>
      </c>
      <c r="I5046">
        <v>502</v>
      </c>
      <c r="J5046" t="s">
        <v>157</v>
      </c>
    </row>
    <row r="5047" spans="1:10" x14ac:dyDescent="0.25">
      <c r="A5047" t="str">
        <f t="shared" si="312"/>
        <v>2025</v>
      </c>
      <c r="B5047" t="str">
        <f t="shared" si="313"/>
        <v>11</v>
      </c>
      <c r="C5047" s="3">
        <f t="shared" si="314"/>
        <v>45962</v>
      </c>
      <c r="D5047">
        <v>202511</v>
      </c>
      <c r="E5047">
        <v>238823286</v>
      </c>
      <c r="F5047">
        <v>96831</v>
      </c>
      <c r="G5047" s="1">
        <f t="shared" si="315"/>
        <v>4.0545041323985468E-4</v>
      </c>
      <c r="H5047" t="s">
        <v>152</v>
      </c>
      <c r="I5047">
        <v>511</v>
      </c>
      <c r="J5047" t="s">
        <v>158</v>
      </c>
    </row>
    <row r="5048" spans="1:10" x14ac:dyDescent="0.25">
      <c r="A5048" t="str">
        <f t="shared" si="312"/>
        <v>2025</v>
      </c>
      <c r="B5048" t="str">
        <f t="shared" si="313"/>
        <v>11</v>
      </c>
      <c r="C5048" s="3">
        <f t="shared" si="314"/>
        <v>45962</v>
      </c>
      <c r="D5048">
        <v>202511</v>
      </c>
      <c r="E5048">
        <v>2637836</v>
      </c>
      <c r="F5048">
        <v>33902</v>
      </c>
      <c r="G5048" s="1">
        <f t="shared" si="315"/>
        <v>1.2852201577353558E-2</v>
      </c>
      <c r="H5048" t="s">
        <v>152</v>
      </c>
      <c r="I5048">
        <v>512</v>
      </c>
      <c r="J5048" t="s">
        <v>159</v>
      </c>
    </row>
    <row r="5049" spans="1:10" x14ac:dyDescent="0.25">
      <c r="A5049" t="str">
        <f t="shared" si="312"/>
        <v>2025</v>
      </c>
      <c r="B5049" t="str">
        <f t="shared" si="313"/>
        <v>11</v>
      </c>
      <c r="C5049" s="3">
        <f t="shared" si="314"/>
        <v>45962</v>
      </c>
      <c r="D5049">
        <v>202511</v>
      </c>
      <c r="E5049">
        <v>57974591</v>
      </c>
      <c r="F5049">
        <v>7420207</v>
      </c>
      <c r="G5049" s="1">
        <f t="shared" si="315"/>
        <v>0.12799067439734071</v>
      </c>
      <c r="H5049" t="s">
        <v>152</v>
      </c>
      <c r="I5049">
        <v>521</v>
      </c>
      <c r="J5049" t="s">
        <v>160</v>
      </c>
    </row>
    <row r="5050" spans="1:10" x14ac:dyDescent="0.25">
      <c r="A5050" t="str">
        <f t="shared" si="312"/>
        <v>2025</v>
      </c>
      <c r="B5050" t="str">
        <f t="shared" si="313"/>
        <v>11</v>
      </c>
      <c r="C5050" s="3">
        <f t="shared" si="314"/>
        <v>45962</v>
      </c>
      <c r="D5050">
        <v>202511</v>
      </c>
      <c r="E5050">
        <v>73915531</v>
      </c>
      <c r="F5050">
        <v>461128</v>
      </c>
      <c r="G5050" s="1">
        <f t="shared" si="315"/>
        <v>6.2385806306390467E-3</v>
      </c>
      <c r="H5050" t="s">
        <v>152</v>
      </c>
      <c r="I5050">
        <v>522</v>
      </c>
      <c r="J5050" t="s">
        <v>161</v>
      </c>
    </row>
    <row r="5051" spans="1:10" x14ac:dyDescent="0.25">
      <c r="A5051" t="str">
        <f t="shared" si="312"/>
        <v>2025</v>
      </c>
      <c r="B5051" t="str">
        <f t="shared" si="313"/>
        <v>11</v>
      </c>
      <c r="C5051" s="3">
        <f t="shared" si="314"/>
        <v>45962</v>
      </c>
      <c r="D5051">
        <v>202511</v>
      </c>
      <c r="E5051">
        <v>309004290</v>
      </c>
      <c r="F5051">
        <v>14407170</v>
      </c>
      <c r="G5051" s="1">
        <f t="shared" si="315"/>
        <v>4.6624498320071865E-2</v>
      </c>
      <c r="H5051" t="s">
        <v>152</v>
      </c>
      <c r="I5051">
        <v>523</v>
      </c>
      <c r="J5051" t="s">
        <v>162</v>
      </c>
    </row>
    <row r="5052" spans="1:10" x14ac:dyDescent="0.25">
      <c r="A5052" t="str">
        <f t="shared" si="312"/>
        <v>2025</v>
      </c>
      <c r="B5052" t="str">
        <f t="shared" si="313"/>
        <v>11</v>
      </c>
      <c r="C5052" s="3">
        <f t="shared" si="314"/>
        <v>45962</v>
      </c>
      <c r="D5052">
        <v>202511</v>
      </c>
      <c r="E5052">
        <v>67222422</v>
      </c>
      <c r="F5052">
        <v>719341</v>
      </c>
      <c r="G5052" s="1">
        <f t="shared" si="315"/>
        <v>1.0700908693828377E-2</v>
      </c>
      <c r="H5052" t="s">
        <v>152</v>
      </c>
      <c r="I5052">
        <v>524</v>
      </c>
      <c r="J5052" t="s">
        <v>163</v>
      </c>
    </row>
    <row r="5053" spans="1:10" x14ac:dyDescent="0.25">
      <c r="A5053" t="str">
        <f t="shared" si="312"/>
        <v>2025</v>
      </c>
      <c r="B5053" t="str">
        <f t="shared" si="313"/>
        <v>11</v>
      </c>
      <c r="C5053" s="3">
        <f t="shared" si="314"/>
        <v>45962</v>
      </c>
      <c r="D5053">
        <v>202511</v>
      </c>
      <c r="E5053">
        <v>33943064</v>
      </c>
      <c r="F5053">
        <v>1109645</v>
      </c>
      <c r="G5053" s="1">
        <f t="shared" si="315"/>
        <v>3.2691362217624198E-2</v>
      </c>
      <c r="H5053" t="s">
        <v>152</v>
      </c>
      <c r="I5053">
        <v>530</v>
      </c>
      <c r="J5053" t="s">
        <v>164</v>
      </c>
    </row>
    <row r="5054" spans="1:10" x14ac:dyDescent="0.25">
      <c r="A5054" t="str">
        <f t="shared" si="312"/>
        <v>2025</v>
      </c>
      <c r="B5054" t="str">
        <f t="shared" si="313"/>
        <v>11</v>
      </c>
      <c r="C5054" s="3">
        <f t="shared" si="314"/>
        <v>45962</v>
      </c>
      <c r="D5054">
        <v>202511</v>
      </c>
      <c r="E5054">
        <v>150463101</v>
      </c>
      <c r="F5054">
        <v>7313582</v>
      </c>
      <c r="G5054" s="1">
        <f t="shared" si="315"/>
        <v>4.8607146545517496E-2</v>
      </c>
      <c r="H5054" t="s">
        <v>165</v>
      </c>
      <c r="I5054">
        <v>551</v>
      </c>
      <c r="J5054" t="s">
        <v>166</v>
      </c>
    </row>
    <row r="5055" spans="1:10" x14ac:dyDescent="0.25">
      <c r="A5055" t="str">
        <f t="shared" si="312"/>
        <v>2025</v>
      </c>
      <c r="B5055" t="str">
        <f t="shared" si="313"/>
        <v>11</v>
      </c>
      <c r="C5055" s="3">
        <f t="shared" si="314"/>
        <v>45962</v>
      </c>
      <c r="D5055">
        <v>202511</v>
      </c>
      <c r="E5055">
        <v>2545636</v>
      </c>
      <c r="F5055">
        <v>75572</v>
      </c>
      <c r="G5055" s="1">
        <f t="shared" si="315"/>
        <v>2.9686883749287015E-2</v>
      </c>
      <c r="H5055" t="s">
        <v>165</v>
      </c>
      <c r="I5055">
        <v>552</v>
      </c>
      <c r="J5055" t="s">
        <v>167</v>
      </c>
    </row>
    <row r="5056" spans="1:10" x14ac:dyDescent="0.25">
      <c r="A5056" t="str">
        <f t="shared" si="312"/>
        <v>2025</v>
      </c>
      <c r="B5056" t="str">
        <f t="shared" si="313"/>
        <v>11</v>
      </c>
      <c r="C5056" s="3">
        <f t="shared" si="314"/>
        <v>45962</v>
      </c>
      <c r="D5056">
        <v>202511</v>
      </c>
      <c r="E5056">
        <v>278727127</v>
      </c>
      <c r="F5056">
        <v>13112139</v>
      </c>
      <c r="G5056" s="1">
        <f t="shared" si="315"/>
        <v>4.7042923812722397E-2</v>
      </c>
      <c r="H5056" t="s">
        <v>165</v>
      </c>
      <c r="I5056">
        <v>561</v>
      </c>
      <c r="J5056" t="s">
        <v>168</v>
      </c>
    </row>
    <row r="5057" spans="1:10" x14ac:dyDescent="0.25">
      <c r="A5057" t="str">
        <f t="shared" si="312"/>
        <v>2025</v>
      </c>
      <c r="B5057" t="str">
        <f t="shared" si="313"/>
        <v>11</v>
      </c>
      <c r="C5057" s="3">
        <f t="shared" si="314"/>
        <v>45962</v>
      </c>
      <c r="D5057">
        <v>202511</v>
      </c>
      <c r="E5057">
        <v>19743038</v>
      </c>
      <c r="F5057">
        <v>1089969</v>
      </c>
      <c r="G5057" s="1">
        <f t="shared" si="315"/>
        <v>5.5207764884006201E-2</v>
      </c>
      <c r="H5057" t="s">
        <v>165</v>
      </c>
      <c r="I5057">
        <v>562</v>
      </c>
      <c r="J5057" t="s">
        <v>169</v>
      </c>
    </row>
    <row r="5058" spans="1:10" x14ac:dyDescent="0.25">
      <c r="A5058" t="str">
        <f t="shared" si="312"/>
        <v>2025</v>
      </c>
      <c r="B5058" t="str">
        <f t="shared" si="313"/>
        <v>11</v>
      </c>
      <c r="C5058" s="3">
        <f t="shared" si="314"/>
        <v>45962</v>
      </c>
      <c r="D5058">
        <v>202511</v>
      </c>
      <c r="E5058">
        <v>6314423</v>
      </c>
      <c r="F5058">
        <v>232952</v>
      </c>
      <c r="G5058" s="1">
        <f t="shared" si="315"/>
        <v>3.6892048568808268E-2</v>
      </c>
      <c r="H5058" t="s">
        <v>152</v>
      </c>
      <c r="I5058">
        <v>581</v>
      </c>
      <c r="J5058" t="s">
        <v>170</v>
      </c>
    </row>
    <row r="5059" spans="1:10" x14ac:dyDescent="0.25">
      <c r="A5059" t="str">
        <f t="shared" ref="A5059:A5122" si="316">LEFT(D5059,4)</f>
        <v>2025</v>
      </c>
      <c r="B5059" t="str">
        <f t="shared" ref="B5059:B5122" si="317">RIGHT(D5059,2)</f>
        <v>11</v>
      </c>
      <c r="C5059" s="3">
        <f t="shared" ref="C5059:C5122" si="318">DATE(A5059,B5059,1)</f>
        <v>45962</v>
      </c>
      <c r="D5059">
        <v>202511</v>
      </c>
      <c r="E5059">
        <v>12773341</v>
      </c>
      <c r="F5059">
        <v>286130</v>
      </c>
      <c r="G5059" s="1">
        <f t="shared" ref="G5059:G5122" si="319">F5059/E5059</f>
        <v>2.2400560667721937E-2</v>
      </c>
      <c r="H5059" t="s">
        <v>152</v>
      </c>
      <c r="I5059">
        <v>591</v>
      </c>
      <c r="J5059" t="s">
        <v>171</v>
      </c>
    </row>
    <row r="5060" spans="1:10" x14ac:dyDescent="0.25">
      <c r="A5060" t="str">
        <f t="shared" si="316"/>
        <v>2025</v>
      </c>
      <c r="B5060" t="str">
        <f t="shared" si="317"/>
        <v>11</v>
      </c>
      <c r="C5060" s="3">
        <f t="shared" si="318"/>
        <v>45962</v>
      </c>
      <c r="D5060">
        <v>202511</v>
      </c>
      <c r="E5060">
        <v>3727898</v>
      </c>
      <c r="F5060">
        <v>17566</v>
      </c>
      <c r="G5060" s="1">
        <f t="shared" si="319"/>
        <v>4.712038795052869E-3</v>
      </c>
      <c r="H5060" t="s">
        <v>152</v>
      </c>
      <c r="I5060">
        <v>592</v>
      </c>
      <c r="J5060" t="s">
        <v>172</v>
      </c>
    </row>
    <row r="5061" spans="1:10" x14ac:dyDescent="0.25">
      <c r="A5061" t="str">
        <f t="shared" si="316"/>
        <v>2025</v>
      </c>
      <c r="B5061" t="str">
        <f t="shared" si="317"/>
        <v>11</v>
      </c>
      <c r="C5061" s="3">
        <f t="shared" si="318"/>
        <v>45962</v>
      </c>
      <c r="D5061">
        <v>202511</v>
      </c>
      <c r="E5061">
        <v>2200522</v>
      </c>
      <c r="F5061">
        <v>111173</v>
      </c>
      <c r="G5061" s="1">
        <f t="shared" si="319"/>
        <v>5.0521194516573796E-2</v>
      </c>
      <c r="H5061" t="s">
        <v>152</v>
      </c>
      <c r="I5061">
        <v>601</v>
      </c>
      <c r="J5061" t="s">
        <v>173</v>
      </c>
    </row>
    <row r="5062" spans="1:10" x14ac:dyDescent="0.25">
      <c r="A5062" t="str">
        <f t="shared" si="316"/>
        <v>2025</v>
      </c>
      <c r="B5062" t="str">
        <f t="shared" si="317"/>
        <v>11</v>
      </c>
      <c r="C5062" s="3">
        <f t="shared" si="318"/>
        <v>45962</v>
      </c>
      <c r="D5062">
        <v>202511</v>
      </c>
      <c r="E5062">
        <v>66780888</v>
      </c>
      <c r="F5062">
        <v>351902</v>
      </c>
      <c r="G5062" s="1">
        <f t="shared" si="319"/>
        <v>5.2695016574203085E-3</v>
      </c>
      <c r="H5062" t="s">
        <v>152</v>
      </c>
      <c r="I5062">
        <v>602</v>
      </c>
      <c r="J5062" t="s">
        <v>174</v>
      </c>
    </row>
    <row r="5063" spans="1:10" x14ac:dyDescent="0.25">
      <c r="A5063" t="str">
        <f t="shared" si="316"/>
        <v>2025</v>
      </c>
      <c r="B5063" t="str">
        <f t="shared" si="317"/>
        <v>11</v>
      </c>
      <c r="C5063" s="3">
        <f t="shared" si="318"/>
        <v>45962</v>
      </c>
      <c r="D5063">
        <v>202511</v>
      </c>
      <c r="E5063">
        <v>1029002</v>
      </c>
      <c r="F5063">
        <v>56622</v>
      </c>
      <c r="G5063" s="1">
        <f t="shared" si="319"/>
        <v>5.5026132116361287E-2</v>
      </c>
      <c r="H5063" t="s">
        <v>152</v>
      </c>
      <c r="I5063">
        <v>611</v>
      </c>
      <c r="J5063" t="s">
        <v>175</v>
      </c>
    </row>
    <row r="5064" spans="1:10" x14ac:dyDescent="0.25">
      <c r="A5064" t="str">
        <f t="shared" si="316"/>
        <v>2025</v>
      </c>
      <c r="B5064" t="str">
        <f t="shared" si="317"/>
        <v>11</v>
      </c>
      <c r="C5064" s="3">
        <f t="shared" si="318"/>
        <v>45962</v>
      </c>
      <c r="D5064">
        <v>202511</v>
      </c>
      <c r="E5064">
        <v>934212830</v>
      </c>
      <c r="F5064">
        <v>1189611</v>
      </c>
      <c r="G5064" s="1">
        <f t="shared" si="319"/>
        <v>1.2733832824796466E-3</v>
      </c>
      <c r="H5064" t="s">
        <v>152</v>
      </c>
      <c r="I5064">
        <v>612</v>
      </c>
      <c r="J5064" t="s">
        <v>176</v>
      </c>
    </row>
    <row r="5065" spans="1:10" x14ac:dyDescent="0.25">
      <c r="A5065" t="str">
        <f t="shared" si="316"/>
        <v>2025</v>
      </c>
      <c r="B5065" t="str">
        <f t="shared" si="317"/>
        <v>11</v>
      </c>
      <c r="C5065" s="3">
        <f t="shared" si="318"/>
        <v>45962</v>
      </c>
      <c r="D5065">
        <v>202511</v>
      </c>
      <c r="E5065">
        <v>1166489</v>
      </c>
      <c r="F5065">
        <v>3316</v>
      </c>
      <c r="G5065" s="1">
        <f t="shared" si="319"/>
        <v>2.842718619721232E-3</v>
      </c>
      <c r="H5065" t="s">
        <v>152</v>
      </c>
      <c r="I5065">
        <v>613</v>
      </c>
      <c r="J5065" t="s">
        <v>177</v>
      </c>
    </row>
    <row r="5066" spans="1:10" x14ac:dyDescent="0.25">
      <c r="A5066" t="str">
        <f t="shared" si="316"/>
        <v>2025</v>
      </c>
      <c r="B5066" t="str">
        <f t="shared" si="317"/>
        <v>11</v>
      </c>
      <c r="C5066" s="3">
        <f t="shared" si="318"/>
        <v>45962</v>
      </c>
      <c r="D5066">
        <v>202511</v>
      </c>
      <c r="E5066">
        <v>8967578</v>
      </c>
      <c r="F5066">
        <v>690260</v>
      </c>
      <c r="G5066" s="1">
        <f t="shared" si="319"/>
        <v>7.6972845956845878E-2</v>
      </c>
      <c r="H5066" t="s">
        <v>152</v>
      </c>
      <c r="I5066">
        <v>614</v>
      </c>
      <c r="J5066" t="s">
        <v>178</v>
      </c>
    </row>
    <row r="5067" spans="1:10" x14ac:dyDescent="0.25">
      <c r="A5067" t="str">
        <f t="shared" si="316"/>
        <v>2025</v>
      </c>
      <c r="B5067" t="str">
        <f t="shared" si="317"/>
        <v>11</v>
      </c>
      <c r="C5067" s="3">
        <f t="shared" si="318"/>
        <v>45962</v>
      </c>
      <c r="D5067">
        <v>202511</v>
      </c>
      <c r="E5067">
        <v>30881964</v>
      </c>
      <c r="F5067">
        <v>1988829</v>
      </c>
      <c r="G5067" s="1">
        <f t="shared" si="319"/>
        <v>6.4400988227303155E-2</v>
      </c>
      <c r="H5067" t="s">
        <v>152</v>
      </c>
      <c r="I5067">
        <v>619</v>
      </c>
      <c r="J5067" t="s">
        <v>179</v>
      </c>
    </row>
    <row r="5068" spans="1:10" x14ac:dyDescent="0.25">
      <c r="A5068" t="str">
        <f t="shared" si="316"/>
        <v>2025</v>
      </c>
      <c r="B5068" t="str">
        <f t="shared" si="317"/>
        <v>11</v>
      </c>
      <c r="C5068" s="3">
        <f t="shared" si="318"/>
        <v>45962</v>
      </c>
      <c r="D5068">
        <v>202511</v>
      </c>
      <c r="E5068">
        <v>1378864961</v>
      </c>
      <c r="F5068">
        <v>7169397</v>
      </c>
      <c r="G5068" s="1">
        <f t="shared" si="319"/>
        <v>5.1994917579169667E-3</v>
      </c>
      <c r="H5068" t="s">
        <v>152</v>
      </c>
      <c r="I5068">
        <v>620</v>
      </c>
      <c r="J5068" t="s">
        <v>180</v>
      </c>
    </row>
    <row r="5069" spans="1:10" x14ac:dyDescent="0.25">
      <c r="A5069" t="str">
        <f t="shared" si="316"/>
        <v>2025</v>
      </c>
      <c r="B5069" t="str">
        <f t="shared" si="317"/>
        <v>11</v>
      </c>
      <c r="C5069" s="3">
        <f t="shared" si="318"/>
        <v>45962</v>
      </c>
      <c r="D5069">
        <v>202511</v>
      </c>
      <c r="E5069">
        <v>3440218</v>
      </c>
      <c r="F5069">
        <v>253353</v>
      </c>
      <c r="G5069" s="1">
        <f t="shared" si="319"/>
        <v>7.3644460903349723E-2</v>
      </c>
      <c r="H5069" t="s">
        <v>152</v>
      </c>
      <c r="I5069">
        <v>631</v>
      </c>
      <c r="J5069" t="s">
        <v>181</v>
      </c>
    </row>
    <row r="5070" spans="1:10" x14ac:dyDescent="0.25">
      <c r="A5070" t="str">
        <f t="shared" si="316"/>
        <v>2025</v>
      </c>
      <c r="B5070" t="str">
        <f t="shared" si="317"/>
        <v>11</v>
      </c>
      <c r="C5070" s="3">
        <f t="shared" si="318"/>
        <v>45962</v>
      </c>
      <c r="D5070">
        <v>202511</v>
      </c>
      <c r="E5070">
        <v>2980711</v>
      </c>
      <c r="F5070">
        <v>95643</v>
      </c>
      <c r="G5070" s="1">
        <f t="shared" si="319"/>
        <v>3.2087310712108623E-2</v>
      </c>
      <c r="H5070" t="s">
        <v>152</v>
      </c>
      <c r="I5070">
        <v>639</v>
      </c>
      <c r="J5070" t="s">
        <v>182</v>
      </c>
    </row>
    <row r="5071" spans="1:10" x14ac:dyDescent="0.25">
      <c r="A5071" t="str">
        <f t="shared" si="316"/>
        <v>2025</v>
      </c>
      <c r="B5071" t="str">
        <f t="shared" si="317"/>
        <v>11</v>
      </c>
      <c r="C5071" s="3">
        <f t="shared" si="318"/>
        <v>45962</v>
      </c>
      <c r="D5071">
        <v>202511</v>
      </c>
      <c r="E5071">
        <v>4082345096</v>
      </c>
      <c r="F5071">
        <v>4692407</v>
      </c>
      <c r="G5071" s="1">
        <f t="shared" si="319"/>
        <v>1.1494390821093876E-3</v>
      </c>
      <c r="H5071" t="s">
        <v>183</v>
      </c>
      <c r="I5071">
        <v>641</v>
      </c>
      <c r="J5071" t="s">
        <v>184</v>
      </c>
    </row>
    <row r="5072" spans="1:10" x14ac:dyDescent="0.25">
      <c r="A5072" t="str">
        <f t="shared" si="316"/>
        <v>2025</v>
      </c>
      <c r="B5072" t="str">
        <f t="shared" si="317"/>
        <v>11</v>
      </c>
      <c r="C5072" s="3">
        <f t="shared" si="318"/>
        <v>45962</v>
      </c>
      <c r="D5072">
        <v>202511</v>
      </c>
      <c r="E5072">
        <v>504841</v>
      </c>
      <c r="F5072">
        <v>27699</v>
      </c>
      <c r="G5072" s="1">
        <f t="shared" si="319"/>
        <v>5.4866779837612241E-2</v>
      </c>
      <c r="H5072" t="s">
        <v>183</v>
      </c>
      <c r="I5072">
        <v>642</v>
      </c>
      <c r="J5072" t="s">
        <v>185</v>
      </c>
    </row>
    <row r="5073" spans="1:10" x14ac:dyDescent="0.25">
      <c r="A5073" t="str">
        <f t="shared" si="316"/>
        <v>2025</v>
      </c>
      <c r="B5073" t="str">
        <f t="shared" si="317"/>
        <v>11</v>
      </c>
      <c r="C5073" s="3">
        <f t="shared" si="318"/>
        <v>45962</v>
      </c>
      <c r="D5073">
        <v>202511</v>
      </c>
      <c r="E5073">
        <v>88935218</v>
      </c>
      <c r="F5073">
        <v>5631339</v>
      </c>
      <c r="G5073" s="1">
        <f t="shared" si="319"/>
        <v>6.3319561436280508E-2</v>
      </c>
      <c r="H5073" t="s">
        <v>183</v>
      </c>
      <c r="I5073">
        <v>643</v>
      </c>
      <c r="J5073" t="s">
        <v>186</v>
      </c>
    </row>
    <row r="5074" spans="1:10" x14ac:dyDescent="0.25">
      <c r="A5074" t="str">
        <f t="shared" si="316"/>
        <v>2025</v>
      </c>
      <c r="B5074" t="str">
        <f t="shared" si="317"/>
        <v>11</v>
      </c>
      <c r="C5074" s="3">
        <f t="shared" si="318"/>
        <v>45962</v>
      </c>
      <c r="D5074">
        <v>202511</v>
      </c>
      <c r="E5074">
        <v>2963080717</v>
      </c>
      <c r="F5074">
        <v>8540936</v>
      </c>
      <c r="G5074" s="1">
        <f t="shared" si="319"/>
        <v>2.8824513456546515E-3</v>
      </c>
      <c r="H5074" t="s">
        <v>183</v>
      </c>
      <c r="I5074">
        <v>649</v>
      </c>
      <c r="J5074" t="s">
        <v>187</v>
      </c>
    </row>
    <row r="5075" spans="1:10" x14ac:dyDescent="0.25">
      <c r="A5075" t="str">
        <f t="shared" si="316"/>
        <v>2025</v>
      </c>
      <c r="B5075" t="str">
        <f t="shared" si="317"/>
        <v>11</v>
      </c>
      <c r="C5075" s="3">
        <f t="shared" si="318"/>
        <v>45962</v>
      </c>
      <c r="D5075">
        <v>202511</v>
      </c>
      <c r="E5075">
        <v>63955392</v>
      </c>
      <c r="F5075">
        <v>283126</v>
      </c>
      <c r="G5075" s="1">
        <f t="shared" si="319"/>
        <v>4.4269293197358563E-3</v>
      </c>
      <c r="H5075" t="s">
        <v>183</v>
      </c>
      <c r="I5075">
        <v>651</v>
      </c>
      <c r="J5075" t="s">
        <v>188</v>
      </c>
    </row>
    <row r="5076" spans="1:10" x14ac:dyDescent="0.25">
      <c r="A5076" t="str">
        <f t="shared" si="316"/>
        <v>2025</v>
      </c>
      <c r="B5076" t="str">
        <f t="shared" si="317"/>
        <v>11</v>
      </c>
      <c r="C5076" s="3">
        <f t="shared" si="318"/>
        <v>45962</v>
      </c>
      <c r="D5076">
        <v>202511</v>
      </c>
      <c r="E5076">
        <v>180788</v>
      </c>
      <c r="F5076">
        <v>149</v>
      </c>
      <c r="G5076" s="1">
        <f t="shared" si="319"/>
        <v>8.241697457795871E-4</v>
      </c>
      <c r="H5076" t="s">
        <v>183</v>
      </c>
      <c r="I5076">
        <v>652</v>
      </c>
      <c r="J5076" t="s">
        <v>189</v>
      </c>
    </row>
    <row r="5077" spans="1:10" x14ac:dyDescent="0.25">
      <c r="A5077" t="str">
        <f t="shared" si="316"/>
        <v>2025</v>
      </c>
      <c r="B5077" t="str">
        <f t="shared" si="317"/>
        <v>11</v>
      </c>
      <c r="C5077" s="3">
        <f t="shared" si="318"/>
        <v>45962</v>
      </c>
      <c r="D5077">
        <v>202511</v>
      </c>
      <c r="E5077">
        <v>481590</v>
      </c>
      <c r="F5077">
        <v>12635</v>
      </c>
      <c r="G5077" s="1">
        <f t="shared" si="319"/>
        <v>2.6236009883926163E-2</v>
      </c>
      <c r="H5077" t="s">
        <v>183</v>
      </c>
      <c r="I5077">
        <v>653</v>
      </c>
      <c r="J5077" t="s">
        <v>190</v>
      </c>
    </row>
    <row r="5078" spans="1:10" x14ac:dyDescent="0.25">
      <c r="A5078" t="str">
        <f t="shared" si="316"/>
        <v>2025</v>
      </c>
      <c r="B5078" t="str">
        <f t="shared" si="317"/>
        <v>11</v>
      </c>
      <c r="C5078" s="3">
        <f t="shared" si="318"/>
        <v>45962</v>
      </c>
      <c r="D5078">
        <v>202511</v>
      </c>
      <c r="E5078">
        <v>288735591</v>
      </c>
      <c r="F5078">
        <v>882159</v>
      </c>
      <c r="G5078" s="1">
        <f t="shared" si="319"/>
        <v>3.055248564767341E-3</v>
      </c>
      <c r="H5078" t="s">
        <v>183</v>
      </c>
      <c r="I5078">
        <v>661</v>
      </c>
      <c r="J5078" t="s">
        <v>191</v>
      </c>
    </row>
    <row r="5079" spans="1:10" x14ac:dyDescent="0.25">
      <c r="A5079" t="str">
        <f t="shared" si="316"/>
        <v>2025</v>
      </c>
      <c r="B5079" t="str">
        <f t="shared" si="317"/>
        <v>11</v>
      </c>
      <c r="C5079" s="3">
        <f t="shared" si="318"/>
        <v>45962</v>
      </c>
      <c r="D5079">
        <v>202511</v>
      </c>
      <c r="E5079">
        <v>5174198</v>
      </c>
      <c r="F5079">
        <v>151572</v>
      </c>
      <c r="G5079" s="1">
        <f t="shared" si="319"/>
        <v>2.9293815196094159E-2</v>
      </c>
      <c r="H5079" t="s">
        <v>183</v>
      </c>
      <c r="I5079">
        <v>662</v>
      </c>
      <c r="J5079" t="s">
        <v>192</v>
      </c>
    </row>
    <row r="5080" spans="1:10" x14ac:dyDescent="0.25">
      <c r="A5080" t="str">
        <f t="shared" si="316"/>
        <v>2025</v>
      </c>
      <c r="B5080" t="str">
        <f t="shared" si="317"/>
        <v>11</v>
      </c>
      <c r="C5080" s="3">
        <f t="shared" si="318"/>
        <v>45962</v>
      </c>
      <c r="D5080">
        <v>202511</v>
      </c>
      <c r="E5080">
        <v>17159514</v>
      </c>
      <c r="F5080">
        <v>464742</v>
      </c>
      <c r="G5080" s="1">
        <f t="shared" si="319"/>
        <v>2.7083634186842356E-2</v>
      </c>
      <c r="H5080" t="s">
        <v>183</v>
      </c>
      <c r="I5080">
        <v>663</v>
      </c>
      <c r="J5080" t="s">
        <v>193</v>
      </c>
    </row>
    <row r="5081" spans="1:10" x14ac:dyDescent="0.25">
      <c r="A5081" t="str">
        <f t="shared" si="316"/>
        <v>2025</v>
      </c>
      <c r="B5081" t="str">
        <f t="shared" si="317"/>
        <v>11</v>
      </c>
      <c r="C5081" s="3">
        <f t="shared" si="318"/>
        <v>45962</v>
      </c>
      <c r="D5081">
        <v>202511</v>
      </c>
      <c r="E5081">
        <v>74695245</v>
      </c>
      <c r="F5081">
        <v>3135985</v>
      </c>
      <c r="G5081" s="1">
        <f t="shared" si="319"/>
        <v>4.1983730021904336E-2</v>
      </c>
      <c r="H5081" t="s">
        <v>194</v>
      </c>
      <c r="I5081">
        <v>681</v>
      </c>
      <c r="J5081" t="s">
        <v>195</v>
      </c>
    </row>
    <row r="5082" spans="1:10" x14ac:dyDescent="0.25">
      <c r="A5082" t="str">
        <f t="shared" si="316"/>
        <v>2025</v>
      </c>
      <c r="B5082" t="str">
        <f t="shared" si="317"/>
        <v>11</v>
      </c>
      <c r="C5082" s="3">
        <f t="shared" si="318"/>
        <v>45962</v>
      </c>
      <c r="D5082">
        <v>202511</v>
      </c>
      <c r="E5082">
        <v>61108586</v>
      </c>
      <c r="F5082">
        <v>3087006</v>
      </c>
      <c r="G5082" s="1">
        <f t="shared" si="319"/>
        <v>5.0516730987688045E-2</v>
      </c>
      <c r="H5082" t="s">
        <v>194</v>
      </c>
      <c r="I5082">
        <v>682</v>
      </c>
      <c r="J5082" t="s">
        <v>196</v>
      </c>
    </row>
    <row r="5083" spans="1:10" x14ac:dyDescent="0.25">
      <c r="A5083" t="str">
        <f t="shared" si="316"/>
        <v>2025</v>
      </c>
      <c r="B5083" t="str">
        <f t="shared" si="317"/>
        <v>11</v>
      </c>
      <c r="C5083" s="3">
        <f t="shared" si="318"/>
        <v>45962</v>
      </c>
      <c r="D5083">
        <v>202511</v>
      </c>
      <c r="E5083">
        <v>51062537</v>
      </c>
      <c r="F5083">
        <v>1443861</v>
      </c>
      <c r="G5083" s="1">
        <f t="shared" si="319"/>
        <v>2.8276327124130161E-2</v>
      </c>
      <c r="H5083" t="s">
        <v>194</v>
      </c>
      <c r="I5083">
        <v>691</v>
      </c>
      <c r="J5083" t="s">
        <v>197</v>
      </c>
    </row>
    <row r="5084" spans="1:10" x14ac:dyDescent="0.25">
      <c r="A5084" t="str">
        <f t="shared" si="316"/>
        <v>2025</v>
      </c>
      <c r="B5084" t="str">
        <f t="shared" si="317"/>
        <v>11</v>
      </c>
      <c r="C5084" s="3">
        <f t="shared" si="318"/>
        <v>45962</v>
      </c>
      <c r="D5084">
        <v>202511</v>
      </c>
      <c r="E5084">
        <v>67746820</v>
      </c>
      <c r="F5084">
        <v>1090608</v>
      </c>
      <c r="G5084" s="1">
        <f t="shared" si="319"/>
        <v>1.6098290665155945E-2</v>
      </c>
      <c r="H5084" t="s">
        <v>194</v>
      </c>
      <c r="I5084">
        <v>692</v>
      </c>
      <c r="J5084" t="s">
        <v>198</v>
      </c>
    </row>
    <row r="5085" spans="1:10" x14ac:dyDescent="0.25">
      <c r="A5085" t="str">
        <f t="shared" si="316"/>
        <v>2025</v>
      </c>
      <c r="B5085" t="str">
        <f t="shared" si="317"/>
        <v>11</v>
      </c>
      <c r="C5085" s="3">
        <f t="shared" si="318"/>
        <v>45962</v>
      </c>
      <c r="D5085">
        <v>202511</v>
      </c>
      <c r="E5085">
        <v>85244</v>
      </c>
      <c r="F5085">
        <v>911</v>
      </c>
      <c r="G5085" s="1">
        <f t="shared" si="319"/>
        <v>1.0686969170850734E-2</v>
      </c>
      <c r="H5085" t="s">
        <v>194</v>
      </c>
      <c r="I5085">
        <v>701</v>
      </c>
      <c r="J5085" t="s">
        <v>254</v>
      </c>
    </row>
    <row r="5086" spans="1:10" x14ac:dyDescent="0.25">
      <c r="A5086" t="str">
        <f t="shared" si="316"/>
        <v>2025</v>
      </c>
      <c r="B5086" t="str">
        <f t="shared" si="317"/>
        <v>11</v>
      </c>
      <c r="C5086" s="3">
        <f t="shared" si="318"/>
        <v>45962</v>
      </c>
      <c r="D5086">
        <v>202511</v>
      </c>
      <c r="E5086">
        <v>483352905</v>
      </c>
      <c r="F5086">
        <v>26348465</v>
      </c>
      <c r="G5086" s="1">
        <f t="shared" si="319"/>
        <v>5.4511858162929631E-2</v>
      </c>
      <c r="H5086" t="s">
        <v>194</v>
      </c>
      <c r="I5086">
        <v>702</v>
      </c>
      <c r="J5086" t="s">
        <v>199</v>
      </c>
    </row>
    <row r="5087" spans="1:10" x14ac:dyDescent="0.25">
      <c r="A5087" t="str">
        <f t="shared" si="316"/>
        <v>2025</v>
      </c>
      <c r="B5087" t="str">
        <f t="shared" si="317"/>
        <v>11</v>
      </c>
      <c r="C5087" s="3">
        <f t="shared" si="318"/>
        <v>45962</v>
      </c>
      <c r="D5087">
        <v>202511</v>
      </c>
      <c r="E5087">
        <v>49006337</v>
      </c>
      <c r="F5087">
        <v>2829017</v>
      </c>
      <c r="G5087" s="1">
        <f t="shared" si="319"/>
        <v>5.7727575109316982E-2</v>
      </c>
      <c r="H5087" t="s">
        <v>194</v>
      </c>
      <c r="I5087">
        <v>711</v>
      </c>
      <c r="J5087" t="s">
        <v>200</v>
      </c>
    </row>
    <row r="5088" spans="1:10" x14ac:dyDescent="0.25">
      <c r="A5088" t="str">
        <f t="shared" si="316"/>
        <v>2025</v>
      </c>
      <c r="B5088" t="str">
        <f t="shared" si="317"/>
        <v>11</v>
      </c>
      <c r="C5088" s="3">
        <f t="shared" si="318"/>
        <v>45962</v>
      </c>
      <c r="D5088">
        <v>202511</v>
      </c>
      <c r="E5088">
        <v>3767418</v>
      </c>
      <c r="F5088">
        <v>63700</v>
      </c>
      <c r="G5088" s="1">
        <f t="shared" si="319"/>
        <v>1.6908131776192607E-2</v>
      </c>
      <c r="H5088" t="s">
        <v>194</v>
      </c>
      <c r="I5088">
        <v>712</v>
      </c>
      <c r="J5088" t="s">
        <v>201</v>
      </c>
    </row>
    <row r="5089" spans="1:10" x14ac:dyDescent="0.25">
      <c r="A5089" t="str">
        <f t="shared" si="316"/>
        <v>2025</v>
      </c>
      <c r="B5089" t="str">
        <f t="shared" si="317"/>
        <v>11</v>
      </c>
      <c r="C5089" s="3">
        <f t="shared" si="318"/>
        <v>45962</v>
      </c>
      <c r="D5089">
        <v>202511</v>
      </c>
      <c r="E5089">
        <v>30027682</v>
      </c>
      <c r="F5089">
        <v>138186</v>
      </c>
      <c r="G5089" s="1">
        <f t="shared" si="319"/>
        <v>4.601953623992688E-3</v>
      </c>
      <c r="H5089" t="s">
        <v>194</v>
      </c>
      <c r="I5089">
        <v>721</v>
      </c>
      <c r="J5089" t="s">
        <v>202</v>
      </c>
    </row>
    <row r="5090" spans="1:10" x14ac:dyDescent="0.25">
      <c r="A5090" t="str">
        <f t="shared" si="316"/>
        <v>2025</v>
      </c>
      <c r="B5090" t="str">
        <f t="shared" si="317"/>
        <v>11</v>
      </c>
      <c r="C5090" s="3">
        <f t="shared" si="318"/>
        <v>45962</v>
      </c>
      <c r="D5090">
        <v>202511</v>
      </c>
      <c r="E5090">
        <v>7699412</v>
      </c>
      <c r="F5090">
        <v>3294</v>
      </c>
      <c r="G5090" s="1">
        <f t="shared" si="319"/>
        <v>4.2782487805562294E-4</v>
      </c>
      <c r="H5090" t="s">
        <v>194</v>
      </c>
      <c r="I5090">
        <v>722</v>
      </c>
      <c r="J5090" t="s">
        <v>203</v>
      </c>
    </row>
    <row r="5091" spans="1:10" x14ac:dyDescent="0.25">
      <c r="A5091" t="str">
        <f t="shared" si="316"/>
        <v>2025</v>
      </c>
      <c r="B5091" t="str">
        <f t="shared" si="317"/>
        <v>11</v>
      </c>
      <c r="C5091" s="3">
        <f t="shared" si="318"/>
        <v>45962</v>
      </c>
      <c r="D5091">
        <v>202511</v>
      </c>
      <c r="E5091">
        <v>16744922</v>
      </c>
      <c r="F5091">
        <v>828685</v>
      </c>
      <c r="G5091" s="1">
        <f t="shared" si="319"/>
        <v>4.948873455486983E-2</v>
      </c>
      <c r="H5091" t="s">
        <v>194</v>
      </c>
      <c r="I5091">
        <v>731</v>
      </c>
      <c r="J5091" t="s">
        <v>204</v>
      </c>
    </row>
    <row r="5092" spans="1:10" x14ac:dyDescent="0.25">
      <c r="A5092" t="str">
        <f t="shared" si="316"/>
        <v>2025</v>
      </c>
      <c r="B5092" t="str">
        <f t="shared" si="317"/>
        <v>11</v>
      </c>
      <c r="C5092" s="3">
        <f t="shared" si="318"/>
        <v>45962</v>
      </c>
      <c r="D5092">
        <v>202511</v>
      </c>
      <c r="E5092">
        <v>9745302</v>
      </c>
      <c r="F5092">
        <v>27596</v>
      </c>
      <c r="G5092" s="1">
        <f t="shared" si="319"/>
        <v>2.8317234294021878E-3</v>
      </c>
      <c r="H5092" t="s">
        <v>194</v>
      </c>
      <c r="I5092">
        <v>732</v>
      </c>
      <c r="J5092" t="s">
        <v>205</v>
      </c>
    </row>
    <row r="5093" spans="1:10" x14ac:dyDescent="0.25">
      <c r="A5093" t="str">
        <f t="shared" si="316"/>
        <v>2025</v>
      </c>
      <c r="B5093" t="str">
        <f t="shared" si="317"/>
        <v>11</v>
      </c>
      <c r="C5093" s="3">
        <f t="shared" si="318"/>
        <v>45962</v>
      </c>
      <c r="D5093">
        <v>202511</v>
      </c>
      <c r="E5093">
        <v>5337552</v>
      </c>
      <c r="F5093">
        <v>381670</v>
      </c>
      <c r="G5093" s="1">
        <f t="shared" si="319"/>
        <v>7.1506563308423032E-2</v>
      </c>
      <c r="H5093" t="s">
        <v>194</v>
      </c>
      <c r="I5093">
        <v>741</v>
      </c>
      <c r="J5093" t="s">
        <v>206</v>
      </c>
    </row>
    <row r="5094" spans="1:10" x14ac:dyDescent="0.25">
      <c r="A5094" t="str">
        <f t="shared" si="316"/>
        <v>2025</v>
      </c>
      <c r="B5094" t="str">
        <f t="shared" si="317"/>
        <v>11</v>
      </c>
      <c r="C5094" s="3">
        <f t="shared" si="318"/>
        <v>45962</v>
      </c>
      <c r="D5094">
        <v>202511</v>
      </c>
      <c r="E5094">
        <v>1261453</v>
      </c>
      <c r="F5094">
        <v>62337</v>
      </c>
      <c r="G5094" s="1">
        <f t="shared" si="319"/>
        <v>4.941682329821246E-2</v>
      </c>
      <c r="H5094" t="s">
        <v>194</v>
      </c>
      <c r="I5094">
        <v>742</v>
      </c>
      <c r="J5094" t="s">
        <v>207</v>
      </c>
    </row>
    <row r="5095" spans="1:10" x14ac:dyDescent="0.25">
      <c r="A5095" t="str">
        <f t="shared" si="316"/>
        <v>2025</v>
      </c>
      <c r="B5095" t="str">
        <f t="shared" si="317"/>
        <v>11</v>
      </c>
      <c r="C5095" s="3">
        <f t="shared" si="318"/>
        <v>45962</v>
      </c>
      <c r="D5095">
        <v>202511</v>
      </c>
      <c r="E5095">
        <v>17514413</v>
      </c>
      <c r="F5095">
        <v>945176</v>
      </c>
      <c r="G5095" s="1">
        <f t="shared" si="319"/>
        <v>5.3965611065583528E-2</v>
      </c>
      <c r="H5095" t="s">
        <v>194</v>
      </c>
      <c r="I5095">
        <v>749</v>
      </c>
      <c r="J5095" t="s">
        <v>208</v>
      </c>
    </row>
    <row r="5096" spans="1:10" x14ac:dyDescent="0.25">
      <c r="A5096" t="str">
        <f t="shared" si="316"/>
        <v>2025</v>
      </c>
      <c r="B5096" t="str">
        <f t="shared" si="317"/>
        <v>11</v>
      </c>
      <c r="C5096" s="3">
        <f t="shared" si="318"/>
        <v>45962</v>
      </c>
      <c r="D5096">
        <v>202511</v>
      </c>
      <c r="E5096">
        <v>18066247</v>
      </c>
      <c r="F5096">
        <v>1163695</v>
      </c>
      <c r="G5096" s="1">
        <f t="shared" si="319"/>
        <v>6.4412658589246566E-2</v>
      </c>
      <c r="H5096" t="s">
        <v>194</v>
      </c>
      <c r="I5096">
        <v>750</v>
      </c>
      <c r="J5096" t="s">
        <v>209</v>
      </c>
    </row>
    <row r="5097" spans="1:10" x14ac:dyDescent="0.25">
      <c r="A5097" t="str">
        <f t="shared" si="316"/>
        <v>2025</v>
      </c>
      <c r="B5097" t="str">
        <f t="shared" si="317"/>
        <v>11</v>
      </c>
      <c r="C5097" s="3">
        <f t="shared" si="318"/>
        <v>45962</v>
      </c>
      <c r="D5097">
        <v>202511</v>
      </c>
      <c r="E5097">
        <v>202410780</v>
      </c>
      <c r="F5097">
        <v>7836353</v>
      </c>
      <c r="G5097" s="1">
        <f t="shared" si="319"/>
        <v>3.8715097091172712E-2</v>
      </c>
      <c r="H5097" t="s">
        <v>194</v>
      </c>
      <c r="I5097">
        <v>771</v>
      </c>
      <c r="J5097" t="s">
        <v>210</v>
      </c>
    </row>
    <row r="5098" spans="1:10" x14ac:dyDescent="0.25">
      <c r="A5098" t="str">
        <f t="shared" si="316"/>
        <v>2025</v>
      </c>
      <c r="B5098" t="str">
        <f t="shared" si="317"/>
        <v>11</v>
      </c>
      <c r="C5098" s="3">
        <f t="shared" si="318"/>
        <v>45962</v>
      </c>
      <c r="D5098">
        <v>202511</v>
      </c>
      <c r="E5098">
        <v>355309</v>
      </c>
      <c r="F5098">
        <v>26065</v>
      </c>
      <c r="G5098" s="1">
        <f t="shared" si="319"/>
        <v>7.3358682161161134E-2</v>
      </c>
      <c r="H5098" t="s">
        <v>194</v>
      </c>
      <c r="I5098">
        <v>772</v>
      </c>
      <c r="J5098" t="s">
        <v>211</v>
      </c>
    </row>
    <row r="5099" spans="1:10" x14ac:dyDescent="0.25">
      <c r="A5099" t="str">
        <f t="shared" si="316"/>
        <v>2025</v>
      </c>
      <c r="B5099" t="str">
        <f t="shared" si="317"/>
        <v>11</v>
      </c>
      <c r="C5099" s="3">
        <f t="shared" si="318"/>
        <v>45962</v>
      </c>
      <c r="D5099">
        <v>202511</v>
      </c>
      <c r="E5099">
        <v>29103209</v>
      </c>
      <c r="F5099">
        <v>1020200</v>
      </c>
      <c r="G5099" s="1">
        <f t="shared" si="319"/>
        <v>3.5054553606098902E-2</v>
      </c>
      <c r="H5099" t="s">
        <v>194</v>
      </c>
      <c r="I5099">
        <v>773</v>
      </c>
      <c r="J5099" t="s">
        <v>212</v>
      </c>
    </row>
    <row r="5100" spans="1:10" x14ac:dyDescent="0.25">
      <c r="A5100" t="str">
        <f t="shared" si="316"/>
        <v>2025</v>
      </c>
      <c r="B5100" t="str">
        <f t="shared" si="317"/>
        <v>11</v>
      </c>
      <c r="C5100" s="3">
        <f t="shared" si="318"/>
        <v>45962</v>
      </c>
      <c r="D5100">
        <v>202511</v>
      </c>
      <c r="E5100">
        <v>3709844</v>
      </c>
      <c r="F5100">
        <v>67350</v>
      </c>
      <c r="G5100" s="1">
        <f t="shared" si="319"/>
        <v>1.8154402179714296E-2</v>
      </c>
      <c r="H5100" t="s">
        <v>194</v>
      </c>
      <c r="I5100">
        <v>774</v>
      </c>
      <c r="J5100" t="s">
        <v>213</v>
      </c>
    </row>
    <row r="5101" spans="1:10" x14ac:dyDescent="0.25">
      <c r="A5101" t="str">
        <f t="shared" si="316"/>
        <v>2025</v>
      </c>
      <c r="B5101" t="str">
        <f t="shared" si="317"/>
        <v>11</v>
      </c>
      <c r="C5101" s="3">
        <f t="shared" si="318"/>
        <v>45962</v>
      </c>
      <c r="D5101">
        <v>202511</v>
      </c>
      <c r="E5101">
        <v>1697105</v>
      </c>
      <c r="F5101">
        <v>78599</v>
      </c>
      <c r="G5101" s="1">
        <f t="shared" si="319"/>
        <v>4.6313575176550659E-2</v>
      </c>
      <c r="H5101" t="s">
        <v>194</v>
      </c>
      <c r="I5101">
        <v>780</v>
      </c>
      <c r="J5101" t="s">
        <v>214</v>
      </c>
    </row>
    <row r="5102" spans="1:10" x14ac:dyDescent="0.25">
      <c r="A5102" t="str">
        <f t="shared" si="316"/>
        <v>2025</v>
      </c>
      <c r="B5102" t="str">
        <f t="shared" si="317"/>
        <v>11</v>
      </c>
      <c r="C5102" s="3">
        <f t="shared" si="318"/>
        <v>45962</v>
      </c>
      <c r="D5102">
        <v>202511</v>
      </c>
      <c r="E5102">
        <v>98846993</v>
      </c>
      <c r="F5102">
        <v>3114524</v>
      </c>
      <c r="G5102" s="1">
        <f t="shared" si="319"/>
        <v>3.1508535621311215E-2</v>
      </c>
      <c r="H5102" t="s">
        <v>194</v>
      </c>
      <c r="I5102">
        <v>791</v>
      </c>
      <c r="J5102" t="s">
        <v>215</v>
      </c>
    </row>
    <row r="5103" spans="1:10" x14ac:dyDescent="0.25">
      <c r="A5103" t="str">
        <f t="shared" si="316"/>
        <v>2025</v>
      </c>
      <c r="B5103" t="str">
        <f t="shared" si="317"/>
        <v>11</v>
      </c>
      <c r="C5103" s="3">
        <f t="shared" si="318"/>
        <v>45962</v>
      </c>
      <c r="D5103">
        <v>202511</v>
      </c>
      <c r="E5103">
        <v>25736407</v>
      </c>
      <c r="F5103">
        <v>1056021</v>
      </c>
      <c r="G5103" s="1">
        <f t="shared" si="319"/>
        <v>4.103218448480396E-2</v>
      </c>
      <c r="H5103" t="s">
        <v>194</v>
      </c>
      <c r="I5103">
        <v>801</v>
      </c>
      <c r="J5103" t="s">
        <v>216</v>
      </c>
    </row>
    <row r="5104" spans="1:10" x14ac:dyDescent="0.25">
      <c r="A5104" t="str">
        <f t="shared" si="316"/>
        <v>2025</v>
      </c>
      <c r="B5104" t="str">
        <f t="shared" si="317"/>
        <v>11</v>
      </c>
      <c r="C5104" s="3">
        <f t="shared" si="318"/>
        <v>45962</v>
      </c>
      <c r="D5104">
        <v>202511</v>
      </c>
      <c r="E5104">
        <v>614214</v>
      </c>
      <c r="F5104">
        <v>10842</v>
      </c>
      <c r="G5104" s="1">
        <f t="shared" si="319"/>
        <v>1.7651828190174759E-2</v>
      </c>
      <c r="H5104" t="s">
        <v>194</v>
      </c>
      <c r="I5104">
        <v>811</v>
      </c>
      <c r="J5104" t="s">
        <v>217</v>
      </c>
    </row>
    <row r="5105" spans="1:10" x14ac:dyDescent="0.25">
      <c r="A5105" t="str">
        <f t="shared" si="316"/>
        <v>2025</v>
      </c>
      <c r="B5105" t="str">
        <f t="shared" si="317"/>
        <v>11</v>
      </c>
      <c r="C5105" s="3">
        <f t="shared" si="318"/>
        <v>45962</v>
      </c>
      <c r="D5105">
        <v>202511</v>
      </c>
      <c r="E5105">
        <v>24634947</v>
      </c>
      <c r="F5105">
        <v>2319925</v>
      </c>
      <c r="G5105" s="1">
        <f t="shared" si="319"/>
        <v>9.417211248719147E-2</v>
      </c>
      <c r="H5105" t="s">
        <v>194</v>
      </c>
      <c r="I5105">
        <v>812</v>
      </c>
      <c r="J5105" t="s">
        <v>218</v>
      </c>
    </row>
    <row r="5106" spans="1:10" x14ac:dyDescent="0.25">
      <c r="A5106" t="str">
        <f t="shared" si="316"/>
        <v>2025</v>
      </c>
      <c r="B5106" t="str">
        <f t="shared" si="317"/>
        <v>11</v>
      </c>
      <c r="C5106" s="3">
        <f t="shared" si="318"/>
        <v>45962</v>
      </c>
      <c r="D5106">
        <v>202511</v>
      </c>
      <c r="E5106">
        <v>4528247</v>
      </c>
      <c r="F5106">
        <v>280610</v>
      </c>
      <c r="G5106" s="1">
        <f t="shared" si="319"/>
        <v>6.1968792780075825E-2</v>
      </c>
      <c r="H5106" t="s">
        <v>194</v>
      </c>
      <c r="I5106">
        <v>813</v>
      </c>
      <c r="J5106" t="s">
        <v>219</v>
      </c>
    </row>
    <row r="5107" spans="1:10" x14ac:dyDescent="0.25">
      <c r="A5107" t="str">
        <f t="shared" si="316"/>
        <v>2025</v>
      </c>
      <c r="B5107" t="str">
        <f t="shared" si="317"/>
        <v>11</v>
      </c>
      <c r="C5107" s="3">
        <f t="shared" si="318"/>
        <v>45962</v>
      </c>
      <c r="D5107">
        <v>202511</v>
      </c>
      <c r="E5107">
        <v>6644627</v>
      </c>
      <c r="F5107">
        <v>789947</v>
      </c>
      <c r="G5107" s="1">
        <f t="shared" si="319"/>
        <v>0.11888507812402412</v>
      </c>
      <c r="H5107" t="s">
        <v>194</v>
      </c>
      <c r="I5107">
        <v>821</v>
      </c>
      <c r="J5107" t="s">
        <v>220</v>
      </c>
    </row>
    <row r="5108" spans="1:10" x14ac:dyDescent="0.25">
      <c r="A5108" t="str">
        <f t="shared" si="316"/>
        <v>2025</v>
      </c>
      <c r="B5108" t="str">
        <f t="shared" si="317"/>
        <v>11</v>
      </c>
      <c r="C5108" s="3">
        <f t="shared" si="318"/>
        <v>45962</v>
      </c>
      <c r="D5108">
        <v>202511</v>
      </c>
      <c r="E5108">
        <v>1575491</v>
      </c>
      <c r="F5108">
        <v>198911</v>
      </c>
      <c r="G5108" s="1">
        <f t="shared" si="319"/>
        <v>0.12625333943513484</v>
      </c>
      <c r="H5108" t="s">
        <v>194</v>
      </c>
      <c r="I5108">
        <v>822</v>
      </c>
      <c r="J5108" t="s">
        <v>221</v>
      </c>
    </row>
    <row r="5109" spans="1:10" x14ac:dyDescent="0.25">
      <c r="A5109" t="str">
        <f t="shared" si="316"/>
        <v>2025</v>
      </c>
      <c r="B5109" t="str">
        <f t="shared" si="317"/>
        <v>11</v>
      </c>
      <c r="C5109" s="3">
        <f t="shared" si="318"/>
        <v>45962</v>
      </c>
      <c r="D5109">
        <v>202511</v>
      </c>
      <c r="E5109">
        <v>2229095</v>
      </c>
      <c r="F5109">
        <v>381843</v>
      </c>
      <c r="G5109" s="1">
        <f t="shared" si="319"/>
        <v>0.17129956327567913</v>
      </c>
      <c r="H5109" t="s">
        <v>194</v>
      </c>
      <c r="I5109">
        <v>823</v>
      </c>
      <c r="J5109" t="s">
        <v>222</v>
      </c>
    </row>
    <row r="5110" spans="1:10" x14ac:dyDescent="0.25">
      <c r="A5110" t="str">
        <f t="shared" si="316"/>
        <v>2025</v>
      </c>
      <c r="B5110" t="str">
        <f t="shared" si="317"/>
        <v>11</v>
      </c>
      <c r="C5110" s="3">
        <f t="shared" si="318"/>
        <v>45962</v>
      </c>
      <c r="D5110">
        <v>202511</v>
      </c>
      <c r="E5110">
        <v>649747773</v>
      </c>
      <c r="F5110">
        <v>17177390</v>
      </c>
      <c r="G5110" s="1">
        <f t="shared" si="319"/>
        <v>2.6437012505158675E-2</v>
      </c>
      <c r="H5110" t="s">
        <v>194</v>
      </c>
      <c r="I5110">
        <v>829</v>
      </c>
      <c r="J5110" t="s">
        <v>223</v>
      </c>
    </row>
    <row r="5111" spans="1:10" x14ac:dyDescent="0.25">
      <c r="A5111" t="str">
        <f t="shared" si="316"/>
        <v>2025</v>
      </c>
      <c r="B5111" t="str">
        <f t="shared" si="317"/>
        <v>11</v>
      </c>
      <c r="C5111" s="3">
        <f t="shared" si="318"/>
        <v>45962</v>
      </c>
      <c r="D5111">
        <v>202511</v>
      </c>
      <c r="E5111">
        <v>1695430867</v>
      </c>
      <c r="F5111">
        <v>1212270</v>
      </c>
      <c r="G5111" s="1">
        <f t="shared" si="319"/>
        <v>7.1502178212967497E-4</v>
      </c>
      <c r="H5111" t="s">
        <v>224</v>
      </c>
      <c r="I5111">
        <v>841</v>
      </c>
      <c r="J5111" t="s">
        <v>225</v>
      </c>
    </row>
    <row r="5112" spans="1:10" x14ac:dyDescent="0.25">
      <c r="A5112" t="str">
        <f t="shared" si="316"/>
        <v>2025</v>
      </c>
      <c r="B5112" t="str">
        <f t="shared" si="317"/>
        <v>11</v>
      </c>
      <c r="C5112" s="3">
        <f t="shared" si="318"/>
        <v>45962</v>
      </c>
      <c r="D5112">
        <v>202511</v>
      </c>
      <c r="E5112">
        <v>5428100</v>
      </c>
      <c r="F5112">
        <v>365044</v>
      </c>
      <c r="G5112" s="1">
        <f t="shared" si="319"/>
        <v>6.7250787568394102E-2</v>
      </c>
      <c r="H5112" t="s">
        <v>224</v>
      </c>
      <c r="I5112">
        <v>842</v>
      </c>
      <c r="J5112" t="s">
        <v>226</v>
      </c>
    </row>
    <row r="5113" spans="1:10" x14ac:dyDescent="0.25">
      <c r="A5113" t="str">
        <f t="shared" si="316"/>
        <v>2025</v>
      </c>
      <c r="B5113" t="str">
        <f t="shared" si="317"/>
        <v>11</v>
      </c>
      <c r="C5113" s="3">
        <f t="shared" si="318"/>
        <v>45962</v>
      </c>
      <c r="D5113">
        <v>202511</v>
      </c>
      <c r="E5113">
        <v>7246553</v>
      </c>
      <c r="F5113">
        <v>777033</v>
      </c>
      <c r="G5113" s="1">
        <f t="shared" si="319"/>
        <v>0.10722794685970005</v>
      </c>
      <c r="H5113" t="s">
        <v>224</v>
      </c>
      <c r="I5113">
        <v>843</v>
      </c>
      <c r="J5113" t="s">
        <v>227</v>
      </c>
    </row>
    <row r="5114" spans="1:10" x14ac:dyDescent="0.25">
      <c r="A5114" t="str">
        <f t="shared" si="316"/>
        <v>2025</v>
      </c>
      <c r="B5114" t="str">
        <f t="shared" si="317"/>
        <v>11</v>
      </c>
      <c r="C5114" s="3">
        <f t="shared" si="318"/>
        <v>45962</v>
      </c>
      <c r="D5114">
        <v>202511</v>
      </c>
      <c r="E5114">
        <v>20360749</v>
      </c>
      <c r="F5114">
        <v>486372</v>
      </c>
      <c r="G5114" s="1">
        <f t="shared" si="319"/>
        <v>2.3887726330696381E-2</v>
      </c>
      <c r="H5114" t="s">
        <v>228</v>
      </c>
      <c r="I5114">
        <v>851</v>
      </c>
      <c r="J5114" t="s">
        <v>229</v>
      </c>
    </row>
    <row r="5115" spans="1:10" x14ac:dyDescent="0.25">
      <c r="A5115" t="str">
        <f t="shared" si="316"/>
        <v>2025</v>
      </c>
      <c r="B5115" t="str">
        <f t="shared" si="317"/>
        <v>11</v>
      </c>
      <c r="C5115" s="3">
        <f t="shared" si="318"/>
        <v>45962</v>
      </c>
      <c r="D5115">
        <v>202511</v>
      </c>
      <c r="E5115">
        <v>5387242</v>
      </c>
      <c r="F5115">
        <v>290494</v>
      </c>
      <c r="G5115" s="1">
        <f t="shared" si="319"/>
        <v>5.392258227865019E-2</v>
      </c>
      <c r="H5115" t="s">
        <v>228</v>
      </c>
      <c r="I5115">
        <v>852</v>
      </c>
      <c r="J5115" t="s">
        <v>230</v>
      </c>
    </row>
    <row r="5116" spans="1:10" x14ac:dyDescent="0.25">
      <c r="A5116" t="str">
        <f t="shared" si="316"/>
        <v>2025</v>
      </c>
      <c r="B5116" t="str">
        <f t="shared" si="317"/>
        <v>11</v>
      </c>
      <c r="C5116" s="3">
        <f t="shared" si="318"/>
        <v>45962</v>
      </c>
      <c r="D5116">
        <v>202511</v>
      </c>
      <c r="E5116">
        <v>30409162</v>
      </c>
      <c r="F5116">
        <v>88744</v>
      </c>
      <c r="G5116" s="1">
        <f t="shared" si="319"/>
        <v>2.9183309951125915E-3</v>
      </c>
      <c r="H5116" t="s">
        <v>228</v>
      </c>
      <c r="I5116">
        <v>853</v>
      </c>
      <c r="J5116" t="s">
        <v>231</v>
      </c>
    </row>
    <row r="5117" spans="1:10" x14ac:dyDescent="0.25">
      <c r="A5117" t="str">
        <f t="shared" si="316"/>
        <v>2025</v>
      </c>
      <c r="B5117" t="str">
        <f t="shared" si="317"/>
        <v>11</v>
      </c>
      <c r="C5117" s="3">
        <f t="shared" si="318"/>
        <v>45962</v>
      </c>
      <c r="D5117">
        <v>202511</v>
      </c>
      <c r="E5117">
        <v>101162529</v>
      </c>
      <c r="F5117">
        <v>3868313</v>
      </c>
      <c r="G5117" s="1">
        <f t="shared" si="319"/>
        <v>3.8238595241129256E-2</v>
      </c>
      <c r="H5117" t="s">
        <v>228</v>
      </c>
      <c r="I5117">
        <v>854</v>
      </c>
      <c r="J5117" t="s">
        <v>232</v>
      </c>
    </row>
    <row r="5118" spans="1:10" x14ac:dyDescent="0.25">
      <c r="A5118" t="str">
        <f t="shared" si="316"/>
        <v>2025</v>
      </c>
      <c r="B5118" t="str">
        <f t="shared" si="317"/>
        <v>11</v>
      </c>
      <c r="C5118" s="3">
        <f t="shared" si="318"/>
        <v>45962</v>
      </c>
      <c r="D5118">
        <v>202511</v>
      </c>
      <c r="E5118">
        <v>3672893</v>
      </c>
      <c r="F5118">
        <v>340570</v>
      </c>
      <c r="G5118" s="1">
        <f t="shared" si="319"/>
        <v>9.2725271332434675E-2</v>
      </c>
      <c r="H5118" t="s">
        <v>228</v>
      </c>
      <c r="I5118">
        <v>855</v>
      </c>
      <c r="J5118" t="s">
        <v>233</v>
      </c>
    </row>
    <row r="5119" spans="1:10" x14ac:dyDescent="0.25">
      <c r="A5119" t="str">
        <f t="shared" si="316"/>
        <v>2025</v>
      </c>
      <c r="B5119" t="str">
        <f t="shared" si="317"/>
        <v>11</v>
      </c>
      <c r="C5119" s="3">
        <f t="shared" si="318"/>
        <v>45962</v>
      </c>
      <c r="D5119">
        <v>202511</v>
      </c>
      <c r="E5119">
        <v>385495005</v>
      </c>
      <c r="F5119">
        <v>7085839</v>
      </c>
      <c r="G5119" s="1">
        <f t="shared" si="319"/>
        <v>1.8381143485892898E-2</v>
      </c>
      <c r="H5119" t="s">
        <v>234</v>
      </c>
      <c r="I5119">
        <v>861</v>
      </c>
      <c r="J5119" t="s">
        <v>235</v>
      </c>
    </row>
    <row r="5120" spans="1:10" x14ac:dyDescent="0.25">
      <c r="A5120" t="str">
        <f t="shared" si="316"/>
        <v>2025</v>
      </c>
      <c r="B5120" t="str">
        <f t="shared" si="317"/>
        <v>11</v>
      </c>
      <c r="C5120" s="3">
        <f t="shared" si="318"/>
        <v>45962</v>
      </c>
      <c r="D5120">
        <v>202511</v>
      </c>
      <c r="E5120">
        <v>24198967</v>
      </c>
      <c r="F5120">
        <v>263634</v>
      </c>
      <c r="G5120" s="1">
        <f t="shared" si="319"/>
        <v>1.0894431981332095E-2</v>
      </c>
      <c r="H5120" t="s">
        <v>234</v>
      </c>
      <c r="I5120">
        <v>862</v>
      </c>
      <c r="J5120" t="s">
        <v>236</v>
      </c>
    </row>
    <row r="5121" spans="1:10" x14ac:dyDescent="0.25">
      <c r="A5121" t="str">
        <f t="shared" si="316"/>
        <v>2025</v>
      </c>
      <c r="B5121" t="str">
        <f t="shared" si="317"/>
        <v>11</v>
      </c>
      <c r="C5121" s="3">
        <f t="shared" si="318"/>
        <v>45962</v>
      </c>
      <c r="D5121">
        <v>202511</v>
      </c>
      <c r="E5121">
        <v>27502649</v>
      </c>
      <c r="F5121">
        <v>343953</v>
      </c>
      <c r="G5121" s="1">
        <f t="shared" si="319"/>
        <v>1.2506177132246424E-2</v>
      </c>
      <c r="H5121" t="s">
        <v>234</v>
      </c>
      <c r="I5121">
        <v>863</v>
      </c>
      <c r="J5121" t="s">
        <v>237</v>
      </c>
    </row>
    <row r="5122" spans="1:10" x14ac:dyDescent="0.25">
      <c r="A5122" t="str">
        <f t="shared" si="316"/>
        <v>2025</v>
      </c>
      <c r="B5122" t="str">
        <f t="shared" si="317"/>
        <v>11</v>
      </c>
      <c r="C5122" s="3">
        <f t="shared" si="318"/>
        <v>45962</v>
      </c>
      <c r="D5122">
        <v>202511</v>
      </c>
      <c r="E5122">
        <v>8188607</v>
      </c>
      <c r="F5122">
        <v>144199</v>
      </c>
      <c r="G5122" s="1">
        <f t="shared" si="319"/>
        <v>1.7609710662631631E-2</v>
      </c>
      <c r="H5122" t="s">
        <v>234</v>
      </c>
      <c r="I5122">
        <v>864</v>
      </c>
      <c r="J5122" t="s">
        <v>238</v>
      </c>
    </row>
    <row r="5123" spans="1:10" x14ac:dyDescent="0.25">
      <c r="A5123" t="str">
        <f t="shared" ref="A5123:A5186" si="320">LEFT(D5123,4)</f>
        <v>2025</v>
      </c>
      <c r="B5123" t="str">
        <f t="shared" ref="B5123:B5186" si="321">RIGHT(D5123,2)</f>
        <v>11</v>
      </c>
      <c r="C5123" s="3">
        <f t="shared" ref="C5123:C5186" si="322">DATE(A5123,B5123,1)</f>
        <v>45962</v>
      </c>
      <c r="D5123">
        <v>202511</v>
      </c>
      <c r="E5123">
        <v>340791048</v>
      </c>
      <c r="F5123">
        <v>9703868</v>
      </c>
      <c r="G5123" s="1">
        <f t="shared" ref="G5123:G5186" si="323">F5123/E5123</f>
        <v>2.8474539037774256E-2</v>
      </c>
      <c r="H5123" t="s">
        <v>234</v>
      </c>
      <c r="I5123">
        <v>869</v>
      </c>
      <c r="J5123" t="s">
        <v>239</v>
      </c>
    </row>
    <row r="5124" spans="1:10" x14ac:dyDescent="0.25">
      <c r="A5124" t="str">
        <f t="shared" si="320"/>
        <v>2025</v>
      </c>
      <c r="B5124" t="str">
        <f t="shared" si="321"/>
        <v>11</v>
      </c>
      <c r="C5124" s="3">
        <f t="shared" si="322"/>
        <v>45962</v>
      </c>
      <c r="D5124">
        <v>202511</v>
      </c>
      <c r="E5124">
        <v>14459441</v>
      </c>
      <c r="F5124">
        <v>208060</v>
      </c>
      <c r="G5124" s="1">
        <f t="shared" si="323"/>
        <v>1.4389214631464661E-2</v>
      </c>
      <c r="H5124" t="s">
        <v>234</v>
      </c>
      <c r="I5124">
        <v>870</v>
      </c>
      <c r="J5124" t="s">
        <v>240</v>
      </c>
    </row>
    <row r="5125" spans="1:10" x14ac:dyDescent="0.25">
      <c r="A5125" t="str">
        <f t="shared" si="320"/>
        <v>2025</v>
      </c>
      <c r="B5125" t="str">
        <f t="shared" si="321"/>
        <v>11</v>
      </c>
      <c r="C5125" s="3">
        <f t="shared" si="322"/>
        <v>45962</v>
      </c>
      <c r="D5125">
        <v>202511</v>
      </c>
      <c r="E5125">
        <v>1808844</v>
      </c>
      <c r="F5125">
        <v>246099</v>
      </c>
      <c r="G5125" s="1">
        <f t="shared" si="323"/>
        <v>0.13605319198338828</v>
      </c>
      <c r="H5125" t="s">
        <v>234</v>
      </c>
      <c r="I5125">
        <v>880</v>
      </c>
      <c r="J5125" t="s">
        <v>241</v>
      </c>
    </row>
    <row r="5126" spans="1:10" x14ac:dyDescent="0.25">
      <c r="A5126" t="str">
        <f t="shared" si="320"/>
        <v>2025</v>
      </c>
      <c r="B5126" t="str">
        <f t="shared" si="321"/>
        <v>11</v>
      </c>
      <c r="C5126" s="3">
        <f t="shared" si="322"/>
        <v>45962</v>
      </c>
      <c r="D5126">
        <v>202511</v>
      </c>
      <c r="E5126">
        <v>33296544</v>
      </c>
      <c r="F5126">
        <v>3440811</v>
      </c>
      <c r="G5126" s="1">
        <f t="shared" si="323"/>
        <v>0.10333838250600423</v>
      </c>
      <c r="H5126" t="s">
        <v>234</v>
      </c>
      <c r="I5126">
        <v>900</v>
      </c>
      <c r="J5126" t="s">
        <v>242</v>
      </c>
    </row>
    <row r="5127" spans="1:10" x14ac:dyDescent="0.25">
      <c r="A5127" t="str">
        <f t="shared" si="320"/>
        <v>2025</v>
      </c>
      <c r="B5127" t="str">
        <f t="shared" si="321"/>
        <v>11</v>
      </c>
      <c r="C5127" s="3">
        <f t="shared" si="322"/>
        <v>45962</v>
      </c>
      <c r="D5127">
        <v>202511</v>
      </c>
      <c r="E5127">
        <v>40142085</v>
      </c>
      <c r="F5127">
        <v>66336</v>
      </c>
      <c r="G5127" s="1">
        <f t="shared" si="323"/>
        <v>1.65253000684942E-3</v>
      </c>
      <c r="H5127" t="s">
        <v>234</v>
      </c>
      <c r="I5127">
        <v>910</v>
      </c>
      <c r="J5127" t="s">
        <v>243</v>
      </c>
    </row>
    <row r="5128" spans="1:10" x14ac:dyDescent="0.25">
      <c r="A5128" t="str">
        <f t="shared" si="320"/>
        <v>2025</v>
      </c>
      <c r="B5128" t="str">
        <f t="shared" si="321"/>
        <v>11</v>
      </c>
      <c r="C5128" s="3">
        <f t="shared" si="322"/>
        <v>45962</v>
      </c>
      <c r="D5128">
        <v>202511</v>
      </c>
      <c r="E5128">
        <v>8275167</v>
      </c>
      <c r="F5128">
        <v>199812</v>
      </c>
      <c r="G5128" s="1">
        <f t="shared" si="323"/>
        <v>2.4145977960323944E-2</v>
      </c>
      <c r="H5128" t="s">
        <v>234</v>
      </c>
      <c r="I5128">
        <v>920</v>
      </c>
      <c r="J5128" t="s">
        <v>244</v>
      </c>
    </row>
    <row r="5129" spans="1:10" x14ac:dyDescent="0.25">
      <c r="A5129" t="str">
        <f t="shared" si="320"/>
        <v>2025</v>
      </c>
      <c r="B5129" t="str">
        <f t="shared" si="321"/>
        <v>11</v>
      </c>
      <c r="C5129" s="3">
        <f t="shared" si="322"/>
        <v>45962</v>
      </c>
      <c r="D5129">
        <v>202511</v>
      </c>
      <c r="E5129">
        <v>105157994</v>
      </c>
      <c r="F5129">
        <v>1613112</v>
      </c>
      <c r="G5129" s="1">
        <f t="shared" si="323"/>
        <v>1.5339889423908182E-2</v>
      </c>
      <c r="H5129" t="s">
        <v>234</v>
      </c>
      <c r="I5129">
        <v>931</v>
      </c>
      <c r="J5129" t="s">
        <v>245</v>
      </c>
    </row>
    <row r="5130" spans="1:10" x14ac:dyDescent="0.25">
      <c r="A5130" t="str">
        <f t="shared" si="320"/>
        <v>2025</v>
      </c>
      <c r="B5130" t="str">
        <f t="shared" si="321"/>
        <v>11</v>
      </c>
      <c r="C5130" s="3">
        <f t="shared" si="322"/>
        <v>45962</v>
      </c>
      <c r="D5130">
        <v>202511</v>
      </c>
      <c r="E5130">
        <v>18991496</v>
      </c>
      <c r="F5130">
        <v>437796</v>
      </c>
      <c r="G5130" s="1">
        <f t="shared" si="323"/>
        <v>2.3052212421812372E-2</v>
      </c>
      <c r="H5130" t="s">
        <v>234</v>
      </c>
      <c r="I5130">
        <v>939</v>
      </c>
      <c r="J5130" t="s">
        <v>246</v>
      </c>
    </row>
    <row r="5131" spans="1:10" x14ac:dyDescent="0.25">
      <c r="A5131" t="str">
        <f t="shared" si="320"/>
        <v>2025</v>
      </c>
      <c r="B5131" t="str">
        <f t="shared" si="321"/>
        <v>11</v>
      </c>
      <c r="C5131" s="3">
        <f t="shared" si="322"/>
        <v>45962</v>
      </c>
      <c r="D5131">
        <v>202511</v>
      </c>
      <c r="E5131">
        <v>13791090</v>
      </c>
      <c r="F5131">
        <v>142090</v>
      </c>
      <c r="G5131" s="1">
        <f t="shared" si="323"/>
        <v>1.0303028984656034E-2</v>
      </c>
      <c r="H5131" t="s">
        <v>234</v>
      </c>
      <c r="I5131">
        <v>941</v>
      </c>
      <c r="J5131" t="s">
        <v>247</v>
      </c>
    </row>
    <row r="5132" spans="1:10" x14ac:dyDescent="0.25">
      <c r="A5132" t="str">
        <f t="shared" si="320"/>
        <v>2025</v>
      </c>
      <c r="B5132" t="str">
        <f t="shared" si="321"/>
        <v>11</v>
      </c>
      <c r="C5132" s="3">
        <f t="shared" si="322"/>
        <v>45962</v>
      </c>
      <c r="D5132">
        <v>202511</v>
      </c>
      <c r="E5132">
        <v>6653997</v>
      </c>
      <c r="F5132">
        <v>437968</v>
      </c>
      <c r="G5132" s="1">
        <f t="shared" si="323"/>
        <v>6.5820288166646299E-2</v>
      </c>
      <c r="H5132" t="s">
        <v>234</v>
      </c>
      <c r="I5132">
        <v>942</v>
      </c>
      <c r="J5132" t="s">
        <v>248</v>
      </c>
    </row>
    <row r="5133" spans="1:10" x14ac:dyDescent="0.25">
      <c r="A5133" t="str">
        <f t="shared" si="320"/>
        <v>2025</v>
      </c>
      <c r="B5133" t="str">
        <f t="shared" si="321"/>
        <v>11</v>
      </c>
      <c r="C5133" s="3">
        <f t="shared" si="322"/>
        <v>45962</v>
      </c>
      <c r="D5133">
        <v>202511</v>
      </c>
      <c r="E5133">
        <v>127125027</v>
      </c>
      <c r="F5133">
        <v>2885974</v>
      </c>
      <c r="G5133" s="1">
        <f t="shared" si="323"/>
        <v>2.2701855552014948E-2</v>
      </c>
      <c r="H5133" t="s">
        <v>234</v>
      </c>
      <c r="I5133">
        <v>949</v>
      </c>
      <c r="J5133" t="s">
        <v>249</v>
      </c>
    </row>
    <row r="5134" spans="1:10" x14ac:dyDescent="0.25">
      <c r="A5134" t="str">
        <f t="shared" si="320"/>
        <v>2025</v>
      </c>
      <c r="B5134" t="str">
        <f t="shared" si="321"/>
        <v>11</v>
      </c>
      <c r="C5134" s="3">
        <f t="shared" si="322"/>
        <v>45962</v>
      </c>
      <c r="D5134">
        <v>202511</v>
      </c>
      <c r="E5134">
        <v>4452042</v>
      </c>
      <c r="F5134">
        <v>310897</v>
      </c>
      <c r="G5134" s="1">
        <f t="shared" si="323"/>
        <v>6.9832449918486847E-2</v>
      </c>
      <c r="H5134" t="s">
        <v>234</v>
      </c>
      <c r="I5134">
        <v>951</v>
      </c>
      <c r="J5134" t="s">
        <v>250</v>
      </c>
    </row>
    <row r="5135" spans="1:10" x14ac:dyDescent="0.25">
      <c r="A5135" t="str">
        <f t="shared" si="320"/>
        <v>2025</v>
      </c>
      <c r="B5135" t="str">
        <f t="shared" si="321"/>
        <v>11</v>
      </c>
      <c r="C5135" s="3">
        <f t="shared" si="322"/>
        <v>45962</v>
      </c>
      <c r="D5135">
        <v>202511</v>
      </c>
      <c r="E5135">
        <v>3927788</v>
      </c>
      <c r="F5135">
        <v>509230</v>
      </c>
      <c r="G5135" s="1">
        <f t="shared" si="323"/>
        <v>0.12964803599379601</v>
      </c>
      <c r="H5135" t="s">
        <v>234</v>
      </c>
      <c r="I5135">
        <v>952</v>
      </c>
      <c r="J5135" t="s">
        <v>251</v>
      </c>
    </row>
    <row r="5136" spans="1:10" x14ac:dyDescent="0.25">
      <c r="A5136" t="str">
        <f t="shared" si="320"/>
        <v>2025</v>
      </c>
      <c r="B5136" t="str">
        <f t="shared" si="321"/>
        <v>11</v>
      </c>
      <c r="C5136" s="3">
        <f t="shared" si="322"/>
        <v>45962</v>
      </c>
      <c r="D5136">
        <v>202511</v>
      </c>
      <c r="E5136">
        <v>1409066467</v>
      </c>
      <c r="F5136">
        <v>96300227</v>
      </c>
      <c r="G5136" s="1">
        <f t="shared" si="323"/>
        <v>6.8343282063215827E-2</v>
      </c>
      <c r="H5136" t="s">
        <v>234</v>
      </c>
      <c r="I5136">
        <v>960</v>
      </c>
      <c r="J5136" t="s">
        <v>252</v>
      </c>
    </row>
    <row r="5137" spans="1:10" x14ac:dyDescent="0.25">
      <c r="A5137" t="str">
        <f t="shared" si="320"/>
        <v>2025</v>
      </c>
      <c r="B5137" t="str">
        <f t="shared" si="321"/>
        <v>11</v>
      </c>
      <c r="C5137" s="3">
        <f t="shared" si="322"/>
        <v>45962</v>
      </c>
      <c r="D5137">
        <v>202511</v>
      </c>
      <c r="E5137">
        <v>644594</v>
      </c>
      <c r="F5137">
        <v>25800</v>
      </c>
      <c r="G5137" s="1">
        <f t="shared" si="323"/>
        <v>4.0025194153218924E-2</v>
      </c>
      <c r="H5137" t="s">
        <v>234</v>
      </c>
      <c r="I5137">
        <v>970</v>
      </c>
      <c r="J5137" t="s">
        <v>254</v>
      </c>
    </row>
    <row r="5138" spans="1:10" x14ac:dyDescent="0.25">
      <c r="A5138" t="str">
        <f t="shared" si="320"/>
        <v>2025</v>
      </c>
      <c r="B5138" t="str">
        <f t="shared" si="321"/>
        <v>11</v>
      </c>
      <c r="C5138" s="3">
        <f t="shared" si="322"/>
        <v>45962</v>
      </c>
      <c r="D5138">
        <v>202511</v>
      </c>
      <c r="E5138">
        <v>1533933</v>
      </c>
      <c r="F5138">
        <v>5405</v>
      </c>
      <c r="G5138" s="1">
        <f t="shared" si="323"/>
        <v>3.5236219574127422E-3</v>
      </c>
      <c r="H5138" t="s">
        <v>234</v>
      </c>
      <c r="I5138">
        <v>990</v>
      </c>
      <c r="J5138" t="s">
        <v>254</v>
      </c>
    </row>
    <row r="5139" spans="1:10" x14ac:dyDescent="0.25">
      <c r="A5139" t="str">
        <f t="shared" si="320"/>
        <v>2025</v>
      </c>
      <c r="B5139" t="str">
        <f t="shared" si="321"/>
        <v>11</v>
      </c>
      <c r="C5139" s="3">
        <f t="shared" si="322"/>
        <v>45962</v>
      </c>
      <c r="D5139">
        <v>202511</v>
      </c>
      <c r="E5139">
        <v>355134872</v>
      </c>
      <c r="F5139">
        <v>48108598</v>
      </c>
      <c r="G5139" s="1">
        <f t="shared" si="323"/>
        <v>0.13546571117916012</v>
      </c>
      <c r="H5139" t="s">
        <v>234</v>
      </c>
      <c r="I5139">
        <v>999</v>
      </c>
      <c r="J5139" t="s">
        <v>253</v>
      </c>
    </row>
    <row r="5140" spans="1:10" x14ac:dyDescent="0.25">
      <c r="A5140" t="str">
        <f t="shared" si="320"/>
        <v>2025</v>
      </c>
      <c r="B5140" t="str">
        <f t="shared" si="321"/>
        <v>12</v>
      </c>
      <c r="C5140" s="3">
        <f t="shared" si="322"/>
        <v>45992</v>
      </c>
      <c r="D5140">
        <v>202512</v>
      </c>
      <c r="E5140">
        <v>7423787088</v>
      </c>
      <c r="F5140">
        <v>194589729</v>
      </c>
      <c r="G5140" s="1">
        <f t="shared" si="323"/>
        <v>2.6211652717592054E-2</v>
      </c>
      <c r="H5140" t="s">
        <v>4</v>
      </c>
      <c r="I5140">
        <v>11</v>
      </c>
      <c r="J5140" t="s">
        <v>5</v>
      </c>
    </row>
    <row r="5141" spans="1:10" x14ac:dyDescent="0.25">
      <c r="A5141" t="str">
        <f t="shared" si="320"/>
        <v>2025</v>
      </c>
      <c r="B5141" t="str">
        <f t="shared" si="321"/>
        <v>12</v>
      </c>
      <c r="C5141" s="3">
        <f t="shared" si="322"/>
        <v>45992</v>
      </c>
      <c r="D5141">
        <v>202512</v>
      </c>
      <c r="E5141">
        <v>1188611775</v>
      </c>
      <c r="F5141">
        <v>18210575</v>
      </c>
      <c r="G5141" s="1">
        <f t="shared" si="323"/>
        <v>1.5320877163613831E-2</v>
      </c>
      <c r="H5141" t="s">
        <v>4</v>
      </c>
      <c r="I5141">
        <v>12</v>
      </c>
      <c r="J5141" t="s">
        <v>6</v>
      </c>
    </row>
    <row r="5142" spans="1:10" x14ac:dyDescent="0.25">
      <c r="A5142" t="str">
        <f t="shared" si="320"/>
        <v>2025</v>
      </c>
      <c r="B5142" t="str">
        <f t="shared" si="321"/>
        <v>12</v>
      </c>
      <c r="C5142" s="3">
        <f t="shared" si="322"/>
        <v>45992</v>
      </c>
      <c r="D5142">
        <v>202512</v>
      </c>
      <c r="E5142">
        <v>573391978</v>
      </c>
      <c r="F5142">
        <v>769170</v>
      </c>
      <c r="G5142" s="1">
        <f t="shared" si="323"/>
        <v>1.3414383694080911E-3</v>
      </c>
      <c r="H5142" t="s">
        <v>4</v>
      </c>
      <c r="I5142">
        <v>13</v>
      </c>
      <c r="J5142" t="s">
        <v>7</v>
      </c>
    </row>
    <row r="5143" spans="1:10" x14ac:dyDescent="0.25">
      <c r="A5143" t="str">
        <f t="shared" si="320"/>
        <v>2025</v>
      </c>
      <c r="B5143" t="str">
        <f t="shared" si="321"/>
        <v>12</v>
      </c>
      <c r="C5143" s="3">
        <f t="shared" si="322"/>
        <v>45992</v>
      </c>
      <c r="D5143">
        <v>202512</v>
      </c>
      <c r="E5143">
        <v>2836029813</v>
      </c>
      <c r="F5143">
        <v>74815228</v>
      </c>
      <c r="G5143" s="1">
        <f t="shared" si="323"/>
        <v>2.6380268520823199E-2</v>
      </c>
      <c r="H5143" t="s">
        <v>4</v>
      </c>
      <c r="I5143">
        <v>14</v>
      </c>
      <c r="J5143" t="s">
        <v>8</v>
      </c>
    </row>
    <row r="5144" spans="1:10" x14ac:dyDescent="0.25">
      <c r="A5144" t="str">
        <f t="shared" si="320"/>
        <v>2025</v>
      </c>
      <c r="B5144" t="str">
        <f t="shared" si="321"/>
        <v>12</v>
      </c>
      <c r="C5144" s="3">
        <f t="shared" si="322"/>
        <v>45992</v>
      </c>
      <c r="D5144">
        <v>202512</v>
      </c>
      <c r="E5144">
        <v>1161633921</v>
      </c>
      <c r="F5144">
        <v>61415464</v>
      </c>
      <c r="G5144" s="1">
        <f t="shared" si="323"/>
        <v>5.2869895489217555E-2</v>
      </c>
      <c r="H5144" t="s">
        <v>4</v>
      </c>
      <c r="I5144">
        <v>16</v>
      </c>
      <c r="J5144" t="s">
        <v>9</v>
      </c>
    </row>
    <row r="5145" spans="1:10" x14ac:dyDescent="0.25">
      <c r="A5145" t="str">
        <f t="shared" si="320"/>
        <v>2025</v>
      </c>
      <c r="B5145" t="str">
        <f t="shared" si="321"/>
        <v>12</v>
      </c>
      <c r="C5145" s="3">
        <f t="shared" si="322"/>
        <v>45992</v>
      </c>
      <c r="D5145">
        <v>202512</v>
      </c>
      <c r="E5145">
        <v>775383</v>
      </c>
      <c r="F5145">
        <v>13992</v>
      </c>
      <c r="G5145" s="1">
        <f t="shared" si="323"/>
        <v>1.8045275689562448E-2</v>
      </c>
      <c r="H5145" t="s">
        <v>4</v>
      </c>
      <c r="I5145">
        <v>17</v>
      </c>
      <c r="J5145" t="s">
        <v>10</v>
      </c>
    </row>
    <row r="5146" spans="1:10" x14ac:dyDescent="0.25">
      <c r="A5146" t="str">
        <f t="shared" si="320"/>
        <v>2025</v>
      </c>
      <c r="B5146" t="str">
        <f t="shared" si="321"/>
        <v>12</v>
      </c>
      <c r="C5146" s="3">
        <f t="shared" si="322"/>
        <v>45992</v>
      </c>
      <c r="D5146">
        <v>202512</v>
      </c>
      <c r="E5146">
        <v>2211578</v>
      </c>
      <c r="F5146">
        <v>198906</v>
      </c>
      <c r="G5146" s="1">
        <f t="shared" si="323"/>
        <v>8.9938496403925164E-2</v>
      </c>
      <c r="H5146" t="s">
        <v>4</v>
      </c>
      <c r="I5146">
        <v>21</v>
      </c>
      <c r="J5146" t="s">
        <v>11</v>
      </c>
    </row>
    <row r="5147" spans="1:10" x14ac:dyDescent="0.25">
      <c r="A5147" t="str">
        <f t="shared" si="320"/>
        <v>2025</v>
      </c>
      <c r="B5147" t="str">
        <f t="shared" si="321"/>
        <v>12</v>
      </c>
      <c r="C5147" s="3">
        <f t="shared" si="322"/>
        <v>45992</v>
      </c>
      <c r="D5147">
        <v>202512</v>
      </c>
      <c r="E5147">
        <v>28334039</v>
      </c>
      <c r="F5147">
        <v>682053</v>
      </c>
      <c r="G5147" s="1">
        <f t="shared" si="323"/>
        <v>2.4071859292633852E-2</v>
      </c>
      <c r="H5147" t="s">
        <v>4</v>
      </c>
      <c r="I5147">
        <v>22</v>
      </c>
      <c r="J5147" t="s">
        <v>12</v>
      </c>
    </row>
    <row r="5148" spans="1:10" x14ac:dyDescent="0.25">
      <c r="A5148" t="str">
        <f t="shared" si="320"/>
        <v>2025</v>
      </c>
      <c r="B5148" t="str">
        <f t="shared" si="321"/>
        <v>12</v>
      </c>
      <c r="C5148" s="3">
        <f t="shared" si="322"/>
        <v>45992</v>
      </c>
      <c r="D5148">
        <v>202512</v>
      </c>
      <c r="E5148">
        <v>6082737</v>
      </c>
      <c r="F5148">
        <v>68031</v>
      </c>
      <c r="G5148" s="1">
        <f t="shared" si="323"/>
        <v>1.1184274447506115E-2</v>
      </c>
      <c r="H5148" t="s">
        <v>4</v>
      </c>
      <c r="I5148">
        <v>24</v>
      </c>
      <c r="J5148" t="s">
        <v>13</v>
      </c>
    </row>
    <row r="5149" spans="1:10" x14ac:dyDescent="0.25">
      <c r="A5149" t="str">
        <f t="shared" si="320"/>
        <v>2025</v>
      </c>
      <c r="B5149" t="str">
        <f t="shared" si="321"/>
        <v>12</v>
      </c>
      <c r="C5149" s="3">
        <f t="shared" si="322"/>
        <v>45992</v>
      </c>
      <c r="D5149">
        <v>202512</v>
      </c>
      <c r="E5149">
        <v>68720809</v>
      </c>
      <c r="F5149">
        <v>982866</v>
      </c>
      <c r="G5149" s="1">
        <f t="shared" si="323"/>
        <v>1.4302305434151685E-2</v>
      </c>
      <c r="H5149" t="s">
        <v>14</v>
      </c>
      <c r="I5149">
        <v>31</v>
      </c>
      <c r="J5149" t="s">
        <v>15</v>
      </c>
    </row>
    <row r="5150" spans="1:10" x14ac:dyDescent="0.25">
      <c r="A5150" t="str">
        <f t="shared" si="320"/>
        <v>2025</v>
      </c>
      <c r="B5150" t="str">
        <f t="shared" si="321"/>
        <v>12</v>
      </c>
      <c r="C5150" s="3">
        <f t="shared" si="322"/>
        <v>45992</v>
      </c>
      <c r="D5150">
        <v>202512</v>
      </c>
      <c r="E5150">
        <v>6137071</v>
      </c>
      <c r="F5150">
        <v>552865</v>
      </c>
      <c r="G5150" s="1">
        <f t="shared" si="323"/>
        <v>9.0086133922843648E-2</v>
      </c>
      <c r="H5150" t="s">
        <v>14</v>
      </c>
      <c r="I5150">
        <v>32</v>
      </c>
      <c r="J5150" t="s">
        <v>16</v>
      </c>
    </row>
    <row r="5151" spans="1:10" x14ac:dyDescent="0.25">
      <c r="A5151" t="str">
        <f t="shared" si="320"/>
        <v>2025</v>
      </c>
      <c r="B5151" t="str">
        <f t="shared" si="321"/>
        <v>12</v>
      </c>
      <c r="C5151" s="3">
        <f t="shared" si="322"/>
        <v>45992</v>
      </c>
      <c r="D5151">
        <v>202512</v>
      </c>
      <c r="E5151">
        <v>295107</v>
      </c>
      <c r="F5151">
        <v>1931</v>
      </c>
      <c r="G5151" s="1">
        <f t="shared" si="323"/>
        <v>6.5433893469148477E-3</v>
      </c>
      <c r="H5151" t="s">
        <v>17</v>
      </c>
      <c r="I5151">
        <v>51</v>
      </c>
      <c r="J5151" t="s">
        <v>18</v>
      </c>
    </row>
    <row r="5152" spans="1:10" x14ac:dyDescent="0.25">
      <c r="A5152" t="str">
        <f t="shared" si="320"/>
        <v>2025</v>
      </c>
      <c r="B5152" t="str">
        <f t="shared" si="321"/>
        <v>12</v>
      </c>
      <c r="C5152" s="3">
        <f t="shared" si="322"/>
        <v>45992</v>
      </c>
      <c r="D5152">
        <v>202512</v>
      </c>
      <c r="E5152">
        <v>28688</v>
      </c>
      <c r="F5152">
        <v>99</v>
      </c>
      <c r="G5152" s="1">
        <f t="shared" si="323"/>
        <v>3.450920245398773E-3</v>
      </c>
      <c r="H5152" t="s">
        <v>17</v>
      </c>
      <c r="I5152">
        <v>52</v>
      </c>
      <c r="J5152" t="s">
        <v>19</v>
      </c>
    </row>
    <row r="5153" spans="1:10" x14ac:dyDescent="0.25">
      <c r="A5153" t="str">
        <f t="shared" si="320"/>
        <v>2025</v>
      </c>
      <c r="B5153" t="str">
        <f t="shared" si="321"/>
        <v>12</v>
      </c>
      <c r="C5153" s="3">
        <f t="shared" si="322"/>
        <v>45992</v>
      </c>
      <c r="D5153">
        <v>202512</v>
      </c>
      <c r="E5153">
        <v>7594825405</v>
      </c>
      <c r="F5153">
        <v>18189067</v>
      </c>
      <c r="G5153" s="1">
        <f t="shared" si="323"/>
        <v>2.394928919369938E-3</v>
      </c>
      <c r="H5153" t="s">
        <v>17</v>
      </c>
      <c r="I5153">
        <v>61</v>
      </c>
      <c r="J5153" t="s">
        <v>20</v>
      </c>
    </row>
    <row r="5154" spans="1:10" x14ac:dyDescent="0.25">
      <c r="A5154" t="str">
        <f t="shared" si="320"/>
        <v>2025</v>
      </c>
      <c r="B5154" t="str">
        <f t="shared" si="321"/>
        <v>12</v>
      </c>
      <c r="C5154" s="3">
        <f t="shared" si="322"/>
        <v>45992</v>
      </c>
      <c r="D5154">
        <v>202512</v>
      </c>
      <c r="E5154">
        <v>5507365</v>
      </c>
      <c r="F5154">
        <v>90255</v>
      </c>
      <c r="G5154" s="1">
        <f t="shared" si="323"/>
        <v>1.6388054904659489E-2</v>
      </c>
      <c r="H5154" t="s">
        <v>17</v>
      </c>
      <c r="I5154">
        <v>62</v>
      </c>
      <c r="J5154" t="s">
        <v>21</v>
      </c>
    </row>
    <row r="5155" spans="1:10" x14ac:dyDescent="0.25">
      <c r="A5155" t="str">
        <f t="shared" si="320"/>
        <v>2025</v>
      </c>
      <c r="B5155" t="str">
        <f t="shared" si="321"/>
        <v>12</v>
      </c>
      <c r="C5155" s="3">
        <f t="shared" si="322"/>
        <v>45992</v>
      </c>
      <c r="D5155">
        <v>202512</v>
      </c>
      <c r="E5155">
        <v>410014</v>
      </c>
      <c r="F5155">
        <v>22115</v>
      </c>
      <c r="G5155" s="1">
        <f t="shared" si="323"/>
        <v>5.3937182632788148E-2</v>
      </c>
      <c r="H5155" t="s">
        <v>17</v>
      </c>
      <c r="I5155">
        <v>71</v>
      </c>
      <c r="J5155" t="s">
        <v>22</v>
      </c>
    </row>
    <row r="5156" spans="1:10" x14ac:dyDescent="0.25">
      <c r="A5156" t="str">
        <f t="shared" si="320"/>
        <v>2025</v>
      </c>
      <c r="B5156" t="str">
        <f t="shared" si="321"/>
        <v>12</v>
      </c>
      <c r="C5156" s="3">
        <f t="shared" si="322"/>
        <v>45992</v>
      </c>
      <c r="D5156">
        <v>202512</v>
      </c>
      <c r="E5156">
        <v>233321566</v>
      </c>
      <c r="F5156">
        <v>465143</v>
      </c>
      <c r="G5156" s="1">
        <f t="shared" si="323"/>
        <v>1.9935705386102199E-3</v>
      </c>
      <c r="H5156" t="s">
        <v>17</v>
      </c>
      <c r="I5156">
        <v>72</v>
      </c>
      <c r="J5156" t="s">
        <v>23</v>
      </c>
    </row>
    <row r="5157" spans="1:10" x14ac:dyDescent="0.25">
      <c r="A5157" t="str">
        <f t="shared" si="320"/>
        <v>2025</v>
      </c>
      <c r="B5157" t="str">
        <f t="shared" si="321"/>
        <v>12</v>
      </c>
      <c r="C5157" s="3">
        <f t="shared" si="322"/>
        <v>45992</v>
      </c>
      <c r="D5157">
        <v>202512</v>
      </c>
      <c r="E5157">
        <v>112391249</v>
      </c>
      <c r="F5157">
        <v>646230</v>
      </c>
      <c r="G5157" s="1">
        <f t="shared" si="323"/>
        <v>5.7498248818286558E-3</v>
      </c>
      <c r="H5157" t="s">
        <v>17</v>
      </c>
      <c r="I5157">
        <v>81</v>
      </c>
      <c r="J5157" t="s">
        <v>24</v>
      </c>
    </row>
    <row r="5158" spans="1:10" x14ac:dyDescent="0.25">
      <c r="A5158" t="str">
        <f t="shared" si="320"/>
        <v>2025</v>
      </c>
      <c r="B5158" t="str">
        <f t="shared" si="321"/>
        <v>12</v>
      </c>
      <c r="C5158" s="3">
        <f t="shared" si="322"/>
        <v>45992</v>
      </c>
      <c r="D5158">
        <v>202512</v>
      </c>
      <c r="E5158">
        <v>219359332</v>
      </c>
      <c r="F5158">
        <v>1186358</v>
      </c>
      <c r="G5158" s="1">
        <f t="shared" si="323"/>
        <v>5.4082859807395838E-3</v>
      </c>
      <c r="H5158" t="s">
        <v>17</v>
      </c>
      <c r="I5158">
        <v>89</v>
      </c>
      <c r="J5158" t="s">
        <v>25</v>
      </c>
    </row>
    <row r="5159" spans="1:10" x14ac:dyDescent="0.25">
      <c r="A5159" t="str">
        <f t="shared" si="320"/>
        <v>2025</v>
      </c>
      <c r="B5159" t="str">
        <f t="shared" si="321"/>
        <v>12</v>
      </c>
      <c r="C5159" s="3">
        <f t="shared" si="322"/>
        <v>45992</v>
      </c>
      <c r="D5159">
        <v>202512</v>
      </c>
      <c r="E5159">
        <v>71563684</v>
      </c>
      <c r="F5159">
        <v>652384</v>
      </c>
      <c r="G5159" s="1">
        <f t="shared" si="323"/>
        <v>9.1161321432250472E-3</v>
      </c>
      <c r="H5159" t="s">
        <v>17</v>
      </c>
      <c r="I5159">
        <v>91</v>
      </c>
      <c r="J5159" t="s">
        <v>26</v>
      </c>
    </row>
    <row r="5160" spans="1:10" x14ac:dyDescent="0.25">
      <c r="A5160" t="str">
        <f t="shared" si="320"/>
        <v>2025</v>
      </c>
      <c r="B5160" t="str">
        <f t="shared" si="321"/>
        <v>12</v>
      </c>
      <c r="C5160" s="3">
        <f t="shared" si="322"/>
        <v>45992</v>
      </c>
      <c r="D5160">
        <v>202512</v>
      </c>
      <c r="E5160">
        <v>19176286</v>
      </c>
      <c r="F5160">
        <v>1009152</v>
      </c>
      <c r="G5160" s="1">
        <f t="shared" si="323"/>
        <v>5.262499735350213E-2</v>
      </c>
      <c r="H5160" t="s">
        <v>17</v>
      </c>
      <c r="I5160">
        <v>99</v>
      </c>
      <c r="J5160" t="s">
        <v>27</v>
      </c>
    </row>
    <row r="5161" spans="1:10" x14ac:dyDescent="0.25">
      <c r="A5161" t="str">
        <f t="shared" si="320"/>
        <v>2025</v>
      </c>
      <c r="B5161" t="str">
        <f t="shared" si="321"/>
        <v>12</v>
      </c>
      <c r="C5161" s="3">
        <f t="shared" si="322"/>
        <v>45992</v>
      </c>
      <c r="D5161">
        <v>202512</v>
      </c>
      <c r="E5161">
        <v>2896142269</v>
      </c>
      <c r="F5161">
        <v>20734216</v>
      </c>
      <c r="G5161" s="1">
        <f t="shared" si="323"/>
        <v>7.1592532666426133E-3</v>
      </c>
      <c r="H5161" t="s">
        <v>113</v>
      </c>
      <c r="I5161">
        <v>351</v>
      </c>
      <c r="J5161" t="s">
        <v>114</v>
      </c>
    </row>
    <row r="5162" spans="1:10" x14ac:dyDescent="0.25">
      <c r="A5162" t="str">
        <f t="shared" si="320"/>
        <v>2025</v>
      </c>
      <c r="B5162" t="str">
        <f t="shared" si="321"/>
        <v>12</v>
      </c>
      <c r="C5162" s="3">
        <f t="shared" si="322"/>
        <v>45992</v>
      </c>
      <c r="D5162">
        <v>202512</v>
      </c>
      <c r="E5162">
        <v>264367320</v>
      </c>
      <c r="F5162">
        <v>17370</v>
      </c>
      <c r="G5162" s="1">
        <f t="shared" si="323"/>
        <v>6.5704036338530797E-5</v>
      </c>
      <c r="H5162" t="s">
        <v>113</v>
      </c>
      <c r="I5162">
        <v>352</v>
      </c>
      <c r="J5162" t="s">
        <v>115</v>
      </c>
    </row>
    <row r="5163" spans="1:10" x14ac:dyDescent="0.25">
      <c r="A5163" t="str">
        <f t="shared" si="320"/>
        <v>2025</v>
      </c>
      <c r="B5163" t="str">
        <f t="shared" si="321"/>
        <v>12</v>
      </c>
      <c r="C5163" s="3">
        <f t="shared" si="322"/>
        <v>45992</v>
      </c>
      <c r="D5163">
        <v>202512</v>
      </c>
      <c r="E5163">
        <v>464868</v>
      </c>
      <c r="F5163">
        <v>10557</v>
      </c>
      <c r="G5163" s="1">
        <f t="shared" si="323"/>
        <v>2.2709672423139472E-2</v>
      </c>
      <c r="H5163" t="s">
        <v>113</v>
      </c>
      <c r="I5163">
        <v>353</v>
      </c>
      <c r="J5163" t="s">
        <v>116</v>
      </c>
    </row>
    <row r="5164" spans="1:10" x14ac:dyDescent="0.25">
      <c r="A5164" t="str">
        <f t="shared" si="320"/>
        <v>2025</v>
      </c>
      <c r="B5164" t="str">
        <f t="shared" si="321"/>
        <v>12</v>
      </c>
      <c r="C5164" s="3">
        <f t="shared" si="322"/>
        <v>45992</v>
      </c>
      <c r="D5164">
        <v>202512</v>
      </c>
      <c r="E5164">
        <v>29659270</v>
      </c>
      <c r="F5164">
        <v>72448</v>
      </c>
      <c r="G5164" s="1">
        <f t="shared" si="323"/>
        <v>2.4426764380916996E-3</v>
      </c>
      <c r="H5164" t="s">
        <v>113</v>
      </c>
      <c r="I5164">
        <v>360</v>
      </c>
      <c r="J5164" t="s">
        <v>117</v>
      </c>
    </row>
    <row r="5165" spans="1:10" x14ac:dyDescent="0.25">
      <c r="A5165" t="str">
        <f t="shared" si="320"/>
        <v>2025</v>
      </c>
      <c r="B5165" t="str">
        <f t="shared" si="321"/>
        <v>12</v>
      </c>
      <c r="C5165" s="3">
        <f t="shared" si="322"/>
        <v>45992</v>
      </c>
      <c r="D5165">
        <v>202512</v>
      </c>
      <c r="E5165">
        <v>7412607</v>
      </c>
      <c r="F5165">
        <v>70630</v>
      </c>
      <c r="G5165" s="1">
        <f t="shared" si="323"/>
        <v>9.5283616142067158E-3</v>
      </c>
      <c r="H5165" t="s">
        <v>113</v>
      </c>
      <c r="I5165">
        <v>370</v>
      </c>
      <c r="J5165" t="s">
        <v>118</v>
      </c>
    </row>
    <row r="5166" spans="1:10" x14ac:dyDescent="0.25">
      <c r="A5166" t="str">
        <f t="shared" si="320"/>
        <v>2025</v>
      </c>
      <c r="B5166" t="str">
        <f t="shared" si="321"/>
        <v>12</v>
      </c>
      <c r="C5166" s="3">
        <f t="shared" si="322"/>
        <v>45992</v>
      </c>
      <c r="D5166">
        <v>202512</v>
      </c>
      <c r="E5166">
        <v>163794330</v>
      </c>
      <c r="F5166">
        <v>3098988</v>
      </c>
      <c r="G5166" s="1">
        <f t="shared" si="323"/>
        <v>1.8919995582264662E-2</v>
      </c>
      <c r="H5166" t="s">
        <v>113</v>
      </c>
      <c r="I5166">
        <v>381</v>
      </c>
      <c r="J5166" t="s">
        <v>119</v>
      </c>
    </row>
    <row r="5167" spans="1:10" x14ac:dyDescent="0.25">
      <c r="A5167" t="str">
        <f t="shared" si="320"/>
        <v>2025</v>
      </c>
      <c r="B5167" t="str">
        <f t="shared" si="321"/>
        <v>12</v>
      </c>
      <c r="C5167" s="3">
        <f t="shared" si="322"/>
        <v>45992</v>
      </c>
      <c r="D5167">
        <v>202512</v>
      </c>
      <c r="E5167">
        <v>35226659</v>
      </c>
      <c r="F5167">
        <v>973625</v>
      </c>
      <c r="G5167" s="1">
        <f t="shared" si="323"/>
        <v>2.7638868619360126E-2</v>
      </c>
      <c r="H5167" t="s">
        <v>113</v>
      </c>
      <c r="I5167">
        <v>382</v>
      </c>
      <c r="J5167" t="s">
        <v>120</v>
      </c>
    </row>
    <row r="5168" spans="1:10" x14ac:dyDescent="0.25">
      <c r="A5168" t="str">
        <f t="shared" si="320"/>
        <v>2025</v>
      </c>
      <c r="B5168" t="str">
        <f t="shared" si="321"/>
        <v>12</v>
      </c>
      <c r="C5168" s="3">
        <f t="shared" si="322"/>
        <v>45992</v>
      </c>
      <c r="D5168">
        <v>202512</v>
      </c>
      <c r="E5168">
        <v>2948448</v>
      </c>
      <c r="F5168">
        <v>134043</v>
      </c>
      <c r="G5168" s="1">
        <f t="shared" si="323"/>
        <v>4.5462222837235049E-2</v>
      </c>
      <c r="H5168" t="s">
        <v>113</v>
      </c>
      <c r="I5168">
        <v>390</v>
      </c>
      <c r="J5168" t="s">
        <v>121</v>
      </c>
    </row>
    <row r="5169" spans="1:10" x14ac:dyDescent="0.25">
      <c r="A5169" t="str">
        <f t="shared" si="320"/>
        <v>2025</v>
      </c>
      <c r="B5169" t="str">
        <f t="shared" si="321"/>
        <v>12</v>
      </c>
      <c r="C5169" s="3">
        <f t="shared" si="322"/>
        <v>45992</v>
      </c>
      <c r="D5169">
        <v>202512</v>
      </c>
      <c r="E5169">
        <v>303311668</v>
      </c>
      <c r="F5169">
        <v>20986898</v>
      </c>
      <c r="G5169" s="1">
        <f t="shared" si="323"/>
        <v>6.9192517842735946E-2</v>
      </c>
      <c r="H5169" t="s">
        <v>122</v>
      </c>
      <c r="I5169">
        <v>410</v>
      </c>
      <c r="J5169" t="s">
        <v>123</v>
      </c>
    </row>
    <row r="5170" spans="1:10" x14ac:dyDescent="0.25">
      <c r="A5170" t="str">
        <f t="shared" si="320"/>
        <v>2025</v>
      </c>
      <c r="B5170" t="str">
        <f t="shared" si="321"/>
        <v>12</v>
      </c>
      <c r="C5170" s="3">
        <f t="shared" si="322"/>
        <v>45992</v>
      </c>
      <c r="D5170">
        <v>202512</v>
      </c>
      <c r="E5170">
        <v>339707573</v>
      </c>
      <c r="F5170">
        <v>12864835</v>
      </c>
      <c r="G5170" s="1">
        <f t="shared" si="323"/>
        <v>3.7870321483825152E-2</v>
      </c>
      <c r="H5170" t="s">
        <v>122</v>
      </c>
      <c r="I5170">
        <v>421</v>
      </c>
      <c r="J5170" t="s">
        <v>124</v>
      </c>
    </row>
    <row r="5171" spans="1:10" x14ac:dyDescent="0.25">
      <c r="A5171" t="str">
        <f t="shared" si="320"/>
        <v>2025</v>
      </c>
      <c r="B5171" t="str">
        <f t="shared" si="321"/>
        <v>12</v>
      </c>
      <c r="C5171" s="3">
        <f t="shared" si="322"/>
        <v>45992</v>
      </c>
      <c r="D5171">
        <v>202512</v>
      </c>
      <c r="E5171">
        <v>109055629</v>
      </c>
      <c r="F5171">
        <v>20811206</v>
      </c>
      <c r="G5171" s="1">
        <f t="shared" si="323"/>
        <v>0.19083110327115715</v>
      </c>
      <c r="H5171" t="s">
        <v>122</v>
      </c>
      <c r="I5171">
        <v>422</v>
      </c>
      <c r="J5171" t="s">
        <v>125</v>
      </c>
    </row>
    <row r="5172" spans="1:10" x14ac:dyDescent="0.25">
      <c r="A5172" t="str">
        <f t="shared" si="320"/>
        <v>2025</v>
      </c>
      <c r="B5172" t="str">
        <f t="shared" si="321"/>
        <v>12</v>
      </c>
      <c r="C5172" s="3">
        <f t="shared" si="322"/>
        <v>45992</v>
      </c>
      <c r="D5172">
        <v>202512</v>
      </c>
      <c r="E5172">
        <v>952398014</v>
      </c>
      <c r="F5172">
        <v>42582411</v>
      </c>
      <c r="G5172" s="1">
        <f t="shared" si="323"/>
        <v>4.4710730570675046E-2</v>
      </c>
      <c r="H5172" t="s">
        <v>122</v>
      </c>
      <c r="I5172">
        <v>429</v>
      </c>
      <c r="J5172" t="s">
        <v>126</v>
      </c>
    </row>
    <row r="5173" spans="1:10" x14ac:dyDescent="0.25">
      <c r="A5173" t="str">
        <f t="shared" si="320"/>
        <v>2025</v>
      </c>
      <c r="B5173" t="str">
        <f t="shared" si="321"/>
        <v>12</v>
      </c>
      <c r="C5173" s="3">
        <f t="shared" si="322"/>
        <v>45992</v>
      </c>
      <c r="D5173">
        <v>202512</v>
      </c>
      <c r="E5173">
        <v>157876803</v>
      </c>
      <c r="F5173">
        <v>2524071</v>
      </c>
      <c r="G5173" s="1">
        <f t="shared" si="323"/>
        <v>1.5987598887469239E-2</v>
      </c>
      <c r="H5173" t="s">
        <v>122</v>
      </c>
      <c r="I5173">
        <v>431</v>
      </c>
      <c r="J5173" t="s">
        <v>127</v>
      </c>
    </row>
    <row r="5174" spans="1:10" x14ac:dyDescent="0.25">
      <c r="A5174" t="str">
        <f t="shared" si="320"/>
        <v>2025</v>
      </c>
      <c r="B5174" t="str">
        <f t="shared" si="321"/>
        <v>12</v>
      </c>
      <c r="C5174" s="3">
        <f t="shared" si="322"/>
        <v>45992</v>
      </c>
      <c r="D5174">
        <v>202512</v>
      </c>
      <c r="E5174">
        <v>325360021</v>
      </c>
      <c r="F5174">
        <v>13419570</v>
      </c>
      <c r="G5174" s="1">
        <f t="shared" si="323"/>
        <v>4.124529485446523E-2</v>
      </c>
      <c r="H5174" t="s">
        <v>122</v>
      </c>
      <c r="I5174">
        <v>432</v>
      </c>
      <c r="J5174" t="s">
        <v>128</v>
      </c>
    </row>
    <row r="5175" spans="1:10" x14ac:dyDescent="0.25">
      <c r="A5175" t="str">
        <f t="shared" si="320"/>
        <v>2025</v>
      </c>
      <c r="B5175" t="str">
        <f t="shared" si="321"/>
        <v>12</v>
      </c>
      <c r="C5175" s="3">
        <f t="shared" si="322"/>
        <v>45992</v>
      </c>
      <c r="D5175">
        <v>202512</v>
      </c>
      <c r="E5175">
        <v>8439863</v>
      </c>
      <c r="F5175">
        <v>833866</v>
      </c>
      <c r="G5175" s="1">
        <f t="shared" si="323"/>
        <v>9.8800892858094971E-2</v>
      </c>
      <c r="H5175" t="s">
        <v>122</v>
      </c>
      <c r="I5175">
        <v>433</v>
      </c>
      <c r="J5175" t="s">
        <v>129</v>
      </c>
    </row>
    <row r="5176" spans="1:10" x14ac:dyDescent="0.25">
      <c r="A5176" t="str">
        <f t="shared" si="320"/>
        <v>2025</v>
      </c>
      <c r="B5176" t="str">
        <f t="shared" si="321"/>
        <v>12</v>
      </c>
      <c r="C5176" s="3">
        <f t="shared" si="322"/>
        <v>45992</v>
      </c>
      <c r="D5176">
        <v>202512</v>
      </c>
      <c r="E5176">
        <v>22547384</v>
      </c>
      <c r="F5176">
        <v>844733</v>
      </c>
      <c r="G5176" s="1">
        <f t="shared" si="323"/>
        <v>3.7464789706867993E-2</v>
      </c>
      <c r="H5176" t="s">
        <v>122</v>
      </c>
      <c r="I5176">
        <v>439</v>
      </c>
      <c r="J5176" t="s">
        <v>130</v>
      </c>
    </row>
    <row r="5177" spans="1:10" x14ac:dyDescent="0.25">
      <c r="A5177" t="str">
        <f t="shared" si="320"/>
        <v>2025</v>
      </c>
      <c r="B5177" t="str">
        <f t="shared" si="321"/>
        <v>12</v>
      </c>
      <c r="C5177" s="3">
        <f t="shared" si="322"/>
        <v>45992</v>
      </c>
      <c r="D5177">
        <v>202512</v>
      </c>
      <c r="E5177">
        <v>2842623087</v>
      </c>
      <c r="F5177">
        <v>2748003</v>
      </c>
      <c r="G5177" s="1">
        <f t="shared" si="323"/>
        <v>9.6671381181954075E-4</v>
      </c>
      <c r="H5177" t="s">
        <v>131</v>
      </c>
      <c r="I5177">
        <v>451</v>
      </c>
      <c r="J5177" t="s">
        <v>132</v>
      </c>
    </row>
    <row r="5178" spans="1:10" x14ac:dyDescent="0.25">
      <c r="A5178" t="str">
        <f t="shared" si="320"/>
        <v>2025</v>
      </c>
      <c r="B5178" t="str">
        <f t="shared" si="321"/>
        <v>12</v>
      </c>
      <c r="C5178" s="3">
        <f t="shared" si="322"/>
        <v>45992</v>
      </c>
      <c r="D5178">
        <v>202512</v>
      </c>
      <c r="E5178">
        <v>162063200</v>
      </c>
      <c r="F5178">
        <v>10156952</v>
      </c>
      <c r="G5178" s="1">
        <f t="shared" si="323"/>
        <v>6.2672784444587057E-2</v>
      </c>
      <c r="H5178" t="s">
        <v>131</v>
      </c>
      <c r="I5178">
        <v>452</v>
      </c>
      <c r="J5178" t="s">
        <v>133</v>
      </c>
    </row>
    <row r="5179" spans="1:10" x14ac:dyDescent="0.25">
      <c r="A5179" t="str">
        <f t="shared" si="320"/>
        <v>2025</v>
      </c>
      <c r="B5179" t="str">
        <f t="shared" si="321"/>
        <v>12</v>
      </c>
      <c r="C5179" s="3">
        <f t="shared" si="322"/>
        <v>45992</v>
      </c>
      <c r="D5179">
        <v>202512</v>
      </c>
      <c r="E5179">
        <v>456103026</v>
      </c>
      <c r="F5179">
        <v>15899059</v>
      </c>
      <c r="G5179" s="1">
        <f t="shared" si="323"/>
        <v>3.4858481732589951E-2</v>
      </c>
      <c r="H5179" t="s">
        <v>131</v>
      </c>
      <c r="I5179">
        <v>453</v>
      </c>
      <c r="J5179" t="s">
        <v>134</v>
      </c>
    </row>
    <row r="5180" spans="1:10" x14ac:dyDescent="0.25">
      <c r="A5180" t="str">
        <f t="shared" si="320"/>
        <v>2025</v>
      </c>
      <c r="B5180" t="str">
        <f t="shared" si="321"/>
        <v>12</v>
      </c>
      <c r="C5180" s="3">
        <f t="shared" si="322"/>
        <v>45992</v>
      </c>
      <c r="D5180">
        <v>202512</v>
      </c>
      <c r="E5180">
        <v>80354404</v>
      </c>
      <c r="F5180">
        <v>3016685</v>
      </c>
      <c r="G5180" s="1">
        <f t="shared" si="323"/>
        <v>3.7542248462200029E-2</v>
      </c>
      <c r="H5180" t="s">
        <v>131</v>
      </c>
      <c r="I5180">
        <v>454</v>
      </c>
      <c r="J5180" t="s">
        <v>135</v>
      </c>
    </row>
    <row r="5181" spans="1:10" x14ac:dyDescent="0.25">
      <c r="A5181" t="str">
        <f t="shared" si="320"/>
        <v>2025</v>
      </c>
      <c r="B5181" t="str">
        <f t="shared" si="321"/>
        <v>12</v>
      </c>
      <c r="C5181" s="3">
        <f t="shared" si="322"/>
        <v>45992</v>
      </c>
      <c r="D5181">
        <v>202512</v>
      </c>
      <c r="E5181">
        <v>2680447924</v>
      </c>
      <c r="F5181">
        <v>194343352</v>
      </c>
      <c r="G5181" s="1">
        <f t="shared" si="323"/>
        <v>7.2504058094135168E-2</v>
      </c>
      <c r="H5181" t="s">
        <v>131</v>
      </c>
      <c r="I5181">
        <v>461</v>
      </c>
      <c r="J5181" t="s">
        <v>136</v>
      </c>
    </row>
    <row r="5182" spans="1:10" x14ac:dyDescent="0.25">
      <c r="A5182" t="str">
        <f t="shared" si="320"/>
        <v>2025</v>
      </c>
      <c r="B5182" t="str">
        <f t="shared" si="321"/>
        <v>12</v>
      </c>
      <c r="C5182" s="3">
        <f t="shared" si="322"/>
        <v>45992</v>
      </c>
      <c r="D5182">
        <v>202512</v>
      </c>
      <c r="E5182">
        <v>218903479</v>
      </c>
      <c r="F5182">
        <v>6125520</v>
      </c>
      <c r="G5182" s="1">
        <f t="shared" si="323"/>
        <v>2.7982743938025762E-2</v>
      </c>
      <c r="H5182" t="s">
        <v>131</v>
      </c>
      <c r="I5182">
        <v>462</v>
      </c>
      <c r="J5182" t="s">
        <v>137</v>
      </c>
    </row>
    <row r="5183" spans="1:10" x14ac:dyDescent="0.25">
      <c r="A5183" t="str">
        <f t="shared" si="320"/>
        <v>2025</v>
      </c>
      <c r="B5183" t="str">
        <f t="shared" si="321"/>
        <v>12</v>
      </c>
      <c r="C5183" s="3">
        <f t="shared" si="322"/>
        <v>45992</v>
      </c>
      <c r="D5183">
        <v>202512</v>
      </c>
      <c r="E5183">
        <v>805625188</v>
      </c>
      <c r="F5183">
        <v>66757834</v>
      </c>
      <c r="G5183" s="1">
        <f t="shared" si="323"/>
        <v>8.2864631089463903E-2</v>
      </c>
      <c r="H5183" t="s">
        <v>131</v>
      </c>
      <c r="I5183">
        <v>463</v>
      </c>
      <c r="J5183" t="s">
        <v>138</v>
      </c>
    </row>
    <row r="5184" spans="1:10" x14ac:dyDescent="0.25">
      <c r="A5184" t="str">
        <f t="shared" si="320"/>
        <v>2025</v>
      </c>
      <c r="B5184" t="str">
        <f t="shared" si="321"/>
        <v>12</v>
      </c>
      <c r="C5184" s="3">
        <f t="shared" si="322"/>
        <v>45992</v>
      </c>
      <c r="D5184">
        <v>202512</v>
      </c>
      <c r="E5184">
        <v>1130126520</v>
      </c>
      <c r="F5184">
        <v>47517857</v>
      </c>
      <c r="G5184" s="1">
        <f t="shared" si="323"/>
        <v>4.2046493166092588E-2</v>
      </c>
      <c r="H5184" t="s">
        <v>131</v>
      </c>
      <c r="I5184">
        <v>464</v>
      </c>
      <c r="J5184" t="s">
        <v>139</v>
      </c>
    </row>
    <row r="5185" spans="1:10" x14ac:dyDescent="0.25">
      <c r="A5185" t="str">
        <f t="shared" si="320"/>
        <v>2025</v>
      </c>
      <c r="B5185" t="str">
        <f t="shared" si="321"/>
        <v>12</v>
      </c>
      <c r="C5185" s="3">
        <f t="shared" si="322"/>
        <v>45992</v>
      </c>
      <c r="D5185">
        <v>202512</v>
      </c>
      <c r="E5185">
        <v>1067797845</v>
      </c>
      <c r="F5185">
        <v>17394662</v>
      </c>
      <c r="G5185" s="1">
        <f t="shared" si="323"/>
        <v>1.6290220177396966E-2</v>
      </c>
      <c r="H5185" t="s">
        <v>131</v>
      </c>
      <c r="I5185">
        <v>465</v>
      </c>
      <c r="J5185" t="s">
        <v>140</v>
      </c>
    </row>
    <row r="5186" spans="1:10" x14ac:dyDescent="0.25">
      <c r="A5186" t="str">
        <f t="shared" si="320"/>
        <v>2025</v>
      </c>
      <c r="B5186" t="str">
        <f t="shared" si="321"/>
        <v>12</v>
      </c>
      <c r="C5186" s="3">
        <f t="shared" si="322"/>
        <v>45992</v>
      </c>
      <c r="D5186">
        <v>202512</v>
      </c>
      <c r="E5186">
        <v>1635450274</v>
      </c>
      <c r="F5186">
        <v>78853385</v>
      </c>
      <c r="G5186" s="1">
        <f t="shared" si="323"/>
        <v>4.8215091741762126E-2</v>
      </c>
      <c r="H5186" t="s">
        <v>131</v>
      </c>
      <c r="I5186">
        <v>466</v>
      </c>
      <c r="J5186" t="s">
        <v>141</v>
      </c>
    </row>
    <row r="5187" spans="1:10" x14ac:dyDescent="0.25">
      <c r="A5187" t="str">
        <f t="shared" ref="A5187:A5250" si="324">LEFT(D5187,4)</f>
        <v>2025</v>
      </c>
      <c r="B5187" t="str">
        <f t="shared" ref="B5187:B5250" si="325">RIGHT(D5187,2)</f>
        <v>12</v>
      </c>
      <c r="C5187" s="3">
        <f t="shared" ref="C5187:C5250" si="326">DATE(A5187,B5187,1)</f>
        <v>45992</v>
      </c>
      <c r="D5187">
        <v>202512</v>
      </c>
      <c r="E5187">
        <v>399343476</v>
      </c>
      <c r="F5187">
        <v>7837744</v>
      </c>
      <c r="G5187" s="1">
        <f t="shared" ref="G5187:G5250" si="327">F5187/E5187</f>
        <v>1.9626573291008264E-2</v>
      </c>
      <c r="H5187" t="s">
        <v>131</v>
      </c>
      <c r="I5187">
        <v>469</v>
      </c>
      <c r="J5187" t="s">
        <v>142</v>
      </c>
    </row>
    <row r="5188" spans="1:10" x14ac:dyDescent="0.25">
      <c r="A5188" t="str">
        <f t="shared" si="324"/>
        <v>2025</v>
      </c>
      <c r="B5188" t="str">
        <f t="shared" si="325"/>
        <v>12</v>
      </c>
      <c r="C5188" s="3">
        <f t="shared" si="326"/>
        <v>45992</v>
      </c>
      <c r="D5188">
        <v>202512</v>
      </c>
      <c r="E5188">
        <v>687472990</v>
      </c>
      <c r="F5188">
        <v>14373622</v>
      </c>
      <c r="G5188" s="1">
        <f t="shared" si="327"/>
        <v>2.090790796013673E-2</v>
      </c>
      <c r="H5188" t="s">
        <v>131</v>
      </c>
      <c r="I5188">
        <v>471</v>
      </c>
      <c r="J5188" t="s">
        <v>143</v>
      </c>
    </row>
    <row r="5189" spans="1:10" x14ac:dyDescent="0.25">
      <c r="A5189" t="str">
        <f t="shared" si="324"/>
        <v>2025</v>
      </c>
      <c r="B5189" t="str">
        <f t="shared" si="325"/>
        <v>12</v>
      </c>
      <c r="C5189" s="3">
        <f t="shared" si="326"/>
        <v>45992</v>
      </c>
      <c r="D5189">
        <v>202512</v>
      </c>
      <c r="E5189">
        <v>640725705</v>
      </c>
      <c r="F5189">
        <v>72401034</v>
      </c>
      <c r="G5189" s="1">
        <f t="shared" si="327"/>
        <v>0.11299848505375636</v>
      </c>
      <c r="H5189" t="s">
        <v>131</v>
      </c>
      <c r="I5189">
        <v>472</v>
      </c>
      <c r="J5189" t="s">
        <v>144</v>
      </c>
    </row>
    <row r="5190" spans="1:10" x14ac:dyDescent="0.25">
      <c r="A5190" t="str">
        <f t="shared" si="324"/>
        <v>2025</v>
      </c>
      <c r="B5190" t="str">
        <f t="shared" si="325"/>
        <v>12</v>
      </c>
      <c r="C5190" s="3">
        <f t="shared" si="326"/>
        <v>45992</v>
      </c>
      <c r="D5190">
        <v>202512</v>
      </c>
      <c r="E5190">
        <v>471206402</v>
      </c>
      <c r="F5190">
        <v>4687590</v>
      </c>
      <c r="G5190" s="1">
        <f t="shared" si="327"/>
        <v>9.9480609348766864E-3</v>
      </c>
      <c r="H5190" t="s">
        <v>131</v>
      </c>
      <c r="I5190">
        <v>473</v>
      </c>
      <c r="J5190" t="s">
        <v>145</v>
      </c>
    </row>
    <row r="5191" spans="1:10" x14ac:dyDescent="0.25">
      <c r="A5191" t="str">
        <f t="shared" si="324"/>
        <v>2025</v>
      </c>
      <c r="B5191" t="str">
        <f t="shared" si="325"/>
        <v>12</v>
      </c>
      <c r="C5191" s="3">
        <f t="shared" si="326"/>
        <v>45992</v>
      </c>
      <c r="D5191">
        <v>202512</v>
      </c>
      <c r="E5191">
        <v>30441302</v>
      </c>
      <c r="F5191">
        <v>1191373</v>
      </c>
      <c r="G5191" s="1">
        <f t="shared" si="327"/>
        <v>3.9136729434240361E-2</v>
      </c>
      <c r="H5191" t="s">
        <v>131</v>
      </c>
      <c r="I5191">
        <v>474</v>
      </c>
      <c r="J5191" t="s">
        <v>146</v>
      </c>
    </row>
    <row r="5192" spans="1:10" x14ac:dyDescent="0.25">
      <c r="A5192" t="str">
        <f t="shared" si="324"/>
        <v>2025</v>
      </c>
      <c r="B5192" t="str">
        <f t="shared" si="325"/>
        <v>12</v>
      </c>
      <c r="C5192" s="3">
        <f t="shared" si="326"/>
        <v>45992</v>
      </c>
      <c r="D5192">
        <v>202512</v>
      </c>
      <c r="E5192">
        <v>1358839229</v>
      </c>
      <c r="F5192">
        <v>53861654</v>
      </c>
      <c r="G5192" s="1">
        <f t="shared" si="327"/>
        <v>3.9637988696895353E-2</v>
      </c>
      <c r="H5192" t="s">
        <v>131</v>
      </c>
      <c r="I5192">
        <v>475</v>
      </c>
      <c r="J5192" t="s">
        <v>147</v>
      </c>
    </row>
    <row r="5193" spans="1:10" x14ac:dyDescent="0.25">
      <c r="A5193" t="str">
        <f t="shared" si="324"/>
        <v>2025</v>
      </c>
      <c r="B5193" t="str">
        <f t="shared" si="325"/>
        <v>12</v>
      </c>
      <c r="C5193" s="3">
        <f t="shared" si="326"/>
        <v>45992</v>
      </c>
      <c r="D5193">
        <v>202512</v>
      </c>
      <c r="E5193">
        <v>43232221</v>
      </c>
      <c r="F5193">
        <v>2501369</v>
      </c>
      <c r="G5193" s="1">
        <f t="shared" si="327"/>
        <v>5.7858905745323611E-2</v>
      </c>
      <c r="H5193" t="s">
        <v>131</v>
      </c>
      <c r="I5193">
        <v>476</v>
      </c>
      <c r="J5193" t="s">
        <v>148</v>
      </c>
    </row>
    <row r="5194" spans="1:10" x14ac:dyDescent="0.25">
      <c r="A5194" t="str">
        <f t="shared" si="324"/>
        <v>2025</v>
      </c>
      <c r="B5194" t="str">
        <f t="shared" si="325"/>
        <v>12</v>
      </c>
      <c r="C5194" s="3">
        <f t="shared" si="326"/>
        <v>45992</v>
      </c>
      <c r="D5194">
        <v>202512</v>
      </c>
      <c r="E5194">
        <v>1116071712</v>
      </c>
      <c r="F5194">
        <v>45204454</v>
      </c>
      <c r="G5194" s="1">
        <f t="shared" si="327"/>
        <v>4.0503180498136303E-2</v>
      </c>
      <c r="H5194" t="s">
        <v>131</v>
      </c>
      <c r="I5194">
        <v>477</v>
      </c>
      <c r="J5194" t="s">
        <v>149</v>
      </c>
    </row>
    <row r="5195" spans="1:10" x14ac:dyDescent="0.25">
      <c r="A5195" t="str">
        <f t="shared" si="324"/>
        <v>2025</v>
      </c>
      <c r="B5195" t="str">
        <f t="shared" si="325"/>
        <v>12</v>
      </c>
      <c r="C5195" s="3">
        <f t="shared" si="326"/>
        <v>45992</v>
      </c>
      <c r="D5195">
        <v>202512</v>
      </c>
      <c r="E5195">
        <v>8330504</v>
      </c>
      <c r="F5195">
        <v>964944</v>
      </c>
      <c r="G5195" s="1">
        <f t="shared" si="327"/>
        <v>0.11583260748689395</v>
      </c>
      <c r="H5195" t="s">
        <v>131</v>
      </c>
      <c r="I5195">
        <v>478</v>
      </c>
      <c r="J5195" t="s">
        <v>150</v>
      </c>
    </row>
    <row r="5196" spans="1:10" x14ac:dyDescent="0.25">
      <c r="A5196" t="str">
        <f t="shared" si="324"/>
        <v>2025</v>
      </c>
      <c r="B5196" t="str">
        <f t="shared" si="325"/>
        <v>12</v>
      </c>
      <c r="C5196" s="3">
        <f t="shared" si="326"/>
        <v>45992</v>
      </c>
      <c r="D5196">
        <v>202512</v>
      </c>
      <c r="E5196">
        <v>64858027</v>
      </c>
      <c r="F5196">
        <v>4078352</v>
      </c>
      <c r="G5196" s="1">
        <f t="shared" si="327"/>
        <v>6.2881222088362318E-2</v>
      </c>
      <c r="H5196" t="s">
        <v>131</v>
      </c>
      <c r="I5196">
        <v>479</v>
      </c>
      <c r="J5196" t="s">
        <v>151</v>
      </c>
    </row>
    <row r="5197" spans="1:10" x14ac:dyDescent="0.25">
      <c r="A5197" t="str">
        <f t="shared" si="324"/>
        <v>2025</v>
      </c>
      <c r="B5197" t="str">
        <f t="shared" si="325"/>
        <v>12</v>
      </c>
      <c r="C5197" s="3">
        <f t="shared" si="326"/>
        <v>45992</v>
      </c>
      <c r="D5197">
        <v>202512</v>
      </c>
      <c r="E5197">
        <v>39938948</v>
      </c>
      <c r="F5197">
        <v>138620</v>
      </c>
      <c r="G5197" s="1">
        <f t="shared" si="327"/>
        <v>3.4707974781909628E-3</v>
      </c>
      <c r="H5197" t="s">
        <v>152</v>
      </c>
      <c r="I5197">
        <v>491</v>
      </c>
      <c r="J5197" t="s">
        <v>153</v>
      </c>
    </row>
    <row r="5198" spans="1:10" x14ac:dyDescent="0.25">
      <c r="A5198" t="str">
        <f t="shared" si="324"/>
        <v>2025</v>
      </c>
      <c r="B5198" t="str">
        <f t="shared" si="325"/>
        <v>12</v>
      </c>
      <c r="C5198" s="3">
        <f t="shared" si="326"/>
        <v>45992</v>
      </c>
      <c r="D5198">
        <v>202512</v>
      </c>
      <c r="E5198">
        <v>2977927205</v>
      </c>
      <c r="F5198">
        <v>91340174</v>
      </c>
      <c r="G5198" s="1">
        <f t="shared" si="327"/>
        <v>3.067239986479119E-2</v>
      </c>
      <c r="H5198" t="s">
        <v>152</v>
      </c>
      <c r="I5198">
        <v>492</v>
      </c>
      <c r="J5198" t="s">
        <v>154</v>
      </c>
    </row>
    <row r="5199" spans="1:10" x14ac:dyDescent="0.25">
      <c r="A5199" t="str">
        <f t="shared" si="324"/>
        <v>2025</v>
      </c>
      <c r="B5199" t="str">
        <f t="shared" si="325"/>
        <v>12</v>
      </c>
      <c r="C5199" s="3">
        <f t="shared" si="326"/>
        <v>45992</v>
      </c>
      <c r="D5199">
        <v>202512</v>
      </c>
      <c r="E5199">
        <v>380767652</v>
      </c>
      <c r="F5199">
        <v>5774</v>
      </c>
      <c r="G5199" s="1">
        <f t="shared" si="327"/>
        <v>1.5164103278395089E-5</v>
      </c>
      <c r="H5199" t="s">
        <v>152</v>
      </c>
      <c r="I5199">
        <v>493</v>
      </c>
      <c r="J5199" t="s">
        <v>155</v>
      </c>
    </row>
    <row r="5200" spans="1:10" x14ac:dyDescent="0.25">
      <c r="A5200" t="str">
        <f t="shared" si="324"/>
        <v>2025</v>
      </c>
      <c r="B5200" t="str">
        <f t="shared" si="325"/>
        <v>12</v>
      </c>
      <c r="C5200" s="3">
        <f t="shared" si="326"/>
        <v>45992</v>
      </c>
      <c r="D5200">
        <v>202512</v>
      </c>
      <c r="E5200">
        <v>8135771</v>
      </c>
      <c r="F5200">
        <v>58200</v>
      </c>
      <c r="G5200" s="1">
        <f t="shared" si="327"/>
        <v>7.1535936790747918E-3</v>
      </c>
      <c r="H5200" t="s">
        <v>152</v>
      </c>
      <c r="I5200">
        <v>501</v>
      </c>
      <c r="J5200" t="s">
        <v>156</v>
      </c>
    </row>
    <row r="5201" spans="1:10" x14ac:dyDescent="0.25">
      <c r="A5201" t="str">
        <f t="shared" si="324"/>
        <v>2025</v>
      </c>
      <c r="B5201" t="str">
        <f t="shared" si="325"/>
        <v>12</v>
      </c>
      <c r="C5201" s="3">
        <f t="shared" si="326"/>
        <v>45992</v>
      </c>
      <c r="D5201">
        <v>202512</v>
      </c>
      <c r="E5201">
        <v>10769474</v>
      </c>
      <c r="F5201">
        <v>430917</v>
      </c>
      <c r="G5201" s="1">
        <f t="shared" si="327"/>
        <v>4.001281771050285E-2</v>
      </c>
      <c r="H5201" t="s">
        <v>152</v>
      </c>
      <c r="I5201">
        <v>502</v>
      </c>
      <c r="J5201" t="s">
        <v>157</v>
      </c>
    </row>
    <row r="5202" spans="1:10" x14ac:dyDescent="0.25">
      <c r="A5202" t="str">
        <f t="shared" si="324"/>
        <v>2025</v>
      </c>
      <c r="B5202" t="str">
        <f t="shared" si="325"/>
        <v>12</v>
      </c>
      <c r="C5202" s="3">
        <f t="shared" si="326"/>
        <v>45992</v>
      </c>
      <c r="D5202">
        <v>202512</v>
      </c>
      <c r="E5202">
        <v>234195711</v>
      </c>
      <c r="F5202">
        <v>152806</v>
      </c>
      <c r="G5202" s="1">
        <f t="shared" si="327"/>
        <v>6.524713853534235E-4</v>
      </c>
      <c r="H5202" t="s">
        <v>152</v>
      </c>
      <c r="I5202">
        <v>511</v>
      </c>
      <c r="J5202" t="s">
        <v>158</v>
      </c>
    </row>
    <row r="5203" spans="1:10" x14ac:dyDescent="0.25">
      <c r="A5203" t="str">
        <f t="shared" si="324"/>
        <v>2025</v>
      </c>
      <c r="B5203" t="str">
        <f t="shared" si="325"/>
        <v>12</v>
      </c>
      <c r="C5203" s="3">
        <f t="shared" si="326"/>
        <v>45992</v>
      </c>
      <c r="D5203">
        <v>202512</v>
      </c>
      <c r="E5203">
        <v>2652745</v>
      </c>
      <c r="F5203">
        <v>33504</v>
      </c>
      <c r="G5203" s="1">
        <f t="shared" si="327"/>
        <v>1.2629936160467741E-2</v>
      </c>
      <c r="H5203" t="s">
        <v>152</v>
      </c>
      <c r="I5203">
        <v>512</v>
      </c>
      <c r="J5203" t="s">
        <v>159</v>
      </c>
    </row>
    <row r="5204" spans="1:10" x14ac:dyDescent="0.25">
      <c r="A5204" t="str">
        <f t="shared" si="324"/>
        <v>2025</v>
      </c>
      <c r="B5204" t="str">
        <f t="shared" si="325"/>
        <v>12</v>
      </c>
      <c r="C5204" s="3">
        <f t="shared" si="326"/>
        <v>45992</v>
      </c>
      <c r="D5204">
        <v>202512</v>
      </c>
      <c r="E5204">
        <v>65171843</v>
      </c>
      <c r="F5204">
        <v>7546163</v>
      </c>
      <c r="G5204" s="1">
        <f t="shared" si="327"/>
        <v>0.11578870034410413</v>
      </c>
      <c r="H5204" t="s">
        <v>152</v>
      </c>
      <c r="I5204">
        <v>521</v>
      </c>
      <c r="J5204" t="s">
        <v>160</v>
      </c>
    </row>
    <row r="5205" spans="1:10" x14ac:dyDescent="0.25">
      <c r="A5205" t="str">
        <f t="shared" si="324"/>
        <v>2025</v>
      </c>
      <c r="B5205" t="str">
        <f t="shared" si="325"/>
        <v>12</v>
      </c>
      <c r="C5205" s="3">
        <f t="shared" si="326"/>
        <v>45992</v>
      </c>
      <c r="D5205">
        <v>202512</v>
      </c>
      <c r="E5205">
        <v>76194781</v>
      </c>
      <c r="F5205">
        <v>437697</v>
      </c>
      <c r="G5205" s="1">
        <f t="shared" si="327"/>
        <v>5.7444485600660761E-3</v>
      </c>
      <c r="H5205" t="s">
        <v>152</v>
      </c>
      <c r="I5205">
        <v>522</v>
      </c>
      <c r="J5205" t="s">
        <v>161</v>
      </c>
    </row>
    <row r="5206" spans="1:10" x14ac:dyDescent="0.25">
      <c r="A5206" t="str">
        <f t="shared" si="324"/>
        <v>2025</v>
      </c>
      <c r="B5206" t="str">
        <f t="shared" si="325"/>
        <v>12</v>
      </c>
      <c r="C5206" s="3">
        <f t="shared" si="326"/>
        <v>45992</v>
      </c>
      <c r="D5206">
        <v>202512</v>
      </c>
      <c r="E5206">
        <v>329478182</v>
      </c>
      <c r="F5206">
        <v>23218212</v>
      </c>
      <c r="G5206" s="1">
        <f t="shared" si="327"/>
        <v>7.0469649489567715E-2</v>
      </c>
      <c r="H5206" t="s">
        <v>152</v>
      </c>
      <c r="I5206">
        <v>523</v>
      </c>
      <c r="J5206" t="s">
        <v>162</v>
      </c>
    </row>
    <row r="5207" spans="1:10" x14ac:dyDescent="0.25">
      <c r="A5207" t="str">
        <f t="shared" si="324"/>
        <v>2025</v>
      </c>
      <c r="B5207" t="str">
        <f t="shared" si="325"/>
        <v>12</v>
      </c>
      <c r="C5207" s="3">
        <f t="shared" si="326"/>
        <v>45992</v>
      </c>
      <c r="D5207">
        <v>202512</v>
      </c>
      <c r="E5207">
        <v>67678727</v>
      </c>
      <c r="F5207">
        <v>979526</v>
      </c>
      <c r="G5207" s="1">
        <f t="shared" si="327"/>
        <v>1.447317411865622E-2</v>
      </c>
      <c r="H5207" t="s">
        <v>152</v>
      </c>
      <c r="I5207">
        <v>524</v>
      </c>
      <c r="J5207" t="s">
        <v>163</v>
      </c>
    </row>
    <row r="5208" spans="1:10" x14ac:dyDescent="0.25">
      <c r="A5208" t="str">
        <f t="shared" si="324"/>
        <v>2025</v>
      </c>
      <c r="B5208" t="str">
        <f t="shared" si="325"/>
        <v>12</v>
      </c>
      <c r="C5208" s="3">
        <f t="shared" si="326"/>
        <v>45992</v>
      </c>
      <c r="D5208">
        <v>202512</v>
      </c>
      <c r="E5208">
        <v>30415468</v>
      </c>
      <c r="F5208">
        <v>1466782</v>
      </c>
      <c r="G5208" s="1">
        <f t="shared" si="327"/>
        <v>4.8224870319273076E-2</v>
      </c>
      <c r="H5208" t="s">
        <v>152</v>
      </c>
      <c r="I5208">
        <v>530</v>
      </c>
      <c r="J5208" t="s">
        <v>164</v>
      </c>
    </row>
    <row r="5209" spans="1:10" x14ac:dyDescent="0.25">
      <c r="A5209" t="str">
        <f t="shared" si="324"/>
        <v>2025</v>
      </c>
      <c r="B5209" t="str">
        <f t="shared" si="325"/>
        <v>12</v>
      </c>
      <c r="C5209" s="3">
        <f t="shared" si="326"/>
        <v>45992</v>
      </c>
      <c r="D5209">
        <v>202512</v>
      </c>
      <c r="E5209">
        <v>161446468</v>
      </c>
      <c r="F5209">
        <v>9714848</v>
      </c>
      <c r="G5209" s="1">
        <f t="shared" si="327"/>
        <v>6.0173803244800622E-2</v>
      </c>
      <c r="H5209" t="s">
        <v>165</v>
      </c>
      <c r="I5209">
        <v>551</v>
      </c>
      <c r="J5209" t="s">
        <v>166</v>
      </c>
    </row>
    <row r="5210" spans="1:10" x14ac:dyDescent="0.25">
      <c r="A5210" t="str">
        <f t="shared" si="324"/>
        <v>2025</v>
      </c>
      <c r="B5210" t="str">
        <f t="shared" si="325"/>
        <v>12</v>
      </c>
      <c r="C5210" s="3">
        <f t="shared" si="326"/>
        <v>45992</v>
      </c>
      <c r="D5210">
        <v>202512</v>
      </c>
      <c r="E5210">
        <v>2757317</v>
      </c>
      <c r="F5210">
        <v>123935</v>
      </c>
      <c r="G5210" s="1">
        <f t="shared" si="327"/>
        <v>4.4947679211349297E-2</v>
      </c>
      <c r="H5210" t="s">
        <v>165</v>
      </c>
      <c r="I5210">
        <v>552</v>
      </c>
      <c r="J5210" t="s">
        <v>167</v>
      </c>
    </row>
    <row r="5211" spans="1:10" x14ac:dyDescent="0.25">
      <c r="A5211" t="str">
        <f t="shared" si="324"/>
        <v>2025</v>
      </c>
      <c r="B5211" t="str">
        <f t="shared" si="325"/>
        <v>12</v>
      </c>
      <c r="C5211" s="3">
        <f t="shared" si="326"/>
        <v>45992</v>
      </c>
      <c r="D5211">
        <v>202512</v>
      </c>
      <c r="E5211">
        <v>306580243</v>
      </c>
      <c r="F5211">
        <v>14901439</v>
      </c>
      <c r="G5211" s="1">
        <f t="shared" si="327"/>
        <v>4.8605346692219824E-2</v>
      </c>
      <c r="H5211" t="s">
        <v>165</v>
      </c>
      <c r="I5211">
        <v>561</v>
      </c>
      <c r="J5211" t="s">
        <v>168</v>
      </c>
    </row>
    <row r="5212" spans="1:10" x14ac:dyDescent="0.25">
      <c r="A5212" t="str">
        <f t="shared" si="324"/>
        <v>2025</v>
      </c>
      <c r="B5212" t="str">
        <f t="shared" si="325"/>
        <v>12</v>
      </c>
      <c r="C5212" s="3">
        <f t="shared" si="326"/>
        <v>45992</v>
      </c>
      <c r="D5212">
        <v>202512</v>
      </c>
      <c r="E5212">
        <v>22164337</v>
      </c>
      <c r="F5212">
        <v>1188722</v>
      </c>
      <c r="G5212" s="1">
        <f t="shared" si="327"/>
        <v>5.3632193013488288E-2</v>
      </c>
      <c r="H5212" t="s">
        <v>165</v>
      </c>
      <c r="I5212">
        <v>562</v>
      </c>
      <c r="J5212" t="s">
        <v>169</v>
      </c>
    </row>
    <row r="5213" spans="1:10" x14ac:dyDescent="0.25">
      <c r="A5213" t="str">
        <f t="shared" si="324"/>
        <v>2025</v>
      </c>
      <c r="B5213" t="str">
        <f t="shared" si="325"/>
        <v>12</v>
      </c>
      <c r="C5213" s="3">
        <f t="shared" si="326"/>
        <v>45992</v>
      </c>
      <c r="D5213">
        <v>202512</v>
      </c>
      <c r="E5213">
        <v>6983390</v>
      </c>
      <c r="F5213">
        <v>364768</v>
      </c>
      <c r="G5213" s="1">
        <f t="shared" si="327"/>
        <v>5.2233657292518387E-2</v>
      </c>
      <c r="H5213" t="s">
        <v>152</v>
      </c>
      <c r="I5213">
        <v>581</v>
      </c>
      <c r="J5213" t="s">
        <v>170</v>
      </c>
    </row>
    <row r="5214" spans="1:10" x14ac:dyDescent="0.25">
      <c r="A5214" t="str">
        <f t="shared" si="324"/>
        <v>2025</v>
      </c>
      <c r="B5214" t="str">
        <f t="shared" si="325"/>
        <v>12</v>
      </c>
      <c r="C5214" s="3">
        <f t="shared" si="326"/>
        <v>45992</v>
      </c>
      <c r="D5214">
        <v>202512</v>
      </c>
      <c r="E5214">
        <v>13343720</v>
      </c>
      <c r="F5214">
        <v>306124</v>
      </c>
      <c r="G5214" s="1">
        <f t="shared" si="327"/>
        <v>2.294142862709949E-2</v>
      </c>
      <c r="H5214" t="s">
        <v>152</v>
      </c>
      <c r="I5214">
        <v>591</v>
      </c>
      <c r="J5214" t="s">
        <v>171</v>
      </c>
    </row>
    <row r="5215" spans="1:10" x14ac:dyDescent="0.25">
      <c r="A5215" t="str">
        <f t="shared" si="324"/>
        <v>2025</v>
      </c>
      <c r="B5215" t="str">
        <f t="shared" si="325"/>
        <v>12</v>
      </c>
      <c r="C5215" s="3">
        <f t="shared" si="326"/>
        <v>45992</v>
      </c>
      <c r="D5215">
        <v>202512</v>
      </c>
      <c r="E5215">
        <v>3596016</v>
      </c>
      <c r="F5215">
        <v>16717</v>
      </c>
      <c r="G5215" s="1">
        <f t="shared" si="327"/>
        <v>4.6487557341235415E-3</v>
      </c>
      <c r="H5215" t="s">
        <v>152</v>
      </c>
      <c r="I5215">
        <v>592</v>
      </c>
      <c r="J5215" t="s">
        <v>172</v>
      </c>
    </row>
    <row r="5216" spans="1:10" x14ac:dyDescent="0.25">
      <c r="A5216" t="str">
        <f t="shared" si="324"/>
        <v>2025</v>
      </c>
      <c r="B5216" t="str">
        <f t="shared" si="325"/>
        <v>12</v>
      </c>
      <c r="C5216" s="3">
        <f t="shared" si="326"/>
        <v>45992</v>
      </c>
      <c r="D5216">
        <v>202512</v>
      </c>
      <c r="E5216">
        <v>2352753</v>
      </c>
      <c r="F5216">
        <v>158616</v>
      </c>
      <c r="G5216" s="1">
        <f t="shared" si="327"/>
        <v>6.7417191689905398E-2</v>
      </c>
      <c r="H5216" t="s">
        <v>152</v>
      </c>
      <c r="I5216">
        <v>601</v>
      </c>
      <c r="J5216" t="s">
        <v>173</v>
      </c>
    </row>
    <row r="5217" spans="1:10" x14ac:dyDescent="0.25">
      <c r="A5217" t="str">
        <f t="shared" si="324"/>
        <v>2025</v>
      </c>
      <c r="B5217" t="str">
        <f t="shared" si="325"/>
        <v>12</v>
      </c>
      <c r="C5217" s="3">
        <f t="shared" si="326"/>
        <v>45992</v>
      </c>
      <c r="D5217">
        <v>202512</v>
      </c>
      <c r="E5217">
        <v>85035883</v>
      </c>
      <c r="F5217">
        <v>386970</v>
      </c>
      <c r="G5217" s="1">
        <f t="shared" si="327"/>
        <v>4.5506671577691506E-3</v>
      </c>
      <c r="H5217" t="s">
        <v>152</v>
      </c>
      <c r="I5217">
        <v>602</v>
      </c>
      <c r="J5217" t="s">
        <v>174</v>
      </c>
    </row>
    <row r="5218" spans="1:10" x14ac:dyDescent="0.25">
      <c r="A5218" t="str">
        <f t="shared" si="324"/>
        <v>2025</v>
      </c>
      <c r="B5218" t="str">
        <f t="shared" si="325"/>
        <v>12</v>
      </c>
      <c r="C5218" s="3">
        <f t="shared" si="326"/>
        <v>45992</v>
      </c>
      <c r="D5218">
        <v>202512</v>
      </c>
      <c r="E5218">
        <v>1344511</v>
      </c>
      <c r="F5218">
        <v>29529</v>
      </c>
      <c r="G5218" s="1">
        <f t="shared" si="327"/>
        <v>2.1962631767237308E-2</v>
      </c>
      <c r="H5218" t="s">
        <v>152</v>
      </c>
      <c r="I5218">
        <v>611</v>
      </c>
      <c r="J5218" t="s">
        <v>175</v>
      </c>
    </row>
    <row r="5219" spans="1:10" x14ac:dyDescent="0.25">
      <c r="A5219" t="str">
        <f t="shared" si="324"/>
        <v>2025</v>
      </c>
      <c r="B5219" t="str">
        <f t="shared" si="325"/>
        <v>12</v>
      </c>
      <c r="C5219" s="3">
        <f t="shared" si="326"/>
        <v>45992</v>
      </c>
      <c r="D5219">
        <v>202512</v>
      </c>
      <c r="E5219">
        <v>995319828</v>
      </c>
      <c r="F5219">
        <v>1295415</v>
      </c>
      <c r="G5219" s="1">
        <f t="shared" si="327"/>
        <v>1.3015062732177379E-3</v>
      </c>
      <c r="H5219" t="s">
        <v>152</v>
      </c>
      <c r="I5219">
        <v>612</v>
      </c>
      <c r="J5219" t="s">
        <v>176</v>
      </c>
    </row>
    <row r="5220" spans="1:10" x14ac:dyDescent="0.25">
      <c r="A5220" t="str">
        <f t="shared" si="324"/>
        <v>2025</v>
      </c>
      <c r="B5220" t="str">
        <f t="shared" si="325"/>
        <v>12</v>
      </c>
      <c r="C5220" s="3">
        <f t="shared" si="326"/>
        <v>45992</v>
      </c>
      <c r="D5220">
        <v>202512</v>
      </c>
      <c r="E5220">
        <v>1385532</v>
      </c>
      <c r="F5220">
        <v>7034</v>
      </c>
      <c r="G5220" s="1">
        <f t="shared" si="327"/>
        <v>5.0767503024109154E-3</v>
      </c>
      <c r="H5220" t="s">
        <v>152</v>
      </c>
      <c r="I5220">
        <v>613</v>
      </c>
      <c r="J5220" t="s">
        <v>177</v>
      </c>
    </row>
    <row r="5221" spans="1:10" x14ac:dyDescent="0.25">
      <c r="A5221" t="str">
        <f t="shared" si="324"/>
        <v>2025</v>
      </c>
      <c r="B5221" t="str">
        <f t="shared" si="325"/>
        <v>12</v>
      </c>
      <c r="C5221" s="3">
        <f t="shared" si="326"/>
        <v>45992</v>
      </c>
      <c r="D5221">
        <v>202512</v>
      </c>
      <c r="E5221">
        <v>9052792</v>
      </c>
      <c r="F5221">
        <v>693365</v>
      </c>
      <c r="G5221" s="1">
        <f t="shared" si="327"/>
        <v>7.6591288079964723E-2</v>
      </c>
      <c r="H5221" t="s">
        <v>152</v>
      </c>
      <c r="I5221">
        <v>614</v>
      </c>
      <c r="J5221" t="s">
        <v>178</v>
      </c>
    </row>
    <row r="5222" spans="1:10" x14ac:dyDescent="0.25">
      <c r="A5222" t="str">
        <f t="shared" si="324"/>
        <v>2025</v>
      </c>
      <c r="B5222" t="str">
        <f t="shared" si="325"/>
        <v>12</v>
      </c>
      <c r="C5222" s="3">
        <f t="shared" si="326"/>
        <v>45992</v>
      </c>
      <c r="D5222">
        <v>202512</v>
      </c>
      <c r="E5222">
        <v>32545228</v>
      </c>
      <c r="F5222">
        <v>2483929</v>
      </c>
      <c r="G5222" s="1">
        <f t="shared" si="327"/>
        <v>7.6322372054053511E-2</v>
      </c>
      <c r="H5222" t="s">
        <v>152</v>
      </c>
      <c r="I5222">
        <v>619</v>
      </c>
      <c r="J5222" t="s">
        <v>179</v>
      </c>
    </row>
    <row r="5223" spans="1:10" x14ac:dyDescent="0.25">
      <c r="A5223" t="str">
        <f t="shared" si="324"/>
        <v>2025</v>
      </c>
      <c r="B5223" t="str">
        <f t="shared" si="325"/>
        <v>12</v>
      </c>
      <c r="C5223" s="3">
        <f t="shared" si="326"/>
        <v>45992</v>
      </c>
      <c r="D5223">
        <v>202512</v>
      </c>
      <c r="E5223">
        <v>1429472209</v>
      </c>
      <c r="F5223">
        <v>8324811</v>
      </c>
      <c r="G5223" s="1">
        <f t="shared" si="327"/>
        <v>5.8236955902932139E-3</v>
      </c>
      <c r="H5223" t="s">
        <v>152</v>
      </c>
      <c r="I5223">
        <v>620</v>
      </c>
      <c r="J5223" t="s">
        <v>180</v>
      </c>
    </row>
    <row r="5224" spans="1:10" x14ac:dyDescent="0.25">
      <c r="A5224" t="str">
        <f t="shared" si="324"/>
        <v>2025</v>
      </c>
      <c r="B5224" t="str">
        <f t="shared" si="325"/>
        <v>12</v>
      </c>
      <c r="C5224" s="3">
        <f t="shared" si="326"/>
        <v>45992</v>
      </c>
      <c r="D5224">
        <v>202512</v>
      </c>
      <c r="E5224">
        <v>3783435</v>
      </c>
      <c r="F5224">
        <v>248762</v>
      </c>
      <c r="G5224" s="1">
        <f t="shared" si="327"/>
        <v>6.5750303626202114E-2</v>
      </c>
      <c r="H5224" t="s">
        <v>152</v>
      </c>
      <c r="I5224">
        <v>631</v>
      </c>
      <c r="J5224" t="s">
        <v>181</v>
      </c>
    </row>
    <row r="5225" spans="1:10" x14ac:dyDescent="0.25">
      <c r="A5225" t="str">
        <f t="shared" si="324"/>
        <v>2025</v>
      </c>
      <c r="B5225" t="str">
        <f t="shared" si="325"/>
        <v>12</v>
      </c>
      <c r="C5225" s="3">
        <f t="shared" si="326"/>
        <v>45992</v>
      </c>
      <c r="D5225">
        <v>202512</v>
      </c>
      <c r="E5225">
        <v>3116580</v>
      </c>
      <c r="F5225">
        <v>143919</v>
      </c>
      <c r="G5225" s="1">
        <f t="shared" si="327"/>
        <v>4.6178503359451707E-2</v>
      </c>
      <c r="H5225" t="s">
        <v>152</v>
      </c>
      <c r="I5225">
        <v>639</v>
      </c>
      <c r="J5225" t="s">
        <v>182</v>
      </c>
    </row>
    <row r="5226" spans="1:10" x14ac:dyDescent="0.25">
      <c r="A5226" t="str">
        <f t="shared" si="324"/>
        <v>2025</v>
      </c>
      <c r="B5226" t="str">
        <f t="shared" si="325"/>
        <v>12</v>
      </c>
      <c r="C5226" s="3">
        <f t="shared" si="326"/>
        <v>45992</v>
      </c>
      <c r="D5226">
        <v>202512</v>
      </c>
      <c r="E5226">
        <v>4673505819</v>
      </c>
      <c r="F5226">
        <v>4720240</v>
      </c>
      <c r="G5226" s="1">
        <f t="shared" si="327"/>
        <v>1.0099998123057864E-3</v>
      </c>
      <c r="H5226" t="s">
        <v>183</v>
      </c>
      <c r="I5226">
        <v>641</v>
      </c>
      <c r="J5226" t="s">
        <v>184</v>
      </c>
    </row>
    <row r="5227" spans="1:10" x14ac:dyDescent="0.25">
      <c r="A5227" t="str">
        <f t="shared" si="324"/>
        <v>2025</v>
      </c>
      <c r="B5227" t="str">
        <f t="shared" si="325"/>
        <v>12</v>
      </c>
      <c r="C5227" s="3">
        <f t="shared" si="326"/>
        <v>45992</v>
      </c>
      <c r="D5227">
        <v>202512</v>
      </c>
      <c r="E5227">
        <v>512969</v>
      </c>
      <c r="F5227">
        <v>36458</v>
      </c>
      <c r="G5227" s="1">
        <f t="shared" si="327"/>
        <v>7.1072520951558471E-2</v>
      </c>
      <c r="H5227" t="s">
        <v>183</v>
      </c>
      <c r="I5227">
        <v>642</v>
      </c>
      <c r="J5227" t="s">
        <v>185</v>
      </c>
    </row>
    <row r="5228" spans="1:10" x14ac:dyDescent="0.25">
      <c r="A5228" t="str">
        <f t="shared" si="324"/>
        <v>2025</v>
      </c>
      <c r="B5228" t="str">
        <f t="shared" si="325"/>
        <v>12</v>
      </c>
      <c r="C5228" s="3">
        <f t="shared" si="326"/>
        <v>45992</v>
      </c>
      <c r="D5228">
        <v>202512</v>
      </c>
      <c r="E5228">
        <v>81047213</v>
      </c>
      <c r="F5228">
        <v>5685806</v>
      </c>
      <c r="G5228" s="1">
        <f t="shared" si="327"/>
        <v>7.0154244538920787E-2</v>
      </c>
      <c r="H5228" t="s">
        <v>183</v>
      </c>
      <c r="I5228">
        <v>643</v>
      </c>
      <c r="J5228" t="s">
        <v>186</v>
      </c>
    </row>
    <row r="5229" spans="1:10" x14ac:dyDescent="0.25">
      <c r="A5229" t="str">
        <f t="shared" si="324"/>
        <v>2025</v>
      </c>
      <c r="B5229" t="str">
        <f t="shared" si="325"/>
        <v>12</v>
      </c>
      <c r="C5229" s="3">
        <f t="shared" si="326"/>
        <v>45992</v>
      </c>
      <c r="D5229">
        <v>202512</v>
      </c>
      <c r="E5229">
        <v>3108919928</v>
      </c>
      <c r="F5229">
        <v>9153271</v>
      </c>
      <c r="G5229" s="1">
        <f t="shared" si="327"/>
        <v>2.9441964450619973E-3</v>
      </c>
      <c r="H5229" t="s">
        <v>183</v>
      </c>
      <c r="I5229">
        <v>649</v>
      </c>
      <c r="J5229" t="s">
        <v>187</v>
      </c>
    </row>
    <row r="5230" spans="1:10" x14ac:dyDescent="0.25">
      <c r="A5230" t="str">
        <f t="shared" si="324"/>
        <v>2025</v>
      </c>
      <c r="B5230" t="str">
        <f t="shared" si="325"/>
        <v>12</v>
      </c>
      <c r="C5230" s="3">
        <f t="shared" si="326"/>
        <v>45992</v>
      </c>
      <c r="D5230">
        <v>202512</v>
      </c>
      <c r="E5230">
        <v>63386392</v>
      </c>
      <c r="F5230">
        <v>286626</v>
      </c>
      <c r="G5230" s="1">
        <f t="shared" si="327"/>
        <v>4.5218853914259704E-3</v>
      </c>
      <c r="H5230" t="s">
        <v>183</v>
      </c>
      <c r="I5230">
        <v>651</v>
      </c>
      <c r="J5230" t="s">
        <v>188</v>
      </c>
    </row>
    <row r="5231" spans="1:10" x14ac:dyDescent="0.25">
      <c r="A5231" t="str">
        <f t="shared" si="324"/>
        <v>2025</v>
      </c>
      <c r="B5231" t="str">
        <f t="shared" si="325"/>
        <v>12</v>
      </c>
      <c r="C5231" s="3">
        <f t="shared" si="326"/>
        <v>45992</v>
      </c>
      <c r="D5231">
        <v>202512</v>
      </c>
      <c r="E5231">
        <v>198643</v>
      </c>
      <c r="F5231">
        <v>0</v>
      </c>
      <c r="G5231" s="1">
        <f t="shared" si="327"/>
        <v>0</v>
      </c>
      <c r="H5231" t="s">
        <v>183</v>
      </c>
      <c r="I5231">
        <v>652</v>
      </c>
      <c r="J5231" t="s">
        <v>189</v>
      </c>
    </row>
    <row r="5232" spans="1:10" x14ac:dyDescent="0.25">
      <c r="A5232" t="str">
        <f t="shared" si="324"/>
        <v>2025</v>
      </c>
      <c r="B5232" t="str">
        <f t="shared" si="325"/>
        <v>12</v>
      </c>
      <c r="C5232" s="3">
        <f t="shared" si="326"/>
        <v>45992</v>
      </c>
      <c r="D5232">
        <v>202512</v>
      </c>
      <c r="E5232">
        <v>488356</v>
      </c>
      <c r="F5232">
        <v>14530</v>
      </c>
      <c r="G5232" s="1">
        <f t="shared" si="327"/>
        <v>2.9752885190311985E-2</v>
      </c>
      <c r="H5232" t="s">
        <v>183</v>
      </c>
      <c r="I5232">
        <v>653</v>
      </c>
      <c r="J5232" t="s">
        <v>190</v>
      </c>
    </row>
    <row r="5233" spans="1:10" x14ac:dyDescent="0.25">
      <c r="A5233" t="str">
        <f t="shared" si="324"/>
        <v>2025</v>
      </c>
      <c r="B5233" t="str">
        <f t="shared" si="325"/>
        <v>12</v>
      </c>
      <c r="C5233" s="3">
        <f t="shared" si="326"/>
        <v>45992</v>
      </c>
      <c r="D5233">
        <v>202512</v>
      </c>
      <c r="E5233">
        <v>241164844</v>
      </c>
      <c r="F5233">
        <v>1114669</v>
      </c>
      <c r="G5233" s="1">
        <f t="shared" si="327"/>
        <v>4.6220211101747483E-3</v>
      </c>
      <c r="H5233" t="s">
        <v>183</v>
      </c>
      <c r="I5233">
        <v>661</v>
      </c>
      <c r="J5233" t="s">
        <v>191</v>
      </c>
    </row>
    <row r="5234" spans="1:10" x14ac:dyDescent="0.25">
      <c r="A5234" t="str">
        <f t="shared" si="324"/>
        <v>2025</v>
      </c>
      <c r="B5234" t="str">
        <f t="shared" si="325"/>
        <v>12</v>
      </c>
      <c r="C5234" s="3">
        <f t="shared" si="326"/>
        <v>45992</v>
      </c>
      <c r="D5234">
        <v>202512</v>
      </c>
      <c r="E5234">
        <v>5462027</v>
      </c>
      <c r="F5234">
        <v>176260</v>
      </c>
      <c r="G5234" s="1">
        <f t="shared" si="327"/>
        <v>3.2270071165887683E-2</v>
      </c>
      <c r="H5234" t="s">
        <v>183</v>
      </c>
      <c r="I5234">
        <v>662</v>
      </c>
      <c r="J5234" t="s">
        <v>192</v>
      </c>
    </row>
    <row r="5235" spans="1:10" x14ac:dyDescent="0.25">
      <c r="A5235" t="str">
        <f t="shared" si="324"/>
        <v>2025</v>
      </c>
      <c r="B5235" t="str">
        <f t="shared" si="325"/>
        <v>12</v>
      </c>
      <c r="C5235" s="3">
        <f t="shared" si="326"/>
        <v>45992</v>
      </c>
      <c r="D5235">
        <v>202512</v>
      </c>
      <c r="E5235">
        <v>17748844</v>
      </c>
      <c r="F5235">
        <v>465110</v>
      </c>
      <c r="G5235" s="1">
        <f t="shared" si="327"/>
        <v>2.6205086934112443E-2</v>
      </c>
      <c r="H5235" t="s">
        <v>183</v>
      </c>
      <c r="I5235">
        <v>663</v>
      </c>
      <c r="J5235" t="s">
        <v>193</v>
      </c>
    </row>
    <row r="5236" spans="1:10" x14ac:dyDescent="0.25">
      <c r="A5236" t="str">
        <f t="shared" si="324"/>
        <v>2025</v>
      </c>
      <c r="B5236" t="str">
        <f t="shared" si="325"/>
        <v>12</v>
      </c>
      <c r="C5236" s="3">
        <f t="shared" si="326"/>
        <v>45992</v>
      </c>
      <c r="D5236">
        <v>202512</v>
      </c>
      <c r="E5236">
        <v>79025716</v>
      </c>
      <c r="F5236">
        <v>3350209</v>
      </c>
      <c r="G5236" s="1">
        <f t="shared" si="327"/>
        <v>4.2393908838484928E-2</v>
      </c>
      <c r="H5236" t="s">
        <v>194</v>
      </c>
      <c r="I5236">
        <v>681</v>
      </c>
      <c r="J5236" t="s">
        <v>195</v>
      </c>
    </row>
    <row r="5237" spans="1:10" x14ac:dyDescent="0.25">
      <c r="A5237" t="str">
        <f t="shared" si="324"/>
        <v>2025</v>
      </c>
      <c r="B5237" t="str">
        <f t="shared" si="325"/>
        <v>12</v>
      </c>
      <c r="C5237" s="3">
        <f t="shared" si="326"/>
        <v>45992</v>
      </c>
      <c r="D5237">
        <v>202512</v>
      </c>
      <c r="E5237">
        <v>61975651</v>
      </c>
      <c r="F5237">
        <v>3618346</v>
      </c>
      <c r="G5237" s="1">
        <f t="shared" si="327"/>
        <v>5.8383348002266244E-2</v>
      </c>
      <c r="H5237" t="s">
        <v>194</v>
      </c>
      <c r="I5237">
        <v>682</v>
      </c>
      <c r="J5237" t="s">
        <v>196</v>
      </c>
    </row>
    <row r="5238" spans="1:10" x14ac:dyDescent="0.25">
      <c r="A5238" t="str">
        <f t="shared" si="324"/>
        <v>2025</v>
      </c>
      <c r="B5238" t="str">
        <f t="shared" si="325"/>
        <v>12</v>
      </c>
      <c r="C5238" s="3">
        <f t="shared" si="326"/>
        <v>45992</v>
      </c>
      <c r="D5238">
        <v>202512</v>
      </c>
      <c r="E5238">
        <v>52727857</v>
      </c>
      <c r="F5238">
        <v>1721292</v>
      </c>
      <c r="G5238" s="1">
        <f t="shared" si="327"/>
        <v>3.2644831364946239E-2</v>
      </c>
      <c r="H5238" t="s">
        <v>194</v>
      </c>
      <c r="I5238">
        <v>691</v>
      </c>
      <c r="J5238" t="s">
        <v>197</v>
      </c>
    </row>
    <row r="5239" spans="1:10" x14ac:dyDescent="0.25">
      <c r="A5239" t="str">
        <f t="shared" si="324"/>
        <v>2025</v>
      </c>
      <c r="B5239" t="str">
        <f t="shared" si="325"/>
        <v>12</v>
      </c>
      <c r="C5239" s="3">
        <f t="shared" si="326"/>
        <v>45992</v>
      </c>
      <c r="D5239">
        <v>202512</v>
      </c>
      <c r="E5239">
        <v>69298044</v>
      </c>
      <c r="F5239">
        <v>1250542</v>
      </c>
      <c r="G5239" s="1">
        <f t="shared" si="327"/>
        <v>1.8045848451364661E-2</v>
      </c>
      <c r="H5239" t="s">
        <v>194</v>
      </c>
      <c r="I5239">
        <v>692</v>
      </c>
      <c r="J5239" t="s">
        <v>198</v>
      </c>
    </row>
    <row r="5240" spans="1:10" x14ac:dyDescent="0.25">
      <c r="A5240" t="str">
        <f t="shared" si="324"/>
        <v>2025</v>
      </c>
      <c r="B5240" t="str">
        <f t="shared" si="325"/>
        <v>12</v>
      </c>
      <c r="C5240" s="3">
        <f t="shared" si="326"/>
        <v>45992</v>
      </c>
      <c r="D5240">
        <v>202512</v>
      </c>
      <c r="E5240">
        <v>95051</v>
      </c>
      <c r="F5240">
        <v>1033</v>
      </c>
      <c r="G5240" s="1">
        <f t="shared" si="327"/>
        <v>1.0867849891111088E-2</v>
      </c>
      <c r="H5240" t="s">
        <v>194</v>
      </c>
      <c r="I5240">
        <v>701</v>
      </c>
      <c r="J5240" t="s">
        <v>254</v>
      </c>
    </row>
    <row r="5241" spans="1:10" x14ac:dyDescent="0.25">
      <c r="A5241" t="str">
        <f t="shared" si="324"/>
        <v>2025</v>
      </c>
      <c r="B5241" t="str">
        <f t="shared" si="325"/>
        <v>12</v>
      </c>
      <c r="C5241" s="3">
        <f t="shared" si="326"/>
        <v>45992</v>
      </c>
      <c r="D5241">
        <v>202512</v>
      </c>
      <c r="E5241">
        <v>478655903</v>
      </c>
      <c r="F5241">
        <v>32043689</v>
      </c>
      <c r="G5241" s="1">
        <f t="shared" si="327"/>
        <v>6.6945145352150806E-2</v>
      </c>
      <c r="H5241" t="s">
        <v>194</v>
      </c>
      <c r="I5241">
        <v>702</v>
      </c>
      <c r="J5241" t="s">
        <v>199</v>
      </c>
    </row>
    <row r="5242" spans="1:10" x14ac:dyDescent="0.25">
      <c r="A5242" t="str">
        <f t="shared" si="324"/>
        <v>2025</v>
      </c>
      <c r="B5242" t="str">
        <f t="shared" si="325"/>
        <v>12</v>
      </c>
      <c r="C5242" s="3">
        <f t="shared" si="326"/>
        <v>45992</v>
      </c>
      <c r="D5242">
        <v>202512</v>
      </c>
      <c r="E5242">
        <v>58971356</v>
      </c>
      <c r="F5242">
        <v>3090726</v>
      </c>
      <c r="G5242" s="1">
        <f t="shared" si="327"/>
        <v>5.2410631358044406E-2</v>
      </c>
      <c r="H5242" t="s">
        <v>194</v>
      </c>
      <c r="I5242">
        <v>711</v>
      </c>
      <c r="J5242" t="s">
        <v>200</v>
      </c>
    </row>
    <row r="5243" spans="1:10" x14ac:dyDescent="0.25">
      <c r="A5243" t="str">
        <f t="shared" si="324"/>
        <v>2025</v>
      </c>
      <c r="B5243" t="str">
        <f t="shared" si="325"/>
        <v>12</v>
      </c>
      <c r="C5243" s="3">
        <f t="shared" si="326"/>
        <v>45992</v>
      </c>
      <c r="D5243">
        <v>202512</v>
      </c>
      <c r="E5243">
        <v>4312530</v>
      </c>
      <c r="F5243">
        <v>86487</v>
      </c>
      <c r="G5243" s="1">
        <f t="shared" si="327"/>
        <v>2.0054817009968626E-2</v>
      </c>
      <c r="H5243" t="s">
        <v>194</v>
      </c>
      <c r="I5243">
        <v>712</v>
      </c>
      <c r="J5243" t="s">
        <v>201</v>
      </c>
    </row>
    <row r="5244" spans="1:10" x14ac:dyDescent="0.25">
      <c r="A5244" t="str">
        <f t="shared" si="324"/>
        <v>2025</v>
      </c>
      <c r="B5244" t="str">
        <f t="shared" si="325"/>
        <v>12</v>
      </c>
      <c r="C5244" s="3">
        <f t="shared" si="326"/>
        <v>45992</v>
      </c>
      <c r="D5244">
        <v>202512</v>
      </c>
      <c r="E5244">
        <v>31229598</v>
      </c>
      <c r="F5244">
        <v>7428044</v>
      </c>
      <c r="G5244" s="1">
        <f t="shared" si="327"/>
        <v>0.23785269346086363</v>
      </c>
      <c r="H5244" t="s">
        <v>194</v>
      </c>
      <c r="I5244">
        <v>721</v>
      </c>
      <c r="J5244" t="s">
        <v>202</v>
      </c>
    </row>
    <row r="5245" spans="1:10" x14ac:dyDescent="0.25">
      <c r="A5245" t="str">
        <f t="shared" si="324"/>
        <v>2025</v>
      </c>
      <c r="B5245" t="str">
        <f t="shared" si="325"/>
        <v>12</v>
      </c>
      <c r="C5245" s="3">
        <f t="shared" si="326"/>
        <v>45992</v>
      </c>
      <c r="D5245">
        <v>202512</v>
      </c>
      <c r="E5245">
        <v>5631492</v>
      </c>
      <c r="F5245">
        <v>3576</v>
      </c>
      <c r="G5245" s="1">
        <f t="shared" si="327"/>
        <v>6.3500045813791447E-4</v>
      </c>
      <c r="H5245" t="s">
        <v>194</v>
      </c>
      <c r="I5245">
        <v>722</v>
      </c>
      <c r="J5245" t="s">
        <v>203</v>
      </c>
    </row>
    <row r="5246" spans="1:10" x14ac:dyDescent="0.25">
      <c r="A5246" t="str">
        <f t="shared" si="324"/>
        <v>2025</v>
      </c>
      <c r="B5246" t="str">
        <f t="shared" si="325"/>
        <v>12</v>
      </c>
      <c r="C5246" s="3">
        <f t="shared" si="326"/>
        <v>45992</v>
      </c>
      <c r="D5246">
        <v>202512</v>
      </c>
      <c r="E5246">
        <v>17335913</v>
      </c>
      <c r="F5246">
        <v>859589</v>
      </c>
      <c r="G5246" s="1">
        <f t="shared" si="327"/>
        <v>4.9584293599073785E-2</v>
      </c>
      <c r="H5246" t="s">
        <v>194</v>
      </c>
      <c r="I5246">
        <v>731</v>
      </c>
      <c r="J5246" t="s">
        <v>204</v>
      </c>
    </row>
    <row r="5247" spans="1:10" x14ac:dyDescent="0.25">
      <c r="A5247" t="str">
        <f t="shared" si="324"/>
        <v>2025</v>
      </c>
      <c r="B5247" t="str">
        <f t="shared" si="325"/>
        <v>12</v>
      </c>
      <c r="C5247" s="3">
        <f t="shared" si="326"/>
        <v>45992</v>
      </c>
      <c r="D5247">
        <v>202512</v>
      </c>
      <c r="E5247">
        <v>9812321</v>
      </c>
      <c r="F5247">
        <v>28684</v>
      </c>
      <c r="G5247" s="1">
        <f t="shared" si="327"/>
        <v>2.9232635173676033E-3</v>
      </c>
      <c r="H5247" t="s">
        <v>194</v>
      </c>
      <c r="I5247">
        <v>732</v>
      </c>
      <c r="J5247" t="s">
        <v>205</v>
      </c>
    </row>
    <row r="5248" spans="1:10" x14ac:dyDescent="0.25">
      <c r="A5248" t="str">
        <f t="shared" si="324"/>
        <v>2025</v>
      </c>
      <c r="B5248" t="str">
        <f t="shared" si="325"/>
        <v>12</v>
      </c>
      <c r="C5248" s="3">
        <f t="shared" si="326"/>
        <v>45992</v>
      </c>
      <c r="D5248">
        <v>202512</v>
      </c>
      <c r="E5248">
        <v>5771660</v>
      </c>
      <c r="F5248">
        <v>428127</v>
      </c>
      <c r="G5248" s="1">
        <f t="shared" si="327"/>
        <v>7.4177446349923598E-2</v>
      </c>
      <c r="H5248" t="s">
        <v>194</v>
      </c>
      <c r="I5248">
        <v>741</v>
      </c>
      <c r="J5248" t="s">
        <v>206</v>
      </c>
    </row>
    <row r="5249" spans="1:10" x14ac:dyDescent="0.25">
      <c r="A5249" t="str">
        <f t="shared" si="324"/>
        <v>2025</v>
      </c>
      <c r="B5249" t="str">
        <f t="shared" si="325"/>
        <v>12</v>
      </c>
      <c r="C5249" s="3">
        <f t="shared" si="326"/>
        <v>45992</v>
      </c>
      <c r="D5249">
        <v>202512</v>
      </c>
      <c r="E5249">
        <v>1285536</v>
      </c>
      <c r="F5249">
        <v>80910</v>
      </c>
      <c r="G5249" s="1">
        <f t="shared" si="327"/>
        <v>6.2938727503547162E-2</v>
      </c>
      <c r="H5249" t="s">
        <v>194</v>
      </c>
      <c r="I5249">
        <v>742</v>
      </c>
      <c r="J5249" t="s">
        <v>207</v>
      </c>
    </row>
    <row r="5250" spans="1:10" x14ac:dyDescent="0.25">
      <c r="A5250" t="str">
        <f t="shared" si="324"/>
        <v>2025</v>
      </c>
      <c r="B5250" t="str">
        <f t="shared" si="325"/>
        <v>12</v>
      </c>
      <c r="C5250" s="3">
        <f t="shared" si="326"/>
        <v>45992</v>
      </c>
      <c r="D5250">
        <v>202512</v>
      </c>
      <c r="E5250">
        <v>18565279</v>
      </c>
      <c r="F5250">
        <v>1112391</v>
      </c>
      <c r="G5250" s="1">
        <f t="shared" si="327"/>
        <v>5.9917817556094904E-2</v>
      </c>
      <c r="H5250" t="s">
        <v>194</v>
      </c>
      <c r="I5250">
        <v>749</v>
      </c>
      <c r="J5250" t="s">
        <v>208</v>
      </c>
    </row>
    <row r="5251" spans="1:10" x14ac:dyDescent="0.25">
      <c r="A5251" t="str">
        <f t="shared" ref="A5251:A5314" si="328">LEFT(D5251,4)</f>
        <v>2025</v>
      </c>
      <c r="B5251" t="str">
        <f t="shared" ref="B5251:B5314" si="329">RIGHT(D5251,2)</f>
        <v>12</v>
      </c>
      <c r="C5251" s="3">
        <f t="shared" ref="C5251:C5314" si="330">DATE(A5251,B5251,1)</f>
        <v>45992</v>
      </c>
      <c r="D5251">
        <v>202512</v>
      </c>
      <c r="E5251">
        <v>18961171</v>
      </c>
      <c r="F5251">
        <v>1176705</v>
      </c>
      <c r="G5251" s="1">
        <f t="shared" ref="G5251:G5314" si="331">F5251/E5251</f>
        <v>6.2058667157213025E-2</v>
      </c>
      <c r="H5251" t="s">
        <v>194</v>
      </c>
      <c r="I5251">
        <v>750</v>
      </c>
      <c r="J5251" t="s">
        <v>209</v>
      </c>
    </row>
    <row r="5252" spans="1:10" x14ac:dyDescent="0.25">
      <c r="A5252" t="str">
        <f t="shared" si="328"/>
        <v>2025</v>
      </c>
      <c r="B5252" t="str">
        <f t="shared" si="329"/>
        <v>12</v>
      </c>
      <c r="C5252" s="3">
        <f t="shared" si="330"/>
        <v>45992</v>
      </c>
      <c r="D5252">
        <v>202512</v>
      </c>
      <c r="E5252">
        <v>211075852</v>
      </c>
      <c r="F5252">
        <v>8124943</v>
      </c>
      <c r="G5252" s="1">
        <f t="shared" si="331"/>
        <v>3.8493001084747486E-2</v>
      </c>
      <c r="H5252" t="s">
        <v>194</v>
      </c>
      <c r="I5252">
        <v>771</v>
      </c>
      <c r="J5252" t="s">
        <v>210</v>
      </c>
    </row>
    <row r="5253" spans="1:10" x14ac:dyDescent="0.25">
      <c r="A5253" t="str">
        <f t="shared" si="328"/>
        <v>2025</v>
      </c>
      <c r="B5253" t="str">
        <f t="shared" si="329"/>
        <v>12</v>
      </c>
      <c r="C5253" s="3">
        <f t="shared" si="330"/>
        <v>45992</v>
      </c>
      <c r="D5253">
        <v>202512</v>
      </c>
      <c r="E5253">
        <v>348993</v>
      </c>
      <c r="F5253">
        <v>29734</v>
      </c>
      <c r="G5253" s="1">
        <f t="shared" si="331"/>
        <v>8.5199416607209894E-2</v>
      </c>
      <c r="H5253" t="s">
        <v>194</v>
      </c>
      <c r="I5253">
        <v>772</v>
      </c>
      <c r="J5253" t="s">
        <v>211</v>
      </c>
    </row>
    <row r="5254" spans="1:10" x14ac:dyDescent="0.25">
      <c r="A5254" t="str">
        <f t="shared" si="328"/>
        <v>2025</v>
      </c>
      <c r="B5254" t="str">
        <f t="shared" si="329"/>
        <v>12</v>
      </c>
      <c r="C5254" s="3">
        <f t="shared" si="330"/>
        <v>45992</v>
      </c>
      <c r="D5254">
        <v>202512</v>
      </c>
      <c r="E5254">
        <v>30852381</v>
      </c>
      <c r="F5254">
        <v>1287730</v>
      </c>
      <c r="G5254" s="1">
        <f t="shared" si="331"/>
        <v>4.1738431792346917E-2</v>
      </c>
      <c r="H5254" t="s">
        <v>194</v>
      </c>
      <c r="I5254">
        <v>773</v>
      </c>
      <c r="J5254" t="s">
        <v>212</v>
      </c>
    </row>
    <row r="5255" spans="1:10" x14ac:dyDescent="0.25">
      <c r="A5255" t="str">
        <f t="shared" si="328"/>
        <v>2025</v>
      </c>
      <c r="B5255" t="str">
        <f t="shared" si="329"/>
        <v>12</v>
      </c>
      <c r="C5255" s="3">
        <f t="shared" si="330"/>
        <v>45992</v>
      </c>
      <c r="D5255">
        <v>202512</v>
      </c>
      <c r="E5255">
        <v>3719018</v>
      </c>
      <c r="F5255">
        <v>73466</v>
      </c>
      <c r="G5255" s="1">
        <f t="shared" si="331"/>
        <v>1.9754139399163973E-2</v>
      </c>
      <c r="H5255" t="s">
        <v>194</v>
      </c>
      <c r="I5255">
        <v>774</v>
      </c>
      <c r="J5255" t="s">
        <v>213</v>
      </c>
    </row>
    <row r="5256" spans="1:10" x14ac:dyDescent="0.25">
      <c r="A5256" t="str">
        <f t="shared" si="328"/>
        <v>2025</v>
      </c>
      <c r="B5256" t="str">
        <f t="shared" si="329"/>
        <v>12</v>
      </c>
      <c r="C5256" s="3">
        <f t="shared" si="330"/>
        <v>45992</v>
      </c>
      <c r="D5256">
        <v>202512</v>
      </c>
      <c r="E5256">
        <v>2281459</v>
      </c>
      <c r="F5256">
        <v>83477</v>
      </c>
      <c r="G5256" s="1">
        <f t="shared" si="331"/>
        <v>3.6589305352408265E-2</v>
      </c>
      <c r="H5256" t="s">
        <v>194</v>
      </c>
      <c r="I5256">
        <v>780</v>
      </c>
      <c r="J5256" t="s">
        <v>214</v>
      </c>
    </row>
    <row r="5257" spans="1:10" x14ac:dyDescent="0.25">
      <c r="A5257" t="str">
        <f t="shared" si="328"/>
        <v>2025</v>
      </c>
      <c r="B5257" t="str">
        <f t="shared" si="329"/>
        <v>12</v>
      </c>
      <c r="C5257" s="3">
        <f t="shared" si="330"/>
        <v>45992</v>
      </c>
      <c r="D5257">
        <v>202512</v>
      </c>
      <c r="E5257">
        <v>106140896</v>
      </c>
      <c r="F5257">
        <v>4803854</v>
      </c>
      <c r="G5257" s="1">
        <f t="shared" si="331"/>
        <v>4.5259218463729572E-2</v>
      </c>
      <c r="H5257" t="s">
        <v>194</v>
      </c>
      <c r="I5257">
        <v>791</v>
      </c>
      <c r="J5257" t="s">
        <v>215</v>
      </c>
    </row>
    <row r="5258" spans="1:10" x14ac:dyDescent="0.25">
      <c r="A5258" t="str">
        <f t="shared" si="328"/>
        <v>2025</v>
      </c>
      <c r="B5258" t="str">
        <f t="shared" si="329"/>
        <v>12</v>
      </c>
      <c r="C5258" s="3">
        <f t="shared" si="330"/>
        <v>45992</v>
      </c>
      <c r="D5258">
        <v>202512</v>
      </c>
      <c r="E5258">
        <v>29683876</v>
      </c>
      <c r="F5258">
        <v>1282164</v>
      </c>
      <c r="G5258" s="1">
        <f t="shared" si="331"/>
        <v>4.319395485953384E-2</v>
      </c>
      <c r="H5258" t="s">
        <v>194</v>
      </c>
      <c r="I5258">
        <v>801</v>
      </c>
      <c r="J5258" t="s">
        <v>216</v>
      </c>
    </row>
    <row r="5259" spans="1:10" x14ac:dyDescent="0.25">
      <c r="A5259" t="str">
        <f t="shared" si="328"/>
        <v>2025</v>
      </c>
      <c r="B5259" t="str">
        <f t="shared" si="329"/>
        <v>12</v>
      </c>
      <c r="C5259" s="3">
        <f t="shared" si="330"/>
        <v>45992</v>
      </c>
      <c r="D5259">
        <v>202512</v>
      </c>
      <c r="E5259">
        <v>704756</v>
      </c>
      <c r="F5259">
        <v>24560</v>
      </c>
      <c r="G5259" s="1">
        <f t="shared" si="331"/>
        <v>3.4848940626259303E-2</v>
      </c>
      <c r="H5259" t="s">
        <v>194</v>
      </c>
      <c r="I5259">
        <v>811</v>
      </c>
      <c r="J5259" t="s">
        <v>217</v>
      </c>
    </row>
    <row r="5260" spans="1:10" x14ac:dyDescent="0.25">
      <c r="A5260" t="str">
        <f t="shared" si="328"/>
        <v>2025</v>
      </c>
      <c r="B5260" t="str">
        <f t="shared" si="329"/>
        <v>12</v>
      </c>
      <c r="C5260" s="3">
        <f t="shared" si="330"/>
        <v>45992</v>
      </c>
      <c r="D5260">
        <v>202512</v>
      </c>
      <c r="E5260">
        <v>25967913</v>
      </c>
      <c r="F5260">
        <v>2861304</v>
      </c>
      <c r="G5260" s="1">
        <f t="shared" si="331"/>
        <v>0.11018613625207385</v>
      </c>
      <c r="H5260" t="s">
        <v>194</v>
      </c>
      <c r="I5260">
        <v>812</v>
      </c>
      <c r="J5260" t="s">
        <v>218</v>
      </c>
    </row>
    <row r="5261" spans="1:10" x14ac:dyDescent="0.25">
      <c r="A5261" t="str">
        <f t="shared" si="328"/>
        <v>2025</v>
      </c>
      <c r="B5261" t="str">
        <f t="shared" si="329"/>
        <v>12</v>
      </c>
      <c r="C5261" s="3">
        <f t="shared" si="330"/>
        <v>45992</v>
      </c>
      <c r="D5261">
        <v>202512</v>
      </c>
      <c r="E5261">
        <v>4933493</v>
      </c>
      <c r="F5261">
        <v>351990</v>
      </c>
      <c r="G5261" s="1">
        <f t="shared" si="331"/>
        <v>7.134701518781926E-2</v>
      </c>
      <c r="H5261" t="s">
        <v>194</v>
      </c>
      <c r="I5261">
        <v>813</v>
      </c>
      <c r="J5261" t="s">
        <v>219</v>
      </c>
    </row>
    <row r="5262" spans="1:10" x14ac:dyDescent="0.25">
      <c r="A5262" t="str">
        <f t="shared" si="328"/>
        <v>2025</v>
      </c>
      <c r="B5262" t="str">
        <f t="shared" si="329"/>
        <v>12</v>
      </c>
      <c r="C5262" s="3">
        <f t="shared" si="330"/>
        <v>45992</v>
      </c>
      <c r="D5262">
        <v>202512</v>
      </c>
      <c r="E5262">
        <v>6914247</v>
      </c>
      <c r="F5262">
        <v>1074795</v>
      </c>
      <c r="G5262" s="1">
        <f t="shared" si="331"/>
        <v>0.15544642822276961</v>
      </c>
      <c r="H5262" t="s">
        <v>194</v>
      </c>
      <c r="I5262">
        <v>821</v>
      </c>
      <c r="J5262" t="s">
        <v>220</v>
      </c>
    </row>
    <row r="5263" spans="1:10" x14ac:dyDescent="0.25">
      <c r="A5263" t="str">
        <f t="shared" si="328"/>
        <v>2025</v>
      </c>
      <c r="B5263" t="str">
        <f t="shared" si="329"/>
        <v>12</v>
      </c>
      <c r="C5263" s="3">
        <f t="shared" si="330"/>
        <v>45992</v>
      </c>
      <c r="D5263">
        <v>202512</v>
      </c>
      <c r="E5263">
        <v>1447776</v>
      </c>
      <c r="F5263">
        <v>231264</v>
      </c>
      <c r="G5263" s="1">
        <f t="shared" si="331"/>
        <v>0.15973741794310722</v>
      </c>
      <c r="H5263" t="s">
        <v>194</v>
      </c>
      <c r="I5263">
        <v>822</v>
      </c>
      <c r="J5263" t="s">
        <v>221</v>
      </c>
    </row>
    <row r="5264" spans="1:10" x14ac:dyDescent="0.25">
      <c r="A5264" t="str">
        <f t="shared" si="328"/>
        <v>2025</v>
      </c>
      <c r="B5264" t="str">
        <f t="shared" si="329"/>
        <v>12</v>
      </c>
      <c r="C5264" s="3">
        <f t="shared" si="330"/>
        <v>45992</v>
      </c>
      <c r="D5264">
        <v>202512</v>
      </c>
      <c r="E5264">
        <v>2525064</v>
      </c>
      <c r="F5264">
        <v>379772</v>
      </c>
      <c r="G5264" s="1">
        <f t="shared" si="331"/>
        <v>0.15040094033260146</v>
      </c>
      <c r="H5264" t="s">
        <v>194</v>
      </c>
      <c r="I5264">
        <v>823</v>
      </c>
      <c r="J5264" t="s">
        <v>222</v>
      </c>
    </row>
    <row r="5265" spans="1:10" x14ac:dyDescent="0.25">
      <c r="A5265" t="str">
        <f t="shared" si="328"/>
        <v>2025</v>
      </c>
      <c r="B5265" t="str">
        <f t="shared" si="329"/>
        <v>12</v>
      </c>
      <c r="C5265" s="3">
        <f t="shared" si="330"/>
        <v>45992</v>
      </c>
      <c r="D5265">
        <v>202512</v>
      </c>
      <c r="E5265">
        <v>710342695</v>
      </c>
      <c r="F5265">
        <v>19996728</v>
      </c>
      <c r="G5265" s="1">
        <f t="shared" si="331"/>
        <v>2.8150818106181835E-2</v>
      </c>
      <c r="H5265" t="s">
        <v>194</v>
      </c>
      <c r="I5265">
        <v>829</v>
      </c>
      <c r="J5265" t="s">
        <v>223</v>
      </c>
    </row>
    <row r="5266" spans="1:10" x14ac:dyDescent="0.25">
      <c r="A5266" t="str">
        <f t="shared" si="328"/>
        <v>2025</v>
      </c>
      <c r="B5266" t="str">
        <f t="shared" si="329"/>
        <v>12</v>
      </c>
      <c r="C5266" s="3">
        <f t="shared" si="330"/>
        <v>45992</v>
      </c>
      <c r="D5266">
        <v>202512</v>
      </c>
      <c r="E5266">
        <v>1969592045</v>
      </c>
      <c r="F5266">
        <v>1314067</v>
      </c>
      <c r="G5266" s="1">
        <f t="shared" si="331"/>
        <v>6.6717724786505219E-4</v>
      </c>
      <c r="H5266" t="s">
        <v>224</v>
      </c>
      <c r="I5266">
        <v>841</v>
      </c>
      <c r="J5266" t="s">
        <v>225</v>
      </c>
    </row>
    <row r="5267" spans="1:10" x14ac:dyDescent="0.25">
      <c r="A5267" t="str">
        <f t="shared" si="328"/>
        <v>2025</v>
      </c>
      <c r="B5267" t="str">
        <f t="shared" si="329"/>
        <v>12</v>
      </c>
      <c r="C5267" s="3">
        <f t="shared" si="330"/>
        <v>45992</v>
      </c>
      <c r="D5267">
        <v>202512</v>
      </c>
      <c r="E5267">
        <v>6430113</v>
      </c>
      <c r="F5267">
        <v>429657</v>
      </c>
      <c r="G5267" s="1">
        <f t="shared" si="331"/>
        <v>6.6819510014831773E-2</v>
      </c>
      <c r="H5267" t="s">
        <v>224</v>
      </c>
      <c r="I5267">
        <v>842</v>
      </c>
      <c r="J5267" t="s">
        <v>226</v>
      </c>
    </row>
    <row r="5268" spans="1:10" x14ac:dyDescent="0.25">
      <c r="A5268" t="str">
        <f t="shared" si="328"/>
        <v>2025</v>
      </c>
      <c r="B5268" t="str">
        <f t="shared" si="329"/>
        <v>12</v>
      </c>
      <c r="C5268" s="3">
        <f t="shared" si="330"/>
        <v>45992</v>
      </c>
      <c r="D5268">
        <v>202512</v>
      </c>
      <c r="E5268">
        <v>7719909</v>
      </c>
      <c r="F5268">
        <v>826825</v>
      </c>
      <c r="G5268" s="1">
        <f t="shared" si="331"/>
        <v>0.10710294642074149</v>
      </c>
      <c r="H5268" t="s">
        <v>224</v>
      </c>
      <c r="I5268">
        <v>843</v>
      </c>
      <c r="J5268" t="s">
        <v>227</v>
      </c>
    </row>
    <row r="5269" spans="1:10" x14ac:dyDescent="0.25">
      <c r="A5269" t="str">
        <f t="shared" si="328"/>
        <v>2025</v>
      </c>
      <c r="B5269" t="str">
        <f t="shared" si="329"/>
        <v>12</v>
      </c>
      <c r="C5269" s="3">
        <f t="shared" si="330"/>
        <v>45992</v>
      </c>
      <c r="D5269">
        <v>202512</v>
      </c>
      <c r="E5269">
        <v>24904005</v>
      </c>
      <c r="F5269">
        <v>621786</v>
      </c>
      <c r="G5269" s="1">
        <f t="shared" si="331"/>
        <v>2.4967309474921803E-2</v>
      </c>
      <c r="H5269" t="s">
        <v>228</v>
      </c>
      <c r="I5269">
        <v>851</v>
      </c>
      <c r="J5269" t="s">
        <v>229</v>
      </c>
    </row>
    <row r="5270" spans="1:10" x14ac:dyDescent="0.25">
      <c r="A5270" t="str">
        <f t="shared" si="328"/>
        <v>2025</v>
      </c>
      <c r="B5270" t="str">
        <f t="shared" si="329"/>
        <v>12</v>
      </c>
      <c r="C5270" s="3">
        <f t="shared" si="330"/>
        <v>45992</v>
      </c>
      <c r="D5270">
        <v>202512</v>
      </c>
      <c r="E5270">
        <v>5638788</v>
      </c>
      <c r="F5270">
        <v>305396</v>
      </c>
      <c r="G5270" s="1">
        <f t="shared" si="331"/>
        <v>5.4159865559762134E-2</v>
      </c>
      <c r="H5270" t="s">
        <v>228</v>
      </c>
      <c r="I5270">
        <v>852</v>
      </c>
      <c r="J5270" t="s">
        <v>230</v>
      </c>
    </row>
    <row r="5271" spans="1:10" x14ac:dyDescent="0.25">
      <c r="A5271" t="str">
        <f t="shared" si="328"/>
        <v>2025</v>
      </c>
      <c r="B5271" t="str">
        <f t="shared" si="329"/>
        <v>12</v>
      </c>
      <c r="C5271" s="3">
        <f t="shared" si="330"/>
        <v>45992</v>
      </c>
      <c r="D5271">
        <v>202512</v>
      </c>
      <c r="E5271">
        <v>28634615</v>
      </c>
      <c r="F5271">
        <v>91940</v>
      </c>
      <c r="G5271" s="1">
        <f t="shared" si="331"/>
        <v>3.2107992372169139E-3</v>
      </c>
      <c r="H5271" t="s">
        <v>228</v>
      </c>
      <c r="I5271">
        <v>853</v>
      </c>
      <c r="J5271" t="s">
        <v>231</v>
      </c>
    </row>
    <row r="5272" spans="1:10" x14ac:dyDescent="0.25">
      <c r="A5272" t="str">
        <f t="shared" si="328"/>
        <v>2025</v>
      </c>
      <c r="B5272" t="str">
        <f t="shared" si="329"/>
        <v>12</v>
      </c>
      <c r="C5272" s="3">
        <f t="shared" si="330"/>
        <v>45992</v>
      </c>
      <c r="D5272">
        <v>202512</v>
      </c>
      <c r="E5272">
        <v>99351408</v>
      </c>
      <c r="F5272">
        <v>4651136</v>
      </c>
      <c r="G5272" s="1">
        <f t="shared" si="331"/>
        <v>4.6814998333994419E-2</v>
      </c>
      <c r="H5272" t="s">
        <v>228</v>
      </c>
      <c r="I5272">
        <v>854</v>
      </c>
      <c r="J5272" t="s">
        <v>232</v>
      </c>
    </row>
    <row r="5273" spans="1:10" x14ac:dyDescent="0.25">
      <c r="A5273" t="str">
        <f t="shared" si="328"/>
        <v>2025</v>
      </c>
      <c r="B5273" t="str">
        <f t="shared" si="329"/>
        <v>12</v>
      </c>
      <c r="C5273" s="3">
        <f t="shared" si="330"/>
        <v>45992</v>
      </c>
      <c r="D5273">
        <v>202512</v>
      </c>
      <c r="E5273">
        <v>3802327</v>
      </c>
      <c r="F5273">
        <v>399131</v>
      </c>
      <c r="G5273" s="1">
        <f t="shared" si="331"/>
        <v>0.10497019325271077</v>
      </c>
      <c r="H5273" t="s">
        <v>228</v>
      </c>
      <c r="I5273">
        <v>855</v>
      </c>
      <c r="J5273" t="s">
        <v>233</v>
      </c>
    </row>
    <row r="5274" spans="1:10" x14ac:dyDescent="0.25">
      <c r="A5274" t="str">
        <f t="shared" si="328"/>
        <v>2025</v>
      </c>
      <c r="B5274" t="str">
        <f t="shared" si="329"/>
        <v>12</v>
      </c>
      <c r="C5274" s="3">
        <f t="shared" si="330"/>
        <v>45992</v>
      </c>
      <c r="D5274">
        <v>202512</v>
      </c>
      <c r="E5274">
        <v>416627022</v>
      </c>
      <c r="F5274">
        <v>8466956</v>
      </c>
      <c r="G5274" s="1">
        <f t="shared" si="331"/>
        <v>2.0322628041154759E-2</v>
      </c>
      <c r="H5274" t="s">
        <v>234</v>
      </c>
      <c r="I5274">
        <v>861</v>
      </c>
      <c r="J5274" t="s">
        <v>235</v>
      </c>
    </row>
    <row r="5275" spans="1:10" x14ac:dyDescent="0.25">
      <c r="A5275" t="str">
        <f t="shared" si="328"/>
        <v>2025</v>
      </c>
      <c r="B5275" t="str">
        <f t="shared" si="329"/>
        <v>12</v>
      </c>
      <c r="C5275" s="3">
        <f t="shared" si="330"/>
        <v>45992</v>
      </c>
      <c r="D5275">
        <v>202512</v>
      </c>
      <c r="E5275">
        <v>24946265</v>
      </c>
      <c r="F5275">
        <v>525843</v>
      </c>
      <c r="G5275" s="1">
        <f t="shared" si="331"/>
        <v>2.1079027261195211E-2</v>
      </c>
      <c r="H5275" t="s">
        <v>234</v>
      </c>
      <c r="I5275">
        <v>862</v>
      </c>
      <c r="J5275" t="s">
        <v>236</v>
      </c>
    </row>
    <row r="5276" spans="1:10" x14ac:dyDescent="0.25">
      <c r="A5276" t="str">
        <f t="shared" si="328"/>
        <v>2025</v>
      </c>
      <c r="B5276" t="str">
        <f t="shared" si="329"/>
        <v>12</v>
      </c>
      <c r="C5276" s="3">
        <f t="shared" si="330"/>
        <v>45992</v>
      </c>
      <c r="D5276">
        <v>202512</v>
      </c>
      <c r="E5276">
        <v>29463124</v>
      </c>
      <c r="F5276">
        <v>999216</v>
      </c>
      <c r="G5276" s="1">
        <f t="shared" si="331"/>
        <v>3.3914122616461172E-2</v>
      </c>
      <c r="H5276" t="s">
        <v>234</v>
      </c>
      <c r="I5276">
        <v>863</v>
      </c>
      <c r="J5276" t="s">
        <v>237</v>
      </c>
    </row>
    <row r="5277" spans="1:10" x14ac:dyDescent="0.25">
      <c r="A5277" t="str">
        <f t="shared" si="328"/>
        <v>2025</v>
      </c>
      <c r="B5277" t="str">
        <f t="shared" si="329"/>
        <v>12</v>
      </c>
      <c r="C5277" s="3">
        <f t="shared" si="330"/>
        <v>45992</v>
      </c>
      <c r="D5277">
        <v>202512</v>
      </c>
      <c r="E5277">
        <v>8833827</v>
      </c>
      <c r="F5277">
        <v>498642</v>
      </c>
      <c r="G5277" s="1">
        <f t="shared" si="331"/>
        <v>5.6446883100608601E-2</v>
      </c>
      <c r="H5277" t="s">
        <v>234</v>
      </c>
      <c r="I5277">
        <v>864</v>
      </c>
      <c r="J5277" t="s">
        <v>238</v>
      </c>
    </row>
    <row r="5278" spans="1:10" x14ac:dyDescent="0.25">
      <c r="A5278" t="str">
        <f t="shared" si="328"/>
        <v>2025</v>
      </c>
      <c r="B5278" t="str">
        <f t="shared" si="329"/>
        <v>12</v>
      </c>
      <c r="C5278" s="3">
        <f t="shared" si="330"/>
        <v>45992</v>
      </c>
      <c r="D5278">
        <v>202512</v>
      </c>
      <c r="E5278">
        <v>374633031</v>
      </c>
      <c r="F5278">
        <v>11650485</v>
      </c>
      <c r="G5278" s="1">
        <f t="shared" si="331"/>
        <v>3.109839238921781E-2</v>
      </c>
      <c r="H5278" t="s">
        <v>234</v>
      </c>
      <c r="I5278">
        <v>869</v>
      </c>
      <c r="J5278" t="s">
        <v>239</v>
      </c>
    </row>
    <row r="5279" spans="1:10" x14ac:dyDescent="0.25">
      <c r="A5279" t="str">
        <f t="shared" si="328"/>
        <v>2025</v>
      </c>
      <c r="B5279" t="str">
        <f t="shared" si="329"/>
        <v>12</v>
      </c>
      <c r="C5279" s="3">
        <f t="shared" si="330"/>
        <v>45992</v>
      </c>
      <c r="D5279">
        <v>202512</v>
      </c>
      <c r="E5279">
        <v>14415141</v>
      </c>
      <c r="F5279">
        <v>232890</v>
      </c>
      <c r="G5279" s="1">
        <f t="shared" si="331"/>
        <v>1.6155929380087228E-2</v>
      </c>
      <c r="H5279" t="s">
        <v>234</v>
      </c>
      <c r="I5279">
        <v>870</v>
      </c>
      <c r="J5279" t="s">
        <v>240</v>
      </c>
    </row>
    <row r="5280" spans="1:10" x14ac:dyDescent="0.25">
      <c r="A5280" t="str">
        <f t="shared" si="328"/>
        <v>2025</v>
      </c>
      <c r="B5280" t="str">
        <f t="shared" si="329"/>
        <v>12</v>
      </c>
      <c r="C5280" s="3">
        <f t="shared" si="330"/>
        <v>45992</v>
      </c>
      <c r="D5280">
        <v>202512</v>
      </c>
      <c r="E5280">
        <v>1939378</v>
      </c>
      <c r="F5280">
        <v>269332</v>
      </c>
      <c r="G5280" s="1">
        <f t="shared" si="331"/>
        <v>0.13887545388263658</v>
      </c>
      <c r="H5280" t="s">
        <v>234</v>
      </c>
      <c r="I5280">
        <v>880</v>
      </c>
      <c r="J5280" t="s">
        <v>241</v>
      </c>
    </row>
    <row r="5281" spans="1:10" x14ac:dyDescent="0.25">
      <c r="A5281" t="str">
        <f t="shared" si="328"/>
        <v>2025</v>
      </c>
      <c r="B5281" t="str">
        <f t="shared" si="329"/>
        <v>12</v>
      </c>
      <c r="C5281" s="3">
        <f t="shared" si="330"/>
        <v>45992</v>
      </c>
      <c r="D5281">
        <v>202512</v>
      </c>
      <c r="E5281">
        <v>36550495</v>
      </c>
      <c r="F5281">
        <v>3604876</v>
      </c>
      <c r="G5281" s="1">
        <f t="shared" si="331"/>
        <v>9.8627282612725214E-2</v>
      </c>
      <c r="H5281" t="s">
        <v>234</v>
      </c>
      <c r="I5281">
        <v>900</v>
      </c>
      <c r="J5281" t="s">
        <v>242</v>
      </c>
    </row>
    <row r="5282" spans="1:10" x14ac:dyDescent="0.25">
      <c r="A5282" t="str">
        <f t="shared" si="328"/>
        <v>2025</v>
      </c>
      <c r="B5282" t="str">
        <f t="shared" si="329"/>
        <v>12</v>
      </c>
      <c r="C5282" s="3">
        <f t="shared" si="330"/>
        <v>45992</v>
      </c>
      <c r="D5282">
        <v>202512</v>
      </c>
      <c r="E5282">
        <v>40147861</v>
      </c>
      <c r="F5282">
        <v>75851</v>
      </c>
      <c r="G5282" s="1">
        <f t="shared" si="331"/>
        <v>1.8892911878916788E-3</v>
      </c>
      <c r="H5282" t="s">
        <v>234</v>
      </c>
      <c r="I5282">
        <v>910</v>
      </c>
      <c r="J5282" t="s">
        <v>243</v>
      </c>
    </row>
    <row r="5283" spans="1:10" x14ac:dyDescent="0.25">
      <c r="A5283" t="str">
        <f t="shared" si="328"/>
        <v>2025</v>
      </c>
      <c r="B5283" t="str">
        <f t="shared" si="329"/>
        <v>12</v>
      </c>
      <c r="C5283" s="3">
        <f t="shared" si="330"/>
        <v>45992</v>
      </c>
      <c r="D5283">
        <v>202512</v>
      </c>
      <c r="E5283">
        <v>10282319</v>
      </c>
      <c r="F5283">
        <v>219255</v>
      </c>
      <c r="G5283" s="1">
        <f t="shared" si="331"/>
        <v>2.1323497160514081E-2</v>
      </c>
      <c r="H5283" t="s">
        <v>234</v>
      </c>
      <c r="I5283">
        <v>920</v>
      </c>
      <c r="J5283" t="s">
        <v>244</v>
      </c>
    </row>
    <row r="5284" spans="1:10" x14ac:dyDescent="0.25">
      <c r="A5284" t="str">
        <f t="shared" si="328"/>
        <v>2025</v>
      </c>
      <c r="B5284" t="str">
        <f t="shared" si="329"/>
        <v>12</v>
      </c>
      <c r="C5284" s="3">
        <f t="shared" si="330"/>
        <v>45992</v>
      </c>
      <c r="D5284">
        <v>202512</v>
      </c>
      <c r="E5284">
        <v>111323552</v>
      </c>
      <c r="F5284">
        <v>1842871</v>
      </c>
      <c r="G5284" s="1">
        <f t="shared" si="331"/>
        <v>1.6554187922426335E-2</v>
      </c>
      <c r="H5284" t="s">
        <v>234</v>
      </c>
      <c r="I5284">
        <v>931</v>
      </c>
      <c r="J5284" t="s">
        <v>245</v>
      </c>
    </row>
    <row r="5285" spans="1:10" x14ac:dyDescent="0.25">
      <c r="A5285" t="str">
        <f t="shared" si="328"/>
        <v>2025</v>
      </c>
      <c r="B5285" t="str">
        <f t="shared" si="329"/>
        <v>12</v>
      </c>
      <c r="C5285" s="3">
        <f t="shared" si="330"/>
        <v>45992</v>
      </c>
      <c r="D5285">
        <v>202512</v>
      </c>
      <c r="E5285">
        <v>20040378</v>
      </c>
      <c r="F5285">
        <v>619714</v>
      </c>
      <c r="G5285" s="1">
        <f t="shared" si="331"/>
        <v>3.0923269012191286E-2</v>
      </c>
      <c r="H5285" t="s">
        <v>234</v>
      </c>
      <c r="I5285">
        <v>939</v>
      </c>
      <c r="J5285" t="s">
        <v>246</v>
      </c>
    </row>
    <row r="5286" spans="1:10" x14ac:dyDescent="0.25">
      <c r="A5286" t="str">
        <f t="shared" si="328"/>
        <v>2025</v>
      </c>
      <c r="B5286" t="str">
        <f t="shared" si="329"/>
        <v>12</v>
      </c>
      <c r="C5286" s="3">
        <f t="shared" si="330"/>
        <v>45992</v>
      </c>
      <c r="D5286">
        <v>202512</v>
      </c>
      <c r="E5286">
        <v>13673940</v>
      </c>
      <c r="F5286">
        <v>310729</v>
      </c>
      <c r="G5286" s="1">
        <f t="shared" si="331"/>
        <v>2.2724174597811602E-2</v>
      </c>
      <c r="H5286" t="s">
        <v>234</v>
      </c>
      <c r="I5286">
        <v>941</v>
      </c>
      <c r="J5286" t="s">
        <v>247</v>
      </c>
    </row>
    <row r="5287" spans="1:10" x14ac:dyDescent="0.25">
      <c r="A5287" t="str">
        <f t="shared" si="328"/>
        <v>2025</v>
      </c>
      <c r="B5287" t="str">
        <f t="shared" si="329"/>
        <v>12</v>
      </c>
      <c r="C5287" s="3">
        <f t="shared" si="330"/>
        <v>45992</v>
      </c>
      <c r="D5287">
        <v>202512</v>
      </c>
      <c r="E5287">
        <v>8166878</v>
      </c>
      <c r="F5287">
        <v>461767</v>
      </c>
      <c r="G5287" s="1">
        <f t="shared" si="331"/>
        <v>5.6541434805319729E-2</v>
      </c>
      <c r="H5287" t="s">
        <v>234</v>
      </c>
      <c r="I5287">
        <v>942</v>
      </c>
      <c r="J5287" t="s">
        <v>248</v>
      </c>
    </row>
    <row r="5288" spans="1:10" x14ac:dyDescent="0.25">
      <c r="A5288" t="str">
        <f t="shared" si="328"/>
        <v>2025</v>
      </c>
      <c r="B5288" t="str">
        <f t="shared" si="329"/>
        <v>12</v>
      </c>
      <c r="C5288" s="3">
        <f t="shared" si="330"/>
        <v>45992</v>
      </c>
      <c r="D5288">
        <v>202512</v>
      </c>
      <c r="E5288">
        <v>137805431</v>
      </c>
      <c r="F5288">
        <v>2977940</v>
      </c>
      <c r="G5288" s="1">
        <f t="shared" si="331"/>
        <v>2.1609743377965996E-2</v>
      </c>
      <c r="H5288" t="s">
        <v>234</v>
      </c>
      <c r="I5288">
        <v>949</v>
      </c>
      <c r="J5288" t="s">
        <v>249</v>
      </c>
    </row>
    <row r="5289" spans="1:10" x14ac:dyDescent="0.25">
      <c r="A5289" t="str">
        <f t="shared" si="328"/>
        <v>2025</v>
      </c>
      <c r="B5289" t="str">
        <f t="shared" si="329"/>
        <v>12</v>
      </c>
      <c r="C5289" s="3">
        <f t="shared" si="330"/>
        <v>45992</v>
      </c>
      <c r="D5289">
        <v>202512</v>
      </c>
      <c r="E5289">
        <v>4886674</v>
      </c>
      <c r="F5289">
        <v>416767</v>
      </c>
      <c r="G5289" s="1">
        <f t="shared" si="331"/>
        <v>8.5286434085842439E-2</v>
      </c>
      <c r="H5289" t="s">
        <v>234</v>
      </c>
      <c r="I5289">
        <v>951</v>
      </c>
      <c r="J5289" t="s">
        <v>250</v>
      </c>
    </row>
    <row r="5290" spans="1:10" x14ac:dyDescent="0.25">
      <c r="A5290" t="str">
        <f t="shared" si="328"/>
        <v>2025</v>
      </c>
      <c r="B5290" t="str">
        <f t="shared" si="329"/>
        <v>12</v>
      </c>
      <c r="C5290" s="3">
        <f t="shared" si="330"/>
        <v>45992</v>
      </c>
      <c r="D5290">
        <v>202512</v>
      </c>
      <c r="E5290">
        <v>3966794</v>
      </c>
      <c r="F5290">
        <v>566448</v>
      </c>
      <c r="G5290" s="1">
        <f t="shared" si="331"/>
        <v>0.14279743288912911</v>
      </c>
      <c r="H5290" t="s">
        <v>234</v>
      </c>
      <c r="I5290">
        <v>952</v>
      </c>
      <c r="J5290" t="s">
        <v>251</v>
      </c>
    </row>
    <row r="5291" spans="1:10" x14ac:dyDescent="0.25">
      <c r="A5291" t="str">
        <f t="shared" si="328"/>
        <v>2025</v>
      </c>
      <c r="B5291" t="str">
        <f t="shared" si="329"/>
        <v>12</v>
      </c>
      <c r="C5291" s="3">
        <f t="shared" si="330"/>
        <v>45992</v>
      </c>
      <c r="D5291">
        <v>202512</v>
      </c>
      <c r="E5291">
        <v>1577930706</v>
      </c>
      <c r="F5291">
        <v>110193999</v>
      </c>
      <c r="G5291" s="1">
        <f t="shared" si="331"/>
        <v>6.9834498169655368E-2</v>
      </c>
      <c r="H5291" t="s">
        <v>234</v>
      </c>
      <c r="I5291">
        <v>960</v>
      </c>
      <c r="J5291" t="s">
        <v>252</v>
      </c>
    </row>
    <row r="5292" spans="1:10" x14ac:dyDescent="0.25">
      <c r="A5292" t="str">
        <f t="shared" si="328"/>
        <v>2025</v>
      </c>
      <c r="B5292" t="str">
        <f t="shared" si="329"/>
        <v>12</v>
      </c>
      <c r="C5292" s="3">
        <f t="shared" si="330"/>
        <v>45992</v>
      </c>
      <c r="D5292">
        <v>202512</v>
      </c>
      <c r="E5292">
        <v>651530</v>
      </c>
      <c r="F5292">
        <v>35185</v>
      </c>
      <c r="G5292" s="1">
        <f t="shared" si="331"/>
        <v>5.4003652940002762E-2</v>
      </c>
      <c r="H5292" t="s">
        <v>234</v>
      </c>
      <c r="I5292">
        <v>970</v>
      </c>
      <c r="J5292" t="s">
        <v>254</v>
      </c>
    </row>
    <row r="5293" spans="1:10" x14ac:dyDescent="0.25">
      <c r="A5293" t="str">
        <f t="shared" si="328"/>
        <v>2025</v>
      </c>
      <c r="B5293" t="str">
        <f t="shared" si="329"/>
        <v>12</v>
      </c>
      <c r="C5293" s="3">
        <f t="shared" si="330"/>
        <v>45992</v>
      </c>
      <c r="D5293">
        <v>202512</v>
      </c>
      <c r="E5293">
        <v>1651543</v>
      </c>
      <c r="F5293">
        <v>5528</v>
      </c>
      <c r="G5293" s="1">
        <f t="shared" si="331"/>
        <v>3.3471729164787113E-3</v>
      </c>
      <c r="H5293" t="s">
        <v>234</v>
      </c>
      <c r="I5293">
        <v>990</v>
      </c>
      <c r="J5293" t="s">
        <v>254</v>
      </c>
    </row>
    <row r="5294" spans="1:10" x14ac:dyDescent="0.25">
      <c r="A5294" t="str">
        <f t="shared" si="328"/>
        <v>2025</v>
      </c>
      <c r="B5294" t="str">
        <f t="shared" si="329"/>
        <v>12</v>
      </c>
      <c r="C5294" s="3">
        <f t="shared" si="330"/>
        <v>45992</v>
      </c>
      <c r="D5294">
        <v>202512</v>
      </c>
      <c r="E5294">
        <v>362131457</v>
      </c>
      <c r="F5294">
        <v>53899943</v>
      </c>
      <c r="G5294" s="1">
        <f t="shared" si="331"/>
        <v>0.14884081997880674</v>
      </c>
      <c r="H5294" t="s">
        <v>234</v>
      </c>
      <c r="I5294">
        <v>999</v>
      </c>
      <c r="J5294" t="s">
        <v>253</v>
      </c>
    </row>
    <row r="5295" spans="1:10" x14ac:dyDescent="0.25">
      <c r="A5295" t="str">
        <f t="shared" si="328"/>
        <v>2026</v>
      </c>
      <c r="B5295" t="str">
        <f t="shared" si="329"/>
        <v>01</v>
      </c>
      <c r="C5295" s="3">
        <f t="shared" si="330"/>
        <v>46023</v>
      </c>
      <c r="D5295">
        <v>202601</v>
      </c>
      <c r="E5295">
        <v>7410719081</v>
      </c>
      <c r="F5295">
        <v>220518017</v>
      </c>
      <c r="G5295" s="1">
        <f t="shared" si="331"/>
        <v>2.9756628822346802E-2</v>
      </c>
      <c r="H5295" t="s">
        <v>4</v>
      </c>
      <c r="I5295">
        <v>11</v>
      </c>
      <c r="J5295" t="s">
        <v>5</v>
      </c>
    </row>
    <row r="5296" spans="1:10" x14ac:dyDescent="0.25">
      <c r="A5296" t="str">
        <f t="shared" si="328"/>
        <v>2026</v>
      </c>
      <c r="B5296" t="str">
        <f t="shared" si="329"/>
        <v>01</v>
      </c>
      <c r="C5296" s="3">
        <f t="shared" si="330"/>
        <v>46023</v>
      </c>
      <c r="D5296">
        <v>202601</v>
      </c>
      <c r="E5296">
        <v>644548284</v>
      </c>
      <c r="F5296">
        <v>21005297</v>
      </c>
      <c r="G5296" s="1">
        <f t="shared" si="331"/>
        <v>3.2589175274260758E-2</v>
      </c>
      <c r="H5296" t="s">
        <v>4</v>
      </c>
      <c r="I5296">
        <v>12</v>
      </c>
      <c r="J5296" t="s">
        <v>6</v>
      </c>
    </row>
    <row r="5297" spans="1:10" x14ac:dyDescent="0.25">
      <c r="A5297" t="str">
        <f t="shared" si="328"/>
        <v>2026</v>
      </c>
      <c r="B5297" t="str">
        <f t="shared" si="329"/>
        <v>01</v>
      </c>
      <c r="C5297" s="3">
        <f t="shared" si="330"/>
        <v>46023</v>
      </c>
      <c r="D5297">
        <v>202601</v>
      </c>
      <c r="E5297">
        <v>644735833</v>
      </c>
      <c r="F5297">
        <v>856913</v>
      </c>
      <c r="G5297" s="1">
        <f t="shared" si="331"/>
        <v>1.3290916312386812E-3</v>
      </c>
      <c r="H5297" t="s">
        <v>4</v>
      </c>
      <c r="I5297">
        <v>13</v>
      </c>
      <c r="J5297" t="s">
        <v>7</v>
      </c>
    </row>
    <row r="5298" spans="1:10" x14ac:dyDescent="0.25">
      <c r="A5298" t="str">
        <f t="shared" si="328"/>
        <v>2026</v>
      </c>
      <c r="B5298" t="str">
        <f t="shared" si="329"/>
        <v>01</v>
      </c>
      <c r="C5298" s="3">
        <f t="shared" si="330"/>
        <v>46023</v>
      </c>
      <c r="D5298">
        <v>202601</v>
      </c>
      <c r="E5298">
        <v>2911923805</v>
      </c>
      <c r="F5298">
        <v>86746434</v>
      </c>
      <c r="G5298" s="1">
        <f t="shared" si="331"/>
        <v>2.9790076873251154E-2</v>
      </c>
      <c r="H5298" t="s">
        <v>4</v>
      </c>
      <c r="I5298">
        <v>14</v>
      </c>
      <c r="J5298" t="s">
        <v>8</v>
      </c>
    </row>
    <row r="5299" spans="1:10" x14ac:dyDescent="0.25">
      <c r="A5299" t="str">
        <f t="shared" si="328"/>
        <v>2026</v>
      </c>
      <c r="B5299" t="str">
        <f t="shared" si="329"/>
        <v>01</v>
      </c>
      <c r="C5299" s="3">
        <f t="shared" si="330"/>
        <v>46023</v>
      </c>
      <c r="D5299">
        <v>202601</v>
      </c>
      <c r="E5299">
        <v>1181061755</v>
      </c>
      <c r="F5299">
        <v>70155387</v>
      </c>
      <c r="G5299" s="1">
        <f t="shared" si="331"/>
        <v>5.9400269886818916E-2</v>
      </c>
      <c r="H5299" t="s">
        <v>4</v>
      </c>
      <c r="I5299">
        <v>16</v>
      </c>
      <c r="J5299" t="s">
        <v>9</v>
      </c>
    </row>
    <row r="5300" spans="1:10" x14ac:dyDescent="0.25">
      <c r="A5300" t="str">
        <f t="shared" si="328"/>
        <v>2026</v>
      </c>
      <c r="B5300" t="str">
        <f t="shared" si="329"/>
        <v>01</v>
      </c>
      <c r="C5300" s="3">
        <f t="shared" si="330"/>
        <v>46023</v>
      </c>
      <c r="D5300">
        <v>202601</v>
      </c>
      <c r="E5300">
        <v>912377</v>
      </c>
      <c r="F5300">
        <v>14082</v>
      </c>
      <c r="G5300" s="1">
        <f t="shared" si="331"/>
        <v>1.5434409240916857E-2</v>
      </c>
      <c r="H5300" t="s">
        <v>4</v>
      </c>
      <c r="I5300">
        <v>17</v>
      </c>
      <c r="J5300" t="s">
        <v>10</v>
      </c>
    </row>
    <row r="5301" spans="1:10" x14ac:dyDescent="0.25">
      <c r="A5301" t="str">
        <f t="shared" si="328"/>
        <v>2026</v>
      </c>
      <c r="B5301" t="str">
        <f t="shared" si="329"/>
        <v>01</v>
      </c>
      <c r="C5301" s="3">
        <f t="shared" si="330"/>
        <v>46023</v>
      </c>
      <c r="D5301">
        <v>202601</v>
      </c>
      <c r="E5301">
        <v>2151309</v>
      </c>
      <c r="F5301">
        <v>311782</v>
      </c>
      <c r="G5301" s="1">
        <f t="shared" si="331"/>
        <v>0.14492664698562596</v>
      </c>
      <c r="H5301" t="s">
        <v>4</v>
      </c>
      <c r="I5301">
        <v>21</v>
      </c>
      <c r="J5301" t="s">
        <v>11</v>
      </c>
    </row>
    <row r="5302" spans="1:10" x14ac:dyDescent="0.25">
      <c r="A5302" t="str">
        <f t="shared" si="328"/>
        <v>2026</v>
      </c>
      <c r="B5302" t="str">
        <f t="shared" si="329"/>
        <v>01</v>
      </c>
      <c r="C5302" s="3">
        <f t="shared" si="330"/>
        <v>46023</v>
      </c>
      <c r="D5302">
        <v>202601</v>
      </c>
      <c r="E5302">
        <v>28212575</v>
      </c>
      <c r="F5302">
        <v>910006</v>
      </c>
      <c r="G5302" s="1">
        <f t="shared" si="331"/>
        <v>3.2255332949934559E-2</v>
      </c>
      <c r="H5302" t="s">
        <v>4</v>
      </c>
      <c r="I5302">
        <v>22</v>
      </c>
      <c r="J5302" t="s">
        <v>12</v>
      </c>
    </row>
    <row r="5303" spans="1:10" x14ac:dyDescent="0.25">
      <c r="A5303" t="str">
        <f t="shared" si="328"/>
        <v>2026</v>
      </c>
      <c r="B5303" t="str">
        <f t="shared" si="329"/>
        <v>01</v>
      </c>
      <c r="C5303" s="3">
        <f t="shared" si="330"/>
        <v>46023</v>
      </c>
      <c r="D5303">
        <v>202601</v>
      </c>
      <c r="E5303">
        <v>6295520</v>
      </c>
      <c r="F5303">
        <v>67735</v>
      </c>
      <c r="G5303" s="1">
        <f t="shared" si="331"/>
        <v>1.0759238315500547E-2</v>
      </c>
      <c r="H5303" t="s">
        <v>4</v>
      </c>
      <c r="I5303">
        <v>24</v>
      </c>
      <c r="J5303" t="s">
        <v>13</v>
      </c>
    </row>
    <row r="5304" spans="1:10" x14ac:dyDescent="0.25">
      <c r="A5304" t="str">
        <f t="shared" si="328"/>
        <v>2026</v>
      </c>
      <c r="B5304" t="str">
        <f t="shared" si="329"/>
        <v>01</v>
      </c>
      <c r="C5304" s="3">
        <f t="shared" si="330"/>
        <v>46023</v>
      </c>
      <c r="D5304">
        <v>202601</v>
      </c>
      <c r="E5304">
        <v>75360913</v>
      </c>
      <c r="F5304">
        <v>1071345</v>
      </c>
      <c r="G5304" s="1">
        <f t="shared" si="331"/>
        <v>1.4216189233270038E-2</v>
      </c>
      <c r="H5304" t="s">
        <v>14</v>
      </c>
      <c r="I5304">
        <v>31</v>
      </c>
      <c r="J5304" t="s">
        <v>15</v>
      </c>
    </row>
    <row r="5305" spans="1:10" x14ac:dyDescent="0.25">
      <c r="A5305" t="str">
        <f t="shared" si="328"/>
        <v>2026</v>
      </c>
      <c r="B5305" t="str">
        <f t="shared" si="329"/>
        <v>01</v>
      </c>
      <c r="C5305" s="3">
        <f t="shared" si="330"/>
        <v>46023</v>
      </c>
      <c r="D5305">
        <v>202601</v>
      </c>
      <c r="E5305">
        <v>6487720</v>
      </c>
      <c r="F5305">
        <v>553516</v>
      </c>
      <c r="G5305" s="1">
        <f t="shared" si="331"/>
        <v>8.5317492123581168E-2</v>
      </c>
      <c r="H5305" t="s">
        <v>14</v>
      </c>
      <c r="I5305">
        <v>32</v>
      </c>
      <c r="J5305" t="s">
        <v>16</v>
      </c>
    </row>
    <row r="5306" spans="1:10" x14ac:dyDescent="0.25">
      <c r="A5306" t="str">
        <f t="shared" si="328"/>
        <v>2026</v>
      </c>
      <c r="B5306" t="str">
        <f t="shared" si="329"/>
        <v>01</v>
      </c>
      <c r="C5306" s="3">
        <f t="shared" si="330"/>
        <v>46023</v>
      </c>
      <c r="D5306">
        <v>202601</v>
      </c>
      <c r="E5306">
        <v>326424</v>
      </c>
      <c r="F5306">
        <v>2773</v>
      </c>
      <c r="G5306" s="1">
        <f t="shared" si="331"/>
        <v>8.4950861456265479E-3</v>
      </c>
      <c r="H5306" t="s">
        <v>17</v>
      </c>
      <c r="I5306">
        <v>51</v>
      </c>
      <c r="J5306" t="s">
        <v>18</v>
      </c>
    </row>
    <row r="5307" spans="1:10" x14ac:dyDescent="0.25">
      <c r="A5307" t="str">
        <f t="shared" si="328"/>
        <v>2026</v>
      </c>
      <c r="B5307" t="str">
        <f t="shared" si="329"/>
        <v>01</v>
      </c>
      <c r="C5307" s="3">
        <f t="shared" si="330"/>
        <v>46023</v>
      </c>
      <c r="D5307">
        <v>202601</v>
      </c>
      <c r="E5307">
        <v>37187</v>
      </c>
      <c r="F5307">
        <v>99</v>
      </c>
      <c r="G5307" s="1">
        <f t="shared" si="331"/>
        <v>2.66222066851319E-3</v>
      </c>
      <c r="H5307" t="s">
        <v>17</v>
      </c>
      <c r="I5307">
        <v>52</v>
      </c>
      <c r="J5307" t="s">
        <v>19</v>
      </c>
    </row>
    <row r="5308" spans="1:10" x14ac:dyDescent="0.25">
      <c r="A5308" t="str">
        <f t="shared" si="328"/>
        <v>2026</v>
      </c>
      <c r="B5308" t="str">
        <f t="shared" si="329"/>
        <v>01</v>
      </c>
      <c r="C5308" s="3">
        <f t="shared" si="330"/>
        <v>46023</v>
      </c>
      <c r="D5308">
        <v>202601</v>
      </c>
      <c r="E5308">
        <v>7360880188</v>
      </c>
      <c r="F5308">
        <v>18369789</v>
      </c>
      <c r="G5308" s="1">
        <f t="shared" si="331"/>
        <v>2.4955967942457699E-3</v>
      </c>
      <c r="H5308" t="s">
        <v>17</v>
      </c>
      <c r="I5308">
        <v>61</v>
      </c>
      <c r="J5308" t="s">
        <v>20</v>
      </c>
    </row>
    <row r="5309" spans="1:10" x14ac:dyDescent="0.25">
      <c r="A5309" t="str">
        <f t="shared" si="328"/>
        <v>2026</v>
      </c>
      <c r="B5309" t="str">
        <f t="shared" si="329"/>
        <v>01</v>
      </c>
      <c r="C5309" s="3">
        <f t="shared" si="330"/>
        <v>46023</v>
      </c>
      <c r="D5309">
        <v>202601</v>
      </c>
      <c r="E5309">
        <v>3544492</v>
      </c>
      <c r="F5309">
        <v>59450</v>
      </c>
      <c r="G5309" s="1">
        <f t="shared" si="331"/>
        <v>1.6772502237274056E-2</v>
      </c>
      <c r="H5309" t="s">
        <v>17</v>
      </c>
      <c r="I5309">
        <v>62</v>
      </c>
      <c r="J5309" t="s">
        <v>21</v>
      </c>
    </row>
    <row r="5310" spans="1:10" x14ac:dyDescent="0.25">
      <c r="A5310" t="str">
        <f t="shared" si="328"/>
        <v>2026</v>
      </c>
      <c r="B5310" t="str">
        <f t="shared" si="329"/>
        <v>01</v>
      </c>
      <c r="C5310" s="3">
        <f t="shared" si="330"/>
        <v>46023</v>
      </c>
      <c r="D5310">
        <v>202601</v>
      </c>
      <c r="E5310">
        <v>340270</v>
      </c>
      <c r="F5310">
        <v>22505</v>
      </c>
      <c r="G5310" s="1">
        <f t="shared" si="331"/>
        <v>6.6138654597819382E-2</v>
      </c>
      <c r="H5310" t="s">
        <v>17</v>
      </c>
      <c r="I5310">
        <v>71</v>
      </c>
      <c r="J5310" t="s">
        <v>22</v>
      </c>
    </row>
    <row r="5311" spans="1:10" x14ac:dyDescent="0.25">
      <c r="A5311" t="str">
        <f t="shared" si="328"/>
        <v>2026</v>
      </c>
      <c r="B5311" t="str">
        <f t="shared" si="329"/>
        <v>01</v>
      </c>
      <c r="C5311" s="3">
        <f t="shared" si="330"/>
        <v>46023</v>
      </c>
      <c r="D5311">
        <v>202601</v>
      </c>
      <c r="E5311">
        <v>241343441</v>
      </c>
      <c r="F5311">
        <v>435063</v>
      </c>
      <c r="G5311" s="1">
        <f t="shared" si="331"/>
        <v>1.8026717369957446E-3</v>
      </c>
      <c r="H5311" t="s">
        <v>17</v>
      </c>
      <c r="I5311">
        <v>72</v>
      </c>
      <c r="J5311" t="s">
        <v>23</v>
      </c>
    </row>
    <row r="5312" spans="1:10" x14ac:dyDescent="0.25">
      <c r="A5312" t="str">
        <f t="shared" si="328"/>
        <v>2026</v>
      </c>
      <c r="B5312" t="str">
        <f t="shared" si="329"/>
        <v>01</v>
      </c>
      <c r="C5312" s="3">
        <f t="shared" si="330"/>
        <v>46023</v>
      </c>
      <c r="D5312">
        <v>202601</v>
      </c>
      <c r="E5312">
        <v>151478794</v>
      </c>
      <c r="F5312">
        <v>692059</v>
      </c>
      <c r="G5312" s="1">
        <f t="shared" si="331"/>
        <v>4.5686856999930959E-3</v>
      </c>
      <c r="H5312" t="s">
        <v>17</v>
      </c>
      <c r="I5312">
        <v>81</v>
      </c>
      <c r="J5312" t="s">
        <v>24</v>
      </c>
    </row>
    <row r="5313" spans="1:10" x14ac:dyDescent="0.25">
      <c r="A5313" t="str">
        <f t="shared" si="328"/>
        <v>2026</v>
      </c>
      <c r="B5313" t="str">
        <f t="shared" si="329"/>
        <v>01</v>
      </c>
      <c r="C5313" s="3">
        <f t="shared" si="330"/>
        <v>46023</v>
      </c>
      <c r="D5313">
        <v>202601</v>
      </c>
      <c r="E5313">
        <v>235300060</v>
      </c>
      <c r="F5313">
        <v>1220873</v>
      </c>
      <c r="G5313" s="1">
        <f t="shared" si="331"/>
        <v>5.18857921243199E-3</v>
      </c>
      <c r="H5313" t="s">
        <v>17</v>
      </c>
      <c r="I5313">
        <v>89</v>
      </c>
      <c r="J5313" t="s">
        <v>25</v>
      </c>
    </row>
    <row r="5314" spans="1:10" x14ac:dyDescent="0.25">
      <c r="A5314" t="str">
        <f t="shared" si="328"/>
        <v>2026</v>
      </c>
      <c r="B5314" t="str">
        <f t="shared" si="329"/>
        <v>01</v>
      </c>
      <c r="C5314" s="3">
        <f t="shared" si="330"/>
        <v>46023</v>
      </c>
      <c r="D5314">
        <v>202601</v>
      </c>
      <c r="E5314">
        <v>72584263</v>
      </c>
      <c r="F5314">
        <v>728170</v>
      </c>
      <c r="G5314" s="1">
        <f t="shared" si="331"/>
        <v>1.0032064388392289E-2</v>
      </c>
      <c r="H5314" t="s">
        <v>17</v>
      </c>
      <c r="I5314">
        <v>91</v>
      </c>
      <c r="J5314" t="s">
        <v>26</v>
      </c>
    </row>
    <row r="5315" spans="1:10" x14ac:dyDescent="0.25">
      <c r="A5315" t="str">
        <f t="shared" ref="A5315:A5378" si="332">LEFT(D5315,4)</f>
        <v>2026</v>
      </c>
      <c r="B5315" t="str">
        <f t="shared" ref="B5315:B5378" si="333">RIGHT(D5315,2)</f>
        <v>01</v>
      </c>
      <c r="C5315" s="3">
        <f t="shared" ref="C5315:C5378" si="334">DATE(A5315,B5315,1)</f>
        <v>46023</v>
      </c>
      <c r="D5315">
        <v>202601</v>
      </c>
      <c r="E5315">
        <v>21352324</v>
      </c>
      <c r="F5315">
        <v>1388678</v>
      </c>
      <c r="G5315" s="1">
        <f t="shared" ref="G5315:G5378" si="335">F5315/E5315</f>
        <v>6.5036386671539825E-2</v>
      </c>
      <c r="H5315" t="s">
        <v>17</v>
      </c>
      <c r="I5315">
        <v>99</v>
      </c>
      <c r="J5315" t="s">
        <v>27</v>
      </c>
    </row>
    <row r="5316" spans="1:10" x14ac:dyDescent="0.25">
      <c r="A5316" t="str">
        <f t="shared" si="332"/>
        <v>2026</v>
      </c>
      <c r="B5316" t="str">
        <f t="shared" si="333"/>
        <v>01</v>
      </c>
      <c r="C5316" s="3">
        <f t="shared" si="334"/>
        <v>46023</v>
      </c>
      <c r="D5316">
        <v>202601</v>
      </c>
      <c r="E5316">
        <v>3087472682</v>
      </c>
      <c r="F5316">
        <v>20622451</v>
      </c>
      <c r="G5316" s="1">
        <f t="shared" si="335"/>
        <v>6.6793954551336169E-3</v>
      </c>
      <c r="H5316" t="s">
        <v>113</v>
      </c>
      <c r="I5316">
        <v>351</v>
      </c>
      <c r="J5316" t="s">
        <v>114</v>
      </c>
    </row>
    <row r="5317" spans="1:10" x14ac:dyDescent="0.25">
      <c r="A5317" t="str">
        <f t="shared" si="332"/>
        <v>2026</v>
      </c>
      <c r="B5317" t="str">
        <f t="shared" si="333"/>
        <v>01</v>
      </c>
      <c r="C5317" s="3">
        <f t="shared" si="334"/>
        <v>46023</v>
      </c>
      <c r="D5317">
        <v>202601</v>
      </c>
      <c r="E5317">
        <v>264743203</v>
      </c>
      <c r="F5317">
        <v>17646</v>
      </c>
      <c r="G5317" s="1">
        <f t="shared" si="335"/>
        <v>6.6653269281478016E-5</v>
      </c>
      <c r="H5317" t="s">
        <v>113</v>
      </c>
      <c r="I5317">
        <v>352</v>
      </c>
      <c r="J5317" t="s">
        <v>115</v>
      </c>
    </row>
    <row r="5318" spans="1:10" x14ac:dyDescent="0.25">
      <c r="A5318" t="str">
        <f t="shared" si="332"/>
        <v>2026</v>
      </c>
      <c r="B5318" t="str">
        <f t="shared" si="333"/>
        <v>01</v>
      </c>
      <c r="C5318" s="3">
        <f t="shared" si="334"/>
        <v>46023</v>
      </c>
      <c r="D5318">
        <v>202601</v>
      </c>
      <c r="E5318">
        <v>502183</v>
      </c>
      <c r="F5318">
        <v>10815</v>
      </c>
      <c r="G5318" s="1">
        <f t="shared" si="335"/>
        <v>2.1535973937787618E-2</v>
      </c>
      <c r="H5318" t="s">
        <v>113</v>
      </c>
      <c r="I5318">
        <v>353</v>
      </c>
      <c r="J5318" t="s">
        <v>116</v>
      </c>
    </row>
    <row r="5319" spans="1:10" x14ac:dyDescent="0.25">
      <c r="A5319" t="str">
        <f t="shared" si="332"/>
        <v>2026</v>
      </c>
      <c r="B5319" t="str">
        <f t="shared" si="333"/>
        <v>01</v>
      </c>
      <c r="C5319" s="3">
        <f t="shared" si="334"/>
        <v>46023</v>
      </c>
      <c r="D5319">
        <v>202601</v>
      </c>
      <c r="E5319">
        <v>33232624</v>
      </c>
      <c r="F5319">
        <v>100968</v>
      </c>
      <c r="G5319" s="1">
        <f t="shared" si="335"/>
        <v>3.0382193112406652E-3</v>
      </c>
      <c r="H5319" t="s">
        <v>113</v>
      </c>
      <c r="I5319">
        <v>360</v>
      </c>
      <c r="J5319" t="s">
        <v>117</v>
      </c>
    </row>
    <row r="5320" spans="1:10" x14ac:dyDescent="0.25">
      <c r="A5320" t="str">
        <f t="shared" si="332"/>
        <v>2026</v>
      </c>
      <c r="B5320" t="str">
        <f t="shared" si="333"/>
        <v>01</v>
      </c>
      <c r="C5320" s="3">
        <f t="shared" si="334"/>
        <v>46023</v>
      </c>
      <c r="D5320">
        <v>202601</v>
      </c>
      <c r="E5320">
        <v>7512561</v>
      </c>
      <c r="F5320">
        <v>91165</v>
      </c>
      <c r="G5320" s="1">
        <f t="shared" si="335"/>
        <v>1.2135009619223059E-2</v>
      </c>
      <c r="H5320" t="s">
        <v>113</v>
      </c>
      <c r="I5320">
        <v>370</v>
      </c>
      <c r="J5320" t="s">
        <v>118</v>
      </c>
    </row>
    <row r="5321" spans="1:10" x14ac:dyDescent="0.25">
      <c r="A5321" t="str">
        <f t="shared" si="332"/>
        <v>2026</v>
      </c>
      <c r="B5321" t="str">
        <f t="shared" si="333"/>
        <v>01</v>
      </c>
      <c r="C5321" s="3">
        <f t="shared" si="334"/>
        <v>46023</v>
      </c>
      <c r="D5321">
        <v>202601</v>
      </c>
      <c r="E5321">
        <v>148117337</v>
      </c>
      <c r="F5321">
        <v>4643238</v>
      </c>
      <c r="G5321" s="1">
        <f t="shared" si="335"/>
        <v>3.1348376186374455E-2</v>
      </c>
      <c r="H5321" t="s">
        <v>113</v>
      </c>
      <c r="I5321">
        <v>381</v>
      </c>
      <c r="J5321" t="s">
        <v>119</v>
      </c>
    </row>
    <row r="5322" spans="1:10" x14ac:dyDescent="0.25">
      <c r="A5322" t="str">
        <f t="shared" si="332"/>
        <v>2026</v>
      </c>
      <c r="B5322" t="str">
        <f t="shared" si="333"/>
        <v>01</v>
      </c>
      <c r="C5322" s="3">
        <f t="shared" si="334"/>
        <v>46023</v>
      </c>
      <c r="D5322">
        <v>202601</v>
      </c>
      <c r="E5322">
        <v>32486605</v>
      </c>
      <c r="F5322">
        <v>1250875</v>
      </c>
      <c r="G5322" s="1">
        <f t="shared" si="335"/>
        <v>3.8504331246678437E-2</v>
      </c>
      <c r="H5322" t="s">
        <v>113</v>
      </c>
      <c r="I5322">
        <v>382</v>
      </c>
      <c r="J5322" t="s">
        <v>120</v>
      </c>
    </row>
    <row r="5323" spans="1:10" x14ac:dyDescent="0.25">
      <c r="A5323" t="str">
        <f t="shared" si="332"/>
        <v>2026</v>
      </c>
      <c r="B5323" t="str">
        <f t="shared" si="333"/>
        <v>01</v>
      </c>
      <c r="C5323" s="3">
        <f t="shared" si="334"/>
        <v>46023</v>
      </c>
      <c r="D5323">
        <v>202601</v>
      </c>
      <c r="E5323">
        <v>2930860</v>
      </c>
      <c r="F5323">
        <v>139765</v>
      </c>
      <c r="G5323" s="1">
        <f t="shared" si="335"/>
        <v>4.7687368212743018E-2</v>
      </c>
      <c r="H5323" t="s">
        <v>113</v>
      </c>
      <c r="I5323">
        <v>390</v>
      </c>
      <c r="J5323" t="s">
        <v>121</v>
      </c>
    </row>
    <row r="5324" spans="1:10" x14ac:dyDescent="0.25">
      <c r="A5324" t="str">
        <f t="shared" si="332"/>
        <v>2026</v>
      </c>
      <c r="B5324" t="str">
        <f t="shared" si="333"/>
        <v>01</v>
      </c>
      <c r="C5324" s="3">
        <f t="shared" si="334"/>
        <v>46023</v>
      </c>
      <c r="D5324">
        <v>202601</v>
      </c>
      <c r="E5324">
        <v>312549669</v>
      </c>
      <c r="F5324">
        <v>26082390</v>
      </c>
      <c r="G5324" s="1">
        <f t="shared" si="335"/>
        <v>8.3450384329154415E-2</v>
      </c>
      <c r="H5324" t="s">
        <v>122</v>
      </c>
      <c r="I5324">
        <v>410</v>
      </c>
      <c r="J5324" t="s">
        <v>123</v>
      </c>
    </row>
    <row r="5325" spans="1:10" x14ac:dyDescent="0.25">
      <c r="A5325" t="str">
        <f t="shared" si="332"/>
        <v>2026</v>
      </c>
      <c r="B5325" t="str">
        <f t="shared" si="333"/>
        <v>01</v>
      </c>
      <c r="C5325" s="3">
        <f t="shared" si="334"/>
        <v>46023</v>
      </c>
      <c r="D5325">
        <v>202601</v>
      </c>
      <c r="E5325">
        <v>353696040</v>
      </c>
      <c r="F5325">
        <v>13862332</v>
      </c>
      <c r="G5325" s="1">
        <f t="shared" si="335"/>
        <v>3.9192782593777412E-2</v>
      </c>
      <c r="H5325" t="s">
        <v>122</v>
      </c>
      <c r="I5325">
        <v>421</v>
      </c>
      <c r="J5325" t="s">
        <v>124</v>
      </c>
    </row>
    <row r="5326" spans="1:10" x14ac:dyDescent="0.25">
      <c r="A5326" t="str">
        <f t="shared" si="332"/>
        <v>2026</v>
      </c>
      <c r="B5326" t="str">
        <f t="shared" si="333"/>
        <v>01</v>
      </c>
      <c r="C5326" s="3">
        <f t="shared" si="334"/>
        <v>46023</v>
      </c>
      <c r="D5326">
        <v>202601</v>
      </c>
      <c r="E5326">
        <v>122120330</v>
      </c>
      <c r="F5326">
        <v>21012404</v>
      </c>
      <c r="G5326" s="1">
        <f t="shared" si="335"/>
        <v>0.17206311185041837</v>
      </c>
      <c r="H5326" t="s">
        <v>122</v>
      </c>
      <c r="I5326">
        <v>422</v>
      </c>
      <c r="J5326" t="s">
        <v>125</v>
      </c>
    </row>
    <row r="5327" spans="1:10" x14ac:dyDescent="0.25">
      <c r="A5327" t="str">
        <f t="shared" si="332"/>
        <v>2026</v>
      </c>
      <c r="B5327" t="str">
        <f t="shared" si="333"/>
        <v>01</v>
      </c>
      <c r="C5327" s="3">
        <f t="shared" si="334"/>
        <v>46023</v>
      </c>
      <c r="D5327">
        <v>202601</v>
      </c>
      <c r="E5327">
        <v>969071142</v>
      </c>
      <c r="F5327">
        <v>46313063</v>
      </c>
      <c r="G5327" s="1">
        <f t="shared" si="335"/>
        <v>4.7791189926900124E-2</v>
      </c>
      <c r="H5327" t="s">
        <v>122</v>
      </c>
      <c r="I5327">
        <v>429</v>
      </c>
      <c r="J5327" t="s">
        <v>126</v>
      </c>
    </row>
    <row r="5328" spans="1:10" x14ac:dyDescent="0.25">
      <c r="A5328" t="str">
        <f t="shared" si="332"/>
        <v>2026</v>
      </c>
      <c r="B5328" t="str">
        <f t="shared" si="333"/>
        <v>01</v>
      </c>
      <c r="C5328" s="3">
        <f t="shared" si="334"/>
        <v>46023</v>
      </c>
      <c r="D5328">
        <v>202601</v>
      </c>
      <c r="E5328">
        <v>156891677</v>
      </c>
      <c r="F5328">
        <v>4945047</v>
      </c>
      <c r="G5328" s="1">
        <f t="shared" si="335"/>
        <v>3.151886125865045E-2</v>
      </c>
      <c r="H5328" t="s">
        <v>122</v>
      </c>
      <c r="I5328">
        <v>431</v>
      </c>
      <c r="J5328" t="s">
        <v>127</v>
      </c>
    </row>
    <row r="5329" spans="1:10" x14ac:dyDescent="0.25">
      <c r="A5329" t="str">
        <f t="shared" si="332"/>
        <v>2026</v>
      </c>
      <c r="B5329" t="str">
        <f t="shared" si="333"/>
        <v>01</v>
      </c>
      <c r="C5329" s="3">
        <f t="shared" si="334"/>
        <v>46023</v>
      </c>
      <c r="D5329">
        <v>202601</v>
      </c>
      <c r="E5329">
        <v>329683942</v>
      </c>
      <c r="F5329">
        <v>13924671</v>
      </c>
      <c r="G5329" s="1">
        <f t="shared" si="335"/>
        <v>4.2236424727049644E-2</v>
      </c>
      <c r="H5329" t="s">
        <v>122</v>
      </c>
      <c r="I5329">
        <v>432</v>
      </c>
      <c r="J5329" t="s">
        <v>128</v>
      </c>
    </row>
    <row r="5330" spans="1:10" x14ac:dyDescent="0.25">
      <c r="A5330" t="str">
        <f t="shared" si="332"/>
        <v>2026</v>
      </c>
      <c r="B5330" t="str">
        <f t="shared" si="333"/>
        <v>01</v>
      </c>
      <c r="C5330" s="3">
        <f t="shared" si="334"/>
        <v>46023</v>
      </c>
      <c r="D5330">
        <v>202601</v>
      </c>
      <c r="E5330">
        <v>8488839</v>
      </c>
      <c r="F5330">
        <v>981846</v>
      </c>
      <c r="G5330" s="1">
        <f t="shared" si="335"/>
        <v>0.11566316665918626</v>
      </c>
      <c r="H5330" t="s">
        <v>122</v>
      </c>
      <c r="I5330">
        <v>433</v>
      </c>
      <c r="J5330" t="s">
        <v>129</v>
      </c>
    </row>
    <row r="5331" spans="1:10" x14ac:dyDescent="0.25">
      <c r="A5331" t="str">
        <f t="shared" si="332"/>
        <v>2026</v>
      </c>
      <c r="B5331" t="str">
        <f t="shared" si="333"/>
        <v>01</v>
      </c>
      <c r="C5331" s="3">
        <f t="shared" si="334"/>
        <v>46023</v>
      </c>
      <c r="D5331">
        <v>202601</v>
      </c>
      <c r="E5331">
        <v>20862172</v>
      </c>
      <c r="F5331">
        <v>815419</v>
      </c>
      <c r="G5331" s="1">
        <f t="shared" si="335"/>
        <v>3.9086006960349098E-2</v>
      </c>
      <c r="H5331" t="s">
        <v>122</v>
      </c>
      <c r="I5331">
        <v>439</v>
      </c>
      <c r="J5331" t="s">
        <v>130</v>
      </c>
    </row>
    <row r="5332" spans="1:10" x14ac:dyDescent="0.25">
      <c r="A5332" t="str">
        <f t="shared" si="332"/>
        <v>2026</v>
      </c>
      <c r="B5332" t="str">
        <f t="shared" si="333"/>
        <v>01</v>
      </c>
      <c r="C5332" s="3">
        <f t="shared" si="334"/>
        <v>46023</v>
      </c>
      <c r="D5332">
        <v>202601</v>
      </c>
      <c r="E5332">
        <v>2551316002</v>
      </c>
      <c r="F5332">
        <v>4778295</v>
      </c>
      <c r="G5332" s="1">
        <f t="shared" si="335"/>
        <v>1.8728746248031411E-3</v>
      </c>
      <c r="H5332" t="s">
        <v>131</v>
      </c>
      <c r="I5332">
        <v>451</v>
      </c>
      <c r="J5332" t="s">
        <v>132</v>
      </c>
    </row>
    <row r="5333" spans="1:10" x14ac:dyDescent="0.25">
      <c r="A5333" t="str">
        <f t="shared" si="332"/>
        <v>2026</v>
      </c>
      <c r="B5333" t="str">
        <f t="shared" si="333"/>
        <v>01</v>
      </c>
      <c r="C5333" s="3">
        <f t="shared" si="334"/>
        <v>46023</v>
      </c>
      <c r="D5333">
        <v>202601</v>
      </c>
      <c r="E5333">
        <v>167166423</v>
      </c>
      <c r="F5333">
        <v>13742654</v>
      </c>
      <c r="G5333" s="1">
        <f t="shared" si="335"/>
        <v>8.220941594233909E-2</v>
      </c>
      <c r="H5333" t="s">
        <v>131</v>
      </c>
      <c r="I5333">
        <v>452</v>
      </c>
      <c r="J5333" t="s">
        <v>133</v>
      </c>
    </row>
    <row r="5334" spans="1:10" x14ac:dyDescent="0.25">
      <c r="A5334" t="str">
        <f t="shared" si="332"/>
        <v>2026</v>
      </c>
      <c r="B5334" t="str">
        <f t="shared" si="333"/>
        <v>01</v>
      </c>
      <c r="C5334" s="3">
        <f t="shared" si="334"/>
        <v>46023</v>
      </c>
      <c r="D5334">
        <v>202601</v>
      </c>
      <c r="E5334">
        <v>445539069</v>
      </c>
      <c r="F5334">
        <v>21513930</v>
      </c>
      <c r="G5334" s="1">
        <f t="shared" si="335"/>
        <v>4.828741517166478E-2</v>
      </c>
      <c r="H5334" t="s">
        <v>131</v>
      </c>
      <c r="I5334">
        <v>453</v>
      </c>
      <c r="J5334" t="s">
        <v>134</v>
      </c>
    </row>
    <row r="5335" spans="1:10" x14ac:dyDescent="0.25">
      <c r="A5335" t="str">
        <f t="shared" si="332"/>
        <v>2026</v>
      </c>
      <c r="B5335" t="str">
        <f t="shared" si="333"/>
        <v>01</v>
      </c>
      <c r="C5335" s="3">
        <f t="shared" si="334"/>
        <v>46023</v>
      </c>
      <c r="D5335">
        <v>202601</v>
      </c>
      <c r="E5335">
        <v>77948438</v>
      </c>
      <c r="F5335">
        <v>3542871</v>
      </c>
      <c r="G5335" s="1">
        <f t="shared" si="335"/>
        <v>4.5451468828663376E-2</v>
      </c>
      <c r="H5335" t="s">
        <v>131</v>
      </c>
      <c r="I5335">
        <v>454</v>
      </c>
      <c r="J5335" t="s">
        <v>135</v>
      </c>
    </row>
    <row r="5336" spans="1:10" x14ac:dyDescent="0.25">
      <c r="A5336" t="str">
        <f t="shared" si="332"/>
        <v>2026</v>
      </c>
      <c r="B5336" t="str">
        <f t="shared" si="333"/>
        <v>01</v>
      </c>
      <c r="C5336" s="3">
        <f t="shared" si="334"/>
        <v>46023</v>
      </c>
      <c r="D5336">
        <v>202601</v>
      </c>
      <c r="E5336">
        <v>2752715727</v>
      </c>
      <c r="F5336">
        <v>193819304</v>
      </c>
      <c r="G5336" s="1">
        <f t="shared" si="335"/>
        <v>7.0410214210978719E-2</v>
      </c>
      <c r="H5336" t="s">
        <v>131</v>
      </c>
      <c r="I5336">
        <v>461</v>
      </c>
      <c r="J5336" t="s">
        <v>136</v>
      </c>
    </row>
    <row r="5337" spans="1:10" x14ac:dyDescent="0.25">
      <c r="A5337" t="str">
        <f t="shared" si="332"/>
        <v>2026</v>
      </c>
      <c r="B5337" t="str">
        <f t="shared" si="333"/>
        <v>01</v>
      </c>
      <c r="C5337" s="3">
        <f t="shared" si="334"/>
        <v>46023</v>
      </c>
      <c r="D5337">
        <v>202601</v>
      </c>
      <c r="E5337">
        <v>219260790</v>
      </c>
      <c r="F5337">
        <v>12919381</v>
      </c>
      <c r="G5337" s="1">
        <f t="shared" si="335"/>
        <v>5.8922441171538241E-2</v>
      </c>
      <c r="H5337" t="s">
        <v>131</v>
      </c>
      <c r="I5337">
        <v>462</v>
      </c>
      <c r="J5337" t="s">
        <v>137</v>
      </c>
    </row>
    <row r="5338" spans="1:10" x14ac:dyDescent="0.25">
      <c r="A5338" t="str">
        <f t="shared" si="332"/>
        <v>2026</v>
      </c>
      <c r="B5338" t="str">
        <f t="shared" si="333"/>
        <v>01</v>
      </c>
      <c r="C5338" s="3">
        <f t="shared" si="334"/>
        <v>46023</v>
      </c>
      <c r="D5338">
        <v>202601</v>
      </c>
      <c r="E5338">
        <v>839912814</v>
      </c>
      <c r="F5338">
        <v>75179057</v>
      </c>
      <c r="G5338" s="1">
        <f t="shared" si="335"/>
        <v>8.9508167689414483E-2</v>
      </c>
      <c r="H5338" t="s">
        <v>131</v>
      </c>
      <c r="I5338">
        <v>463</v>
      </c>
      <c r="J5338" t="s">
        <v>138</v>
      </c>
    </row>
    <row r="5339" spans="1:10" x14ac:dyDescent="0.25">
      <c r="A5339" t="str">
        <f t="shared" si="332"/>
        <v>2026</v>
      </c>
      <c r="B5339" t="str">
        <f t="shared" si="333"/>
        <v>01</v>
      </c>
      <c r="C5339" s="3">
        <f t="shared" si="334"/>
        <v>46023</v>
      </c>
      <c r="D5339">
        <v>202601</v>
      </c>
      <c r="E5339">
        <v>1151295798</v>
      </c>
      <c r="F5339">
        <v>53212090</v>
      </c>
      <c r="G5339" s="1">
        <f t="shared" si="335"/>
        <v>4.6219303581615259E-2</v>
      </c>
      <c r="H5339" t="s">
        <v>131</v>
      </c>
      <c r="I5339">
        <v>464</v>
      </c>
      <c r="J5339" t="s">
        <v>139</v>
      </c>
    </row>
    <row r="5340" spans="1:10" x14ac:dyDescent="0.25">
      <c r="A5340" t="str">
        <f t="shared" si="332"/>
        <v>2026</v>
      </c>
      <c r="B5340" t="str">
        <f t="shared" si="333"/>
        <v>01</v>
      </c>
      <c r="C5340" s="3">
        <f t="shared" si="334"/>
        <v>46023</v>
      </c>
      <c r="D5340">
        <v>202601</v>
      </c>
      <c r="E5340">
        <v>1138658382</v>
      </c>
      <c r="F5340">
        <v>19705416</v>
      </c>
      <c r="G5340" s="1">
        <f t="shared" si="335"/>
        <v>1.7305819121436899E-2</v>
      </c>
      <c r="H5340" t="s">
        <v>131</v>
      </c>
      <c r="I5340">
        <v>465</v>
      </c>
      <c r="J5340" t="s">
        <v>140</v>
      </c>
    </row>
    <row r="5341" spans="1:10" x14ac:dyDescent="0.25">
      <c r="A5341" t="str">
        <f t="shared" si="332"/>
        <v>2026</v>
      </c>
      <c r="B5341" t="str">
        <f t="shared" si="333"/>
        <v>01</v>
      </c>
      <c r="C5341" s="3">
        <f t="shared" si="334"/>
        <v>46023</v>
      </c>
      <c r="D5341">
        <v>202601</v>
      </c>
      <c r="E5341">
        <v>1714673922</v>
      </c>
      <c r="F5341">
        <v>92755081</v>
      </c>
      <c r="G5341" s="1">
        <f t="shared" si="335"/>
        <v>5.4094880554204874E-2</v>
      </c>
      <c r="H5341" t="s">
        <v>131</v>
      </c>
      <c r="I5341">
        <v>466</v>
      </c>
      <c r="J5341" t="s">
        <v>141</v>
      </c>
    </row>
    <row r="5342" spans="1:10" x14ac:dyDescent="0.25">
      <c r="A5342" t="str">
        <f t="shared" si="332"/>
        <v>2026</v>
      </c>
      <c r="B5342" t="str">
        <f t="shared" si="333"/>
        <v>01</v>
      </c>
      <c r="C5342" s="3">
        <f t="shared" si="334"/>
        <v>46023</v>
      </c>
      <c r="D5342">
        <v>202601</v>
      </c>
      <c r="E5342">
        <v>404027694</v>
      </c>
      <c r="F5342">
        <v>12436670</v>
      </c>
      <c r="G5342" s="1">
        <f t="shared" si="335"/>
        <v>3.0781726561546052E-2</v>
      </c>
      <c r="H5342" t="s">
        <v>131</v>
      </c>
      <c r="I5342">
        <v>469</v>
      </c>
      <c r="J5342" t="s">
        <v>142</v>
      </c>
    </row>
    <row r="5343" spans="1:10" x14ac:dyDescent="0.25">
      <c r="A5343" t="str">
        <f t="shared" si="332"/>
        <v>2026</v>
      </c>
      <c r="B5343" t="str">
        <f t="shared" si="333"/>
        <v>01</v>
      </c>
      <c r="C5343" s="3">
        <f t="shared" si="334"/>
        <v>46023</v>
      </c>
      <c r="D5343">
        <v>202601</v>
      </c>
      <c r="E5343">
        <v>574187478</v>
      </c>
      <c r="F5343">
        <v>16019429</v>
      </c>
      <c r="G5343" s="1">
        <f t="shared" si="335"/>
        <v>2.7899300513829734E-2</v>
      </c>
      <c r="H5343" t="s">
        <v>131</v>
      </c>
      <c r="I5343">
        <v>471</v>
      </c>
      <c r="J5343" t="s">
        <v>143</v>
      </c>
    </row>
    <row r="5344" spans="1:10" x14ac:dyDescent="0.25">
      <c r="A5344" t="str">
        <f t="shared" si="332"/>
        <v>2026</v>
      </c>
      <c r="B5344" t="str">
        <f t="shared" si="333"/>
        <v>01</v>
      </c>
      <c r="C5344" s="3">
        <f t="shared" si="334"/>
        <v>46023</v>
      </c>
      <c r="D5344">
        <v>202601</v>
      </c>
      <c r="E5344">
        <v>661904886</v>
      </c>
      <c r="F5344">
        <v>84296432</v>
      </c>
      <c r="G5344" s="1">
        <f t="shared" si="335"/>
        <v>0.1273542978499784</v>
      </c>
      <c r="H5344" t="s">
        <v>131</v>
      </c>
      <c r="I5344">
        <v>472</v>
      </c>
      <c r="J5344" t="s">
        <v>144</v>
      </c>
    </row>
    <row r="5345" spans="1:10" x14ac:dyDescent="0.25">
      <c r="A5345" t="str">
        <f t="shared" si="332"/>
        <v>2026</v>
      </c>
      <c r="B5345" t="str">
        <f t="shared" si="333"/>
        <v>01</v>
      </c>
      <c r="C5345" s="3">
        <f t="shared" si="334"/>
        <v>46023</v>
      </c>
      <c r="D5345">
        <v>202601</v>
      </c>
      <c r="E5345">
        <v>482781522</v>
      </c>
      <c r="F5345">
        <v>6775438</v>
      </c>
      <c r="G5345" s="1">
        <f t="shared" si="335"/>
        <v>1.4034170098167096E-2</v>
      </c>
      <c r="H5345" t="s">
        <v>131</v>
      </c>
      <c r="I5345">
        <v>473</v>
      </c>
      <c r="J5345" t="s">
        <v>145</v>
      </c>
    </row>
    <row r="5346" spans="1:10" x14ac:dyDescent="0.25">
      <c r="A5346" t="str">
        <f t="shared" si="332"/>
        <v>2026</v>
      </c>
      <c r="B5346" t="str">
        <f t="shared" si="333"/>
        <v>01</v>
      </c>
      <c r="C5346" s="3">
        <f t="shared" si="334"/>
        <v>46023</v>
      </c>
      <c r="D5346">
        <v>202601</v>
      </c>
      <c r="E5346">
        <v>29783277</v>
      </c>
      <c r="F5346">
        <v>1694144</v>
      </c>
      <c r="G5346" s="1">
        <f t="shared" si="335"/>
        <v>5.6882390745652336E-2</v>
      </c>
      <c r="H5346" t="s">
        <v>131</v>
      </c>
      <c r="I5346">
        <v>474</v>
      </c>
      <c r="J5346" t="s">
        <v>146</v>
      </c>
    </row>
    <row r="5347" spans="1:10" x14ac:dyDescent="0.25">
      <c r="A5347" t="str">
        <f t="shared" si="332"/>
        <v>2026</v>
      </c>
      <c r="B5347" t="str">
        <f t="shared" si="333"/>
        <v>01</v>
      </c>
      <c r="C5347" s="3">
        <f t="shared" si="334"/>
        <v>46023</v>
      </c>
      <c r="D5347">
        <v>202601</v>
      </c>
      <c r="E5347">
        <v>1326722038</v>
      </c>
      <c r="F5347">
        <v>64062146</v>
      </c>
      <c r="G5347" s="1">
        <f t="shared" si="335"/>
        <v>4.8286034425547096E-2</v>
      </c>
      <c r="H5347" t="s">
        <v>131</v>
      </c>
      <c r="I5347">
        <v>475</v>
      </c>
      <c r="J5347" t="s">
        <v>147</v>
      </c>
    </row>
    <row r="5348" spans="1:10" x14ac:dyDescent="0.25">
      <c r="A5348" t="str">
        <f t="shared" si="332"/>
        <v>2026</v>
      </c>
      <c r="B5348" t="str">
        <f t="shared" si="333"/>
        <v>01</v>
      </c>
      <c r="C5348" s="3">
        <f t="shared" si="334"/>
        <v>46023</v>
      </c>
      <c r="D5348">
        <v>202601</v>
      </c>
      <c r="E5348">
        <v>43835470</v>
      </c>
      <c r="F5348">
        <v>2890671</v>
      </c>
      <c r="G5348" s="1">
        <f t="shared" si="335"/>
        <v>6.5943652480514064E-2</v>
      </c>
      <c r="H5348" t="s">
        <v>131</v>
      </c>
      <c r="I5348">
        <v>476</v>
      </c>
      <c r="J5348" t="s">
        <v>148</v>
      </c>
    </row>
    <row r="5349" spans="1:10" x14ac:dyDescent="0.25">
      <c r="A5349" t="str">
        <f t="shared" si="332"/>
        <v>2026</v>
      </c>
      <c r="B5349" t="str">
        <f t="shared" si="333"/>
        <v>01</v>
      </c>
      <c r="C5349" s="3">
        <f t="shared" si="334"/>
        <v>46023</v>
      </c>
      <c r="D5349">
        <v>202601</v>
      </c>
      <c r="E5349">
        <v>1121581971</v>
      </c>
      <c r="F5349">
        <v>71145780</v>
      </c>
      <c r="G5349" s="1">
        <f t="shared" si="335"/>
        <v>6.3433419794156093E-2</v>
      </c>
      <c r="H5349" t="s">
        <v>131</v>
      </c>
      <c r="I5349">
        <v>477</v>
      </c>
      <c r="J5349" t="s">
        <v>149</v>
      </c>
    </row>
    <row r="5350" spans="1:10" x14ac:dyDescent="0.25">
      <c r="A5350" t="str">
        <f t="shared" si="332"/>
        <v>2026</v>
      </c>
      <c r="B5350" t="str">
        <f t="shared" si="333"/>
        <v>01</v>
      </c>
      <c r="C5350" s="3">
        <f t="shared" si="334"/>
        <v>46023</v>
      </c>
      <c r="D5350">
        <v>202601</v>
      </c>
      <c r="E5350">
        <v>8593134</v>
      </c>
      <c r="F5350">
        <v>1237157</v>
      </c>
      <c r="G5350" s="1">
        <f t="shared" si="335"/>
        <v>0.14397040707150616</v>
      </c>
      <c r="H5350" t="s">
        <v>131</v>
      </c>
      <c r="I5350">
        <v>478</v>
      </c>
      <c r="J5350" t="s">
        <v>150</v>
      </c>
    </row>
    <row r="5351" spans="1:10" x14ac:dyDescent="0.25">
      <c r="A5351" t="str">
        <f t="shared" si="332"/>
        <v>2026</v>
      </c>
      <c r="B5351" t="str">
        <f t="shared" si="333"/>
        <v>01</v>
      </c>
      <c r="C5351" s="3">
        <f t="shared" si="334"/>
        <v>46023</v>
      </c>
      <c r="D5351">
        <v>202601</v>
      </c>
      <c r="E5351">
        <v>65423530</v>
      </c>
      <c r="F5351">
        <v>4403052</v>
      </c>
      <c r="G5351" s="1">
        <f t="shared" si="335"/>
        <v>6.7300740268829887E-2</v>
      </c>
      <c r="H5351" t="s">
        <v>131</v>
      </c>
      <c r="I5351">
        <v>479</v>
      </c>
      <c r="J5351" t="s">
        <v>151</v>
      </c>
    </row>
    <row r="5352" spans="1:10" x14ac:dyDescent="0.25">
      <c r="A5352" t="str">
        <f t="shared" si="332"/>
        <v>2026</v>
      </c>
      <c r="B5352" t="str">
        <f t="shared" si="333"/>
        <v>01</v>
      </c>
      <c r="C5352" s="3">
        <f t="shared" si="334"/>
        <v>46023</v>
      </c>
      <c r="D5352">
        <v>202601</v>
      </c>
      <c r="E5352">
        <v>42684816</v>
      </c>
      <c r="F5352">
        <v>159370</v>
      </c>
      <c r="G5352" s="1">
        <f t="shared" si="335"/>
        <v>3.7336461752581996E-3</v>
      </c>
      <c r="H5352" t="s">
        <v>152</v>
      </c>
      <c r="I5352">
        <v>491</v>
      </c>
      <c r="J5352" t="s">
        <v>153</v>
      </c>
    </row>
    <row r="5353" spans="1:10" x14ac:dyDescent="0.25">
      <c r="A5353" t="str">
        <f t="shared" si="332"/>
        <v>2026</v>
      </c>
      <c r="B5353" t="str">
        <f t="shared" si="333"/>
        <v>01</v>
      </c>
      <c r="C5353" s="3">
        <f t="shared" si="334"/>
        <v>46023</v>
      </c>
      <c r="D5353">
        <v>202601</v>
      </c>
      <c r="E5353">
        <v>3190555016</v>
      </c>
      <c r="F5353">
        <v>105187407</v>
      </c>
      <c r="G5353" s="1">
        <f t="shared" si="335"/>
        <v>3.2968372735309698E-2</v>
      </c>
      <c r="H5353" t="s">
        <v>152</v>
      </c>
      <c r="I5353">
        <v>492</v>
      </c>
      <c r="J5353" t="s">
        <v>154</v>
      </c>
    </row>
    <row r="5354" spans="1:10" x14ac:dyDescent="0.25">
      <c r="A5354" t="str">
        <f t="shared" si="332"/>
        <v>2026</v>
      </c>
      <c r="B5354" t="str">
        <f t="shared" si="333"/>
        <v>01</v>
      </c>
      <c r="C5354" s="3">
        <f t="shared" si="334"/>
        <v>46023</v>
      </c>
      <c r="D5354">
        <v>202601</v>
      </c>
      <c r="E5354">
        <v>369239697</v>
      </c>
      <c r="F5354">
        <v>4127</v>
      </c>
      <c r="G5354" s="1">
        <f t="shared" si="335"/>
        <v>1.1177021413274531E-5</v>
      </c>
      <c r="H5354" t="s">
        <v>152</v>
      </c>
      <c r="I5354">
        <v>493</v>
      </c>
      <c r="J5354" t="s">
        <v>155</v>
      </c>
    </row>
    <row r="5355" spans="1:10" x14ac:dyDescent="0.25">
      <c r="A5355" t="str">
        <f t="shared" si="332"/>
        <v>2026</v>
      </c>
      <c r="B5355" t="str">
        <f t="shared" si="333"/>
        <v>01</v>
      </c>
      <c r="C5355" s="3">
        <f t="shared" si="334"/>
        <v>46023</v>
      </c>
      <c r="D5355">
        <v>202601</v>
      </c>
      <c r="E5355">
        <v>9279731</v>
      </c>
      <c r="F5355">
        <v>99632</v>
      </c>
      <c r="G5355" s="1">
        <f t="shared" si="335"/>
        <v>1.0736518116742824E-2</v>
      </c>
      <c r="H5355" t="s">
        <v>152</v>
      </c>
      <c r="I5355">
        <v>501</v>
      </c>
      <c r="J5355" t="s">
        <v>156</v>
      </c>
    </row>
    <row r="5356" spans="1:10" x14ac:dyDescent="0.25">
      <c r="A5356" t="str">
        <f t="shared" si="332"/>
        <v>2026</v>
      </c>
      <c r="B5356" t="str">
        <f t="shared" si="333"/>
        <v>01</v>
      </c>
      <c r="C5356" s="3">
        <f t="shared" si="334"/>
        <v>46023</v>
      </c>
      <c r="D5356">
        <v>202601</v>
      </c>
      <c r="E5356">
        <v>8510891</v>
      </c>
      <c r="F5356">
        <v>748959</v>
      </c>
      <c r="G5356" s="1">
        <f t="shared" si="335"/>
        <v>8.8000069557934657E-2</v>
      </c>
      <c r="H5356" t="s">
        <v>152</v>
      </c>
      <c r="I5356">
        <v>502</v>
      </c>
      <c r="J5356" t="s">
        <v>157</v>
      </c>
    </row>
    <row r="5357" spans="1:10" x14ac:dyDescent="0.25">
      <c r="A5357" t="str">
        <f t="shared" si="332"/>
        <v>2026</v>
      </c>
      <c r="B5357" t="str">
        <f t="shared" si="333"/>
        <v>01</v>
      </c>
      <c r="C5357" s="3">
        <f t="shared" si="334"/>
        <v>46023</v>
      </c>
      <c r="D5357">
        <v>202601</v>
      </c>
      <c r="E5357">
        <v>223583970</v>
      </c>
      <c r="F5357">
        <v>165722</v>
      </c>
      <c r="G5357" s="1">
        <f t="shared" si="335"/>
        <v>7.4120698366703119E-4</v>
      </c>
      <c r="H5357" t="s">
        <v>152</v>
      </c>
      <c r="I5357">
        <v>511</v>
      </c>
      <c r="J5357" t="s">
        <v>158</v>
      </c>
    </row>
    <row r="5358" spans="1:10" x14ac:dyDescent="0.25">
      <c r="A5358" t="str">
        <f t="shared" si="332"/>
        <v>2026</v>
      </c>
      <c r="B5358" t="str">
        <f t="shared" si="333"/>
        <v>01</v>
      </c>
      <c r="C5358" s="3">
        <f t="shared" si="334"/>
        <v>46023</v>
      </c>
      <c r="D5358">
        <v>202601</v>
      </c>
      <c r="E5358">
        <v>2647684</v>
      </c>
      <c r="F5358">
        <v>43332</v>
      </c>
      <c r="G5358" s="1">
        <f t="shared" si="335"/>
        <v>1.6366001380829436E-2</v>
      </c>
      <c r="H5358" t="s">
        <v>152</v>
      </c>
      <c r="I5358">
        <v>512</v>
      </c>
      <c r="J5358" t="s">
        <v>159</v>
      </c>
    </row>
    <row r="5359" spans="1:10" x14ac:dyDescent="0.25">
      <c r="A5359" t="str">
        <f t="shared" si="332"/>
        <v>2026</v>
      </c>
      <c r="B5359" t="str">
        <f t="shared" si="333"/>
        <v>01</v>
      </c>
      <c r="C5359" s="3">
        <f t="shared" si="334"/>
        <v>46023</v>
      </c>
      <c r="D5359">
        <v>202601</v>
      </c>
      <c r="E5359">
        <v>66766559</v>
      </c>
      <c r="F5359">
        <v>11081247</v>
      </c>
      <c r="G5359" s="1">
        <f t="shared" si="335"/>
        <v>0.16597001801455727</v>
      </c>
      <c r="H5359" t="s">
        <v>152</v>
      </c>
      <c r="I5359">
        <v>521</v>
      </c>
      <c r="J5359" t="s">
        <v>160</v>
      </c>
    </row>
    <row r="5360" spans="1:10" x14ac:dyDescent="0.25">
      <c r="A5360" t="str">
        <f t="shared" si="332"/>
        <v>2026</v>
      </c>
      <c r="B5360" t="str">
        <f t="shared" si="333"/>
        <v>01</v>
      </c>
      <c r="C5360" s="3">
        <f t="shared" si="334"/>
        <v>46023</v>
      </c>
      <c r="D5360">
        <v>202601</v>
      </c>
      <c r="E5360">
        <v>75679096</v>
      </c>
      <c r="F5360">
        <v>353348</v>
      </c>
      <c r="G5360" s="1">
        <f t="shared" si="335"/>
        <v>4.6690304017373572E-3</v>
      </c>
      <c r="H5360" t="s">
        <v>152</v>
      </c>
      <c r="I5360">
        <v>522</v>
      </c>
      <c r="J5360" t="s">
        <v>161</v>
      </c>
    </row>
    <row r="5361" spans="1:10" x14ac:dyDescent="0.25">
      <c r="A5361" t="str">
        <f t="shared" si="332"/>
        <v>2026</v>
      </c>
      <c r="B5361" t="str">
        <f t="shared" si="333"/>
        <v>01</v>
      </c>
      <c r="C5361" s="3">
        <f t="shared" si="334"/>
        <v>46023</v>
      </c>
      <c r="D5361">
        <v>202601</v>
      </c>
      <c r="E5361">
        <v>339493814</v>
      </c>
      <c r="F5361">
        <v>26861732</v>
      </c>
      <c r="G5361" s="1">
        <f t="shared" si="335"/>
        <v>7.9122890881304836E-2</v>
      </c>
      <c r="H5361" t="s">
        <v>152</v>
      </c>
      <c r="I5361">
        <v>523</v>
      </c>
      <c r="J5361" t="s">
        <v>162</v>
      </c>
    </row>
    <row r="5362" spans="1:10" x14ac:dyDescent="0.25">
      <c r="A5362" t="str">
        <f t="shared" si="332"/>
        <v>2026</v>
      </c>
      <c r="B5362" t="str">
        <f t="shared" si="333"/>
        <v>01</v>
      </c>
      <c r="C5362" s="3">
        <f t="shared" si="334"/>
        <v>46023</v>
      </c>
      <c r="D5362">
        <v>202601</v>
      </c>
      <c r="E5362">
        <v>65722023</v>
      </c>
      <c r="F5362">
        <v>1026880</v>
      </c>
      <c r="G5362" s="1">
        <f t="shared" si="335"/>
        <v>1.5624595122399079E-2</v>
      </c>
      <c r="H5362" t="s">
        <v>152</v>
      </c>
      <c r="I5362">
        <v>524</v>
      </c>
      <c r="J5362" t="s">
        <v>163</v>
      </c>
    </row>
    <row r="5363" spans="1:10" x14ac:dyDescent="0.25">
      <c r="A5363" t="str">
        <f t="shared" si="332"/>
        <v>2026</v>
      </c>
      <c r="B5363" t="str">
        <f t="shared" si="333"/>
        <v>01</v>
      </c>
      <c r="C5363" s="3">
        <f t="shared" si="334"/>
        <v>46023</v>
      </c>
      <c r="D5363">
        <v>202601</v>
      </c>
      <c r="E5363">
        <v>41460592</v>
      </c>
      <c r="F5363">
        <v>1715788</v>
      </c>
      <c r="G5363" s="1">
        <f t="shared" si="335"/>
        <v>4.1383586611594934E-2</v>
      </c>
      <c r="H5363" t="s">
        <v>152</v>
      </c>
      <c r="I5363">
        <v>530</v>
      </c>
      <c r="J5363" t="s">
        <v>164</v>
      </c>
    </row>
    <row r="5364" spans="1:10" x14ac:dyDescent="0.25">
      <c r="A5364" t="str">
        <f t="shared" si="332"/>
        <v>2026</v>
      </c>
      <c r="B5364" t="str">
        <f t="shared" si="333"/>
        <v>01</v>
      </c>
      <c r="C5364" s="3">
        <f t="shared" si="334"/>
        <v>46023</v>
      </c>
      <c r="D5364">
        <v>202601</v>
      </c>
      <c r="E5364">
        <v>162220149</v>
      </c>
      <c r="F5364">
        <v>10852159</v>
      </c>
      <c r="G5364" s="1">
        <f t="shared" si="335"/>
        <v>6.6897725510041292E-2</v>
      </c>
      <c r="H5364" t="s">
        <v>165</v>
      </c>
      <c r="I5364">
        <v>551</v>
      </c>
      <c r="J5364" t="s">
        <v>166</v>
      </c>
    </row>
    <row r="5365" spans="1:10" x14ac:dyDescent="0.25">
      <c r="A5365" t="str">
        <f t="shared" si="332"/>
        <v>2026</v>
      </c>
      <c r="B5365" t="str">
        <f t="shared" si="333"/>
        <v>01</v>
      </c>
      <c r="C5365" s="3">
        <f t="shared" si="334"/>
        <v>46023</v>
      </c>
      <c r="D5365">
        <v>202601</v>
      </c>
      <c r="E5365">
        <v>2817394</v>
      </c>
      <c r="F5365">
        <v>121242</v>
      </c>
      <c r="G5365" s="1">
        <f t="shared" si="335"/>
        <v>4.3033384752008415E-2</v>
      </c>
      <c r="H5365" t="s">
        <v>165</v>
      </c>
      <c r="I5365">
        <v>552</v>
      </c>
      <c r="J5365" t="s">
        <v>167</v>
      </c>
    </row>
    <row r="5366" spans="1:10" x14ac:dyDescent="0.25">
      <c r="A5366" t="str">
        <f t="shared" si="332"/>
        <v>2026</v>
      </c>
      <c r="B5366" t="str">
        <f t="shared" si="333"/>
        <v>01</v>
      </c>
      <c r="C5366" s="3">
        <f t="shared" si="334"/>
        <v>46023</v>
      </c>
      <c r="D5366">
        <v>202601</v>
      </c>
      <c r="E5366">
        <v>314351177</v>
      </c>
      <c r="F5366">
        <v>17114531</v>
      </c>
      <c r="G5366" s="1">
        <f t="shared" si="335"/>
        <v>5.4443985746552494E-2</v>
      </c>
      <c r="H5366" t="s">
        <v>165</v>
      </c>
      <c r="I5366">
        <v>561</v>
      </c>
      <c r="J5366" t="s">
        <v>168</v>
      </c>
    </row>
    <row r="5367" spans="1:10" x14ac:dyDescent="0.25">
      <c r="A5367" t="str">
        <f t="shared" si="332"/>
        <v>2026</v>
      </c>
      <c r="B5367" t="str">
        <f t="shared" si="333"/>
        <v>01</v>
      </c>
      <c r="C5367" s="3">
        <f t="shared" si="334"/>
        <v>46023</v>
      </c>
      <c r="D5367">
        <v>202601</v>
      </c>
      <c r="E5367">
        <v>23066757</v>
      </c>
      <c r="F5367">
        <v>1325401</v>
      </c>
      <c r="G5367" s="1">
        <f t="shared" si="335"/>
        <v>5.745935590338945E-2</v>
      </c>
      <c r="H5367" t="s">
        <v>165</v>
      </c>
      <c r="I5367">
        <v>562</v>
      </c>
      <c r="J5367" t="s">
        <v>169</v>
      </c>
    </row>
    <row r="5368" spans="1:10" x14ac:dyDescent="0.25">
      <c r="A5368" t="str">
        <f t="shared" si="332"/>
        <v>2026</v>
      </c>
      <c r="B5368" t="str">
        <f t="shared" si="333"/>
        <v>01</v>
      </c>
      <c r="C5368" s="3">
        <f t="shared" si="334"/>
        <v>46023</v>
      </c>
      <c r="D5368">
        <v>202601</v>
      </c>
      <c r="E5368">
        <v>7504093</v>
      </c>
      <c r="F5368">
        <v>407892</v>
      </c>
      <c r="G5368" s="1">
        <f t="shared" si="335"/>
        <v>5.4355936153776346E-2</v>
      </c>
      <c r="H5368" t="s">
        <v>152</v>
      </c>
      <c r="I5368">
        <v>581</v>
      </c>
      <c r="J5368" t="s">
        <v>170</v>
      </c>
    </row>
    <row r="5369" spans="1:10" x14ac:dyDescent="0.25">
      <c r="A5369" t="str">
        <f t="shared" si="332"/>
        <v>2026</v>
      </c>
      <c r="B5369" t="str">
        <f t="shared" si="333"/>
        <v>01</v>
      </c>
      <c r="C5369" s="3">
        <f t="shared" si="334"/>
        <v>46023</v>
      </c>
      <c r="D5369">
        <v>202601</v>
      </c>
      <c r="E5369">
        <v>14194012</v>
      </c>
      <c r="F5369">
        <v>325796</v>
      </c>
      <c r="G5369" s="1">
        <f t="shared" si="335"/>
        <v>2.2953059360524705E-2</v>
      </c>
      <c r="H5369" t="s">
        <v>152</v>
      </c>
      <c r="I5369">
        <v>591</v>
      </c>
      <c r="J5369" t="s">
        <v>171</v>
      </c>
    </row>
    <row r="5370" spans="1:10" x14ac:dyDescent="0.25">
      <c r="A5370" t="str">
        <f t="shared" si="332"/>
        <v>2026</v>
      </c>
      <c r="B5370" t="str">
        <f t="shared" si="333"/>
        <v>01</v>
      </c>
      <c r="C5370" s="3">
        <f t="shared" si="334"/>
        <v>46023</v>
      </c>
      <c r="D5370">
        <v>202601</v>
      </c>
      <c r="E5370">
        <v>5166830</v>
      </c>
      <c r="F5370">
        <v>17776</v>
      </c>
      <c r="G5370" s="1">
        <f t="shared" si="335"/>
        <v>3.4404073677670836E-3</v>
      </c>
      <c r="H5370" t="s">
        <v>152</v>
      </c>
      <c r="I5370">
        <v>592</v>
      </c>
      <c r="J5370" t="s">
        <v>172</v>
      </c>
    </row>
    <row r="5371" spans="1:10" x14ac:dyDescent="0.25">
      <c r="A5371" t="str">
        <f t="shared" si="332"/>
        <v>2026</v>
      </c>
      <c r="B5371" t="str">
        <f t="shared" si="333"/>
        <v>01</v>
      </c>
      <c r="C5371" s="3">
        <f t="shared" si="334"/>
        <v>46023</v>
      </c>
      <c r="D5371">
        <v>202601</v>
      </c>
      <c r="E5371">
        <v>2291254</v>
      </c>
      <c r="F5371">
        <v>185672</v>
      </c>
      <c r="G5371" s="1">
        <f t="shared" si="335"/>
        <v>8.1035101302605467E-2</v>
      </c>
      <c r="H5371" t="s">
        <v>152</v>
      </c>
      <c r="I5371">
        <v>601</v>
      </c>
      <c r="J5371" t="s">
        <v>173</v>
      </c>
    </row>
    <row r="5372" spans="1:10" x14ac:dyDescent="0.25">
      <c r="A5372" t="str">
        <f t="shared" si="332"/>
        <v>2026</v>
      </c>
      <c r="B5372" t="str">
        <f t="shared" si="333"/>
        <v>01</v>
      </c>
      <c r="C5372" s="3">
        <f t="shared" si="334"/>
        <v>46023</v>
      </c>
      <c r="D5372">
        <v>202601</v>
      </c>
      <c r="E5372">
        <v>89079448</v>
      </c>
      <c r="F5372">
        <v>401418</v>
      </c>
      <c r="G5372" s="1">
        <f t="shared" si="335"/>
        <v>4.5062919563668606E-3</v>
      </c>
      <c r="H5372" t="s">
        <v>152</v>
      </c>
      <c r="I5372">
        <v>602</v>
      </c>
      <c r="J5372" t="s">
        <v>174</v>
      </c>
    </row>
    <row r="5373" spans="1:10" x14ac:dyDescent="0.25">
      <c r="A5373" t="str">
        <f t="shared" si="332"/>
        <v>2026</v>
      </c>
      <c r="B5373" t="str">
        <f t="shared" si="333"/>
        <v>01</v>
      </c>
      <c r="C5373" s="3">
        <f t="shared" si="334"/>
        <v>46023</v>
      </c>
      <c r="D5373">
        <v>202601</v>
      </c>
      <c r="E5373">
        <v>1337984</v>
      </c>
      <c r="F5373">
        <v>31264</v>
      </c>
      <c r="G5373" s="1">
        <f t="shared" si="335"/>
        <v>2.336649765617526E-2</v>
      </c>
      <c r="H5373" t="s">
        <v>152</v>
      </c>
      <c r="I5373">
        <v>611</v>
      </c>
      <c r="J5373" t="s">
        <v>175</v>
      </c>
    </row>
    <row r="5374" spans="1:10" x14ac:dyDescent="0.25">
      <c r="A5374" t="str">
        <f t="shared" si="332"/>
        <v>2026</v>
      </c>
      <c r="B5374" t="str">
        <f t="shared" si="333"/>
        <v>01</v>
      </c>
      <c r="C5374" s="3">
        <f t="shared" si="334"/>
        <v>46023</v>
      </c>
      <c r="D5374">
        <v>202601</v>
      </c>
      <c r="E5374">
        <v>948379100</v>
      </c>
      <c r="F5374">
        <v>1188394</v>
      </c>
      <c r="G5374" s="1">
        <f t="shared" si="335"/>
        <v>1.2530790693299758E-3</v>
      </c>
      <c r="H5374" t="s">
        <v>152</v>
      </c>
      <c r="I5374">
        <v>612</v>
      </c>
      <c r="J5374" t="s">
        <v>176</v>
      </c>
    </row>
    <row r="5375" spans="1:10" x14ac:dyDescent="0.25">
      <c r="A5375" t="str">
        <f t="shared" si="332"/>
        <v>2026</v>
      </c>
      <c r="B5375" t="str">
        <f t="shared" si="333"/>
        <v>01</v>
      </c>
      <c r="C5375" s="3">
        <f t="shared" si="334"/>
        <v>46023</v>
      </c>
      <c r="D5375">
        <v>202601</v>
      </c>
      <c r="E5375">
        <v>1378054</v>
      </c>
      <c r="F5375">
        <v>6402</v>
      </c>
      <c r="G5375" s="1">
        <f t="shared" si="335"/>
        <v>4.645681519011592E-3</v>
      </c>
      <c r="H5375" t="s">
        <v>152</v>
      </c>
      <c r="I5375">
        <v>613</v>
      </c>
      <c r="J5375" t="s">
        <v>177</v>
      </c>
    </row>
    <row r="5376" spans="1:10" x14ac:dyDescent="0.25">
      <c r="A5376" t="str">
        <f t="shared" si="332"/>
        <v>2026</v>
      </c>
      <c r="B5376" t="str">
        <f t="shared" si="333"/>
        <v>01</v>
      </c>
      <c r="C5376" s="3">
        <f t="shared" si="334"/>
        <v>46023</v>
      </c>
      <c r="D5376">
        <v>202601</v>
      </c>
      <c r="E5376">
        <v>9146122</v>
      </c>
      <c r="F5376">
        <v>762305</v>
      </c>
      <c r="G5376" s="1">
        <f t="shared" si="335"/>
        <v>8.3347346558464888E-2</v>
      </c>
      <c r="H5376" t="s">
        <v>152</v>
      </c>
      <c r="I5376">
        <v>614</v>
      </c>
      <c r="J5376" t="s">
        <v>178</v>
      </c>
    </row>
    <row r="5377" spans="1:10" x14ac:dyDescent="0.25">
      <c r="A5377" t="str">
        <f t="shared" si="332"/>
        <v>2026</v>
      </c>
      <c r="B5377" t="str">
        <f t="shared" si="333"/>
        <v>01</v>
      </c>
      <c r="C5377" s="3">
        <f t="shared" si="334"/>
        <v>46023</v>
      </c>
      <c r="D5377">
        <v>202601</v>
      </c>
      <c r="E5377">
        <v>32624716</v>
      </c>
      <c r="F5377">
        <v>3230341</v>
      </c>
      <c r="G5377" s="1">
        <f t="shared" si="335"/>
        <v>9.9015145449848518E-2</v>
      </c>
      <c r="H5377" t="s">
        <v>152</v>
      </c>
      <c r="I5377">
        <v>619</v>
      </c>
      <c r="J5377" t="s">
        <v>179</v>
      </c>
    </row>
    <row r="5378" spans="1:10" x14ac:dyDescent="0.25">
      <c r="A5378" t="str">
        <f t="shared" si="332"/>
        <v>2026</v>
      </c>
      <c r="B5378" t="str">
        <f t="shared" si="333"/>
        <v>01</v>
      </c>
      <c r="C5378" s="3">
        <f t="shared" si="334"/>
        <v>46023</v>
      </c>
      <c r="D5378">
        <v>202601</v>
      </c>
      <c r="E5378">
        <v>1283602723</v>
      </c>
      <c r="F5378">
        <v>9526135</v>
      </c>
      <c r="G5378" s="1">
        <f t="shared" si="335"/>
        <v>7.4214044807693978E-3</v>
      </c>
      <c r="H5378" t="s">
        <v>152</v>
      </c>
      <c r="I5378">
        <v>620</v>
      </c>
      <c r="J5378" t="s">
        <v>180</v>
      </c>
    </row>
    <row r="5379" spans="1:10" x14ac:dyDescent="0.25">
      <c r="A5379" t="str">
        <f t="shared" ref="A5379:A5442" si="336">LEFT(D5379,4)</f>
        <v>2026</v>
      </c>
      <c r="B5379" t="str">
        <f t="shared" ref="B5379:B5442" si="337">RIGHT(D5379,2)</f>
        <v>01</v>
      </c>
      <c r="C5379" s="3">
        <f t="shared" ref="C5379:C5442" si="338">DATE(A5379,B5379,1)</f>
        <v>46023</v>
      </c>
      <c r="D5379">
        <v>202601</v>
      </c>
      <c r="E5379">
        <v>3794968</v>
      </c>
      <c r="F5379">
        <v>257868</v>
      </c>
      <c r="G5379" s="1">
        <f t="shared" ref="G5379:G5442" si="339">F5379/E5379</f>
        <v>6.7949980078883407E-2</v>
      </c>
      <c r="H5379" t="s">
        <v>152</v>
      </c>
      <c r="I5379">
        <v>631</v>
      </c>
      <c r="J5379" t="s">
        <v>181</v>
      </c>
    </row>
    <row r="5380" spans="1:10" x14ac:dyDescent="0.25">
      <c r="A5380" t="str">
        <f t="shared" si="336"/>
        <v>2026</v>
      </c>
      <c r="B5380" t="str">
        <f t="shared" si="337"/>
        <v>01</v>
      </c>
      <c r="C5380" s="3">
        <f t="shared" si="338"/>
        <v>46023</v>
      </c>
      <c r="D5380">
        <v>202601</v>
      </c>
      <c r="E5380">
        <v>3132885</v>
      </c>
      <c r="F5380">
        <v>170409</v>
      </c>
      <c r="G5380" s="1">
        <f t="shared" si="339"/>
        <v>5.4393633982734765E-2</v>
      </c>
      <c r="H5380" t="s">
        <v>152</v>
      </c>
      <c r="I5380">
        <v>639</v>
      </c>
      <c r="J5380" t="s">
        <v>182</v>
      </c>
    </row>
    <row r="5381" spans="1:10" x14ac:dyDescent="0.25">
      <c r="A5381" t="str">
        <f t="shared" si="336"/>
        <v>2026</v>
      </c>
      <c r="B5381" t="str">
        <f t="shared" si="337"/>
        <v>01</v>
      </c>
      <c r="C5381" s="3">
        <f t="shared" si="338"/>
        <v>46023</v>
      </c>
      <c r="D5381">
        <v>202601</v>
      </c>
      <c r="E5381">
        <v>4864588093</v>
      </c>
      <c r="F5381">
        <v>4620797</v>
      </c>
      <c r="G5381" s="1">
        <f t="shared" si="339"/>
        <v>9.4988453527014788E-4</v>
      </c>
      <c r="H5381" t="s">
        <v>183</v>
      </c>
      <c r="I5381">
        <v>641</v>
      </c>
      <c r="J5381" t="s">
        <v>184</v>
      </c>
    </row>
    <row r="5382" spans="1:10" x14ac:dyDescent="0.25">
      <c r="A5382" t="str">
        <f t="shared" si="336"/>
        <v>2026</v>
      </c>
      <c r="B5382" t="str">
        <f t="shared" si="337"/>
        <v>01</v>
      </c>
      <c r="C5382" s="3">
        <f t="shared" si="338"/>
        <v>46023</v>
      </c>
      <c r="D5382">
        <v>202601</v>
      </c>
      <c r="E5382">
        <v>50336575</v>
      </c>
      <c r="F5382">
        <v>27594</v>
      </c>
      <c r="G5382" s="1">
        <f t="shared" si="339"/>
        <v>5.4818985995769482E-4</v>
      </c>
      <c r="H5382" t="s">
        <v>183</v>
      </c>
      <c r="I5382">
        <v>642</v>
      </c>
      <c r="J5382" t="s">
        <v>185</v>
      </c>
    </row>
    <row r="5383" spans="1:10" x14ac:dyDescent="0.25">
      <c r="A5383" t="str">
        <f t="shared" si="336"/>
        <v>2026</v>
      </c>
      <c r="B5383" t="str">
        <f t="shared" si="337"/>
        <v>01</v>
      </c>
      <c r="C5383" s="3">
        <f t="shared" si="338"/>
        <v>46023</v>
      </c>
      <c r="D5383">
        <v>202601</v>
      </c>
      <c r="E5383">
        <v>72603655</v>
      </c>
      <c r="F5383">
        <v>5626561</v>
      </c>
      <c r="G5383" s="1">
        <f t="shared" si="339"/>
        <v>7.7496938687177663E-2</v>
      </c>
      <c r="H5383" t="s">
        <v>183</v>
      </c>
      <c r="I5383">
        <v>643</v>
      </c>
      <c r="J5383" t="s">
        <v>186</v>
      </c>
    </row>
    <row r="5384" spans="1:10" x14ac:dyDescent="0.25">
      <c r="A5384" t="str">
        <f t="shared" si="336"/>
        <v>2026</v>
      </c>
      <c r="B5384" t="str">
        <f t="shared" si="337"/>
        <v>01</v>
      </c>
      <c r="C5384" s="3">
        <f t="shared" si="338"/>
        <v>46023</v>
      </c>
      <c r="D5384">
        <v>202601</v>
      </c>
      <c r="E5384">
        <v>3242117063</v>
      </c>
      <c r="F5384">
        <v>10489141</v>
      </c>
      <c r="G5384" s="1">
        <f t="shared" si="339"/>
        <v>3.2352752217694983E-3</v>
      </c>
      <c r="H5384" t="s">
        <v>183</v>
      </c>
      <c r="I5384">
        <v>649</v>
      </c>
      <c r="J5384" t="s">
        <v>187</v>
      </c>
    </row>
    <row r="5385" spans="1:10" x14ac:dyDescent="0.25">
      <c r="A5385" t="str">
        <f t="shared" si="336"/>
        <v>2026</v>
      </c>
      <c r="B5385" t="str">
        <f t="shared" si="337"/>
        <v>01</v>
      </c>
      <c r="C5385" s="3">
        <f t="shared" si="338"/>
        <v>46023</v>
      </c>
      <c r="D5385">
        <v>202601</v>
      </c>
      <c r="E5385">
        <v>59842793</v>
      </c>
      <c r="F5385">
        <v>303366</v>
      </c>
      <c r="G5385" s="1">
        <f t="shared" si="339"/>
        <v>5.0693823732458473E-3</v>
      </c>
      <c r="H5385" t="s">
        <v>183</v>
      </c>
      <c r="I5385">
        <v>651</v>
      </c>
      <c r="J5385" t="s">
        <v>188</v>
      </c>
    </row>
    <row r="5386" spans="1:10" x14ac:dyDescent="0.25">
      <c r="A5386" t="str">
        <f t="shared" si="336"/>
        <v>2026</v>
      </c>
      <c r="B5386" t="str">
        <f t="shared" si="337"/>
        <v>01</v>
      </c>
      <c r="C5386" s="3">
        <f t="shared" si="338"/>
        <v>46023</v>
      </c>
      <c r="D5386">
        <v>202601</v>
      </c>
      <c r="E5386">
        <v>220788</v>
      </c>
      <c r="F5386">
        <v>0</v>
      </c>
      <c r="G5386" s="1">
        <f t="shared" si="339"/>
        <v>0</v>
      </c>
      <c r="H5386" t="s">
        <v>183</v>
      </c>
      <c r="I5386">
        <v>652</v>
      </c>
      <c r="J5386" t="s">
        <v>189</v>
      </c>
    </row>
    <row r="5387" spans="1:10" x14ac:dyDescent="0.25">
      <c r="A5387" t="str">
        <f t="shared" si="336"/>
        <v>2026</v>
      </c>
      <c r="B5387" t="str">
        <f t="shared" si="337"/>
        <v>01</v>
      </c>
      <c r="C5387" s="3">
        <f t="shared" si="338"/>
        <v>46023</v>
      </c>
      <c r="D5387">
        <v>202601</v>
      </c>
      <c r="E5387">
        <v>644111</v>
      </c>
      <c r="F5387">
        <v>9326</v>
      </c>
      <c r="G5387" s="1">
        <f t="shared" si="339"/>
        <v>1.4478870877845589E-2</v>
      </c>
      <c r="H5387" t="s">
        <v>183</v>
      </c>
      <c r="I5387">
        <v>653</v>
      </c>
      <c r="J5387" t="s">
        <v>190</v>
      </c>
    </row>
    <row r="5388" spans="1:10" x14ac:dyDescent="0.25">
      <c r="A5388" t="str">
        <f t="shared" si="336"/>
        <v>2026</v>
      </c>
      <c r="B5388" t="str">
        <f t="shared" si="337"/>
        <v>01</v>
      </c>
      <c r="C5388" s="3">
        <f t="shared" si="338"/>
        <v>46023</v>
      </c>
      <c r="D5388">
        <v>202601</v>
      </c>
      <c r="E5388">
        <v>252849791</v>
      </c>
      <c r="F5388">
        <v>1206411</v>
      </c>
      <c r="G5388" s="1">
        <f t="shared" si="339"/>
        <v>4.7712556740851725E-3</v>
      </c>
      <c r="H5388" t="s">
        <v>183</v>
      </c>
      <c r="I5388">
        <v>661</v>
      </c>
      <c r="J5388" t="s">
        <v>191</v>
      </c>
    </row>
    <row r="5389" spans="1:10" x14ac:dyDescent="0.25">
      <c r="A5389" t="str">
        <f t="shared" si="336"/>
        <v>2026</v>
      </c>
      <c r="B5389" t="str">
        <f t="shared" si="337"/>
        <v>01</v>
      </c>
      <c r="C5389" s="3">
        <f t="shared" si="338"/>
        <v>46023</v>
      </c>
      <c r="D5389">
        <v>202601</v>
      </c>
      <c r="E5389">
        <v>5564035</v>
      </c>
      <c r="F5389">
        <v>258035</v>
      </c>
      <c r="G5389" s="1">
        <f t="shared" si="339"/>
        <v>4.6375517048329137E-2</v>
      </c>
      <c r="H5389" t="s">
        <v>183</v>
      </c>
      <c r="I5389">
        <v>662</v>
      </c>
      <c r="J5389" t="s">
        <v>192</v>
      </c>
    </row>
    <row r="5390" spans="1:10" x14ac:dyDescent="0.25">
      <c r="A5390" t="str">
        <f t="shared" si="336"/>
        <v>2026</v>
      </c>
      <c r="B5390" t="str">
        <f t="shared" si="337"/>
        <v>01</v>
      </c>
      <c r="C5390" s="3">
        <f t="shared" si="338"/>
        <v>46023</v>
      </c>
      <c r="D5390">
        <v>202601</v>
      </c>
      <c r="E5390">
        <v>18042270</v>
      </c>
      <c r="F5390">
        <v>466835</v>
      </c>
      <c r="G5390" s="1">
        <f t="shared" si="339"/>
        <v>2.5874515789864581E-2</v>
      </c>
      <c r="H5390" t="s">
        <v>183</v>
      </c>
      <c r="I5390">
        <v>663</v>
      </c>
      <c r="J5390" t="s">
        <v>193</v>
      </c>
    </row>
    <row r="5391" spans="1:10" x14ac:dyDescent="0.25">
      <c r="A5391" t="str">
        <f t="shared" si="336"/>
        <v>2026</v>
      </c>
      <c r="B5391" t="str">
        <f t="shared" si="337"/>
        <v>01</v>
      </c>
      <c r="C5391" s="3">
        <f t="shared" si="338"/>
        <v>46023</v>
      </c>
      <c r="D5391">
        <v>202601</v>
      </c>
      <c r="E5391">
        <v>81134531</v>
      </c>
      <c r="F5391">
        <v>3603274</v>
      </c>
      <c r="G5391" s="1">
        <f t="shared" si="339"/>
        <v>4.4411102838568202E-2</v>
      </c>
      <c r="H5391" t="s">
        <v>194</v>
      </c>
      <c r="I5391">
        <v>681</v>
      </c>
      <c r="J5391" t="s">
        <v>195</v>
      </c>
    </row>
    <row r="5392" spans="1:10" x14ac:dyDescent="0.25">
      <c r="A5392" t="str">
        <f t="shared" si="336"/>
        <v>2026</v>
      </c>
      <c r="B5392" t="str">
        <f t="shared" si="337"/>
        <v>01</v>
      </c>
      <c r="C5392" s="3">
        <f t="shared" si="338"/>
        <v>46023</v>
      </c>
      <c r="D5392">
        <v>202601</v>
      </c>
      <c r="E5392">
        <v>90370038</v>
      </c>
      <c r="F5392">
        <v>3797626</v>
      </c>
      <c r="G5392" s="1">
        <f t="shared" si="339"/>
        <v>4.2023065211060327E-2</v>
      </c>
      <c r="H5392" t="s">
        <v>194</v>
      </c>
      <c r="I5392">
        <v>682</v>
      </c>
      <c r="J5392" t="s">
        <v>196</v>
      </c>
    </row>
    <row r="5393" spans="1:10" x14ac:dyDescent="0.25">
      <c r="A5393" t="str">
        <f t="shared" si="336"/>
        <v>2026</v>
      </c>
      <c r="B5393" t="str">
        <f t="shared" si="337"/>
        <v>01</v>
      </c>
      <c r="C5393" s="3">
        <f t="shared" si="338"/>
        <v>46023</v>
      </c>
      <c r="D5393">
        <v>202601</v>
      </c>
      <c r="E5393">
        <v>54053686</v>
      </c>
      <c r="F5393">
        <v>1900576</v>
      </c>
      <c r="G5393" s="1">
        <f t="shared" si="339"/>
        <v>3.5160895410536852E-2</v>
      </c>
      <c r="H5393" t="s">
        <v>194</v>
      </c>
      <c r="I5393">
        <v>691</v>
      </c>
      <c r="J5393" t="s">
        <v>197</v>
      </c>
    </row>
    <row r="5394" spans="1:10" x14ac:dyDescent="0.25">
      <c r="A5394" t="str">
        <f t="shared" si="336"/>
        <v>2026</v>
      </c>
      <c r="B5394" t="str">
        <f t="shared" si="337"/>
        <v>01</v>
      </c>
      <c r="C5394" s="3">
        <f t="shared" si="338"/>
        <v>46023</v>
      </c>
      <c r="D5394">
        <v>202601</v>
      </c>
      <c r="E5394">
        <v>69839793</v>
      </c>
      <c r="F5394">
        <v>1387047</v>
      </c>
      <c r="G5394" s="1">
        <f t="shared" si="339"/>
        <v>1.98604110982975E-2</v>
      </c>
      <c r="H5394" t="s">
        <v>194</v>
      </c>
      <c r="I5394">
        <v>692</v>
      </c>
      <c r="J5394" t="s">
        <v>198</v>
      </c>
    </row>
    <row r="5395" spans="1:10" x14ac:dyDescent="0.25">
      <c r="A5395" t="str">
        <f t="shared" si="336"/>
        <v>2026</v>
      </c>
      <c r="B5395" t="str">
        <f t="shared" si="337"/>
        <v>01</v>
      </c>
      <c r="C5395" s="3">
        <f t="shared" si="338"/>
        <v>46023</v>
      </c>
      <c r="D5395">
        <v>202601</v>
      </c>
      <c r="E5395">
        <v>92366</v>
      </c>
      <c r="F5395">
        <v>1007</v>
      </c>
      <c r="G5395" s="1">
        <f t="shared" si="339"/>
        <v>1.0902280059762251E-2</v>
      </c>
      <c r="H5395" t="s">
        <v>194</v>
      </c>
      <c r="I5395">
        <v>701</v>
      </c>
      <c r="J5395" t="s">
        <v>254</v>
      </c>
    </row>
    <row r="5396" spans="1:10" x14ac:dyDescent="0.25">
      <c r="A5396" t="str">
        <f t="shared" si="336"/>
        <v>2026</v>
      </c>
      <c r="B5396" t="str">
        <f t="shared" si="337"/>
        <v>01</v>
      </c>
      <c r="C5396" s="3">
        <f t="shared" si="338"/>
        <v>46023</v>
      </c>
      <c r="D5396">
        <v>202601</v>
      </c>
      <c r="E5396">
        <v>502337772</v>
      </c>
      <c r="F5396">
        <v>38774813</v>
      </c>
      <c r="G5396" s="1">
        <f t="shared" si="339"/>
        <v>7.7188726711954286E-2</v>
      </c>
      <c r="H5396" t="s">
        <v>194</v>
      </c>
      <c r="I5396">
        <v>702</v>
      </c>
      <c r="J5396" t="s">
        <v>199</v>
      </c>
    </row>
    <row r="5397" spans="1:10" x14ac:dyDescent="0.25">
      <c r="A5397" t="str">
        <f t="shared" si="336"/>
        <v>2026</v>
      </c>
      <c r="B5397" t="str">
        <f t="shared" si="337"/>
        <v>01</v>
      </c>
      <c r="C5397" s="3">
        <f t="shared" si="338"/>
        <v>46023</v>
      </c>
      <c r="D5397">
        <v>202601</v>
      </c>
      <c r="E5397">
        <v>59159453</v>
      </c>
      <c r="F5397">
        <v>3236827</v>
      </c>
      <c r="G5397" s="1">
        <f t="shared" si="339"/>
        <v>5.4713605955754863E-2</v>
      </c>
      <c r="H5397" t="s">
        <v>194</v>
      </c>
      <c r="I5397">
        <v>711</v>
      </c>
      <c r="J5397" t="s">
        <v>200</v>
      </c>
    </row>
    <row r="5398" spans="1:10" x14ac:dyDescent="0.25">
      <c r="A5398" t="str">
        <f t="shared" si="336"/>
        <v>2026</v>
      </c>
      <c r="B5398" t="str">
        <f t="shared" si="337"/>
        <v>01</v>
      </c>
      <c r="C5398" s="3">
        <f t="shared" si="338"/>
        <v>46023</v>
      </c>
      <c r="D5398">
        <v>202601</v>
      </c>
      <c r="E5398">
        <v>4304976</v>
      </c>
      <c r="F5398">
        <v>90949</v>
      </c>
      <c r="G5398" s="1">
        <f t="shared" si="339"/>
        <v>2.1126482470517838E-2</v>
      </c>
      <c r="H5398" t="s">
        <v>194</v>
      </c>
      <c r="I5398">
        <v>712</v>
      </c>
      <c r="J5398" t="s">
        <v>201</v>
      </c>
    </row>
    <row r="5399" spans="1:10" x14ac:dyDescent="0.25">
      <c r="A5399" t="str">
        <f t="shared" si="336"/>
        <v>2026</v>
      </c>
      <c r="B5399" t="str">
        <f t="shared" si="337"/>
        <v>01</v>
      </c>
      <c r="C5399" s="3">
        <f t="shared" si="338"/>
        <v>46023</v>
      </c>
      <c r="D5399">
        <v>202601</v>
      </c>
      <c r="E5399">
        <v>32926788</v>
      </c>
      <c r="F5399">
        <v>8089137</v>
      </c>
      <c r="G5399" s="1">
        <f t="shared" si="339"/>
        <v>0.24567039457356121</v>
      </c>
      <c r="H5399" t="s">
        <v>194</v>
      </c>
      <c r="I5399">
        <v>721</v>
      </c>
      <c r="J5399" t="s">
        <v>202</v>
      </c>
    </row>
    <row r="5400" spans="1:10" x14ac:dyDescent="0.25">
      <c r="A5400" t="str">
        <f t="shared" si="336"/>
        <v>2026</v>
      </c>
      <c r="B5400" t="str">
        <f t="shared" si="337"/>
        <v>01</v>
      </c>
      <c r="C5400" s="3">
        <f t="shared" si="338"/>
        <v>46023</v>
      </c>
      <c r="D5400">
        <v>202601</v>
      </c>
      <c r="E5400">
        <v>5985365</v>
      </c>
      <c r="F5400">
        <v>5060</v>
      </c>
      <c r="G5400" s="1">
        <f t="shared" si="339"/>
        <v>8.4539539359755004E-4</v>
      </c>
      <c r="H5400" t="s">
        <v>194</v>
      </c>
      <c r="I5400">
        <v>722</v>
      </c>
      <c r="J5400" t="s">
        <v>203</v>
      </c>
    </row>
    <row r="5401" spans="1:10" x14ac:dyDescent="0.25">
      <c r="A5401" t="str">
        <f t="shared" si="336"/>
        <v>2026</v>
      </c>
      <c r="B5401" t="str">
        <f t="shared" si="337"/>
        <v>01</v>
      </c>
      <c r="C5401" s="3">
        <f t="shared" si="338"/>
        <v>46023</v>
      </c>
      <c r="D5401">
        <v>202601</v>
      </c>
      <c r="E5401">
        <v>16802060</v>
      </c>
      <c r="F5401">
        <v>1082097</v>
      </c>
      <c r="G5401" s="1">
        <f t="shared" si="339"/>
        <v>6.4402638724061212E-2</v>
      </c>
      <c r="H5401" t="s">
        <v>194</v>
      </c>
      <c r="I5401">
        <v>731</v>
      </c>
      <c r="J5401" t="s">
        <v>204</v>
      </c>
    </row>
    <row r="5402" spans="1:10" x14ac:dyDescent="0.25">
      <c r="A5402" t="str">
        <f t="shared" si="336"/>
        <v>2026</v>
      </c>
      <c r="B5402" t="str">
        <f t="shared" si="337"/>
        <v>01</v>
      </c>
      <c r="C5402" s="3">
        <f t="shared" si="338"/>
        <v>46023</v>
      </c>
      <c r="D5402">
        <v>202601</v>
      </c>
      <c r="E5402">
        <v>9774022</v>
      </c>
      <c r="F5402">
        <v>29108</v>
      </c>
      <c r="G5402" s="1">
        <f t="shared" si="339"/>
        <v>2.978098473688723E-3</v>
      </c>
      <c r="H5402" t="s">
        <v>194</v>
      </c>
      <c r="I5402">
        <v>732</v>
      </c>
      <c r="J5402" t="s">
        <v>205</v>
      </c>
    </row>
    <row r="5403" spans="1:10" x14ac:dyDescent="0.25">
      <c r="A5403" t="str">
        <f t="shared" si="336"/>
        <v>2026</v>
      </c>
      <c r="B5403" t="str">
        <f t="shared" si="337"/>
        <v>01</v>
      </c>
      <c r="C5403" s="3">
        <f t="shared" si="338"/>
        <v>46023</v>
      </c>
      <c r="D5403">
        <v>202601</v>
      </c>
      <c r="E5403">
        <v>5811263</v>
      </c>
      <c r="F5403">
        <v>496672</v>
      </c>
      <c r="G5403" s="1">
        <f t="shared" si="339"/>
        <v>8.546713511331358E-2</v>
      </c>
      <c r="H5403" t="s">
        <v>194</v>
      </c>
      <c r="I5403">
        <v>741</v>
      </c>
      <c r="J5403" t="s">
        <v>206</v>
      </c>
    </row>
    <row r="5404" spans="1:10" x14ac:dyDescent="0.25">
      <c r="A5404" t="str">
        <f t="shared" si="336"/>
        <v>2026</v>
      </c>
      <c r="B5404" t="str">
        <f t="shared" si="337"/>
        <v>01</v>
      </c>
      <c r="C5404" s="3">
        <f t="shared" si="338"/>
        <v>46023</v>
      </c>
      <c r="D5404">
        <v>202601</v>
      </c>
      <c r="E5404">
        <v>1400372</v>
      </c>
      <c r="F5404">
        <v>93194</v>
      </c>
      <c r="G5404" s="1">
        <f t="shared" si="339"/>
        <v>6.6549459714990017E-2</v>
      </c>
      <c r="H5404" t="s">
        <v>194</v>
      </c>
      <c r="I5404">
        <v>742</v>
      </c>
      <c r="J5404" t="s">
        <v>207</v>
      </c>
    </row>
    <row r="5405" spans="1:10" x14ac:dyDescent="0.25">
      <c r="A5405" t="str">
        <f t="shared" si="336"/>
        <v>2026</v>
      </c>
      <c r="B5405" t="str">
        <f t="shared" si="337"/>
        <v>01</v>
      </c>
      <c r="C5405" s="3">
        <f t="shared" si="338"/>
        <v>46023</v>
      </c>
      <c r="D5405">
        <v>202601</v>
      </c>
      <c r="E5405">
        <v>18429102</v>
      </c>
      <c r="F5405">
        <v>1347372</v>
      </c>
      <c r="G5405" s="1">
        <f t="shared" si="339"/>
        <v>7.3111104382622652E-2</v>
      </c>
      <c r="H5405" t="s">
        <v>194</v>
      </c>
      <c r="I5405">
        <v>749</v>
      </c>
      <c r="J5405" t="s">
        <v>208</v>
      </c>
    </row>
    <row r="5406" spans="1:10" x14ac:dyDescent="0.25">
      <c r="A5406" t="str">
        <f t="shared" si="336"/>
        <v>2026</v>
      </c>
      <c r="B5406" t="str">
        <f t="shared" si="337"/>
        <v>01</v>
      </c>
      <c r="C5406" s="3">
        <f t="shared" si="338"/>
        <v>46023</v>
      </c>
      <c r="D5406">
        <v>202601</v>
      </c>
      <c r="E5406">
        <v>19544071</v>
      </c>
      <c r="F5406">
        <v>1215047</v>
      </c>
      <c r="G5406" s="1">
        <f t="shared" si="339"/>
        <v>6.2169596088757557E-2</v>
      </c>
      <c r="H5406" t="s">
        <v>194</v>
      </c>
      <c r="I5406">
        <v>750</v>
      </c>
      <c r="J5406" t="s">
        <v>209</v>
      </c>
    </row>
    <row r="5407" spans="1:10" x14ac:dyDescent="0.25">
      <c r="A5407" t="str">
        <f t="shared" si="336"/>
        <v>2026</v>
      </c>
      <c r="B5407" t="str">
        <f t="shared" si="337"/>
        <v>01</v>
      </c>
      <c r="C5407" s="3">
        <f t="shared" si="338"/>
        <v>46023</v>
      </c>
      <c r="D5407">
        <v>202601</v>
      </c>
      <c r="E5407">
        <v>219251426</v>
      </c>
      <c r="F5407">
        <v>8634567</v>
      </c>
      <c r="G5407" s="1">
        <f t="shared" si="339"/>
        <v>3.9382033483330685E-2</v>
      </c>
      <c r="H5407" t="s">
        <v>194</v>
      </c>
      <c r="I5407">
        <v>771</v>
      </c>
      <c r="J5407" t="s">
        <v>210</v>
      </c>
    </row>
    <row r="5408" spans="1:10" x14ac:dyDescent="0.25">
      <c r="A5408" t="str">
        <f t="shared" si="336"/>
        <v>2026</v>
      </c>
      <c r="B5408" t="str">
        <f t="shared" si="337"/>
        <v>01</v>
      </c>
      <c r="C5408" s="3">
        <f t="shared" si="338"/>
        <v>46023</v>
      </c>
      <c r="D5408">
        <v>202601</v>
      </c>
      <c r="E5408">
        <v>349616</v>
      </c>
      <c r="F5408">
        <v>27379</v>
      </c>
      <c r="G5408" s="1">
        <f t="shared" si="339"/>
        <v>7.8311633334858813E-2</v>
      </c>
      <c r="H5408" t="s">
        <v>194</v>
      </c>
      <c r="I5408">
        <v>772</v>
      </c>
      <c r="J5408" t="s">
        <v>211</v>
      </c>
    </row>
    <row r="5409" spans="1:10" x14ac:dyDescent="0.25">
      <c r="A5409" t="str">
        <f t="shared" si="336"/>
        <v>2026</v>
      </c>
      <c r="B5409" t="str">
        <f t="shared" si="337"/>
        <v>01</v>
      </c>
      <c r="C5409" s="3">
        <f t="shared" si="338"/>
        <v>46023</v>
      </c>
      <c r="D5409">
        <v>202601</v>
      </c>
      <c r="E5409">
        <v>31239117</v>
      </c>
      <c r="F5409">
        <v>1476641</v>
      </c>
      <c r="G5409" s="1">
        <f t="shared" si="339"/>
        <v>4.7268973703706155E-2</v>
      </c>
      <c r="H5409" t="s">
        <v>194</v>
      </c>
      <c r="I5409">
        <v>773</v>
      </c>
      <c r="J5409" t="s">
        <v>212</v>
      </c>
    </row>
    <row r="5410" spans="1:10" x14ac:dyDescent="0.25">
      <c r="A5410" t="str">
        <f t="shared" si="336"/>
        <v>2026</v>
      </c>
      <c r="B5410" t="str">
        <f t="shared" si="337"/>
        <v>01</v>
      </c>
      <c r="C5410" s="3">
        <f t="shared" si="338"/>
        <v>46023</v>
      </c>
      <c r="D5410">
        <v>202601</v>
      </c>
      <c r="E5410">
        <v>3803593</v>
      </c>
      <c r="F5410">
        <v>81518</v>
      </c>
      <c r="G5410" s="1">
        <f t="shared" si="339"/>
        <v>2.1431840893597186E-2</v>
      </c>
      <c r="H5410" t="s">
        <v>194</v>
      </c>
      <c r="I5410">
        <v>774</v>
      </c>
      <c r="J5410" t="s">
        <v>213</v>
      </c>
    </row>
    <row r="5411" spans="1:10" x14ac:dyDescent="0.25">
      <c r="A5411" t="str">
        <f t="shared" si="336"/>
        <v>2026</v>
      </c>
      <c r="B5411" t="str">
        <f t="shared" si="337"/>
        <v>01</v>
      </c>
      <c r="C5411" s="3">
        <f t="shared" si="338"/>
        <v>46023</v>
      </c>
      <c r="D5411">
        <v>202601</v>
      </c>
      <c r="E5411">
        <v>2748059</v>
      </c>
      <c r="F5411">
        <v>84069</v>
      </c>
      <c r="G5411" s="1">
        <f t="shared" si="339"/>
        <v>3.0592137941725415E-2</v>
      </c>
      <c r="H5411" t="s">
        <v>194</v>
      </c>
      <c r="I5411">
        <v>780</v>
      </c>
      <c r="J5411" t="s">
        <v>214</v>
      </c>
    </row>
    <row r="5412" spans="1:10" x14ac:dyDescent="0.25">
      <c r="A5412" t="str">
        <f t="shared" si="336"/>
        <v>2026</v>
      </c>
      <c r="B5412" t="str">
        <f t="shared" si="337"/>
        <v>01</v>
      </c>
      <c r="C5412" s="3">
        <f t="shared" si="338"/>
        <v>46023</v>
      </c>
      <c r="D5412">
        <v>202601</v>
      </c>
      <c r="E5412">
        <v>108773222</v>
      </c>
      <c r="F5412">
        <v>5793450</v>
      </c>
      <c r="G5412" s="1">
        <f t="shared" si="339"/>
        <v>5.3261730171052575E-2</v>
      </c>
      <c r="H5412" t="s">
        <v>194</v>
      </c>
      <c r="I5412">
        <v>791</v>
      </c>
      <c r="J5412" t="s">
        <v>215</v>
      </c>
    </row>
    <row r="5413" spans="1:10" x14ac:dyDescent="0.25">
      <c r="A5413" t="str">
        <f t="shared" si="336"/>
        <v>2026</v>
      </c>
      <c r="B5413" t="str">
        <f t="shared" si="337"/>
        <v>01</v>
      </c>
      <c r="C5413" s="3">
        <f t="shared" si="338"/>
        <v>46023</v>
      </c>
      <c r="D5413">
        <v>202601</v>
      </c>
      <c r="E5413">
        <v>30066341</v>
      </c>
      <c r="F5413">
        <v>2195496</v>
      </c>
      <c r="G5413" s="1">
        <f t="shared" si="339"/>
        <v>7.302172219758965E-2</v>
      </c>
      <c r="H5413" t="s">
        <v>194</v>
      </c>
      <c r="I5413">
        <v>801</v>
      </c>
      <c r="J5413" t="s">
        <v>216</v>
      </c>
    </row>
    <row r="5414" spans="1:10" x14ac:dyDescent="0.25">
      <c r="A5414" t="str">
        <f t="shared" si="336"/>
        <v>2026</v>
      </c>
      <c r="B5414" t="str">
        <f t="shared" si="337"/>
        <v>01</v>
      </c>
      <c r="C5414" s="3">
        <f t="shared" si="338"/>
        <v>46023</v>
      </c>
      <c r="D5414">
        <v>202601</v>
      </c>
      <c r="E5414">
        <v>797344</v>
      </c>
      <c r="F5414">
        <v>58718</v>
      </c>
      <c r="G5414" s="1">
        <f t="shared" si="339"/>
        <v>7.3641991411486141E-2</v>
      </c>
      <c r="H5414" t="s">
        <v>194</v>
      </c>
      <c r="I5414">
        <v>811</v>
      </c>
      <c r="J5414" t="s">
        <v>217</v>
      </c>
    </row>
    <row r="5415" spans="1:10" x14ac:dyDescent="0.25">
      <c r="A5415" t="str">
        <f t="shared" si="336"/>
        <v>2026</v>
      </c>
      <c r="B5415" t="str">
        <f t="shared" si="337"/>
        <v>01</v>
      </c>
      <c r="C5415" s="3">
        <f t="shared" si="338"/>
        <v>46023</v>
      </c>
      <c r="D5415">
        <v>202601</v>
      </c>
      <c r="E5415">
        <v>27775446</v>
      </c>
      <c r="F5415">
        <v>2891308</v>
      </c>
      <c r="G5415" s="1">
        <f t="shared" si="339"/>
        <v>0.10409582622003621</v>
      </c>
      <c r="H5415" t="s">
        <v>194</v>
      </c>
      <c r="I5415">
        <v>812</v>
      </c>
      <c r="J5415" t="s">
        <v>218</v>
      </c>
    </row>
    <row r="5416" spans="1:10" x14ac:dyDescent="0.25">
      <c r="A5416" t="str">
        <f t="shared" si="336"/>
        <v>2026</v>
      </c>
      <c r="B5416" t="str">
        <f t="shared" si="337"/>
        <v>01</v>
      </c>
      <c r="C5416" s="3">
        <f t="shared" si="338"/>
        <v>46023</v>
      </c>
      <c r="D5416">
        <v>202601</v>
      </c>
      <c r="E5416">
        <v>5516510</v>
      </c>
      <c r="F5416">
        <v>372091</v>
      </c>
      <c r="G5416" s="1">
        <f t="shared" si="339"/>
        <v>6.7450435148309354E-2</v>
      </c>
      <c r="H5416" t="s">
        <v>194</v>
      </c>
      <c r="I5416">
        <v>813</v>
      </c>
      <c r="J5416" t="s">
        <v>219</v>
      </c>
    </row>
    <row r="5417" spans="1:10" x14ac:dyDescent="0.25">
      <c r="A5417" t="str">
        <f t="shared" si="336"/>
        <v>2026</v>
      </c>
      <c r="B5417" t="str">
        <f t="shared" si="337"/>
        <v>01</v>
      </c>
      <c r="C5417" s="3">
        <f t="shared" si="338"/>
        <v>46023</v>
      </c>
      <c r="D5417">
        <v>202601</v>
      </c>
      <c r="E5417">
        <v>7369513</v>
      </c>
      <c r="F5417">
        <v>1455528</v>
      </c>
      <c r="G5417" s="1">
        <f t="shared" si="339"/>
        <v>0.19750667377885078</v>
      </c>
      <c r="H5417" t="s">
        <v>194</v>
      </c>
      <c r="I5417">
        <v>821</v>
      </c>
      <c r="J5417" t="s">
        <v>220</v>
      </c>
    </row>
    <row r="5418" spans="1:10" x14ac:dyDescent="0.25">
      <c r="A5418" t="str">
        <f t="shared" si="336"/>
        <v>2026</v>
      </c>
      <c r="B5418" t="str">
        <f t="shared" si="337"/>
        <v>01</v>
      </c>
      <c r="C5418" s="3">
        <f t="shared" si="338"/>
        <v>46023</v>
      </c>
      <c r="D5418">
        <v>202601</v>
      </c>
      <c r="E5418">
        <v>1537549</v>
      </c>
      <c r="F5418">
        <v>318122</v>
      </c>
      <c r="G5418" s="1">
        <f t="shared" si="339"/>
        <v>0.20690202393549734</v>
      </c>
      <c r="H5418" t="s">
        <v>194</v>
      </c>
      <c r="I5418">
        <v>822</v>
      </c>
      <c r="J5418" t="s">
        <v>221</v>
      </c>
    </row>
    <row r="5419" spans="1:10" x14ac:dyDescent="0.25">
      <c r="A5419" t="str">
        <f t="shared" si="336"/>
        <v>2026</v>
      </c>
      <c r="B5419" t="str">
        <f t="shared" si="337"/>
        <v>01</v>
      </c>
      <c r="C5419" s="3">
        <f t="shared" si="338"/>
        <v>46023</v>
      </c>
      <c r="D5419">
        <v>202601</v>
      </c>
      <c r="E5419">
        <v>2291639</v>
      </c>
      <c r="F5419">
        <v>398376</v>
      </c>
      <c r="G5419" s="1">
        <f t="shared" si="339"/>
        <v>0.1738388987096135</v>
      </c>
      <c r="H5419" t="s">
        <v>194</v>
      </c>
      <c r="I5419">
        <v>823</v>
      </c>
      <c r="J5419" t="s">
        <v>222</v>
      </c>
    </row>
    <row r="5420" spans="1:10" x14ac:dyDescent="0.25">
      <c r="A5420" t="str">
        <f t="shared" si="336"/>
        <v>2026</v>
      </c>
      <c r="B5420" t="str">
        <f t="shared" si="337"/>
        <v>01</v>
      </c>
      <c r="C5420" s="3">
        <f t="shared" si="338"/>
        <v>46023</v>
      </c>
      <c r="D5420">
        <v>202601</v>
      </c>
      <c r="E5420">
        <v>712928167</v>
      </c>
      <c r="F5420">
        <v>24067853</v>
      </c>
      <c r="G5420" s="1">
        <f t="shared" si="339"/>
        <v>3.3759155710283505E-2</v>
      </c>
      <c r="H5420" t="s">
        <v>194</v>
      </c>
      <c r="I5420">
        <v>829</v>
      </c>
      <c r="J5420" t="s">
        <v>223</v>
      </c>
    </row>
    <row r="5421" spans="1:10" x14ac:dyDescent="0.25">
      <c r="A5421" t="str">
        <f t="shared" si="336"/>
        <v>2026</v>
      </c>
      <c r="B5421" t="str">
        <f t="shared" si="337"/>
        <v>01</v>
      </c>
      <c r="C5421" s="3">
        <f t="shared" si="338"/>
        <v>46023</v>
      </c>
      <c r="D5421">
        <v>202601</v>
      </c>
      <c r="E5421">
        <v>1896695104</v>
      </c>
      <c r="F5421">
        <v>1654164</v>
      </c>
      <c r="G5421" s="1">
        <f t="shared" si="339"/>
        <v>8.721296303825963E-4</v>
      </c>
      <c r="H5421" t="s">
        <v>224</v>
      </c>
      <c r="I5421">
        <v>841</v>
      </c>
      <c r="J5421" t="s">
        <v>225</v>
      </c>
    </row>
    <row r="5422" spans="1:10" x14ac:dyDescent="0.25">
      <c r="A5422" t="str">
        <f t="shared" si="336"/>
        <v>2026</v>
      </c>
      <c r="B5422" t="str">
        <f t="shared" si="337"/>
        <v>01</v>
      </c>
      <c r="C5422" s="3">
        <f t="shared" si="338"/>
        <v>46023</v>
      </c>
      <c r="D5422">
        <v>202601</v>
      </c>
      <c r="E5422">
        <v>5673162</v>
      </c>
      <c r="F5422">
        <v>547710</v>
      </c>
      <c r="G5422" s="1">
        <f t="shared" si="339"/>
        <v>9.6544043692036299E-2</v>
      </c>
      <c r="H5422" t="s">
        <v>224</v>
      </c>
      <c r="I5422">
        <v>842</v>
      </c>
      <c r="J5422" t="s">
        <v>226</v>
      </c>
    </row>
    <row r="5423" spans="1:10" x14ac:dyDescent="0.25">
      <c r="A5423" t="str">
        <f t="shared" si="336"/>
        <v>2026</v>
      </c>
      <c r="B5423" t="str">
        <f t="shared" si="337"/>
        <v>01</v>
      </c>
      <c r="C5423" s="3">
        <f t="shared" si="338"/>
        <v>46023</v>
      </c>
      <c r="D5423">
        <v>202601</v>
      </c>
      <c r="E5423">
        <v>7784514</v>
      </c>
      <c r="F5423">
        <v>906425</v>
      </c>
      <c r="G5423" s="1">
        <f t="shared" si="339"/>
        <v>0.11643951054619467</v>
      </c>
      <c r="H5423" t="s">
        <v>224</v>
      </c>
      <c r="I5423">
        <v>843</v>
      </c>
      <c r="J5423" t="s">
        <v>227</v>
      </c>
    </row>
    <row r="5424" spans="1:10" x14ac:dyDescent="0.25">
      <c r="A5424" t="str">
        <f t="shared" si="336"/>
        <v>2026</v>
      </c>
      <c r="B5424" t="str">
        <f t="shared" si="337"/>
        <v>01</v>
      </c>
      <c r="C5424" s="3">
        <f t="shared" si="338"/>
        <v>46023</v>
      </c>
      <c r="D5424">
        <v>202601</v>
      </c>
      <c r="E5424">
        <v>26276939</v>
      </c>
      <c r="F5424">
        <v>794361</v>
      </c>
      <c r="G5424" s="1">
        <f t="shared" si="339"/>
        <v>3.0230347606317463E-2</v>
      </c>
      <c r="H5424" t="s">
        <v>228</v>
      </c>
      <c r="I5424">
        <v>851</v>
      </c>
      <c r="J5424" t="s">
        <v>229</v>
      </c>
    </row>
    <row r="5425" spans="1:10" x14ac:dyDescent="0.25">
      <c r="A5425" t="str">
        <f t="shared" si="336"/>
        <v>2026</v>
      </c>
      <c r="B5425" t="str">
        <f t="shared" si="337"/>
        <v>01</v>
      </c>
      <c r="C5425" s="3">
        <f t="shared" si="338"/>
        <v>46023</v>
      </c>
      <c r="D5425">
        <v>202601</v>
      </c>
      <c r="E5425">
        <v>6001044</v>
      </c>
      <c r="F5425">
        <v>350090</v>
      </c>
      <c r="G5425" s="1">
        <f t="shared" si="339"/>
        <v>5.833818248958015E-2</v>
      </c>
      <c r="H5425" t="s">
        <v>228</v>
      </c>
      <c r="I5425">
        <v>852</v>
      </c>
      <c r="J5425" t="s">
        <v>230</v>
      </c>
    </row>
    <row r="5426" spans="1:10" x14ac:dyDescent="0.25">
      <c r="A5426" t="str">
        <f t="shared" si="336"/>
        <v>2026</v>
      </c>
      <c r="B5426" t="str">
        <f t="shared" si="337"/>
        <v>01</v>
      </c>
      <c r="C5426" s="3">
        <f t="shared" si="338"/>
        <v>46023</v>
      </c>
      <c r="D5426">
        <v>202601</v>
      </c>
      <c r="E5426">
        <v>33779283</v>
      </c>
      <c r="F5426">
        <v>124560</v>
      </c>
      <c r="G5426" s="1">
        <f t="shared" si="339"/>
        <v>3.6874672561877644E-3</v>
      </c>
      <c r="H5426" t="s">
        <v>228</v>
      </c>
      <c r="I5426">
        <v>853</v>
      </c>
      <c r="J5426" t="s">
        <v>231</v>
      </c>
    </row>
    <row r="5427" spans="1:10" x14ac:dyDescent="0.25">
      <c r="A5427" t="str">
        <f t="shared" si="336"/>
        <v>2026</v>
      </c>
      <c r="B5427" t="str">
        <f t="shared" si="337"/>
        <v>01</v>
      </c>
      <c r="C5427" s="3">
        <f t="shared" si="338"/>
        <v>46023</v>
      </c>
      <c r="D5427">
        <v>202601</v>
      </c>
      <c r="E5427">
        <v>113794604</v>
      </c>
      <c r="F5427">
        <v>5183113</v>
      </c>
      <c r="G5427" s="1">
        <f t="shared" si="339"/>
        <v>4.5547968162005292E-2</v>
      </c>
      <c r="H5427" t="s">
        <v>228</v>
      </c>
      <c r="I5427">
        <v>854</v>
      </c>
      <c r="J5427" t="s">
        <v>232</v>
      </c>
    </row>
    <row r="5428" spans="1:10" x14ac:dyDescent="0.25">
      <c r="A5428" t="str">
        <f t="shared" si="336"/>
        <v>2026</v>
      </c>
      <c r="B5428" t="str">
        <f t="shared" si="337"/>
        <v>01</v>
      </c>
      <c r="C5428" s="3">
        <f t="shared" si="338"/>
        <v>46023</v>
      </c>
      <c r="D5428">
        <v>202601</v>
      </c>
      <c r="E5428">
        <v>3950624</v>
      </c>
      <c r="F5428">
        <v>534148</v>
      </c>
      <c r="G5428" s="1">
        <f t="shared" si="339"/>
        <v>0.1352059826498295</v>
      </c>
      <c r="H5428" t="s">
        <v>228</v>
      </c>
      <c r="I5428">
        <v>855</v>
      </c>
      <c r="J5428" t="s">
        <v>233</v>
      </c>
    </row>
    <row r="5429" spans="1:10" x14ac:dyDescent="0.25">
      <c r="A5429" t="str">
        <f t="shared" si="336"/>
        <v>2026</v>
      </c>
      <c r="B5429" t="str">
        <f t="shared" si="337"/>
        <v>01</v>
      </c>
      <c r="C5429" s="3">
        <f t="shared" si="338"/>
        <v>46023</v>
      </c>
      <c r="D5429">
        <v>202601</v>
      </c>
      <c r="E5429">
        <v>447446694</v>
      </c>
      <c r="F5429">
        <v>11109381</v>
      </c>
      <c r="G5429" s="1">
        <f t="shared" si="339"/>
        <v>2.482838994894887E-2</v>
      </c>
      <c r="H5429" t="s">
        <v>234</v>
      </c>
      <c r="I5429">
        <v>861</v>
      </c>
      <c r="J5429" t="s">
        <v>235</v>
      </c>
    </row>
    <row r="5430" spans="1:10" x14ac:dyDescent="0.25">
      <c r="A5430" t="str">
        <f t="shared" si="336"/>
        <v>2026</v>
      </c>
      <c r="B5430" t="str">
        <f t="shared" si="337"/>
        <v>01</v>
      </c>
      <c r="C5430" s="3">
        <f t="shared" si="338"/>
        <v>46023</v>
      </c>
      <c r="D5430">
        <v>202601</v>
      </c>
      <c r="E5430">
        <v>25867151</v>
      </c>
      <c r="F5430">
        <v>872263</v>
      </c>
      <c r="G5430" s="1">
        <f t="shared" si="339"/>
        <v>3.3720876334622236E-2</v>
      </c>
      <c r="H5430" t="s">
        <v>234</v>
      </c>
      <c r="I5430">
        <v>862</v>
      </c>
      <c r="J5430" t="s">
        <v>236</v>
      </c>
    </row>
    <row r="5431" spans="1:10" x14ac:dyDescent="0.25">
      <c r="A5431" t="str">
        <f t="shared" si="336"/>
        <v>2026</v>
      </c>
      <c r="B5431" t="str">
        <f t="shared" si="337"/>
        <v>01</v>
      </c>
      <c r="C5431" s="3">
        <f t="shared" si="338"/>
        <v>46023</v>
      </c>
      <c r="D5431">
        <v>202601</v>
      </c>
      <c r="E5431">
        <v>46745931</v>
      </c>
      <c r="F5431">
        <v>375919</v>
      </c>
      <c r="G5431" s="1">
        <f t="shared" si="339"/>
        <v>8.0417480614515952E-3</v>
      </c>
      <c r="H5431" t="s">
        <v>234</v>
      </c>
      <c r="I5431">
        <v>863</v>
      </c>
      <c r="J5431" t="s">
        <v>237</v>
      </c>
    </row>
    <row r="5432" spans="1:10" x14ac:dyDescent="0.25">
      <c r="A5432" t="str">
        <f t="shared" si="336"/>
        <v>2026</v>
      </c>
      <c r="B5432" t="str">
        <f t="shared" si="337"/>
        <v>01</v>
      </c>
      <c r="C5432" s="3">
        <f t="shared" si="338"/>
        <v>46023</v>
      </c>
      <c r="D5432">
        <v>202601</v>
      </c>
      <c r="E5432">
        <v>9496595</v>
      </c>
      <c r="F5432">
        <v>593299</v>
      </c>
      <c r="G5432" s="1">
        <f t="shared" si="339"/>
        <v>6.2474918641892176E-2</v>
      </c>
      <c r="H5432" t="s">
        <v>234</v>
      </c>
      <c r="I5432">
        <v>864</v>
      </c>
      <c r="J5432" t="s">
        <v>238</v>
      </c>
    </row>
    <row r="5433" spans="1:10" x14ac:dyDescent="0.25">
      <c r="A5433" t="str">
        <f t="shared" si="336"/>
        <v>2026</v>
      </c>
      <c r="B5433" t="str">
        <f t="shared" si="337"/>
        <v>01</v>
      </c>
      <c r="C5433" s="3">
        <f t="shared" si="338"/>
        <v>46023</v>
      </c>
      <c r="D5433">
        <v>202601</v>
      </c>
      <c r="E5433">
        <v>382593535</v>
      </c>
      <c r="F5433">
        <v>12879233</v>
      </c>
      <c r="G5433" s="1">
        <f t="shared" si="339"/>
        <v>3.3662965580429895E-2</v>
      </c>
      <c r="H5433" t="s">
        <v>234</v>
      </c>
      <c r="I5433">
        <v>869</v>
      </c>
      <c r="J5433" t="s">
        <v>239</v>
      </c>
    </row>
    <row r="5434" spans="1:10" x14ac:dyDescent="0.25">
      <c r="A5434" t="str">
        <f t="shared" si="336"/>
        <v>2026</v>
      </c>
      <c r="B5434" t="str">
        <f t="shared" si="337"/>
        <v>01</v>
      </c>
      <c r="C5434" s="3">
        <f t="shared" si="338"/>
        <v>46023</v>
      </c>
      <c r="D5434">
        <v>202601</v>
      </c>
      <c r="E5434">
        <v>15618428</v>
      </c>
      <c r="F5434">
        <v>266106</v>
      </c>
      <c r="G5434" s="1">
        <f t="shared" si="339"/>
        <v>1.7037950298199024E-2</v>
      </c>
      <c r="H5434" t="s">
        <v>234</v>
      </c>
      <c r="I5434">
        <v>870</v>
      </c>
      <c r="J5434" t="s">
        <v>240</v>
      </c>
    </row>
    <row r="5435" spans="1:10" x14ac:dyDescent="0.25">
      <c r="A5435" t="str">
        <f t="shared" si="336"/>
        <v>2026</v>
      </c>
      <c r="B5435" t="str">
        <f t="shared" si="337"/>
        <v>01</v>
      </c>
      <c r="C5435" s="3">
        <f t="shared" si="338"/>
        <v>46023</v>
      </c>
      <c r="D5435">
        <v>202601</v>
      </c>
      <c r="E5435">
        <v>1968675</v>
      </c>
      <c r="F5435">
        <v>293299</v>
      </c>
      <c r="G5435" s="1">
        <f t="shared" si="339"/>
        <v>0.14898294538204629</v>
      </c>
      <c r="H5435" t="s">
        <v>234</v>
      </c>
      <c r="I5435">
        <v>880</v>
      </c>
      <c r="J5435" t="s">
        <v>241</v>
      </c>
    </row>
    <row r="5436" spans="1:10" x14ac:dyDescent="0.25">
      <c r="A5436" t="str">
        <f t="shared" si="336"/>
        <v>2026</v>
      </c>
      <c r="B5436" t="str">
        <f t="shared" si="337"/>
        <v>01</v>
      </c>
      <c r="C5436" s="3">
        <f t="shared" si="338"/>
        <v>46023</v>
      </c>
      <c r="D5436">
        <v>202601</v>
      </c>
      <c r="E5436">
        <v>38946113</v>
      </c>
      <c r="F5436">
        <v>2987680</v>
      </c>
      <c r="G5436" s="1">
        <f t="shared" si="339"/>
        <v>7.6713175458613808E-2</v>
      </c>
      <c r="H5436" t="s">
        <v>234</v>
      </c>
      <c r="I5436">
        <v>900</v>
      </c>
      <c r="J5436" t="s">
        <v>242</v>
      </c>
    </row>
    <row r="5437" spans="1:10" x14ac:dyDescent="0.25">
      <c r="A5437" t="str">
        <f t="shared" si="336"/>
        <v>2026</v>
      </c>
      <c r="B5437" t="str">
        <f t="shared" si="337"/>
        <v>01</v>
      </c>
      <c r="C5437" s="3">
        <f t="shared" si="338"/>
        <v>46023</v>
      </c>
      <c r="D5437">
        <v>202601</v>
      </c>
      <c r="E5437">
        <v>38254079</v>
      </c>
      <c r="F5437">
        <v>73278</v>
      </c>
      <c r="G5437" s="1">
        <f t="shared" si="339"/>
        <v>1.915560429516549E-3</v>
      </c>
      <c r="H5437" t="s">
        <v>234</v>
      </c>
      <c r="I5437">
        <v>910</v>
      </c>
      <c r="J5437" t="s">
        <v>243</v>
      </c>
    </row>
    <row r="5438" spans="1:10" x14ac:dyDescent="0.25">
      <c r="A5438" t="str">
        <f t="shared" si="336"/>
        <v>2026</v>
      </c>
      <c r="B5438" t="str">
        <f t="shared" si="337"/>
        <v>01</v>
      </c>
      <c r="C5438" s="3">
        <f t="shared" si="338"/>
        <v>46023</v>
      </c>
      <c r="D5438">
        <v>202601</v>
      </c>
      <c r="E5438">
        <v>12194912</v>
      </c>
      <c r="F5438">
        <v>255952</v>
      </c>
      <c r="G5438" s="1">
        <f t="shared" si="339"/>
        <v>2.0988425336730596E-2</v>
      </c>
      <c r="H5438" t="s">
        <v>234</v>
      </c>
      <c r="I5438">
        <v>920</v>
      </c>
      <c r="J5438" t="s">
        <v>244</v>
      </c>
    </row>
    <row r="5439" spans="1:10" x14ac:dyDescent="0.25">
      <c r="A5439" t="str">
        <f t="shared" si="336"/>
        <v>2026</v>
      </c>
      <c r="B5439" t="str">
        <f t="shared" si="337"/>
        <v>01</v>
      </c>
      <c r="C5439" s="3">
        <f t="shared" si="338"/>
        <v>46023</v>
      </c>
      <c r="D5439">
        <v>202601</v>
      </c>
      <c r="E5439">
        <v>112301398</v>
      </c>
      <c r="F5439">
        <v>2419859</v>
      </c>
      <c r="G5439" s="1">
        <f t="shared" si="339"/>
        <v>2.1547897382363842E-2</v>
      </c>
      <c r="H5439" t="s">
        <v>234</v>
      </c>
      <c r="I5439">
        <v>931</v>
      </c>
      <c r="J5439" t="s">
        <v>245</v>
      </c>
    </row>
    <row r="5440" spans="1:10" x14ac:dyDescent="0.25">
      <c r="A5440" t="str">
        <f t="shared" si="336"/>
        <v>2026</v>
      </c>
      <c r="B5440" t="str">
        <f t="shared" si="337"/>
        <v>01</v>
      </c>
      <c r="C5440" s="3">
        <f t="shared" si="338"/>
        <v>46023</v>
      </c>
      <c r="D5440">
        <v>202601</v>
      </c>
      <c r="E5440">
        <v>19443663</v>
      </c>
      <c r="F5440">
        <v>650434</v>
      </c>
      <c r="G5440" s="1">
        <f t="shared" si="339"/>
        <v>3.3452235826140375E-2</v>
      </c>
      <c r="H5440" t="s">
        <v>234</v>
      </c>
      <c r="I5440">
        <v>939</v>
      </c>
      <c r="J5440" t="s">
        <v>246</v>
      </c>
    </row>
    <row r="5441" spans="1:10" x14ac:dyDescent="0.25">
      <c r="A5441" t="str">
        <f t="shared" si="336"/>
        <v>2026</v>
      </c>
      <c r="B5441" t="str">
        <f t="shared" si="337"/>
        <v>01</v>
      </c>
      <c r="C5441" s="3">
        <f t="shared" si="338"/>
        <v>46023</v>
      </c>
      <c r="D5441">
        <v>202601</v>
      </c>
      <c r="E5441">
        <v>14033938</v>
      </c>
      <c r="F5441">
        <v>344991</v>
      </c>
      <c r="G5441" s="1">
        <f t="shared" si="339"/>
        <v>2.4582622496978398E-2</v>
      </c>
      <c r="H5441" t="s">
        <v>234</v>
      </c>
      <c r="I5441">
        <v>941</v>
      </c>
      <c r="J5441" t="s">
        <v>247</v>
      </c>
    </row>
    <row r="5442" spans="1:10" x14ac:dyDescent="0.25">
      <c r="A5442" t="str">
        <f t="shared" si="336"/>
        <v>2026</v>
      </c>
      <c r="B5442" t="str">
        <f t="shared" si="337"/>
        <v>01</v>
      </c>
      <c r="C5442" s="3">
        <f t="shared" si="338"/>
        <v>46023</v>
      </c>
      <c r="D5442">
        <v>202601</v>
      </c>
      <c r="E5442">
        <v>8349928</v>
      </c>
      <c r="F5442">
        <v>465850</v>
      </c>
      <c r="G5442" s="1">
        <f t="shared" si="339"/>
        <v>5.5790900232912187E-2</v>
      </c>
      <c r="H5442" t="s">
        <v>234</v>
      </c>
      <c r="I5442">
        <v>942</v>
      </c>
      <c r="J5442" t="s">
        <v>248</v>
      </c>
    </row>
    <row r="5443" spans="1:10" x14ac:dyDescent="0.25">
      <c r="A5443" t="str">
        <f t="shared" ref="A5443:A5449" si="340">LEFT(D5443,4)</f>
        <v>2026</v>
      </c>
      <c r="B5443" t="str">
        <f t="shared" ref="B5443:B5449" si="341">RIGHT(D5443,2)</f>
        <v>01</v>
      </c>
      <c r="C5443" s="3">
        <f t="shared" ref="C5443:C5449" si="342">DATE(A5443,B5443,1)</f>
        <v>46023</v>
      </c>
      <c r="D5443">
        <v>202601</v>
      </c>
      <c r="E5443">
        <v>125356962</v>
      </c>
      <c r="F5443">
        <v>3712989</v>
      </c>
      <c r="G5443" s="1">
        <f t="shared" ref="G5443:G5449" si="343">F5443/E5443</f>
        <v>2.9619328202928209E-2</v>
      </c>
      <c r="H5443" t="s">
        <v>234</v>
      </c>
      <c r="I5443">
        <v>949</v>
      </c>
      <c r="J5443" t="s">
        <v>249</v>
      </c>
    </row>
    <row r="5444" spans="1:10" x14ac:dyDescent="0.25">
      <c r="A5444" t="str">
        <f t="shared" si="340"/>
        <v>2026</v>
      </c>
      <c r="B5444" t="str">
        <f t="shared" si="341"/>
        <v>01</v>
      </c>
      <c r="C5444" s="3">
        <f t="shared" si="342"/>
        <v>46023</v>
      </c>
      <c r="D5444">
        <v>202601</v>
      </c>
      <c r="E5444">
        <v>4844692</v>
      </c>
      <c r="F5444">
        <v>556124</v>
      </c>
      <c r="G5444" s="1">
        <f t="shared" si="343"/>
        <v>0.11479037263875598</v>
      </c>
      <c r="H5444" t="s">
        <v>234</v>
      </c>
      <c r="I5444">
        <v>951</v>
      </c>
      <c r="J5444" t="s">
        <v>250</v>
      </c>
    </row>
    <row r="5445" spans="1:10" x14ac:dyDescent="0.25">
      <c r="A5445" t="str">
        <f t="shared" si="340"/>
        <v>2026</v>
      </c>
      <c r="B5445" t="str">
        <f t="shared" si="341"/>
        <v>01</v>
      </c>
      <c r="C5445" s="3">
        <f t="shared" si="342"/>
        <v>46023</v>
      </c>
      <c r="D5445">
        <v>202601</v>
      </c>
      <c r="E5445">
        <v>3902741</v>
      </c>
      <c r="F5445">
        <v>1020847</v>
      </c>
      <c r="G5445" s="1">
        <f t="shared" si="343"/>
        <v>0.26157180299691934</v>
      </c>
      <c r="H5445" t="s">
        <v>234</v>
      </c>
      <c r="I5445">
        <v>952</v>
      </c>
      <c r="J5445" t="s">
        <v>251</v>
      </c>
    </row>
    <row r="5446" spans="1:10" x14ac:dyDescent="0.25">
      <c r="A5446" t="str">
        <f t="shared" si="340"/>
        <v>2026</v>
      </c>
      <c r="B5446" t="str">
        <f t="shared" si="341"/>
        <v>01</v>
      </c>
      <c r="C5446" s="3">
        <f t="shared" si="342"/>
        <v>46023</v>
      </c>
      <c r="D5446">
        <v>202601</v>
      </c>
      <c r="E5446">
        <v>1372813227</v>
      </c>
      <c r="F5446">
        <v>127058146</v>
      </c>
      <c r="G5446" s="1">
        <f t="shared" si="343"/>
        <v>9.2553119026729774E-2</v>
      </c>
      <c r="H5446" t="s">
        <v>234</v>
      </c>
      <c r="I5446">
        <v>960</v>
      </c>
      <c r="J5446" t="s">
        <v>252</v>
      </c>
    </row>
    <row r="5447" spans="1:10" x14ac:dyDescent="0.25">
      <c r="A5447" t="str">
        <f t="shared" si="340"/>
        <v>2026</v>
      </c>
      <c r="B5447" t="str">
        <f t="shared" si="341"/>
        <v>01</v>
      </c>
      <c r="C5447" s="3">
        <f t="shared" si="342"/>
        <v>46023</v>
      </c>
      <c r="D5447">
        <v>202601</v>
      </c>
      <c r="E5447">
        <v>620388</v>
      </c>
      <c r="F5447">
        <v>58532</v>
      </c>
      <c r="G5447" s="1">
        <f t="shared" si="343"/>
        <v>9.4347408396036031E-2</v>
      </c>
      <c r="H5447" t="s">
        <v>234</v>
      </c>
      <c r="I5447">
        <v>970</v>
      </c>
      <c r="J5447" t="s">
        <v>254</v>
      </c>
    </row>
    <row r="5448" spans="1:10" x14ac:dyDescent="0.25">
      <c r="A5448" t="str">
        <f t="shared" si="340"/>
        <v>2026</v>
      </c>
      <c r="B5448" t="str">
        <f t="shared" si="341"/>
        <v>01</v>
      </c>
      <c r="C5448" s="3">
        <f t="shared" si="342"/>
        <v>46023</v>
      </c>
      <c r="D5448">
        <v>202601</v>
      </c>
      <c r="E5448">
        <v>1717302</v>
      </c>
      <c r="F5448">
        <v>9128</v>
      </c>
      <c r="G5448" s="1">
        <f t="shared" si="343"/>
        <v>5.3153143710308378E-3</v>
      </c>
      <c r="H5448" t="s">
        <v>234</v>
      </c>
      <c r="I5448">
        <v>990</v>
      </c>
      <c r="J5448" t="s">
        <v>254</v>
      </c>
    </row>
    <row r="5449" spans="1:10" x14ac:dyDescent="0.25">
      <c r="A5449" t="str">
        <f t="shared" si="340"/>
        <v>2026</v>
      </c>
      <c r="B5449" t="str">
        <f t="shared" si="341"/>
        <v>01</v>
      </c>
      <c r="C5449" s="3">
        <f t="shared" si="342"/>
        <v>46023</v>
      </c>
      <c r="D5449">
        <v>202601</v>
      </c>
      <c r="E5449">
        <v>367771896</v>
      </c>
      <c r="F5449">
        <v>61384486</v>
      </c>
      <c r="G5449" s="1">
        <f t="shared" si="343"/>
        <v>0.16690912673762326</v>
      </c>
      <c r="H5449" t="s">
        <v>234</v>
      </c>
      <c r="I5449">
        <v>999</v>
      </c>
      <c r="J5449" t="s">
        <v>253</v>
      </c>
    </row>
    <row r="5450" spans="1:10" x14ac:dyDescent="0.25">
      <c r="C5450" s="3"/>
      <c r="G5450" s="1"/>
    </row>
    <row r="5451" spans="1:10" x14ac:dyDescent="0.25">
      <c r="C5451" s="3"/>
      <c r="G5451" s="1"/>
    </row>
    <row r="5452" spans="1:10" x14ac:dyDescent="0.25">
      <c r="C5452" s="3"/>
      <c r="G5452" s="1"/>
    </row>
    <row r="5453" spans="1:10" x14ac:dyDescent="0.25">
      <c r="C5453" s="3"/>
      <c r="G5453" s="1"/>
    </row>
    <row r="5454" spans="1:10" x14ac:dyDescent="0.25">
      <c r="C5454" s="3"/>
      <c r="G5454" s="1"/>
    </row>
    <row r="5455" spans="1:10" x14ac:dyDescent="0.25">
      <c r="C5455" s="3"/>
      <c r="G5455" s="1"/>
    </row>
    <row r="5456" spans="1:10" x14ac:dyDescent="0.25">
      <c r="C5456" s="3"/>
      <c r="G5456" s="1"/>
    </row>
    <row r="5457" spans="3:7" x14ac:dyDescent="0.25">
      <c r="C5457" s="3"/>
      <c r="G5457" s="1"/>
    </row>
    <row r="5458" spans="3:7" x14ac:dyDescent="0.25">
      <c r="C5458" s="3"/>
      <c r="G5458" s="1"/>
    </row>
    <row r="5459" spans="3:7" x14ac:dyDescent="0.25">
      <c r="C5459" s="3"/>
      <c r="G5459" s="1"/>
    </row>
    <row r="5460" spans="3:7" x14ac:dyDescent="0.25">
      <c r="C5460" s="3"/>
      <c r="G5460" s="1"/>
    </row>
    <row r="5461" spans="3:7" x14ac:dyDescent="0.25">
      <c r="C5461" s="3"/>
      <c r="G5461" s="1"/>
    </row>
    <row r="5462" spans="3:7" x14ac:dyDescent="0.25">
      <c r="C5462" s="3"/>
      <c r="G5462" s="1"/>
    </row>
    <row r="5463" spans="3:7" x14ac:dyDescent="0.25">
      <c r="C5463" s="3"/>
      <c r="G5463" s="1"/>
    </row>
    <row r="5464" spans="3:7" x14ac:dyDescent="0.25">
      <c r="C5464" s="3"/>
      <c r="G5464" s="1"/>
    </row>
    <row r="5465" spans="3:7" x14ac:dyDescent="0.25">
      <c r="C5465" s="3"/>
      <c r="G5465" s="1"/>
    </row>
    <row r="5466" spans="3:7" x14ac:dyDescent="0.25">
      <c r="C5466" s="3"/>
      <c r="G5466" s="1"/>
    </row>
    <row r="5467" spans="3:7" x14ac:dyDescent="0.25">
      <c r="C5467" s="3"/>
      <c r="G5467" s="1"/>
    </row>
    <row r="5468" spans="3:7" x14ac:dyDescent="0.25">
      <c r="C5468" s="3"/>
      <c r="G5468" s="1"/>
    </row>
    <row r="5469" spans="3:7" x14ac:dyDescent="0.25">
      <c r="C5469" s="3"/>
      <c r="G5469" s="1"/>
    </row>
    <row r="5470" spans="3:7" x14ac:dyDescent="0.25">
      <c r="C5470" s="3"/>
      <c r="G5470" s="1"/>
    </row>
    <row r="5471" spans="3:7" x14ac:dyDescent="0.25">
      <c r="C5471" s="3"/>
      <c r="G5471" s="1"/>
    </row>
    <row r="5472" spans="3:7" x14ac:dyDescent="0.25">
      <c r="C5472" s="3"/>
      <c r="G5472" s="1"/>
    </row>
    <row r="5473" spans="3:7" x14ac:dyDescent="0.25">
      <c r="C5473" s="3"/>
      <c r="G547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1A17-6B53-4C68-84F4-E68288015798}">
  <dimension ref="A3:Z18"/>
  <sheetViews>
    <sheetView workbookViewId="0">
      <selection activeCell="I12" sqref="I12"/>
    </sheetView>
  </sheetViews>
  <sheetFormatPr baseColWidth="10" defaultRowHeight="15" x14ac:dyDescent="0.25"/>
  <cols>
    <col min="1" max="1" width="33.85546875" bestFit="1" customWidth="1"/>
    <col min="2" max="2" width="22.85546875" bestFit="1" customWidth="1"/>
    <col min="3" max="8" width="11" bestFit="1" customWidth="1"/>
    <col min="9" max="25" width="12" bestFit="1" customWidth="1"/>
    <col min="26" max="26" width="12.5703125" bestFit="1" customWidth="1"/>
  </cols>
  <sheetData>
    <row r="3" spans="1:26" x14ac:dyDescent="0.25">
      <c r="A3" s="4" t="s">
        <v>267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28</v>
      </c>
      <c r="B5">
        <v>1711333620</v>
      </c>
      <c r="C5">
        <v>1903335341</v>
      </c>
      <c r="D5">
        <v>2084536496</v>
      </c>
      <c r="E5">
        <v>2480881019</v>
      </c>
      <c r="F5">
        <v>2944351230</v>
      </c>
      <c r="G5">
        <v>3348992807</v>
      </c>
      <c r="H5">
        <v>3712196949</v>
      </c>
      <c r="I5">
        <v>4078275102</v>
      </c>
      <c r="J5">
        <v>4485141520</v>
      </c>
      <c r="K5">
        <v>4801185298</v>
      </c>
      <c r="L5">
        <v>5105257756</v>
      </c>
      <c r="M5">
        <v>5457535348</v>
      </c>
      <c r="N5">
        <v>5535837636</v>
      </c>
      <c r="O5">
        <v>5714445658</v>
      </c>
      <c r="P5">
        <v>5856149816</v>
      </c>
      <c r="Q5">
        <v>6055651045</v>
      </c>
      <c r="R5">
        <v>6376427262</v>
      </c>
      <c r="S5">
        <v>6614749957</v>
      </c>
      <c r="T5">
        <v>6763681161</v>
      </c>
      <c r="U5">
        <v>7366897151</v>
      </c>
      <c r="V5">
        <v>7535938355</v>
      </c>
      <c r="W5">
        <v>7706174041</v>
      </c>
      <c r="X5">
        <v>7573302928</v>
      </c>
      <c r="Y5">
        <v>8073310718</v>
      </c>
      <c r="Z5">
        <v>123285588214</v>
      </c>
    </row>
    <row r="6" spans="1:26" x14ac:dyDescent="0.25">
      <c r="A6" s="2" t="s">
        <v>96</v>
      </c>
      <c r="B6">
        <v>292894045</v>
      </c>
      <c r="C6">
        <v>305527881</v>
      </c>
      <c r="D6">
        <v>378418925</v>
      </c>
      <c r="E6">
        <v>392930355</v>
      </c>
      <c r="F6">
        <v>441942466</v>
      </c>
      <c r="G6">
        <v>507290817</v>
      </c>
      <c r="H6">
        <v>500901443</v>
      </c>
      <c r="I6">
        <v>425385844</v>
      </c>
      <c r="J6">
        <v>592488632</v>
      </c>
      <c r="K6">
        <v>656474542</v>
      </c>
      <c r="L6">
        <v>1038047926</v>
      </c>
      <c r="M6">
        <v>1195204695</v>
      </c>
      <c r="N6">
        <v>1319090537</v>
      </c>
      <c r="O6">
        <v>1650880512</v>
      </c>
      <c r="P6">
        <v>1585594946</v>
      </c>
      <c r="Q6">
        <v>1681286289</v>
      </c>
      <c r="R6">
        <v>1754448580</v>
      </c>
      <c r="S6">
        <v>1832619191</v>
      </c>
      <c r="T6">
        <v>2153194203</v>
      </c>
      <c r="U6">
        <v>2391963867</v>
      </c>
      <c r="V6">
        <v>2681118708</v>
      </c>
      <c r="W6">
        <v>3057258030</v>
      </c>
      <c r="X6">
        <v>3063379947</v>
      </c>
      <c r="Y6">
        <v>3121476264</v>
      </c>
      <c r="Z6">
        <v>33019818645</v>
      </c>
    </row>
    <row r="7" spans="1:26" x14ac:dyDescent="0.25">
      <c r="A7" s="2" t="s">
        <v>66</v>
      </c>
      <c r="B7">
        <v>121838135</v>
      </c>
      <c r="C7">
        <v>151912412</v>
      </c>
      <c r="D7">
        <v>140904410</v>
      </c>
      <c r="E7">
        <v>144980745</v>
      </c>
      <c r="F7">
        <v>175173438</v>
      </c>
      <c r="G7">
        <v>191305135</v>
      </c>
      <c r="H7">
        <v>232992062</v>
      </c>
      <c r="I7">
        <v>271410114</v>
      </c>
      <c r="J7">
        <v>281269603</v>
      </c>
      <c r="K7">
        <v>316461640</v>
      </c>
      <c r="L7">
        <v>356328199</v>
      </c>
      <c r="M7">
        <v>333464312</v>
      </c>
      <c r="N7">
        <v>348236668</v>
      </c>
      <c r="O7">
        <v>364737143</v>
      </c>
      <c r="P7">
        <v>379762089</v>
      </c>
      <c r="Q7">
        <v>395698400</v>
      </c>
      <c r="R7">
        <v>424528873</v>
      </c>
      <c r="S7">
        <v>438400883</v>
      </c>
      <c r="T7">
        <v>432732980</v>
      </c>
      <c r="U7">
        <v>434504496</v>
      </c>
      <c r="V7">
        <v>451100388</v>
      </c>
      <c r="W7">
        <v>454580368</v>
      </c>
      <c r="X7">
        <v>504468714</v>
      </c>
      <c r="Y7">
        <v>510560273</v>
      </c>
      <c r="Z7">
        <v>7857351480</v>
      </c>
    </row>
    <row r="8" spans="1:26" x14ac:dyDescent="0.25">
      <c r="A8" s="2" t="s">
        <v>54</v>
      </c>
      <c r="B8">
        <v>32151486</v>
      </c>
      <c r="C8">
        <v>35233547</v>
      </c>
      <c r="D8">
        <v>38819130</v>
      </c>
      <c r="E8">
        <v>45423525</v>
      </c>
      <c r="F8">
        <v>50945666</v>
      </c>
      <c r="G8">
        <v>52420975</v>
      </c>
      <c r="H8">
        <v>53746387</v>
      </c>
      <c r="I8">
        <v>66078666</v>
      </c>
      <c r="J8">
        <v>71943043</v>
      </c>
      <c r="K8">
        <v>77086215</v>
      </c>
      <c r="L8">
        <v>90321175</v>
      </c>
      <c r="M8">
        <v>84245765</v>
      </c>
      <c r="N8">
        <v>90164811</v>
      </c>
      <c r="O8">
        <v>95528957</v>
      </c>
      <c r="P8">
        <v>103776134</v>
      </c>
      <c r="Q8">
        <v>100403240</v>
      </c>
      <c r="R8">
        <v>111011574</v>
      </c>
      <c r="S8">
        <v>113078481</v>
      </c>
      <c r="T8">
        <v>113120039</v>
      </c>
      <c r="U8">
        <v>114884401</v>
      </c>
      <c r="V8">
        <v>111207136</v>
      </c>
      <c r="W8">
        <v>114697222</v>
      </c>
      <c r="X8">
        <v>120886467</v>
      </c>
      <c r="Y8">
        <v>123423562</v>
      </c>
      <c r="Z8">
        <v>2010597604</v>
      </c>
    </row>
    <row r="9" spans="1:26" x14ac:dyDescent="0.25">
      <c r="A9" s="2" t="s">
        <v>50</v>
      </c>
      <c r="B9">
        <v>135225851</v>
      </c>
      <c r="C9">
        <v>153050364</v>
      </c>
      <c r="D9">
        <v>165035847</v>
      </c>
      <c r="E9">
        <v>212941148</v>
      </c>
      <c r="F9">
        <v>229867312</v>
      </c>
      <c r="G9">
        <v>250704743</v>
      </c>
      <c r="H9">
        <v>277332747</v>
      </c>
      <c r="I9">
        <v>304526424</v>
      </c>
      <c r="J9">
        <v>355293761</v>
      </c>
      <c r="K9">
        <v>399861432</v>
      </c>
      <c r="L9">
        <v>448227228</v>
      </c>
      <c r="M9">
        <v>451597967</v>
      </c>
      <c r="N9">
        <v>482990536</v>
      </c>
      <c r="O9">
        <v>502986932</v>
      </c>
      <c r="P9">
        <v>519175990</v>
      </c>
      <c r="Q9">
        <v>533162527</v>
      </c>
      <c r="R9">
        <v>548932545</v>
      </c>
      <c r="S9">
        <v>591983983</v>
      </c>
      <c r="T9">
        <v>594920419</v>
      </c>
      <c r="U9">
        <v>591520341</v>
      </c>
      <c r="V9">
        <v>592318335</v>
      </c>
      <c r="W9">
        <v>611068881</v>
      </c>
      <c r="X9">
        <v>621802345</v>
      </c>
      <c r="Y9">
        <v>648681958</v>
      </c>
      <c r="Z9">
        <v>10223209616</v>
      </c>
    </row>
    <row r="10" spans="1:26" x14ac:dyDescent="0.25">
      <c r="A10" s="2" t="s">
        <v>72</v>
      </c>
      <c r="B10">
        <v>282035269</v>
      </c>
      <c r="C10">
        <v>320148198</v>
      </c>
      <c r="D10">
        <v>235205930</v>
      </c>
      <c r="E10">
        <v>285946046</v>
      </c>
      <c r="F10">
        <v>356862659</v>
      </c>
      <c r="G10">
        <v>385659245</v>
      </c>
      <c r="H10">
        <v>390536702</v>
      </c>
      <c r="I10">
        <v>376902713</v>
      </c>
      <c r="J10">
        <v>338678641</v>
      </c>
      <c r="K10">
        <v>408665755</v>
      </c>
      <c r="L10">
        <v>475245405</v>
      </c>
      <c r="M10">
        <v>401135509</v>
      </c>
      <c r="N10">
        <v>447049604</v>
      </c>
      <c r="O10">
        <v>486748016</v>
      </c>
      <c r="P10">
        <v>540048649</v>
      </c>
      <c r="Q10">
        <v>535326138</v>
      </c>
      <c r="R10">
        <v>615118933</v>
      </c>
      <c r="S10">
        <v>682990770</v>
      </c>
      <c r="T10">
        <v>692255601</v>
      </c>
      <c r="U10">
        <v>817401409</v>
      </c>
      <c r="V10">
        <v>827389282</v>
      </c>
      <c r="W10">
        <v>855276170</v>
      </c>
      <c r="X10">
        <v>879649167</v>
      </c>
      <c r="Y10">
        <v>915660213</v>
      </c>
      <c r="Z10">
        <v>12551936024</v>
      </c>
    </row>
    <row r="11" spans="1:26" x14ac:dyDescent="0.25">
      <c r="A11" s="2" t="s">
        <v>76</v>
      </c>
      <c r="B11">
        <v>908561557</v>
      </c>
      <c r="C11">
        <v>976215125</v>
      </c>
      <c r="D11">
        <v>1056852671</v>
      </c>
      <c r="E11">
        <v>1181323392</v>
      </c>
      <c r="F11">
        <v>1313314688</v>
      </c>
      <c r="G11">
        <v>1468168643</v>
      </c>
      <c r="H11">
        <v>1558551615</v>
      </c>
      <c r="I11">
        <v>1747007234</v>
      </c>
      <c r="J11">
        <v>1847800556</v>
      </c>
      <c r="K11">
        <v>1945826249</v>
      </c>
      <c r="L11">
        <v>2029751518</v>
      </c>
      <c r="M11">
        <v>2015441559</v>
      </c>
      <c r="N11">
        <v>2097233097</v>
      </c>
      <c r="O11">
        <v>2213782428</v>
      </c>
      <c r="P11">
        <v>2269308135</v>
      </c>
      <c r="Q11">
        <v>2458790858</v>
      </c>
      <c r="R11">
        <v>2710666270</v>
      </c>
      <c r="S11">
        <v>2877207472</v>
      </c>
      <c r="T11">
        <v>3014921904</v>
      </c>
      <c r="U11">
        <v>3198733087</v>
      </c>
      <c r="V11">
        <v>3373789236</v>
      </c>
      <c r="W11">
        <v>3501527925</v>
      </c>
      <c r="X11">
        <v>3713825967</v>
      </c>
      <c r="Y11">
        <v>3758088359</v>
      </c>
      <c r="Z11">
        <v>53236689545</v>
      </c>
    </row>
    <row r="12" spans="1:26" x14ac:dyDescent="0.25">
      <c r="A12" s="2" t="s">
        <v>69</v>
      </c>
      <c r="B12">
        <v>171675912</v>
      </c>
      <c r="C12">
        <v>186509418</v>
      </c>
      <c r="D12">
        <v>204782543</v>
      </c>
      <c r="E12">
        <v>229827897</v>
      </c>
      <c r="F12">
        <v>279800581</v>
      </c>
      <c r="G12">
        <v>302165355</v>
      </c>
      <c r="H12">
        <v>320827009</v>
      </c>
      <c r="I12">
        <v>328847310</v>
      </c>
      <c r="J12">
        <v>325536715</v>
      </c>
      <c r="K12">
        <v>320850222</v>
      </c>
      <c r="L12">
        <v>352414956</v>
      </c>
      <c r="M12">
        <v>380375893</v>
      </c>
      <c r="N12">
        <v>391894477</v>
      </c>
      <c r="O12">
        <v>414547062</v>
      </c>
      <c r="P12">
        <v>428100977</v>
      </c>
      <c r="Q12">
        <v>456208973</v>
      </c>
      <c r="R12">
        <v>496232539</v>
      </c>
      <c r="S12">
        <v>516574355</v>
      </c>
      <c r="T12">
        <v>504917496</v>
      </c>
      <c r="U12">
        <v>521080151</v>
      </c>
      <c r="V12">
        <v>535338279</v>
      </c>
      <c r="W12">
        <v>527098759</v>
      </c>
      <c r="X12">
        <v>530763682</v>
      </c>
      <c r="Y12">
        <v>558573909</v>
      </c>
      <c r="Z12">
        <v>9284944470</v>
      </c>
    </row>
    <row r="13" spans="1:26" x14ac:dyDescent="0.25">
      <c r="A13" s="2" t="s">
        <v>104</v>
      </c>
      <c r="B13">
        <v>98616957</v>
      </c>
      <c r="C13">
        <v>125866052</v>
      </c>
      <c r="D13">
        <v>134872768</v>
      </c>
      <c r="E13">
        <v>153305009</v>
      </c>
      <c r="F13">
        <v>173702807</v>
      </c>
      <c r="G13">
        <v>188238731</v>
      </c>
      <c r="H13">
        <v>205778174</v>
      </c>
      <c r="I13">
        <v>223102034</v>
      </c>
      <c r="J13">
        <v>234623887</v>
      </c>
      <c r="K13">
        <v>257433279</v>
      </c>
      <c r="L13">
        <v>295961496</v>
      </c>
      <c r="M13">
        <v>290649947</v>
      </c>
      <c r="N13">
        <v>304489252</v>
      </c>
      <c r="O13">
        <v>314893945</v>
      </c>
      <c r="P13">
        <v>326318598</v>
      </c>
      <c r="Q13">
        <v>335364758</v>
      </c>
      <c r="R13">
        <v>361712355</v>
      </c>
      <c r="S13">
        <v>374336328</v>
      </c>
      <c r="T13">
        <v>376347839</v>
      </c>
      <c r="U13">
        <v>377174425</v>
      </c>
      <c r="V13">
        <v>392071984</v>
      </c>
      <c r="W13">
        <v>401090025</v>
      </c>
      <c r="X13">
        <v>411199261</v>
      </c>
      <c r="Y13">
        <v>417710554</v>
      </c>
      <c r="Z13">
        <v>6774860465</v>
      </c>
    </row>
    <row r="14" spans="1:26" x14ac:dyDescent="0.25">
      <c r="A14" s="2" t="s">
        <v>39</v>
      </c>
      <c r="B14">
        <v>46211407</v>
      </c>
      <c r="C14">
        <v>48201864</v>
      </c>
      <c r="D14">
        <v>56657701</v>
      </c>
      <c r="E14">
        <v>60887917</v>
      </c>
      <c r="F14">
        <v>63398270</v>
      </c>
      <c r="G14">
        <v>70568148</v>
      </c>
      <c r="H14">
        <v>61342005</v>
      </c>
      <c r="I14">
        <v>68289719</v>
      </c>
      <c r="J14">
        <v>66521200</v>
      </c>
      <c r="K14">
        <v>73766413</v>
      </c>
      <c r="L14">
        <v>73246548</v>
      </c>
      <c r="M14">
        <v>84734583</v>
      </c>
      <c r="N14">
        <v>130857401</v>
      </c>
      <c r="O14">
        <v>146452410</v>
      </c>
      <c r="P14">
        <v>165561501</v>
      </c>
      <c r="Q14">
        <v>174674065</v>
      </c>
      <c r="R14">
        <v>177420704</v>
      </c>
      <c r="S14">
        <v>201037634</v>
      </c>
      <c r="T14">
        <v>201381190</v>
      </c>
      <c r="U14">
        <v>205424831</v>
      </c>
      <c r="V14">
        <v>192242309</v>
      </c>
      <c r="W14">
        <v>163733351</v>
      </c>
      <c r="X14">
        <v>145585358</v>
      </c>
      <c r="Y14">
        <v>173071166</v>
      </c>
      <c r="Z14">
        <v>2851267695</v>
      </c>
    </row>
    <row r="15" spans="1:26" x14ac:dyDescent="0.25">
      <c r="A15" s="2" t="s">
        <v>57</v>
      </c>
      <c r="B15">
        <v>102495337</v>
      </c>
      <c r="C15">
        <v>105042857</v>
      </c>
      <c r="D15">
        <v>126880707</v>
      </c>
      <c r="E15">
        <v>117676777</v>
      </c>
      <c r="F15">
        <v>71421540</v>
      </c>
      <c r="G15">
        <v>155351078</v>
      </c>
      <c r="H15">
        <v>232706568</v>
      </c>
      <c r="I15">
        <v>246611393</v>
      </c>
      <c r="J15">
        <v>297435235</v>
      </c>
      <c r="K15">
        <v>346012160</v>
      </c>
      <c r="L15">
        <v>412963580</v>
      </c>
      <c r="M15">
        <v>472411091</v>
      </c>
      <c r="N15">
        <v>559146068</v>
      </c>
      <c r="O15">
        <v>535028950</v>
      </c>
      <c r="P15">
        <v>705472300</v>
      </c>
      <c r="Q15">
        <v>743494844</v>
      </c>
      <c r="R15">
        <v>742389904</v>
      </c>
      <c r="S15">
        <v>838859850</v>
      </c>
      <c r="T15">
        <v>874928551</v>
      </c>
      <c r="U15">
        <v>957628477</v>
      </c>
      <c r="V15">
        <v>971107480</v>
      </c>
      <c r="W15">
        <v>968217965</v>
      </c>
      <c r="X15">
        <v>981846583</v>
      </c>
      <c r="Y15">
        <v>1098042054</v>
      </c>
      <c r="Z15">
        <v>12663171349</v>
      </c>
    </row>
    <row r="16" spans="1:26" x14ac:dyDescent="0.25">
      <c r="A16" s="2" t="s">
        <v>60</v>
      </c>
      <c r="B16">
        <v>952728480</v>
      </c>
      <c r="C16">
        <v>1380426208</v>
      </c>
      <c r="D16">
        <v>1610652486</v>
      </c>
      <c r="E16">
        <v>1769923302</v>
      </c>
      <c r="F16">
        <v>1876795225</v>
      </c>
      <c r="G16">
        <v>1885449996</v>
      </c>
      <c r="H16">
        <v>1919811893</v>
      </c>
      <c r="I16">
        <v>2061451846</v>
      </c>
      <c r="J16">
        <v>2117390120</v>
      </c>
      <c r="K16">
        <v>2174202348</v>
      </c>
      <c r="L16">
        <v>2298362272</v>
      </c>
      <c r="M16">
        <v>2411512103</v>
      </c>
      <c r="N16">
        <v>2598095101</v>
      </c>
      <c r="O16">
        <v>2862668902</v>
      </c>
      <c r="P16">
        <v>3044523950</v>
      </c>
      <c r="Q16">
        <v>3081529177</v>
      </c>
      <c r="R16">
        <v>3052734126</v>
      </c>
      <c r="S16">
        <v>2967724312</v>
      </c>
      <c r="T16">
        <v>2885602275</v>
      </c>
      <c r="U16">
        <v>2844379963</v>
      </c>
      <c r="V16">
        <v>3037900805</v>
      </c>
      <c r="W16">
        <v>3140584478</v>
      </c>
      <c r="X16">
        <v>3191644933</v>
      </c>
      <c r="Y16">
        <v>3255302418</v>
      </c>
      <c r="Z16">
        <v>58421396719</v>
      </c>
    </row>
    <row r="17" spans="1:26" x14ac:dyDescent="0.25">
      <c r="A17" s="2" t="s">
        <v>41</v>
      </c>
      <c r="B17">
        <v>281121703</v>
      </c>
      <c r="C17">
        <v>325157549</v>
      </c>
      <c r="D17">
        <v>351049747</v>
      </c>
      <c r="E17">
        <v>378794963</v>
      </c>
      <c r="F17">
        <v>411351104</v>
      </c>
      <c r="G17">
        <v>457316702</v>
      </c>
      <c r="H17">
        <v>502869966</v>
      </c>
      <c r="I17">
        <v>551242806</v>
      </c>
      <c r="J17">
        <v>602215988</v>
      </c>
      <c r="K17">
        <v>636022982</v>
      </c>
      <c r="L17">
        <v>707535210</v>
      </c>
      <c r="M17">
        <v>722803855</v>
      </c>
      <c r="N17">
        <v>787104023</v>
      </c>
      <c r="O17">
        <v>827952977</v>
      </c>
      <c r="P17">
        <v>880648983</v>
      </c>
      <c r="Q17">
        <v>882209169</v>
      </c>
      <c r="R17">
        <v>885934725</v>
      </c>
      <c r="S17">
        <v>929758891</v>
      </c>
      <c r="T17">
        <v>919102205</v>
      </c>
      <c r="U17">
        <v>912650459</v>
      </c>
      <c r="V17">
        <v>974184922</v>
      </c>
      <c r="W17">
        <v>994743252</v>
      </c>
      <c r="X17">
        <v>1018402864</v>
      </c>
      <c r="Y17">
        <v>1017932677</v>
      </c>
      <c r="Z17">
        <v>16958107722</v>
      </c>
    </row>
    <row r="18" spans="1:26" x14ac:dyDescent="0.25">
      <c r="A18" s="2" t="s">
        <v>263</v>
      </c>
      <c r="B18">
        <v>5136889759</v>
      </c>
      <c r="C18">
        <v>6016626816</v>
      </c>
      <c r="D18">
        <v>6584669361</v>
      </c>
      <c r="E18">
        <v>7454842095</v>
      </c>
      <c r="F18">
        <v>8388926986</v>
      </c>
      <c r="G18">
        <v>9263632375</v>
      </c>
      <c r="H18">
        <v>9969593520</v>
      </c>
      <c r="I18">
        <v>10749131205</v>
      </c>
      <c r="J18">
        <v>11616338901</v>
      </c>
      <c r="K18">
        <v>12413848535</v>
      </c>
      <c r="L18">
        <v>13683663269</v>
      </c>
      <c r="M18">
        <v>14301112627</v>
      </c>
      <c r="N18">
        <v>15092189211</v>
      </c>
      <c r="O18">
        <v>16130653892</v>
      </c>
      <c r="P18">
        <v>16804442068</v>
      </c>
      <c r="Q18">
        <v>17433799483</v>
      </c>
      <c r="R18">
        <v>18257558390</v>
      </c>
      <c r="S18">
        <v>18979322107</v>
      </c>
      <c r="T18">
        <v>19527105863</v>
      </c>
      <c r="U18">
        <v>20734243058</v>
      </c>
      <c r="V18">
        <v>21675707219</v>
      </c>
      <c r="W18">
        <v>22496050467</v>
      </c>
      <c r="X18">
        <v>22756758216</v>
      </c>
      <c r="Y18">
        <v>23671834125</v>
      </c>
      <c r="Z18">
        <v>349138939548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B7D4-2C38-4595-B8D7-9F0476A5F83B}">
  <dimension ref="A3:Z18"/>
  <sheetViews>
    <sheetView topLeftCell="A2" workbookViewId="0">
      <selection activeCell="A18" sqref="A18"/>
    </sheetView>
  </sheetViews>
  <sheetFormatPr baseColWidth="10" defaultRowHeight="15" x14ac:dyDescent="0.25"/>
  <cols>
    <col min="1" max="1" width="34" bestFit="1" customWidth="1"/>
    <col min="2" max="2" width="22.85546875" bestFit="1" customWidth="1"/>
    <col min="3" max="9" width="9" bestFit="1" customWidth="1"/>
    <col min="10" max="11" width="9.42578125" bestFit="1" customWidth="1"/>
    <col min="12" max="25" width="10" bestFit="1" customWidth="1"/>
    <col min="26" max="26" width="12.5703125" bestFit="1" customWidth="1"/>
  </cols>
  <sheetData>
    <row r="3" spans="1:26" x14ac:dyDescent="0.25">
      <c r="A3" s="4" t="s">
        <v>266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28</v>
      </c>
      <c r="B5">
        <v>26786897</v>
      </c>
      <c r="C5">
        <v>23874629</v>
      </c>
      <c r="D5">
        <v>24656002</v>
      </c>
      <c r="E5">
        <v>24995676</v>
      </c>
      <c r="F5">
        <v>29536608</v>
      </c>
      <c r="G5">
        <v>29000072</v>
      </c>
      <c r="H5">
        <v>28833937</v>
      </c>
      <c r="I5">
        <v>29047237</v>
      </c>
      <c r="J5">
        <v>33451582</v>
      </c>
      <c r="K5">
        <v>35965749</v>
      </c>
      <c r="L5">
        <v>36373308</v>
      </c>
      <c r="M5">
        <v>37628241</v>
      </c>
      <c r="N5">
        <v>38523632</v>
      </c>
      <c r="O5">
        <v>80223572</v>
      </c>
      <c r="P5">
        <v>89354919</v>
      </c>
      <c r="Q5">
        <v>95302379</v>
      </c>
      <c r="R5">
        <v>106913074</v>
      </c>
      <c r="S5">
        <v>121827236</v>
      </c>
      <c r="T5">
        <v>170025310</v>
      </c>
      <c r="U5">
        <v>303059354</v>
      </c>
      <c r="V5">
        <v>349440145</v>
      </c>
      <c r="W5">
        <v>390500351</v>
      </c>
      <c r="X5">
        <v>407862653</v>
      </c>
      <c r="Y5">
        <v>468334631</v>
      </c>
      <c r="Z5">
        <v>2981517194</v>
      </c>
    </row>
    <row r="6" spans="1:26" x14ac:dyDescent="0.25">
      <c r="A6" s="2" t="s">
        <v>96</v>
      </c>
      <c r="B6">
        <v>581912</v>
      </c>
      <c r="C6">
        <v>677645</v>
      </c>
      <c r="D6">
        <v>814965</v>
      </c>
      <c r="E6">
        <v>697325</v>
      </c>
      <c r="F6">
        <v>697921</v>
      </c>
      <c r="G6">
        <v>736862</v>
      </c>
      <c r="H6">
        <v>729321</v>
      </c>
      <c r="I6">
        <v>746869</v>
      </c>
      <c r="J6">
        <v>736529</v>
      </c>
      <c r="K6">
        <v>773309</v>
      </c>
      <c r="L6">
        <v>1132629</v>
      </c>
      <c r="M6">
        <v>855375</v>
      </c>
      <c r="N6">
        <v>859764</v>
      </c>
      <c r="O6">
        <v>874518</v>
      </c>
      <c r="P6">
        <v>1035320</v>
      </c>
      <c r="Q6">
        <v>1245419</v>
      </c>
      <c r="R6">
        <v>1683294</v>
      </c>
      <c r="S6">
        <v>1847634</v>
      </c>
      <c r="T6">
        <v>2248004</v>
      </c>
      <c r="U6">
        <v>4244122</v>
      </c>
      <c r="V6">
        <v>4571623</v>
      </c>
      <c r="W6">
        <v>4057241</v>
      </c>
      <c r="X6">
        <v>8105553</v>
      </c>
      <c r="Y6">
        <v>8397270</v>
      </c>
      <c r="Z6">
        <v>48350424</v>
      </c>
    </row>
    <row r="7" spans="1:26" x14ac:dyDescent="0.25">
      <c r="A7" s="2" t="s">
        <v>66</v>
      </c>
      <c r="B7">
        <v>794374</v>
      </c>
      <c r="C7">
        <v>851529</v>
      </c>
      <c r="D7">
        <v>788974</v>
      </c>
      <c r="E7">
        <v>824843</v>
      </c>
      <c r="F7">
        <v>1447364</v>
      </c>
      <c r="G7">
        <v>1010866</v>
      </c>
      <c r="H7">
        <v>1152535</v>
      </c>
      <c r="I7">
        <v>566233</v>
      </c>
      <c r="J7">
        <v>501274</v>
      </c>
      <c r="K7">
        <v>504510</v>
      </c>
      <c r="L7">
        <v>269041</v>
      </c>
      <c r="M7">
        <v>326750</v>
      </c>
      <c r="N7">
        <v>360055</v>
      </c>
      <c r="O7">
        <v>597058</v>
      </c>
      <c r="P7">
        <v>728084</v>
      </c>
      <c r="Q7">
        <v>839014</v>
      </c>
      <c r="R7">
        <v>962730</v>
      </c>
      <c r="S7">
        <v>2276874</v>
      </c>
      <c r="T7">
        <v>2523472</v>
      </c>
      <c r="U7">
        <v>3750313</v>
      </c>
      <c r="V7">
        <v>6013601</v>
      </c>
      <c r="W7">
        <v>7174795</v>
      </c>
      <c r="X7">
        <v>8816182</v>
      </c>
      <c r="Y7">
        <v>11423595</v>
      </c>
      <c r="Z7">
        <v>54504066</v>
      </c>
    </row>
    <row r="8" spans="1:26" x14ac:dyDescent="0.25">
      <c r="A8" s="2" t="s">
        <v>54</v>
      </c>
      <c r="B8">
        <v>375936</v>
      </c>
      <c r="C8">
        <v>747083</v>
      </c>
      <c r="D8">
        <v>359278</v>
      </c>
      <c r="E8">
        <v>363953</v>
      </c>
      <c r="F8">
        <v>177576</v>
      </c>
      <c r="G8">
        <v>175580</v>
      </c>
      <c r="H8">
        <v>180089</v>
      </c>
      <c r="I8">
        <v>193374</v>
      </c>
      <c r="J8">
        <v>226921</v>
      </c>
      <c r="K8">
        <v>238082</v>
      </c>
      <c r="L8">
        <v>299391</v>
      </c>
      <c r="M8">
        <v>304839</v>
      </c>
      <c r="N8">
        <v>342589</v>
      </c>
      <c r="O8">
        <v>841515</v>
      </c>
      <c r="P8">
        <v>482618</v>
      </c>
      <c r="Q8">
        <v>417918</v>
      </c>
      <c r="R8">
        <v>609987</v>
      </c>
      <c r="S8">
        <v>3092397</v>
      </c>
      <c r="T8">
        <v>5332826</v>
      </c>
      <c r="U8">
        <v>5189634</v>
      </c>
      <c r="V8">
        <v>6468814</v>
      </c>
      <c r="W8">
        <v>8427898</v>
      </c>
      <c r="X8">
        <v>9902301</v>
      </c>
      <c r="Y8">
        <v>11865146</v>
      </c>
      <c r="Z8">
        <v>56615745</v>
      </c>
    </row>
    <row r="9" spans="1:26" x14ac:dyDescent="0.25">
      <c r="A9" s="2" t="s">
        <v>50</v>
      </c>
      <c r="B9">
        <v>437157</v>
      </c>
      <c r="C9">
        <v>467748</v>
      </c>
      <c r="D9">
        <v>414904</v>
      </c>
      <c r="E9">
        <v>431940</v>
      </c>
      <c r="F9">
        <v>432980</v>
      </c>
      <c r="G9">
        <v>444450</v>
      </c>
      <c r="H9">
        <v>470676</v>
      </c>
      <c r="I9">
        <v>477095</v>
      </c>
      <c r="J9">
        <v>512620</v>
      </c>
      <c r="K9">
        <v>567802</v>
      </c>
      <c r="L9">
        <v>533494</v>
      </c>
      <c r="M9">
        <v>620990</v>
      </c>
      <c r="N9">
        <v>705823</v>
      </c>
      <c r="O9">
        <v>773031</v>
      </c>
      <c r="P9">
        <v>6807495</v>
      </c>
      <c r="Q9">
        <v>7968780</v>
      </c>
      <c r="R9">
        <v>10786368</v>
      </c>
      <c r="S9">
        <v>18625242</v>
      </c>
      <c r="T9">
        <v>43665989</v>
      </c>
      <c r="U9">
        <v>51376521</v>
      </c>
      <c r="V9">
        <v>54592742</v>
      </c>
      <c r="W9">
        <v>56259077</v>
      </c>
      <c r="X9">
        <v>58053479</v>
      </c>
      <c r="Y9">
        <v>60193889</v>
      </c>
      <c r="Z9">
        <v>375620292</v>
      </c>
    </row>
    <row r="10" spans="1:26" x14ac:dyDescent="0.25">
      <c r="A10" s="2" t="s">
        <v>72</v>
      </c>
      <c r="B10">
        <v>1802243</v>
      </c>
      <c r="C10">
        <v>1803430</v>
      </c>
      <c r="D10">
        <v>1858802</v>
      </c>
      <c r="E10">
        <v>1896299</v>
      </c>
      <c r="F10">
        <v>1913827</v>
      </c>
      <c r="G10">
        <v>1895794</v>
      </c>
      <c r="H10">
        <v>1945527</v>
      </c>
      <c r="I10">
        <v>1501875</v>
      </c>
      <c r="J10">
        <v>1463410</v>
      </c>
      <c r="K10">
        <v>2346534</v>
      </c>
      <c r="L10">
        <v>2552602</v>
      </c>
      <c r="M10">
        <v>2467104</v>
      </c>
      <c r="N10">
        <v>2990545</v>
      </c>
      <c r="O10">
        <v>2847619</v>
      </c>
      <c r="P10">
        <v>2668670</v>
      </c>
      <c r="Q10">
        <v>2673454</v>
      </c>
      <c r="R10">
        <v>3512192</v>
      </c>
      <c r="S10">
        <v>3699243</v>
      </c>
      <c r="T10">
        <v>3643747</v>
      </c>
      <c r="U10">
        <v>3014951</v>
      </c>
      <c r="V10">
        <v>3650938</v>
      </c>
      <c r="W10">
        <v>4631095</v>
      </c>
      <c r="X10">
        <v>5226330</v>
      </c>
      <c r="Y10">
        <v>6067547</v>
      </c>
      <c r="Z10">
        <v>68073778</v>
      </c>
    </row>
    <row r="11" spans="1:26" x14ac:dyDescent="0.25">
      <c r="A11" s="2" t="s">
        <v>76</v>
      </c>
      <c r="B11">
        <v>11098932</v>
      </c>
      <c r="C11">
        <v>11393610</v>
      </c>
      <c r="D11">
        <v>11760923</v>
      </c>
      <c r="E11">
        <v>12161142</v>
      </c>
      <c r="F11">
        <v>12305436</v>
      </c>
      <c r="G11">
        <v>13792849</v>
      </c>
      <c r="H11">
        <v>13828609</v>
      </c>
      <c r="I11">
        <v>12967394</v>
      </c>
      <c r="J11">
        <v>13237073</v>
      </c>
      <c r="K11">
        <v>13583083</v>
      </c>
      <c r="L11">
        <v>14161679</v>
      </c>
      <c r="M11">
        <v>18209976</v>
      </c>
      <c r="N11">
        <v>18554616</v>
      </c>
      <c r="O11">
        <v>19107782</v>
      </c>
      <c r="P11">
        <v>20509231</v>
      </c>
      <c r="Q11">
        <v>22114289</v>
      </c>
      <c r="R11">
        <v>23462133</v>
      </c>
      <c r="S11">
        <v>26206967</v>
      </c>
      <c r="T11">
        <v>32905336</v>
      </c>
      <c r="U11">
        <v>35598836</v>
      </c>
      <c r="V11">
        <v>40139263</v>
      </c>
      <c r="W11">
        <v>42670473</v>
      </c>
      <c r="X11">
        <v>48556564</v>
      </c>
      <c r="Y11">
        <v>58334727</v>
      </c>
      <c r="Z11">
        <v>546660923</v>
      </c>
    </row>
    <row r="12" spans="1:26" x14ac:dyDescent="0.25">
      <c r="A12" s="2" t="s">
        <v>69</v>
      </c>
      <c r="B12">
        <v>406490</v>
      </c>
      <c r="C12">
        <v>414952</v>
      </c>
      <c r="D12">
        <v>435892</v>
      </c>
      <c r="E12">
        <v>610940</v>
      </c>
      <c r="F12">
        <v>717981</v>
      </c>
      <c r="G12">
        <v>660231</v>
      </c>
      <c r="H12">
        <v>690442</v>
      </c>
      <c r="I12">
        <v>709947</v>
      </c>
      <c r="J12">
        <v>705348</v>
      </c>
      <c r="K12">
        <v>739365</v>
      </c>
      <c r="L12">
        <v>776276</v>
      </c>
      <c r="M12">
        <v>651252</v>
      </c>
      <c r="N12">
        <v>893090</v>
      </c>
      <c r="O12">
        <v>1224465</v>
      </c>
      <c r="P12">
        <v>1645697</v>
      </c>
      <c r="Q12">
        <v>2549810</v>
      </c>
      <c r="R12">
        <v>4003445</v>
      </c>
      <c r="S12">
        <v>5145817</v>
      </c>
      <c r="T12">
        <v>6711555</v>
      </c>
      <c r="U12">
        <v>11507048</v>
      </c>
      <c r="V12">
        <v>20863211</v>
      </c>
      <c r="W12">
        <v>28202081</v>
      </c>
      <c r="X12">
        <v>29903023</v>
      </c>
      <c r="Y12">
        <v>31451179</v>
      </c>
      <c r="Z12">
        <v>151619537</v>
      </c>
    </row>
    <row r="13" spans="1:26" x14ac:dyDescent="0.25">
      <c r="A13" s="2" t="s">
        <v>104</v>
      </c>
      <c r="B13">
        <v>410294</v>
      </c>
      <c r="C13">
        <v>466909</v>
      </c>
      <c r="D13">
        <v>564784</v>
      </c>
      <c r="E13">
        <v>639548</v>
      </c>
      <c r="F13">
        <v>640525</v>
      </c>
      <c r="G13">
        <v>653029</v>
      </c>
      <c r="H13">
        <v>647964</v>
      </c>
      <c r="I13">
        <v>626323</v>
      </c>
      <c r="J13">
        <v>631300</v>
      </c>
      <c r="K13">
        <v>670573</v>
      </c>
      <c r="L13">
        <v>744093</v>
      </c>
      <c r="M13">
        <v>811964</v>
      </c>
      <c r="N13">
        <v>888909</v>
      </c>
      <c r="O13">
        <v>914921</v>
      </c>
      <c r="P13">
        <v>1292656</v>
      </c>
      <c r="Q13">
        <v>1743263</v>
      </c>
      <c r="R13">
        <v>2748984</v>
      </c>
      <c r="S13">
        <v>2998619</v>
      </c>
      <c r="T13">
        <v>3544830</v>
      </c>
      <c r="U13">
        <v>4249597</v>
      </c>
      <c r="V13">
        <v>6742811</v>
      </c>
      <c r="W13">
        <v>9270249</v>
      </c>
      <c r="X13">
        <v>12607060</v>
      </c>
      <c r="Y13">
        <v>18332392</v>
      </c>
      <c r="Z13">
        <v>72841597</v>
      </c>
    </row>
    <row r="14" spans="1:26" x14ac:dyDescent="0.25">
      <c r="A14" s="2" t="s">
        <v>39</v>
      </c>
      <c r="B14">
        <v>1134</v>
      </c>
      <c r="C14">
        <v>1349</v>
      </c>
      <c r="D14">
        <v>3194</v>
      </c>
      <c r="E14">
        <v>2497</v>
      </c>
      <c r="F14">
        <v>2784</v>
      </c>
      <c r="G14">
        <v>2961</v>
      </c>
      <c r="H14">
        <v>2973</v>
      </c>
      <c r="I14">
        <v>3166</v>
      </c>
      <c r="J14">
        <v>2526</v>
      </c>
      <c r="K14">
        <v>2520</v>
      </c>
      <c r="L14">
        <v>2520</v>
      </c>
      <c r="M14">
        <v>2520</v>
      </c>
      <c r="N14">
        <v>2488</v>
      </c>
      <c r="O14">
        <v>2633</v>
      </c>
      <c r="P14">
        <v>2676</v>
      </c>
      <c r="Q14">
        <v>2723</v>
      </c>
      <c r="R14">
        <v>2488</v>
      </c>
      <c r="S14">
        <v>44895</v>
      </c>
      <c r="T14">
        <v>2488</v>
      </c>
      <c r="U14">
        <v>2635</v>
      </c>
      <c r="V14">
        <v>2877</v>
      </c>
      <c r="W14">
        <v>3049</v>
      </c>
      <c r="X14">
        <v>2843</v>
      </c>
      <c r="Y14">
        <v>3018</v>
      </c>
      <c r="Z14">
        <v>104957</v>
      </c>
    </row>
    <row r="15" spans="1:26" x14ac:dyDescent="0.25">
      <c r="A15" s="2" t="s">
        <v>57</v>
      </c>
      <c r="B15">
        <v>29374</v>
      </c>
      <c r="C15">
        <v>28020</v>
      </c>
      <c r="D15">
        <v>28218</v>
      </c>
      <c r="E15">
        <v>23106</v>
      </c>
      <c r="F15">
        <v>23050</v>
      </c>
      <c r="G15">
        <v>22522</v>
      </c>
      <c r="H15">
        <v>22454</v>
      </c>
      <c r="I15">
        <v>22080</v>
      </c>
      <c r="J15">
        <v>22666</v>
      </c>
      <c r="K15">
        <v>2242005</v>
      </c>
      <c r="L15">
        <v>2372711</v>
      </c>
      <c r="M15">
        <v>1885327</v>
      </c>
      <c r="N15">
        <v>1582190</v>
      </c>
      <c r="O15">
        <v>2002684</v>
      </c>
      <c r="P15">
        <v>2013868</v>
      </c>
      <c r="Q15">
        <v>2046135</v>
      </c>
      <c r="R15">
        <v>1985401</v>
      </c>
      <c r="S15">
        <v>1355589</v>
      </c>
      <c r="T15">
        <v>7770576</v>
      </c>
      <c r="U15">
        <v>29238028</v>
      </c>
      <c r="V15">
        <v>36758658</v>
      </c>
      <c r="W15">
        <v>38027455</v>
      </c>
      <c r="X15">
        <v>39027005</v>
      </c>
      <c r="Y15">
        <v>38546430</v>
      </c>
      <c r="Z15">
        <v>207075552</v>
      </c>
    </row>
    <row r="16" spans="1:26" x14ac:dyDescent="0.25">
      <c r="A16" s="2" t="s">
        <v>60</v>
      </c>
      <c r="B16">
        <v>7470675</v>
      </c>
      <c r="C16">
        <v>7331985</v>
      </c>
      <c r="D16">
        <v>7511685</v>
      </c>
      <c r="E16">
        <v>7876973</v>
      </c>
      <c r="F16">
        <v>8354863</v>
      </c>
      <c r="G16">
        <v>11552604</v>
      </c>
      <c r="H16">
        <v>11007423</v>
      </c>
      <c r="I16">
        <v>11378840</v>
      </c>
      <c r="J16">
        <v>11783013</v>
      </c>
      <c r="K16">
        <v>11798416</v>
      </c>
      <c r="L16">
        <v>26143470</v>
      </c>
      <c r="M16">
        <v>34071520</v>
      </c>
      <c r="N16">
        <v>61543626</v>
      </c>
      <c r="O16">
        <v>66724936</v>
      </c>
      <c r="P16">
        <v>67136909</v>
      </c>
      <c r="Q16">
        <v>57799927</v>
      </c>
      <c r="R16">
        <v>53173109</v>
      </c>
      <c r="S16">
        <v>54147609</v>
      </c>
      <c r="T16">
        <v>54917159</v>
      </c>
      <c r="U16">
        <v>59097468</v>
      </c>
      <c r="V16">
        <v>67286407</v>
      </c>
      <c r="W16">
        <v>69979043</v>
      </c>
      <c r="X16">
        <v>103650380</v>
      </c>
      <c r="Y16">
        <v>105884408</v>
      </c>
      <c r="Z16">
        <v>977622448</v>
      </c>
    </row>
    <row r="17" spans="1:26" x14ac:dyDescent="0.25">
      <c r="A17" s="2" t="s">
        <v>41</v>
      </c>
      <c r="B17">
        <v>25379697</v>
      </c>
      <c r="C17">
        <v>25611892</v>
      </c>
      <c r="D17">
        <v>26243015</v>
      </c>
      <c r="E17">
        <v>26756242</v>
      </c>
      <c r="F17">
        <v>27041360</v>
      </c>
      <c r="G17">
        <v>27047567</v>
      </c>
      <c r="H17">
        <v>15902304</v>
      </c>
      <c r="I17">
        <v>16053742</v>
      </c>
      <c r="J17">
        <v>16361552</v>
      </c>
      <c r="K17">
        <v>17310986</v>
      </c>
      <c r="L17">
        <v>17959296</v>
      </c>
      <c r="M17">
        <v>18289272</v>
      </c>
      <c r="N17">
        <v>19425841</v>
      </c>
      <c r="O17">
        <v>19776385</v>
      </c>
      <c r="P17">
        <v>24215046</v>
      </c>
      <c r="Q17">
        <v>27439710</v>
      </c>
      <c r="R17">
        <v>38508200</v>
      </c>
      <c r="S17">
        <v>42708881</v>
      </c>
      <c r="T17">
        <v>45411503</v>
      </c>
      <c r="U17">
        <v>54257528</v>
      </c>
      <c r="V17">
        <v>60330688</v>
      </c>
      <c r="W17">
        <v>78314232</v>
      </c>
      <c r="X17">
        <v>86037477</v>
      </c>
      <c r="Y17">
        <v>92189033</v>
      </c>
      <c r="Z17">
        <v>848571449</v>
      </c>
    </row>
    <row r="18" spans="1:26" x14ac:dyDescent="0.25">
      <c r="A18" s="2" t="s">
        <v>263</v>
      </c>
      <c r="B18">
        <v>75575115</v>
      </c>
      <c r="C18">
        <v>73670781</v>
      </c>
      <c r="D18">
        <v>75440636</v>
      </c>
      <c r="E18">
        <v>77280484</v>
      </c>
      <c r="F18">
        <v>83292275</v>
      </c>
      <c r="G18">
        <v>86995387</v>
      </c>
      <c r="H18">
        <v>75414254</v>
      </c>
      <c r="I18">
        <v>74294175</v>
      </c>
      <c r="J18">
        <v>79635814</v>
      </c>
      <c r="K18">
        <v>86742934</v>
      </c>
      <c r="L18">
        <v>103320510</v>
      </c>
      <c r="M18">
        <v>116125130</v>
      </c>
      <c r="N18">
        <v>146673168</v>
      </c>
      <c r="O18">
        <v>195911119</v>
      </c>
      <c r="P18">
        <v>217893189</v>
      </c>
      <c r="Q18">
        <v>222142821</v>
      </c>
      <c r="R18">
        <v>248351405</v>
      </c>
      <c r="S18">
        <v>283977003</v>
      </c>
      <c r="T18">
        <v>378702795</v>
      </c>
      <c r="U18">
        <v>564586035</v>
      </c>
      <c r="V18">
        <v>656861778</v>
      </c>
      <c r="W18">
        <v>737517039</v>
      </c>
      <c r="X18">
        <v>817750850</v>
      </c>
      <c r="Y18">
        <v>911023265</v>
      </c>
      <c r="Z18">
        <v>6389177962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0CD6-A22E-47BC-9013-A1AFFB58552C}">
  <dimension ref="A4:Y49"/>
  <sheetViews>
    <sheetView topLeftCell="A30" workbookViewId="0">
      <selection activeCell="B36" sqref="B36:C49"/>
    </sheetView>
  </sheetViews>
  <sheetFormatPr baseColWidth="10" defaultRowHeight="15" x14ac:dyDescent="0.25"/>
  <cols>
    <col min="1" max="1" width="33.85546875" bestFit="1" customWidth="1"/>
  </cols>
  <sheetData>
    <row r="4" spans="1:25" x14ac:dyDescent="0.25">
      <c r="B4" s="6">
        <v>45323</v>
      </c>
      <c r="C4" s="6">
        <v>45352</v>
      </c>
      <c r="D4" s="6">
        <v>45383</v>
      </c>
      <c r="E4" s="6">
        <v>45413</v>
      </c>
      <c r="F4" s="6">
        <v>45444</v>
      </c>
      <c r="G4" s="6">
        <v>45474</v>
      </c>
      <c r="H4" s="6">
        <v>45505</v>
      </c>
      <c r="I4" s="6">
        <v>45536</v>
      </c>
      <c r="J4" s="6">
        <v>45566</v>
      </c>
      <c r="K4" s="6">
        <v>45597</v>
      </c>
      <c r="L4" s="6">
        <v>45627</v>
      </c>
      <c r="M4" s="6">
        <v>45658</v>
      </c>
      <c r="N4" s="6">
        <v>45689</v>
      </c>
      <c r="O4" s="6">
        <v>45717</v>
      </c>
      <c r="P4" s="6">
        <v>45748</v>
      </c>
      <c r="Q4" s="6">
        <v>45778</v>
      </c>
      <c r="R4" s="6">
        <v>45809</v>
      </c>
      <c r="S4" s="6">
        <v>45839</v>
      </c>
      <c r="T4" s="6">
        <v>45870</v>
      </c>
      <c r="U4" s="6">
        <v>45901</v>
      </c>
      <c r="V4" s="6">
        <v>45931</v>
      </c>
      <c r="W4" s="6">
        <v>45962</v>
      </c>
      <c r="X4" s="6">
        <v>45992</v>
      </c>
      <c r="Y4" s="6">
        <v>46023</v>
      </c>
    </row>
    <row r="5" spans="1:25" x14ac:dyDescent="0.25">
      <c r="A5" s="2" t="s">
        <v>28</v>
      </c>
      <c r="B5" s="1">
        <f>'TD- Industria - s irregular'!B5/'TD- Industria total'!B5</f>
        <v>1.5652644631617769E-2</v>
      </c>
      <c r="C5" s="1">
        <f>'TD- Industria - s irregular'!C5/'TD- Industria total'!C5</f>
        <v>1.2543574684772272E-2</v>
      </c>
      <c r="D5" s="1">
        <f>'TD- Industria - s irregular'!D5/'TD- Industria total'!D5</f>
        <v>1.1828050047246571E-2</v>
      </c>
      <c r="E5" s="1">
        <f>'TD- Industria - s irregular'!E5/'TD- Industria total'!E5</f>
        <v>1.0075322358697928E-2</v>
      </c>
      <c r="F5" s="1">
        <f>'TD- Industria - s irregular'!F5/'TD- Industria total'!F5</f>
        <v>1.0031618408514395E-2</v>
      </c>
      <c r="G5" s="1">
        <f>'TD- Industria - s irregular'!G5/'TD- Industria total'!G5</f>
        <v>8.6593413814997182E-3</v>
      </c>
      <c r="H5" s="1">
        <f>'TD- Industria - s irregular'!H5/'TD- Industria total'!H5</f>
        <v>7.7673510851215344E-3</v>
      </c>
      <c r="I5" s="1">
        <f>'TD- Industria - s irregular'!I5/'TD- Industria total'!I5</f>
        <v>7.122431977616011E-3</v>
      </c>
      <c r="J5" s="1">
        <f>'TD- Industria - s irregular'!J5/'TD- Industria total'!J5</f>
        <v>7.458311371187235E-3</v>
      </c>
      <c r="K5" s="1">
        <f>'TD- Industria - s irregular'!K5/'TD- Industria total'!K5</f>
        <v>7.4910145657119355E-3</v>
      </c>
      <c r="L5" s="1">
        <f>'TD- Industria - s irregular'!L5/'TD- Industria total'!L5</f>
        <v>7.1246761159614209E-3</v>
      </c>
      <c r="M5" s="1">
        <f>'TD- Industria - s irregular'!M5/'TD- Industria total'!M5</f>
        <v>6.8947315226807393E-3</v>
      </c>
      <c r="N5" s="1">
        <f>'TD- Industria - s irregular'!N5/'TD- Industria total'!N5</f>
        <v>6.9589526523461788E-3</v>
      </c>
      <c r="O5" s="1">
        <f>'TD- Industria - s irregular'!O5/'TD- Industria total'!O5</f>
        <v>1.4038732153781206E-2</v>
      </c>
      <c r="P5" s="1">
        <f>'TD- Industria - s irregular'!P5/'TD- Industria total'!P5</f>
        <v>1.525830482612776E-2</v>
      </c>
      <c r="Q5" s="1">
        <f>'TD- Industria - s irregular'!Q5/'TD- Industria total'!Q5</f>
        <v>1.5737759374145049E-2</v>
      </c>
      <c r="R5" s="1">
        <f>'TD- Industria - s irregular'!R5/'TD- Industria total'!R5</f>
        <v>1.6766924424456799E-2</v>
      </c>
      <c r="S5" s="1">
        <f>'TD- Industria - s irregular'!S5/'TD- Industria total'!S5</f>
        <v>1.8417511892657019E-2</v>
      </c>
      <c r="T5" s="1">
        <f>'TD- Industria - s irregular'!T5/'TD- Industria total'!T5</f>
        <v>2.5137984176483861E-2</v>
      </c>
      <c r="U5" s="1">
        <f>'TD- Industria - s irregular'!U5/'TD- Industria total'!U5</f>
        <v>4.1137991720009558E-2</v>
      </c>
      <c r="V5" s="1">
        <f>'TD- Industria - s irregular'!V5/'TD- Industria total'!V5</f>
        <v>4.6369825300939582E-2</v>
      </c>
      <c r="W5" s="1">
        <f>'TD- Industria - s irregular'!W5/'TD- Industria total'!W5</f>
        <v>5.0673699934932474E-2</v>
      </c>
      <c r="X5" s="1">
        <f>'TD- Industria - s irregular'!X5/'TD- Industria total'!X5</f>
        <v>5.3855320046957457E-2</v>
      </c>
      <c r="Y5" s="1">
        <f>'TD- Industria - s irregular'!Y5/'TD- Industria total'!Y5</f>
        <v>5.8010232401413189E-2</v>
      </c>
    </row>
    <row r="6" spans="1:25" x14ac:dyDescent="0.25">
      <c r="A6" s="2" t="s">
        <v>96</v>
      </c>
      <c r="B6" s="1">
        <f>'TD- Industria - s irregular'!B6/'TD- Industria total'!B6</f>
        <v>1.9867662382825162E-3</v>
      </c>
      <c r="C6" s="1">
        <f>'TD- Industria - s irregular'!C6/'TD- Industria total'!C6</f>
        <v>2.2179481551145245E-3</v>
      </c>
      <c r="D6" s="1">
        <f>'TD- Industria - s irregular'!D6/'TD- Industria total'!D6</f>
        <v>2.1536052933927657E-3</v>
      </c>
      <c r="E6" s="1">
        <f>'TD- Industria - s irregular'!E6/'TD- Industria total'!E6</f>
        <v>1.7746783650756633E-3</v>
      </c>
      <c r="F6" s="1">
        <f>'TD- Industria - s irregular'!F6/'TD- Industria total'!F6</f>
        <v>1.5792123493287473E-3</v>
      </c>
      <c r="G6" s="1">
        <f>'TD- Industria - s irregular'!G6/'TD- Industria total'!G6</f>
        <v>1.4525435417057826E-3</v>
      </c>
      <c r="H6" s="1">
        <f>'TD- Industria - s irregular'!H6/'TD- Industria total'!H6</f>
        <v>1.4560169673937234E-3</v>
      </c>
      <c r="I6" s="1">
        <f>'TD- Industria - s irregular'!I6/'TD- Industria total'!I6</f>
        <v>1.7557448385612004E-3</v>
      </c>
      <c r="J6" s="1">
        <f>'TD- Industria - s irregular'!J6/'TD- Industria total'!J6</f>
        <v>1.2431107707734045E-3</v>
      </c>
      <c r="K6" s="1">
        <f>'TD- Industria - s irregular'!K6/'TD- Industria total'!K6</f>
        <v>1.177972564852332E-3</v>
      </c>
      <c r="L6" s="1">
        <f>'TD- Industria - s irregular'!L6/'TD- Industria total'!L6</f>
        <v>1.0911143615155202E-3</v>
      </c>
      <c r="M6" s="1">
        <f>'TD- Industria - s irregular'!M6/'TD- Industria total'!M6</f>
        <v>7.1567238948973505E-4</v>
      </c>
      <c r="N6" s="1">
        <f>'TD- Industria - s irregular'!N6/'TD- Industria total'!N6</f>
        <v>6.5178543540715282E-4</v>
      </c>
      <c r="O6" s="1">
        <f>'TD- Industria - s irregular'!O6/'TD- Industria total'!O6</f>
        <v>5.2972822299570527E-4</v>
      </c>
      <c r="P6" s="1">
        <f>'TD- Industria - s irregular'!P6/'TD- Industria total'!P6</f>
        <v>6.5295364532525445E-4</v>
      </c>
      <c r="Q6" s="1">
        <f>'TD- Industria - s irregular'!Q6/'TD- Industria total'!Q6</f>
        <v>7.4075367660361615E-4</v>
      </c>
      <c r="R6" s="1">
        <f>'TD- Industria - s irregular'!R6/'TD- Industria total'!R6</f>
        <v>9.5944333689164038E-4</v>
      </c>
      <c r="S6" s="1">
        <f>'TD- Industria - s irregular'!S6/'TD- Industria total'!S6</f>
        <v>1.0081930872893495E-3</v>
      </c>
      <c r="T6" s="1">
        <f>'TD- Industria - s irregular'!T6/'TD- Industria total'!T6</f>
        <v>1.0440321624811658E-3</v>
      </c>
      <c r="U6" s="1">
        <f>'TD- Industria - s irregular'!U6/'TD- Industria total'!U6</f>
        <v>1.7743252975317625E-3</v>
      </c>
      <c r="V6" s="1">
        <f>'TD- Industria - s irregular'!V6/'TD- Industria total'!V6</f>
        <v>1.7051177131243978E-3</v>
      </c>
      <c r="W6" s="1">
        <f>'TD- Industria - s irregular'!W6/'TD- Industria total'!W6</f>
        <v>1.3270849107885081E-3</v>
      </c>
      <c r="X6" s="1">
        <f>'TD- Industria - s irregular'!X6/'TD- Industria total'!X6</f>
        <v>2.6459509235665828E-3</v>
      </c>
      <c r="Y6" s="1">
        <f>'TD- Industria - s irregular'!Y6/'TD- Industria total'!Y6</f>
        <v>2.690159812152267E-3</v>
      </c>
    </row>
    <row r="7" spans="1:25" x14ac:dyDescent="0.25">
      <c r="A7" s="2" t="s">
        <v>66</v>
      </c>
      <c r="B7" s="1">
        <f>'TD- Industria - s irregular'!B7/'TD- Industria total'!B7</f>
        <v>6.5199126693789265E-3</v>
      </c>
      <c r="C7" s="1">
        <f>'TD- Industria - s irregular'!C7/'TD- Industria total'!C7</f>
        <v>5.6053945085145513E-3</v>
      </c>
      <c r="D7" s="1">
        <f>'TD- Industria - s irregular'!D7/'TD- Industria total'!D7</f>
        <v>5.5993563295854264E-3</v>
      </c>
      <c r="E7" s="1">
        <f>'TD- Industria - s irregular'!E7/'TD- Industria total'!E7</f>
        <v>5.6893279173037773E-3</v>
      </c>
      <c r="F7" s="1">
        <f>'TD- Industria - s irregular'!F7/'TD- Industria total'!F7</f>
        <v>8.2624627142386733E-3</v>
      </c>
      <c r="G7" s="1">
        <f>'TD- Industria - s irregular'!G7/'TD- Industria total'!G7</f>
        <v>5.2840505300602624E-3</v>
      </c>
      <c r="H7" s="1">
        <f>'TD- Industria - s irregular'!H7/'TD- Industria total'!H7</f>
        <v>4.9466706724111487E-3</v>
      </c>
      <c r="I7" s="1">
        <f>'TD- Industria - s irregular'!I7/'TD- Industria total'!I7</f>
        <v>2.0862634470578353E-3</v>
      </c>
      <c r="J7" s="1">
        <f>'TD- Industria - s irregular'!J7/'TD- Industria total'!J7</f>
        <v>1.7821833381689667E-3</v>
      </c>
      <c r="K7" s="1">
        <f>'TD- Industria - s irregular'!K7/'TD- Industria total'!K7</f>
        <v>1.5942216566911553E-3</v>
      </c>
      <c r="L7" s="1">
        <f>'TD- Industria - s irregular'!L7/'TD- Industria total'!L7</f>
        <v>7.5503707187653702E-4</v>
      </c>
      <c r="M7" s="1">
        <f>'TD- Industria - s irregular'!M7/'TD- Industria total'!M7</f>
        <v>9.798649757758785E-4</v>
      </c>
      <c r="N7" s="1">
        <f>'TD- Industria - s irregular'!N7/'TD- Industria total'!N7</f>
        <v>1.0339376438095256E-3</v>
      </c>
      <c r="O7" s="1">
        <f>'TD- Industria - s irregular'!O7/'TD- Industria total'!O7</f>
        <v>1.6369542051273896E-3</v>
      </c>
      <c r="P7" s="1">
        <f>'TD- Industria - s irregular'!P7/'TD- Industria total'!P7</f>
        <v>1.9172108567161374E-3</v>
      </c>
      <c r="Q7" s="1">
        <f>'TD- Industria - s irregular'!Q7/'TD- Industria total'!Q7</f>
        <v>2.1203371052296396E-3</v>
      </c>
      <c r="R7" s="1">
        <f>'TD- Industria - s irregular'!R7/'TD- Industria total'!R7</f>
        <v>2.2677609492063925E-3</v>
      </c>
      <c r="S7" s="1">
        <f>'TD- Industria - s irregular'!S7/'TD- Industria total'!S7</f>
        <v>5.1935889919272815E-3</v>
      </c>
      <c r="T7" s="1">
        <f>'TD- Industria - s irregular'!T7/'TD- Industria total'!T7</f>
        <v>5.8314760293980824E-3</v>
      </c>
      <c r="U7" s="1">
        <f>'TD- Industria - s irregular'!U7/'TD- Industria total'!U7</f>
        <v>8.6312409526828008E-3</v>
      </c>
      <c r="V7" s="1">
        <f>'TD- Industria - s irregular'!V7/'TD- Industria total'!V7</f>
        <v>1.3330959493654881E-2</v>
      </c>
      <c r="W7" s="1">
        <f>'TD- Industria - s irregular'!W7/'TD- Industria total'!W7</f>
        <v>1.5783336688222311E-2</v>
      </c>
      <c r="X7" s="1">
        <f>'TD- Industria - s irregular'!X7/'TD- Industria total'!X7</f>
        <v>1.747617197129097E-2</v>
      </c>
      <c r="Y7" s="1">
        <f>'TD- Industria - s irregular'!Y7/'TD- Industria total'!Y7</f>
        <v>2.2374625688904706E-2</v>
      </c>
    </row>
    <row r="8" spans="1:25" x14ac:dyDescent="0.25">
      <c r="A8" s="2" t="s">
        <v>54</v>
      </c>
      <c r="B8" s="1">
        <f>'TD- Industria - s irregular'!B8/'TD- Industria total'!B8</f>
        <v>1.1692647736406336E-2</v>
      </c>
      <c r="C8" s="1">
        <f>'TD- Industria - s irregular'!C8/'TD- Industria total'!C8</f>
        <v>2.120374085527069E-2</v>
      </c>
      <c r="D8" s="1">
        <f>'TD- Industria - s irregular'!D8/'TD- Industria total'!D8</f>
        <v>9.2551790830964018E-3</v>
      </c>
      <c r="E8" s="1">
        <f>'TD- Industria - s irregular'!E8/'TD- Industria total'!E8</f>
        <v>8.012434085641746E-3</v>
      </c>
      <c r="F8" s="1">
        <f>'TD- Industria - s irregular'!F8/'TD- Industria total'!F8</f>
        <v>3.4855958110352313E-3</v>
      </c>
      <c r="G8" s="1">
        <f>'TD- Industria - s irregular'!G8/'TD- Industria total'!G8</f>
        <v>3.3494226309220688E-3</v>
      </c>
      <c r="H8" s="1">
        <f>'TD- Industria - s irregular'!H8/'TD- Industria total'!H8</f>
        <v>3.3507182538614175E-3</v>
      </c>
      <c r="I8" s="1">
        <f>'TD- Industria - s irregular'!I8/'TD- Industria total'!I8</f>
        <v>2.9264210630402256E-3</v>
      </c>
      <c r="J8" s="1">
        <f>'TD- Industria - s irregular'!J8/'TD- Industria total'!J8</f>
        <v>3.1541757275960649E-3</v>
      </c>
      <c r="K8" s="1">
        <f>'TD- Industria - s irregular'!K8/'TD- Industria total'!K8</f>
        <v>3.0885158909410718E-3</v>
      </c>
      <c r="L8" s="1">
        <f>'TD- Industria - s irregular'!L8/'TD- Industria total'!L8</f>
        <v>3.314737657033359E-3</v>
      </c>
      <c r="M8" s="1">
        <f>'TD- Industria - s irregular'!M8/'TD- Industria total'!M8</f>
        <v>3.6184489511134478E-3</v>
      </c>
      <c r="N8" s="1">
        <f>'TD- Industria - s irregular'!N8/'TD- Industria total'!N8</f>
        <v>3.7995865149653561E-3</v>
      </c>
      <c r="O8" s="1">
        <f>'TD- Industria - s irregular'!O8/'TD- Industria total'!O8</f>
        <v>8.8090043734069031E-3</v>
      </c>
      <c r="P8" s="1">
        <f>'TD- Industria - s irregular'!P8/'TD- Industria total'!P8</f>
        <v>4.650568308894606E-3</v>
      </c>
      <c r="Q8" s="1">
        <f>'TD- Industria - s irregular'!Q8/'TD- Industria total'!Q8</f>
        <v>4.1623955561593427E-3</v>
      </c>
      <c r="R8" s="1">
        <f>'TD- Industria - s irregular'!R8/'TD- Industria total'!R8</f>
        <v>5.4948054335307419E-3</v>
      </c>
      <c r="S8" s="1">
        <f>'TD- Industria - s irregular'!S8/'TD- Industria total'!S8</f>
        <v>2.7347351791893987E-2</v>
      </c>
      <c r="T8" s="1">
        <f>'TD- Industria - s irregular'!T8/'TD- Industria total'!T8</f>
        <v>4.7143070733913023E-2</v>
      </c>
      <c r="U8" s="1">
        <f>'TD- Industria - s irregular'!U8/'TD- Industria total'!U8</f>
        <v>4.5172660124676106E-2</v>
      </c>
      <c r="V8" s="1">
        <f>'TD- Industria - s irregular'!V8/'TD- Industria total'!V8</f>
        <v>5.8169054906692316E-2</v>
      </c>
      <c r="W8" s="1">
        <f>'TD- Industria - s irregular'!W8/'TD- Industria total'!W8</f>
        <v>7.3479530306322496E-2</v>
      </c>
      <c r="X8" s="1">
        <f>'TD- Industria - s irregular'!X8/'TD- Industria total'!X8</f>
        <v>8.1914057427122919E-2</v>
      </c>
      <c r="Y8" s="1">
        <f>'TD- Industria - s irregular'!Y8/'TD- Industria total'!Y8</f>
        <v>9.6133556735301481E-2</v>
      </c>
    </row>
    <row r="9" spans="1:25" x14ac:dyDescent="0.25">
      <c r="A9" s="2" t="s">
        <v>50</v>
      </c>
      <c r="B9" s="1">
        <f>'TD- Industria - s irregular'!B9/'TD- Industria total'!B9</f>
        <v>3.2327916353804276E-3</v>
      </c>
      <c r="C9" s="1">
        <f>'TD- Industria - s irregular'!C9/'TD- Industria total'!C9</f>
        <v>3.056170451185598E-3</v>
      </c>
      <c r="D9" s="1">
        <f>'TD- Industria - s irregular'!D9/'TD- Industria total'!D9</f>
        <v>2.5140235139339152E-3</v>
      </c>
      <c r="E9" s="1">
        <f>'TD- Industria - s irregular'!E9/'TD- Industria total'!E9</f>
        <v>2.0284477850189856E-3</v>
      </c>
      <c r="F9" s="1">
        <f>'TD- Industria - s irregular'!F9/'TD- Industria total'!F9</f>
        <v>1.8836084010065773E-3</v>
      </c>
      <c r="G9" s="1">
        <f>'TD- Industria - s irregular'!G9/'TD- Industria total'!G9</f>
        <v>1.772802519336461E-3</v>
      </c>
      <c r="H9" s="1">
        <f>'TD- Industria - s irregular'!H9/'TD- Industria total'!H9</f>
        <v>1.6971526265522478E-3</v>
      </c>
      <c r="I9" s="1">
        <f>'TD- Industria - s irregular'!I9/'TD- Industria total'!I9</f>
        <v>1.566678496181993E-3</v>
      </c>
      <c r="J9" s="1">
        <f>'TD- Industria - s irregular'!J9/'TD- Industria total'!J9</f>
        <v>1.4428060840618027E-3</v>
      </c>
      <c r="K9" s="1">
        <f>'TD- Industria - s irregular'!K9/'TD- Industria total'!K9</f>
        <v>1.4199969153314092E-3</v>
      </c>
      <c r="L9" s="1">
        <f>'TD- Industria - s irregular'!L9/'TD- Industria total'!L9</f>
        <v>1.1902311298232868E-3</v>
      </c>
      <c r="M9" s="1">
        <f>'TD- Industria - s irregular'!M9/'TD- Industria total'!M9</f>
        <v>1.3750947643216471E-3</v>
      </c>
      <c r="N9" s="1">
        <f>'TD- Industria - s irregular'!N9/'TD- Industria total'!N9</f>
        <v>1.4613598971222907E-3</v>
      </c>
      <c r="O9" s="1">
        <f>'TD- Industria - s irregular'!O9/'TD- Industria total'!O9</f>
        <v>1.5368808826230101E-3</v>
      </c>
      <c r="P9" s="1">
        <f>'TD- Industria - s irregular'!P9/'TD- Industria total'!P9</f>
        <v>1.3112114448898147E-2</v>
      </c>
      <c r="Q9" s="1">
        <f>'TD- Industria - s irregular'!Q9/'TD- Industria total'!Q9</f>
        <v>1.4946249213797428E-2</v>
      </c>
      <c r="R9" s="1">
        <f>'TD- Industria - s irregular'!R9/'TD- Industria total'!R9</f>
        <v>1.9649714884367075E-2</v>
      </c>
      <c r="S9" s="1">
        <f>'TD- Industria - s irregular'!S9/'TD- Industria total'!S9</f>
        <v>3.1462408671283255E-2</v>
      </c>
      <c r="T9" s="1">
        <f>'TD- Industria - s irregular'!T9/'TD- Industria total'!T9</f>
        <v>7.3398033762898968E-2</v>
      </c>
      <c r="U9" s="1">
        <f>'TD- Industria - s irregular'!U9/'TD- Industria total'!U9</f>
        <v>8.6855036824507112E-2</v>
      </c>
      <c r="V9" s="1">
        <f>'TD- Industria - s irregular'!V9/'TD- Industria total'!V9</f>
        <v>9.2167908325849812E-2</v>
      </c>
      <c r="W9" s="1">
        <f>'TD- Industria - s irregular'!W9/'TD- Industria total'!W9</f>
        <v>9.2066669976604482E-2</v>
      </c>
      <c r="X9" s="1">
        <f>'TD- Industria - s irregular'!X9/'TD- Industria total'!X9</f>
        <v>9.3363235868787212E-2</v>
      </c>
      <c r="Y9" s="1">
        <f>'TD- Industria - s irregular'!Y9/'TD- Industria total'!Y9</f>
        <v>9.2794147051026815E-2</v>
      </c>
    </row>
    <row r="10" spans="1:25" x14ac:dyDescent="0.25">
      <c r="A10" s="2" t="s">
        <v>72</v>
      </c>
      <c r="B10" s="1">
        <f>'TD- Industria - s irregular'!B10/'TD- Industria total'!B10</f>
        <v>6.3901334268942084E-3</v>
      </c>
      <c r="C10" s="1">
        <f>'TD- Industria - s irregular'!C10/'TD- Industria total'!C10</f>
        <v>5.6331099511608062E-3</v>
      </c>
      <c r="D10" s="1">
        <f>'TD- Industria - s irregular'!D10/'TD- Industria total'!D10</f>
        <v>7.9028704760972651E-3</v>
      </c>
      <c r="E10" s="1">
        <f>'TD- Industria - s irregular'!E10/'TD- Industria total'!E10</f>
        <v>6.6316671502427418E-3</v>
      </c>
      <c r="F10" s="1">
        <f>'TD- Industria - s irregular'!F10/'TD- Industria total'!F10</f>
        <v>5.3629231070656796E-3</v>
      </c>
      <c r="G10" s="1">
        <f>'TD- Industria - s irregular'!G10/'TD- Industria total'!G10</f>
        <v>4.9157229460426912E-3</v>
      </c>
      <c r="H10" s="1">
        <f>'TD- Industria - s irregular'!H10/'TD- Industria total'!H10</f>
        <v>4.9816751922076713E-3</v>
      </c>
      <c r="I10" s="1">
        <f>'TD- Industria - s irregular'!I10/'TD- Industria total'!I10</f>
        <v>3.9847816112695373E-3</v>
      </c>
      <c r="J10" s="1">
        <f>'TD- Industria - s irregular'!J10/'TD- Industria total'!J10</f>
        <v>4.3209397429937128E-3</v>
      </c>
      <c r="K10" s="1">
        <f>'TD- Industria - s irregular'!K10/'TD- Industria total'!K10</f>
        <v>5.7419393998403411E-3</v>
      </c>
      <c r="L10" s="1">
        <f>'TD- Industria - s irregular'!L10/'TD- Industria total'!L10</f>
        <v>5.3711239985581765E-3</v>
      </c>
      <c r="M10" s="1">
        <f>'TD- Industria - s irregular'!M10/'TD- Industria total'!M10</f>
        <v>6.1503006955188301E-3</v>
      </c>
      <c r="N10" s="1">
        <f>'TD- Industria - s irregular'!N10/'TD- Industria total'!N10</f>
        <v>6.6895149290860352E-3</v>
      </c>
      <c r="O10" s="1">
        <f>'TD- Industria - s irregular'!O10/'TD- Industria total'!O10</f>
        <v>5.8502940051018103E-3</v>
      </c>
      <c r="P10" s="1">
        <f>'TD- Industria - s irregular'!P10/'TD- Industria total'!P10</f>
        <v>4.9415362948162841E-3</v>
      </c>
      <c r="Q10" s="1">
        <f>'TD- Industria - s irregular'!Q10/'TD- Industria total'!Q10</f>
        <v>4.9940658791445E-3</v>
      </c>
      <c r="R10" s="1">
        <f>'TD- Industria - s irregular'!R10/'TD- Industria total'!R10</f>
        <v>5.7097771041945801E-3</v>
      </c>
      <c r="S10" s="1">
        <f>'TD- Industria - s irregular'!S10/'TD- Industria total'!S10</f>
        <v>5.416241569413888E-3</v>
      </c>
      <c r="T10" s="1">
        <f>'TD- Industria - s irregular'!T10/'TD- Industria total'!T10</f>
        <v>5.2635861591244825E-3</v>
      </c>
      <c r="U10" s="1">
        <f>'TD- Industria - s irregular'!U10/'TD- Industria total'!U10</f>
        <v>3.6884582859827196E-3</v>
      </c>
      <c r="V10" s="1">
        <f>'TD- Industria - s irregular'!V10/'TD- Industria total'!V10</f>
        <v>4.4126000655638174E-3</v>
      </c>
      <c r="W10" s="1">
        <f>'TD- Industria - s irregular'!W10/'TD- Industria total'!W10</f>
        <v>5.4147363885983166E-3</v>
      </c>
      <c r="X10" s="1">
        <f>'TD- Industria - s irregular'!X10/'TD- Industria total'!X10</f>
        <v>5.9413800365708752E-3</v>
      </c>
      <c r="Y10" s="1">
        <f>'TD- Industria - s irregular'!Y10/'TD- Industria total'!Y10</f>
        <v>6.6264176534663955E-3</v>
      </c>
    </row>
    <row r="11" spans="1:25" x14ac:dyDescent="0.25">
      <c r="A11" s="2" t="s">
        <v>76</v>
      </c>
      <c r="B11" s="1">
        <f>'TD- Industria - s irregular'!B11/'TD- Industria total'!B11</f>
        <v>1.2215938385779623E-2</v>
      </c>
      <c r="C11" s="1">
        <f>'TD- Industria - s irregular'!C11/'TD- Industria total'!C11</f>
        <v>1.167120822882149E-2</v>
      </c>
      <c r="D11" s="1">
        <f>'TD- Industria - s irregular'!D11/'TD- Industria total'!D11</f>
        <v>1.1128252142156908E-2</v>
      </c>
      <c r="E11" s="1">
        <f>'TD- Industria - s irregular'!E11/'TD- Industria total'!E11</f>
        <v>1.0294507060772737E-2</v>
      </c>
      <c r="F11" s="1">
        <f>'TD- Industria - s irregular'!F11/'TD- Industria total'!F11</f>
        <v>9.3697543417712841E-3</v>
      </c>
      <c r="G11" s="1">
        <f>'TD- Industria - s irregular'!G11/'TD- Industria total'!G11</f>
        <v>9.3945944600861489E-3</v>
      </c>
      <c r="H11" s="1">
        <f>'TD- Industria - s irregular'!H11/'TD- Industria total'!H11</f>
        <v>8.8727308527411196E-3</v>
      </c>
      <c r="I11" s="1">
        <f>'TD- Industria - s irregular'!I11/'TD- Industria total'!I11</f>
        <v>7.4226332596857465E-3</v>
      </c>
      <c r="J11" s="1">
        <f>'TD- Industria - s irregular'!J11/'TD- Industria total'!J11</f>
        <v>7.1636914260134032E-3</v>
      </c>
      <c r="K11" s="1">
        <f>'TD- Industria - s irregular'!K11/'TD- Industria total'!K11</f>
        <v>6.9806248152838027E-3</v>
      </c>
      <c r="L11" s="1">
        <f>'TD- Industria - s irregular'!L11/'TD- Industria total'!L11</f>
        <v>6.9770505770844803E-3</v>
      </c>
      <c r="M11" s="1">
        <f>'TD- Industria - s irregular'!M11/'TD- Industria total'!M11</f>
        <v>9.0352289892420539E-3</v>
      </c>
      <c r="N11" s="1">
        <f>'TD- Industria - s irregular'!N11/'TD- Industria total'!N11</f>
        <v>8.8471882436633124E-3</v>
      </c>
      <c r="O11" s="1">
        <f>'TD- Industria - s irregular'!O11/'TD- Industria total'!O11</f>
        <v>8.6312827124852397E-3</v>
      </c>
      <c r="P11" s="1">
        <f>'TD- Industria - s irregular'!P11/'TD- Industria total'!P11</f>
        <v>9.0376580789897892E-3</v>
      </c>
      <c r="Q11" s="1">
        <f>'TD- Industria - s irregular'!Q11/'TD- Industria total'!Q11</f>
        <v>8.9939690999127665E-3</v>
      </c>
      <c r="R11" s="1">
        <f>'TD- Industria - s irregular'!R11/'TD- Industria total'!R11</f>
        <v>8.6554856492902024E-3</v>
      </c>
      <c r="S11" s="1">
        <f>'TD- Industria - s irregular'!S11/'TD- Industria total'!S11</f>
        <v>9.1084731480219096E-3</v>
      </c>
      <c r="T11" s="1">
        <f>'TD- Industria - s irregular'!T11/'TD- Industria total'!T11</f>
        <v>1.0914158657424381E-2</v>
      </c>
      <c r="U11" s="1">
        <f>'TD- Industria - s irregular'!U11/'TD- Industria total'!U11</f>
        <v>1.1129042352635657E-2</v>
      </c>
      <c r="V11" s="1">
        <f>'TD- Industria - s irregular'!V11/'TD- Industria total'!V11</f>
        <v>1.1897383088337057E-2</v>
      </c>
      <c r="W11" s="1">
        <f>'TD- Industria - s irregular'!W11/'TD- Industria total'!W11</f>
        <v>1.2186243809550655E-2</v>
      </c>
      <c r="X11" s="1">
        <f>'TD- Industria - s irregular'!X11/'TD- Industria total'!X11</f>
        <v>1.3074539418771854E-2</v>
      </c>
      <c r="Y11" s="1">
        <f>'TD- Industria - s irregular'!Y11/'TD- Industria total'!Y11</f>
        <v>1.5522446900509398E-2</v>
      </c>
    </row>
    <row r="12" spans="1:25" x14ac:dyDescent="0.25">
      <c r="A12" s="2" t="s">
        <v>69</v>
      </c>
      <c r="B12" s="1">
        <f>'TD- Industria - s irregular'!B12/'TD- Industria total'!B12</f>
        <v>2.3677753929741757E-3</v>
      </c>
      <c r="C12" s="1">
        <f>'TD- Industria - s irregular'!C12/'TD- Industria total'!C12</f>
        <v>2.2248313487311403E-3</v>
      </c>
      <c r="D12" s="1">
        <f>'TD- Industria - s irregular'!D12/'TD- Industria total'!D12</f>
        <v>2.1285603431538598E-3</v>
      </c>
      <c r="E12" s="1">
        <f>'TD- Industria - s irregular'!E12/'TD- Industria total'!E12</f>
        <v>2.6582499686711226E-3</v>
      </c>
      <c r="F12" s="1">
        <f>'TD- Industria - s irregular'!F12/'TD- Industria total'!F12</f>
        <v>2.5660454221858816E-3</v>
      </c>
      <c r="G12" s="1">
        <f>'TD- Industria - s irregular'!G12/'TD- Industria total'!G12</f>
        <v>2.1849990049322499E-3</v>
      </c>
      <c r="H12" s="1">
        <f>'TD- Industria - s irregular'!H12/'TD- Industria total'!H12</f>
        <v>2.1520694350268994E-3</v>
      </c>
      <c r="I12" s="1">
        <f>'TD- Industria - s irregular'!I12/'TD- Industria total'!I12</f>
        <v>2.1588955676724252E-3</v>
      </c>
      <c r="J12" s="1">
        <f>'TD- Industria - s irregular'!J12/'TD- Industria total'!J12</f>
        <v>2.1667233448614239E-3</v>
      </c>
      <c r="K12" s="1">
        <f>'TD- Industria - s irregular'!K12/'TD- Industria total'!K12</f>
        <v>2.3043929824676885E-3</v>
      </c>
      <c r="L12" s="1">
        <f>'TD- Industria - s irregular'!L12/'TD- Industria total'!L12</f>
        <v>2.2027328488294917E-3</v>
      </c>
      <c r="M12" s="1">
        <f>'TD- Industria - s irregular'!M12/'TD- Industria total'!M12</f>
        <v>1.7121274296949202E-3</v>
      </c>
      <c r="N12" s="1">
        <f>'TD- Industria - s irregular'!N12/'TD- Industria total'!N12</f>
        <v>2.2789042775920518E-3</v>
      </c>
      <c r="O12" s="1">
        <f>'TD- Industria - s irregular'!O12/'TD- Industria total'!O12</f>
        <v>2.9537418359510651E-3</v>
      </c>
      <c r="P12" s="1">
        <f>'TD- Industria - s irregular'!P12/'TD- Industria total'!P12</f>
        <v>3.844179500669535E-3</v>
      </c>
      <c r="Q12" s="1">
        <f>'TD- Industria - s irregular'!Q12/'TD- Industria total'!Q12</f>
        <v>5.5891272441061781E-3</v>
      </c>
      <c r="R12" s="1">
        <f>'TD- Industria - s irregular'!R12/'TD- Industria total'!R12</f>
        <v>8.0676793345065192E-3</v>
      </c>
      <c r="S12" s="1">
        <f>'TD- Industria - s irregular'!S12/'TD- Industria total'!S12</f>
        <v>9.961425591868571E-3</v>
      </c>
      <c r="T12" s="1">
        <f>'TD- Industria - s irregular'!T12/'TD- Industria total'!T12</f>
        <v>1.3292379553431042E-2</v>
      </c>
      <c r="U12" s="1">
        <f>'TD- Industria - s irregular'!U12/'TD- Industria total'!U12</f>
        <v>2.2083067217043159E-2</v>
      </c>
      <c r="V12" s="1">
        <f>'TD- Industria - s irregular'!V12/'TD- Industria total'!V12</f>
        <v>3.8972014179468009E-2</v>
      </c>
      <c r="W12" s="1">
        <f>'TD- Industria - s irregular'!W12/'TD- Industria total'!W12</f>
        <v>5.3504358563667191E-2</v>
      </c>
      <c r="X12" s="1">
        <f>'TD- Industria - s irregular'!X12/'TD- Industria total'!X12</f>
        <v>5.6339617826375692E-2</v>
      </c>
      <c r="Y12" s="1">
        <f>'TD- Industria - s irregular'!Y12/'TD- Industria total'!Y12</f>
        <v>5.6306208530767593E-2</v>
      </c>
    </row>
    <row r="13" spans="1:25" x14ac:dyDescent="0.25">
      <c r="A13" s="2" t="s">
        <v>104</v>
      </c>
      <c r="B13" s="1">
        <f>'TD- Industria - s irregular'!B13/'TD- Industria total'!B13</f>
        <v>4.1604812446200306E-3</v>
      </c>
      <c r="C13" s="1">
        <f>'TD- Industria - s irregular'!C13/'TD- Industria total'!C13</f>
        <v>3.7095705520341577E-3</v>
      </c>
      <c r="D13" s="1">
        <f>'TD- Industria - s irregular'!D13/'TD- Industria total'!D13</f>
        <v>4.1875317632689198E-3</v>
      </c>
      <c r="E13" s="1">
        <f>'TD- Industria - s irregular'!E13/'TD- Industria total'!E13</f>
        <v>4.1717358367592541E-3</v>
      </c>
      <c r="F13" s="1">
        <f>'TD- Industria - s irregular'!F13/'TD- Industria total'!F13</f>
        <v>3.6874763917891093E-3</v>
      </c>
      <c r="G13" s="1">
        <f>'TD- Industria - s irregular'!G13/'TD- Industria total'!G13</f>
        <v>3.4691532211827331E-3</v>
      </c>
      <c r="H13" s="1">
        <f>'TD- Industria - s irregular'!H13/'TD- Industria total'!H13</f>
        <v>3.1488470686886357E-3</v>
      </c>
      <c r="I13" s="1">
        <f>'TD- Industria - s irregular'!I13/'TD- Industria total'!I13</f>
        <v>2.8073388161042045E-3</v>
      </c>
      <c r="J13" s="1">
        <f>'TD- Industria - s irregular'!J13/'TD- Industria total'!J13</f>
        <v>2.690689375545125E-3</v>
      </c>
      <c r="K13" s="1">
        <f>'TD- Industria - s irregular'!K13/'TD- Industria total'!K13</f>
        <v>2.6048419326547131E-3</v>
      </c>
      <c r="L13" s="1">
        <f>'TD- Industria - s irregular'!L13/'TD- Industria total'!L13</f>
        <v>2.5141547466701547E-3</v>
      </c>
      <c r="M13" s="1">
        <f>'TD- Industria - s irregular'!M13/'TD- Industria total'!M13</f>
        <v>2.7936148221626889E-3</v>
      </c>
      <c r="N13" s="1">
        <f>'TD- Industria - s irregular'!N13/'TD- Industria total'!N13</f>
        <v>2.9193444240192754E-3</v>
      </c>
      <c r="O13" s="1">
        <f>'TD- Industria - s irregular'!O13/'TD- Industria total'!O13</f>
        <v>2.9054893386406652E-3</v>
      </c>
      <c r="P13" s="1">
        <f>'TD- Industria - s irregular'!P13/'TD- Industria total'!P13</f>
        <v>3.9613310670083227E-3</v>
      </c>
      <c r="Q13" s="1">
        <f>'TD- Industria - s irregular'!Q13/'TD- Industria total'!Q13</f>
        <v>5.1981102916007649E-3</v>
      </c>
      <c r="R13" s="1">
        <f>'TD- Industria - s irregular'!R13/'TD- Industria total'!R13</f>
        <v>7.5999173431606998E-3</v>
      </c>
      <c r="S13" s="1">
        <f>'TD- Industria - s irregular'!S13/'TD- Industria total'!S13</f>
        <v>8.0104942419587984E-3</v>
      </c>
      <c r="T13" s="1">
        <f>'TD- Industria - s irregular'!T13/'TD- Industria total'!T13</f>
        <v>9.4190257858767727E-3</v>
      </c>
      <c r="U13" s="1">
        <f>'TD- Industria - s irregular'!U13/'TD- Industria total'!U13</f>
        <v>1.1266927761605258E-2</v>
      </c>
      <c r="V13" s="1">
        <f>'TD- Industria - s irregular'!V13/'TD- Industria total'!V13</f>
        <v>1.7197890375151108E-2</v>
      </c>
      <c r="W13" s="1">
        <f>'TD- Industria - s irregular'!W13/'TD- Industria total'!W13</f>
        <v>2.3112639113874747E-2</v>
      </c>
      <c r="X13" s="1">
        <f>'TD- Industria - s irregular'!X13/'TD- Industria total'!X13</f>
        <v>3.0659247707159668E-2</v>
      </c>
      <c r="Y13" s="1">
        <f>'TD- Industria - s irregular'!Y13/'TD- Industria total'!Y13</f>
        <v>4.3887787427080424E-2</v>
      </c>
    </row>
    <row r="14" spans="1:25" x14ac:dyDescent="0.25">
      <c r="A14" s="2" t="s">
        <v>39</v>
      </c>
      <c r="B14" s="1">
        <f>'TD- Industria - s irregular'!B14/'TD- Industria total'!B14</f>
        <v>2.4539395651813849E-5</v>
      </c>
      <c r="C14" s="1">
        <f>'TD- Industria - s irregular'!C14/'TD- Industria total'!C14</f>
        <v>2.7986469568894679E-5</v>
      </c>
      <c r="D14" s="1">
        <f>'TD- Industria - s irregular'!D14/'TD- Industria total'!D14</f>
        <v>5.6373625184685837E-5</v>
      </c>
      <c r="E14" s="1">
        <f>'TD- Industria - s irregular'!E14/'TD- Industria total'!E14</f>
        <v>4.1009778672507387E-5</v>
      </c>
      <c r="F14" s="1">
        <f>'TD- Industria - s irregular'!F14/'TD- Industria total'!F14</f>
        <v>4.3912870177687816E-5</v>
      </c>
      <c r="G14" s="1">
        <f>'TD- Industria - s irregular'!G14/'TD- Industria total'!G14</f>
        <v>4.1959440397954049E-5</v>
      </c>
      <c r="H14" s="1">
        <f>'TD- Industria - s irregular'!H14/'TD- Industria total'!H14</f>
        <v>4.8465973683123011E-5</v>
      </c>
      <c r="I14" s="1">
        <f>'TD- Industria - s irregular'!I14/'TD- Industria total'!I14</f>
        <v>4.6361297811168323E-5</v>
      </c>
      <c r="J14" s="1">
        <f>'TD- Industria - s irregular'!J14/'TD- Industria total'!J14</f>
        <v>3.7972856773479733E-5</v>
      </c>
      <c r="K14" s="1">
        <f>'TD- Industria - s irregular'!K14/'TD- Industria total'!K14</f>
        <v>3.4161888826016253E-5</v>
      </c>
      <c r="L14" s="1">
        <f>'TD- Industria - s irregular'!L14/'TD- Industria total'!L14</f>
        <v>3.4404351724534512E-5</v>
      </c>
      <c r="M14" s="1">
        <f>'TD- Industria - s irregular'!M14/'TD- Industria total'!M14</f>
        <v>2.9739923308526814E-5</v>
      </c>
      <c r="N14" s="1">
        <f>'TD- Industria - s irregular'!N14/'TD- Industria total'!N14</f>
        <v>1.9013062929470837E-5</v>
      </c>
      <c r="O14" s="1">
        <f>'TD- Industria - s irregular'!O14/'TD- Industria total'!O14</f>
        <v>1.7978536508890499E-5</v>
      </c>
      <c r="P14" s="1">
        <f>'TD- Industria - s irregular'!P14/'TD- Industria total'!P14</f>
        <v>1.6163177935913976E-5</v>
      </c>
      <c r="Q14" s="1">
        <f>'TD- Industria - s irregular'!Q14/'TD- Industria total'!Q14</f>
        <v>1.5589034353783432E-5</v>
      </c>
      <c r="R14" s="1">
        <f>'TD- Industria - s irregular'!R14/'TD- Industria total'!R14</f>
        <v>1.4023166090018445E-5</v>
      </c>
      <c r="S14" s="1">
        <f>'TD- Industria - s irregular'!S14/'TD- Industria total'!S14</f>
        <v>2.2331639657080326E-4</v>
      </c>
      <c r="T14" s="1">
        <f>'TD- Industria - s irregular'!T14/'TD- Industria total'!T14</f>
        <v>1.2354679203156957E-5</v>
      </c>
      <c r="U14" s="1">
        <f>'TD- Industria - s irregular'!U14/'TD- Industria total'!U14</f>
        <v>1.2827076391753244E-5</v>
      </c>
      <c r="V14" s="1">
        <f>'TD- Industria - s irregular'!V14/'TD- Industria total'!V14</f>
        <v>1.4965488164210511E-5</v>
      </c>
      <c r="W14" s="1">
        <f>'TD- Industria - s irregular'!W14/'TD- Industria total'!W14</f>
        <v>1.8621740661742153E-5</v>
      </c>
      <c r="X14" s="1">
        <f>'TD- Industria - s irregular'!X14/'TD- Industria total'!X14</f>
        <v>1.9528062705316837E-5</v>
      </c>
      <c r="Y14" s="1">
        <f>'TD- Industria - s irregular'!Y14/'TD- Industria total'!Y14</f>
        <v>1.743791337258339E-5</v>
      </c>
    </row>
    <row r="15" spans="1:25" x14ac:dyDescent="0.25">
      <c r="A15" s="2" t="s">
        <v>57</v>
      </c>
      <c r="B15" s="1">
        <f>'TD- Industria - s irregular'!B15/'TD- Industria total'!B15</f>
        <v>2.8658864744256609E-4</v>
      </c>
      <c r="C15" s="1">
        <f>'TD- Industria - s irregular'!C15/'TD- Industria total'!C15</f>
        <v>2.6674826637664663E-4</v>
      </c>
      <c r="D15" s="1">
        <f>'TD- Industria - s irregular'!D15/'TD- Industria total'!D15</f>
        <v>2.2239787803200056E-4</v>
      </c>
      <c r="E15" s="1">
        <f>'TD- Industria - s irregular'!E15/'TD- Industria total'!E15</f>
        <v>1.963514007525886E-4</v>
      </c>
      <c r="F15" s="1">
        <f>'TD- Industria - s irregular'!F15/'TD- Industria total'!F15</f>
        <v>3.227317697154108E-4</v>
      </c>
      <c r="G15" s="1">
        <f>'TD- Industria - s irregular'!G15/'TD- Industria total'!G15</f>
        <v>1.4497485495401584E-4</v>
      </c>
      <c r="H15" s="1">
        <f>'TD- Industria - s irregular'!H15/'TD- Industria total'!H15</f>
        <v>9.649061559792331E-5</v>
      </c>
      <c r="I15" s="1">
        <f>'TD- Industria - s irregular'!I15/'TD- Industria total'!I15</f>
        <v>8.9533576415100978E-5</v>
      </c>
      <c r="J15" s="1">
        <f>'TD- Industria - s irregular'!J15/'TD- Industria total'!J15</f>
        <v>7.620482489238372E-5</v>
      </c>
      <c r="K15" s="1">
        <f>'TD- Industria - s irregular'!K15/'TD- Industria total'!K15</f>
        <v>6.4795555161991994E-3</v>
      </c>
      <c r="L15" s="1">
        <f>'TD- Industria - s irregular'!L15/'TD- Industria total'!L15</f>
        <v>5.7455696214179465E-3</v>
      </c>
      <c r="M15" s="1">
        <f>'TD- Industria - s irregular'!M15/'TD- Industria total'!M15</f>
        <v>3.9908610020335019E-3</v>
      </c>
      <c r="N15" s="1">
        <f>'TD- Industria - s irregular'!N15/'TD- Industria total'!N15</f>
        <v>2.8296541647146126E-3</v>
      </c>
      <c r="O15" s="1">
        <f>'TD- Industria - s irregular'!O15/'TD- Industria total'!O15</f>
        <v>3.7431320305190961E-3</v>
      </c>
      <c r="P15" s="1">
        <f>'TD- Industria - s irregular'!P15/'TD- Industria total'!P15</f>
        <v>2.8546379496402624E-3</v>
      </c>
      <c r="Q15" s="1">
        <f>'TD- Industria - s irregular'!Q15/'TD- Industria total'!Q15</f>
        <v>2.7520500195963699E-3</v>
      </c>
      <c r="R15" s="1">
        <f>'TD- Industria - s irregular'!R15/'TD- Industria total'!R15</f>
        <v>2.6743372846298836E-3</v>
      </c>
      <c r="S15" s="1">
        <f>'TD- Industria - s irregular'!S15/'TD- Industria total'!S15</f>
        <v>1.6159898462180541E-3</v>
      </c>
      <c r="T15" s="1">
        <f>'TD- Industria - s irregular'!T15/'TD- Industria total'!T15</f>
        <v>8.8813835039656848E-3</v>
      </c>
      <c r="U15" s="1">
        <f>'TD- Industria - s irregular'!U15/'TD- Industria total'!U15</f>
        <v>3.0531702745092867E-2</v>
      </c>
      <c r="V15" s="1">
        <f>'TD- Industria - s irregular'!V15/'TD- Industria total'!V15</f>
        <v>3.7852306523269701E-2</v>
      </c>
      <c r="W15" s="1">
        <f>'TD- Industria - s irregular'!W15/'TD- Industria total'!W15</f>
        <v>3.9275717219314353E-2</v>
      </c>
      <c r="X15" s="1">
        <f>'TD- Industria - s irregular'!X15/'TD- Industria total'!X15</f>
        <v>3.9748577502560806E-2</v>
      </c>
      <c r="Y15" s="1">
        <f>'TD- Industria - s irregular'!Y15/'TD- Industria total'!Y15</f>
        <v>3.5104693722413656E-2</v>
      </c>
    </row>
    <row r="16" spans="1:25" x14ac:dyDescent="0.25">
      <c r="A16" s="2" t="s">
        <v>60</v>
      </c>
      <c r="B16" s="1">
        <f>'TD- Industria - s irregular'!B16/'TD- Industria total'!B16</f>
        <v>7.8413474109643496E-3</v>
      </c>
      <c r="C16" s="1">
        <f>'TD- Industria - s irregular'!C16/'TD- Industria total'!C16</f>
        <v>5.3113922044574803E-3</v>
      </c>
      <c r="D16" s="1">
        <f>'TD- Industria - s irregular'!D16/'TD- Industria total'!D16</f>
        <v>4.6637527742902571E-3</v>
      </c>
      <c r="E16" s="1">
        <f>'TD- Industria - s irregular'!E16/'TD- Industria total'!E16</f>
        <v>4.450460079879778E-3</v>
      </c>
      <c r="F16" s="1">
        <f>'TD- Industria - s irregular'!F16/'TD- Industria total'!F16</f>
        <v>4.4516646721540973E-3</v>
      </c>
      <c r="G16" s="1">
        <f>'TD- Industria - s irregular'!G16/'TD- Industria total'!G16</f>
        <v>6.1272396640106915E-3</v>
      </c>
      <c r="H16" s="1">
        <f>'TD- Industria - s irregular'!H16/'TD- Industria total'!H16</f>
        <v>5.7335945464944572E-3</v>
      </c>
      <c r="I16" s="1">
        <f>'TD- Industria - s irregular'!I16/'TD- Industria total'!I16</f>
        <v>5.5198184823377142E-3</v>
      </c>
      <c r="J16" s="1">
        <f>'TD- Industria - s irregular'!J16/'TD- Industria total'!J16</f>
        <v>5.5648757820783634E-3</v>
      </c>
      <c r="K16" s="1">
        <f>'TD- Industria - s irregular'!K16/'TD- Industria total'!K16</f>
        <v>5.4265491943990855E-3</v>
      </c>
      <c r="L16" s="1">
        <f>'TD- Industria - s irregular'!L16/'TD- Industria total'!L16</f>
        <v>1.1374825595814514E-2</v>
      </c>
      <c r="M16" s="1">
        <f>'TD- Industria - s irregular'!M16/'TD- Industria total'!M16</f>
        <v>1.4128695417955363E-2</v>
      </c>
      <c r="N16" s="1">
        <f>'TD- Industria - s irregular'!N16/'TD- Industria total'!N16</f>
        <v>2.3687980465500288E-2</v>
      </c>
      <c r="O16" s="1">
        <f>'TD- Industria - s irregular'!O16/'TD- Industria total'!O16</f>
        <v>2.3308645981860741E-2</v>
      </c>
      <c r="P16" s="1">
        <f>'TD- Industria - s irregular'!P16/'TD- Industria total'!P16</f>
        <v>2.2051693500391087E-2</v>
      </c>
      <c r="Q16" s="1">
        <f>'TD- Industria - s irregular'!Q16/'TD- Industria total'!Q16</f>
        <v>1.8756897527178597E-2</v>
      </c>
      <c r="R16" s="1">
        <f>'TD- Industria - s irregular'!R16/'TD- Industria total'!R16</f>
        <v>1.7418191956884488E-2</v>
      </c>
      <c r="S16" s="1">
        <f>'TD- Industria - s irregular'!S16/'TD- Industria total'!S16</f>
        <v>1.824549833724582E-2</v>
      </c>
      <c r="T16" s="1">
        <f>'TD- Industria - s irregular'!T16/'TD- Industria total'!T16</f>
        <v>1.9031437379914043E-2</v>
      </c>
      <c r="U16" s="1">
        <f>'TD- Industria - s irregular'!U16/'TD- Industria total'!U16</f>
        <v>2.0776924591210107E-2</v>
      </c>
      <c r="V16" s="1">
        <f>'TD- Industria - s irregular'!V16/'TD- Industria total'!V16</f>
        <v>2.2148980930929377E-2</v>
      </c>
      <c r="W16" s="1">
        <f>'TD- Industria - s irregular'!W16/'TD- Industria total'!W16</f>
        <v>2.2282171834640267E-2</v>
      </c>
      <c r="X16" s="1">
        <f>'TD- Industria - s irregular'!X16/'TD- Industria total'!X16</f>
        <v>3.2475536024796275E-2</v>
      </c>
      <c r="Y16" s="1">
        <f>'TD- Industria - s irregular'!Y16/'TD- Industria total'!Y16</f>
        <v>3.2526750023137173E-2</v>
      </c>
    </row>
    <row r="17" spans="1:25" x14ac:dyDescent="0.25">
      <c r="A17" s="2" t="s">
        <v>41</v>
      </c>
      <c r="B17" s="1">
        <f>'TD- Industria - s irregular'!B17/'TD- Industria total'!B17</f>
        <v>9.0280105481575001E-2</v>
      </c>
      <c r="C17" s="1">
        <f>'TD- Industria - s irregular'!C17/'TD- Industria total'!C17</f>
        <v>7.8767637653708603E-2</v>
      </c>
      <c r="D17" s="1">
        <f>'TD- Industria - s irregular'!D17/'TD- Industria total'!D17</f>
        <v>7.4755829406707996E-2</v>
      </c>
      <c r="E17" s="1">
        <f>'TD- Industria - s irregular'!E17/'TD- Industria total'!E17</f>
        <v>7.0635157838674856E-2</v>
      </c>
      <c r="F17" s="1">
        <f>'TD- Industria - s irregular'!F17/'TD- Industria total'!F17</f>
        <v>6.5737905494961307E-2</v>
      </c>
      <c r="G17" s="1">
        <f>'TD- Industria - s irregular'!G17/'TD- Industria total'!G17</f>
        <v>5.9144061176230556E-2</v>
      </c>
      <c r="H17" s="1">
        <f>'TD- Industria - s irregular'!H17/'TD- Industria total'!H17</f>
        <v>3.1623093593145711E-2</v>
      </c>
      <c r="I17" s="1">
        <f>'TD- Industria - s irregular'!I17/'TD- Industria total'!I17</f>
        <v>2.9122814529755514E-2</v>
      </c>
      <c r="J17" s="1">
        <f>'TD- Industria - s irregular'!J17/'TD- Industria total'!J17</f>
        <v>2.7168910035646546E-2</v>
      </c>
      <c r="K17" s="1">
        <f>'TD- Industria - s irregular'!K17/'TD- Industria total'!K17</f>
        <v>2.7217547934454984E-2</v>
      </c>
      <c r="L17" s="1">
        <f>'TD- Industria - s irregular'!L17/'TD- Industria total'!L17</f>
        <v>2.5382900732247658E-2</v>
      </c>
      <c r="M17" s="1">
        <f>'TD- Industria - s irregular'!M17/'TD- Industria total'!M17</f>
        <v>2.5303229739968666E-2</v>
      </c>
      <c r="N17" s="1">
        <f>'TD- Industria - s irregular'!N17/'TD- Industria total'!N17</f>
        <v>2.4680144469290816E-2</v>
      </c>
      <c r="O17" s="1">
        <f>'TD- Industria - s irregular'!O17/'TD- Industria total'!O17</f>
        <v>2.3885879451339905E-2</v>
      </c>
      <c r="P17" s="1">
        <f>'TD- Industria - s irregular'!P17/'TD- Industria total'!P17</f>
        <v>2.749681935418757E-2</v>
      </c>
      <c r="Q17" s="1">
        <f>'TD- Industria - s irregular'!Q17/'TD- Industria total'!Q17</f>
        <v>3.1103406044967096E-2</v>
      </c>
      <c r="R17" s="1">
        <f>'TD- Industria - s irregular'!R17/'TD- Industria total'!R17</f>
        <v>4.3466182003420173E-2</v>
      </c>
      <c r="S17" s="1">
        <f>'TD- Industria - s irregular'!S17/'TD- Industria total'!S17</f>
        <v>4.5935437040096019E-2</v>
      </c>
      <c r="T17" s="1">
        <f>'TD- Industria - s irregular'!T17/'TD- Industria total'!T17</f>
        <v>4.9408545374994506E-2</v>
      </c>
      <c r="U17" s="1">
        <f>'TD- Industria - s irregular'!U17/'TD- Industria total'!U17</f>
        <v>5.9450502067845891E-2</v>
      </c>
      <c r="V17" s="1">
        <f>'TD- Industria - s irregular'!V17/'TD- Industria total'!V17</f>
        <v>6.1929400299217521E-2</v>
      </c>
      <c r="W17" s="1">
        <f>'TD- Industria - s irregular'!W17/'TD- Industria total'!W17</f>
        <v>7.8728085707084547E-2</v>
      </c>
      <c r="X17" s="1">
        <f>'TD- Industria - s irregular'!X17/'TD- Industria total'!X17</f>
        <v>8.4482752397287059E-2</v>
      </c>
      <c r="Y17" s="1">
        <f>'TD- Industria - s irregular'!Y17/'TD- Industria total'!Y17</f>
        <v>9.0564960810271739E-2</v>
      </c>
    </row>
    <row r="18" spans="1:25" x14ac:dyDescent="0.25">
      <c r="A18" s="5" t="s">
        <v>265</v>
      </c>
      <c r="B18" s="1">
        <f>'TD- Industria - s irregular'!B18/'TD- Industria total'!B18</f>
        <v>1.4712232215532738E-2</v>
      </c>
      <c r="C18" s="1">
        <f>'TD- Industria - s irregular'!C18/'TD- Industria total'!C18</f>
        <v>1.2244532235917887E-2</v>
      </c>
      <c r="D18" s="1">
        <f>'TD- Industria - s irregular'!D18/'TD- Industria total'!D18</f>
        <v>1.1457012017463393E-2</v>
      </c>
      <c r="E18" s="1">
        <f>'TD- Industria - s irregular'!E18/'TD- Industria total'!E18</f>
        <v>1.0366481679314497E-2</v>
      </c>
      <c r="F18" s="1">
        <f>'TD- Industria - s irregular'!F18/'TD- Industria total'!F18</f>
        <v>9.92883537298676E-3</v>
      </c>
      <c r="G18" s="1">
        <f>'TD- Industria - s irregular'!G18/'TD- Industria total'!G18</f>
        <v>9.3910664281946967E-3</v>
      </c>
      <c r="H18" s="1">
        <f>'TD- Industria - s irregular'!H18/'TD- Industria total'!H18</f>
        <v>7.5644261572662391E-3</v>
      </c>
      <c r="I18" s="1">
        <f>'TD- Industria - s irregular'!I18/'TD- Industria total'!I18</f>
        <v>6.9116446327719752E-3</v>
      </c>
      <c r="J18" s="1">
        <f>'TD- Industria - s irregular'!J18/'TD- Industria total'!J18</f>
        <v>6.8555002293488954E-3</v>
      </c>
      <c r="K18" s="1">
        <f>'TD- Industria - s irregular'!K18/'TD- Industria total'!K18</f>
        <v>6.9875940370493651E-3</v>
      </c>
      <c r="L18" s="1">
        <f>'TD- Industria - s irregular'!L18/'TD- Industria total'!L18</f>
        <v>7.5506469261100613E-3</v>
      </c>
      <c r="M18" s="1">
        <f>'TD- Industria - s irregular'!M18/'TD- Industria total'!M18</f>
        <v>8.1200066756176598E-3</v>
      </c>
      <c r="N18" s="1">
        <f>'TD- Industria - s irregular'!N18/'TD- Industria total'!N18</f>
        <v>9.7184819213038155E-3</v>
      </c>
      <c r="O18" s="1">
        <f>'TD- Industria - s irregular'!O18/'TD- Industria total'!O18</f>
        <v>1.2145268276890012E-2</v>
      </c>
      <c r="P18" s="1">
        <f>'TD- Industria - s irregular'!P18/'TD- Industria total'!P18</f>
        <v>1.2966404247060659E-2</v>
      </c>
      <c r="Q18" s="1">
        <f>'TD- Industria - s irregular'!Q18/'TD- Industria total'!Q18</f>
        <v>1.2742077320357809E-2</v>
      </c>
      <c r="R18" s="1">
        <f>'TD- Industria - s irregular'!R18/'TD- Industria total'!R18</f>
        <v>1.3602662508039773E-2</v>
      </c>
      <c r="S18" s="1">
        <f>'TD- Industria - s irregular'!S18/'TD- Industria total'!S18</f>
        <v>1.4962441830062144E-2</v>
      </c>
      <c r="T18" s="1">
        <f>'TD- Industria - s irregular'!T18/'TD- Industria total'!T18</f>
        <v>1.9393698055253893E-2</v>
      </c>
      <c r="U18" s="1">
        <f>'TD- Industria - s irregular'!U18/'TD- Industria total'!U18</f>
        <v>2.7229642935152284E-2</v>
      </c>
      <c r="V18" s="1">
        <f>'TD- Industria - s irregular'!V18/'TD- Industria total'!V18</f>
        <v>3.0304052890335362E-2</v>
      </c>
      <c r="W18" s="1">
        <f>'TD- Industria - s irregular'!W18/'TD- Industria total'!W18</f>
        <v>3.2784289850428701E-2</v>
      </c>
      <c r="X18" s="1">
        <f>'TD- Industria - s irregular'!X18/'TD- Industria total'!X18</f>
        <v>3.5934417470105617E-2</v>
      </c>
      <c r="Y18" s="1">
        <f>'TD- Industria - s irregular'!Y18/'TD- Industria total'!Y18</f>
        <v>3.8485537714961493E-2</v>
      </c>
    </row>
    <row r="21" spans="1:25" x14ac:dyDescent="0.25">
      <c r="A21">
        <f>_xlfn.RANK.EQ(C21,$C$21:$C$34,0)</f>
        <v>4</v>
      </c>
      <c r="B21" s="2" t="s">
        <v>28</v>
      </c>
      <c r="C21">
        <f t="shared" ref="C21:C34" si="0">INDEX(B5:ZZ5,COUNTA(B5:ZZ5))</f>
        <v>5.8010232401413189E-2</v>
      </c>
    </row>
    <row r="22" spans="1:25" x14ac:dyDescent="0.25">
      <c r="A22">
        <f t="shared" ref="A22:A34" si="1">_xlfn.RANK.EQ(C22,$C$21:$C$34,0)</f>
        <v>13</v>
      </c>
      <c r="B22" s="2" t="s">
        <v>96</v>
      </c>
      <c r="C22">
        <f t="shared" si="0"/>
        <v>2.690159812152267E-3</v>
      </c>
    </row>
    <row r="23" spans="1:25" x14ac:dyDescent="0.25">
      <c r="A23">
        <f t="shared" si="1"/>
        <v>10</v>
      </c>
      <c r="B23" s="2" t="s">
        <v>66</v>
      </c>
      <c r="C23">
        <f t="shared" si="0"/>
        <v>2.2374625688904706E-2</v>
      </c>
    </row>
    <row r="24" spans="1:25" x14ac:dyDescent="0.25">
      <c r="A24">
        <f t="shared" si="1"/>
        <v>1</v>
      </c>
      <c r="B24" s="2" t="s">
        <v>54</v>
      </c>
      <c r="C24">
        <f t="shared" si="0"/>
        <v>9.6133556735301481E-2</v>
      </c>
    </row>
    <row r="25" spans="1:25" x14ac:dyDescent="0.25">
      <c r="A25">
        <f t="shared" si="1"/>
        <v>2</v>
      </c>
      <c r="B25" s="2" t="s">
        <v>50</v>
      </c>
      <c r="C25">
        <f t="shared" si="0"/>
        <v>9.2794147051026815E-2</v>
      </c>
    </row>
    <row r="26" spans="1:25" x14ac:dyDescent="0.25">
      <c r="A26">
        <f t="shared" si="1"/>
        <v>12</v>
      </c>
      <c r="B26" s="2" t="s">
        <v>72</v>
      </c>
      <c r="C26">
        <f t="shared" si="0"/>
        <v>6.6264176534663955E-3</v>
      </c>
    </row>
    <row r="27" spans="1:25" x14ac:dyDescent="0.25">
      <c r="A27">
        <f t="shared" si="1"/>
        <v>11</v>
      </c>
      <c r="B27" s="2" t="s">
        <v>76</v>
      </c>
      <c r="C27">
        <f t="shared" si="0"/>
        <v>1.5522446900509398E-2</v>
      </c>
    </row>
    <row r="28" spans="1:25" x14ac:dyDescent="0.25">
      <c r="A28">
        <f t="shared" si="1"/>
        <v>5</v>
      </c>
      <c r="B28" s="2" t="s">
        <v>69</v>
      </c>
      <c r="C28">
        <f t="shared" si="0"/>
        <v>5.6306208530767593E-2</v>
      </c>
    </row>
    <row r="29" spans="1:25" x14ac:dyDescent="0.25">
      <c r="A29">
        <f t="shared" si="1"/>
        <v>6</v>
      </c>
      <c r="B29" s="2" t="s">
        <v>104</v>
      </c>
      <c r="C29">
        <f t="shared" si="0"/>
        <v>4.3887787427080424E-2</v>
      </c>
    </row>
    <row r="30" spans="1:25" x14ac:dyDescent="0.25">
      <c r="A30">
        <f t="shared" si="1"/>
        <v>14</v>
      </c>
      <c r="B30" s="2" t="s">
        <v>39</v>
      </c>
      <c r="C30">
        <f t="shared" si="0"/>
        <v>1.743791337258339E-5</v>
      </c>
    </row>
    <row r="31" spans="1:25" x14ac:dyDescent="0.25">
      <c r="A31">
        <f t="shared" si="1"/>
        <v>8</v>
      </c>
      <c r="B31" s="2" t="s">
        <v>57</v>
      </c>
      <c r="C31">
        <f t="shared" si="0"/>
        <v>3.5104693722413656E-2</v>
      </c>
    </row>
    <row r="32" spans="1:25" x14ac:dyDescent="0.25">
      <c r="A32">
        <f t="shared" si="1"/>
        <v>9</v>
      </c>
      <c r="B32" s="2" t="s">
        <v>60</v>
      </c>
      <c r="C32">
        <f t="shared" si="0"/>
        <v>3.2526750023137173E-2</v>
      </c>
    </row>
    <row r="33" spans="1:3" x14ac:dyDescent="0.25">
      <c r="A33">
        <f t="shared" si="1"/>
        <v>3</v>
      </c>
      <c r="B33" s="2" t="s">
        <v>41</v>
      </c>
      <c r="C33">
        <f t="shared" si="0"/>
        <v>9.0564960810271739E-2</v>
      </c>
    </row>
    <row r="34" spans="1:3" x14ac:dyDescent="0.25">
      <c r="A34">
        <f t="shared" si="1"/>
        <v>7</v>
      </c>
      <c r="B34" s="5" t="s">
        <v>265</v>
      </c>
      <c r="C34">
        <f t="shared" si="0"/>
        <v>3.8485537714961493E-2</v>
      </c>
    </row>
    <row r="36" spans="1:3" x14ac:dyDescent="0.25">
      <c r="A36">
        <v>1</v>
      </c>
      <c r="B36" s="1" t="str">
        <f>VLOOKUP(A36,$A$21:$C$34,2,FALSE)</f>
        <v>Edición e Impresión</v>
      </c>
      <c r="C36" s="1">
        <f>VLOOKUP(A36,$A$21:$C$34,3,FALSE)</f>
        <v>9.6133556735301481E-2</v>
      </c>
    </row>
    <row r="37" spans="1:3" x14ac:dyDescent="0.25">
      <c r="A37">
        <v>2</v>
      </c>
      <c r="B37" s="1" t="str">
        <f t="shared" ref="B37:B49" si="2">VLOOKUP(A37,$A$21:$C$34,2,FALSE)</f>
        <v>Madera, papel y cartón</v>
      </c>
      <c r="C37" s="1">
        <f t="shared" ref="C37:C49" si="3">VLOOKUP(A37,$A$21:$C$34,3,FALSE)</f>
        <v>9.2794147051026815E-2</v>
      </c>
    </row>
    <row r="38" spans="1:3" x14ac:dyDescent="0.25">
      <c r="A38">
        <v>3</v>
      </c>
      <c r="B38" s="1" t="str">
        <f t="shared" si="2"/>
        <v>Textil, indumentaria, calzado y cuero</v>
      </c>
      <c r="C38" s="1">
        <f t="shared" si="3"/>
        <v>9.0564960810271739E-2</v>
      </c>
    </row>
    <row r="39" spans="1:3" x14ac:dyDescent="0.25">
      <c r="A39">
        <v>4</v>
      </c>
      <c r="B39" s="1" t="str">
        <f t="shared" si="2"/>
        <v>Alimentos y bebidas</v>
      </c>
      <c r="C39" s="1">
        <f t="shared" si="3"/>
        <v>5.8010232401413189E-2</v>
      </c>
    </row>
    <row r="40" spans="1:3" x14ac:dyDescent="0.25">
      <c r="A40">
        <v>5</v>
      </c>
      <c r="B40" s="1" t="str">
        <f t="shared" si="2"/>
        <v>Minerales no metálicos</v>
      </c>
      <c r="C40" s="1">
        <f t="shared" si="3"/>
        <v>5.6306208530767593E-2</v>
      </c>
    </row>
    <row r="41" spans="1:3" x14ac:dyDescent="0.25">
      <c r="A41">
        <v>6</v>
      </c>
      <c r="B41" s="1" t="str">
        <f t="shared" si="2"/>
        <v>Otras industrias</v>
      </c>
      <c r="C41" s="1">
        <f t="shared" si="3"/>
        <v>4.3887787427080424E-2</v>
      </c>
    </row>
    <row r="42" spans="1:3" x14ac:dyDescent="0.25">
      <c r="A42">
        <v>7</v>
      </c>
      <c r="B42" s="1" t="str">
        <f t="shared" si="2"/>
        <v>Total Industria</v>
      </c>
      <c r="C42" s="1">
        <f t="shared" si="3"/>
        <v>3.8485537714961493E-2</v>
      </c>
    </row>
    <row r="43" spans="1:3" x14ac:dyDescent="0.25">
      <c r="A43">
        <v>8</v>
      </c>
      <c r="B43" s="1" t="str">
        <f t="shared" si="2"/>
        <v>Refinación del Petróleo</v>
      </c>
      <c r="C43" s="1">
        <f t="shared" si="3"/>
        <v>3.5104693722413656E-2</v>
      </c>
    </row>
    <row r="44" spans="1:3" x14ac:dyDescent="0.25">
      <c r="A44">
        <v>9</v>
      </c>
      <c r="B44" s="1" t="str">
        <f t="shared" si="2"/>
        <v>Sustancias y productos químicos</v>
      </c>
      <c r="C44" s="1">
        <f t="shared" si="3"/>
        <v>3.2526750023137173E-2</v>
      </c>
    </row>
    <row r="45" spans="1:3" x14ac:dyDescent="0.25">
      <c r="A45">
        <v>10</v>
      </c>
      <c r="B45" s="1" t="str">
        <f t="shared" si="2"/>
        <v>Caucho y plástico</v>
      </c>
      <c r="C45" s="1">
        <f t="shared" si="3"/>
        <v>2.2374625688904706E-2</v>
      </c>
    </row>
    <row r="46" spans="1:3" x14ac:dyDescent="0.25">
      <c r="A46">
        <v>11</v>
      </c>
      <c r="B46" s="1" t="str">
        <f t="shared" si="2"/>
        <v>Metalmecánica y electrónicos</v>
      </c>
      <c r="C46" s="1">
        <f t="shared" si="3"/>
        <v>1.5522446900509398E-2</v>
      </c>
    </row>
    <row r="47" spans="1:3" x14ac:dyDescent="0.25">
      <c r="A47">
        <v>12</v>
      </c>
      <c r="B47" s="1" t="str">
        <f t="shared" si="2"/>
        <v>Metales básicos</v>
      </c>
      <c r="C47" s="1">
        <f t="shared" si="3"/>
        <v>6.6264176534663955E-3</v>
      </c>
    </row>
    <row r="48" spans="1:3" x14ac:dyDescent="0.25">
      <c r="A48">
        <v>13</v>
      </c>
      <c r="B48" s="1" t="str">
        <f t="shared" si="2"/>
        <v>Automotores y autopartes</v>
      </c>
      <c r="C48" s="1">
        <f t="shared" si="3"/>
        <v>2.690159812152267E-3</v>
      </c>
    </row>
    <row r="49" spans="1:3" x14ac:dyDescent="0.25">
      <c r="A49">
        <v>14</v>
      </c>
      <c r="B49" s="1" t="str">
        <f t="shared" si="2"/>
        <v>Productos del tabaco</v>
      </c>
      <c r="C49" s="1">
        <f t="shared" si="3"/>
        <v>1.743791337258339E-5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F065-B25B-4DF4-BF28-8CC60CC625AF}">
  <dimension ref="A3:Z19"/>
  <sheetViews>
    <sheetView workbookViewId="0">
      <selection activeCell="C12" sqref="C12"/>
    </sheetView>
  </sheetViews>
  <sheetFormatPr baseColWidth="10" defaultRowHeight="15" x14ac:dyDescent="0.25"/>
  <cols>
    <col min="1" max="1" width="60.85546875" bestFit="1" customWidth="1"/>
    <col min="2" max="2" width="22.85546875" bestFit="1" customWidth="1"/>
    <col min="3" max="19" width="10" bestFit="1" customWidth="1"/>
    <col min="20" max="25" width="11" bestFit="1" customWidth="1"/>
    <col min="26" max="26" width="12.5703125" bestFit="1" customWidth="1"/>
    <col min="27" max="49" width="23.7109375" bestFit="1" customWidth="1"/>
    <col min="50" max="50" width="26.85546875" bestFit="1" customWidth="1"/>
    <col min="51" max="74" width="34.7109375" bestFit="1" customWidth="1"/>
    <col min="75" max="75" width="37.85546875" bestFit="1" customWidth="1"/>
    <col min="76" max="99" width="11.7109375" bestFit="1" customWidth="1"/>
    <col min="100" max="100" width="14.7109375" bestFit="1" customWidth="1"/>
    <col min="101" max="124" width="15" bestFit="1" customWidth="1"/>
    <col min="125" max="125" width="18.140625" bestFit="1" customWidth="1"/>
    <col min="126" max="149" width="23.85546875" bestFit="1" customWidth="1"/>
    <col min="150" max="150" width="27" bestFit="1" customWidth="1"/>
    <col min="151" max="174" width="12.42578125" bestFit="1" customWidth="1"/>
    <col min="175" max="175" width="15.42578125" bestFit="1" customWidth="1"/>
    <col min="176" max="199" width="23.5703125" bestFit="1" customWidth="1"/>
    <col min="200" max="200" width="26.7109375" bestFit="1" customWidth="1"/>
    <col min="201" max="224" width="10.85546875" bestFit="1" customWidth="1"/>
    <col min="225" max="225" width="13.85546875" bestFit="1" customWidth="1"/>
    <col min="226" max="249" width="26.28515625" bestFit="1" customWidth="1"/>
    <col min="250" max="250" width="29.42578125" bestFit="1" customWidth="1"/>
    <col min="251" max="274" width="23.42578125" bestFit="1" customWidth="1"/>
    <col min="275" max="275" width="26.5703125" bestFit="1" customWidth="1"/>
    <col min="276" max="299" width="63.5703125" bestFit="1" customWidth="1"/>
    <col min="300" max="300" width="66.7109375" bestFit="1" customWidth="1"/>
    <col min="301" max="324" width="9.42578125" bestFit="1" customWidth="1"/>
    <col min="325" max="325" width="11.140625" bestFit="1" customWidth="1"/>
    <col min="326" max="349" width="27.28515625" bestFit="1" customWidth="1"/>
    <col min="350" max="350" width="30.42578125" bestFit="1" customWidth="1"/>
    <col min="351" max="351" width="12.5703125" bestFit="1" customWidth="1"/>
  </cols>
  <sheetData>
    <row r="3" spans="1:26" x14ac:dyDescent="0.25">
      <c r="A3" s="4" t="s">
        <v>266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194</v>
      </c>
      <c r="B5">
        <v>7305113</v>
      </c>
      <c r="C5">
        <v>7752841</v>
      </c>
      <c r="D5">
        <v>8309384</v>
      </c>
      <c r="E5">
        <v>9246393</v>
      </c>
      <c r="F5">
        <v>9436224</v>
      </c>
      <c r="G5">
        <v>10107900</v>
      </c>
      <c r="H5">
        <v>10262290</v>
      </c>
      <c r="I5">
        <v>10862661</v>
      </c>
      <c r="J5">
        <v>11176785</v>
      </c>
      <c r="K5">
        <v>12469400</v>
      </c>
      <c r="L5">
        <v>14123358</v>
      </c>
      <c r="M5">
        <v>15947092</v>
      </c>
      <c r="N5">
        <v>17199284</v>
      </c>
      <c r="O5">
        <v>18493054</v>
      </c>
      <c r="P5">
        <v>20820448</v>
      </c>
      <c r="Q5">
        <v>25802177</v>
      </c>
      <c r="R5">
        <v>31793880</v>
      </c>
      <c r="S5">
        <v>36083031</v>
      </c>
      <c r="T5">
        <v>43129018</v>
      </c>
      <c r="U5">
        <v>51657425</v>
      </c>
      <c r="V5">
        <v>61338515</v>
      </c>
      <c r="W5">
        <v>75908772</v>
      </c>
      <c r="X5">
        <v>96886131</v>
      </c>
      <c r="Y5">
        <v>113004922</v>
      </c>
      <c r="Z5">
        <v>719116098</v>
      </c>
    </row>
    <row r="6" spans="1:26" x14ac:dyDescent="0.25">
      <c r="A6" s="2" t="s">
        <v>224</v>
      </c>
      <c r="B6">
        <v>125104</v>
      </c>
      <c r="C6">
        <v>124642</v>
      </c>
      <c r="D6">
        <v>143850</v>
      </c>
      <c r="E6">
        <v>157333</v>
      </c>
      <c r="F6">
        <v>183140</v>
      </c>
      <c r="G6">
        <v>167457</v>
      </c>
      <c r="H6">
        <v>271001</v>
      </c>
      <c r="I6">
        <v>180810</v>
      </c>
      <c r="J6">
        <v>193394</v>
      </c>
      <c r="K6">
        <v>193274</v>
      </c>
      <c r="L6">
        <v>205256</v>
      </c>
      <c r="M6">
        <v>235238</v>
      </c>
      <c r="N6">
        <v>292641</v>
      </c>
      <c r="O6">
        <v>402448</v>
      </c>
      <c r="P6">
        <v>575142</v>
      </c>
      <c r="Q6">
        <v>617161</v>
      </c>
      <c r="R6">
        <v>918021</v>
      </c>
      <c r="S6">
        <v>1190670</v>
      </c>
      <c r="T6">
        <v>1454598</v>
      </c>
      <c r="U6">
        <v>1718625</v>
      </c>
      <c r="V6">
        <v>2015862</v>
      </c>
      <c r="W6">
        <v>2354347</v>
      </c>
      <c r="X6">
        <v>2570549</v>
      </c>
      <c r="Y6">
        <v>3108299</v>
      </c>
      <c r="Z6">
        <v>19398862</v>
      </c>
    </row>
    <row r="7" spans="1:26" x14ac:dyDescent="0.25">
      <c r="A7" s="2" t="s">
        <v>4</v>
      </c>
      <c r="B7">
        <v>40036704</v>
      </c>
      <c r="C7">
        <v>41777770</v>
      </c>
      <c r="D7">
        <v>49965257</v>
      </c>
      <c r="E7">
        <v>52815327</v>
      </c>
      <c r="F7">
        <v>55337785</v>
      </c>
      <c r="G7">
        <v>57264581</v>
      </c>
      <c r="H7">
        <v>59084158</v>
      </c>
      <c r="I7">
        <v>60829742</v>
      </c>
      <c r="J7">
        <v>60308040</v>
      </c>
      <c r="K7">
        <v>63187213</v>
      </c>
      <c r="L7">
        <v>65967229</v>
      </c>
      <c r="M7">
        <v>69203648</v>
      </c>
      <c r="N7">
        <v>71007904</v>
      </c>
      <c r="O7">
        <v>76324738</v>
      </c>
      <c r="P7">
        <v>88850240</v>
      </c>
      <c r="Q7">
        <v>103605744</v>
      </c>
      <c r="R7">
        <v>119690655</v>
      </c>
      <c r="S7">
        <v>140770303</v>
      </c>
      <c r="T7">
        <v>152472097</v>
      </c>
      <c r="U7">
        <v>187543693</v>
      </c>
      <c r="V7">
        <v>233233366</v>
      </c>
      <c r="W7">
        <v>292805367</v>
      </c>
      <c r="X7">
        <v>350763148</v>
      </c>
      <c r="Y7">
        <v>400585653</v>
      </c>
      <c r="Z7">
        <v>2893430362</v>
      </c>
    </row>
    <row r="8" spans="1:26" x14ac:dyDescent="0.25">
      <c r="A8" s="2" t="s">
        <v>131</v>
      </c>
      <c r="B8">
        <v>27671234</v>
      </c>
      <c r="C8">
        <v>30077050</v>
      </c>
      <c r="D8">
        <v>31247953</v>
      </c>
      <c r="E8">
        <v>31212629</v>
      </c>
      <c r="F8">
        <v>32140241</v>
      </c>
      <c r="G8">
        <v>33748676</v>
      </c>
      <c r="H8">
        <v>36523329</v>
      </c>
      <c r="I8">
        <v>38787201</v>
      </c>
      <c r="J8">
        <v>41580020</v>
      </c>
      <c r="K8">
        <v>44021664</v>
      </c>
      <c r="L8">
        <v>65006618</v>
      </c>
      <c r="M8">
        <v>75239795</v>
      </c>
      <c r="N8">
        <v>81242740</v>
      </c>
      <c r="O8">
        <v>90212100</v>
      </c>
      <c r="P8">
        <v>102917429</v>
      </c>
      <c r="Q8">
        <v>121077724</v>
      </c>
      <c r="R8">
        <v>154774976</v>
      </c>
      <c r="S8">
        <v>179290201</v>
      </c>
      <c r="T8">
        <v>224167359</v>
      </c>
      <c r="U8">
        <v>384199459</v>
      </c>
      <c r="V8">
        <v>460266180</v>
      </c>
      <c r="W8">
        <v>546967176</v>
      </c>
      <c r="X8">
        <v>649915445</v>
      </c>
      <c r="Y8">
        <v>756128998</v>
      </c>
      <c r="Z8">
        <v>4238416197</v>
      </c>
    </row>
    <row r="9" spans="1:26" x14ac:dyDescent="0.25">
      <c r="A9" s="2" t="s">
        <v>122</v>
      </c>
      <c r="B9">
        <v>18580616</v>
      </c>
      <c r="C9">
        <v>22518053</v>
      </c>
      <c r="D9">
        <v>23282922</v>
      </c>
      <c r="E9">
        <v>24822326</v>
      </c>
      <c r="F9">
        <v>24711224</v>
      </c>
      <c r="G9">
        <v>25881535</v>
      </c>
      <c r="H9">
        <v>26842620</v>
      </c>
      <c r="I9">
        <v>28596512</v>
      </c>
      <c r="J9">
        <v>29271451</v>
      </c>
      <c r="K9">
        <v>29928589</v>
      </c>
      <c r="L9">
        <v>30576488</v>
      </c>
      <c r="M9">
        <v>33279861</v>
      </c>
      <c r="N9">
        <v>33297396</v>
      </c>
      <c r="O9">
        <v>35411104</v>
      </c>
      <c r="P9">
        <v>45773599</v>
      </c>
      <c r="Q9">
        <v>54496317</v>
      </c>
      <c r="R9">
        <v>66811916</v>
      </c>
      <c r="S9">
        <v>75728086</v>
      </c>
      <c r="T9">
        <v>78607641</v>
      </c>
      <c r="U9">
        <v>80033032</v>
      </c>
      <c r="V9">
        <v>92951000</v>
      </c>
      <c r="W9">
        <v>102298663</v>
      </c>
      <c r="X9">
        <v>114867590</v>
      </c>
      <c r="Y9">
        <v>127937172</v>
      </c>
      <c r="Z9">
        <v>1226505713</v>
      </c>
    </row>
    <row r="10" spans="1:26" x14ac:dyDescent="0.25">
      <c r="A10" s="2" t="s">
        <v>113</v>
      </c>
      <c r="B10">
        <v>11137764</v>
      </c>
      <c r="C10">
        <v>11305133</v>
      </c>
      <c r="D10">
        <v>13301173</v>
      </c>
      <c r="E10">
        <v>12202497</v>
      </c>
      <c r="F10">
        <v>12424082</v>
      </c>
      <c r="G10">
        <v>12617554</v>
      </c>
      <c r="H10">
        <v>12902326</v>
      </c>
      <c r="I10">
        <v>13029345</v>
      </c>
      <c r="J10">
        <v>13276200</v>
      </c>
      <c r="K10">
        <v>13551263</v>
      </c>
      <c r="L10">
        <v>13851940</v>
      </c>
      <c r="M10">
        <v>14129205</v>
      </c>
      <c r="N10">
        <v>14258086</v>
      </c>
      <c r="O10">
        <v>14406661</v>
      </c>
      <c r="P10">
        <v>15697419</v>
      </c>
      <c r="Q10">
        <v>16109509</v>
      </c>
      <c r="R10">
        <v>16394070</v>
      </c>
      <c r="S10">
        <v>20750834</v>
      </c>
      <c r="T10">
        <v>21137331</v>
      </c>
      <c r="U10">
        <v>22679312</v>
      </c>
      <c r="V10">
        <v>22465147</v>
      </c>
      <c r="W10">
        <v>25149130</v>
      </c>
      <c r="X10">
        <v>25111877</v>
      </c>
      <c r="Y10">
        <v>26876923</v>
      </c>
      <c r="Z10">
        <v>394764781</v>
      </c>
    </row>
    <row r="11" spans="1:26" x14ac:dyDescent="0.25">
      <c r="A11" s="2" t="s">
        <v>228</v>
      </c>
      <c r="B11">
        <v>275334</v>
      </c>
      <c r="C11">
        <v>301535</v>
      </c>
      <c r="D11">
        <v>322765</v>
      </c>
      <c r="E11">
        <v>411469</v>
      </c>
      <c r="F11">
        <v>460782</v>
      </c>
      <c r="G11">
        <v>495871</v>
      </c>
      <c r="H11">
        <v>500595</v>
      </c>
      <c r="I11">
        <v>661819</v>
      </c>
      <c r="J11">
        <v>732936</v>
      </c>
      <c r="K11">
        <v>746544</v>
      </c>
      <c r="L11">
        <v>997839</v>
      </c>
      <c r="M11">
        <v>1028813</v>
      </c>
      <c r="N11">
        <v>743308</v>
      </c>
      <c r="O11">
        <v>719125</v>
      </c>
      <c r="P11">
        <v>966641</v>
      </c>
      <c r="Q11">
        <v>1092899</v>
      </c>
      <c r="R11">
        <v>1427320</v>
      </c>
      <c r="S11">
        <v>1875560</v>
      </c>
      <c r="T11">
        <v>2702704</v>
      </c>
      <c r="U11">
        <v>3718164</v>
      </c>
      <c r="V11">
        <v>4204945</v>
      </c>
      <c r="W11">
        <v>5074493</v>
      </c>
      <c r="X11">
        <v>6069389</v>
      </c>
      <c r="Y11">
        <v>6986272</v>
      </c>
      <c r="Z11">
        <v>42517122</v>
      </c>
    </row>
    <row r="12" spans="1:26" x14ac:dyDescent="0.25">
      <c r="A12" s="2" t="s">
        <v>165</v>
      </c>
      <c r="B12">
        <v>1154233</v>
      </c>
      <c r="C12">
        <v>1050676</v>
      </c>
      <c r="D12">
        <v>1157605</v>
      </c>
      <c r="E12">
        <v>1282946</v>
      </c>
      <c r="F12">
        <v>1416468</v>
      </c>
      <c r="G12">
        <v>1650160</v>
      </c>
      <c r="H12">
        <v>1851358</v>
      </c>
      <c r="I12">
        <v>2400332</v>
      </c>
      <c r="J12">
        <v>2695027</v>
      </c>
      <c r="K12">
        <v>3112505</v>
      </c>
      <c r="L12">
        <v>3513444</v>
      </c>
      <c r="M12">
        <v>4088875</v>
      </c>
      <c r="N12">
        <v>4417175</v>
      </c>
      <c r="O12">
        <v>5094531</v>
      </c>
      <c r="P12">
        <v>5656391</v>
      </c>
      <c r="Q12">
        <v>6521233</v>
      </c>
      <c r="R12">
        <v>8172539</v>
      </c>
      <c r="S12">
        <v>10395869</v>
      </c>
      <c r="T12">
        <v>13008967</v>
      </c>
      <c r="U12">
        <v>16285307</v>
      </c>
      <c r="V12">
        <v>18251467</v>
      </c>
      <c r="W12">
        <v>21591262</v>
      </c>
      <c r="X12">
        <v>25928944</v>
      </c>
      <c r="Y12">
        <v>29413333</v>
      </c>
      <c r="Z12">
        <v>190110647</v>
      </c>
    </row>
    <row r="13" spans="1:26" x14ac:dyDescent="0.25">
      <c r="A13" s="2" t="s">
        <v>258</v>
      </c>
      <c r="B13">
        <v>75575115</v>
      </c>
      <c r="C13">
        <v>73670781</v>
      </c>
      <c r="D13">
        <v>75440636</v>
      </c>
      <c r="E13">
        <v>77280484</v>
      </c>
      <c r="F13">
        <v>83292275</v>
      </c>
      <c r="G13">
        <v>86995387</v>
      </c>
      <c r="H13">
        <v>75414254</v>
      </c>
      <c r="I13">
        <v>74294175</v>
      </c>
      <c r="J13">
        <v>79635814</v>
      </c>
      <c r="K13">
        <v>86742934</v>
      </c>
      <c r="L13">
        <v>103320510</v>
      </c>
      <c r="M13">
        <v>116125130</v>
      </c>
      <c r="N13">
        <v>146673168</v>
      </c>
      <c r="O13">
        <v>195911119</v>
      </c>
      <c r="P13">
        <v>217893189</v>
      </c>
      <c r="Q13">
        <v>222142821</v>
      </c>
      <c r="R13">
        <v>248351405</v>
      </c>
      <c r="S13">
        <v>283977003</v>
      </c>
      <c r="T13">
        <v>378702795</v>
      </c>
      <c r="U13">
        <v>564586035</v>
      </c>
      <c r="V13">
        <v>656861778</v>
      </c>
      <c r="W13">
        <v>737517039</v>
      </c>
      <c r="X13">
        <v>817750850</v>
      </c>
      <c r="Y13">
        <v>911023265</v>
      </c>
      <c r="Z13">
        <v>6389177962</v>
      </c>
    </row>
    <row r="14" spans="1:26" x14ac:dyDescent="0.25">
      <c r="A14" s="2" t="s">
        <v>183</v>
      </c>
      <c r="B14">
        <v>14202304</v>
      </c>
      <c r="C14">
        <v>14282815</v>
      </c>
      <c r="D14">
        <v>14456346</v>
      </c>
      <c r="E14">
        <v>14788240</v>
      </c>
      <c r="F14">
        <v>14860430</v>
      </c>
      <c r="G14">
        <v>15054796</v>
      </c>
      <c r="H14">
        <v>15201535</v>
      </c>
      <c r="I14">
        <v>15344181</v>
      </c>
      <c r="J14">
        <v>15520160</v>
      </c>
      <c r="K14">
        <v>15758326</v>
      </c>
      <c r="L14">
        <v>16155229</v>
      </c>
      <c r="M14">
        <v>16384928</v>
      </c>
      <c r="N14">
        <v>16591931</v>
      </c>
      <c r="O14">
        <v>16720001</v>
      </c>
      <c r="P14">
        <v>16658418</v>
      </c>
      <c r="Q14">
        <v>16748746</v>
      </c>
      <c r="R14">
        <v>17096158</v>
      </c>
      <c r="S14">
        <v>18955165</v>
      </c>
      <c r="T14">
        <v>18889451</v>
      </c>
      <c r="U14">
        <v>19547634</v>
      </c>
      <c r="V14">
        <v>20632687</v>
      </c>
      <c r="W14">
        <v>20686764</v>
      </c>
      <c r="X14">
        <v>21652970</v>
      </c>
      <c r="Y14">
        <v>23008066</v>
      </c>
      <c r="Z14">
        <v>409197281</v>
      </c>
    </row>
    <row r="15" spans="1:26" x14ac:dyDescent="0.25">
      <c r="A15" s="2" t="s">
        <v>17</v>
      </c>
      <c r="B15">
        <v>17911322</v>
      </c>
      <c r="C15">
        <v>18461457</v>
      </c>
      <c r="D15">
        <v>18485959</v>
      </c>
      <c r="E15">
        <v>17876356</v>
      </c>
      <c r="F15">
        <v>18341316</v>
      </c>
      <c r="G15">
        <v>7059478</v>
      </c>
      <c r="H15">
        <v>7244346</v>
      </c>
      <c r="I15">
        <v>6854362</v>
      </c>
      <c r="J15">
        <v>6788221</v>
      </c>
      <c r="K15">
        <v>7504235</v>
      </c>
      <c r="L15">
        <v>7507181</v>
      </c>
      <c r="M15">
        <v>7844032</v>
      </c>
      <c r="N15">
        <v>7856390</v>
      </c>
      <c r="O15">
        <v>7764688</v>
      </c>
      <c r="P15">
        <v>8233778</v>
      </c>
      <c r="Q15">
        <v>10236552</v>
      </c>
      <c r="R15">
        <v>9717294</v>
      </c>
      <c r="S15">
        <v>10965848</v>
      </c>
      <c r="T15">
        <v>11140747</v>
      </c>
      <c r="U15">
        <v>11406955</v>
      </c>
      <c r="V15">
        <v>12831555</v>
      </c>
      <c r="W15">
        <v>12683667</v>
      </c>
      <c r="X15">
        <v>22262734</v>
      </c>
      <c r="Y15">
        <v>22919459</v>
      </c>
      <c r="Z15">
        <v>289897932</v>
      </c>
    </row>
    <row r="16" spans="1:26" x14ac:dyDescent="0.25">
      <c r="A16" s="2" t="s">
        <v>234</v>
      </c>
      <c r="B16">
        <v>10472307</v>
      </c>
      <c r="C16">
        <v>11375433</v>
      </c>
      <c r="D16">
        <v>12947277</v>
      </c>
      <c r="E16">
        <v>14636010</v>
      </c>
      <c r="F16">
        <v>15663701</v>
      </c>
      <c r="G16">
        <v>16921122</v>
      </c>
      <c r="H16">
        <v>18689062</v>
      </c>
      <c r="I16">
        <v>20314917</v>
      </c>
      <c r="J16">
        <v>22440384</v>
      </c>
      <c r="K16">
        <v>23802840</v>
      </c>
      <c r="L16">
        <v>29183491</v>
      </c>
      <c r="M16">
        <v>35354853</v>
      </c>
      <c r="N16">
        <v>40213567</v>
      </c>
      <c r="O16">
        <v>47179228</v>
      </c>
      <c r="P16">
        <v>54739986</v>
      </c>
      <c r="Q16">
        <v>63677044</v>
      </c>
      <c r="R16">
        <v>75195777</v>
      </c>
      <c r="S16">
        <v>87964392</v>
      </c>
      <c r="T16">
        <v>103856516</v>
      </c>
      <c r="U16">
        <v>122480359</v>
      </c>
      <c r="V16">
        <v>144054572</v>
      </c>
      <c r="W16">
        <v>172479708</v>
      </c>
      <c r="X16">
        <v>197874237</v>
      </c>
      <c r="Y16">
        <v>227387796</v>
      </c>
      <c r="Z16">
        <v>1568904579</v>
      </c>
    </row>
    <row r="17" spans="1:26" x14ac:dyDescent="0.25">
      <c r="A17" s="2" t="s">
        <v>14</v>
      </c>
      <c r="B17">
        <v>4388</v>
      </c>
      <c r="C17">
        <v>4603</v>
      </c>
      <c r="D17">
        <v>5162</v>
      </c>
      <c r="E17">
        <v>5339</v>
      </c>
      <c r="F17">
        <v>5688</v>
      </c>
      <c r="G17">
        <v>8960</v>
      </c>
      <c r="H17">
        <v>9736</v>
      </c>
      <c r="I17">
        <v>28898</v>
      </c>
      <c r="J17">
        <v>35432</v>
      </c>
      <c r="K17">
        <v>33051</v>
      </c>
      <c r="L17">
        <v>75635</v>
      </c>
      <c r="M17">
        <v>59209</v>
      </c>
      <c r="N17">
        <v>70090</v>
      </c>
      <c r="O17">
        <v>75091</v>
      </c>
      <c r="P17">
        <v>53022</v>
      </c>
      <c r="Q17">
        <v>80468</v>
      </c>
      <c r="R17">
        <v>210502</v>
      </c>
      <c r="S17">
        <v>245688</v>
      </c>
      <c r="T17">
        <v>338217</v>
      </c>
      <c r="U17">
        <v>1441680</v>
      </c>
      <c r="V17">
        <v>994370</v>
      </c>
      <c r="W17">
        <v>1159796</v>
      </c>
      <c r="X17">
        <v>1535731</v>
      </c>
      <c r="Y17">
        <v>1624861</v>
      </c>
      <c r="Z17">
        <v>8105617</v>
      </c>
    </row>
    <row r="18" spans="1:26" x14ac:dyDescent="0.25">
      <c r="A18" s="2" t="s">
        <v>152</v>
      </c>
      <c r="B18">
        <v>4761337</v>
      </c>
      <c r="C18">
        <v>9814822</v>
      </c>
      <c r="D18">
        <v>10600231</v>
      </c>
      <c r="E18">
        <v>10983179</v>
      </c>
      <c r="F18">
        <v>11991935</v>
      </c>
      <c r="G18">
        <v>13026197</v>
      </c>
      <c r="H18">
        <v>14245485</v>
      </c>
      <c r="I18">
        <v>15128295</v>
      </c>
      <c r="J18">
        <v>15232634</v>
      </c>
      <c r="K18">
        <v>16064001</v>
      </c>
      <c r="L18">
        <v>16509555</v>
      </c>
      <c r="M18">
        <v>17393546</v>
      </c>
      <c r="N18">
        <v>19217647</v>
      </c>
      <c r="O18">
        <v>19653249</v>
      </c>
      <c r="P18">
        <v>20984393</v>
      </c>
      <c r="Q18">
        <v>28910059</v>
      </c>
      <c r="R18">
        <v>35345845</v>
      </c>
      <c r="S18">
        <v>42633392</v>
      </c>
      <c r="T18">
        <v>54671213</v>
      </c>
      <c r="U18">
        <v>63122178</v>
      </c>
      <c r="V18">
        <v>86663086</v>
      </c>
      <c r="W18">
        <v>107310083</v>
      </c>
      <c r="X18">
        <v>140268334</v>
      </c>
      <c r="Y18">
        <v>163959216</v>
      </c>
      <c r="Z18">
        <v>938489912</v>
      </c>
    </row>
    <row r="19" spans="1:26" x14ac:dyDescent="0.25">
      <c r="A19" s="2" t="s">
        <v>263</v>
      </c>
      <c r="B19">
        <v>229212875</v>
      </c>
      <c r="C19">
        <v>242517611</v>
      </c>
      <c r="D19">
        <v>259666520</v>
      </c>
      <c r="E19">
        <v>267720528</v>
      </c>
      <c r="F19">
        <v>280265291</v>
      </c>
      <c r="G19">
        <v>280999674</v>
      </c>
      <c r="H19">
        <v>279042095</v>
      </c>
      <c r="I19">
        <v>287313250</v>
      </c>
      <c r="J19">
        <v>298886498</v>
      </c>
      <c r="K19">
        <v>317115839</v>
      </c>
      <c r="L19">
        <v>366993773</v>
      </c>
      <c r="M19">
        <v>406314225</v>
      </c>
      <c r="N19">
        <v>453081327</v>
      </c>
      <c r="O19">
        <v>528367137</v>
      </c>
      <c r="P19">
        <v>599820095</v>
      </c>
      <c r="Q19">
        <v>671118454</v>
      </c>
      <c r="R19">
        <v>785900358</v>
      </c>
      <c r="S19">
        <v>910826042</v>
      </c>
      <c r="T19">
        <v>1104278654</v>
      </c>
      <c r="U19">
        <v>1530419858</v>
      </c>
      <c r="V19">
        <v>1816764530</v>
      </c>
      <c r="W19">
        <v>2123986267</v>
      </c>
      <c r="X19">
        <v>2473457929</v>
      </c>
      <c r="Y19">
        <v>2813964235</v>
      </c>
      <c r="Z19">
        <v>19328033065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7FF4-8BCE-40C2-80F7-3D238E6D501C}">
  <dimension ref="A3:Z19"/>
  <sheetViews>
    <sheetView topLeftCell="L1" workbookViewId="0">
      <selection activeCell="Y19" sqref="Y19"/>
    </sheetView>
  </sheetViews>
  <sheetFormatPr baseColWidth="10" defaultRowHeight="15" x14ac:dyDescent="0.25"/>
  <cols>
    <col min="1" max="1" width="60.85546875" bestFit="1" customWidth="1"/>
    <col min="2" max="2" width="22.85546875" bestFit="1" customWidth="1"/>
    <col min="3" max="25" width="12" bestFit="1" customWidth="1"/>
    <col min="26" max="26" width="12.5703125" bestFit="1" customWidth="1"/>
  </cols>
  <sheetData>
    <row r="3" spans="1:26" x14ac:dyDescent="0.25">
      <c r="A3" s="4" t="s">
        <v>267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194</v>
      </c>
      <c r="B5">
        <v>473290018</v>
      </c>
      <c r="C5">
        <v>505533802</v>
      </c>
      <c r="D5">
        <v>523440118</v>
      </c>
      <c r="E5">
        <v>584830083</v>
      </c>
      <c r="F5">
        <v>700649457</v>
      </c>
      <c r="G5">
        <v>830646681</v>
      </c>
      <c r="H5">
        <v>907872571</v>
      </c>
      <c r="I5">
        <v>987237462</v>
      </c>
      <c r="J5">
        <v>1030722968</v>
      </c>
      <c r="K5">
        <v>1119610789</v>
      </c>
      <c r="L5">
        <v>1253325379</v>
      </c>
      <c r="M5">
        <v>1307169262</v>
      </c>
      <c r="N5">
        <v>1342044914</v>
      </c>
      <c r="O5">
        <v>1414805581</v>
      </c>
      <c r="P5">
        <v>1462168941</v>
      </c>
      <c r="Q5">
        <v>1498266441</v>
      </c>
      <c r="R5">
        <v>1671865206</v>
      </c>
      <c r="S5">
        <v>1790642947</v>
      </c>
      <c r="T5">
        <v>1830510716</v>
      </c>
      <c r="U5">
        <v>1889383611</v>
      </c>
      <c r="V5">
        <v>1892811515</v>
      </c>
      <c r="W5">
        <v>1949056116</v>
      </c>
      <c r="X5">
        <v>2050593497</v>
      </c>
      <c r="Y5">
        <v>2126413200</v>
      </c>
      <c r="Z5">
        <v>31142891275</v>
      </c>
    </row>
    <row r="6" spans="1:26" x14ac:dyDescent="0.25">
      <c r="A6" s="2" t="s">
        <v>224</v>
      </c>
      <c r="B6">
        <v>483954744</v>
      </c>
      <c r="C6">
        <v>564179519</v>
      </c>
      <c r="D6">
        <v>600619707</v>
      </c>
      <c r="E6">
        <v>709202681</v>
      </c>
      <c r="F6">
        <v>794724825</v>
      </c>
      <c r="G6">
        <v>828489524</v>
      </c>
      <c r="H6">
        <v>903864207</v>
      </c>
      <c r="I6">
        <v>963469846</v>
      </c>
      <c r="J6">
        <v>1027330539</v>
      </c>
      <c r="K6">
        <v>1018743359</v>
      </c>
      <c r="L6">
        <v>1098281538</v>
      </c>
      <c r="M6">
        <v>1236597283</v>
      </c>
      <c r="N6">
        <v>1246913164</v>
      </c>
      <c r="O6">
        <v>1332126775</v>
      </c>
      <c r="P6">
        <v>1361655771</v>
      </c>
      <c r="Q6">
        <v>1346324476</v>
      </c>
      <c r="R6">
        <v>1539383468</v>
      </c>
      <c r="S6">
        <v>1476696675</v>
      </c>
      <c r="T6">
        <v>1575353226</v>
      </c>
      <c r="U6">
        <v>1580538120</v>
      </c>
      <c r="V6">
        <v>1568288655</v>
      </c>
      <c r="W6">
        <v>1708105520</v>
      </c>
      <c r="X6">
        <v>1983742067</v>
      </c>
      <c r="Y6">
        <v>1910152780</v>
      </c>
      <c r="Z6">
        <v>28858738469</v>
      </c>
    </row>
    <row r="7" spans="1:26" x14ac:dyDescent="0.25">
      <c r="A7" s="2" t="s">
        <v>4</v>
      </c>
      <c r="B7">
        <v>2456169216</v>
      </c>
      <c r="C7">
        <v>2674347596</v>
      </c>
      <c r="D7">
        <v>2794017466</v>
      </c>
      <c r="E7">
        <v>3023557663</v>
      </c>
      <c r="F7">
        <v>3480490775</v>
      </c>
      <c r="G7">
        <v>4123136721</v>
      </c>
      <c r="H7">
        <v>4743878035</v>
      </c>
      <c r="I7">
        <v>5263081732</v>
      </c>
      <c r="J7">
        <v>5810919715</v>
      </c>
      <c r="K7">
        <v>6237225377</v>
      </c>
      <c r="L7">
        <v>6788197318</v>
      </c>
      <c r="M7">
        <v>7108898888</v>
      </c>
      <c r="N7">
        <v>7465700462</v>
      </c>
      <c r="O7">
        <v>8053112368</v>
      </c>
      <c r="P7">
        <v>8858189624</v>
      </c>
      <c r="Q7">
        <v>9266920634</v>
      </c>
      <c r="R7">
        <v>9592595361</v>
      </c>
      <c r="S7">
        <v>10494993739</v>
      </c>
      <c r="T7">
        <v>11231042956</v>
      </c>
      <c r="U7">
        <v>11820387003</v>
      </c>
      <c r="V7">
        <v>12165050478</v>
      </c>
      <c r="W7">
        <v>12236559261</v>
      </c>
      <c r="X7">
        <v>13220858312</v>
      </c>
      <c r="Y7">
        <v>12830560539</v>
      </c>
      <c r="Z7">
        <v>181739891239</v>
      </c>
    </row>
    <row r="8" spans="1:26" x14ac:dyDescent="0.25">
      <c r="A8" s="2" t="s">
        <v>131</v>
      </c>
      <c r="B8">
        <v>3130590140</v>
      </c>
      <c r="C8">
        <v>3514845696</v>
      </c>
      <c r="D8">
        <v>3710560617</v>
      </c>
      <c r="E8">
        <v>4348488835</v>
      </c>
      <c r="F8">
        <v>5079022226</v>
      </c>
      <c r="G8">
        <v>5577219164</v>
      </c>
      <c r="H8">
        <v>6155243656</v>
      </c>
      <c r="I8">
        <v>6873977080</v>
      </c>
      <c r="J8">
        <v>7476380278</v>
      </c>
      <c r="K8">
        <v>8142506653</v>
      </c>
      <c r="L8">
        <v>9010428785</v>
      </c>
      <c r="M8">
        <v>9045527400</v>
      </c>
      <c r="N8">
        <v>9495648795</v>
      </c>
      <c r="O8">
        <v>10009846921</v>
      </c>
      <c r="P8">
        <v>10647814823</v>
      </c>
      <c r="Q8">
        <v>11407139364</v>
      </c>
      <c r="R8">
        <v>12580038400</v>
      </c>
      <c r="S8">
        <v>13055694871</v>
      </c>
      <c r="T8">
        <v>13186732144</v>
      </c>
      <c r="U8">
        <v>13504125774</v>
      </c>
      <c r="V8">
        <v>13888030627</v>
      </c>
      <c r="W8">
        <v>14572591453</v>
      </c>
      <c r="X8">
        <v>15900016515</v>
      </c>
      <c r="Y8">
        <v>15777328365</v>
      </c>
      <c r="Z8">
        <v>226089798582</v>
      </c>
    </row>
    <row r="9" spans="1:26" x14ac:dyDescent="0.25">
      <c r="A9" s="2" t="s">
        <v>122</v>
      </c>
      <c r="B9">
        <v>539008815</v>
      </c>
      <c r="C9">
        <v>558179373</v>
      </c>
      <c r="D9">
        <v>611421496</v>
      </c>
      <c r="E9">
        <v>639816645</v>
      </c>
      <c r="F9">
        <v>725553290</v>
      </c>
      <c r="G9">
        <v>810521575</v>
      </c>
      <c r="H9">
        <v>875280319</v>
      </c>
      <c r="I9">
        <v>983474685</v>
      </c>
      <c r="J9">
        <v>1035905008</v>
      </c>
      <c r="K9">
        <v>1127998256</v>
      </c>
      <c r="L9">
        <v>1198783147</v>
      </c>
      <c r="M9">
        <v>1354100329</v>
      </c>
      <c r="N9">
        <v>1437001835</v>
      </c>
      <c r="O9">
        <v>1588870627</v>
      </c>
      <c r="P9">
        <v>1613396591</v>
      </c>
      <c r="Q9">
        <v>1672998618</v>
      </c>
      <c r="R9">
        <v>1736682404</v>
      </c>
      <c r="S9">
        <v>1840166018</v>
      </c>
      <c r="T9">
        <v>1879082262</v>
      </c>
      <c r="U9">
        <v>1898708202</v>
      </c>
      <c r="V9">
        <v>1982783163</v>
      </c>
      <c r="W9">
        <v>2013615683</v>
      </c>
      <c r="X9">
        <v>2218696955</v>
      </c>
      <c r="Y9">
        <v>2273363811</v>
      </c>
      <c r="Z9">
        <v>32615409107</v>
      </c>
    </row>
    <row r="10" spans="1:26" x14ac:dyDescent="0.25">
      <c r="A10" s="2" t="s">
        <v>113</v>
      </c>
      <c r="B10">
        <v>786043714</v>
      </c>
      <c r="C10">
        <v>867857595</v>
      </c>
      <c r="D10">
        <v>928183707</v>
      </c>
      <c r="E10">
        <v>939755473</v>
      </c>
      <c r="F10">
        <v>951274262</v>
      </c>
      <c r="G10">
        <v>963295540</v>
      </c>
      <c r="H10">
        <v>1043784356</v>
      </c>
      <c r="I10">
        <v>1061490788</v>
      </c>
      <c r="J10">
        <v>1278329324</v>
      </c>
      <c r="K10">
        <v>1474180858</v>
      </c>
      <c r="L10">
        <v>1641523807</v>
      </c>
      <c r="M10">
        <v>1721892916</v>
      </c>
      <c r="N10">
        <v>1940548094</v>
      </c>
      <c r="O10">
        <v>1942423321</v>
      </c>
      <c r="P10">
        <v>2068886916</v>
      </c>
      <c r="Q10">
        <v>2238048963</v>
      </c>
      <c r="R10">
        <v>2539022805</v>
      </c>
      <c r="S10">
        <v>2667410874</v>
      </c>
      <c r="T10">
        <v>2712715702</v>
      </c>
      <c r="U10">
        <v>2860707981</v>
      </c>
      <c r="V10">
        <v>3180618074</v>
      </c>
      <c r="W10">
        <v>3215432571</v>
      </c>
      <c r="X10">
        <v>3400015771</v>
      </c>
      <c r="Y10">
        <v>3576998055</v>
      </c>
      <c r="Z10">
        <v>46000441467</v>
      </c>
    </row>
    <row r="11" spans="1:26" x14ac:dyDescent="0.25">
      <c r="A11" s="2" t="s">
        <v>228</v>
      </c>
      <c r="B11">
        <v>34472268</v>
      </c>
      <c r="C11">
        <v>38256629</v>
      </c>
      <c r="D11">
        <v>39978350</v>
      </c>
      <c r="E11">
        <v>43684316</v>
      </c>
      <c r="F11">
        <v>89784263</v>
      </c>
      <c r="G11">
        <v>77135431</v>
      </c>
      <c r="H11">
        <v>88366811</v>
      </c>
      <c r="I11">
        <v>92264837</v>
      </c>
      <c r="J11">
        <v>75073172</v>
      </c>
      <c r="K11">
        <v>78338361</v>
      </c>
      <c r="L11">
        <v>94535939</v>
      </c>
      <c r="M11">
        <v>104531753</v>
      </c>
      <c r="N11">
        <v>104951729</v>
      </c>
      <c r="O11">
        <v>145261059</v>
      </c>
      <c r="P11">
        <v>119136270</v>
      </c>
      <c r="Q11">
        <v>118152403</v>
      </c>
      <c r="R11">
        <v>169076920</v>
      </c>
      <c r="S11">
        <v>155715295</v>
      </c>
      <c r="T11">
        <v>165675340</v>
      </c>
      <c r="U11">
        <v>157970011</v>
      </c>
      <c r="V11">
        <v>132178777</v>
      </c>
      <c r="W11">
        <v>160992575</v>
      </c>
      <c r="X11">
        <v>162331143</v>
      </c>
      <c r="Y11">
        <v>183802494</v>
      </c>
      <c r="Z11">
        <v>2631666146</v>
      </c>
    </row>
    <row r="12" spans="1:26" x14ac:dyDescent="0.25">
      <c r="A12" s="2" t="s">
        <v>165</v>
      </c>
      <c r="B12">
        <v>94306387</v>
      </c>
      <c r="C12">
        <v>107938545</v>
      </c>
      <c r="D12">
        <v>114203384</v>
      </c>
      <c r="E12">
        <v>124800182</v>
      </c>
      <c r="F12">
        <v>152495535</v>
      </c>
      <c r="G12">
        <v>171699372</v>
      </c>
      <c r="H12">
        <v>195846205</v>
      </c>
      <c r="I12">
        <v>227143980</v>
      </c>
      <c r="J12">
        <v>247065284</v>
      </c>
      <c r="K12">
        <v>266918080</v>
      </c>
      <c r="L12">
        <v>296693778</v>
      </c>
      <c r="M12">
        <v>310474089</v>
      </c>
      <c r="N12">
        <v>319274915</v>
      </c>
      <c r="O12">
        <v>336561981</v>
      </c>
      <c r="P12">
        <v>353570945</v>
      </c>
      <c r="Q12">
        <v>377002022</v>
      </c>
      <c r="R12">
        <v>417807961</v>
      </c>
      <c r="S12">
        <v>426083410</v>
      </c>
      <c r="T12">
        <v>429668522</v>
      </c>
      <c r="U12">
        <v>442878789</v>
      </c>
      <c r="V12">
        <v>444068606</v>
      </c>
      <c r="W12">
        <v>451478902</v>
      </c>
      <c r="X12">
        <v>492948365</v>
      </c>
      <c r="Y12">
        <v>502455477</v>
      </c>
      <c r="Z12">
        <v>7303384716</v>
      </c>
    </row>
    <row r="13" spans="1:26" x14ac:dyDescent="0.25">
      <c r="A13" s="2" t="s">
        <v>258</v>
      </c>
      <c r="B13">
        <v>5136889759</v>
      </c>
      <c r="C13">
        <v>6016626816</v>
      </c>
      <c r="D13">
        <v>6584669361</v>
      </c>
      <c r="E13">
        <v>7454842095</v>
      </c>
      <c r="F13">
        <v>8388926986</v>
      </c>
      <c r="G13">
        <v>9263632375</v>
      </c>
      <c r="H13">
        <v>9969593520</v>
      </c>
      <c r="I13">
        <v>10749131205</v>
      </c>
      <c r="J13">
        <v>11616338901</v>
      </c>
      <c r="K13">
        <v>12413848535</v>
      </c>
      <c r="L13">
        <v>13683663269</v>
      </c>
      <c r="M13">
        <v>14301112627</v>
      </c>
      <c r="N13">
        <v>15092189211</v>
      </c>
      <c r="O13">
        <v>16130653892</v>
      </c>
      <c r="P13">
        <v>16804442068</v>
      </c>
      <c r="Q13">
        <v>17433799483</v>
      </c>
      <c r="R13">
        <v>18257558390</v>
      </c>
      <c r="S13">
        <v>18979322107</v>
      </c>
      <c r="T13">
        <v>19527105863</v>
      </c>
      <c r="U13">
        <v>20734243058</v>
      </c>
      <c r="V13">
        <v>21675707219</v>
      </c>
      <c r="W13">
        <v>22496050467</v>
      </c>
      <c r="X13">
        <v>22756758216</v>
      </c>
      <c r="Y13">
        <v>23671834125</v>
      </c>
      <c r="Z13">
        <v>349138939548</v>
      </c>
    </row>
    <row r="14" spans="1:26" x14ac:dyDescent="0.25">
      <c r="A14" s="2" t="s">
        <v>183</v>
      </c>
      <c r="B14">
        <v>884989813</v>
      </c>
      <c r="C14">
        <v>977922312</v>
      </c>
      <c r="D14">
        <v>1147084972</v>
      </c>
      <c r="E14">
        <v>1490148275</v>
      </c>
      <c r="F14">
        <v>1876607716</v>
      </c>
      <c r="G14">
        <v>1946973619</v>
      </c>
      <c r="H14">
        <v>2191968415</v>
      </c>
      <c r="I14">
        <v>2468860220</v>
      </c>
      <c r="J14">
        <v>2655388758</v>
      </c>
      <c r="K14">
        <v>2949159384</v>
      </c>
      <c r="L14">
        <v>3491860348</v>
      </c>
      <c r="M14">
        <v>3477223547</v>
      </c>
      <c r="N14">
        <v>3649693068</v>
      </c>
      <c r="O14">
        <v>3872288053</v>
      </c>
      <c r="P14">
        <v>4183443517</v>
      </c>
      <c r="Q14">
        <v>4991285812</v>
      </c>
      <c r="R14">
        <v>5689301578</v>
      </c>
      <c r="S14">
        <v>5804922395</v>
      </c>
      <c r="T14">
        <v>6372039579</v>
      </c>
      <c r="U14">
        <v>7148749258</v>
      </c>
      <c r="V14">
        <v>6968687951</v>
      </c>
      <c r="W14">
        <v>7510552945</v>
      </c>
      <c r="X14">
        <v>8192435035</v>
      </c>
      <c r="Y14">
        <v>8566809174</v>
      </c>
      <c r="Z14">
        <v>98508395744</v>
      </c>
    </row>
    <row r="15" spans="1:26" x14ac:dyDescent="0.25">
      <c r="A15" s="2" t="s">
        <v>17</v>
      </c>
      <c r="B15">
        <v>1921947635</v>
      </c>
      <c r="C15">
        <v>2118757711</v>
      </c>
      <c r="D15">
        <v>2137670228</v>
      </c>
      <c r="E15">
        <v>2414186973</v>
      </c>
      <c r="F15">
        <v>2862843518</v>
      </c>
      <c r="G15">
        <v>2926319510</v>
      </c>
      <c r="H15">
        <v>3377314151</v>
      </c>
      <c r="I15">
        <v>3548894451</v>
      </c>
      <c r="J15">
        <v>3862444774</v>
      </c>
      <c r="K15">
        <v>3919493682</v>
      </c>
      <c r="L15">
        <v>4363917667</v>
      </c>
      <c r="M15">
        <v>5031931055</v>
      </c>
      <c r="N15">
        <v>5317201489</v>
      </c>
      <c r="O15">
        <v>5468214105</v>
      </c>
      <c r="P15">
        <v>6156732077</v>
      </c>
      <c r="Q15">
        <v>6747580778</v>
      </c>
      <c r="R15">
        <v>6961479838</v>
      </c>
      <c r="S15">
        <v>8212855461</v>
      </c>
      <c r="T15">
        <v>8411396215</v>
      </c>
      <c r="U15">
        <v>8785339849</v>
      </c>
      <c r="V15">
        <v>8935870750</v>
      </c>
      <c r="W15">
        <v>8731697353</v>
      </c>
      <c r="X15">
        <v>8256878696</v>
      </c>
      <c r="Y15">
        <v>8087187443</v>
      </c>
      <c r="Z15">
        <v>128558155409</v>
      </c>
    </row>
    <row r="16" spans="1:26" x14ac:dyDescent="0.25">
      <c r="A16" s="2" t="s">
        <v>234</v>
      </c>
      <c r="B16">
        <v>531616552</v>
      </c>
      <c r="C16">
        <v>592135329</v>
      </c>
      <c r="D16">
        <v>631193512</v>
      </c>
      <c r="E16">
        <v>717069427</v>
      </c>
      <c r="F16">
        <v>866130693</v>
      </c>
      <c r="G16">
        <v>956036390</v>
      </c>
      <c r="H16">
        <v>1066545999</v>
      </c>
      <c r="I16">
        <v>1206634382</v>
      </c>
      <c r="J16">
        <v>1496546519</v>
      </c>
      <c r="K16">
        <v>1586807480</v>
      </c>
      <c r="L16">
        <v>1681610469</v>
      </c>
      <c r="M16">
        <v>1784726060</v>
      </c>
      <c r="N16">
        <v>1876002203</v>
      </c>
      <c r="O16">
        <v>1999316139</v>
      </c>
      <c r="P16">
        <v>2097828835</v>
      </c>
      <c r="Q16">
        <v>2282626039</v>
      </c>
      <c r="R16">
        <v>2417187280</v>
      </c>
      <c r="S16">
        <v>2518345979</v>
      </c>
      <c r="T16">
        <v>2695416367</v>
      </c>
      <c r="U16">
        <v>2843175092</v>
      </c>
      <c r="V16">
        <v>2860238517</v>
      </c>
      <c r="W16">
        <v>2930637657</v>
      </c>
      <c r="X16">
        <v>3200067346</v>
      </c>
      <c r="Y16">
        <v>3050288248</v>
      </c>
      <c r="Z16">
        <v>43888182514</v>
      </c>
    </row>
    <row r="17" spans="1:26" x14ac:dyDescent="0.25">
      <c r="A17" s="2" t="s">
        <v>14</v>
      </c>
      <c r="B17">
        <v>17287057</v>
      </c>
      <c r="C17">
        <v>22082359</v>
      </c>
      <c r="D17">
        <v>25760074</v>
      </c>
      <c r="E17">
        <v>31131890</v>
      </c>
      <c r="F17">
        <v>37326099</v>
      </c>
      <c r="G17">
        <v>40249059</v>
      </c>
      <c r="H17">
        <v>48231522</v>
      </c>
      <c r="I17">
        <v>48743501</v>
      </c>
      <c r="J17">
        <v>50355751</v>
      </c>
      <c r="K17">
        <v>55346158</v>
      </c>
      <c r="L17">
        <v>58646746</v>
      </c>
      <c r="M17">
        <v>63063907</v>
      </c>
      <c r="N17">
        <v>66365275</v>
      </c>
      <c r="O17">
        <v>70235943</v>
      </c>
      <c r="P17">
        <v>75937793</v>
      </c>
      <c r="Q17">
        <v>77462225</v>
      </c>
      <c r="R17">
        <v>78670256</v>
      </c>
      <c r="S17">
        <v>85845868</v>
      </c>
      <c r="T17">
        <v>80550140</v>
      </c>
      <c r="U17">
        <v>82396713</v>
      </c>
      <c r="V17">
        <v>84737905</v>
      </c>
      <c r="W17">
        <v>81480007</v>
      </c>
      <c r="X17">
        <v>74857880</v>
      </c>
      <c r="Y17">
        <v>81848633</v>
      </c>
      <c r="Z17">
        <v>1438612761</v>
      </c>
    </row>
    <row r="18" spans="1:26" x14ac:dyDescent="0.25">
      <c r="A18" s="2" t="s">
        <v>152</v>
      </c>
      <c r="B18">
        <v>1489054709</v>
      </c>
      <c r="C18">
        <v>1612045903</v>
      </c>
      <c r="D18">
        <v>1726039876</v>
      </c>
      <c r="E18">
        <v>1991280037</v>
      </c>
      <c r="F18">
        <v>2379773940</v>
      </c>
      <c r="G18">
        <v>2682050942</v>
      </c>
      <c r="H18">
        <v>2884682897</v>
      </c>
      <c r="I18">
        <v>3103691562</v>
      </c>
      <c r="J18">
        <v>3295886696</v>
      </c>
      <c r="K18">
        <v>3570545034</v>
      </c>
      <c r="L18">
        <v>3960413768</v>
      </c>
      <c r="M18">
        <v>4032160129</v>
      </c>
      <c r="N18">
        <v>4470851561</v>
      </c>
      <c r="O18">
        <v>4470232820</v>
      </c>
      <c r="P18">
        <v>4819574813</v>
      </c>
      <c r="Q18">
        <v>5058574504</v>
      </c>
      <c r="R18">
        <v>5594353487</v>
      </c>
      <c r="S18">
        <v>6449127890</v>
      </c>
      <c r="T18">
        <v>6428128178</v>
      </c>
      <c r="U18">
        <v>6265636710</v>
      </c>
      <c r="V18">
        <v>6328838754</v>
      </c>
      <c r="W18">
        <v>6479562894</v>
      </c>
      <c r="X18">
        <v>6810658384</v>
      </c>
      <c r="Y18">
        <v>6837256078</v>
      </c>
      <c r="Z18">
        <v>102740421566</v>
      </c>
    </row>
    <row r="19" spans="1:26" x14ac:dyDescent="0.25">
      <c r="A19" s="2" t="s">
        <v>263</v>
      </c>
      <c r="B19">
        <v>17979620827</v>
      </c>
      <c r="C19">
        <v>20170709185</v>
      </c>
      <c r="D19">
        <v>21574842868</v>
      </c>
      <c r="E19">
        <v>24512794575</v>
      </c>
      <c r="F19">
        <v>28385603585</v>
      </c>
      <c r="G19">
        <v>31197405903</v>
      </c>
      <c r="H19">
        <v>34452472664</v>
      </c>
      <c r="I19">
        <v>37578095731</v>
      </c>
      <c r="J19">
        <v>40958687687</v>
      </c>
      <c r="K19">
        <v>43960722006</v>
      </c>
      <c r="L19">
        <v>48621881958</v>
      </c>
      <c r="M19">
        <v>50879409245</v>
      </c>
      <c r="N19">
        <v>53824386715</v>
      </c>
      <c r="O19">
        <v>56833949585</v>
      </c>
      <c r="P19">
        <v>60622778984</v>
      </c>
      <c r="Q19">
        <v>64516181762</v>
      </c>
      <c r="R19">
        <v>69245023354</v>
      </c>
      <c r="S19">
        <v>73957823529</v>
      </c>
      <c r="T19">
        <v>76525417210</v>
      </c>
      <c r="U19">
        <v>80014240171</v>
      </c>
      <c r="V19">
        <v>82107910991</v>
      </c>
      <c r="W19">
        <v>84537813404</v>
      </c>
      <c r="X19">
        <v>88720858182</v>
      </c>
      <c r="Y19">
        <v>89476298422</v>
      </c>
      <c r="Z19">
        <v>1280654928543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2AE7-AF28-4B94-BBF7-E302F066BFC5}">
  <dimension ref="A2:Z17"/>
  <sheetViews>
    <sheetView zoomScale="85" zoomScaleNormal="85" workbookViewId="0">
      <selection activeCell="C10" sqref="C10"/>
    </sheetView>
  </sheetViews>
  <sheetFormatPr baseColWidth="10" defaultRowHeight="15" x14ac:dyDescent="0.25"/>
  <cols>
    <col min="1" max="1" width="60.85546875" bestFit="1" customWidth="1"/>
  </cols>
  <sheetData>
    <row r="2" spans="1:26" x14ac:dyDescent="0.25">
      <c r="B2" s="7">
        <v>45323</v>
      </c>
      <c r="C2" s="7">
        <v>45352</v>
      </c>
      <c r="D2" s="7">
        <v>45383</v>
      </c>
      <c r="E2" s="7">
        <v>45413</v>
      </c>
      <c r="F2" s="7">
        <v>45444</v>
      </c>
      <c r="G2" s="7">
        <v>45474</v>
      </c>
      <c r="H2" s="7">
        <v>45505</v>
      </c>
      <c r="I2" s="7">
        <v>45536</v>
      </c>
      <c r="J2" s="7">
        <v>45566</v>
      </c>
      <c r="K2" s="7">
        <v>45597</v>
      </c>
      <c r="L2" s="7">
        <v>45627</v>
      </c>
      <c r="M2" s="7">
        <v>45658</v>
      </c>
      <c r="N2" s="7">
        <v>45689</v>
      </c>
      <c r="O2" s="7">
        <v>45717</v>
      </c>
      <c r="P2" s="7">
        <v>45748</v>
      </c>
      <c r="Q2" s="7">
        <v>45778</v>
      </c>
      <c r="R2" s="7">
        <v>45809</v>
      </c>
      <c r="S2" s="7">
        <v>45839</v>
      </c>
      <c r="T2" s="7">
        <v>45870</v>
      </c>
      <c r="U2" s="7">
        <v>45901</v>
      </c>
      <c r="V2" s="7">
        <v>45931</v>
      </c>
      <c r="W2" s="7">
        <v>45962</v>
      </c>
      <c r="X2" s="7">
        <v>45992</v>
      </c>
      <c r="Y2" s="7">
        <v>46023</v>
      </c>
      <c r="Z2" s="6"/>
    </row>
    <row r="3" spans="1:26" x14ac:dyDescent="0.25">
      <c r="A3" s="2" t="s">
        <v>194</v>
      </c>
      <c r="B3" s="1">
        <f>'TD-Saldo irregular'!B5/'TD-Saldo total'!B5</f>
        <v>1.5434749777460973E-2</v>
      </c>
      <c r="C3" s="1">
        <f>'TD-Saldo irregular'!C5/'TD-Saldo total'!C5</f>
        <v>1.5335949780861538E-2</v>
      </c>
      <c r="D3" s="1">
        <f>'TD-Saldo irregular'!D5/'TD-Saldo total'!D5</f>
        <v>1.5874564662237065E-2</v>
      </c>
      <c r="E3" s="1">
        <f>'TD-Saldo irregular'!E5/'TD-Saldo total'!E5</f>
        <v>1.5810392229771805E-2</v>
      </c>
      <c r="F3" s="1">
        <f>'TD-Saldo irregular'!F5/'TD-Saldo total'!F5</f>
        <v>1.3467824610046048E-2</v>
      </c>
      <c r="G3" s="1">
        <f>'TD-Saldo irregular'!G5/'TD-Saldo total'!G5</f>
        <v>1.2168711717274652E-2</v>
      </c>
      <c r="H3" s="1">
        <f>'TD-Saldo irregular'!H5/'TD-Saldo total'!H5</f>
        <v>1.1303667858030265E-2</v>
      </c>
      <c r="I3" s="1">
        <f>'TD-Saldo irregular'!I5/'TD-Saldo total'!I5</f>
        <v>1.1003088332966846E-2</v>
      </c>
      <c r="J3" s="1">
        <f>'TD-Saldo irregular'!J5/'TD-Saldo total'!J5</f>
        <v>1.0843636308684644E-2</v>
      </c>
      <c r="K3" s="1">
        <f>'TD-Saldo irregular'!K5/'TD-Saldo total'!K5</f>
        <v>1.1137263165476695E-2</v>
      </c>
      <c r="L3" s="1">
        <f>'TD-Saldo irregular'!L5/'TD-Saldo total'!L5</f>
        <v>1.1268708219463894E-2</v>
      </c>
      <c r="M3" s="1">
        <f>'TD-Saldo irregular'!M5/'TD-Saldo total'!M5</f>
        <v>1.2199714653326969E-2</v>
      </c>
      <c r="N3" s="1">
        <f>'TD-Saldo irregular'!N5/'TD-Saldo total'!N5</f>
        <v>1.2815729056889075E-2</v>
      </c>
      <c r="O3" s="1">
        <f>'TD-Saldo irregular'!O5/'TD-Saldo total'!O5</f>
        <v>1.3071092062648572E-2</v>
      </c>
      <c r="P3" s="1">
        <f>'TD-Saldo irregular'!P5/'TD-Saldo total'!P5</f>
        <v>1.4239427070418123E-2</v>
      </c>
      <c r="Q3" s="1">
        <f>'TD-Saldo irregular'!Q5/'TD-Saldo total'!Q5</f>
        <v>1.7221354155659153E-2</v>
      </c>
      <c r="R3" s="1">
        <f>'TD-Saldo irregular'!R5/'TD-Saldo total'!R5</f>
        <v>1.9017011590347074E-2</v>
      </c>
      <c r="S3" s="1">
        <f>'TD-Saldo irregular'!S5/'TD-Saldo total'!S5</f>
        <v>2.01508799174356E-2</v>
      </c>
      <c r="T3" s="1">
        <f>'TD-Saldo irregular'!T5/'TD-Saldo total'!T5</f>
        <v>2.3561193946050628E-2</v>
      </c>
      <c r="U3" s="1">
        <f>'TD-Saldo irregular'!U5/'TD-Saldo total'!U5</f>
        <v>2.734088763089202E-2</v>
      </c>
      <c r="V3" s="1">
        <f>'TD-Saldo irregular'!V5/'TD-Saldo total'!V5</f>
        <v>3.2406034364177036E-2</v>
      </c>
      <c r="W3" s="1">
        <f>'TD-Saldo irregular'!W5/'TD-Saldo total'!W5</f>
        <v>3.8946427133040022E-2</v>
      </c>
      <c r="X3" s="1">
        <f>'TD-Saldo irregular'!X5/'TD-Saldo total'!X5</f>
        <v>4.7247848557865589E-2</v>
      </c>
      <c r="Y3" s="1">
        <f>'TD-Saldo irregular'!Y5/'TD-Saldo total'!Y5</f>
        <v>5.3143444557247857E-2</v>
      </c>
    </row>
    <row r="4" spans="1:26" x14ac:dyDescent="0.25">
      <c r="A4" s="2" t="s">
        <v>224</v>
      </c>
      <c r="B4" s="1">
        <f>'TD-Saldo irregular'!B6/'TD-Saldo total'!B6</f>
        <v>2.5850350998935553E-4</v>
      </c>
      <c r="C4" s="1">
        <f>'TD-Saldo irregular'!C6/'TD-Saldo total'!C6</f>
        <v>2.2092613397403389E-4</v>
      </c>
      <c r="D4" s="1">
        <f>'TD-Saldo irregular'!D6/'TD-Saldo total'!D6</f>
        <v>2.3950263090518272E-4</v>
      </c>
      <c r="E4" s="1">
        <f>'TD-Saldo irregular'!E6/'TD-Saldo total'!E6</f>
        <v>2.2184490303696412E-4</v>
      </c>
      <c r="F4" s="1">
        <f>'TD-Saldo irregular'!F6/'TD-Saldo total'!F6</f>
        <v>2.3044454412255211E-4</v>
      </c>
      <c r="G4" s="1">
        <f>'TD-Saldo irregular'!G6/'TD-Saldo total'!G6</f>
        <v>2.0212325581560401E-4</v>
      </c>
      <c r="H4" s="1">
        <f>'TD-Saldo irregular'!H6/'TD-Saldo total'!H6</f>
        <v>2.998249050036783E-4</v>
      </c>
      <c r="I4" s="1">
        <f>'TD-Saldo irregular'!I6/'TD-Saldo total'!I6</f>
        <v>1.8766544770514799E-4</v>
      </c>
      <c r="J4" s="1">
        <f>'TD-Saldo irregular'!J6/'TD-Saldo total'!J6</f>
        <v>1.8824905194412799E-4</v>
      </c>
      <c r="K4" s="1">
        <f>'TD-Saldo irregular'!K6/'TD-Saldo total'!K6</f>
        <v>1.8971804654483151E-4</v>
      </c>
      <c r="L4" s="1">
        <f>'TD-Saldo irregular'!L6/'TD-Saldo total'!L6</f>
        <v>1.8688832771766032E-4</v>
      </c>
      <c r="M4" s="1">
        <f>'TD-Saldo irregular'!M6/'TD-Saldo total'!M6</f>
        <v>1.9023007994107004E-4</v>
      </c>
      <c r="N4" s="1">
        <f>'TD-Saldo irregular'!N6/'TD-Saldo total'!N6</f>
        <v>2.3469236547413657E-4</v>
      </c>
      <c r="O4" s="1">
        <f>'TD-Saldo irregular'!O6/'TD-Saldo total'!O6</f>
        <v>3.0210938444653662E-4</v>
      </c>
      <c r="P4" s="1">
        <f>'TD-Saldo irregular'!P6/'TD-Saldo total'!P6</f>
        <v>4.2238428555083031E-4</v>
      </c>
      <c r="Q4" s="1">
        <f>'TD-Saldo irregular'!Q6/'TD-Saldo total'!Q6</f>
        <v>4.5840435274089155E-4</v>
      </c>
      <c r="R4" s="1">
        <f>'TD-Saldo irregular'!R6/'TD-Saldo total'!R6</f>
        <v>5.9635628099391806E-4</v>
      </c>
      <c r="S4" s="1">
        <f>'TD-Saldo irregular'!S6/'TD-Saldo total'!S6</f>
        <v>8.0630641360386352E-4</v>
      </c>
      <c r="T4" s="1">
        <f>'TD-Saldo irregular'!T6/'TD-Saldo total'!T6</f>
        <v>9.2334720619666286E-4</v>
      </c>
      <c r="U4" s="1">
        <f>'TD-Saldo irregular'!U6/'TD-Saldo total'!U6</f>
        <v>1.0873670038404389E-3</v>
      </c>
      <c r="V4" s="1">
        <f>'TD-Saldo irregular'!V6/'TD-Saldo total'!V6</f>
        <v>1.2853896465890077E-3</v>
      </c>
      <c r="W4" s="1">
        <f>'TD-Saldo irregular'!W6/'TD-Saldo total'!W6</f>
        <v>1.378338148570587E-3</v>
      </c>
      <c r="X4" s="1">
        <f>'TD-Saldo irregular'!X6/'TD-Saldo total'!X6</f>
        <v>1.2958080804766237E-3</v>
      </c>
      <c r="Y4" s="1">
        <f>'TD-Saldo irregular'!Y6/'TD-Saldo total'!Y6</f>
        <v>1.6272515123109681E-3</v>
      </c>
    </row>
    <row r="5" spans="1:26" x14ac:dyDescent="0.25">
      <c r="A5" s="2" t="s">
        <v>4</v>
      </c>
      <c r="B5" s="1">
        <f>'TD-Saldo irregular'!B7/'TD-Saldo total'!B7</f>
        <v>1.6300466490334842E-2</v>
      </c>
      <c r="C5" s="1">
        <f>'TD-Saldo irregular'!C7/'TD-Saldo total'!C7</f>
        <v>1.5621667902290141E-2</v>
      </c>
      <c r="D5" s="1">
        <f>'TD-Saldo irregular'!D7/'TD-Saldo total'!D7</f>
        <v>1.7882943685220327E-2</v>
      </c>
      <c r="E5" s="1">
        <f>'TD-Saldo irregular'!E7/'TD-Saldo total'!E7</f>
        <v>1.7467941043861613E-2</v>
      </c>
      <c r="F5" s="1">
        <f>'TD-Saldo irregular'!F7/'TD-Saldo total'!F7</f>
        <v>1.5899420104051275E-2</v>
      </c>
      <c r="G5" s="1">
        <f>'TD-Saldo irregular'!G7/'TD-Saldo total'!G7</f>
        <v>1.3888596201125101E-2</v>
      </c>
      <c r="H5" s="1">
        <f>'TD-Saldo irregular'!H7/'TD-Saldo total'!H7</f>
        <v>1.2454822312901221E-2</v>
      </c>
      <c r="I5" s="1">
        <f>'TD-Saldo irregular'!I7/'TD-Saldo total'!I7</f>
        <v>1.1557818232263014E-2</v>
      </c>
      <c r="J5" s="1">
        <f>'TD-Saldo irregular'!J7/'TD-Saldo total'!J7</f>
        <v>1.0378398421909706E-2</v>
      </c>
      <c r="K5" s="1">
        <f>'TD-Saldo irregular'!K7/'TD-Saldo total'!K7</f>
        <v>1.0130660539060395E-2</v>
      </c>
      <c r="L5" s="1">
        <f>'TD-Saldo irregular'!L7/'TD-Saldo total'!L7</f>
        <v>9.7179303885403055E-3</v>
      </c>
      <c r="M5" s="1">
        <f>'TD-Saldo irregular'!M7/'TD-Saldo total'!M7</f>
        <v>9.7347914339895158E-3</v>
      </c>
      <c r="N5" s="1">
        <f>'TD-Saldo irregular'!N7/'TD-Saldo total'!N7</f>
        <v>9.5112179173844815E-3</v>
      </c>
      <c r="O5" s="1">
        <f>'TD-Saldo irregular'!O7/'TD-Saldo total'!O7</f>
        <v>9.4776695657799864E-3</v>
      </c>
      <c r="P5" s="1">
        <f>'TD-Saldo irregular'!P7/'TD-Saldo total'!P7</f>
        <v>1.0030293295965685E-2</v>
      </c>
      <c r="Q5" s="1">
        <f>'TD-Saldo irregular'!Q7/'TD-Saldo total'!Q7</f>
        <v>1.1180169561383124E-2</v>
      </c>
      <c r="R5" s="1">
        <f>'TD-Saldo irregular'!R7/'TD-Saldo total'!R7</f>
        <v>1.247740058823065E-2</v>
      </c>
      <c r="S5" s="1">
        <f>'TD-Saldo irregular'!S7/'TD-Saldo total'!S7</f>
        <v>1.3413090707895276E-2</v>
      </c>
      <c r="T5" s="1">
        <f>'TD-Saldo irregular'!T7/'TD-Saldo total'!T7</f>
        <v>1.3575951725707209E-2</v>
      </c>
      <c r="U5" s="1">
        <f>'TD-Saldo irregular'!U7/'TD-Saldo total'!U7</f>
        <v>1.5866121215185394E-2</v>
      </c>
      <c r="V5" s="1">
        <f>'TD-Saldo irregular'!V7/'TD-Saldo total'!V7</f>
        <v>1.9172412512532773E-2</v>
      </c>
      <c r="W5" s="1">
        <f>'TD-Saldo irregular'!W7/'TD-Saldo total'!W7</f>
        <v>2.392873362148628E-2</v>
      </c>
      <c r="X5" s="1">
        <f>'TD-Saldo irregular'!X7/'TD-Saldo total'!X7</f>
        <v>2.6531042064162166E-2</v>
      </c>
      <c r="Y5" s="1">
        <f>'TD-Saldo irregular'!Y7/'TD-Saldo total'!Y7</f>
        <v>3.1221212181835135E-2</v>
      </c>
    </row>
    <row r="6" spans="1:26" x14ac:dyDescent="0.25">
      <c r="A6" s="2" t="s">
        <v>131</v>
      </c>
      <c r="B6" s="1">
        <f>'TD-Saldo irregular'!B8/'TD-Saldo total'!B8</f>
        <v>8.8389833106674257E-3</v>
      </c>
      <c r="C6" s="1">
        <f>'TD-Saldo irregular'!C8/'TD-Saldo total'!C8</f>
        <v>8.5571466292897538E-3</v>
      </c>
      <c r="D6" s="1">
        <f>'TD-Saldo irregular'!D8/'TD-Saldo total'!D8</f>
        <v>8.421356292317916E-3</v>
      </c>
      <c r="E6" s="1">
        <f>'TD-Saldo irregular'!E8/'TD-Saldo total'!E8</f>
        <v>7.1778105416246286E-3</v>
      </c>
      <c r="F6" s="1">
        <f>'TD-Saldo irregular'!F8/'TD-Saldo total'!F8</f>
        <v>6.3280370846717374E-3</v>
      </c>
      <c r="G6" s="1">
        <f>'TD-Saldo irregular'!G8/'TD-Saldo total'!G8</f>
        <v>6.0511654657292215E-3</v>
      </c>
      <c r="H6" s="1">
        <f>'TD-Saldo irregular'!H8/'TD-Saldo total'!H8</f>
        <v>5.9336934557249962E-3</v>
      </c>
      <c r="I6" s="1">
        <f>'TD-Saldo irregular'!I8/'TD-Saldo total'!I8</f>
        <v>5.6426142462494217E-3</v>
      </c>
      <c r="J6" s="1">
        <f>'TD-Saldo irregular'!J8/'TD-Saldo total'!J8</f>
        <v>5.5615175330705671E-3</v>
      </c>
      <c r="K6" s="1">
        <f>'TD-Saldo irregular'!K8/'TD-Saldo total'!K8</f>
        <v>5.4064019688311576E-3</v>
      </c>
      <c r="L6" s="1">
        <f>'TD-Saldo irregular'!L8/'TD-Saldo total'!L8</f>
        <v>7.2145976125152847E-3</v>
      </c>
      <c r="M6" s="1">
        <f>'TD-Saldo irregular'!M8/'TD-Saldo total'!M8</f>
        <v>8.3179002918060928E-3</v>
      </c>
      <c r="N6" s="1">
        <f>'TD-Saldo irregular'!N8/'TD-Saldo total'!N8</f>
        <v>8.555786103081121E-3</v>
      </c>
      <c r="O6" s="1">
        <f>'TD-Saldo irregular'!O8/'TD-Saldo total'!O8</f>
        <v>9.0123356243081952E-3</v>
      </c>
      <c r="P6" s="1">
        <f>'TD-Saldo irregular'!P8/'TD-Saldo total'!P8</f>
        <v>9.6655915519578157E-3</v>
      </c>
      <c r="Q6" s="1">
        <f>'TD-Saldo irregular'!Q8/'TD-Saldo total'!Q8</f>
        <v>1.0614205729975686E-2</v>
      </c>
      <c r="R6" s="1">
        <f>'TD-Saldo irregular'!R8/'TD-Saldo total'!R8</f>
        <v>1.2303219678566324E-2</v>
      </c>
      <c r="S6" s="1">
        <f>'TD-Saldo irregular'!S8/'TD-Saldo total'!S8</f>
        <v>1.3732719918129282E-2</v>
      </c>
      <c r="T6" s="1">
        <f>'TD-Saldo irregular'!T8/'TD-Saldo total'!T8</f>
        <v>1.6999462531890192E-2</v>
      </c>
      <c r="U6" s="1">
        <f>'TD-Saldo irregular'!U8/'TD-Saldo total'!U8</f>
        <v>2.8450524338251768E-2</v>
      </c>
      <c r="V6" s="1">
        <f>'TD-Saldo irregular'!V8/'TD-Saldo total'!V8</f>
        <v>3.314121291647984E-2</v>
      </c>
      <c r="W6" s="1">
        <f>'TD-Saldo irregular'!W8/'TD-Saldo total'!W8</f>
        <v>3.7533967638089388E-2</v>
      </c>
      <c r="X6" s="1">
        <f>'TD-Saldo irregular'!X8/'TD-Saldo total'!X8</f>
        <v>4.0875142763963347E-2</v>
      </c>
      <c r="Y6" s="1">
        <f>'TD-Saldo irregular'!Y8/'TD-Saldo total'!Y8</f>
        <v>4.7925033979604313E-2</v>
      </c>
    </row>
    <row r="7" spans="1:26" x14ac:dyDescent="0.25">
      <c r="A7" s="2" t="s">
        <v>122</v>
      </c>
      <c r="B7" s="1">
        <f>'TD-Saldo irregular'!B9/'TD-Saldo total'!B9</f>
        <v>3.4471822135227974E-2</v>
      </c>
      <c r="C7" s="1">
        <f>'TD-Saldo irregular'!C9/'TD-Saldo total'!C9</f>
        <v>4.0341965484991145E-2</v>
      </c>
      <c r="D7" s="1">
        <f>'TD-Saldo irregular'!D9/'TD-Saldo total'!D9</f>
        <v>3.8079985987277097E-2</v>
      </c>
      <c r="E7" s="1">
        <f>'TD-Saldo irregular'!E9/'TD-Saldo total'!E9</f>
        <v>3.8795999125655754E-2</v>
      </c>
      <c r="F7" s="1">
        <f>'TD-Saldo irregular'!F9/'TD-Saldo total'!F9</f>
        <v>3.4058454893092692E-2</v>
      </c>
      <c r="G7" s="1">
        <f>'TD-Saldo irregular'!G9/'TD-Saldo total'!G9</f>
        <v>3.1931950731848194E-2</v>
      </c>
      <c r="H7" s="1">
        <f>'TD-Saldo irregular'!H9/'TD-Saldo total'!H9</f>
        <v>3.0667455233847205E-2</v>
      </c>
      <c r="I7" s="1">
        <f>'TD-Saldo irregular'!I9/'TD-Saldo total'!I9</f>
        <v>2.9077018896526044E-2</v>
      </c>
      <c r="J7" s="1">
        <f>'TD-Saldo irregular'!J9/'TD-Saldo total'!J9</f>
        <v>2.8256887237676141E-2</v>
      </c>
      <c r="K7" s="1">
        <f>'TD-Saldo irregular'!K9/'TD-Saldo total'!K9</f>
        <v>2.6532478078583128E-2</v>
      </c>
      <c r="L7" s="1">
        <f>'TD-Saldo irregular'!L9/'TD-Saldo total'!L9</f>
        <v>2.5506271152141914E-2</v>
      </c>
      <c r="M7" s="1">
        <f>'TD-Saldo irregular'!M9/'TD-Saldo total'!M9</f>
        <v>2.4577101332348913E-2</v>
      </c>
      <c r="N7" s="1">
        <f>'TD-Saldo irregular'!N9/'TD-Saldo total'!N9</f>
        <v>2.3171435964102302E-2</v>
      </c>
      <c r="O7" s="1">
        <f>'TD-Saldo irregular'!O9/'TD-Saldo total'!O9</f>
        <v>2.2286964966342724E-2</v>
      </c>
      <c r="P7" s="1">
        <f>'TD-Saldo irregular'!P9/'TD-Saldo total'!P9</f>
        <v>2.837095309072709E-2</v>
      </c>
      <c r="Q7" s="1">
        <f>'TD-Saldo irregular'!Q9/'TD-Saldo total'!Q9</f>
        <v>3.2574035874069082E-2</v>
      </c>
      <c r="R7" s="1">
        <f>'TD-Saldo irregular'!R9/'TD-Saldo total'!R9</f>
        <v>3.8471004166401403E-2</v>
      </c>
      <c r="S7" s="1">
        <f>'TD-Saldo irregular'!S9/'TD-Saldo total'!S9</f>
        <v>4.1152855372422165E-2</v>
      </c>
      <c r="T7" s="1">
        <f>'TD-Saldo irregular'!T9/'TD-Saldo total'!T9</f>
        <v>4.1832996133087864E-2</v>
      </c>
      <c r="U7" s="1">
        <f>'TD-Saldo irregular'!U9/'TD-Saldo total'!U9</f>
        <v>4.2151306828346446E-2</v>
      </c>
      <c r="V7" s="1">
        <f>'TD-Saldo irregular'!V9/'TD-Saldo total'!V9</f>
        <v>4.6879054520194148E-2</v>
      </c>
      <c r="W7" s="1">
        <f>'TD-Saldo irregular'!W9/'TD-Saldo total'!W9</f>
        <v>5.0803469531777577E-2</v>
      </c>
      <c r="X7" s="1">
        <f>'TD-Saldo irregular'!X9/'TD-Saldo total'!X9</f>
        <v>5.1772545926624759E-2</v>
      </c>
      <c r="Y7" s="1">
        <f>'TD-Saldo irregular'!Y9/'TD-Saldo total'!Y9</f>
        <v>5.6276593909411886E-2</v>
      </c>
    </row>
    <row r="8" spans="1:26" x14ac:dyDescent="0.25">
      <c r="A8" s="2" t="s">
        <v>113</v>
      </c>
      <c r="B8" s="1">
        <f>'TD-Saldo irregular'!B10/'TD-Saldo total'!B10</f>
        <v>1.4169395164198208E-2</v>
      </c>
      <c r="C8" s="1">
        <f>'TD-Saldo irregular'!C10/'TD-Saldo total'!C10</f>
        <v>1.302648391295118E-2</v>
      </c>
      <c r="D8" s="1">
        <f>'TD-Saldo irregular'!D10/'TD-Saldo total'!D10</f>
        <v>1.4330323727606651E-2</v>
      </c>
      <c r="E8" s="1">
        <f>'TD-Saldo irregular'!E10/'TD-Saldo total'!E10</f>
        <v>1.298475757852809E-2</v>
      </c>
      <c r="F8" s="1">
        <f>'TD-Saldo irregular'!F10/'TD-Saldo total'!F10</f>
        <v>1.3060462682842984E-2</v>
      </c>
      <c r="G8" s="1">
        <f>'TD-Saldo irregular'!G10/'TD-Saldo total'!G10</f>
        <v>1.309832079156102E-2</v>
      </c>
      <c r="H8" s="1">
        <f>'TD-Saldo irregular'!H10/'TD-Saldo total'!H10</f>
        <v>1.2361103062939563E-2</v>
      </c>
      <c r="I8" s="1">
        <f>'TD-Saldo irregular'!I10/'TD-Saldo total'!I10</f>
        <v>1.2274571901419081E-2</v>
      </c>
      <c r="J8" s="1">
        <f>'TD-Saldo irregular'!J10/'TD-Saldo total'!J10</f>
        <v>1.038558668000954E-2</v>
      </c>
      <c r="K8" s="1">
        <f>'TD-Saldo irregular'!K10/'TD-Saldo total'!K10</f>
        <v>9.192401954251939E-3</v>
      </c>
      <c r="L8" s="1">
        <f>'TD-Saldo irregular'!L10/'TD-Saldo total'!L10</f>
        <v>8.4384642738233526E-3</v>
      </c>
      <c r="M8" s="1">
        <f>'TD-Saldo irregular'!M10/'TD-Saldo total'!M10</f>
        <v>8.2056235139305253E-3</v>
      </c>
      <c r="N8" s="1">
        <f>'TD-Saldo irregular'!N10/'TD-Saldo total'!N10</f>
        <v>7.3474530438512285E-3</v>
      </c>
      <c r="O8" s="1">
        <f>'TD-Saldo irregular'!O10/'TD-Saldo total'!O10</f>
        <v>7.4168492749475184E-3</v>
      </c>
      <c r="P8" s="1">
        <f>'TD-Saldo irregular'!P10/'TD-Saldo total'!P10</f>
        <v>7.5873740988944413E-3</v>
      </c>
      <c r="Q8" s="1">
        <f>'TD-Saldo irregular'!Q10/'TD-Saldo total'!Q10</f>
        <v>7.1980145503188443E-3</v>
      </c>
      <c r="R8" s="1">
        <f>'TD-Saldo irregular'!R10/'TD-Saldo total'!R10</f>
        <v>6.4568423598700209E-3</v>
      </c>
      <c r="S8" s="1">
        <f>'TD-Saldo irregular'!S10/'TD-Saldo total'!S10</f>
        <v>7.7793916948694268E-3</v>
      </c>
      <c r="T8" s="1">
        <f>'TD-Saldo irregular'!T10/'TD-Saldo total'!T10</f>
        <v>7.7919447970224492E-3</v>
      </c>
      <c r="U8" s="1">
        <f>'TD-Saldo irregular'!U10/'TD-Saldo total'!U10</f>
        <v>7.9278668604518421E-3</v>
      </c>
      <c r="V8" s="1">
        <f>'TD-Saldo irregular'!V10/'TD-Saldo total'!V10</f>
        <v>7.0631388231242251E-3</v>
      </c>
      <c r="W8" s="1">
        <f>'TD-Saldo irregular'!W10/'TD-Saldo total'!W10</f>
        <v>7.8213831093272203E-3</v>
      </c>
      <c r="X8" s="1">
        <f>'TD-Saldo irregular'!X10/'TD-Saldo total'!X10</f>
        <v>7.3858119171647807E-3</v>
      </c>
      <c r="Y8" s="1">
        <f>'TD-Saldo irregular'!Y10/'TD-Saldo total'!Y10</f>
        <v>7.5138209713116544E-3</v>
      </c>
    </row>
    <row r="9" spans="1:26" x14ac:dyDescent="0.25">
      <c r="A9" s="2" t="s">
        <v>228</v>
      </c>
      <c r="B9" s="1">
        <f>'TD-Saldo irregular'!B11/'TD-Saldo total'!B11</f>
        <v>7.9871159042973327E-3</v>
      </c>
      <c r="C9" s="1">
        <f>'TD-Saldo irregular'!C11/'TD-Saldo total'!C11</f>
        <v>7.8819019835751868E-3</v>
      </c>
      <c r="D9" s="1">
        <f>'TD-Saldo irregular'!D11/'TD-Saldo total'!D11</f>
        <v>8.0734947790491608E-3</v>
      </c>
      <c r="E9" s="1">
        <f>'TD-Saldo irregular'!E11/'TD-Saldo total'!E11</f>
        <v>9.4191471373845023E-3</v>
      </c>
      <c r="F9" s="1">
        <f>'TD-Saldo irregular'!F11/'TD-Saldo total'!F11</f>
        <v>5.132102047772002E-3</v>
      </c>
      <c r="G9" s="1">
        <f>'TD-Saldo irregular'!G11/'TD-Saldo total'!G11</f>
        <v>6.4285762531099359E-3</v>
      </c>
      <c r="H9" s="1">
        <f>'TD-Saldo irregular'!H11/'TD-Saldo total'!H11</f>
        <v>5.6649662281011816E-3</v>
      </c>
      <c r="I9" s="1">
        <f>'TD-Saldo irregular'!I11/'TD-Saldo total'!I11</f>
        <v>7.1730360288828126E-3</v>
      </c>
      <c r="J9" s="1">
        <f>'TD-Saldo irregular'!J11/'TD-Saldo total'!J11</f>
        <v>9.7629550007557967E-3</v>
      </c>
      <c r="K9" s="1">
        <f>'TD-Saldo irregular'!K11/'TD-Saldo total'!K11</f>
        <v>9.529737289244538E-3</v>
      </c>
      <c r="L9" s="1">
        <f>'TD-Saldo irregular'!L11/'TD-Saldo total'!L11</f>
        <v>1.0555128669108581E-2</v>
      </c>
      <c r="M9" s="1">
        <f>'TD-Saldo irregular'!M11/'TD-Saldo total'!M11</f>
        <v>9.8421098898054445E-3</v>
      </c>
      <c r="N9" s="1">
        <f>'TD-Saldo irregular'!N11/'TD-Saldo total'!N11</f>
        <v>7.0823797481221109E-3</v>
      </c>
      <c r="O9" s="1">
        <f>'TD-Saldo irregular'!O11/'TD-Saldo total'!O11</f>
        <v>4.9505697187571789E-3</v>
      </c>
      <c r="P9" s="1">
        <f>'TD-Saldo irregular'!P11/'TD-Saldo total'!P11</f>
        <v>8.1137423557074602E-3</v>
      </c>
      <c r="Q9" s="1">
        <f>'TD-Saldo irregular'!Q11/'TD-Saldo total'!Q11</f>
        <v>9.2499092041318873E-3</v>
      </c>
      <c r="R9" s="1">
        <f>'TD-Saldo irregular'!R11/'TD-Saldo total'!R11</f>
        <v>8.4418381882045163E-3</v>
      </c>
      <c r="S9" s="1">
        <f>'TD-Saldo irregular'!S11/'TD-Saldo total'!S11</f>
        <v>1.2044802663733194E-2</v>
      </c>
      <c r="T9" s="1">
        <f>'TD-Saldo irregular'!T11/'TD-Saldo total'!T11</f>
        <v>1.6313254585745833E-2</v>
      </c>
      <c r="U9" s="1">
        <f>'TD-Saldo irregular'!U11/'TD-Saldo total'!U11</f>
        <v>2.3537150984942325E-2</v>
      </c>
      <c r="V9" s="1">
        <f>'TD-Saldo irregular'!V11/'TD-Saldo total'!V11</f>
        <v>3.1812557926754005E-2</v>
      </c>
      <c r="W9" s="1">
        <f>'TD-Saldo irregular'!W11/'TD-Saldo total'!W11</f>
        <v>3.152004370387889E-2</v>
      </c>
      <c r="X9" s="1">
        <f>'TD-Saldo irregular'!X11/'TD-Saldo total'!X11</f>
        <v>3.7388937746837644E-2</v>
      </c>
      <c r="Y9" s="1">
        <f>'TD-Saldo irregular'!Y11/'TD-Saldo total'!Y11</f>
        <v>3.8009669226795148E-2</v>
      </c>
    </row>
    <row r="10" spans="1:26" x14ac:dyDescent="0.25">
      <c r="A10" s="2" t="s">
        <v>165</v>
      </c>
      <c r="B10" s="1">
        <f>'TD-Saldo irregular'!B12/'TD-Saldo total'!B12</f>
        <v>1.2239181636764433E-2</v>
      </c>
      <c r="C10" s="1">
        <f>'TD-Saldo irregular'!C12/'TD-Saldo total'!C12</f>
        <v>9.7340204094839341E-3</v>
      </c>
      <c r="D10" s="1">
        <f>'TD-Saldo irregular'!D12/'TD-Saldo total'!D12</f>
        <v>1.0136345872202876E-2</v>
      </c>
      <c r="E10" s="1">
        <f>'TD-Saldo irregular'!E12/'TD-Saldo total'!E12</f>
        <v>1.0280001033972851E-2</v>
      </c>
      <c r="F10" s="1">
        <f>'TD-Saldo irregular'!F12/'TD-Saldo total'!F12</f>
        <v>9.2885867117355279E-3</v>
      </c>
      <c r="G10" s="1">
        <f>'TD-Saldo irregular'!G12/'TD-Saldo total'!G12</f>
        <v>9.6107515174837094E-3</v>
      </c>
      <c r="H10" s="1">
        <f>'TD-Saldo irregular'!H12/'TD-Saldo total'!H12</f>
        <v>9.4531216471618641E-3</v>
      </c>
      <c r="I10" s="1">
        <f>'TD-Saldo irregular'!I12/'TD-Saldo total'!I12</f>
        <v>1.0567447131990907E-2</v>
      </c>
      <c r="J10" s="1">
        <f>'TD-Saldo irregular'!J12/'TD-Saldo total'!J12</f>
        <v>1.0908157375926599E-2</v>
      </c>
      <c r="K10" s="1">
        <f>'TD-Saldo irregular'!K12/'TD-Saldo total'!K12</f>
        <v>1.1660899853618008E-2</v>
      </c>
      <c r="L10" s="1">
        <f>'TD-Saldo irregular'!L12/'TD-Saldo total'!L12</f>
        <v>1.1841987464934299E-2</v>
      </c>
      <c r="M10" s="1">
        <f>'TD-Saldo irregular'!M12/'TD-Saldo total'!M12</f>
        <v>1.3169778557591645E-2</v>
      </c>
      <c r="N10" s="1">
        <f>'TD-Saldo irregular'!N12/'TD-Saldo total'!N12</f>
        <v>1.3835020518289073E-2</v>
      </c>
      <c r="O10" s="1">
        <f>'TD-Saldo irregular'!O12/'TD-Saldo total'!O12</f>
        <v>1.5136977102591988E-2</v>
      </c>
      <c r="P10" s="1">
        <f>'TD-Saldo irregular'!P12/'TD-Saldo total'!P12</f>
        <v>1.5997895415303425E-2</v>
      </c>
      <c r="Q10" s="1">
        <f>'TD-Saldo irregular'!Q12/'TD-Saldo total'!Q12</f>
        <v>1.7297607491346557E-2</v>
      </c>
      <c r="R10" s="1">
        <f>'TD-Saldo irregular'!R12/'TD-Saldo total'!R12</f>
        <v>1.9560515267443648E-2</v>
      </c>
      <c r="S10" s="1">
        <f>'TD-Saldo irregular'!S12/'TD-Saldo total'!S12</f>
        <v>2.4398671142816849E-2</v>
      </c>
      <c r="T10" s="1">
        <f>'TD-Saldo irregular'!T12/'TD-Saldo total'!T12</f>
        <v>3.0276751341816937E-2</v>
      </c>
      <c r="U10" s="1">
        <f>'TD-Saldo irregular'!U12/'TD-Saldo total'!U12</f>
        <v>3.6771476540503278E-2</v>
      </c>
      <c r="V10" s="1">
        <f>'TD-Saldo irregular'!V12/'TD-Saldo total'!V12</f>
        <v>4.1100556881068957E-2</v>
      </c>
      <c r="W10" s="1">
        <f>'TD-Saldo irregular'!W12/'TD-Saldo total'!W12</f>
        <v>4.7823413019640951E-2</v>
      </c>
      <c r="X10" s="1">
        <f>'TD-Saldo irregular'!X12/'TD-Saldo total'!X12</f>
        <v>5.2599715996623705E-2</v>
      </c>
      <c r="Y10" s="1">
        <f>'TD-Saldo irregular'!Y12/'TD-Saldo total'!Y12</f>
        <v>5.8539182766237416E-2</v>
      </c>
    </row>
    <row r="11" spans="1:26" x14ac:dyDescent="0.25">
      <c r="A11" s="2" t="s">
        <v>258</v>
      </c>
      <c r="B11" s="1">
        <f>'TD-Saldo irregular'!B13/'TD-Saldo total'!B13</f>
        <v>1.4712232215532738E-2</v>
      </c>
      <c r="C11" s="1">
        <f>'TD-Saldo irregular'!C13/'TD-Saldo total'!C13</f>
        <v>1.2244532235917887E-2</v>
      </c>
      <c r="D11" s="1">
        <f>'TD-Saldo irregular'!D13/'TD-Saldo total'!D13</f>
        <v>1.1457012017463393E-2</v>
      </c>
      <c r="E11" s="1">
        <f>'TD-Saldo irregular'!E13/'TD-Saldo total'!E13</f>
        <v>1.0366481679314497E-2</v>
      </c>
      <c r="F11" s="1">
        <f>'TD-Saldo irregular'!F13/'TD-Saldo total'!F13</f>
        <v>9.92883537298676E-3</v>
      </c>
      <c r="G11" s="1">
        <f>'TD-Saldo irregular'!G13/'TD-Saldo total'!G13</f>
        <v>9.3910664281946967E-3</v>
      </c>
      <c r="H11" s="1">
        <f>'TD-Saldo irregular'!H13/'TD-Saldo total'!H13</f>
        <v>7.5644261572662391E-3</v>
      </c>
      <c r="I11" s="1">
        <f>'TD-Saldo irregular'!I13/'TD-Saldo total'!I13</f>
        <v>6.9116446327719752E-3</v>
      </c>
      <c r="J11" s="1">
        <f>'TD-Saldo irregular'!J13/'TD-Saldo total'!J13</f>
        <v>6.8555002293488954E-3</v>
      </c>
      <c r="K11" s="1">
        <f>'TD-Saldo irregular'!K13/'TD-Saldo total'!K13</f>
        <v>6.9875940370493651E-3</v>
      </c>
      <c r="L11" s="1">
        <f>'TD-Saldo irregular'!L13/'TD-Saldo total'!L13</f>
        <v>7.5506469261100613E-3</v>
      </c>
      <c r="M11" s="1">
        <f>'TD-Saldo irregular'!M13/'TD-Saldo total'!M13</f>
        <v>8.1200066756176598E-3</v>
      </c>
      <c r="N11" s="1">
        <f>'TD-Saldo irregular'!N13/'TD-Saldo total'!N13</f>
        <v>9.7184819213038155E-3</v>
      </c>
      <c r="O11" s="1">
        <f>'TD-Saldo irregular'!O13/'TD-Saldo total'!O13</f>
        <v>1.2145268276890012E-2</v>
      </c>
      <c r="P11" s="1">
        <f>'TD-Saldo irregular'!P13/'TD-Saldo total'!P13</f>
        <v>1.2966404247060659E-2</v>
      </c>
      <c r="Q11" s="1">
        <f>'TD-Saldo irregular'!Q13/'TD-Saldo total'!Q13</f>
        <v>1.2742077320357809E-2</v>
      </c>
      <c r="R11" s="1">
        <f>'TD-Saldo irregular'!R13/'TD-Saldo total'!R13</f>
        <v>1.3602662508039773E-2</v>
      </c>
      <c r="S11" s="1">
        <f>'TD-Saldo irregular'!S13/'TD-Saldo total'!S13</f>
        <v>1.4962441830062144E-2</v>
      </c>
      <c r="T11" s="1">
        <f>'TD-Saldo irregular'!T13/'TD-Saldo total'!T13</f>
        <v>1.9393698055253893E-2</v>
      </c>
      <c r="U11" s="1">
        <f>'TD-Saldo irregular'!U13/'TD-Saldo total'!U13</f>
        <v>2.7229642935152284E-2</v>
      </c>
      <c r="V11" s="1">
        <f>'TD-Saldo irregular'!V13/'TD-Saldo total'!V13</f>
        <v>3.0304052890335362E-2</v>
      </c>
      <c r="W11" s="1">
        <f>'TD-Saldo irregular'!W13/'TD-Saldo total'!W13</f>
        <v>3.2784289850428701E-2</v>
      </c>
      <c r="X11" s="1">
        <f>'TD-Saldo irregular'!X13/'TD-Saldo total'!X13</f>
        <v>3.5934417470105617E-2</v>
      </c>
      <c r="Y11" s="1">
        <f>'TD-Saldo irregular'!Y13/'TD-Saldo total'!Y13</f>
        <v>3.8485537714961493E-2</v>
      </c>
    </row>
    <row r="12" spans="1:26" x14ac:dyDescent="0.25">
      <c r="A12" s="2" t="s">
        <v>183</v>
      </c>
      <c r="B12" s="1">
        <f>'TD-Saldo irregular'!B14/'TD-Saldo total'!B14</f>
        <v>1.6047985854047341E-2</v>
      </c>
      <c r="C12" s="1">
        <f>'TD-Saldo irregular'!C14/'TD-Saldo total'!C14</f>
        <v>1.4605265494750263E-2</v>
      </c>
      <c r="D12" s="1">
        <f>'TD-Saldo irregular'!D14/'TD-Saldo total'!D14</f>
        <v>1.2602681015683291E-2</v>
      </c>
      <c r="E12" s="1">
        <f>'TD-Saldo irregular'!E14/'TD-Saldo total'!E14</f>
        <v>9.9240057168136515E-3</v>
      </c>
      <c r="F12" s="1">
        <f>'TD-Saldo irregular'!F14/'TD-Saldo total'!F14</f>
        <v>7.9187727266064375E-3</v>
      </c>
      <c r="G12" s="1">
        <f>'TD-Saldo irregular'!G14/'TD-Saldo total'!G14</f>
        <v>7.7324088282882892E-3</v>
      </c>
      <c r="H12" s="1">
        <f>'TD-Saldo irregular'!H14/'TD-Saldo total'!H14</f>
        <v>6.9351067725125044E-3</v>
      </c>
      <c r="I12" s="1">
        <f>'TD-Saldo irregular'!I14/'TD-Saldo total'!I14</f>
        <v>6.2150869764510197E-3</v>
      </c>
      <c r="J12" s="1">
        <f>'TD-Saldo irregular'!J14/'TD-Saldo total'!J14</f>
        <v>5.8447788306860036E-3</v>
      </c>
      <c r="K12" s="1">
        <f>'TD-Saldo irregular'!K14/'TD-Saldo total'!K14</f>
        <v>5.3433280295033386E-3</v>
      </c>
      <c r="L12" s="1">
        <f>'TD-Saldo irregular'!L14/'TD-Saldo total'!L14</f>
        <v>4.6265392627322793E-3</v>
      </c>
      <c r="M12" s="1">
        <f>'TD-Saldo irregular'!M14/'TD-Saldo total'!M14</f>
        <v>4.7120720823762442E-3</v>
      </c>
      <c r="N12" s="1">
        <f>'TD-Saldo irregular'!N14/'TD-Saldo total'!N14</f>
        <v>4.5461168078696091E-3</v>
      </c>
      <c r="O12" s="1">
        <f>'TD-Saldo irregular'!O14/'TD-Saldo total'!O14</f>
        <v>4.3178608541393033E-3</v>
      </c>
      <c r="P12" s="1">
        <f>'TD-Saldo irregular'!P14/'TD-Saldo total'!P14</f>
        <v>3.9819870717284029E-3</v>
      </c>
      <c r="Q12" s="1">
        <f>'TD-Saldo irregular'!Q14/'TD-Saldo total'!Q14</f>
        <v>3.355597461426238E-3</v>
      </c>
      <c r="R12" s="1">
        <f>'TD-Saldo irregular'!R14/'TD-Saldo total'!R14</f>
        <v>3.0049660341630075E-3</v>
      </c>
      <c r="S12" s="1">
        <f>'TD-Saldo irregular'!S14/'TD-Saldo total'!S14</f>
        <v>3.2653606215867423E-3</v>
      </c>
      <c r="T12" s="1">
        <f>'TD-Saldo irregular'!T14/'TD-Saldo total'!T14</f>
        <v>2.9644277575194265E-3</v>
      </c>
      <c r="U12" s="1">
        <f>'TD-Saldo irregular'!U14/'TD-Saldo total'!U14</f>
        <v>2.734413153199449E-3</v>
      </c>
      <c r="V12" s="1">
        <f>'TD-Saldo irregular'!V14/'TD-Saldo total'!V14</f>
        <v>2.9607706852534887E-3</v>
      </c>
      <c r="W12" s="1">
        <f>'TD-Saldo irregular'!W14/'TD-Saldo total'!W14</f>
        <v>2.7543596525435319E-3</v>
      </c>
      <c r="X12" s="1">
        <f>'TD-Saldo irregular'!X14/'TD-Saldo total'!X14</f>
        <v>2.643044455951551E-3</v>
      </c>
      <c r="Y12" s="1">
        <f>'TD-Saldo irregular'!Y14/'TD-Saldo total'!Y14</f>
        <v>2.6857217819008699E-3</v>
      </c>
    </row>
    <row r="13" spans="1:26" x14ac:dyDescent="0.25">
      <c r="A13" s="2" t="s">
        <v>17</v>
      </c>
      <c r="B13" s="1">
        <f>'TD-Saldo irregular'!B15/'TD-Saldo total'!B15</f>
        <v>9.3193600459359031E-3</v>
      </c>
      <c r="C13" s="1">
        <f>'TD-Saldo irregular'!C15/'TD-Saldo total'!C15</f>
        <v>8.713340323980065E-3</v>
      </c>
      <c r="D13" s="1">
        <f>'TD-Saldo irregular'!D15/'TD-Saldo total'!D15</f>
        <v>8.6477131775818516E-3</v>
      </c>
      <c r="E13" s="1">
        <f>'TD-Saldo irregular'!E15/'TD-Saldo total'!E15</f>
        <v>7.4047106541155214E-3</v>
      </c>
      <c r="F13" s="1">
        <f>'TD-Saldo irregular'!F15/'TD-Saldo total'!F15</f>
        <v>6.4066777959325407E-3</v>
      </c>
      <c r="G13" s="1">
        <f>'TD-Saldo irregular'!G15/'TD-Saldo total'!G15</f>
        <v>2.4124084796195069E-3</v>
      </c>
      <c r="H13" s="1">
        <f>'TD-Saldo irregular'!H15/'TD-Saldo total'!H15</f>
        <v>2.1450021159136168E-3</v>
      </c>
      <c r="I13" s="1">
        <f>'TD-Saldo irregular'!I15/'TD-Saldo total'!I15</f>
        <v>1.9314076805154326E-3</v>
      </c>
      <c r="J13" s="1">
        <f>'TD-Saldo irregular'!J15/'TD-Saldo total'!J15</f>
        <v>1.7574933486932491E-3</v>
      </c>
      <c r="K13" s="1">
        <f>'TD-Saldo irregular'!K15/'TD-Saldo total'!K15</f>
        <v>1.9145929573665785E-3</v>
      </c>
      <c r="L13" s="1">
        <f>'TD-Saldo irregular'!L15/'TD-Saldo total'!L15</f>
        <v>1.720284747067846E-3</v>
      </c>
      <c r="M13" s="1">
        <f>'TD-Saldo irregular'!M15/'TD-Saldo total'!M15</f>
        <v>1.558851247018924E-3</v>
      </c>
      <c r="N13" s="1">
        <f>'TD-Saldo irregular'!N15/'TD-Saldo total'!N15</f>
        <v>1.4775422778792501E-3</v>
      </c>
      <c r="O13" s="1">
        <f>'TD-Saldo irregular'!O15/'TD-Saldo total'!O15</f>
        <v>1.4199678086672138E-3</v>
      </c>
      <c r="P13" s="1">
        <f>'TD-Saldo irregular'!P15/'TD-Saldo total'!P15</f>
        <v>1.3373617524724392E-3</v>
      </c>
      <c r="Q13" s="1">
        <f>'TD-Saldo irregular'!Q15/'TD-Saldo total'!Q15</f>
        <v>1.517069945035047E-3</v>
      </c>
      <c r="R13" s="1">
        <f>'TD-Saldo irregular'!R15/'TD-Saldo total'!R15</f>
        <v>1.39586614141394E-3</v>
      </c>
      <c r="S13" s="1">
        <f>'TD-Saldo irregular'!S15/'TD-Saldo total'!S15</f>
        <v>1.335205282994813E-3</v>
      </c>
      <c r="T13" s="1">
        <f>'TD-Saldo irregular'!T15/'TD-Saldo total'!T15</f>
        <v>1.3244824896172127E-3</v>
      </c>
      <c r="U13" s="1">
        <f>'TD-Saldo irregular'!U15/'TD-Saldo total'!U15</f>
        <v>1.2984079382311439E-3</v>
      </c>
      <c r="V13" s="1">
        <f>'TD-Saldo irregular'!V15/'TD-Saldo total'!V15</f>
        <v>1.4359602280505231E-3</v>
      </c>
      <c r="W13" s="1">
        <f>'TD-Saldo irregular'!W15/'TD-Saldo total'!W15</f>
        <v>1.4526003922527386E-3</v>
      </c>
      <c r="X13" s="1">
        <f>'TD-Saldo irregular'!X15/'TD-Saldo total'!X15</f>
        <v>2.6962651165972754E-3</v>
      </c>
      <c r="Y13" s="1">
        <f>'TD-Saldo irregular'!Y15/'TD-Saldo total'!Y15</f>
        <v>2.8340457249866665E-3</v>
      </c>
    </row>
    <row r="14" spans="1:26" x14ac:dyDescent="0.25">
      <c r="A14" s="2" t="s">
        <v>234</v>
      </c>
      <c r="B14" s="1">
        <f>'TD-Saldo irregular'!B16/'TD-Saldo total'!B16</f>
        <v>1.9698985971377356E-2</v>
      </c>
      <c r="C14" s="1">
        <f>'TD-Saldo irregular'!C16/'TD-Saldo total'!C16</f>
        <v>1.9210866913161331E-2</v>
      </c>
      <c r="D14" s="1">
        <f>'TD-Saldo irregular'!D16/'TD-Saldo total'!D16</f>
        <v>2.0512373390808872E-2</v>
      </c>
      <c r="E14" s="1">
        <f>'TD-Saldo irregular'!E16/'TD-Saldo total'!E16</f>
        <v>2.0410868806989314E-2</v>
      </c>
      <c r="F14" s="1">
        <f>'TD-Saldo irregular'!F16/'TD-Saldo total'!F16</f>
        <v>1.8084685286634913E-2</v>
      </c>
      <c r="G14" s="1">
        <f>'TD-Saldo irregular'!G16/'TD-Saldo total'!G16</f>
        <v>1.7699244690884623E-2</v>
      </c>
      <c r="H14" s="1">
        <f>'TD-Saldo irregular'!H16/'TD-Saldo total'!H16</f>
        <v>1.7522977928305931E-2</v>
      </c>
      <c r="I14" s="1">
        <f>'TD-Saldo irregular'!I16/'TD-Saldo total'!I16</f>
        <v>1.6836017026406927E-2</v>
      </c>
      <c r="J14" s="1">
        <f>'TD-Saldo irregular'!J16/'TD-Saldo total'!J16</f>
        <v>1.4994778789098237E-2</v>
      </c>
      <c r="K14" s="1">
        <f>'TD-Saldo irregular'!K16/'TD-Saldo total'!K16</f>
        <v>1.5000458656774166E-2</v>
      </c>
      <c r="L14" s="1">
        <f>'TD-Saldo irregular'!L16/'TD-Saldo total'!L16</f>
        <v>1.735448936480188E-2</v>
      </c>
      <c r="M14" s="1">
        <f>'TD-Saldo irregular'!M16/'TD-Saldo total'!M16</f>
        <v>1.980968048396178E-2</v>
      </c>
      <c r="N14" s="1">
        <f>'TD-Saldo irregular'!N16/'TD-Saldo total'!N16</f>
        <v>2.1435778132718963E-2</v>
      </c>
      <c r="O14" s="1">
        <f>'TD-Saldo irregular'!O16/'TD-Saldo total'!O16</f>
        <v>2.3597682767467522E-2</v>
      </c>
      <c r="P14" s="1">
        <f>'TD-Saldo irregular'!P16/'TD-Saldo total'!P16</f>
        <v>2.6093637901587904E-2</v>
      </c>
      <c r="Q14" s="1">
        <f>'TD-Saldo irregular'!Q16/'TD-Saldo total'!Q16</f>
        <v>2.7896397794487791E-2</v>
      </c>
      <c r="R14" s="1">
        <f>'TD-Saldo irregular'!R16/'TD-Saldo total'!R16</f>
        <v>3.1108792281912059E-2</v>
      </c>
      <c r="S14" s="1">
        <f>'TD-Saldo irregular'!S16/'TD-Saldo total'!S16</f>
        <v>3.4929430957270385E-2</v>
      </c>
      <c r="T14" s="1">
        <f>'TD-Saldo irregular'!T16/'TD-Saldo total'!T16</f>
        <v>3.8530787774206612E-2</v>
      </c>
      <c r="U14" s="1">
        <f>'TD-Saldo irregular'!U16/'TD-Saldo total'!U16</f>
        <v>4.3078725381574215E-2</v>
      </c>
      <c r="V14" s="1">
        <f>'TD-Saldo irregular'!V16/'TD-Saldo total'!V16</f>
        <v>5.0364531189900065E-2</v>
      </c>
      <c r="W14" s="1">
        <f>'TD-Saldo irregular'!W16/'TD-Saldo total'!W16</f>
        <v>5.8853986124153594E-2</v>
      </c>
      <c r="X14" s="1">
        <f>'TD-Saldo irregular'!X16/'TD-Saldo total'!X16</f>
        <v>6.1834397718953507E-2</v>
      </c>
      <c r="Y14" s="1">
        <f>'TD-Saldo irregular'!Y16/'TD-Saldo total'!Y16</f>
        <v>7.4546330547315534E-2</v>
      </c>
    </row>
    <row r="15" spans="1:26" x14ac:dyDescent="0.25">
      <c r="A15" s="2" t="s">
        <v>14</v>
      </c>
      <c r="B15" s="1">
        <f>'TD-Saldo irregular'!B17/'TD-Saldo total'!B17</f>
        <v>2.5383152262412279E-4</v>
      </c>
      <c r="C15" s="1">
        <f>'TD-Saldo irregular'!C17/'TD-Saldo total'!C17</f>
        <v>2.084469326850451E-4</v>
      </c>
      <c r="D15" s="1">
        <f>'TD-Saldo irregular'!D17/'TD-Saldo total'!D17</f>
        <v>2.0038762311008889E-4</v>
      </c>
      <c r="E15" s="1">
        <f>'TD-Saldo irregular'!E17/'TD-Saldo total'!E17</f>
        <v>1.7149617321659559E-4</v>
      </c>
      <c r="F15" s="1">
        <f>'TD-Saldo irregular'!F17/'TD-Saldo total'!F17</f>
        <v>1.5238667185660094E-4</v>
      </c>
      <c r="G15" s="1">
        <f>'TD-Saldo irregular'!G17/'TD-Saldo total'!G17</f>
        <v>2.2261390011627351E-4</v>
      </c>
      <c r="H15" s="1">
        <f>'TD-Saldo irregular'!H17/'TD-Saldo total'!H17</f>
        <v>2.0185968835899476E-4</v>
      </c>
      <c r="I15" s="1">
        <f>'TD-Saldo irregular'!I17/'TD-Saldo total'!I17</f>
        <v>5.9285852282132956E-4</v>
      </c>
      <c r="J15" s="1">
        <f>'TD-Saldo irregular'!J17/'TD-Saldo total'!J17</f>
        <v>7.0363363263115672E-4</v>
      </c>
      <c r="K15" s="1">
        <f>'TD-Saldo irregular'!K17/'TD-Saldo total'!K17</f>
        <v>5.9716882245015087E-4</v>
      </c>
      <c r="L15" s="1">
        <f>'TD-Saldo irregular'!L17/'TD-Saldo total'!L17</f>
        <v>1.2896708710829412E-3</v>
      </c>
      <c r="M15" s="1">
        <f>'TD-Saldo irregular'!M17/'TD-Saldo total'!M17</f>
        <v>9.3887300702761721E-4</v>
      </c>
      <c r="N15" s="1">
        <f>'TD-Saldo irregular'!N17/'TD-Saldo total'!N17</f>
        <v>1.0561246073341819E-3</v>
      </c>
      <c r="O15" s="1">
        <f>'TD-Saldo irregular'!O17/'TD-Saldo total'!O17</f>
        <v>1.0691249635532052E-3</v>
      </c>
      <c r="P15" s="1">
        <f>'TD-Saldo irregular'!P17/'TD-Saldo total'!P17</f>
        <v>6.9822940469181139E-4</v>
      </c>
      <c r="Q15" s="1">
        <f>'TD-Saldo irregular'!Q17/'TD-Saldo total'!Q17</f>
        <v>1.0388031069337345E-3</v>
      </c>
      <c r="R15" s="1">
        <f>'TD-Saldo irregular'!R17/'TD-Saldo total'!R17</f>
        <v>2.6757507945569668E-3</v>
      </c>
      <c r="S15" s="1">
        <f>'TD-Saldo irregular'!S17/'TD-Saldo total'!S17</f>
        <v>2.8619665188777637E-3</v>
      </c>
      <c r="T15" s="1">
        <f>'TD-Saldo irregular'!T17/'TD-Saldo total'!T17</f>
        <v>4.1988381398219794E-3</v>
      </c>
      <c r="U15" s="1">
        <f>'TD-Saldo irregular'!U17/'TD-Saldo total'!U17</f>
        <v>1.7496814466373193E-2</v>
      </c>
      <c r="V15" s="1">
        <f>'TD-Saldo irregular'!V17/'TD-Saldo total'!V17</f>
        <v>1.1734654048858064E-2</v>
      </c>
      <c r="W15" s="1">
        <f>'TD-Saldo irregular'!W17/'TD-Saldo total'!W17</f>
        <v>1.4234117579297705E-2</v>
      </c>
      <c r="X15" s="1">
        <f>'TD-Saldo irregular'!X17/'TD-Saldo total'!X17</f>
        <v>2.0515288437236E-2</v>
      </c>
      <c r="Y15" s="1">
        <f>'TD-Saldo irregular'!Y17/'TD-Saldo total'!Y17</f>
        <v>1.985202367399343E-2</v>
      </c>
    </row>
    <row r="16" spans="1:26" x14ac:dyDescent="0.25">
      <c r="A16" s="2" t="s">
        <v>152</v>
      </c>
      <c r="B16" s="1">
        <f>'TD-Saldo irregular'!B18/'TD-Saldo total'!B18</f>
        <v>3.1975567930593745E-3</v>
      </c>
      <c r="C16" s="1">
        <f>'TD-Saldo irregular'!C18/'TD-Saldo total'!C18</f>
        <v>6.0884258827460947E-3</v>
      </c>
      <c r="D16" s="1">
        <f>'TD-Saldo irregular'!D18/'TD-Saldo total'!D18</f>
        <v>6.1413592741353332E-3</v>
      </c>
      <c r="E16" s="1">
        <f>'TD-Saldo irregular'!E18/'TD-Saldo total'!E18</f>
        <v>5.5156375777999124E-3</v>
      </c>
      <c r="F16" s="1">
        <f>'TD-Saldo irregular'!F18/'TD-Saldo total'!F18</f>
        <v>5.0391067817138965E-3</v>
      </c>
      <c r="G16" s="1">
        <f>'TD-Saldo irregular'!G18/'TD-Saldo total'!G18</f>
        <v>4.8568044685558401E-3</v>
      </c>
      <c r="H16" s="1">
        <f>'TD-Saldo irregular'!H18/'TD-Saldo total'!H18</f>
        <v>4.9383192221283513E-3</v>
      </c>
      <c r="I16" s="1">
        <f>'TD-Saldo irregular'!I18/'TD-Saldo total'!I18</f>
        <v>4.8742907269598073E-3</v>
      </c>
      <c r="J16" s="1">
        <f>'TD-Saldo irregular'!J18/'TD-Saldo total'!J18</f>
        <v>4.6217104545756508E-3</v>
      </c>
      <c r="K16" s="1">
        <f>'TD-Saldo irregular'!K18/'TD-Saldo total'!K18</f>
        <v>4.4990332980071298E-3</v>
      </c>
      <c r="L16" s="1">
        <f>'TD-Saldo irregular'!L18/'TD-Saldo total'!L18</f>
        <v>4.1686439768987291E-3</v>
      </c>
      <c r="M16" s="1">
        <f>'TD-Saldo irregular'!M18/'TD-Saldo total'!M18</f>
        <v>4.3137041792816163E-3</v>
      </c>
      <c r="N16" s="1">
        <f>'TD-Saldo irregular'!N18/'TD-Saldo total'!N18</f>
        <v>4.298431012033325E-3</v>
      </c>
      <c r="O16" s="1">
        <f>'TD-Saldo irregular'!O18/'TD-Saldo total'!O18</f>
        <v>4.3964710097582791E-3</v>
      </c>
      <c r="P16" s="1">
        <f>'TD-Saldo irregular'!P18/'TD-Saldo total'!P18</f>
        <v>4.3539925852791195E-3</v>
      </c>
      <c r="Q16" s="1">
        <f>'TD-Saldo irregular'!Q18/'TD-Saldo total'!Q18</f>
        <v>5.7150604339502673E-3</v>
      </c>
      <c r="R16" s="1">
        <f>'TD-Saldo irregular'!R18/'TD-Saldo total'!R18</f>
        <v>6.3181286420558999E-3</v>
      </c>
      <c r="S16" s="1">
        <f>'TD-Saldo irregular'!S18/'TD-Saldo total'!S18</f>
        <v>6.6107220584208327E-3</v>
      </c>
      <c r="T16" s="1">
        <f>'TD-Saldo irregular'!T18/'TD-Saldo total'!T18</f>
        <v>8.5049973314331138E-3</v>
      </c>
      <c r="U16" s="1">
        <f>'TD-Saldo irregular'!U18/'TD-Saldo total'!U18</f>
        <v>1.0074343745346194E-2</v>
      </c>
      <c r="V16" s="1">
        <f>'TD-Saldo irregular'!V18/'TD-Saldo total'!V18</f>
        <v>1.3693362932532694E-2</v>
      </c>
      <c r="W16" s="1">
        <f>'TD-Saldo irregular'!W18/'TD-Saldo total'!W18</f>
        <v>1.6561315131205515E-2</v>
      </c>
      <c r="X16" s="1">
        <f>'TD-Saldo irregular'!X18/'TD-Saldo total'!X18</f>
        <v>2.059541472958424E-2</v>
      </c>
      <c r="Y16" s="1">
        <f>'TD-Saldo irregular'!Y18/'TD-Saldo total'!Y18</f>
        <v>2.3980265493867611E-2</v>
      </c>
    </row>
    <row r="17" spans="1:25" x14ac:dyDescent="0.25">
      <c r="A17" s="49" t="s">
        <v>263</v>
      </c>
      <c r="B17" s="50">
        <f>'TD-Saldo irregular'!B19/'TD-Saldo total'!B19</f>
        <v>1.2748482140167883E-2</v>
      </c>
      <c r="C17" s="50">
        <f>'TD-Saldo irregular'!C19/'TD-Saldo total'!C19</f>
        <v>1.2023256533803425E-2</v>
      </c>
      <c r="D17" s="50">
        <f>'TD-Saldo irregular'!D19/'TD-Saldo total'!D19</f>
        <v>1.2035615813691032E-2</v>
      </c>
      <c r="E17" s="50">
        <f>'TD-Saldo irregular'!E19/'TD-Saldo total'!E19</f>
        <v>1.0921664895484485E-2</v>
      </c>
      <c r="F17" s="50">
        <f>'TD-Saldo irregular'!F19/'TD-Saldo total'!F19</f>
        <v>9.8735011979136679E-3</v>
      </c>
      <c r="G17" s="50">
        <f>'TD-Saldo irregular'!G19/'TD-Saldo total'!G19</f>
        <v>9.0071486992762614E-3</v>
      </c>
      <c r="H17" s="50">
        <f>'TD-Saldo irregular'!H19/'TD-Saldo total'!H19</f>
        <v>8.0993343415834435E-3</v>
      </c>
      <c r="I17" s="50">
        <f>'TD-Saldo irregular'!I19/'TD-Saldo total'!I19</f>
        <v>7.6457639593211562E-3</v>
      </c>
      <c r="J17" s="50">
        <f>'TD-Saldo irregular'!J19/'TD-Saldo total'!J19</f>
        <v>7.2972674389385891E-3</v>
      </c>
      <c r="K17" s="50">
        <f>'TD-Saldo irregular'!K19/'TD-Saldo total'!K19</f>
        <v>7.2136176234029615E-3</v>
      </c>
      <c r="L17" s="50">
        <f>'TD-Saldo irregular'!L19/'TD-Saldo total'!L19</f>
        <v>7.5479137832840859E-3</v>
      </c>
      <c r="M17" s="50">
        <f>'TD-Saldo irregular'!M19/'TD-Saldo total'!M19</f>
        <v>7.9858282757072126E-3</v>
      </c>
      <c r="N17" s="50">
        <f>'TD-Saldo irregular'!N19/'TD-Saldo total'!N19</f>
        <v>8.4177703574973284E-3</v>
      </c>
      <c r="O17" s="50">
        <f>'TD-Saldo irregular'!O19/'TD-Saldo total'!O19</f>
        <v>9.296681664007567E-3</v>
      </c>
      <c r="P17" s="50">
        <f>'TD-Saldo irregular'!P19/'TD-Saldo total'!P19</f>
        <v>9.8943021922223134E-3</v>
      </c>
      <c r="Q17" s="50">
        <f>'TD-Saldo irregular'!Q19/'TD-Saldo total'!Q19</f>
        <v>1.040232753506328E-2</v>
      </c>
      <c r="R17" s="50">
        <f>'TD-Saldo irregular'!R19/'TD-Saldo total'!R19</f>
        <v>1.1349557266841498E-2</v>
      </c>
      <c r="S17" s="50">
        <f>'TD-Saldo irregular'!S19/'TD-Saldo total'!S19</f>
        <v>1.2315479262891655E-2</v>
      </c>
      <c r="T17" s="50">
        <f>'TD-Saldo irregular'!T19/'TD-Saldo total'!T19</f>
        <v>1.4430220628130045E-2</v>
      </c>
      <c r="U17" s="50">
        <f>'TD-Saldo irregular'!U19/'TD-Saldo total'!U19</f>
        <v>1.9126843605954513E-2</v>
      </c>
      <c r="V17" s="50">
        <f>'TD-Saldo irregular'!V19/'TD-Saldo total'!V19</f>
        <v>2.2126546736758883E-2</v>
      </c>
      <c r="W17" s="50">
        <f>'TD-Saldo irregular'!W19/'TD-Saldo total'!W19</f>
        <v>2.5124688958414687E-2</v>
      </c>
      <c r="X17" s="50">
        <f>'TD-Saldo irregular'!X19/'TD-Saldo total'!X19</f>
        <v>2.7879102836516789E-2</v>
      </c>
      <c r="Y17" s="50">
        <f>'TD-Saldo irregular'!Y19/'TD-Saldo total'!Y19</f>
        <v>3.1449269634830086E-2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7AAC-B904-4693-A661-0E758605DE7B}">
  <dimension ref="B2:F8"/>
  <sheetViews>
    <sheetView workbookViewId="0">
      <selection activeCell="K2" sqref="K2"/>
    </sheetView>
  </sheetViews>
  <sheetFormatPr baseColWidth="10" defaultRowHeight="15" x14ac:dyDescent="0.25"/>
  <cols>
    <col min="2" max="2" width="18" bestFit="1" customWidth="1"/>
    <col min="3" max="3" width="14.42578125" bestFit="1" customWidth="1"/>
    <col min="4" max="4" width="22.5703125" bestFit="1" customWidth="1"/>
  </cols>
  <sheetData>
    <row r="2" spans="2:6" x14ac:dyDescent="0.25">
      <c r="B2" s="81" t="s">
        <v>315</v>
      </c>
      <c r="C2" s="81"/>
      <c r="D2" s="81"/>
      <c r="E2" s="81"/>
    </row>
    <row r="3" spans="2:6" x14ac:dyDescent="0.25">
      <c r="B3" t="s">
        <v>316</v>
      </c>
      <c r="C3" t="s">
        <v>317</v>
      </c>
      <c r="D3" t="s">
        <v>318</v>
      </c>
      <c r="E3" t="s">
        <v>296</v>
      </c>
    </row>
    <row r="4" spans="2:6" x14ac:dyDescent="0.25">
      <c r="B4" s="48">
        <v>0.53099281047675695</v>
      </c>
      <c r="C4" s="48">
        <v>9.3500587087894202E-2</v>
      </c>
      <c r="D4" s="48">
        <v>0.36491310317681502</v>
      </c>
      <c r="E4" s="48">
        <v>1.05934992585336E-2</v>
      </c>
    </row>
    <row r="6" spans="2:6" x14ac:dyDescent="0.25">
      <c r="B6" s="81" t="s">
        <v>319</v>
      </c>
      <c r="C6" s="81"/>
      <c r="D6" s="81"/>
      <c r="E6" s="81"/>
      <c r="F6" s="81"/>
    </row>
    <row r="7" spans="2:6" x14ac:dyDescent="0.25">
      <c r="B7" t="s">
        <v>320</v>
      </c>
      <c r="C7" t="s">
        <v>321</v>
      </c>
      <c r="D7" t="s">
        <v>322</v>
      </c>
      <c r="E7" t="s">
        <v>323</v>
      </c>
      <c r="F7" t="s">
        <v>324</v>
      </c>
    </row>
    <row r="8" spans="2:6" x14ac:dyDescent="0.25">
      <c r="B8" s="48">
        <v>0.134642263452768</v>
      </c>
      <c r="C8" s="48">
        <v>0.295540238216491</v>
      </c>
      <c r="D8" s="48">
        <v>0.26678429302146001</v>
      </c>
      <c r="E8" s="48">
        <v>0.178015099409009</v>
      </c>
      <c r="F8" s="48">
        <v>0.12501810590026999</v>
      </c>
    </row>
  </sheetData>
  <mergeCells count="2">
    <mergeCell ref="B2:E2"/>
    <mergeCell ref="B6:F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6764-DBB8-4D41-B062-EDC4D2A5C1D1}">
  <dimension ref="A1"/>
  <sheetViews>
    <sheetView workbookViewId="0"/>
  </sheetViews>
  <sheetFormatPr baseColWidth="10" defaultColWidth="11.42578125" defaultRowHeight="15" x14ac:dyDescent="0.25"/>
  <cols>
    <col min="1" max="16384" width="11.42578125" style="4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17</vt:i4>
      </vt:variant>
      <vt:variant>
        <vt:lpstr>Gráficos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25" baseType="lpstr">
      <vt:lpstr>Monitor</vt:lpstr>
      <vt:lpstr>Mar26</vt:lpstr>
      <vt:lpstr>SJ</vt:lpstr>
      <vt:lpstr>MZA</vt:lpstr>
      <vt:lpstr>Indice</vt:lpstr>
      <vt:lpstr>Calidad de Cartera</vt:lpstr>
      <vt:lpstr>Calidad de Cartera (por líneas)</vt:lpstr>
      <vt:lpstr>Cheques</vt:lpstr>
      <vt:lpstr>Solo Sectores</vt:lpstr>
      <vt:lpstr>TD- Industria total</vt:lpstr>
      <vt:lpstr>TD- Industria - s irregular</vt:lpstr>
      <vt:lpstr>Irregularidad industria</vt:lpstr>
      <vt:lpstr>TD-Saldo irregular</vt:lpstr>
      <vt:lpstr>TD-Saldo total</vt:lpstr>
      <vt:lpstr>Irregularidad x sector</vt:lpstr>
      <vt:lpstr>mora sgr</vt:lpstr>
      <vt:lpstr>GRAFICOS</vt:lpstr>
      <vt:lpstr>G. chqeues rechazados</vt:lpstr>
      <vt:lpstr>G. Irregularidad por sector</vt:lpstr>
      <vt:lpstr>G. morosidad sector privado</vt:lpstr>
      <vt:lpstr>G. morosidad familias</vt:lpstr>
      <vt:lpstr>G. mora-industria</vt:lpstr>
      <vt:lpstr>G. familias empresas</vt:lpstr>
      <vt:lpstr>'Calidad de Cartera'!Área_de_impresión</vt:lpstr>
      <vt:lpstr>'Calidad de Cartera (por líneas)'!Área_de_impresión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CEU1</dc:creator>
  <cp:lastModifiedBy>Francisco Fernandez</cp:lastModifiedBy>
  <dcterms:created xsi:type="dcterms:W3CDTF">2026-04-01T19:25:23Z</dcterms:created>
  <dcterms:modified xsi:type="dcterms:W3CDTF">2026-05-29T03:41:28Z</dcterms:modified>
</cp:coreProperties>
</file>